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3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7\Предпринимательство\"/>
    </mc:Choice>
  </mc:AlternateContent>
  <bookViews>
    <workbookView xWindow="-5145" yWindow="1095" windowWidth="23250" windowHeight="14445" tabRatio="929" firstSheet="2" activeTab="2"/>
  </bookViews>
  <sheets>
    <sheet name="Лист1" sheetId="1" state="veryHidden" r:id="rId1"/>
    <sheet name="ВД" sheetId="3" state="veryHidden" r:id="rId2"/>
    <sheet name="пром отгрузка" sheetId="4" r:id="rId3"/>
    <sheet name="Лист3" sheetId="17" state="veryHidden" r:id="rId4"/>
    <sheet name="ИМЕНА ОКВЭД" sheetId="8" state="veryHidden" r:id="rId5"/>
    <sheet name="ДЛЯ таблиц" sheetId="6" state="veryHidden" r:id="rId6"/>
    <sheet name="Лист2" sheetId="19" state="veryHidden" r:id="rId7"/>
    <sheet name="Лист4" sheetId="20" state="hidden" r:id="rId8"/>
    <sheet name="Лист5" sheetId="21" state="hidden" r:id="rId9"/>
    <sheet name="Лист6" sheetId="22" state="hidden" r:id="rId10"/>
    <sheet name="1.2.1 Объем отгруженных товаров" sheetId="9" state="veryHidden" r:id="rId11"/>
    <sheet name="основной" sheetId="2" state="veryHidden" r:id="rId12"/>
    <sheet name="2022 год" sheetId="18" state="veryHidden" r:id="rId13"/>
    <sheet name="2021 год" sheetId="14" state="veryHidden" r:id="rId14"/>
    <sheet name="все+ скрытые" sheetId="7" state="veryHidden" r:id="rId15"/>
    <sheet name="диаграмма" sheetId="5" state="veryHidden" r:id="rId16"/>
  </sheets>
  <definedNames>
    <definedName name="_xlnm._FilterDatabase" localSheetId="0" hidden="1">Лист1!$A$1:$M$1</definedName>
    <definedName name="_xlnm._FilterDatabase" localSheetId="11" hidden="1">основной!$A$1:$N$1</definedName>
    <definedName name="Срез_период">#N/A</definedName>
  </definedNames>
  <calcPr calcId="152511"/>
  <pivotCaches>
    <pivotCache cacheId="0" r:id="rId17"/>
  </pivotCaches>
  <extLst>
    <ext xmlns:x14="http://schemas.microsoft.com/office/spreadsheetml/2009/9/main" uri="{BBE1A952-AA13-448e-AADC-164F8A28A991}">
      <x14:slicerCaches>
        <x14:slicerCache r:id="rId1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F1332" i="2" l="1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018" i="2" l="1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 l="1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B13" i="5" l="1"/>
  <c r="B14" i="5"/>
  <c r="B15" i="5"/>
  <c r="B12" i="5"/>
  <c r="F1483" i="18" l="1"/>
  <c r="F1408" i="18"/>
  <c r="F1404" i="18"/>
  <c r="F1321" i="18"/>
  <c r="F1301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6" i="18"/>
  <c r="F1245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3" i="18"/>
  <c r="F1232" i="18"/>
  <c r="F1231" i="18"/>
  <c r="F1230" i="18"/>
  <c r="F1229" i="18"/>
  <c r="F1228" i="18"/>
  <c r="F1227" i="18"/>
  <c r="F1226" i="18"/>
  <c r="F1225" i="18"/>
  <c r="F1224" i="18"/>
  <c r="F1223" i="18"/>
  <c r="F1222" i="18"/>
  <c r="F1221" i="18"/>
  <c r="F1220" i="18"/>
  <c r="F1219" i="18"/>
  <c r="F1218" i="18"/>
  <c r="F1217" i="18"/>
  <c r="F1216" i="18"/>
  <c r="F1215" i="18"/>
  <c r="F1214" i="18"/>
  <c r="F1213" i="18"/>
  <c r="F1212" i="18"/>
  <c r="F1210" i="18"/>
  <c r="F1209" i="18"/>
  <c r="F1208" i="18"/>
  <c r="F1207" i="18"/>
  <c r="F1206" i="18"/>
  <c r="F1205" i="18"/>
  <c r="F1204" i="18"/>
  <c r="F1203" i="18"/>
  <c r="F1202" i="18"/>
  <c r="F1201" i="18"/>
  <c r="F1200" i="18"/>
  <c r="F1199" i="18"/>
  <c r="F1198" i="18"/>
  <c r="F1197" i="18"/>
  <c r="F1196" i="18"/>
  <c r="F1195" i="18"/>
  <c r="F1194" i="18"/>
  <c r="F1193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9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5" i="18"/>
  <c r="F1144" i="18"/>
  <c r="F1143" i="18"/>
  <c r="F1142" i="18"/>
  <c r="F1141" i="18"/>
  <c r="F1140" i="18"/>
  <c r="F1139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7" i="18"/>
  <c r="F1086" i="18"/>
  <c r="F1084" i="18"/>
  <c r="F1083" i="18"/>
  <c r="F1081" i="18"/>
  <c r="F1080" i="18"/>
  <c r="F1079" i="18"/>
  <c r="F1078" i="18"/>
  <c r="F1077" i="18"/>
  <c r="F1076" i="18"/>
  <c r="F1075" i="18"/>
  <c r="F1074" i="18"/>
  <c r="F1073" i="18"/>
  <c r="F1072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2" i="18"/>
  <c r="F1051" i="18"/>
  <c r="F1050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3" i="18"/>
  <c r="F1032" i="18"/>
  <c r="F1031" i="18"/>
  <c r="F1030" i="18"/>
  <c r="F1029" i="18"/>
  <c r="F1028" i="18"/>
  <c r="F1027" i="18"/>
  <c r="F1026" i="18"/>
  <c r="F1025" i="18"/>
  <c r="F1024" i="18"/>
  <c r="F1016" i="18"/>
  <c r="F1015" i="18"/>
  <c r="F1014" i="18"/>
  <c r="F1012" i="18"/>
  <c r="F1010" i="18"/>
  <c r="F1007" i="18"/>
  <c r="F1004" i="18"/>
  <c r="F1002" i="18"/>
  <c r="F1001" i="18"/>
  <c r="F997" i="18"/>
  <c r="F996" i="18"/>
  <c r="F995" i="18"/>
  <c r="F994" i="18"/>
  <c r="F992" i="18"/>
  <c r="F991" i="18"/>
  <c r="F990" i="18"/>
  <c r="F988" i="18"/>
  <c r="F987" i="18"/>
  <c r="F986" i="18"/>
  <c r="F985" i="18"/>
  <c r="F984" i="18"/>
  <c r="F983" i="18"/>
  <c r="F982" i="18"/>
  <c r="F981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6" i="18"/>
  <c r="F965" i="18"/>
  <c r="F963" i="18"/>
  <c r="F960" i="18"/>
  <c r="F958" i="18"/>
  <c r="F957" i="18"/>
  <c r="F956" i="18"/>
  <c r="F955" i="18"/>
  <c r="F954" i="18"/>
  <c r="F950" i="18"/>
  <c r="F949" i="18"/>
  <c r="F948" i="18"/>
  <c r="F947" i="18"/>
  <c r="F946" i="18"/>
  <c r="F945" i="18"/>
  <c r="F943" i="18"/>
  <c r="F941" i="18"/>
  <c r="F940" i="18"/>
  <c r="F939" i="18"/>
  <c r="F937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19" i="18"/>
  <c r="F916" i="18"/>
  <c r="F913" i="18"/>
  <c r="F909" i="18"/>
  <c r="F908" i="18"/>
  <c r="F907" i="18"/>
  <c r="F906" i="18"/>
  <c r="F903" i="18"/>
  <c r="F902" i="18"/>
  <c r="F901" i="18"/>
  <c r="F899" i="18"/>
  <c r="F896" i="18"/>
  <c r="F894" i="18"/>
  <c r="F878" i="18"/>
  <c r="F874" i="18"/>
  <c r="F868" i="18"/>
  <c r="F867" i="18"/>
  <c r="F866" i="18"/>
  <c r="F865" i="18"/>
  <c r="F864" i="18"/>
  <c r="F862" i="18"/>
  <c r="F861" i="18"/>
  <c r="F857" i="18"/>
  <c r="F849" i="18"/>
  <c r="F840" i="18"/>
  <c r="F839" i="18"/>
  <c r="F836" i="18"/>
  <c r="F834" i="18"/>
  <c r="F830" i="18"/>
  <c r="F829" i="18"/>
  <c r="F1071" i="18" s="1"/>
  <c r="F821" i="18"/>
  <c r="F820" i="18"/>
  <c r="F819" i="18"/>
  <c r="F807" i="18"/>
  <c r="F806" i="18"/>
  <c r="F805" i="18"/>
  <c r="F801" i="18"/>
  <c r="F798" i="18"/>
  <c r="F1211" i="18" s="1"/>
  <c r="F795" i="18"/>
  <c r="F786" i="18"/>
  <c r="F785" i="18"/>
  <c r="F783" i="18"/>
  <c r="F782" i="18"/>
  <c r="F1070" i="18" l="1"/>
  <c r="F3513" i="7" l="1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389" i="7" l="1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265" i="7" l="1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141" i="7" l="1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017" i="7" l="1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2893" i="7" l="1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2768" i="7" l="1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643" i="7" l="1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9" i="7" l="1"/>
  <c r="F121" i="7"/>
  <c r="F245" i="7"/>
  <c r="F371" i="7"/>
  <c r="F497" i="7"/>
  <c r="F624" i="7"/>
  <c r="F751" i="7"/>
  <c r="F878" i="7"/>
  <c r="F1005" i="7"/>
  <c r="F1132" i="7"/>
  <c r="F1259" i="7"/>
  <c r="F1386" i="7"/>
  <c r="F1514" i="7"/>
  <c r="F1642" i="7"/>
  <c r="F1773" i="7"/>
  <c r="F1894" i="7"/>
  <c r="F548" i="7" l="1"/>
  <c r="F354" i="7"/>
  <c r="F344" i="7"/>
  <c r="F2" i="7"/>
  <c r="F3" i="7"/>
  <c r="F4" i="7"/>
  <c r="F5" i="7"/>
  <c r="F6" i="7"/>
  <c r="F7" i="7"/>
  <c r="F8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5" i="7"/>
  <c r="F346" i="7"/>
  <c r="F347" i="7"/>
  <c r="F348" i="7"/>
  <c r="F349" i="7"/>
  <c r="F350" i="7"/>
  <c r="F351" i="7"/>
  <c r="F352" i="7"/>
  <c r="F353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B14" i="6"/>
</calcChain>
</file>

<file path=xl/sharedStrings.xml><?xml version="1.0" encoding="utf-8"?>
<sst xmlns="http://schemas.openxmlformats.org/spreadsheetml/2006/main" count="64158" uniqueCount="8062">
  <si>
    <t>Код показателя</t>
  </si>
  <si>
    <t>Тип свода</t>
  </si>
  <si>
    <t>ОКАТО</t>
  </si>
  <si>
    <t>ОКВЭД Чистый</t>
  </si>
  <si>
    <t>За отчётный месяц</t>
  </si>
  <si>
    <t>За предыдущий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</si>
  <si>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</si>
  <si>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</si>
  <si>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</si>
  <si>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</si>
  <si>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</si>
  <si>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</si>
  <si>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1001</t>
  </si>
  <si>
    <t>53</t>
  </si>
  <si>
    <t>08000000000</t>
  </si>
  <si>
    <t>10.2</t>
  </si>
  <si>
    <t>20.3</t>
  </si>
  <si>
    <t>20.5</t>
  </si>
  <si>
    <t>25.5</t>
  </si>
  <si>
    <t>25.6</t>
  </si>
  <si>
    <t>E</t>
  </si>
  <si>
    <t>32</t>
  </si>
  <si>
    <t>10.7</t>
  </si>
  <si>
    <t>23.3</t>
  </si>
  <si>
    <t>32.5</t>
  </si>
  <si>
    <t>B</t>
  </si>
  <si>
    <t>30</t>
  </si>
  <si>
    <t>37</t>
  </si>
  <si>
    <t>08.1</t>
  </si>
  <si>
    <t>26.5</t>
  </si>
  <si>
    <t>10</t>
  </si>
  <si>
    <t>28</t>
  </si>
  <si>
    <t>24.5</t>
  </si>
  <si>
    <t>27.4</t>
  </si>
  <si>
    <t>31.0</t>
  </si>
  <si>
    <t>C</t>
  </si>
  <si>
    <t>23</t>
  </si>
  <si>
    <t>14.3</t>
  </si>
  <si>
    <t>21.2</t>
  </si>
  <si>
    <t>37.0</t>
  </si>
  <si>
    <t>38.2</t>
  </si>
  <si>
    <t>39</t>
  </si>
  <si>
    <t>10.9</t>
  </si>
  <si>
    <t>27.9</t>
  </si>
  <si>
    <t>38.1</t>
  </si>
  <si>
    <t>07</t>
  </si>
  <si>
    <t>22.1</t>
  </si>
  <si>
    <t>25.1</t>
  </si>
  <si>
    <t>11</t>
  </si>
  <si>
    <t>22</t>
  </si>
  <si>
    <t>10.5</t>
  </si>
  <si>
    <t>19.2</t>
  </si>
  <si>
    <t>22.2</t>
  </si>
  <si>
    <t>28.2</t>
  </si>
  <si>
    <t>38.3</t>
  </si>
  <si>
    <t>1323500.029.31</t>
  </si>
  <si>
    <t>25</t>
  </si>
  <si>
    <t>10.3</t>
  </si>
  <si>
    <t>26.2</t>
  </si>
  <si>
    <t>32.4</t>
  </si>
  <si>
    <t>20</t>
  </si>
  <si>
    <t>38</t>
  </si>
  <si>
    <t>27.1</t>
  </si>
  <si>
    <t>33.2</t>
  </si>
  <si>
    <t>17</t>
  </si>
  <si>
    <t>10.8</t>
  </si>
  <si>
    <t>08</t>
  </si>
  <si>
    <t>23.5</t>
  </si>
  <si>
    <t>25.2</t>
  </si>
  <si>
    <t>14</t>
  </si>
  <si>
    <t>36</t>
  </si>
  <si>
    <t>23.7</t>
  </si>
  <si>
    <t>32.9</t>
  </si>
  <si>
    <t>07.2</t>
  </si>
  <si>
    <t>13.9</t>
  </si>
  <si>
    <t>125.АГ</t>
  </si>
  <si>
    <t>05.2</t>
  </si>
  <si>
    <t>23.1</t>
  </si>
  <si>
    <t>39.0</t>
  </si>
  <si>
    <t>24</t>
  </si>
  <si>
    <t>35</t>
  </si>
  <si>
    <t>10.1</t>
  </si>
  <si>
    <t>18.1</t>
  </si>
  <si>
    <t>20.4</t>
  </si>
  <si>
    <t>24.4</t>
  </si>
  <si>
    <t>35.1</t>
  </si>
  <si>
    <t>18</t>
  </si>
  <si>
    <t>24.3</t>
  </si>
  <si>
    <t>26.6</t>
  </si>
  <si>
    <t>D</t>
  </si>
  <si>
    <t>33</t>
  </si>
  <si>
    <t>14.1</t>
  </si>
  <si>
    <t>30.3</t>
  </si>
  <si>
    <t>30.01.АГ</t>
  </si>
  <si>
    <t>26</t>
  </si>
  <si>
    <t>31</t>
  </si>
  <si>
    <t>05.1</t>
  </si>
  <si>
    <t>20.2</t>
  </si>
  <si>
    <t>09</t>
  </si>
  <si>
    <t>21</t>
  </si>
  <si>
    <t>23.9</t>
  </si>
  <si>
    <t>26.1</t>
  </si>
  <si>
    <t>28.9</t>
  </si>
  <si>
    <t>33.1</t>
  </si>
  <si>
    <t>16</t>
  </si>
  <si>
    <t>11.0</t>
  </si>
  <si>
    <t>17.2</t>
  </si>
  <si>
    <t>25.7</t>
  </si>
  <si>
    <t>36.0</t>
  </si>
  <si>
    <t>05</t>
  </si>
  <si>
    <t>10.6</t>
  </si>
  <si>
    <t>16.1</t>
  </si>
  <si>
    <t>35.2</t>
  </si>
  <si>
    <t>25.04.АГ</t>
  </si>
  <si>
    <t>16.2</t>
  </si>
  <si>
    <t>24.1</t>
  </si>
  <si>
    <t>35.3</t>
  </si>
  <si>
    <t>13</t>
  </si>
  <si>
    <t>27</t>
  </si>
  <si>
    <t>10.4</t>
  </si>
  <si>
    <t>20.1</t>
  </si>
  <si>
    <t>23.6</t>
  </si>
  <si>
    <t>28.1</t>
  </si>
  <si>
    <t>32.1</t>
  </si>
  <si>
    <t>101.АГ</t>
  </si>
  <si>
    <t>19</t>
  </si>
  <si>
    <t>09.9</t>
  </si>
  <si>
    <t>28.4</t>
  </si>
  <si>
    <t>период</t>
  </si>
  <si>
    <t>15</t>
  </si>
  <si>
    <t>15.1</t>
  </si>
  <si>
    <t>30.2</t>
  </si>
  <si>
    <t>09.1</t>
  </si>
  <si>
    <t>29.3</t>
  </si>
  <si>
    <t>29</t>
  </si>
  <si>
    <t>32.3</t>
  </si>
  <si>
    <t>23.2</t>
  </si>
  <si>
    <t>26.3</t>
  </si>
  <si>
    <t>24.2</t>
  </si>
  <si>
    <t>07.1</t>
  </si>
  <si>
    <t>Амурская область</t>
  </si>
  <si>
    <t>Еврейская автономная область</t>
  </si>
  <si>
    <t>Забайкальский край</t>
  </si>
  <si>
    <t>Камчатский край</t>
  </si>
  <si>
    <t>Магаданская область</t>
  </si>
  <si>
    <t>Приморский край</t>
  </si>
  <si>
    <t>Республика Бурятия</t>
  </si>
  <si>
    <t>Республика Саха (Якутия)</t>
  </si>
  <si>
    <t>Сахалинская область</t>
  </si>
  <si>
    <t>Хабаровский край</t>
  </si>
  <si>
    <t>Чукотский авт.округ</t>
  </si>
  <si>
    <t>Код</t>
  </si>
  <si>
    <t>Поле2</t>
  </si>
  <si>
    <t>два знака</t>
  </si>
  <si>
    <t>раздел</t>
  </si>
  <si>
    <t>название</t>
  </si>
  <si>
    <t>последовательность</t>
  </si>
  <si>
    <t>название раздела</t>
  </si>
  <si>
    <t>название два знака</t>
  </si>
  <si>
    <t xml:space="preserve"> J</t>
  </si>
  <si>
    <t/>
  </si>
  <si>
    <t>ДЕЯТЕЛЬНОСТЬ В ОБЛАСТИ ИНФОРМАЦИИ И СВЯЗИ</t>
  </si>
  <si>
    <t>2697</t>
  </si>
  <si>
    <t>00</t>
  </si>
  <si>
    <t>Всего по обследуемым видам экономической деятельности</t>
  </si>
  <si>
    <t>0</t>
  </si>
  <si>
    <t>01</t>
  </si>
  <si>
    <t>A</t>
  </si>
  <si>
    <t>Растениеводство и животноводство, охота и предоставление соответствующих услуг в этих областях</t>
  </si>
  <si>
    <t>7</t>
  </si>
  <si>
    <t>Сельское, лесное хозяйство, охота, рыболовство и рыбоводство</t>
  </si>
  <si>
    <t>01.02.АГ</t>
  </si>
  <si>
    <t>Сельское хозяйство     01.1+01.2+01.3+01.4+01.5</t>
  </si>
  <si>
    <t>3</t>
  </si>
  <si>
    <t>01.03.АГ</t>
  </si>
  <si>
    <t>Растениеводство          01.1+01.2+01.3</t>
  </si>
  <si>
    <t>4</t>
  </si>
  <si>
    <t>01.1</t>
  </si>
  <si>
    <t>Выращивание однолетних культур</t>
  </si>
  <si>
    <t>8</t>
  </si>
  <si>
    <t>01.11</t>
  </si>
  <si>
    <t>Выращивание зерновых (кроме риса), зернобобовых культур и семян масличных культур</t>
  </si>
  <si>
    <t>9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</si>
  <si>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</si>
  <si>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</si>
  <si>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</si>
  <si>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</si>
  <si>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</si>
  <si>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</si>
  <si>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12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</si>
  <si>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</si>
  <si>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</si>
  <si>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</si>
  <si>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</si>
  <si>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</si>
  <si>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</si>
  <si>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</si>
  <si>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</si>
  <si>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</si>
  <si>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</si>
  <si>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</si>
  <si>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</si>
  <si>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</si>
  <si>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</si>
  <si>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</si>
  <si>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</si>
  <si>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</si>
  <si>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</si>
  <si>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</si>
  <si>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</si>
  <si>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</si>
  <si>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</si>
  <si>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</si>
  <si>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</si>
  <si>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</si>
  <si>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</si>
  <si>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</si>
  <si>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</si>
  <si>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</si>
  <si>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</si>
  <si>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</si>
  <si>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</si>
  <si>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</si>
  <si>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</si>
  <si>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</si>
  <si>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</si>
  <si>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</si>
  <si>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</si>
  <si>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</si>
  <si>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</si>
  <si>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</si>
  <si>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</si>
  <si>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</si>
  <si>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</si>
  <si>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34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</si>
  <si>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</si>
  <si>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</si>
  <si>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</si>
  <si>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</si>
  <si>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</si>
  <si>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</si>
  <si>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</si>
  <si>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</si>
  <si>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</si>
  <si>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</si>
  <si>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</si>
  <si>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</si>
  <si>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40</t>
  </si>
  <si>
    <t>01.16</t>
  </si>
  <si>
    <t>Выращивание волокнистых прядильных культур</t>
  </si>
  <si>
    <t>41</t>
  </si>
  <si>
    <t>01.16.1</t>
  </si>
  <si>
    <t>Выращивание хлопчатника</t>
  </si>
  <si>
    <t>42</t>
  </si>
  <si>
    <t>01.16.2</t>
  </si>
  <si>
    <t>Выращивание льна</t>
  </si>
  <si>
    <t>43</t>
  </si>
  <si>
    <t>01.16.3</t>
  </si>
  <si>
    <t>Выращивание обыкновенной конопли</t>
  </si>
  <si>
    <t>44</t>
  </si>
  <si>
    <t>01.16.9</t>
  </si>
  <si>
    <t>Выращивание прочих текстильных культур</t>
  </si>
  <si>
    <t>45</t>
  </si>
  <si>
    <t>01.19</t>
  </si>
  <si>
    <t>Выращивание прочих однолетних культур</t>
  </si>
  <si>
    <t>46</t>
  </si>
  <si>
    <t>01.19.1</t>
  </si>
  <si>
    <t>Выращивание однолетних кормовых культур</t>
  </si>
  <si>
    <t>47</t>
  </si>
  <si>
    <t>01.19.2</t>
  </si>
  <si>
    <t>Цветоводство</t>
  </si>
  <si>
    <t>48</t>
  </si>
  <si>
    <t>01.19.21</t>
  </si>
  <si>
    <t>Выращивание цветов в открытом и защищенном грунте</t>
  </si>
  <si>
    <t>49</t>
  </si>
  <si>
    <t>01.19.22</t>
  </si>
  <si>
    <t>Выращивание семян цветов</t>
  </si>
  <si>
    <t>50</t>
  </si>
  <si>
    <t>01.19.3</t>
  </si>
  <si>
    <t>Выращивание семян свеклы (кроме семян сахарной свеклы) и семян кормовых культур</t>
  </si>
  <si>
    <t>51</t>
  </si>
  <si>
    <t>01.19.9</t>
  </si>
  <si>
    <t>Выращивание прочих однолетних культур, не включенных в другие группировки</t>
  </si>
  <si>
    <t>52</t>
  </si>
  <si>
    <t>01.2</t>
  </si>
  <si>
    <t>Выращивание многолетних культур</t>
  </si>
  <si>
    <t>01.21</t>
  </si>
  <si>
    <t>Выращивание винограда</t>
  </si>
  <si>
    <t>54</t>
  </si>
  <si>
    <t>01.22</t>
  </si>
  <si>
    <t>Выращивание тропических и субтропических культур</t>
  </si>
  <si>
    <t>55</t>
  </si>
  <si>
    <t>01.23</t>
  </si>
  <si>
    <t>Выращивание цитрусовых культур</t>
  </si>
  <si>
    <t>56</t>
  </si>
  <si>
    <t>01.24</t>
  </si>
  <si>
    <t>Выращивание семечковых и косточковых культур</t>
  </si>
  <si>
    <t>57</t>
  </si>
  <si>
    <t>01.25</t>
  </si>
  <si>
    <t>Выращивание прочих плодовых деревьев, кустарников и орехов</t>
  </si>
  <si>
    <t>58</t>
  </si>
  <si>
    <t>01.25.1</t>
  </si>
  <si>
    <t>Выращивание прочих плодовых и ягодных культур</t>
  </si>
  <si>
    <t>59</t>
  </si>
  <si>
    <t>01.25.2</t>
  </si>
  <si>
    <t>Выращивание семян плодовых и ягодных культур</t>
  </si>
  <si>
    <t>60</t>
  </si>
  <si>
    <t>01.25.3</t>
  </si>
  <si>
    <t>Выращивание орехоплодных культур</t>
  </si>
  <si>
    <t>61</t>
  </si>
  <si>
    <t>01.26</t>
  </si>
  <si>
    <t>Выращивание плодов масличных культур</t>
  </si>
  <si>
    <t>62</t>
  </si>
  <si>
    <t>01.27</t>
  </si>
  <si>
    <t>Выращивание культур для производства напитков</t>
  </si>
  <si>
    <t>63</t>
  </si>
  <si>
    <t>01.27.1</t>
  </si>
  <si>
    <t>Выращивание чая</t>
  </si>
  <si>
    <t>64</t>
  </si>
  <si>
    <t>01.27.9</t>
  </si>
  <si>
    <t>Выращивание прочих культур для производства напитков</t>
  </si>
  <si>
    <t>65</t>
  </si>
  <si>
    <t>01.28</t>
  </si>
  <si>
    <t>Выращивание специй, пряно-ароматических, эфиромасличных и лекарственных культур</t>
  </si>
  <si>
    <t>66</t>
  </si>
  <si>
    <t>01.28.1</t>
  </si>
  <si>
    <t>Выращивание пряностей</t>
  </si>
  <si>
    <t>67</t>
  </si>
  <si>
    <t>01.28.2</t>
  </si>
  <si>
    <t>Выращивание хмеля</t>
  </si>
  <si>
    <t>68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</si>
  <si>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</si>
  <si>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</si>
  <si>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69</t>
  </si>
  <si>
    <t>01.29</t>
  </si>
  <si>
    <t>Выращивание прочих многолетних культур</t>
  </si>
  <si>
    <t>70</t>
  </si>
  <si>
    <t>01.3</t>
  </si>
  <si>
    <t>Выращивание рассады</t>
  </si>
  <si>
    <t>71</t>
  </si>
  <si>
    <t>01.30</t>
  </si>
  <si>
    <t>72</t>
  </si>
  <si>
    <t>01.4</t>
  </si>
  <si>
    <t>Животноводство</t>
  </si>
  <si>
    <t>73</t>
  </si>
  <si>
    <t>01.41</t>
  </si>
  <si>
    <t>Разведение молочного крупного рогатого скота, производство сырого молока</t>
  </si>
  <si>
    <t>74</t>
  </si>
  <si>
    <t>01.41.1</t>
  </si>
  <si>
    <t>Разведение молочного крупного рогатого скота</t>
  </si>
  <si>
    <t>75</t>
  </si>
  <si>
    <t>01.41.11</t>
  </si>
  <si>
    <t>Разведение молочного крупного рогатого скота, кроме племенного</t>
  </si>
  <si>
    <t>76</t>
  </si>
  <si>
    <t>01.41.12</t>
  </si>
  <si>
    <t>Разведение племенного молочного крупного рогатого скота</t>
  </si>
  <si>
    <t>77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</si>
  <si>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</si>
  <si>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</si>
  <si>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78</t>
  </si>
  <si>
    <t>01.41.21</t>
  </si>
  <si>
    <t>Производство сырого коровьего молока</t>
  </si>
  <si>
    <t>79</t>
  </si>
  <si>
    <t>01.41.29</t>
  </si>
  <si>
    <t>Производство сырого молока прочего крупного рогатого скота (буйволов, яков и др.)</t>
  </si>
  <si>
    <t>80</t>
  </si>
  <si>
    <t>01.42</t>
  </si>
  <si>
    <t>Разведение прочих пород крупного рогатого скота и буйволов, производство спермы</t>
  </si>
  <si>
    <t>81</t>
  </si>
  <si>
    <t>01.42.1</t>
  </si>
  <si>
    <t>Разведение мясного и прочего крупного рогатого скота, включая буйволов, яков и др.</t>
  </si>
  <si>
    <t>82</t>
  </si>
  <si>
    <t>01.42.11</t>
  </si>
  <si>
    <t>Разведение мясного и прочего крупного рогатого скота, включая буйволов, яков и др., на мясо</t>
  </si>
  <si>
    <t>83</t>
  </si>
  <si>
    <t>01.42.12</t>
  </si>
  <si>
    <t>Разведение племенного мясного и прочего крупного рогатого скота, включая буйволов, яков и др.</t>
  </si>
  <si>
    <t>84</t>
  </si>
  <si>
    <t>01.42.2</t>
  </si>
  <si>
    <t>Производство бычьей спермы, а также спермы буйволов, яков и др.</t>
  </si>
  <si>
    <t>85</t>
  </si>
  <si>
    <t>01.43</t>
  </si>
  <si>
    <t>Разведение лошадей и прочих животных семейства лошадиных отряда непарнокопытных</t>
  </si>
  <si>
    <t>86</t>
  </si>
  <si>
    <t>01.43.1</t>
  </si>
  <si>
    <t>Разведение лошадей, ослов, мулов, лошаков</t>
  </si>
  <si>
    <t>87</t>
  </si>
  <si>
    <t>01.43.2</t>
  </si>
  <si>
    <t>Производство сырого кобыльего молока</t>
  </si>
  <si>
    <t>88</t>
  </si>
  <si>
    <t>01.43.3</t>
  </si>
  <si>
    <t>Производство спермы жеребцов и ослов</t>
  </si>
  <si>
    <t>89</t>
  </si>
  <si>
    <t>01.44</t>
  </si>
  <si>
    <t>Разведение верблюдов и прочих животных семейства верблюжьих</t>
  </si>
  <si>
    <t>90</t>
  </si>
  <si>
    <t>01.45</t>
  </si>
  <si>
    <t>Разведение овец и коз</t>
  </si>
  <si>
    <t>91</t>
  </si>
  <si>
    <t>01.45.1</t>
  </si>
  <si>
    <t>92</t>
  </si>
  <si>
    <t>01.45.2</t>
  </si>
  <si>
    <t>Производство сырого овечьего и козьего молока</t>
  </si>
  <si>
    <t>93</t>
  </si>
  <si>
    <t>01.45.3</t>
  </si>
  <si>
    <t>Производство сырой (немытой) шерсти и волоса козы</t>
  </si>
  <si>
    <t>94</t>
  </si>
  <si>
    <t>01.45.4</t>
  </si>
  <si>
    <t>Разведение племенных овец и коз</t>
  </si>
  <si>
    <t>95</t>
  </si>
  <si>
    <t>01.46</t>
  </si>
  <si>
    <t>Разведение свиней</t>
  </si>
  <si>
    <t>96</t>
  </si>
  <si>
    <t>01.46.1</t>
  </si>
  <si>
    <t>Выращивание и разведение свиней</t>
  </si>
  <si>
    <t>97</t>
  </si>
  <si>
    <t>01.46.11</t>
  </si>
  <si>
    <t>Выращивание свиней на мясо</t>
  </si>
  <si>
    <t>98</t>
  </si>
  <si>
    <t>01.46.12</t>
  </si>
  <si>
    <t>Разведение племенного поголовья свиней</t>
  </si>
  <si>
    <t>99</t>
  </si>
  <si>
    <t>01.46.2</t>
  </si>
  <si>
    <t>Производство спермы хряков</t>
  </si>
  <si>
    <t>100</t>
  </si>
  <si>
    <t>01.47</t>
  </si>
  <si>
    <t>Разведение сельскохозяйственной птицы</t>
  </si>
  <si>
    <t>101</t>
  </si>
  <si>
    <t>01.47.1</t>
  </si>
  <si>
    <t>Выращивание и разведение сельскохозяйственной птицы: кур, индеек, уток, гусей и цесарок</t>
  </si>
  <si>
    <t>102</t>
  </si>
  <si>
    <t>01.47.11</t>
  </si>
  <si>
    <t>Выращивание сельскохозяйственной птицы на мясо</t>
  </si>
  <si>
    <t>103</t>
  </si>
  <si>
    <t>01.47.12</t>
  </si>
  <si>
    <t>Разведение племенной сельскохозяйственной птицы</t>
  </si>
  <si>
    <t>104</t>
  </si>
  <si>
    <t>01.47.2</t>
  </si>
  <si>
    <t>Производство яиц сельскохозяйственной птицы</t>
  </si>
  <si>
    <t>105</t>
  </si>
  <si>
    <t>01.47.3</t>
  </si>
  <si>
    <t>Деятельность инкубаторов для птицеводства</t>
  </si>
  <si>
    <t>106</t>
  </si>
  <si>
    <t>01.49</t>
  </si>
  <si>
    <t>Разведение прочих животных</t>
  </si>
  <si>
    <t>107</t>
  </si>
  <si>
    <t>01.49.1</t>
  </si>
  <si>
    <t>Пчеловодство</t>
  </si>
  <si>
    <t>108</t>
  </si>
  <si>
    <t>01.49.11</t>
  </si>
  <si>
    <t>Пчеловодство медового направления</t>
  </si>
  <si>
    <t>109</t>
  </si>
  <si>
    <t>01.49.12</t>
  </si>
  <si>
    <t>Пчеловодство опылительного направления</t>
  </si>
  <si>
    <t>110</t>
  </si>
  <si>
    <t>01.49.13</t>
  </si>
  <si>
    <t>Пчеловодство разведенческого направления</t>
  </si>
  <si>
    <t>111</t>
  </si>
  <si>
    <t>01.49.2</t>
  </si>
  <si>
    <t>Разведение кроликов и прочих пушных зверей на фермах</t>
  </si>
  <si>
    <t>112</t>
  </si>
  <si>
    <t>01.49.21</t>
  </si>
  <si>
    <t>Разведение кроликов, производство тонкого волоса кроликов на фермах</t>
  </si>
  <si>
    <t>113</t>
  </si>
  <si>
    <t>01.49.22</t>
  </si>
  <si>
    <t>Разведение прочих пушных зверей на фермах</t>
  </si>
  <si>
    <t>114</t>
  </si>
  <si>
    <t>01.49.3</t>
  </si>
  <si>
    <t>Разведение шелкопряда</t>
  </si>
  <si>
    <t>115</t>
  </si>
  <si>
    <t>01.49.31</t>
  </si>
  <si>
    <t>Производство грен шелкопряда</t>
  </si>
  <si>
    <t>116</t>
  </si>
  <si>
    <t>01.49.32</t>
  </si>
  <si>
    <t>Производство коконов шелкопряда</t>
  </si>
  <si>
    <t>117</t>
  </si>
  <si>
    <t>01.49.4</t>
  </si>
  <si>
    <t>Разведение оленей</t>
  </si>
  <si>
    <t>118</t>
  </si>
  <si>
    <t>01.49.41</t>
  </si>
  <si>
    <t>Разведение домашних северных оленей</t>
  </si>
  <si>
    <t>119</t>
  </si>
  <si>
    <t>01.49.42</t>
  </si>
  <si>
    <t>Разведение пятнистых оленей, ланей</t>
  </si>
  <si>
    <t>120</t>
  </si>
  <si>
    <t>01.49.43</t>
  </si>
  <si>
    <t>Разведение благородных оленей (европейских, кавказских, маралов, изюбрей)</t>
  </si>
  <si>
    <t>121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</si>
  <si>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</si>
  <si>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</si>
  <si>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122</t>
  </si>
  <si>
    <t>01.49.5</t>
  </si>
  <si>
    <t>Разведение домашних животных</t>
  </si>
  <si>
    <t>123</t>
  </si>
  <si>
    <t>01.49.6</t>
  </si>
  <si>
    <t>Разведение лабораторных животных</t>
  </si>
  <si>
    <t>124</t>
  </si>
  <si>
    <t>01.49.7</t>
  </si>
  <si>
    <t>Разведение дождевых червей</t>
  </si>
  <si>
    <t>125</t>
  </si>
  <si>
    <t>01.49.9</t>
  </si>
  <si>
    <t>Разведение прочих животных, не включенных в другие группировки</t>
  </si>
  <si>
    <t>126</t>
  </si>
  <si>
    <t>01.5</t>
  </si>
  <si>
    <t>Смешанное сельское хозяйство</t>
  </si>
  <si>
    <t>127</t>
  </si>
  <si>
    <t>01.50</t>
  </si>
  <si>
    <t>128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</si>
  <si>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</si>
  <si>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</si>
  <si>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129</t>
  </si>
  <si>
    <t>01.61</t>
  </si>
  <si>
    <t>Предоставление услуг в области растениеводства</t>
  </si>
  <si>
    <t>130</t>
  </si>
  <si>
    <t>01.62</t>
  </si>
  <si>
    <t>Предоставление услуг в области животноводства</t>
  </si>
  <si>
    <t>131</t>
  </si>
  <si>
    <t>01.63</t>
  </si>
  <si>
    <t>Деятельность сельскохозяйственная после сбора урожая</t>
  </si>
  <si>
    <t>132</t>
  </si>
  <si>
    <t>01.64</t>
  </si>
  <si>
    <t>Обработка семян для посадки</t>
  </si>
  <si>
    <t>133</t>
  </si>
  <si>
    <t>01.7</t>
  </si>
  <si>
    <t>Охота, отлов и отстрел диких животных, включая предоставление услуг в этих областях</t>
  </si>
  <si>
    <t>134</t>
  </si>
  <si>
    <t>01.70</t>
  </si>
  <si>
    <t>135</t>
  </si>
  <si>
    <t>02</t>
  </si>
  <si>
    <t>Лесоводство и лесозаготовки</t>
  </si>
  <si>
    <t>136</t>
  </si>
  <si>
    <t>02.1</t>
  </si>
  <si>
    <t>Лесоводство и прочая лесохозяйственная деятельность</t>
  </si>
  <si>
    <t>137</t>
  </si>
  <si>
    <t>02.10</t>
  </si>
  <si>
    <t>138</t>
  </si>
  <si>
    <t>02.10.1</t>
  </si>
  <si>
    <t>Деятельность лесопитомников</t>
  </si>
  <si>
    <t>139</t>
  </si>
  <si>
    <t>02.10.11</t>
  </si>
  <si>
    <t>Выращивание посадочного материала лесных растений (саженцев, сеянцев)</t>
  </si>
  <si>
    <t>140</t>
  </si>
  <si>
    <t>02.10.19</t>
  </si>
  <si>
    <t>Выращивание прочей продукции лесопитомниками</t>
  </si>
  <si>
    <t>141</t>
  </si>
  <si>
    <t>02.10.2</t>
  </si>
  <si>
    <t>Деятельность лесохозяйственная прочая</t>
  </si>
  <si>
    <t>142</t>
  </si>
  <si>
    <t>02.2</t>
  </si>
  <si>
    <t>Лесозаготовки</t>
  </si>
  <si>
    <t>143</t>
  </si>
  <si>
    <t>02.20</t>
  </si>
  <si>
    <t>144</t>
  </si>
  <si>
    <t>02.3</t>
  </si>
  <si>
    <t>Сбор и заготовка пищевых лесных ресурсов, недревесных лесных ресурсов и лекарственных растений</t>
  </si>
  <si>
    <t>145</t>
  </si>
  <si>
    <t>02.30</t>
  </si>
  <si>
    <t>146</t>
  </si>
  <si>
    <t>02.30.1</t>
  </si>
  <si>
    <t>Сбор и заготовка пищевых лесных ресурсов</t>
  </si>
  <si>
    <t>147</t>
  </si>
  <si>
    <t>02.30.11</t>
  </si>
  <si>
    <t>Сбор и заготовка дикорастущих грибов</t>
  </si>
  <si>
    <t>148</t>
  </si>
  <si>
    <t>02.30.12</t>
  </si>
  <si>
    <t>Сбор и заготовка дикорастущих плодов, ягод</t>
  </si>
  <si>
    <t>149</t>
  </si>
  <si>
    <t>02.30.13</t>
  </si>
  <si>
    <t>Сбор и заготовка дикорастущих орехов</t>
  </si>
  <si>
    <t>150</t>
  </si>
  <si>
    <t>02.30.14</t>
  </si>
  <si>
    <t>Сбор лекарственных растений</t>
  </si>
  <si>
    <t>151</t>
  </si>
  <si>
    <t>02.30.2</t>
  </si>
  <si>
    <t>Сбор и заготовка недревесных лесных ресурсов</t>
  </si>
  <si>
    <t>152</t>
  </si>
  <si>
    <t>02.4</t>
  </si>
  <si>
    <t>Предоставление услуг в области лесоводства и лесозаготовок</t>
  </si>
  <si>
    <t>153</t>
  </si>
  <si>
    <t>02.40</t>
  </si>
  <si>
    <t>154</t>
  </si>
  <si>
    <t>02.40.1</t>
  </si>
  <si>
    <t>Предоставление услуг в области лесоводства</t>
  </si>
  <si>
    <t>155</t>
  </si>
  <si>
    <t>02.40.2</t>
  </si>
  <si>
    <t>Предоставление услуг в области лесозаготовок</t>
  </si>
  <si>
    <t>156</t>
  </si>
  <si>
    <t>03</t>
  </si>
  <si>
    <t>Рыболовство и рыбоводство</t>
  </si>
  <si>
    <t>157</t>
  </si>
  <si>
    <t>03.1</t>
  </si>
  <si>
    <t>Рыболовство</t>
  </si>
  <si>
    <t>158</t>
  </si>
  <si>
    <t>03.11</t>
  </si>
  <si>
    <t>Рыболовство морское</t>
  </si>
  <si>
    <t>159</t>
  </si>
  <si>
    <t>03.11.1</t>
  </si>
  <si>
    <t>Рыболовство морское промышленное</t>
  </si>
  <si>
    <t>160</t>
  </si>
  <si>
    <t>03.11.2</t>
  </si>
  <si>
    <t>Рыболовство морское прибрежное</t>
  </si>
  <si>
    <t>161</t>
  </si>
  <si>
    <t>03.11.3</t>
  </si>
  <si>
    <t>Рыболовство в научно-исследовательских и контрольных целях</t>
  </si>
  <si>
    <t>162</t>
  </si>
  <si>
    <t>03.11.4</t>
  </si>
  <si>
    <t>Рыболовство в учебных и культурно-просветительских целях</t>
  </si>
  <si>
    <t>163</t>
  </si>
  <si>
    <t>03.11.5</t>
  </si>
  <si>
    <t>Рыболовство морское в целях аквакультуры (рыбоводства)</t>
  </si>
  <si>
    <t>164</t>
  </si>
  <si>
    <t>03.12</t>
  </si>
  <si>
    <t>Рыболовство пресноводное</t>
  </si>
  <si>
    <t>165</t>
  </si>
  <si>
    <t>03.12.1</t>
  </si>
  <si>
    <t>Рыболовство пресноводное промышленное</t>
  </si>
  <si>
    <t>166</t>
  </si>
  <si>
    <t>03.12.2</t>
  </si>
  <si>
    <t>Рыболовство пресноводное в целях аквакультуры (рыбоводства)</t>
  </si>
  <si>
    <t>167</t>
  </si>
  <si>
    <t>03.12.3</t>
  </si>
  <si>
    <t>Рыболовство любительское и спортивное</t>
  </si>
  <si>
    <t>168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</si>
  <si>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</si>
  <si>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</si>
  <si>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169</t>
  </si>
  <si>
    <t>03.2</t>
  </si>
  <si>
    <t>Рыбоводство</t>
  </si>
  <si>
    <t>170</t>
  </si>
  <si>
    <t>03.21</t>
  </si>
  <si>
    <t>Рыбоводство морское</t>
  </si>
  <si>
    <t>171</t>
  </si>
  <si>
    <t>03.21.1</t>
  </si>
  <si>
    <t>Рыбоводство морское индустриальное</t>
  </si>
  <si>
    <t>172</t>
  </si>
  <si>
    <t>03.21.2</t>
  </si>
  <si>
    <t>Рыбоводство морское пастбищное</t>
  </si>
  <si>
    <t>173</t>
  </si>
  <si>
    <t>03.21.3</t>
  </si>
  <si>
    <t>Мелиорация рыбохозяйственная морских и минерализированных водных объектов</t>
  </si>
  <si>
    <t>174</t>
  </si>
  <si>
    <t>03.21.4</t>
  </si>
  <si>
    <t>Воспроизводство морских биоресурсов искусственное</t>
  </si>
  <si>
    <t>175</t>
  </si>
  <si>
    <t>03.21.5</t>
  </si>
  <si>
    <t>Акклиматизация морских биоресурсов</t>
  </si>
  <si>
    <t>176</t>
  </si>
  <si>
    <t>03.21.9</t>
  </si>
  <si>
    <t>Деятельность по морскому рыбоводству прочая</t>
  </si>
  <si>
    <t>177</t>
  </si>
  <si>
    <t>03.22</t>
  </si>
  <si>
    <t>Рыбоводство пресноводное</t>
  </si>
  <si>
    <t>178</t>
  </si>
  <si>
    <t>03.22.1</t>
  </si>
  <si>
    <t>Рыбоводство пресноводное индустриальное</t>
  </si>
  <si>
    <t>179</t>
  </si>
  <si>
    <t>03.22.2</t>
  </si>
  <si>
    <t>Рыбоводство пресноводное пастбищное</t>
  </si>
  <si>
    <t>180</t>
  </si>
  <si>
    <t>03.22.3</t>
  </si>
  <si>
    <t>Рыбоводство прудовое</t>
  </si>
  <si>
    <t>181</t>
  </si>
  <si>
    <t>03.22.4</t>
  </si>
  <si>
    <t>Мелиорация рыбохозяйственная пресноводных объектов</t>
  </si>
  <si>
    <t>182</t>
  </si>
  <si>
    <t>03.22.5</t>
  </si>
  <si>
    <t>Воспроизводство пресноводных биоресурсов искусственное</t>
  </si>
  <si>
    <t>183</t>
  </si>
  <si>
    <t>03.22.6</t>
  </si>
  <si>
    <t>Акклиматизация пресноводных биоресурсов</t>
  </si>
  <si>
    <t>184</t>
  </si>
  <si>
    <t>03.22.9</t>
  </si>
  <si>
    <t>Деятельность по пресноводному рыбоводству прочая</t>
  </si>
  <si>
    <t>185</t>
  </si>
  <si>
    <t>Добыча угля</t>
  </si>
  <si>
    <t>187</t>
  </si>
  <si>
    <t>Добыча полезных ископаемых</t>
  </si>
  <si>
    <t>Добыча и обогащение угля и антрацита</t>
  </si>
  <si>
    <t>188</t>
  </si>
  <si>
    <t>05.10</t>
  </si>
  <si>
    <t>189</t>
  </si>
  <si>
    <t>05.10.1</t>
  </si>
  <si>
    <t>Добыча угля и антрацита</t>
  </si>
  <si>
    <t>190</t>
  </si>
  <si>
    <t>05.10.11</t>
  </si>
  <si>
    <t>Добыча антрацита открытым способом</t>
  </si>
  <si>
    <t>191</t>
  </si>
  <si>
    <t>05.10.12</t>
  </si>
  <si>
    <t>Добыча коксующегося угля открытым способом</t>
  </si>
  <si>
    <t>192</t>
  </si>
  <si>
    <t>05.10.13</t>
  </si>
  <si>
    <t>Добыча угля, за исключением антрацита, угля коксующегося и угля бурого, открытым способом</t>
  </si>
  <si>
    <t>193</t>
  </si>
  <si>
    <t>05.10.14</t>
  </si>
  <si>
    <t>Добыча антрацита подземным способом</t>
  </si>
  <si>
    <t>194</t>
  </si>
  <si>
    <t>05.10.15</t>
  </si>
  <si>
    <t>Добыча коксующегося угля подземным способом</t>
  </si>
  <si>
    <t>195</t>
  </si>
  <si>
    <t>05.10.16</t>
  </si>
  <si>
    <t>Добыча угля, за исключением антрацита, угля коксующегося и угля бурого, подземным способом</t>
  </si>
  <si>
    <t>196</t>
  </si>
  <si>
    <t>05.10.2</t>
  </si>
  <si>
    <t>Обогащение угля</t>
  </si>
  <si>
    <t>197</t>
  </si>
  <si>
    <t>05.10.21</t>
  </si>
  <si>
    <t>Обогащение антрацита</t>
  </si>
  <si>
    <t>198</t>
  </si>
  <si>
    <t>05.10.22</t>
  </si>
  <si>
    <t>Обогащение коксующегося угля</t>
  </si>
  <si>
    <t>199</t>
  </si>
  <si>
    <t>05.10.23</t>
  </si>
  <si>
    <t>Обогащение угля, кроме антрацита, угля коксующегося и угля бурого</t>
  </si>
  <si>
    <t>200</t>
  </si>
  <si>
    <t>Добыча и обогащение бурого угля (лигнита)</t>
  </si>
  <si>
    <t>201</t>
  </si>
  <si>
    <t>05.20</t>
  </si>
  <si>
    <t>202</t>
  </si>
  <si>
    <t>05.20.1</t>
  </si>
  <si>
    <t>Добыча бурого угля (лигнита)</t>
  </si>
  <si>
    <t>203</t>
  </si>
  <si>
    <t>05.20.11</t>
  </si>
  <si>
    <t>Добыча бурого угля (лигнита) открытым способом</t>
  </si>
  <si>
    <t>204</t>
  </si>
  <si>
    <t>05.20.12</t>
  </si>
  <si>
    <t>Добыча бурого угля (лигнита) подземным способом</t>
  </si>
  <si>
    <t>205</t>
  </si>
  <si>
    <t>05.20.2</t>
  </si>
  <si>
    <t>Обогащение бурого угля (лигнита)</t>
  </si>
  <si>
    <t>206</t>
  </si>
  <si>
    <t>06</t>
  </si>
  <si>
    <t>Добыча сырой нефти и природного газа</t>
  </si>
  <si>
    <t>207</t>
  </si>
  <si>
    <t>06.1</t>
  </si>
  <si>
    <t>Добыча сырой нефти и нефтяного (попутного) газа</t>
  </si>
  <si>
    <t>208</t>
  </si>
  <si>
    <t>06.10</t>
  </si>
  <si>
    <t>209</t>
  </si>
  <si>
    <t>06.10.1</t>
  </si>
  <si>
    <t>Добыча сырой нефти</t>
  </si>
  <si>
    <t>210</t>
  </si>
  <si>
    <t>06.10.2</t>
  </si>
  <si>
    <t>Добыча горючих (битуминозных) сланцев, песка и озокерита</t>
  </si>
  <si>
    <t>211</t>
  </si>
  <si>
    <t>06.10.3</t>
  </si>
  <si>
    <t>Добыча нефтяного (попутного) газа</t>
  </si>
  <si>
    <t>212</t>
  </si>
  <si>
    <t>06.2</t>
  </si>
  <si>
    <t>Добыча природного газа и газового конденсата</t>
  </si>
  <si>
    <t>213</t>
  </si>
  <si>
    <t>06.20</t>
  </si>
  <si>
    <t>214</t>
  </si>
  <si>
    <t>06.20.1</t>
  </si>
  <si>
    <t>Добыча природного газа</t>
  </si>
  <si>
    <t>215</t>
  </si>
  <si>
    <t>06.20.2</t>
  </si>
  <si>
    <t>Добыча газового конденсата</t>
  </si>
  <si>
    <t>216</t>
  </si>
  <si>
    <t>Добыча металлических руд</t>
  </si>
  <si>
    <t>217</t>
  </si>
  <si>
    <t>Добыча и обогащение железных руд</t>
  </si>
  <si>
    <t>218</t>
  </si>
  <si>
    <t>07.10</t>
  </si>
  <si>
    <t>219</t>
  </si>
  <si>
    <t>07.10.1</t>
  </si>
  <si>
    <t>Добыча железных руд подземным способом</t>
  </si>
  <si>
    <t>220</t>
  </si>
  <si>
    <t>07.10.2</t>
  </si>
  <si>
    <t>Добыча железных руд открытым способом</t>
  </si>
  <si>
    <t>221</t>
  </si>
  <si>
    <t>07.10.3</t>
  </si>
  <si>
    <t>Обогащение и агломерация железных руд</t>
  </si>
  <si>
    <t>222</t>
  </si>
  <si>
    <t>Добыча руд цветных металлов</t>
  </si>
  <si>
    <t>223</t>
  </si>
  <si>
    <t>07.21</t>
  </si>
  <si>
    <t>Добыча урановой и ториевой руд</t>
  </si>
  <si>
    <t>224</t>
  </si>
  <si>
    <t>07.21.1</t>
  </si>
  <si>
    <t>Добыча и первичное обогащение урановых руд</t>
  </si>
  <si>
    <t>225</t>
  </si>
  <si>
    <t>07.21.11</t>
  </si>
  <si>
    <t>Добыча урановых руд подземным способом, включая способы подземного и кучного выщелачивания</t>
  </si>
  <si>
    <t>226</t>
  </si>
  <si>
    <t>07.21.12</t>
  </si>
  <si>
    <t>Добыча урановых руд открытым способом, включая способ кучного выщелачивания</t>
  </si>
  <si>
    <t>227</t>
  </si>
  <si>
    <t>07.21.2</t>
  </si>
  <si>
    <t>Добыча и первичное обогащение ториевых руд</t>
  </si>
  <si>
    <t>228</t>
  </si>
  <si>
    <t>07.29</t>
  </si>
  <si>
    <t>Добыча руд прочих цветных металлов</t>
  </si>
  <si>
    <t>229</t>
  </si>
  <si>
    <t>07.29.02</t>
  </si>
  <si>
    <t>Добыча и обогощение руд цветных металлов,не включенных в другие группировки</t>
  </si>
  <si>
    <t>07.29.1</t>
  </si>
  <si>
    <t>Добыча и обогащение медной руды</t>
  </si>
  <si>
    <t>230</t>
  </si>
  <si>
    <t>07.29.2</t>
  </si>
  <si>
    <t>Добыча и обогащение никелевой и кобальтовой руд</t>
  </si>
  <si>
    <t>231</t>
  </si>
  <si>
    <t>07.29.21</t>
  </si>
  <si>
    <t>Добыча и обогащение никелевой руды</t>
  </si>
  <si>
    <t>232</t>
  </si>
  <si>
    <t>07.29.22</t>
  </si>
  <si>
    <t>Добыча и обогащение кобальтовой руды</t>
  </si>
  <si>
    <t>233</t>
  </si>
  <si>
    <t>07.29.3</t>
  </si>
  <si>
    <t>Добыча и обогащение алюминийсодержащего сырья (бокситов и нефелин-апатитовых руд)</t>
  </si>
  <si>
    <t>234</t>
  </si>
  <si>
    <t>07.29.31</t>
  </si>
  <si>
    <t>Добыча алюминийсодержащего сырья подземным способом</t>
  </si>
  <si>
    <t>235</t>
  </si>
  <si>
    <t>07.29.32</t>
  </si>
  <si>
    <t>Добыча алюминийсодержащего сырья открытым способом</t>
  </si>
  <si>
    <t>236</t>
  </si>
  <si>
    <t>07.29.33</t>
  </si>
  <si>
    <t>Обогащение нефелин-апатитовых руд</t>
  </si>
  <si>
    <t>237</t>
  </si>
  <si>
    <t>07.29.4</t>
  </si>
  <si>
    <t>Добыча руд и песков драгоценных металлов и руд редких металлов</t>
  </si>
  <si>
    <t>238</t>
  </si>
  <si>
    <t>07.29.41</t>
  </si>
  <si>
    <t>Добыча руд и песков драгоценных металлов (золота, серебра и металлов платиновой группы)</t>
  </si>
  <si>
    <t>239</t>
  </si>
  <si>
    <t>07.29.42</t>
  </si>
  <si>
    <t>Добыча и обогащение руд редких металлов (циркония, тантала, ниобия и т.п.)</t>
  </si>
  <si>
    <t>240</t>
  </si>
  <si>
    <t>07.29.5</t>
  </si>
  <si>
    <t>Добыча и обогащение свинцово-цинковой руды</t>
  </si>
  <si>
    <t>241</t>
  </si>
  <si>
    <t>07.29.6</t>
  </si>
  <si>
    <t>Добыча и обогащение оловянной руды</t>
  </si>
  <si>
    <t>242</t>
  </si>
  <si>
    <t>07.29.7</t>
  </si>
  <si>
    <t>Добыча и обогащение титаномагниевого сырья</t>
  </si>
  <si>
    <t>243</t>
  </si>
  <si>
    <t>07.29.8</t>
  </si>
  <si>
    <t>Добыча и обогащение вольфраммолибденовой руды</t>
  </si>
  <si>
    <t>244</t>
  </si>
  <si>
    <t>07.29.9</t>
  </si>
  <si>
    <t>Добыча и обогащение руд прочих цветных металлов</t>
  </si>
  <si>
    <t>245</t>
  </si>
  <si>
    <t>07.29.91</t>
  </si>
  <si>
    <t>Добыча и обогащение сурьмяно-ртутных руд</t>
  </si>
  <si>
    <t>246</t>
  </si>
  <si>
    <t>07.29.92</t>
  </si>
  <si>
    <t>Добыча и обогащение марганцевых руд</t>
  </si>
  <si>
    <t>247</t>
  </si>
  <si>
    <t>07.29.93</t>
  </si>
  <si>
    <t>Добыча и обогащение хромовых (хромитовых) руд</t>
  </si>
  <si>
    <t>248</t>
  </si>
  <si>
    <t>07.29.99</t>
  </si>
  <si>
    <t>Добыча и обогащение руд прочих цветных металлов, не включенных в другие группировки</t>
  </si>
  <si>
    <t>249</t>
  </si>
  <si>
    <t>Добыча прочих полезных ископаемых</t>
  </si>
  <si>
    <t>250</t>
  </si>
  <si>
    <t>Добыча камня, песка и глины</t>
  </si>
  <si>
    <t>251</t>
  </si>
  <si>
    <t>08.11</t>
  </si>
  <si>
    <t>Добыча декоративного и строительного камня, известняка, гипса, мела и сланцев</t>
  </si>
  <si>
    <t>252</t>
  </si>
  <si>
    <t>08.11.1</t>
  </si>
  <si>
    <t>Добыча и первичная обработка камня для памятников и строительства</t>
  </si>
  <si>
    <t>253</t>
  </si>
  <si>
    <t>08.11.2</t>
  </si>
  <si>
    <t>Добыча и первичная обработка известняка и гипсового камня</t>
  </si>
  <si>
    <t>254</t>
  </si>
  <si>
    <t>08.11.3</t>
  </si>
  <si>
    <t>Добыча мела и некальцинированного доломита</t>
  </si>
  <si>
    <t>255</t>
  </si>
  <si>
    <t>08.11.4</t>
  </si>
  <si>
    <t>Добыча и первичная обработка сланцев</t>
  </si>
  <si>
    <t>256</t>
  </si>
  <si>
    <t>08.12</t>
  </si>
  <si>
    <t>Разработка гравийных и песчаных карьеров, добыча глины и каолина</t>
  </si>
  <si>
    <t>257</t>
  </si>
  <si>
    <t>08.12.1</t>
  </si>
  <si>
    <t>Разработка гравийных и песчаных карьеров</t>
  </si>
  <si>
    <t>258</t>
  </si>
  <si>
    <t>08.12.2</t>
  </si>
  <si>
    <t>Добыча глины и каолина</t>
  </si>
  <si>
    <t>259</t>
  </si>
  <si>
    <t>08.9</t>
  </si>
  <si>
    <t>Добыча полезных ископаемых, не включенных в другие группировки</t>
  </si>
  <si>
    <t>260</t>
  </si>
  <si>
    <t>08.91</t>
  </si>
  <si>
    <t>Добыча минерального сырья для химической промышленности и производства минеральных удобрений</t>
  </si>
  <si>
    <t>261</t>
  </si>
  <si>
    <t>08.92</t>
  </si>
  <si>
    <t>Добыча и агломерация торфа</t>
  </si>
  <si>
    <t>262</t>
  </si>
  <si>
    <t>08.92.1</t>
  </si>
  <si>
    <t>Добыча торфа</t>
  </si>
  <si>
    <t>263</t>
  </si>
  <si>
    <t>08.92.2</t>
  </si>
  <si>
    <t>Агломерация торфа</t>
  </si>
  <si>
    <t>264</t>
  </si>
  <si>
    <t>08.93</t>
  </si>
  <si>
    <t>Добыча соли</t>
  </si>
  <si>
    <t>265</t>
  </si>
  <si>
    <t>08.99</t>
  </si>
  <si>
    <t>Добыча прочих полезных ископаемых, не включенных в другие группировки</t>
  </si>
  <si>
    <t>266</t>
  </si>
  <si>
    <t>08.99.03</t>
  </si>
  <si>
    <t>Добыча полезных ископаемых ,не включенных в другие группировки</t>
  </si>
  <si>
    <t>08.99.1</t>
  </si>
  <si>
    <t>Добыча природного асфальта, асфальтитов и битумных пород</t>
  </si>
  <si>
    <t>267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</si>
  <si>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</si>
  <si>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</si>
  <si>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268</t>
  </si>
  <si>
    <t>08.99.21</t>
  </si>
  <si>
    <t>Добыча природных абразивов, кроме алмазов</t>
  </si>
  <si>
    <t>269</t>
  </si>
  <si>
    <t>08.99.22</t>
  </si>
  <si>
    <t>Добыча вермикулита</t>
  </si>
  <si>
    <t>270</t>
  </si>
  <si>
    <t>08.99.23</t>
  </si>
  <si>
    <t>Добыча асбеста</t>
  </si>
  <si>
    <t>271</t>
  </si>
  <si>
    <t>08.99.3</t>
  </si>
  <si>
    <t>Добыча драгоценных камней, кварца, слюды, мусковита и т.д.</t>
  </si>
  <si>
    <t>272</t>
  </si>
  <si>
    <t>08.99.31</t>
  </si>
  <si>
    <t>Добыча драгоценных и полудрагоценных камней, кроме алмазов</t>
  </si>
  <si>
    <t>273</t>
  </si>
  <si>
    <t>08.99.32</t>
  </si>
  <si>
    <t>Добыча алмазов</t>
  </si>
  <si>
    <t>274</t>
  </si>
  <si>
    <t>08.99.33</t>
  </si>
  <si>
    <t>Добыча мусковита</t>
  </si>
  <si>
    <t>275</t>
  </si>
  <si>
    <t>08.99.34</t>
  </si>
  <si>
    <t>Добыча пьезокварца</t>
  </si>
  <si>
    <t>276</t>
  </si>
  <si>
    <t>08.99.35</t>
  </si>
  <si>
    <t>Добыча гранулированного кварца</t>
  </si>
  <si>
    <t>277</t>
  </si>
  <si>
    <t>08.99.36</t>
  </si>
  <si>
    <t>Добыча слюды</t>
  </si>
  <si>
    <t>278</t>
  </si>
  <si>
    <t>Предоставление услуг в области добычи полезных ископаемых</t>
  </si>
  <si>
    <t>279</t>
  </si>
  <si>
    <t>Предоставление услуг в области добычи нефти и природного газа</t>
  </si>
  <si>
    <t>280</t>
  </si>
  <si>
    <t>09.10</t>
  </si>
  <si>
    <t>281</t>
  </si>
  <si>
    <t>09.10.1</t>
  </si>
  <si>
    <t>Предоставление услуг по бурению, связанному с добычей нефти, газа и газового конденсата</t>
  </si>
  <si>
    <t>282</t>
  </si>
  <si>
    <t>09.10.2</t>
  </si>
  <si>
    <t>Предоставление услуг по монтажу, ремонту и демонтажу буровых вышек</t>
  </si>
  <si>
    <t>283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</si>
  <si>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</si>
  <si>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</si>
  <si>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284</t>
  </si>
  <si>
    <t>09.10.4</t>
  </si>
  <si>
    <t>Сжижение и обогащение природного газа на месте добычи для последующей транспортировки</t>
  </si>
  <si>
    <t>285</t>
  </si>
  <si>
    <t>09.10.9</t>
  </si>
  <si>
    <t>Предоставление прочих услуг в области добычи нефти и природного газа</t>
  </si>
  <si>
    <t>286</t>
  </si>
  <si>
    <t>Предоставление услуг в других областях добычи полезных ископаемых</t>
  </si>
  <si>
    <t>287</t>
  </si>
  <si>
    <t>09.90</t>
  </si>
  <si>
    <t>288</t>
  </si>
  <si>
    <t>Производство пищевых продуктов</t>
  </si>
  <si>
    <t>290</t>
  </si>
  <si>
    <t>Обрабатывающие производства</t>
  </si>
  <si>
    <t>Переработка и консервирование мяса и мясной пищевой продукции</t>
  </si>
  <si>
    <t>291</t>
  </si>
  <si>
    <t>10.11</t>
  </si>
  <si>
    <t>Переработка и консервирование мяса</t>
  </si>
  <si>
    <t>292</t>
  </si>
  <si>
    <t>10.11.1</t>
  </si>
  <si>
    <t>Производство мяса в охлажденном виде</t>
  </si>
  <si>
    <t>293</t>
  </si>
  <si>
    <t>10.11.2</t>
  </si>
  <si>
    <t>Производство пищевых субпродуктов в охлажденном виде</t>
  </si>
  <si>
    <t>294</t>
  </si>
  <si>
    <t>10.11.3</t>
  </si>
  <si>
    <t>Производство мяса и пищевых субпродуктов в замороженном виде</t>
  </si>
  <si>
    <t>295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</si>
  <si>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</si>
  <si>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</si>
  <si>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296</t>
  </si>
  <si>
    <t>10.11.5</t>
  </si>
  <si>
    <t>Производство животных жиров</t>
  </si>
  <si>
    <t>297</t>
  </si>
  <si>
    <t>10.11.6</t>
  </si>
  <si>
    <t>Производство субпродуктов, непригодных для употребления в пищу</t>
  </si>
  <si>
    <t>298</t>
  </si>
  <si>
    <t>10.12</t>
  </si>
  <si>
    <t>Производство и консервирование мяса птицы</t>
  </si>
  <si>
    <t>299</t>
  </si>
  <si>
    <t>10.12.1</t>
  </si>
  <si>
    <t>Производство мяса птицы в охлажденном виде</t>
  </si>
  <si>
    <t>300</t>
  </si>
  <si>
    <t>10.12.2</t>
  </si>
  <si>
    <t>Производство мяса птицы в замороженном виде</t>
  </si>
  <si>
    <t>301</t>
  </si>
  <si>
    <t>10.12.3</t>
  </si>
  <si>
    <t>Производство жиров домашней птицы</t>
  </si>
  <si>
    <t>302</t>
  </si>
  <si>
    <t>10.12.4</t>
  </si>
  <si>
    <t>Производство субпродуктов домашней птицы, пригодных для употребления в пищу</t>
  </si>
  <si>
    <t>303</t>
  </si>
  <si>
    <t>10.12.5</t>
  </si>
  <si>
    <t>Производство пера и пуха</t>
  </si>
  <si>
    <t>304</t>
  </si>
  <si>
    <t>10.13</t>
  </si>
  <si>
    <t>Производство продукции из мяса убойных животных и мяса птицы</t>
  </si>
  <si>
    <t>305</t>
  </si>
  <si>
    <t>10.13.1</t>
  </si>
  <si>
    <t>Производство соленого, вареного, запеченого, копченого, вяленого и прочего мяса</t>
  </si>
  <si>
    <t>306</t>
  </si>
  <si>
    <t>10.13.2</t>
  </si>
  <si>
    <t>Производство колбасных изделий</t>
  </si>
  <si>
    <t>307</t>
  </si>
  <si>
    <t>10.13.3</t>
  </si>
  <si>
    <t>Производство мясных (мясосодержащих) консервов</t>
  </si>
  <si>
    <t>308</t>
  </si>
  <si>
    <t>10.13.4</t>
  </si>
  <si>
    <t>Производство мясных (мясосодержащих) полуфабрикатов</t>
  </si>
  <si>
    <t>309</t>
  </si>
  <si>
    <t>10.13.5</t>
  </si>
  <si>
    <t>Производство кулинарных мясных (мясосодержащих) изделий</t>
  </si>
  <si>
    <t>310</t>
  </si>
  <si>
    <t>10.13.6</t>
  </si>
  <si>
    <t>Производство прочей пищевой продукции из мяса или мясных пищевых субпродуктов</t>
  </si>
  <si>
    <t>311</t>
  </si>
  <si>
    <t>10.13.7</t>
  </si>
  <si>
    <t>Производство муки и гранул из мяса и мясных субпродуктов, непригодных для употребления в пищу</t>
  </si>
  <si>
    <t>312</t>
  </si>
  <si>
    <t>10.13.9</t>
  </si>
  <si>
    <t>Предоставление услуг по тепловой обработке и прочим способам переработки мясных продуктов</t>
  </si>
  <si>
    <t>313</t>
  </si>
  <si>
    <t>Переработка и консервирование рыбы, ракообразных и моллюсков</t>
  </si>
  <si>
    <t>314</t>
  </si>
  <si>
    <t>10.20</t>
  </si>
  <si>
    <t>315</t>
  </si>
  <si>
    <t>10.20.1</t>
  </si>
  <si>
    <t>Переработка и консервирование рыбы</t>
  </si>
  <si>
    <t>316</t>
  </si>
  <si>
    <t>10.20.2</t>
  </si>
  <si>
    <t>Переработка и консервирование ракообразных и моллюсков</t>
  </si>
  <si>
    <t>317</t>
  </si>
  <si>
    <t>10.20.3</t>
  </si>
  <si>
    <t>Производство пищевой рыбной муки или муки для корма животных</t>
  </si>
  <si>
    <t>318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</si>
  <si>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</si>
  <si>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</si>
  <si>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319</t>
  </si>
  <si>
    <t>10.20.5</t>
  </si>
  <si>
    <t>Деятельность по обработке морских водорослей, в том числе морской капусты</t>
  </si>
  <si>
    <t>320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</si>
  <si>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</si>
  <si>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</si>
  <si>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321</t>
  </si>
  <si>
    <t>Переработка и консервирование фруктов и овощей</t>
  </si>
  <si>
    <t>322</t>
  </si>
  <si>
    <t>10.31</t>
  </si>
  <si>
    <t>Переработка и консервирование картофеля</t>
  </si>
  <si>
    <t>323</t>
  </si>
  <si>
    <t>10.32</t>
  </si>
  <si>
    <t>Производство соковой продукции из фруктов и овощей</t>
  </si>
  <si>
    <t>324</t>
  </si>
  <si>
    <t>10.39</t>
  </si>
  <si>
    <t>Прочие виды переработки и консервирования фруктов и овощей</t>
  </si>
  <si>
    <t>325</t>
  </si>
  <si>
    <t>10.39.1</t>
  </si>
  <si>
    <t>Переработка и консервирование овощей (кроме картофеля) и грибов</t>
  </si>
  <si>
    <t>326</t>
  </si>
  <si>
    <t>10.39.2</t>
  </si>
  <si>
    <t>Переработка и консервирование фруктов и орехов</t>
  </si>
  <si>
    <t>327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</si>
  <si>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</si>
  <si>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</si>
  <si>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328</t>
  </si>
  <si>
    <t>Производство растительных и животных масел и жиров</t>
  </si>
  <si>
    <t>329</t>
  </si>
  <si>
    <t>10.41</t>
  </si>
  <si>
    <t>Производство масел и жиров</t>
  </si>
  <si>
    <t>330</t>
  </si>
  <si>
    <t>10.41.1</t>
  </si>
  <si>
    <t>Производство нерафинированных животных масел и жиров, их фракций</t>
  </si>
  <si>
    <t>331</t>
  </si>
  <si>
    <t>10.41.2</t>
  </si>
  <si>
    <t>Производство нерафинированных растительных масел и их фракций</t>
  </si>
  <si>
    <t>332</t>
  </si>
  <si>
    <t>10.41.21</t>
  </si>
  <si>
    <t>Производство нерафинированного соевого масла и его фракций</t>
  </si>
  <si>
    <t>333</t>
  </si>
  <si>
    <t>10.41.22</t>
  </si>
  <si>
    <t>Производство нерафинированного арахисового масла и его фракций</t>
  </si>
  <si>
    <t>334</t>
  </si>
  <si>
    <t>10.41.23</t>
  </si>
  <si>
    <t>Производство нерафинированного оливкового масла и его фракций</t>
  </si>
  <si>
    <t>335</t>
  </si>
  <si>
    <t>10.41.24</t>
  </si>
  <si>
    <t>Производство нерафинированного подсолнечного масла и его фракций</t>
  </si>
  <si>
    <t>336</t>
  </si>
  <si>
    <t>10.41.25</t>
  </si>
  <si>
    <t>Производство нерафинированного хлопкового масла и его фракций</t>
  </si>
  <si>
    <t>337</t>
  </si>
  <si>
    <t>10.41.26</t>
  </si>
  <si>
    <t>Производство нерафинированного рапсового сурепного и горчичного масла и их фракций</t>
  </si>
  <si>
    <t>338</t>
  </si>
  <si>
    <t>10.41.27</t>
  </si>
  <si>
    <t>Производство нерафинированного пальмового масла и его фракций</t>
  </si>
  <si>
    <t>339</t>
  </si>
  <si>
    <t>10.41.28</t>
  </si>
  <si>
    <t>Производство нерафинированного кокосового масла и его фракций</t>
  </si>
  <si>
    <t>340</t>
  </si>
  <si>
    <t>10.41.29</t>
  </si>
  <si>
    <t>Производство прочих нерафинированных растительных масел и их фракций</t>
  </si>
  <si>
    <t>341</t>
  </si>
  <si>
    <t>10.41.3</t>
  </si>
  <si>
    <t>Производство хлопкового линта</t>
  </si>
  <si>
    <t>342</t>
  </si>
  <si>
    <t>10.41.4</t>
  </si>
  <si>
    <t>Производство жмыха и муки тонкого и грубого помола из семян или плодов масличных культур</t>
  </si>
  <si>
    <t>343</t>
  </si>
  <si>
    <t>10.41.5</t>
  </si>
  <si>
    <t>Производство рафинированных растительных масел и их фракций</t>
  </si>
  <si>
    <t>344</t>
  </si>
  <si>
    <t>10.41.51</t>
  </si>
  <si>
    <t>Производство рафинированного соевого масла и его фракций</t>
  </si>
  <si>
    <t>345</t>
  </si>
  <si>
    <t>10.41.52</t>
  </si>
  <si>
    <t>Производство рафинированного арахисового масла и его фракций</t>
  </si>
  <si>
    <t>346</t>
  </si>
  <si>
    <t>10.41.53</t>
  </si>
  <si>
    <t>Производство рафинированного оливкового масла и его фракций</t>
  </si>
  <si>
    <t>347</t>
  </si>
  <si>
    <t>10.41.54</t>
  </si>
  <si>
    <t>Производство рафинированного подсолнечного масла и его фракций</t>
  </si>
  <si>
    <t>348</t>
  </si>
  <si>
    <t>10.41.55</t>
  </si>
  <si>
    <t>Производство рафинированного хлопкового масла и его фракций</t>
  </si>
  <si>
    <t>349</t>
  </si>
  <si>
    <t>10.41.56</t>
  </si>
  <si>
    <t>Производство рафинированного рапсового, сурепного, горчичного масел и их фракций</t>
  </si>
  <si>
    <t>350</t>
  </si>
  <si>
    <t>10.41.57</t>
  </si>
  <si>
    <t>Производство рафинированного пальмового масла и его фракций</t>
  </si>
  <si>
    <t>351</t>
  </si>
  <si>
    <t>10.41.58</t>
  </si>
  <si>
    <t>Производство рафинированного кокосового масла и его фракций</t>
  </si>
  <si>
    <t>352</t>
  </si>
  <si>
    <t>10.41.59</t>
  </si>
  <si>
    <t>Производство прочих рафинированных растительных масел и их фракций</t>
  </si>
  <si>
    <t>353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</si>
  <si>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</si>
  <si>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</si>
  <si>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354</t>
  </si>
  <si>
    <t>10.41.7</t>
  </si>
  <si>
    <t>Производство растительных восков и дегры</t>
  </si>
  <si>
    <t>355</t>
  </si>
  <si>
    <t>10.42</t>
  </si>
  <si>
    <t>Производство маргариновой продукции</t>
  </si>
  <si>
    <t>356</t>
  </si>
  <si>
    <t>Производство молочной продукции</t>
  </si>
  <si>
    <t>357</t>
  </si>
  <si>
    <t>10.51</t>
  </si>
  <si>
    <t>Производство молока (кроме сырого) и молочной продукции</t>
  </si>
  <si>
    <t>358</t>
  </si>
  <si>
    <t>10.51.1</t>
  </si>
  <si>
    <t>Производство питьевого молока и питьевых сливок</t>
  </si>
  <si>
    <t>359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</si>
  <si>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</si>
  <si>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</si>
  <si>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360</t>
  </si>
  <si>
    <t>10.51.3</t>
  </si>
  <si>
    <t>Производство сыра и сырных продуктов</t>
  </si>
  <si>
    <t>361</t>
  </si>
  <si>
    <t>10.51.4</t>
  </si>
  <si>
    <t>Производство молока и сливок в твердой форме</t>
  </si>
  <si>
    <t>362</t>
  </si>
  <si>
    <t>10.51.9</t>
  </si>
  <si>
    <t>Производство прочей молочной продукции</t>
  </si>
  <si>
    <t>363</t>
  </si>
  <si>
    <t>10.52</t>
  </si>
  <si>
    <t>Производство мороженого</t>
  </si>
  <si>
    <t>364</t>
  </si>
  <si>
    <t>Производство продуктов мукомольной и крупяной промышленности, крахмала и крахмалосодержащих продуктов</t>
  </si>
  <si>
    <t>365</t>
  </si>
  <si>
    <t>10.61</t>
  </si>
  <si>
    <t>Производство продуктов мукомольной и крупяной промышленности</t>
  </si>
  <si>
    <t>366</t>
  </si>
  <si>
    <t>10.61.1</t>
  </si>
  <si>
    <t>Производство обработанного риса</t>
  </si>
  <si>
    <t>367</t>
  </si>
  <si>
    <t>10.61.2</t>
  </si>
  <si>
    <t>Производство муки из зерновых культур</t>
  </si>
  <si>
    <t>368</t>
  </si>
  <si>
    <t>10.61.3</t>
  </si>
  <si>
    <t>Производство крупы и гранул из зерновых культур</t>
  </si>
  <si>
    <t>369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</si>
  <si>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</si>
  <si>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</si>
  <si>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370</t>
  </si>
  <si>
    <t>10.62</t>
  </si>
  <si>
    <t>Производство крахмала и крахмалосодержащих продуктов</t>
  </si>
  <si>
    <t>371</t>
  </si>
  <si>
    <t>10.62.1</t>
  </si>
  <si>
    <t>Производство крахмала</t>
  </si>
  <si>
    <t>372</t>
  </si>
  <si>
    <t>10.62.2</t>
  </si>
  <si>
    <t>Производство нерафинированного кукурузного масла и его фракций</t>
  </si>
  <si>
    <t>373</t>
  </si>
  <si>
    <t>10.62.3</t>
  </si>
  <si>
    <t>Производство рафинированного кукурузного масла и его фракций</t>
  </si>
  <si>
    <t>374</t>
  </si>
  <si>
    <t>10.62.9</t>
  </si>
  <si>
    <t>Производство прочих крахмалосодержащих продуктов</t>
  </si>
  <si>
    <t>375</t>
  </si>
  <si>
    <t>Производство хлебобулочных и мучных кондитерских изделий</t>
  </si>
  <si>
    <t>376</t>
  </si>
  <si>
    <t>10.71</t>
  </si>
  <si>
    <t>Производство хлеба и мучных кондитерских изделий, тортов и пирожных недлительного хранения</t>
  </si>
  <si>
    <t>377</t>
  </si>
  <si>
    <t>10.71.1</t>
  </si>
  <si>
    <t>Производство хлеба и хлебобулочных изделий недлительного хранения</t>
  </si>
  <si>
    <t>378</t>
  </si>
  <si>
    <t>10.71.2</t>
  </si>
  <si>
    <t>Производство мучных кондитерских изделий, тортов и пирожных недлительного хранения</t>
  </si>
  <si>
    <t>379</t>
  </si>
  <si>
    <t>10.71.3</t>
  </si>
  <si>
    <t>Производство охлажденных хлебобулочных полуфабрикатов</t>
  </si>
  <si>
    <t>380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</si>
  <si>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</si>
  <si>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</si>
  <si>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381</t>
  </si>
  <si>
    <t>10.72.1</t>
  </si>
  <si>
    <t>Производство хрустящих хлебцев, сухарей и прочих сухарных хлебобулочных изделий</t>
  </si>
  <si>
    <t>382</t>
  </si>
  <si>
    <t>10.72.2</t>
  </si>
  <si>
    <t>Производство тортов и пирожных длительного хранения</t>
  </si>
  <si>
    <t>383</t>
  </si>
  <si>
    <t>10.72.3</t>
  </si>
  <si>
    <t>Производство прочих мучных кондитерских изделий длительного хранения</t>
  </si>
  <si>
    <t>384</t>
  </si>
  <si>
    <t>10.72.31</t>
  </si>
  <si>
    <t>Производство печенья</t>
  </si>
  <si>
    <t>385</t>
  </si>
  <si>
    <t>10.72.32</t>
  </si>
  <si>
    <t>Производство пряников и коврижек</t>
  </si>
  <si>
    <t>386</t>
  </si>
  <si>
    <t>10.72.33</t>
  </si>
  <si>
    <t>Производство вафель</t>
  </si>
  <si>
    <t>387</t>
  </si>
  <si>
    <t>10.72.34</t>
  </si>
  <si>
    <t>Производство галет и крекеров</t>
  </si>
  <si>
    <t>388</t>
  </si>
  <si>
    <t>10.72.35</t>
  </si>
  <si>
    <t>Производство кексов, рулетов и аналогичных изделий длительного хранения</t>
  </si>
  <si>
    <t>389</t>
  </si>
  <si>
    <t>10.72.39</t>
  </si>
  <si>
    <t>Производство восточных сладостей и прочих мучных кондитерских изделий</t>
  </si>
  <si>
    <t>390</t>
  </si>
  <si>
    <t>10.72.4</t>
  </si>
  <si>
    <t>Производство замороженных хлебобулочных полуфабрикатов</t>
  </si>
  <si>
    <t>391</t>
  </si>
  <si>
    <t>10.73</t>
  </si>
  <si>
    <t>Производство макаронных изделий кускуса и аналогичных мучных изделий</t>
  </si>
  <si>
    <t>392</t>
  </si>
  <si>
    <t>10.73.1</t>
  </si>
  <si>
    <t>Производство макаронных изделий</t>
  </si>
  <si>
    <t>393</t>
  </si>
  <si>
    <t>10.73.2</t>
  </si>
  <si>
    <t>Производство кускуса</t>
  </si>
  <si>
    <t>394</t>
  </si>
  <si>
    <t>10.73.3</t>
  </si>
  <si>
    <t>Производство консервированных или замороженных макаронных изделий</t>
  </si>
  <si>
    <t>395</t>
  </si>
  <si>
    <t>Производство прочих пищевых продуктов</t>
  </si>
  <si>
    <t>396</t>
  </si>
  <si>
    <t>10.81</t>
  </si>
  <si>
    <t>Производство сахара</t>
  </si>
  <si>
    <t>397</t>
  </si>
  <si>
    <t>10.81.1</t>
  </si>
  <si>
    <t>Производство сахара из сахарной свеклы и тростникового сырца</t>
  </si>
  <si>
    <t>398</t>
  </si>
  <si>
    <t>10.81.11</t>
  </si>
  <si>
    <t>Производство сахара из сахарной свеклы</t>
  </si>
  <si>
    <t>399</t>
  </si>
  <si>
    <t>10.81.12</t>
  </si>
  <si>
    <t>Производство сахара из тростникового сырца</t>
  </si>
  <si>
    <t>400</t>
  </si>
  <si>
    <t>10.81.2</t>
  </si>
  <si>
    <t>Производство сахарного сиропа</t>
  </si>
  <si>
    <t>401</t>
  </si>
  <si>
    <t>10.81.3</t>
  </si>
  <si>
    <t>Производство мелассы</t>
  </si>
  <si>
    <t>402</t>
  </si>
  <si>
    <t>10.82</t>
  </si>
  <si>
    <t>Производство какао, шоколада и сахаристых кондитерских изделий</t>
  </si>
  <si>
    <t>403</t>
  </si>
  <si>
    <t>10.82.1</t>
  </si>
  <si>
    <t>Производство какао, масла какао, жира какао, растительного масла какао, порошка какао</t>
  </si>
  <si>
    <t>404</t>
  </si>
  <si>
    <t>10.82.2</t>
  </si>
  <si>
    <t>Производство шоколада и сахаристых кондитерских изделий</t>
  </si>
  <si>
    <t>405</t>
  </si>
  <si>
    <t>10.82.3</t>
  </si>
  <si>
    <t>Производство кондитерских изделий из сахара</t>
  </si>
  <si>
    <t>406</t>
  </si>
  <si>
    <t>10.82.4</t>
  </si>
  <si>
    <t>Производство жевательной резинки</t>
  </si>
  <si>
    <t>407</t>
  </si>
  <si>
    <t>10.82.5</t>
  </si>
  <si>
    <t>Производство засахаренных фруктов, орехов, цукатов из кожуры и прочих частей растений</t>
  </si>
  <si>
    <t>408</t>
  </si>
  <si>
    <t>10.82.6</t>
  </si>
  <si>
    <t>Производство кондитерских леденцов и пастилок</t>
  </si>
  <si>
    <t>409</t>
  </si>
  <si>
    <t>10.83</t>
  </si>
  <si>
    <t>Производство чая и кофе</t>
  </si>
  <si>
    <t>410</t>
  </si>
  <si>
    <t>10.84</t>
  </si>
  <si>
    <t>Производство приправ и пряностей</t>
  </si>
  <si>
    <t>411</t>
  </si>
  <si>
    <t>10.85</t>
  </si>
  <si>
    <t>Производство готовых пищевых продуктов и блюд</t>
  </si>
  <si>
    <t>412</t>
  </si>
  <si>
    <t>10.86</t>
  </si>
  <si>
    <t>Производство детского питания и диетических пищевых продуктов</t>
  </si>
  <si>
    <t>413</t>
  </si>
  <si>
    <t>10.86.1</t>
  </si>
  <si>
    <t>Производство молока и молочных продуктов для детского питания</t>
  </si>
  <si>
    <t>414</t>
  </si>
  <si>
    <t>10.86.11</t>
  </si>
  <si>
    <t>Производство молока и молочных продуктов для детей раннего возраста</t>
  </si>
  <si>
    <t>415</t>
  </si>
  <si>
    <t>10.86.12</t>
  </si>
  <si>
    <t>Производство молока и молочных продуктов для детей дошкольного и школьного возраста</t>
  </si>
  <si>
    <t>416</t>
  </si>
  <si>
    <t>10.86.2</t>
  </si>
  <si>
    <t>Производство соковой продукции из фруктов и овощей для детского питания</t>
  </si>
  <si>
    <t>417</t>
  </si>
  <si>
    <t>10.86.3</t>
  </si>
  <si>
    <t>Производство продуктов мясных (мясосодержащих) для детского питания</t>
  </si>
  <si>
    <t>418</t>
  </si>
  <si>
    <t>10.86.4</t>
  </si>
  <si>
    <t>Производство продуктов на злаковой основе для детского питания</t>
  </si>
  <si>
    <t>419</t>
  </si>
  <si>
    <t>10.86.5</t>
  </si>
  <si>
    <t>Производство продуктов детского питания профилактического и лечебного назначения</t>
  </si>
  <si>
    <t>420</t>
  </si>
  <si>
    <t>10.86.6</t>
  </si>
  <si>
    <t>Производство диетических пищевых продуктов</t>
  </si>
  <si>
    <t>421</t>
  </si>
  <si>
    <t>10.86.61</t>
  </si>
  <si>
    <t>Производство пищевой продукции диетического и диабетического питания</t>
  </si>
  <si>
    <t>422</t>
  </si>
  <si>
    <t>10.86.62</t>
  </si>
  <si>
    <t>Производство пищевой продукции для питания спортсменов</t>
  </si>
  <si>
    <t>423</t>
  </si>
  <si>
    <t>10.86.63</t>
  </si>
  <si>
    <t>Производство пищевой продукции для питания беременных и кормящих женщин</t>
  </si>
  <si>
    <t>424</t>
  </si>
  <si>
    <t>10.86.64</t>
  </si>
  <si>
    <t>Производство пищевой продукции энтерального питания</t>
  </si>
  <si>
    <t>425</t>
  </si>
  <si>
    <t>10.86.69</t>
  </si>
  <si>
    <t>Производство прочих диетических пищевых продуктов</t>
  </si>
  <si>
    <t>426</t>
  </si>
  <si>
    <t>10.89</t>
  </si>
  <si>
    <t>Производство прочих пищевых продуктов, не включенных в другие группировки</t>
  </si>
  <si>
    <t>427</t>
  </si>
  <si>
    <t>10.89.1</t>
  </si>
  <si>
    <t>Производство супов и бульонов</t>
  </si>
  <si>
    <t>428</t>
  </si>
  <si>
    <t>10.89.2</t>
  </si>
  <si>
    <t>Производство скоропортящихся продуктов, таких как: сэндвичи и свежая пицца (полуфабрикат)</t>
  </si>
  <si>
    <t>429</t>
  </si>
  <si>
    <t>10.89.3</t>
  </si>
  <si>
    <t>Производство растительных соков и экстрактов, пептических веществ, растительных клеев и загустителей</t>
  </si>
  <si>
    <t>430</t>
  </si>
  <si>
    <t>10.89.4</t>
  </si>
  <si>
    <t>Производство пищевых ферментов</t>
  </si>
  <si>
    <t>431</t>
  </si>
  <si>
    <t>10.89.5</t>
  </si>
  <si>
    <t>Производство искусственного меда и карамели</t>
  </si>
  <si>
    <t>432</t>
  </si>
  <si>
    <t>10.89.6</t>
  </si>
  <si>
    <t>Переработка меда (темперирование, фильтрация, декристаллизация и смешивание меда)</t>
  </si>
  <si>
    <t>433</t>
  </si>
  <si>
    <t>10.89.7</t>
  </si>
  <si>
    <t>Производство рационов питания и пайков</t>
  </si>
  <si>
    <t>434</t>
  </si>
  <si>
    <t>10.89.8</t>
  </si>
  <si>
    <t>Производство биологически активных добавок к пище</t>
  </si>
  <si>
    <t>435</t>
  </si>
  <si>
    <t>10.89.9</t>
  </si>
  <si>
    <t>Производство прочих продуктов питания, не включенных в другие группировки</t>
  </si>
  <si>
    <t>436</t>
  </si>
  <si>
    <t>Производство готовых кормов для животных</t>
  </si>
  <si>
    <t>437</t>
  </si>
  <si>
    <t>10.91</t>
  </si>
  <si>
    <t>Производство готовых кормов для животных, содержащихся на фермах</t>
  </si>
  <si>
    <t>438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</si>
  <si>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</si>
  <si>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</si>
  <si>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439</t>
  </si>
  <si>
    <t>10.91.2</t>
  </si>
  <si>
    <t>Производство муки грубого помола и гранул из люцерны</t>
  </si>
  <si>
    <t>440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</si>
  <si>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</si>
  <si>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</si>
  <si>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441</t>
  </si>
  <si>
    <t>10.92</t>
  </si>
  <si>
    <t>Производство готовых кормов для домашних животных</t>
  </si>
  <si>
    <t>442</t>
  </si>
  <si>
    <t>1</t>
  </si>
  <si>
    <t>102.АГ</t>
  </si>
  <si>
    <t>Промышленное производство (промышленность)</t>
  </si>
  <si>
    <t>2</t>
  </si>
  <si>
    <t>Производство напитков</t>
  </si>
  <si>
    <t>443</t>
  </si>
  <si>
    <t>444</t>
  </si>
  <si>
    <t>11.01</t>
  </si>
  <si>
    <t>Перегонка, очистка и смешивание спиртов</t>
  </si>
  <si>
    <t>445</t>
  </si>
  <si>
    <t>11.01.1</t>
  </si>
  <si>
    <t>Производство дистиллированных питьевых алкогольных напитков: водки, виски, бренди, джина, ликеров и т.п.</t>
  </si>
  <si>
    <t>446</t>
  </si>
  <si>
    <t>11.01.2</t>
  </si>
  <si>
    <t>Производство напитков, смешанных с дистиллированными алкогольными напитками</t>
  </si>
  <si>
    <t>447</t>
  </si>
  <si>
    <t>11.01.3</t>
  </si>
  <si>
    <t>Смешивание дистиллированных спиртов</t>
  </si>
  <si>
    <t>448</t>
  </si>
  <si>
    <t>11.01.4</t>
  </si>
  <si>
    <t>Производство пищевого спирта</t>
  </si>
  <si>
    <t>449</t>
  </si>
  <si>
    <t>11.02</t>
  </si>
  <si>
    <t>Производство вина из винограда</t>
  </si>
  <si>
    <t>450</t>
  </si>
  <si>
    <t>11.03</t>
  </si>
  <si>
    <t>Производство сидра и прочих плодовых вин</t>
  </si>
  <si>
    <t>451</t>
  </si>
  <si>
    <t>11.04</t>
  </si>
  <si>
    <t>Производство прочих недистиллированных напитков из сброженных материалов</t>
  </si>
  <si>
    <t>452</t>
  </si>
  <si>
    <t>11.05</t>
  </si>
  <si>
    <t>Производство пива</t>
  </si>
  <si>
    <t>453</t>
  </si>
  <si>
    <t>11.06</t>
  </si>
  <si>
    <t>Производство солода</t>
  </si>
  <si>
    <t>454</t>
  </si>
  <si>
    <t>11.07</t>
  </si>
  <si>
    <t>Производство безалкогольных напитков; производство минеральных вод и прочих питьевых вод в бутылках</t>
  </si>
  <si>
    <t>455</t>
  </si>
  <si>
    <t>11.07.1</t>
  </si>
  <si>
    <t>Производство минеральных вод</t>
  </si>
  <si>
    <t>456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</si>
  <si>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</si>
  <si>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</si>
  <si>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457</t>
  </si>
  <si>
    <t>Производство табачных изделий</t>
  </si>
  <si>
    <t>458</t>
  </si>
  <si>
    <t>12.0</t>
  </si>
  <si>
    <t>459</t>
  </si>
  <si>
    <t>12.00</t>
  </si>
  <si>
    <t>460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</si>
  <si>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</si>
  <si>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</si>
  <si>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461</t>
  </si>
  <si>
    <t>12.00.2</t>
  </si>
  <si>
    <t>Производство гомогенизированного или восстановленного табака</t>
  </si>
  <si>
    <t>462</t>
  </si>
  <si>
    <t>12.00.3</t>
  </si>
  <si>
    <t>Стрипсование (удаление главной жилки) и редраинг-обработка табака</t>
  </si>
  <si>
    <t>463</t>
  </si>
  <si>
    <t>Производство текстильных изделий</t>
  </si>
  <si>
    <t>464</t>
  </si>
  <si>
    <t>13.1</t>
  </si>
  <si>
    <t>Подготовка и прядение текстильных волокон</t>
  </si>
  <si>
    <t>465</t>
  </si>
  <si>
    <t>13.10</t>
  </si>
  <si>
    <t>466</t>
  </si>
  <si>
    <t>13.10.1</t>
  </si>
  <si>
    <t>Прядение хлопчатобумажных волокон</t>
  </si>
  <si>
    <t>467</t>
  </si>
  <si>
    <t>13.10.2</t>
  </si>
  <si>
    <t>Прядение кардное шерстяных волокон</t>
  </si>
  <si>
    <t>468</t>
  </si>
  <si>
    <t>13.10.3</t>
  </si>
  <si>
    <t>Прядение гребенное шерстяных волокон</t>
  </si>
  <si>
    <t>469</t>
  </si>
  <si>
    <t>13.10.4</t>
  </si>
  <si>
    <t>Прядение льняных волокон</t>
  </si>
  <si>
    <t>470</t>
  </si>
  <si>
    <t>13.10.5</t>
  </si>
  <si>
    <t>Изготовление натуральных шелковых, искусственных и синтетических волокон</t>
  </si>
  <si>
    <t>471</t>
  </si>
  <si>
    <t>13.10.6</t>
  </si>
  <si>
    <t>Производство швейных ниток</t>
  </si>
  <si>
    <t>472</t>
  </si>
  <si>
    <t>13.10.9</t>
  </si>
  <si>
    <t>Подготовка и прядение прочих текстильных волокон</t>
  </si>
  <si>
    <t>473</t>
  </si>
  <si>
    <t>13.2</t>
  </si>
  <si>
    <t>Производство текстильных тканей</t>
  </si>
  <si>
    <t>474</t>
  </si>
  <si>
    <t>13.20</t>
  </si>
  <si>
    <t>475</t>
  </si>
  <si>
    <t>13.20.1</t>
  </si>
  <si>
    <t>Производство тканей (без специальных тканей) из натуральных волокон, кроме хлопка</t>
  </si>
  <si>
    <t>476</t>
  </si>
  <si>
    <t>13.20.11</t>
  </si>
  <si>
    <t>Производство шелковых тканей</t>
  </si>
  <si>
    <t>477</t>
  </si>
  <si>
    <t>13.20.12</t>
  </si>
  <si>
    <t>Производство шерстяных тканей</t>
  </si>
  <si>
    <t>478</t>
  </si>
  <si>
    <t>13.20.13</t>
  </si>
  <si>
    <t>Производство льняных тканей</t>
  </si>
  <si>
    <t>479</t>
  </si>
  <si>
    <t>13.20.14</t>
  </si>
  <si>
    <t>Производство тканей из джутовых и прочих лубяных текстильных волокон</t>
  </si>
  <si>
    <t>480</t>
  </si>
  <si>
    <t>13.20.19</t>
  </si>
  <si>
    <t>Производство ткани из прочих растительных текстильных волокон; ткани из бумажной пряжи</t>
  </si>
  <si>
    <t>481</t>
  </si>
  <si>
    <t>13.20.2</t>
  </si>
  <si>
    <t>Производство хлопчатобумажных тканей</t>
  </si>
  <si>
    <t>482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</si>
  <si>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</si>
  <si>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</si>
  <si>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483</t>
  </si>
  <si>
    <t>13.20.4</t>
  </si>
  <si>
    <t>Производство ворсовых, махровых полотенечных тканей и прочих специальных тканей</t>
  </si>
  <si>
    <t>484</t>
  </si>
  <si>
    <t>13.20.41</t>
  </si>
  <si>
    <t>Производство ворсовых тканей и ткани из синели</t>
  </si>
  <si>
    <t>485</t>
  </si>
  <si>
    <t>13.20.42</t>
  </si>
  <si>
    <t>Производство хлопчатобумажных махровых полотенечных тканей</t>
  </si>
  <si>
    <t>486</t>
  </si>
  <si>
    <t>13.20.43</t>
  </si>
  <si>
    <t>Производство прочих махровых полотенечных и аналогичных махровых тканей</t>
  </si>
  <si>
    <t>487</t>
  </si>
  <si>
    <t>13.20.44</t>
  </si>
  <si>
    <t>Производство марли</t>
  </si>
  <si>
    <t>488</t>
  </si>
  <si>
    <t>13.20.45</t>
  </si>
  <si>
    <t>Производство ворсовых тканей</t>
  </si>
  <si>
    <t>489</t>
  </si>
  <si>
    <t>13.20.46</t>
  </si>
  <si>
    <t>Производство тканей из стекловолокна</t>
  </si>
  <si>
    <t>490</t>
  </si>
  <si>
    <t>13.20.5</t>
  </si>
  <si>
    <t>Производство искусственного меха ткацким способом</t>
  </si>
  <si>
    <t>491</t>
  </si>
  <si>
    <t>13.20.6</t>
  </si>
  <si>
    <t>Производство арамидных нитей и волокна</t>
  </si>
  <si>
    <t>492</t>
  </si>
  <si>
    <t>13.3</t>
  </si>
  <si>
    <t>Отделка тканей и текстильных изделий</t>
  </si>
  <si>
    <t>493</t>
  </si>
  <si>
    <t>13.30</t>
  </si>
  <si>
    <t>494</t>
  </si>
  <si>
    <t>13.30.1</t>
  </si>
  <si>
    <t>Отбеливание и окрашивание текстиля, волокон, тканей и текстильных изделий, включая готовую одежду</t>
  </si>
  <si>
    <t>495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</si>
  <si>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</si>
  <si>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</si>
  <si>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496</t>
  </si>
  <si>
    <t>13.30.3</t>
  </si>
  <si>
    <t>Плиссировка и подобные работы на текстильных материалах</t>
  </si>
  <si>
    <t>497</t>
  </si>
  <si>
    <t>13.30.4</t>
  </si>
  <si>
    <t>Нанесение водозащитного слоя, специальных покрытий, прорезинивание, пропитка приобретенной одежды</t>
  </si>
  <si>
    <t>498</t>
  </si>
  <si>
    <t>13.30.5</t>
  </si>
  <si>
    <t>Нанесение рисунка на текстильные изделия и готовую одежду</t>
  </si>
  <si>
    <t>499</t>
  </si>
  <si>
    <t>Производство прочих текстильных изделий</t>
  </si>
  <si>
    <t>500</t>
  </si>
  <si>
    <t>13.91</t>
  </si>
  <si>
    <t>Производство трикотажного и вязаного полотна</t>
  </si>
  <si>
    <t>501</t>
  </si>
  <si>
    <t>13.91.1</t>
  </si>
  <si>
    <t>Производство и обработка трикотажного или вязаного полотна</t>
  </si>
  <si>
    <t>502</t>
  </si>
  <si>
    <t>13.91.2</t>
  </si>
  <si>
    <t>Производство искусственного меха методом вязания</t>
  </si>
  <si>
    <t>503</t>
  </si>
  <si>
    <t>13.92</t>
  </si>
  <si>
    <t>Производство готовых текстильных изделий, кроме одежды</t>
  </si>
  <si>
    <t>504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</si>
  <si>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</si>
  <si>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</si>
  <si>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</si>
  <si>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</si>
  <si>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</si>
  <si>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505</t>
  </si>
  <si>
    <t>13.94</t>
  </si>
  <si>
    <t>Производство канатов, веревок, шпагата и сетей</t>
  </si>
  <si>
    <t>506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</si>
  <si>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</si>
  <si>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</si>
  <si>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507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</si>
  <si>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</si>
  <si>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</si>
  <si>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508</t>
  </si>
  <si>
    <t>13.95</t>
  </si>
  <si>
    <t>Производство нетканых текстильных материалов и изделий из них, кроме одежды</t>
  </si>
  <si>
    <t>509</t>
  </si>
  <si>
    <t>13.96</t>
  </si>
  <si>
    <t>Производство прочих технических и промышленных текстильных изделий</t>
  </si>
  <si>
    <t>510</t>
  </si>
  <si>
    <t>13.96.1</t>
  </si>
  <si>
    <t>Производство металлизированной пряжи или металлизированной позументной тесьмы</t>
  </si>
  <si>
    <t>511</t>
  </si>
  <si>
    <t>13.96.2</t>
  </si>
  <si>
    <t>Производство ткани из металлической нити и ткани из металлизированной пряжи</t>
  </si>
  <si>
    <t>512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</si>
  <si>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</si>
  <si>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</si>
  <si>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513</t>
  </si>
  <si>
    <t>13.96.4</t>
  </si>
  <si>
    <t>Производство текстильных материалов, пропитанных или с покрытием</t>
  </si>
  <si>
    <t>514</t>
  </si>
  <si>
    <t>13.96.5</t>
  </si>
  <si>
    <t>Производство кордных тканей</t>
  </si>
  <si>
    <t>515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</si>
  <si>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</si>
  <si>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</si>
  <si>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516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</si>
  <si>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</si>
  <si>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</si>
  <si>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517</t>
  </si>
  <si>
    <t>13.99</t>
  </si>
  <si>
    <t>Производство прочих текстильных изделий, не включенных в другие группировки</t>
  </si>
  <si>
    <t>518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</si>
  <si>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</si>
  <si>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</si>
  <si>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</si>
  <si>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</si>
  <si>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</si>
  <si>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</si>
  <si>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</si>
  <si>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</si>
  <si>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</si>
  <si>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</si>
  <si>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Производство одежды</t>
  </si>
  <si>
    <t>519</t>
  </si>
  <si>
    <t>Производство одежды, кроме одежды из меха</t>
  </si>
  <si>
    <t>520</t>
  </si>
  <si>
    <t>14.11</t>
  </si>
  <si>
    <t>Производство одежды из кожи</t>
  </si>
  <si>
    <t>521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</si>
  <si>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</si>
  <si>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</si>
  <si>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</si>
  <si>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</si>
  <si>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</t>
  </si>
  <si>
    <t>Производство спецодежды</t>
  </si>
  <si>
    <t>522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</si>
  <si>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</si>
  <si>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</si>
  <si>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</si>
  <si>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</si>
  <si>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</t>
  </si>
  <si>
    <t>Производство прочей верхней одежды</t>
  </si>
  <si>
    <t>523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</si>
  <si>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</si>
  <si>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</si>
  <si>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</si>
  <si>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</si>
  <si>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</si>
  <si>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</si>
  <si>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</si>
  <si>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</si>
  <si>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</si>
  <si>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</si>
  <si>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</si>
  <si>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</si>
  <si>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</si>
  <si>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</si>
  <si>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</t>
  </si>
  <si>
    <t>Производство нательного белья</t>
  </si>
  <si>
    <t>524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</si>
  <si>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</si>
  <si>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</si>
  <si>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</si>
  <si>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</si>
  <si>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</si>
  <si>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</si>
  <si>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</si>
  <si>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</si>
  <si>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</si>
  <si>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</si>
  <si>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</si>
  <si>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</si>
  <si>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</si>
  <si>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</si>
  <si>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</si>
  <si>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</si>
  <si>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</si>
  <si>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</si>
  <si>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</si>
  <si>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</si>
  <si>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</si>
  <si>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</si>
  <si>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</si>
  <si>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</si>
  <si>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</si>
  <si>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</si>
  <si>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</t>
  </si>
  <si>
    <t>Производство прочей одежды и аксессуаров одежды</t>
  </si>
  <si>
    <t>525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</si>
  <si>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</si>
  <si>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</si>
  <si>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</si>
  <si>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</si>
  <si>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</si>
  <si>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</si>
  <si>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</si>
  <si>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</si>
  <si>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</si>
  <si>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</si>
  <si>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</si>
  <si>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</si>
  <si>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</si>
  <si>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</si>
  <si>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</si>
  <si>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</si>
  <si>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</si>
  <si>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</si>
  <si>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</si>
  <si>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</si>
  <si>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</si>
  <si>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</si>
  <si>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</si>
  <si>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</si>
  <si>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</si>
  <si>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</si>
  <si>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</si>
  <si>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</si>
  <si>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14.2</t>
  </si>
  <si>
    <t>Производство меховых изделий</t>
  </si>
  <si>
    <t>526</t>
  </si>
  <si>
    <t>14.20</t>
  </si>
  <si>
    <t>527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</si>
  <si>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</si>
  <si>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</si>
  <si>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</si>
  <si>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</si>
  <si>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Производство вязаных и трикотажных изделий одежды</t>
  </si>
  <si>
    <t>528</t>
  </si>
  <si>
    <t>14.31</t>
  </si>
  <si>
    <t>Производство вязаных и трикотажных чулочно-носочных изделий</t>
  </si>
  <si>
    <t>529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</si>
  <si>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</si>
  <si>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</si>
  <si>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</si>
  <si>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</si>
  <si>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14.39</t>
  </si>
  <si>
    <t>Производство прочих вязаных и трикотажных изделий</t>
  </si>
  <si>
    <t>530</t>
  </si>
  <si>
    <t>14.39.1</t>
  </si>
  <si>
    <t>Производство прочих вязаных и трикотажных изделий, не включенных в другие группировки</t>
  </si>
  <si>
    <t>533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</si>
  <si>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</si>
  <si>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</si>
  <si>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Производство кожи и изделий из кожи</t>
  </si>
  <si>
    <t>531</t>
  </si>
  <si>
    <t>Дубление и отделка кожи, производство чемоданов, сумок, шорно-седельных изделий из кожи; выделка и крашение меха</t>
  </si>
  <si>
    <t>532</t>
  </si>
  <si>
    <t>15.11</t>
  </si>
  <si>
    <t>Дубление и выделка кожи, выделка и крашение меха</t>
  </si>
  <si>
    <t>15.11.1</t>
  </si>
  <si>
    <t>Выделка и крашение меха</t>
  </si>
  <si>
    <t>534</t>
  </si>
  <si>
    <t>15.11.2</t>
  </si>
  <si>
    <t>Производство замши, пергаментной кожи, лакированной и металлизированной кожи</t>
  </si>
  <si>
    <t>535</t>
  </si>
  <si>
    <t>15.11.3</t>
  </si>
  <si>
    <t>Дубление, выделка и крашение кожи из шкур крупного рогатого скота или животных семейства лошадиных</t>
  </si>
  <si>
    <t>536</t>
  </si>
  <si>
    <t>15.11.4</t>
  </si>
  <si>
    <t>Дубление, выделка и крашение кожи из шкур овец, коз и свиней</t>
  </si>
  <si>
    <t>537</t>
  </si>
  <si>
    <t>15.11.5</t>
  </si>
  <si>
    <t>Дубление, выделка и крашение кожи из шкур прочих животных, производство композиционной кожи</t>
  </si>
  <si>
    <t>538</t>
  </si>
  <si>
    <t>15.11.51</t>
  </si>
  <si>
    <t>Дубление, выделка и крашение кожи из шкур прочих животных</t>
  </si>
  <si>
    <t>539</t>
  </si>
  <si>
    <t>15.11.52</t>
  </si>
  <si>
    <t>Производство композиционной кожи</t>
  </si>
  <si>
    <t>540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</si>
  <si>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</si>
  <si>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</si>
  <si>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541</t>
  </si>
  <si>
    <t>15.2</t>
  </si>
  <si>
    <t>Производство обуви</t>
  </si>
  <si>
    <t>542</t>
  </si>
  <si>
    <t>15.20</t>
  </si>
  <si>
    <t>543</t>
  </si>
  <si>
    <t>15.20.1</t>
  </si>
  <si>
    <t>Производство обуви, кроме спортивной, защитной и ортопедической</t>
  </si>
  <si>
    <t>552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</si>
  <si>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</si>
  <si>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</si>
  <si>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</si>
  <si>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</si>
  <si>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</si>
  <si>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</si>
  <si>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</si>
  <si>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</si>
  <si>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</si>
  <si>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</si>
  <si>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</si>
  <si>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</si>
  <si>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</si>
  <si>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</si>
  <si>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</si>
  <si>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</si>
  <si>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</si>
  <si>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</si>
  <si>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</si>
  <si>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</si>
  <si>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</si>
  <si>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</si>
  <si>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</si>
  <si>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</si>
  <si>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</si>
  <si>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544</t>
  </si>
  <si>
    <t>Распиловка и строгание древесины</t>
  </si>
  <si>
    <t>545</t>
  </si>
  <si>
    <t>16.10</t>
  </si>
  <si>
    <t>546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</si>
  <si>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</si>
  <si>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</si>
  <si>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547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</si>
  <si>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</si>
  <si>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</si>
  <si>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548</t>
  </si>
  <si>
    <t>16.10.3</t>
  </si>
  <si>
    <t>Производство древесины, пропитанной или обработанной защитными или другими веществами</t>
  </si>
  <si>
    <t>549</t>
  </si>
  <si>
    <t>16.10.9</t>
  </si>
  <si>
    <t>Предоставление услуг по пропитке древесины</t>
  </si>
  <si>
    <t>550</t>
  </si>
  <si>
    <t>Производство изделий из дерева, пробки, соломки и материалов для плетения</t>
  </si>
  <si>
    <t>551</t>
  </si>
  <si>
    <t>16.21</t>
  </si>
  <si>
    <t>Производство шпона, фанеры, деревянных плит и панелей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</si>
  <si>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</si>
  <si>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</si>
  <si>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553</t>
  </si>
  <si>
    <t>16.21.11</t>
  </si>
  <si>
    <t>Производство фанеры, деревянных фанерованных панелей и аналогичных слоистых материалов</t>
  </si>
  <si>
    <t>554</t>
  </si>
  <si>
    <t>16.21.12</t>
  </si>
  <si>
    <t>Производство древесно-стружечных плит из древесины или других одревесневших материалов</t>
  </si>
  <si>
    <t>555</t>
  </si>
  <si>
    <t>16.21.13</t>
  </si>
  <si>
    <t>Производство древесно-волокнистых плит из древесины или других одревесневших материалов</t>
  </si>
  <si>
    <t>556</t>
  </si>
  <si>
    <t>16.21.2</t>
  </si>
  <si>
    <t>Производство листов для облицовки, шпона для фанеры, производство прессованной древесины</t>
  </si>
  <si>
    <t>557</t>
  </si>
  <si>
    <t>16.21.21</t>
  </si>
  <si>
    <t>Производство листов для облицовки, шпона для фанеры</t>
  </si>
  <si>
    <t>558</t>
  </si>
  <si>
    <t>16.21.22</t>
  </si>
  <si>
    <t>Производство прессованной древесины</t>
  </si>
  <si>
    <t>559</t>
  </si>
  <si>
    <t>16.22</t>
  </si>
  <si>
    <t>Производство сборных паркетных покрытий</t>
  </si>
  <si>
    <t>560</t>
  </si>
  <si>
    <t>16.23</t>
  </si>
  <si>
    <t>Производство прочих деревянных строительных конструкций и столярных изделий</t>
  </si>
  <si>
    <t>561</t>
  </si>
  <si>
    <t>16.23.1</t>
  </si>
  <si>
    <t>Производство деревянных строительных конструкций и столярных изделий</t>
  </si>
  <si>
    <t>562</t>
  </si>
  <si>
    <t>16.23.2</t>
  </si>
  <si>
    <t>Производство сборных деревянных строений</t>
  </si>
  <si>
    <t>563</t>
  </si>
  <si>
    <t>16.24</t>
  </si>
  <si>
    <t>Производство деревянной тары</t>
  </si>
  <si>
    <t>564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</si>
  <si>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</si>
  <si>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</si>
  <si>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565</t>
  </si>
  <si>
    <t>16.29.1</t>
  </si>
  <si>
    <t>Производство прочих деревянных изделий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</si>
  <si>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</si>
  <si>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</si>
  <si>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</si>
  <si>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</si>
  <si>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</si>
  <si>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</si>
  <si>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</si>
  <si>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</si>
  <si>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</si>
  <si>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</si>
  <si>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</si>
  <si>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</si>
  <si>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</si>
  <si>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</si>
  <si>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</si>
  <si>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</si>
  <si>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</si>
  <si>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</si>
  <si>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</si>
  <si>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</si>
  <si>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Производство бумаги и бумажных изделий</t>
  </si>
  <si>
    <t>566</t>
  </si>
  <si>
    <t>17.1</t>
  </si>
  <si>
    <t>Производство целлюлозы, древесной массы, бумаги и картона</t>
  </si>
  <si>
    <t>567</t>
  </si>
  <si>
    <t>17.11</t>
  </si>
  <si>
    <t>Производство целлюлозы и древесной массы</t>
  </si>
  <si>
    <t>568</t>
  </si>
  <si>
    <t>17.11.1</t>
  </si>
  <si>
    <t>Производство целлюлозы</t>
  </si>
  <si>
    <t>569</t>
  </si>
  <si>
    <t>17.11.2</t>
  </si>
  <si>
    <t>Производство древесной массы</t>
  </si>
  <si>
    <t>570</t>
  </si>
  <si>
    <t>17.11.9</t>
  </si>
  <si>
    <t>Производство прочих волокнистых полуфабрикатов</t>
  </si>
  <si>
    <t>571</t>
  </si>
  <si>
    <t>17.12</t>
  </si>
  <si>
    <t>Производство бумаги и картона</t>
  </si>
  <si>
    <t>572</t>
  </si>
  <si>
    <t>17.12.1</t>
  </si>
  <si>
    <t>Производство бумаги</t>
  </si>
  <si>
    <t>573</t>
  </si>
  <si>
    <t>17.12.2</t>
  </si>
  <si>
    <t>Производство картона</t>
  </si>
  <si>
    <t>574</t>
  </si>
  <si>
    <t>Производство изделий из бумаги и картона</t>
  </si>
  <si>
    <t>575</t>
  </si>
  <si>
    <t>17.21</t>
  </si>
  <si>
    <t>Производство гофрированной бумаги и картона, бумажной и картонной тары</t>
  </si>
  <si>
    <t>576</t>
  </si>
  <si>
    <t>17.22</t>
  </si>
  <si>
    <t>Производство бумажных изделий хозяйственно-бытового и санитарно-гигиенического назначения</t>
  </si>
  <si>
    <t>577</t>
  </si>
  <si>
    <t>17.23</t>
  </si>
  <si>
    <t>Производство бумажных канцелярских принадлежностей</t>
  </si>
  <si>
    <t>578</t>
  </si>
  <si>
    <t>17.24</t>
  </si>
  <si>
    <t>Производство обоев</t>
  </si>
  <si>
    <t>579</t>
  </si>
  <si>
    <t>17.29</t>
  </si>
  <si>
    <t>Производство прочих изделий из бумаги и картона</t>
  </si>
  <si>
    <t>580</t>
  </si>
  <si>
    <t>Деятельность полиграфическая и копирование носителей информации</t>
  </si>
  <si>
    <t>581</t>
  </si>
  <si>
    <t>Деятельность полиграфическая и предоставление услуг в этой области</t>
  </si>
  <si>
    <t>582</t>
  </si>
  <si>
    <t>18.11</t>
  </si>
  <si>
    <t>Печатание газет</t>
  </si>
  <si>
    <t>583</t>
  </si>
  <si>
    <t>18.12</t>
  </si>
  <si>
    <t>Прочие виды полиграфической деятельности</t>
  </si>
  <si>
    <t>584</t>
  </si>
  <si>
    <t>18.13</t>
  </si>
  <si>
    <t>Изготовление печатных форм и подготовительная деятельность</t>
  </si>
  <si>
    <t>585</t>
  </si>
  <si>
    <t>18.14</t>
  </si>
  <si>
    <t>Деятельность брошюровочно-переплетная и отделочная и сопутствующие услуги</t>
  </si>
  <si>
    <t>586</t>
  </si>
  <si>
    <t>18.2</t>
  </si>
  <si>
    <t>Копирование записанных носителей информации</t>
  </si>
  <si>
    <t>587</t>
  </si>
  <si>
    <t>18.20</t>
  </si>
  <si>
    <t>588</t>
  </si>
  <si>
    <t>Производство кокса и нефтепродуктов</t>
  </si>
  <si>
    <t>589</t>
  </si>
  <si>
    <t>19.1</t>
  </si>
  <si>
    <t>Производство кокса</t>
  </si>
  <si>
    <t>590</t>
  </si>
  <si>
    <t>19.10</t>
  </si>
  <si>
    <t>591</t>
  </si>
  <si>
    <t>Производство нефтепродуктов</t>
  </si>
  <si>
    <t>592</t>
  </si>
  <si>
    <t>19.20</t>
  </si>
  <si>
    <t>593</t>
  </si>
  <si>
    <t>19.20.1</t>
  </si>
  <si>
    <t>Производство жидкого топлива</t>
  </si>
  <si>
    <t>594</t>
  </si>
  <si>
    <t>19.20.2</t>
  </si>
  <si>
    <t>Разделение и извлечение фракций из нефтяного (попутного) газа</t>
  </si>
  <si>
    <t>595</t>
  </si>
  <si>
    <t>19.20.9</t>
  </si>
  <si>
    <t>Производство прочих нефтепродуктов</t>
  </si>
  <si>
    <t>596</t>
  </si>
  <si>
    <t>19.3</t>
  </si>
  <si>
    <t>Агломерация угля, антрацита и бурого угля (лигнита) и производство термоуглей</t>
  </si>
  <si>
    <t>597</t>
  </si>
  <si>
    <t>19.31</t>
  </si>
  <si>
    <t>Агломерация антрацита</t>
  </si>
  <si>
    <t>598</t>
  </si>
  <si>
    <t>19.32</t>
  </si>
  <si>
    <t>Агломерация угля</t>
  </si>
  <si>
    <t>599</t>
  </si>
  <si>
    <t>19.33</t>
  </si>
  <si>
    <t>Агломерация бурого угля (лигнита)</t>
  </si>
  <si>
    <t>600</t>
  </si>
  <si>
    <t>19.34</t>
  </si>
  <si>
    <t>Производство термоуглей</t>
  </si>
  <si>
    <t>601</t>
  </si>
  <si>
    <t>19.34.1</t>
  </si>
  <si>
    <t>Производство термоуглей из антрацита</t>
  </si>
  <si>
    <t>602</t>
  </si>
  <si>
    <t>19.34.2</t>
  </si>
  <si>
    <t>Производство термоуглей из бурого угля (лигнита)</t>
  </si>
  <si>
    <t>603</t>
  </si>
  <si>
    <t>19.34.3</t>
  </si>
  <si>
    <t>Производство термоуглей из угля за исключением антрацитов, лигнитов и угля каменного коксующегося</t>
  </si>
  <si>
    <t>604</t>
  </si>
  <si>
    <t>Производство химических веществ и химических продуктов</t>
  </si>
  <si>
    <t>605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</si>
  <si>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</si>
  <si>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</si>
  <si>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</si>
  <si>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606</t>
  </si>
  <si>
    <t>20.11</t>
  </si>
  <si>
    <t>Производство промышленных газов</t>
  </si>
  <si>
    <t>607</t>
  </si>
  <si>
    <t>20.12</t>
  </si>
  <si>
    <t>Производство красителей и пигментов</t>
  </si>
  <si>
    <t>608</t>
  </si>
  <si>
    <t>20.13</t>
  </si>
  <si>
    <t>Производство прочих основных неорганических химических веществ</t>
  </si>
  <si>
    <t>609</t>
  </si>
  <si>
    <t>20.14</t>
  </si>
  <si>
    <t>Производство прочих основных органических химических веществ</t>
  </si>
  <si>
    <t>610</t>
  </si>
  <si>
    <t>20.14.1</t>
  </si>
  <si>
    <t>Производство углеводородов и их производных</t>
  </si>
  <si>
    <t>611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</si>
  <si>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</si>
  <si>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</si>
  <si>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612</t>
  </si>
  <si>
    <t>20.14.3</t>
  </si>
  <si>
    <t>Производство промышленных монокарбоновых жирных кислот, карбоновых кислот и их производных</t>
  </si>
  <si>
    <t>613</t>
  </si>
  <si>
    <t>20.14.4</t>
  </si>
  <si>
    <t>Производство органических соединений с азотсодержащими функциональными группами</t>
  </si>
  <si>
    <t>614</t>
  </si>
  <si>
    <t>20.14.5</t>
  </si>
  <si>
    <t>Производство сераорганических соединений и прочих элементоорганических соединений</t>
  </si>
  <si>
    <t>615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</si>
  <si>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</si>
  <si>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</si>
  <si>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616</t>
  </si>
  <si>
    <t>20.14.7</t>
  </si>
  <si>
    <t>Производство прочих химических органических основных веществ</t>
  </si>
  <si>
    <t>617</t>
  </si>
  <si>
    <t>20.15</t>
  </si>
  <si>
    <t>Производство удобрений и азотных соединений</t>
  </si>
  <si>
    <t>618</t>
  </si>
  <si>
    <t>20.15.1</t>
  </si>
  <si>
    <t>Производство азотных кислот, сульфоазотных кислот, аммиака</t>
  </si>
  <si>
    <t>619</t>
  </si>
  <si>
    <t>20.15.2</t>
  </si>
  <si>
    <t>Производство хлорида аммония, нитритов</t>
  </si>
  <si>
    <t>620</t>
  </si>
  <si>
    <t>20.15.3</t>
  </si>
  <si>
    <t>Производство азотных минеральных или химических удобрений</t>
  </si>
  <si>
    <t>621</t>
  </si>
  <si>
    <t>20.15.4</t>
  </si>
  <si>
    <t>Производство фосфорных минеральных или химических удобрений</t>
  </si>
  <si>
    <t>622</t>
  </si>
  <si>
    <t>20.15.5</t>
  </si>
  <si>
    <t>Производство калийных минеральных или химических удобрений</t>
  </si>
  <si>
    <t>623</t>
  </si>
  <si>
    <t>20.15.6</t>
  </si>
  <si>
    <t>Производство нитрата натрия</t>
  </si>
  <si>
    <t>624</t>
  </si>
  <si>
    <t>20.15.7</t>
  </si>
  <si>
    <t>Производство удобрений, не включенных в другие группировки</t>
  </si>
  <si>
    <t>625</t>
  </si>
  <si>
    <t>20.15.8</t>
  </si>
  <si>
    <t>Производство удобрений животного или растительного происхождения</t>
  </si>
  <si>
    <t>626</t>
  </si>
  <si>
    <t>20.16</t>
  </si>
  <si>
    <t>Производство пластмасс и синтетических смол в первичных формах</t>
  </si>
  <si>
    <t>627</t>
  </si>
  <si>
    <t>20.17</t>
  </si>
  <si>
    <t>Производство синтетического каучука в первичных формах</t>
  </si>
  <si>
    <t>628</t>
  </si>
  <si>
    <t>Производство пестицидов и прочих агрохимических продуктов</t>
  </si>
  <si>
    <t>629</t>
  </si>
  <si>
    <t>20.20</t>
  </si>
  <si>
    <t>630</t>
  </si>
  <si>
    <t>Производство красок, лаков и аналогичных материалов для нанесения покрытий, полиграфических красок и мастик</t>
  </si>
  <si>
    <t>631</t>
  </si>
  <si>
    <t>20.30</t>
  </si>
  <si>
    <t>632</t>
  </si>
  <si>
    <t>20.30.1</t>
  </si>
  <si>
    <t>Производство красок и лаков на основе полимеров</t>
  </si>
  <si>
    <t>633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</si>
  <si>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</si>
  <si>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</si>
  <si>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634</t>
  </si>
  <si>
    <t>Производство мыла и моющих, чистящих и полирующих средств; парфюмерных и косметических средств</t>
  </si>
  <si>
    <t>635</t>
  </si>
  <si>
    <t>20.41</t>
  </si>
  <si>
    <t>Производство мыла и моющих, чистящих и полирующих средств</t>
  </si>
  <si>
    <t>636</t>
  </si>
  <si>
    <t>20.41.1</t>
  </si>
  <si>
    <t>Производство глицерина</t>
  </si>
  <si>
    <t>637</t>
  </si>
  <si>
    <t>20.41.2</t>
  </si>
  <si>
    <t>Производство органических поверхностно-активных веществ, кроме мыла</t>
  </si>
  <si>
    <t>638</t>
  </si>
  <si>
    <t>20.41.3</t>
  </si>
  <si>
    <t>Производство мыла и моющих средств, чистящих и полирующих средств</t>
  </si>
  <si>
    <t>639</t>
  </si>
  <si>
    <t>20.41.4</t>
  </si>
  <si>
    <t>Производство средств для ароматизации и дезодорирования воздуха и восков</t>
  </si>
  <si>
    <t>640</t>
  </si>
  <si>
    <t>20.42</t>
  </si>
  <si>
    <t>Производство парфюмерных и косметических средств</t>
  </si>
  <si>
    <t>641</t>
  </si>
  <si>
    <t>Производство прочих химических продуктов</t>
  </si>
  <si>
    <t>642</t>
  </si>
  <si>
    <t>20.51</t>
  </si>
  <si>
    <t>Производство взрывчатых веществ</t>
  </si>
  <si>
    <t>643</t>
  </si>
  <si>
    <t>20.52</t>
  </si>
  <si>
    <t>Производство клеев</t>
  </si>
  <si>
    <t>644</t>
  </si>
  <si>
    <t>20.53</t>
  </si>
  <si>
    <t>Производство эфирных масел</t>
  </si>
  <si>
    <t>645</t>
  </si>
  <si>
    <t>20.59</t>
  </si>
  <si>
    <t>Производство прочих химических продуктов, не включенных в другие группировки</t>
  </si>
  <si>
    <t>646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</si>
  <si>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</si>
  <si>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</si>
  <si>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647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</si>
  <si>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</si>
  <si>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</si>
  <si>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648</t>
  </si>
  <si>
    <t>20.59.3</t>
  </si>
  <si>
    <t>Производство чернил для письма и рисования</t>
  </si>
  <si>
    <t>649</t>
  </si>
  <si>
    <t>20.59.4</t>
  </si>
  <si>
    <t>Производство смазочных материалов, присадок к смазочным материалам и антифризов</t>
  </si>
  <si>
    <t>650</t>
  </si>
  <si>
    <t>20.59.5</t>
  </si>
  <si>
    <t>651</t>
  </si>
  <si>
    <t>20.59.6</t>
  </si>
  <si>
    <t>Производство желатина и его производных</t>
  </si>
  <si>
    <t>652</t>
  </si>
  <si>
    <t>20.6</t>
  </si>
  <si>
    <t>Производство химических волокон</t>
  </si>
  <si>
    <t>653</t>
  </si>
  <si>
    <t>20.60</t>
  </si>
  <si>
    <t>654</t>
  </si>
  <si>
    <t>20.60.1</t>
  </si>
  <si>
    <t>Производство синтетических волокон</t>
  </si>
  <si>
    <t>655</t>
  </si>
  <si>
    <t>20.60.2</t>
  </si>
  <si>
    <t>Производство искусственных волокон</t>
  </si>
  <si>
    <t>656</t>
  </si>
  <si>
    <t>Производство лекарственных средств и материалов, применяемых в медицинских целях</t>
  </si>
  <si>
    <t>657</t>
  </si>
  <si>
    <t>21.1</t>
  </si>
  <si>
    <t>Производство фармацевтических субстанций</t>
  </si>
  <si>
    <t>658</t>
  </si>
  <si>
    <t>21.10</t>
  </si>
  <si>
    <t>659</t>
  </si>
  <si>
    <t>Производство лекарственных препаратов и материалов, применяемых в медицинских целях</t>
  </si>
  <si>
    <t>660</t>
  </si>
  <si>
    <t>21.20</t>
  </si>
  <si>
    <t>661</t>
  </si>
  <si>
    <t>21.20.1</t>
  </si>
  <si>
    <t>Производство лекарственных препаратов</t>
  </si>
  <si>
    <t>662</t>
  </si>
  <si>
    <t>21.20.2</t>
  </si>
  <si>
    <t>Производство материалов, применяемых в медицинских целях</t>
  </si>
  <si>
    <t>663</t>
  </si>
  <si>
    <t>Производство резиновых и пластмассовых изделий</t>
  </si>
  <si>
    <t>664</t>
  </si>
  <si>
    <t>Производство резиновых изделий</t>
  </si>
  <si>
    <t>665</t>
  </si>
  <si>
    <t>22.11</t>
  </si>
  <si>
    <t>Производство резиновых шин, покрышек и камер; восстановление резиновых шин и покрышек</t>
  </si>
  <si>
    <t>666</t>
  </si>
  <si>
    <t>22.19</t>
  </si>
  <si>
    <t>Производство прочих резиновых изделий</t>
  </si>
  <si>
    <t>667</t>
  </si>
  <si>
    <t>22.19.1</t>
  </si>
  <si>
    <t>Производство регенерированной резины в первичной форме или в виде пластин, листов или полос (лент)</t>
  </si>
  <si>
    <t>668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</si>
  <si>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</si>
  <si>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</si>
  <si>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669</t>
  </si>
  <si>
    <t>22.19.3</t>
  </si>
  <si>
    <t>Производство труб, трубок, рукавов и шлангов из вулканизированной резины</t>
  </si>
  <si>
    <t>670</t>
  </si>
  <si>
    <t>22.19.4</t>
  </si>
  <si>
    <t>Производство конвейерных лент и приводных ремней, бельтинга из вулканизированной резины</t>
  </si>
  <si>
    <t>671</t>
  </si>
  <si>
    <t>22.19.5</t>
  </si>
  <si>
    <t>Производство прорезиненных текстильных материалов, кроме кордных тканей</t>
  </si>
  <si>
    <t>672</t>
  </si>
  <si>
    <t>22.19.6</t>
  </si>
  <si>
    <t>Производство предметов одежды и ее аксессуаров из вулканизированной резины</t>
  </si>
  <si>
    <t>673</t>
  </si>
  <si>
    <t>22.19.7</t>
  </si>
  <si>
    <t>Производство изделий из вулканизированной резины, не включенных в другие группировки</t>
  </si>
  <si>
    <t>674</t>
  </si>
  <si>
    <t>Производство изделий из пластмасс</t>
  </si>
  <si>
    <t>675</t>
  </si>
  <si>
    <t>22.21</t>
  </si>
  <si>
    <t>Производство пластмассовых плит, полос, труб и профилей</t>
  </si>
  <si>
    <t>676</t>
  </si>
  <si>
    <t>22.22</t>
  </si>
  <si>
    <t>Производство пластмассовых изделий для упаковывания товаров</t>
  </si>
  <si>
    <t>677</t>
  </si>
  <si>
    <t>22.23</t>
  </si>
  <si>
    <t>Производство пластмассовых изделий, используемых в строительстве</t>
  </si>
  <si>
    <t>678</t>
  </si>
  <si>
    <t>22.29</t>
  </si>
  <si>
    <t>Производство прочих пластмассовых изделий</t>
  </si>
  <si>
    <t>679</t>
  </si>
  <si>
    <t>22.29.1</t>
  </si>
  <si>
    <t>Производство предметов одежды и аксессуаров для нее, включая перчатки, из пластмасс</t>
  </si>
  <si>
    <t>680</t>
  </si>
  <si>
    <t>22.29.2</t>
  </si>
  <si>
    <t>Производство прочих изделий из пластмасс, не включенных в другие группировки</t>
  </si>
  <si>
    <t>681</t>
  </si>
  <si>
    <t>22.29.9</t>
  </si>
  <si>
    <t>Предоставление услуг в области производства прочих пластмассовых изделий</t>
  </si>
  <si>
    <t>682</t>
  </si>
  <si>
    <t>Производство прочей неметаллической минеральной продукции</t>
  </si>
  <si>
    <t>683</t>
  </si>
  <si>
    <t>Производство стекла и изделий из стекла</t>
  </si>
  <si>
    <t>684</t>
  </si>
  <si>
    <t>23.11</t>
  </si>
  <si>
    <t>Производство листового стекла</t>
  </si>
  <si>
    <t>685</t>
  </si>
  <si>
    <t>23.11.1</t>
  </si>
  <si>
    <t>Производство необработанного листового стекла</t>
  </si>
  <si>
    <t>686</t>
  </si>
  <si>
    <t>23.11.2</t>
  </si>
  <si>
    <t>Производство листового армированного стекла</t>
  </si>
  <si>
    <t>687</t>
  </si>
  <si>
    <t>23.11.3</t>
  </si>
  <si>
    <t>Производство листового окрашенного стекла</t>
  </si>
  <si>
    <t>688</t>
  </si>
  <si>
    <t>23.11.4</t>
  </si>
  <si>
    <t>Производство листового матового стекла</t>
  </si>
  <si>
    <t>689</t>
  </si>
  <si>
    <t>23.12</t>
  </si>
  <si>
    <t>Формирование и обработка листового стекла</t>
  </si>
  <si>
    <t>690</t>
  </si>
  <si>
    <t>23.12.1</t>
  </si>
  <si>
    <t>Производство многослойного и закаленного стекла</t>
  </si>
  <si>
    <t>691</t>
  </si>
  <si>
    <t>23.12.2</t>
  </si>
  <si>
    <t>Производство стеклянных зеркал</t>
  </si>
  <si>
    <t>692</t>
  </si>
  <si>
    <t>23.12.3</t>
  </si>
  <si>
    <t>Производство многослойных изолирующих изделий из стекла</t>
  </si>
  <si>
    <t>693</t>
  </si>
  <si>
    <t>23.13</t>
  </si>
  <si>
    <t>Производство полых стеклянных изделий</t>
  </si>
  <si>
    <t>694</t>
  </si>
  <si>
    <t>23.13.1</t>
  </si>
  <si>
    <t>Производство бутылок и прочих емкостей из стекла или хрусталя</t>
  </si>
  <si>
    <t>695</t>
  </si>
  <si>
    <t>23.13.2</t>
  </si>
  <si>
    <t>Производство стаканов и прочих сосудов для питья из стекла или хрусталя</t>
  </si>
  <si>
    <t>696</t>
  </si>
  <si>
    <t>23.13.3</t>
  </si>
  <si>
    <t>Производство столовой и кухонной посуды из стекла или хрусталя</t>
  </si>
  <si>
    <t>697</t>
  </si>
  <si>
    <t>23.13.4</t>
  </si>
  <si>
    <t>Производство туалетных и канцелярских принадлежностей из стекла или хрусталя</t>
  </si>
  <si>
    <t>698</t>
  </si>
  <si>
    <t>23.13.5</t>
  </si>
  <si>
    <t>Производство украшений для интерьера и аналогичных изделий из стекла или хрусталя</t>
  </si>
  <si>
    <t>699</t>
  </si>
  <si>
    <t>23.13.6</t>
  </si>
  <si>
    <t>Производство стеклянных колб для вакуумных сосудов</t>
  </si>
  <si>
    <t>700</t>
  </si>
  <si>
    <t>23.14</t>
  </si>
  <si>
    <t>Производство стекловолокна</t>
  </si>
  <si>
    <t>701</t>
  </si>
  <si>
    <t>23.19</t>
  </si>
  <si>
    <t>Производство и обработка прочих стеклянных изделий, включая технические изделия из стекла</t>
  </si>
  <si>
    <t>702</t>
  </si>
  <si>
    <t>23.19.1</t>
  </si>
  <si>
    <t>Производство необработанного стекла в блоках, в виде шаров, прутков, труб или трубок</t>
  </si>
  <si>
    <t>703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</si>
  <si>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</si>
  <si>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</si>
  <si>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704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</si>
  <si>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</si>
  <si>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</si>
  <si>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705</t>
  </si>
  <si>
    <t>23.19.4</t>
  </si>
  <si>
    <t>Производство стекол для часов или очков, не подвергнутых оптической обработке</t>
  </si>
  <si>
    <t>706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</si>
  <si>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</si>
  <si>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</si>
  <si>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707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</si>
  <si>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</si>
  <si>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</si>
  <si>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708</t>
  </si>
  <si>
    <t>23.19.7</t>
  </si>
  <si>
    <t>Производство электрических изоляторов из стекла</t>
  </si>
  <si>
    <t>709</t>
  </si>
  <si>
    <t>23.19.9</t>
  </si>
  <si>
    <t>Производство прочих изделий из стекла, не включенных в другие группировки</t>
  </si>
  <si>
    <t>710</t>
  </si>
  <si>
    <t>Производство огнеупорных изделий</t>
  </si>
  <si>
    <t>711</t>
  </si>
  <si>
    <t>23.20</t>
  </si>
  <si>
    <t>712</t>
  </si>
  <si>
    <t>23.20.1</t>
  </si>
  <si>
    <t>Производство огнеупорных кирпичей, блоков, плиток</t>
  </si>
  <si>
    <t>713</t>
  </si>
  <si>
    <t>23.20.2</t>
  </si>
  <si>
    <t>Производство огнеупорных цементов, растворов, бетонов и аналогичных составов</t>
  </si>
  <si>
    <t>714</t>
  </si>
  <si>
    <t>23.20.3</t>
  </si>
  <si>
    <t>Производство безобжиговых огнеупорных изделий</t>
  </si>
  <si>
    <t>715</t>
  </si>
  <si>
    <t>23.20.9</t>
  </si>
  <si>
    <t>Производство прочих огнеупорных керамических изделий</t>
  </si>
  <si>
    <t>716</t>
  </si>
  <si>
    <t>Производство строительных керамических материалов</t>
  </si>
  <si>
    <t>717</t>
  </si>
  <si>
    <t>23.31</t>
  </si>
  <si>
    <t>Производство керамических плит и плиток</t>
  </si>
  <si>
    <t>718</t>
  </si>
  <si>
    <t>23.32</t>
  </si>
  <si>
    <t>Производство кирпича, черепицы и прочих строительных изделий из обожженной глины</t>
  </si>
  <si>
    <t>719</t>
  </si>
  <si>
    <t>23.4</t>
  </si>
  <si>
    <t>Производство прочих фарфоровых и керамических изделий</t>
  </si>
  <si>
    <t>720</t>
  </si>
  <si>
    <t>23.41</t>
  </si>
  <si>
    <t>Производство хозяйственных и декоративных керамических изделий</t>
  </si>
  <si>
    <t>721</t>
  </si>
  <si>
    <t>23.41.1</t>
  </si>
  <si>
    <t>Производство столовой и кухонной керамической посуды</t>
  </si>
  <si>
    <t>722</t>
  </si>
  <si>
    <t>23.41.2</t>
  </si>
  <si>
    <t>Производство прочих хозяйственных и туалетных керамических принадлежностей</t>
  </si>
  <si>
    <t>723</t>
  </si>
  <si>
    <t>23.41.3</t>
  </si>
  <si>
    <t>Производство статуэток и прочих декоративных керамических изделий</t>
  </si>
  <si>
    <t>724</t>
  </si>
  <si>
    <t>23.42</t>
  </si>
  <si>
    <t>Производство керамических санитарно-технических изделий</t>
  </si>
  <si>
    <t>725</t>
  </si>
  <si>
    <t>23.43</t>
  </si>
  <si>
    <t>Производство керамических изоляторов и изолирующей арматуры</t>
  </si>
  <si>
    <t>726</t>
  </si>
  <si>
    <t>23.44</t>
  </si>
  <si>
    <t>Производство прочих технических керамических изделий</t>
  </si>
  <si>
    <t>727</t>
  </si>
  <si>
    <t>23.44.1</t>
  </si>
  <si>
    <t>Производство керамических изделий лабораторного, химического и промышленного назначения</t>
  </si>
  <si>
    <t>728</t>
  </si>
  <si>
    <t>23.44.2</t>
  </si>
  <si>
    <t>Производство керамических и ферритовых магнитов</t>
  </si>
  <si>
    <t>729</t>
  </si>
  <si>
    <t>23.49</t>
  </si>
  <si>
    <t>Производство прочих керамических изделий</t>
  </si>
  <si>
    <t>730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</si>
  <si>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</si>
  <si>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</si>
  <si>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731</t>
  </si>
  <si>
    <t>23.49.9</t>
  </si>
  <si>
    <t>Производство керамических изделий, не включенных в другие группировки</t>
  </si>
  <si>
    <t>732</t>
  </si>
  <si>
    <t>Производство цемента, извести и гипса</t>
  </si>
  <si>
    <t>733</t>
  </si>
  <si>
    <t>23.51</t>
  </si>
  <si>
    <t>Производство цемента</t>
  </si>
  <si>
    <t>734</t>
  </si>
  <si>
    <t>23.52</t>
  </si>
  <si>
    <t>Производство извести и гипса</t>
  </si>
  <si>
    <t>735</t>
  </si>
  <si>
    <t>23.52.1</t>
  </si>
  <si>
    <t>Производство негашеной, гашеной и гидравлической извести</t>
  </si>
  <si>
    <t>736</t>
  </si>
  <si>
    <t>23.52.2</t>
  </si>
  <si>
    <t>Производство гипса</t>
  </si>
  <si>
    <t>737</t>
  </si>
  <si>
    <t>23.52.3</t>
  </si>
  <si>
    <t>Производство кальцинированного доломита</t>
  </si>
  <si>
    <t>738</t>
  </si>
  <si>
    <t>Производство изделий из бетона, цемента и гипса</t>
  </si>
  <si>
    <t>739</t>
  </si>
  <si>
    <t>23.61</t>
  </si>
  <si>
    <t>Производство изделий из бетона для использования в строительстве</t>
  </si>
  <si>
    <t>740</t>
  </si>
  <si>
    <t>23.61.1</t>
  </si>
  <si>
    <t>Производство готовых строительных изделий из бетона, цемента и искусственного камня</t>
  </si>
  <si>
    <t>741</t>
  </si>
  <si>
    <t>23.61.2</t>
  </si>
  <si>
    <t>Производство сборных строительных конструкций из бетона, цемента и искусственного камня</t>
  </si>
  <si>
    <t>742</t>
  </si>
  <si>
    <t>23.62</t>
  </si>
  <si>
    <t>Производство гипсовых изделий для использования в строительстве</t>
  </si>
  <si>
    <t>743</t>
  </si>
  <si>
    <t>23.63</t>
  </si>
  <si>
    <t>Производство товарного бетона</t>
  </si>
  <si>
    <t>744</t>
  </si>
  <si>
    <t>23.64</t>
  </si>
  <si>
    <t>Производство сухих бетонных смесей</t>
  </si>
  <si>
    <t>745</t>
  </si>
  <si>
    <t>23.65</t>
  </si>
  <si>
    <t>Производство изделий из асбестоцемента и волокнистого цемента</t>
  </si>
  <si>
    <t>746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</si>
  <si>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</si>
  <si>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</si>
  <si>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747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</si>
  <si>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</si>
  <si>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</si>
  <si>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748</t>
  </si>
  <si>
    <t>23.69</t>
  </si>
  <si>
    <t>Производство прочих изделий из гипса, бетона или цемента</t>
  </si>
  <si>
    <t>749</t>
  </si>
  <si>
    <t>Резка, обработка и отделка камня</t>
  </si>
  <si>
    <t>750</t>
  </si>
  <si>
    <t>23.70</t>
  </si>
  <si>
    <t>751</t>
  </si>
  <si>
    <t>23.70.1</t>
  </si>
  <si>
    <t>Резка, обработка и отделка камня для использования в строительстве в качестве дорожного покрытия</t>
  </si>
  <si>
    <t>752</t>
  </si>
  <si>
    <t>23.70.2</t>
  </si>
  <si>
    <t>Резка, обработка и отделка камня для памятников</t>
  </si>
  <si>
    <t>753</t>
  </si>
  <si>
    <t>23.70.3</t>
  </si>
  <si>
    <t>Производство гранул и порошков из природного камня</t>
  </si>
  <si>
    <t>754</t>
  </si>
  <si>
    <t>Производство абразивных и неметаллических минеральных изделий, не включенных в другие группировки</t>
  </si>
  <si>
    <t>755</t>
  </si>
  <si>
    <t>23.91</t>
  </si>
  <si>
    <t>Производство абразивных изделий</t>
  </si>
  <si>
    <t>756</t>
  </si>
  <si>
    <t>23.99</t>
  </si>
  <si>
    <t>Производство прочей неметаллической минеральной продукции, не включенной в другие группировки</t>
  </si>
  <si>
    <t>757</t>
  </si>
  <si>
    <t>23.99.1</t>
  </si>
  <si>
    <t>Производство обработанных асбестовых волокон, смесей на основе асбеста и изделий из них</t>
  </si>
  <si>
    <t>758</t>
  </si>
  <si>
    <t>23.99.2</t>
  </si>
  <si>
    <t>Производство изделий из асфальта или аналогичных материалов</t>
  </si>
  <si>
    <t>759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</si>
  <si>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</si>
  <si>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</si>
  <si>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760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</si>
  <si>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</si>
  <si>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</si>
  <si>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761</t>
  </si>
  <si>
    <t>23.99.5</t>
  </si>
  <si>
    <t>Производство искусственного корунда</t>
  </si>
  <si>
    <t>762</t>
  </si>
  <si>
    <t>23.99.6</t>
  </si>
  <si>
    <t>Производство минеральных тепло- и звукоизоляционных материалов и изделий</t>
  </si>
  <si>
    <t>763</t>
  </si>
  <si>
    <t>23.99.61</t>
  </si>
  <si>
    <t>Производство минеральных теплоизоляционных материалов и изделий</t>
  </si>
  <si>
    <t>764</t>
  </si>
  <si>
    <t>23.99.62</t>
  </si>
  <si>
    <t>Производство минеральных звукоизоляционных материалов и изделий</t>
  </si>
  <si>
    <t>765</t>
  </si>
  <si>
    <t>Производство металлургическое</t>
  </si>
  <si>
    <t>766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</si>
  <si>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</si>
  <si>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</si>
  <si>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</si>
  <si>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</si>
  <si>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чугуна, стали и ферросплавов</t>
  </si>
  <si>
    <t>767</t>
  </si>
  <si>
    <t>24.10</t>
  </si>
  <si>
    <t>768</t>
  </si>
  <si>
    <t>24.10.1</t>
  </si>
  <si>
    <t>Производство основных продуктов из железа и стали</t>
  </si>
  <si>
    <t>769</t>
  </si>
  <si>
    <t>24.10.11</t>
  </si>
  <si>
    <t>Производство чугуна</t>
  </si>
  <si>
    <t>770</t>
  </si>
  <si>
    <t>24.10.12</t>
  </si>
  <si>
    <t>Производство ферросплавов</t>
  </si>
  <si>
    <t>771</t>
  </si>
  <si>
    <t>24.10.13</t>
  </si>
  <si>
    <t>Производство продуктов прямого восстановления железной руды и губчатого железа</t>
  </si>
  <si>
    <t>772</t>
  </si>
  <si>
    <t>24.10.14</t>
  </si>
  <si>
    <t>Производство гранул и порошков из чугуна или стали</t>
  </si>
  <si>
    <t>773</t>
  </si>
  <si>
    <t>24.10.2</t>
  </si>
  <si>
    <t>Производство стали в слитках</t>
  </si>
  <si>
    <t>774</t>
  </si>
  <si>
    <t>24.10.3</t>
  </si>
  <si>
    <t>Производство листового горячекатаного стального проката</t>
  </si>
  <si>
    <t>775</t>
  </si>
  <si>
    <t>24.10.4</t>
  </si>
  <si>
    <t>Производство листового холоднокатаного стального проката</t>
  </si>
  <si>
    <t>776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</si>
  <si>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</si>
  <si>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</si>
  <si>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777</t>
  </si>
  <si>
    <t>24.10.6</t>
  </si>
  <si>
    <t>Производство сортового горячекатаного проката и катанки</t>
  </si>
  <si>
    <t>778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</si>
  <si>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</si>
  <si>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</si>
  <si>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779</t>
  </si>
  <si>
    <t>24.10.9</t>
  </si>
  <si>
    <t>Производство прочего проката из черных металлов, не включенного в другие группировки</t>
  </si>
  <si>
    <t>780</t>
  </si>
  <si>
    <t>Производство стальных труб, полых профилей и фитингов</t>
  </si>
  <si>
    <t>781</t>
  </si>
  <si>
    <t>24.20</t>
  </si>
  <si>
    <t>782</t>
  </si>
  <si>
    <t>24.20.1</t>
  </si>
  <si>
    <t>Производство бесшовных труб и пустотелых профилей</t>
  </si>
  <si>
    <t>783</t>
  </si>
  <si>
    <t>24.20.2</t>
  </si>
  <si>
    <t>Производство сварных труб</t>
  </si>
  <si>
    <t>784</t>
  </si>
  <si>
    <t>24.20.3</t>
  </si>
  <si>
    <t>Производство стальных фитингов для труб, кроме литых</t>
  </si>
  <si>
    <t>785</t>
  </si>
  <si>
    <t>Производство прочих стальных изделий первичной обработкой</t>
  </si>
  <si>
    <t>786</t>
  </si>
  <si>
    <t>24.31</t>
  </si>
  <si>
    <t>Производство стальных прутков и сплошных профилей методом холодного волочения</t>
  </si>
  <si>
    <t>787</t>
  </si>
  <si>
    <t>24.32</t>
  </si>
  <si>
    <t>Производство холоднотянутого штрипса</t>
  </si>
  <si>
    <t>788</t>
  </si>
  <si>
    <t>24.33</t>
  </si>
  <si>
    <t>Производство профилей с помощью холодной штамповки или гибки</t>
  </si>
  <si>
    <t>789</t>
  </si>
  <si>
    <t>24.34</t>
  </si>
  <si>
    <t>Производство проволоки методом холодного волочения</t>
  </si>
  <si>
    <t>790</t>
  </si>
  <si>
    <t>Производство основных драгоценных металлов и прочих цветных металлов, производство ядерного топлива</t>
  </si>
  <si>
    <t>791</t>
  </si>
  <si>
    <t>24.41</t>
  </si>
  <si>
    <t>Производство драгоценных металлов</t>
  </si>
  <si>
    <t>792</t>
  </si>
  <si>
    <t>24.42</t>
  </si>
  <si>
    <t>Производство алюминия</t>
  </si>
  <si>
    <t>793</t>
  </si>
  <si>
    <t>24.43</t>
  </si>
  <si>
    <t>Производство свинца, цинка и олова</t>
  </si>
  <si>
    <t>794</t>
  </si>
  <si>
    <t>24.43.1</t>
  </si>
  <si>
    <t>Производство свинца</t>
  </si>
  <si>
    <t>795</t>
  </si>
  <si>
    <t>24.43.2</t>
  </si>
  <si>
    <t>Производство цинка</t>
  </si>
  <si>
    <t>796</t>
  </si>
  <si>
    <t>24.43.3</t>
  </si>
  <si>
    <t>Производство олова</t>
  </si>
  <si>
    <t>797</t>
  </si>
  <si>
    <t>24.44</t>
  </si>
  <si>
    <t>Производство меди</t>
  </si>
  <si>
    <t>798</t>
  </si>
  <si>
    <t>24.45</t>
  </si>
  <si>
    <t>Производство прочих цветных металлов</t>
  </si>
  <si>
    <t>799</t>
  </si>
  <si>
    <t>24.45.1</t>
  </si>
  <si>
    <t>Производство никеля</t>
  </si>
  <si>
    <t>800</t>
  </si>
  <si>
    <t>24.45.2</t>
  </si>
  <si>
    <t>Производство титана</t>
  </si>
  <si>
    <t>801</t>
  </si>
  <si>
    <t>24.45.3</t>
  </si>
  <si>
    <t>Производство магния</t>
  </si>
  <si>
    <t>802</t>
  </si>
  <si>
    <t>24.45.4</t>
  </si>
  <si>
    <t>Производство вольфрама</t>
  </si>
  <si>
    <t>803</t>
  </si>
  <si>
    <t>24.45.5</t>
  </si>
  <si>
    <t>Производство молибдена</t>
  </si>
  <si>
    <t>804</t>
  </si>
  <si>
    <t>24.45.6</t>
  </si>
  <si>
    <t>Производство кобальта</t>
  </si>
  <si>
    <t>805</t>
  </si>
  <si>
    <t>24.45.7</t>
  </si>
  <si>
    <t>Производство хрома</t>
  </si>
  <si>
    <t>806</t>
  </si>
  <si>
    <t>24.45.8</t>
  </si>
  <si>
    <t>Производство марганца</t>
  </si>
  <si>
    <t>807</t>
  </si>
  <si>
    <t>24.45.9</t>
  </si>
  <si>
    <t>Производство редких (тантал, ниобий, галлий, германий, иридий) и редкоземельных металлов</t>
  </si>
  <si>
    <t>808</t>
  </si>
  <si>
    <t>24.46</t>
  </si>
  <si>
    <t>Производство ядерного топлива</t>
  </si>
  <si>
    <t>809</t>
  </si>
  <si>
    <t>Литье металлов</t>
  </si>
  <si>
    <t>810</t>
  </si>
  <si>
    <t>24.51</t>
  </si>
  <si>
    <t>Литье чугуна</t>
  </si>
  <si>
    <t>811</t>
  </si>
  <si>
    <t>24.52</t>
  </si>
  <si>
    <t>Литье стали</t>
  </si>
  <si>
    <t>812</t>
  </si>
  <si>
    <t>24.53</t>
  </si>
  <si>
    <t>Литье легких металлов</t>
  </si>
  <si>
    <t>813</t>
  </si>
  <si>
    <t>24.54</t>
  </si>
  <si>
    <t>Литье прочих цветных металлов</t>
  </si>
  <si>
    <t>814</t>
  </si>
  <si>
    <t>Производство готовых металлических изделий, кроме машин и оборудования</t>
  </si>
  <si>
    <t>815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</si>
  <si>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</si>
  <si>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</si>
  <si>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816</t>
  </si>
  <si>
    <t>25.11</t>
  </si>
  <si>
    <t>Производство строительных металлических конструкций, изделий и их частей</t>
  </si>
  <si>
    <t>817</t>
  </si>
  <si>
    <t>25.12</t>
  </si>
  <si>
    <t>Производство металлических дверей и окон</t>
  </si>
  <si>
    <t>818</t>
  </si>
  <si>
    <t>Производство металлических цистерн, резервуаров и прочих емкостей</t>
  </si>
  <si>
    <t>819</t>
  </si>
  <si>
    <t>25.21</t>
  </si>
  <si>
    <t>Производство радиаторов и котлов центрального отопления</t>
  </si>
  <si>
    <t>820</t>
  </si>
  <si>
    <t>25.21.1</t>
  </si>
  <si>
    <t>Производство радиаторов</t>
  </si>
  <si>
    <t>821</t>
  </si>
  <si>
    <t>25.21.2</t>
  </si>
  <si>
    <t>Производство котлов центрального отопления</t>
  </si>
  <si>
    <t>822</t>
  </si>
  <si>
    <t>25.29</t>
  </si>
  <si>
    <t>Производство прочих металлических цистерн, резервуаров и емкостей</t>
  </si>
  <si>
    <t>823</t>
  </si>
  <si>
    <t>25.3</t>
  </si>
  <si>
    <t>Производство паровых котлов, кроме котлов центрального отопления</t>
  </si>
  <si>
    <t>824</t>
  </si>
  <si>
    <t>25.30</t>
  </si>
  <si>
    <t>825</t>
  </si>
  <si>
    <t>25.30.1</t>
  </si>
  <si>
    <t>Производство паровых котлов и их частей</t>
  </si>
  <si>
    <t>826</t>
  </si>
  <si>
    <t>25.30.2</t>
  </si>
  <si>
    <t>Производство ядерных реакторов и их составных частей, в том числе для транспортных средств</t>
  </si>
  <si>
    <t>827</t>
  </si>
  <si>
    <t>25.4</t>
  </si>
  <si>
    <t>Производство оружия и боеприпасов</t>
  </si>
  <si>
    <t>828</t>
  </si>
  <si>
    <t>25.40</t>
  </si>
  <si>
    <t>829</t>
  </si>
  <si>
    <t>Ковка, прессование, штамповка и профилирование; изготовление изделий методом порошковой металлургии</t>
  </si>
  <si>
    <t>830</t>
  </si>
  <si>
    <t>25.50</t>
  </si>
  <si>
    <t>Ковка, прессование, штамповка и профилирование, изготовление изделий методом порошковой металлургии</t>
  </si>
  <si>
    <t>831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</si>
  <si>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</si>
  <si>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</si>
  <si>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832</t>
  </si>
  <si>
    <t>25.50.2</t>
  </si>
  <si>
    <t>Предоставление услуг по производству изделий методом порошковой металлургии</t>
  </si>
  <si>
    <t>833</t>
  </si>
  <si>
    <t>Обработка металлов и нанесение покрытий на металлы; механическая обработка металлов</t>
  </si>
  <si>
    <t>834</t>
  </si>
  <si>
    <t>25.61</t>
  </si>
  <si>
    <t>Обработка металлов и нанесение покрытий на металлы</t>
  </si>
  <si>
    <t>835</t>
  </si>
  <si>
    <t>25.62</t>
  </si>
  <si>
    <t>Обработка металлических изделий механическая</t>
  </si>
  <si>
    <t>836</t>
  </si>
  <si>
    <t>Производство ножевых изделий и столовых приборов, инструментов и универсальных скобяных изделий</t>
  </si>
  <si>
    <t>837</t>
  </si>
  <si>
    <t>25.71</t>
  </si>
  <si>
    <t>Производство ножевых изделий и столовых приборов</t>
  </si>
  <si>
    <t>838</t>
  </si>
  <si>
    <t>25.72</t>
  </si>
  <si>
    <t>Производство замков и петель</t>
  </si>
  <si>
    <t>839</t>
  </si>
  <si>
    <t>25.73</t>
  </si>
  <si>
    <t>Производство инструмента</t>
  </si>
  <si>
    <t>840</t>
  </si>
  <si>
    <t>25.9</t>
  </si>
  <si>
    <t>Производство прочих готовых металлических изделий</t>
  </si>
  <si>
    <t>841</t>
  </si>
  <si>
    <t>25.91</t>
  </si>
  <si>
    <t>Производство металлических бочек и аналогичных емкостей</t>
  </si>
  <si>
    <t>842</t>
  </si>
  <si>
    <t>25.92</t>
  </si>
  <si>
    <t>Производство тары из легких металлов</t>
  </si>
  <si>
    <t>843</t>
  </si>
  <si>
    <t>25.93</t>
  </si>
  <si>
    <t>Производство изделий из проволоки, цепей и пружин</t>
  </si>
  <si>
    <t>844</t>
  </si>
  <si>
    <t>25.93.1</t>
  </si>
  <si>
    <t>Производство изделий из проволоки и пружин</t>
  </si>
  <si>
    <t>845</t>
  </si>
  <si>
    <t>25.93.2</t>
  </si>
  <si>
    <t>Производство цепей, кроме шарнирных, и составных частей к ним</t>
  </si>
  <si>
    <t>846</t>
  </si>
  <si>
    <t>25.94</t>
  </si>
  <si>
    <t>Производство крепежных изделий</t>
  </si>
  <si>
    <t>847</t>
  </si>
  <si>
    <t>25.99</t>
  </si>
  <si>
    <t>Производство прочих готовых металлических изделий, не включенных в другие группировки</t>
  </si>
  <si>
    <t>848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</si>
  <si>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</si>
  <si>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</si>
  <si>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</si>
  <si>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</si>
  <si>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</si>
  <si>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</si>
  <si>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</si>
  <si>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</si>
  <si>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</si>
  <si>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</si>
  <si>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</si>
  <si>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</si>
  <si>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</si>
  <si>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</si>
  <si>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</si>
  <si>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</si>
  <si>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</si>
  <si>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</si>
  <si>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</si>
  <si>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</si>
  <si>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</si>
  <si>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</si>
  <si>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</si>
  <si>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</si>
  <si>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</si>
  <si>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</si>
  <si>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Производство компьютеров, электронных и оптических изделий</t>
  </si>
  <si>
    <t>849</t>
  </si>
  <si>
    <t>Производство элементов электронной аппаратуры и печатных схем (плат)</t>
  </si>
  <si>
    <t>850</t>
  </si>
  <si>
    <t>26.11</t>
  </si>
  <si>
    <t>Производство элементов электронной аппаратуры</t>
  </si>
  <si>
    <t>851</t>
  </si>
  <si>
    <t>26.11.1</t>
  </si>
  <si>
    <t>Производство электронных вакуумных ламп и трубок и прочих электронных вакуумных приборов</t>
  </si>
  <si>
    <t>852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</si>
  <si>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</si>
  <si>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</si>
  <si>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853</t>
  </si>
  <si>
    <t>26.11.3</t>
  </si>
  <si>
    <t>Производство интегральных электронных схем</t>
  </si>
  <si>
    <t>854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</si>
  <si>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</si>
  <si>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</si>
  <si>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855</t>
  </si>
  <si>
    <t>26.12</t>
  </si>
  <si>
    <t>Производство электронных печатных плат</t>
  </si>
  <si>
    <t>856</t>
  </si>
  <si>
    <t>Производство компьютеров и периферийного оборудования</t>
  </si>
  <si>
    <t>857</t>
  </si>
  <si>
    <t>26.20</t>
  </si>
  <si>
    <t>858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</si>
  <si>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</si>
  <si>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</si>
  <si>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26.20.1</t>
  </si>
  <si>
    <t>Производство компьютеров</t>
  </si>
  <si>
    <t>859</t>
  </si>
  <si>
    <t>26.20.2</t>
  </si>
  <si>
    <t>Производство периферийного оборудования</t>
  </si>
  <si>
    <t>860</t>
  </si>
  <si>
    <t>26.20.3</t>
  </si>
  <si>
    <t>Производство запоминающих устройств и прочих устройств хранения данных</t>
  </si>
  <si>
    <t>861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</si>
  <si>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</si>
  <si>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</si>
  <si>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862</t>
  </si>
  <si>
    <t>26.20.9</t>
  </si>
  <si>
    <t>Производство прочих устройств автоматической обработки данных</t>
  </si>
  <si>
    <t>863</t>
  </si>
  <si>
    <t>Производство коммуникационного оборудования</t>
  </si>
  <si>
    <t>864</t>
  </si>
  <si>
    <t>26.30</t>
  </si>
  <si>
    <t>865</t>
  </si>
  <si>
    <t>26.30.01</t>
  </si>
  <si>
    <t>Производство прочего коммуникационного оборудования, не включенного в другие группировки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</si>
  <si>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</si>
  <si>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</si>
  <si>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866</t>
  </si>
  <si>
    <t>26.30.11</t>
  </si>
  <si>
    <t>Производство средств связи, выполняющих функцию систем коммутации</t>
  </si>
  <si>
    <t>867</t>
  </si>
  <si>
    <t>26.30.12</t>
  </si>
  <si>
    <t>Производство средств связи, выполняющих функцию цифровых транспортных систем</t>
  </si>
  <si>
    <t>868</t>
  </si>
  <si>
    <t>26.30.13</t>
  </si>
  <si>
    <t>Производство средств связи, выполняющих функцию систем управления и мониторинга</t>
  </si>
  <si>
    <t>869</t>
  </si>
  <si>
    <t>26.30.14</t>
  </si>
  <si>
    <t>Производство оборудования, используемого для учета объема оказанных услуг связи</t>
  </si>
  <si>
    <t>870</t>
  </si>
  <si>
    <t>26.30.15</t>
  </si>
  <si>
    <t>Производство радиоэлектронных средств связи</t>
  </si>
  <si>
    <t>871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</si>
  <si>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</si>
  <si>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</si>
  <si>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872</t>
  </si>
  <si>
    <t>26.30.17</t>
  </si>
  <si>
    <t>Производство радио- и телевизионной передающей аппаратуры</t>
  </si>
  <si>
    <t>873</t>
  </si>
  <si>
    <t>26.30.18</t>
  </si>
  <si>
    <t>Производство телевизионных камер</t>
  </si>
  <si>
    <t>874</t>
  </si>
  <si>
    <t>26.30.19</t>
  </si>
  <si>
    <t>Производство прочего коммуникационного оборудования</t>
  </si>
  <si>
    <t>875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</si>
  <si>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</si>
  <si>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</si>
  <si>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876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</si>
  <si>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</si>
  <si>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</si>
  <si>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877</t>
  </si>
  <si>
    <t>26.30.22</t>
  </si>
  <si>
    <t>Производство телефонных аппаратов для работы в сотовых или иных беспроводных сетях связи</t>
  </si>
  <si>
    <t>878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</si>
  <si>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</si>
  <si>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</si>
  <si>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879</t>
  </si>
  <si>
    <t>26.30.3</t>
  </si>
  <si>
    <t>Производство запасных частей и комплектующих коммуникационного оборудования</t>
  </si>
  <si>
    <t>880</t>
  </si>
  <si>
    <t>26.30.4</t>
  </si>
  <si>
    <t>Производство антенн, антенных отражателей всех видов и их деталей</t>
  </si>
  <si>
    <t>881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</si>
  <si>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</si>
  <si>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</si>
  <si>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882</t>
  </si>
  <si>
    <t>26.30.6</t>
  </si>
  <si>
    <t>Производство охранно-пожарной сигнализации и аналогичных приборов</t>
  </si>
  <si>
    <t>883</t>
  </si>
  <si>
    <t>26.4</t>
  </si>
  <si>
    <t>Производство бытовой электроники</t>
  </si>
  <si>
    <t>884</t>
  </si>
  <si>
    <t>26.40</t>
  </si>
  <si>
    <t>885</t>
  </si>
  <si>
    <t>26.40.1</t>
  </si>
  <si>
    <t>Производство радиоприемников</t>
  </si>
  <si>
    <t>886</t>
  </si>
  <si>
    <t>26.40.2</t>
  </si>
  <si>
    <t>Производство телевизионных приемников, включая видеомониторы и видеопроекторы</t>
  </si>
  <si>
    <t>887</t>
  </si>
  <si>
    <t>26.40.21</t>
  </si>
  <si>
    <t>Производство телевизоров с электронно-лучевой трубкой</t>
  </si>
  <si>
    <t>888</t>
  </si>
  <si>
    <t>26.40.22</t>
  </si>
  <si>
    <t>Производство телевизоров жидкокристаллических и плазменных</t>
  </si>
  <si>
    <t>889</t>
  </si>
  <si>
    <t>26.40.23</t>
  </si>
  <si>
    <t>Производство видеомониторов и видеопроекторов</t>
  </si>
  <si>
    <t>890</t>
  </si>
  <si>
    <t>26.40.3</t>
  </si>
  <si>
    <t>Производство аппаратуры для записи и воспроизведения звука и изображения</t>
  </si>
  <si>
    <t>891</t>
  </si>
  <si>
    <t>26.40.4</t>
  </si>
  <si>
    <t>Производство электроакустической аппаратуры</t>
  </si>
  <si>
    <t>892</t>
  </si>
  <si>
    <t>26.40.5</t>
  </si>
  <si>
    <t>Производство частей звукозаписывающей и звуковоспроизводящей аппаратуры и видеоаппаратуры</t>
  </si>
  <si>
    <t>893</t>
  </si>
  <si>
    <t>Производство контрольно-измерительных и навигационных приборов и аппаратов; производство часов</t>
  </si>
  <si>
    <t>894</t>
  </si>
  <si>
    <t>26.51</t>
  </si>
  <si>
    <t>Производство инструментов и приборов для измерения, тестирования и навигации</t>
  </si>
  <si>
    <t>895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</si>
  <si>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</si>
  <si>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</si>
  <si>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</si>
  <si>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</si>
  <si>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896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</si>
  <si>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</si>
  <si>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</si>
  <si>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897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</si>
  <si>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</si>
  <si>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</si>
  <si>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898</t>
  </si>
  <si>
    <t>26.51.4</t>
  </si>
  <si>
    <t>Производство приборов и аппаратуры для измерения электрических величин или ионизирующих излучений</t>
  </si>
  <si>
    <t>899</t>
  </si>
  <si>
    <t>26.51.5</t>
  </si>
  <si>
    <t>Производство приборов для контроля прочих физических величин</t>
  </si>
  <si>
    <t>900</t>
  </si>
  <si>
    <t>26.51.6</t>
  </si>
  <si>
    <t>Производство прочих приборов, датчиков, аппаратуры и инструментов для измерения, контроля и испытаний</t>
  </si>
  <si>
    <t>901</t>
  </si>
  <si>
    <t>26.51.7</t>
  </si>
  <si>
    <t>Производство приборов и аппаратуры для автоматического регулирования или управления</t>
  </si>
  <si>
    <t>902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</si>
  <si>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</si>
  <si>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</si>
  <si>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903</t>
  </si>
  <si>
    <t>26.52</t>
  </si>
  <si>
    <t>Производство часов</t>
  </si>
  <si>
    <t>904</t>
  </si>
  <si>
    <t>26.52.1</t>
  </si>
  <si>
    <t>Производство часов всех видов и прочих приборов времени</t>
  </si>
  <si>
    <t>905</t>
  </si>
  <si>
    <t>26.52.2</t>
  </si>
  <si>
    <t>Производство часовых механизмов, деталей и составных частей часов и приборов времени</t>
  </si>
  <si>
    <t>906</t>
  </si>
  <si>
    <t>Производство облучающего и электротерапевтического оборудования, применяемого в медицинских целях</t>
  </si>
  <si>
    <t>907</t>
  </si>
  <si>
    <t>26.60</t>
  </si>
  <si>
    <t>908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</si>
  <si>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</si>
  <si>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</si>
  <si>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909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</si>
  <si>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</si>
  <si>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</si>
  <si>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910</t>
  </si>
  <si>
    <t>26.60.3</t>
  </si>
  <si>
    <t>Производство оборудования для переливания крови</t>
  </si>
  <si>
    <t>911</t>
  </si>
  <si>
    <t>26.60.4</t>
  </si>
  <si>
    <t>Производство инструмента, оборудования и приспособлений, применяемых в медицинских целях</t>
  </si>
  <si>
    <t>912</t>
  </si>
  <si>
    <t>26.60.5</t>
  </si>
  <si>
    <t>Производство диагностического и терапевтического оборудования, применяемого в медицинских целях</t>
  </si>
  <si>
    <t>913</t>
  </si>
  <si>
    <t>26.60.6</t>
  </si>
  <si>
    <t>Производство компьютерных томографов</t>
  </si>
  <si>
    <t>914</t>
  </si>
  <si>
    <t>26.60.7</t>
  </si>
  <si>
    <t>Производство ультразвукового оборудования, применяемого в медицинских целях</t>
  </si>
  <si>
    <t>915</t>
  </si>
  <si>
    <t>26.60.9</t>
  </si>
  <si>
    <t>Производство прочего оборудования, применяемого в медицинских целях</t>
  </si>
  <si>
    <t>916</t>
  </si>
  <si>
    <t>26.7</t>
  </si>
  <si>
    <t>Производство оптических приборов, фото- и кинооборудования</t>
  </si>
  <si>
    <t>917</t>
  </si>
  <si>
    <t>26.70</t>
  </si>
  <si>
    <t>918</t>
  </si>
  <si>
    <t>26.70.1</t>
  </si>
  <si>
    <t>Производство фото- и кинооборудования</t>
  </si>
  <si>
    <t>919</t>
  </si>
  <si>
    <t>26.70.2</t>
  </si>
  <si>
    <t>Производство микроскопов (кроме электронных и протонных)</t>
  </si>
  <si>
    <t>920</t>
  </si>
  <si>
    <t>26.70.3</t>
  </si>
  <si>
    <t>Производство оптических систем обнаружения оружия</t>
  </si>
  <si>
    <t>921</t>
  </si>
  <si>
    <t>26.70.4</t>
  </si>
  <si>
    <t>Производство оборудования оптического позиционирования на местности</t>
  </si>
  <si>
    <t>922</t>
  </si>
  <si>
    <t>26.70.5</t>
  </si>
  <si>
    <t>Производство линз, оптических микроскопов, биноклей и телескопов</t>
  </si>
  <si>
    <t>923</t>
  </si>
  <si>
    <t>26.70.6</t>
  </si>
  <si>
    <t>Производство оптических прицелов и приборов определения координат целей</t>
  </si>
  <si>
    <t>924</t>
  </si>
  <si>
    <t>26.70.7</t>
  </si>
  <si>
    <t>Производство пленочных и цифровых фото- и кинокамер</t>
  </si>
  <si>
    <t>925</t>
  </si>
  <si>
    <t>26.8</t>
  </si>
  <si>
    <t>Производство незаписанных магнитных и оптических технических носителей информации</t>
  </si>
  <si>
    <t>926</t>
  </si>
  <si>
    <t>26.80</t>
  </si>
  <si>
    <t>927</t>
  </si>
  <si>
    <t>Производство электрического оборудования</t>
  </si>
  <si>
    <t>928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</si>
  <si>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</si>
  <si>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929</t>
  </si>
  <si>
    <t>27.11</t>
  </si>
  <si>
    <t>Производство электродвигателей, электрогенераторов и трансформаторов</t>
  </si>
  <si>
    <t>930</t>
  </si>
  <si>
    <t>27.11.1</t>
  </si>
  <si>
    <t>Производство электродвигателей, генераторов и трансформаторов, кроме ремонта</t>
  </si>
  <si>
    <t>931</t>
  </si>
  <si>
    <t>27.11.11</t>
  </si>
  <si>
    <t>Производство электродвигателей</t>
  </si>
  <si>
    <t>932</t>
  </si>
  <si>
    <t>27.11.12</t>
  </si>
  <si>
    <t>Производство генераторов</t>
  </si>
  <si>
    <t>933</t>
  </si>
  <si>
    <t>27.11.13</t>
  </si>
  <si>
    <t>Производство трансформаторов</t>
  </si>
  <si>
    <t>934</t>
  </si>
  <si>
    <t>27.12</t>
  </si>
  <si>
    <t>Производство электрической распределительной и регулирующей аппаратуры</t>
  </si>
  <si>
    <t>935</t>
  </si>
  <si>
    <t>27.2</t>
  </si>
  <si>
    <t>Производство электрических аккумуляторов и аккумуляторных батарей</t>
  </si>
  <si>
    <t>936</t>
  </si>
  <si>
    <t>27.20</t>
  </si>
  <si>
    <t>937</t>
  </si>
  <si>
    <t>27.20.1</t>
  </si>
  <si>
    <t>Производство первичных элементов, батарей первичных элементов и их частей</t>
  </si>
  <si>
    <t>938</t>
  </si>
  <si>
    <t>27.20.2</t>
  </si>
  <si>
    <t>Производство аккумуляторов, в том числе для автомобилей, аккумуляторных батарей и их составных частей</t>
  </si>
  <si>
    <t>939</t>
  </si>
  <si>
    <t>27.20.21</t>
  </si>
  <si>
    <t>Производство аккумуляторов для автомобилей</t>
  </si>
  <si>
    <t>940</t>
  </si>
  <si>
    <t>27.20.22</t>
  </si>
  <si>
    <t>Производство аккумуляторных батарей и их частей</t>
  </si>
  <si>
    <t>941</t>
  </si>
  <si>
    <t>27.20.23</t>
  </si>
  <si>
    <t>Производство прочих аккумуляторов</t>
  </si>
  <si>
    <t>942</t>
  </si>
  <si>
    <t>27.20.3</t>
  </si>
  <si>
    <t>Производство солнечных батарей для наземного энергообеспечения и их составных частей</t>
  </si>
  <si>
    <t>943</t>
  </si>
  <si>
    <t>27.3</t>
  </si>
  <si>
    <t>Производство кабелей и кабельной арматуры</t>
  </si>
  <si>
    <t>944</t>
  </si>
  <si>
    <t>27.31</t>
  </si>
  <si>
    <t>Производство волоконо-оптических кабелей</t>
  </si>
  <si>
    <t>945</t>
  </si>
  <si>
    <t>27.32</t>
  </si>
  <si>
    <t>Производство прочих проводов и кабелей для электронного и электрического оборудования</t>
  </si>
  <si>
    <t>946</t>
  </si>
  <si>
    <t>27.32.1</t>
  </si>
  <si>
    <t>Производство кабелей для телефонной связи</t>
  </si>
  <si>
    <t>947</t>
  </si>
  <si>
    <t>27.32.2</t>
  </si>
  <si>
    <t>Производство силовых кабелей</t>
  </si>
  <si>
    <t>948</t>
  </si>
  <si>
    <t>27.32.3</t>
  </si>
  <si>
    <t>Производство обмоточных эмалированных кабелей</t>
  </si>
  <si>
    <t>949</t>
  </si>
  <si>
    <t>27.33</t>
  </si>
  <si>
    <t>Производство электроустановочных изделий</t>
  </si>
  <si>
    <t>950</t>
  </si>
  <si>
    <t>Производство электрических ламп и осветительного оборудования</t>
  </si>
  <si>
    <t>951</t>
  </si>
  <si>
    <t>27.40</t>
  </si>
  <si>
    <t>952</t>
  </si>
  <si>
    <t>27.5</t>
  </si>
  <si>
    <t>Производство бытовых приборов</t>
  </si>
  <si>
    <t>953</t>
  </si>
  <si>
    <t>27.51</t>
  </si>
  <si>
    <t>Производство бытовых электрических приборов</t>
  </si>
  <si>
    <t>954</t>
  </si>
  <si>
    <t>27.51.1</t>
  </si>
  <si>
    <t>Производство стиральных машин</t>
  </si>
  <si>
    <t>955</t>
  </si>
  <si>
    <t>27.51.2</t>
  </si>
  <si>
    <t>Производство холодильников и морозильников</t>
  </si>
  <si>
    <t>956</t>
  </si>
  <si>
    <t>27.51.3</t>
  </si>
  <si>
    <t>Производство пылесосов</t>
  </si>
  <si>
    <t>957</t>
  </si>
  <si>
    <t>27.51.4</t>
  </si>
  <si>
    <t>Производство посудомоечных машин</t>
  </si>
  <si>
    <t>958</t>
  </si>
  <si>
    <t>27.51.5</t>
  </si>
  <si>
    <t>Производство электропечей</t>
  </si>
  <si>
    <t>959</t>
  </si>
  <si>
    <t>27.51.6</t>
  </si>
  <si>
    <t>Производство микроволновых печей</t>
  </si>
  <si>
    <t>960</t>
  </si>
  <si>
    <t>27.52</t>
  </si>
  <si>
    <t>Производство бытовых неэлектрических приборов</t>
  </si>
  <si>
    <t>961</t>
  </si>
  <si>
    <t>Производство прочего электрического оборудования</t>
  </si>
  <si>
    <t>962</t>
  </si>
  <si>
    <t>27.90</t>
  </si>
  <si>
    <t>963</t>
  </si>
  <si>
    <t>Производство машин и оборудования, не включенных в другие группировки</t>
  </si>
  <si>
    <t>964</t>
  </si>
  <si>
    <t>Производство машин и оборудования общего назначения</t>
  </si>
  <si>
    <t>965</t>
  </si>
  <si>
    <t>28.11</t>
  </si>
  <si>
    <t>Производство двигателей и турбин, кроме авиационных, автомобильных и мотоциклетных двигателей</t>
  </si>
  <si>
    <t>966</t>
  </si>
  <si>
    <t>28.11.1</t>
  </si>
  <si>
    <t>Производство двигателей, кроме авиационных, автомобильных и мотоциклетных</t>
  </si>
  <si>
    <t>967</t>
  </si>
  <si>
    <t>28.11.2</t>
  </si>
  <si>
    <t>Производство турбин</t>
  </si>
  <si>
    <t>968</t>
  </si>
  <si>
    <t>28.11.21</t>
  </si>
  <si>
    <t>Производство паровых турбин</t>
  </si>
  <si>
    <t>969</t>
  </si>
  <si>
    <t>28.11.22</t>
  </si>
  <si>
    <t>Производство гидравлических турбин и водяных колес</t>
  </si>
  <si>
    <t>970</t>
  </si>
  <si>
    <t>28.11.23</t>
  </si>
  <si>
    <t>Производство газовых турбин, кроме турбореактивных и турбовинтовых</t>
  </si>
  <si>
    <t>971</t>
  </si>
  <si>
    <t>28.12</t>
  </si>
  <si>
    <t>Производство гидравлического и пневматического силового оборудования</t>
  </si>
  <si>
    <t>972</t>
  </si>
  <si>
    <t>28.12.1</t>
  </si>
  <si>
    <t>Производство гидравлических и пневматических силовых установок и двигателей</t>
  </si>
  <si>
    <t>973</t>
  </si>
  <si>
    <t>28.12.2</t>
  </si>
  <si>
    <t>Производство гидравлических насосов</t>
  </si>
  <si>
    <t>974</t>
  </si>
  <si>
    <t>28.13</t>
  </si>
  <si>
    <t>Производство прочих насосов и компрессоров</t>
  </si>
  <si>
    <t>975</t>
  </si>
  <si>
    <t>28.14</t>
  </si>
  <si>
    <t>Производство прочих кранов и клапанов</t>
  </si>
  <si>
    <t>976</t>
  </si>
  <si>
    <t>28.15</t>
  </si>
  <si>
    <t>Производство подшипников, зубчатых передач, элементов механических передач и приводов</t>
  </si>
  <si>
    <t>977</t>
  </si>
  <si>
    <t>28.15.1</t>
  </si>
  <si>
    <t>Производство шариковых и роликовых подшипников</t>
  </si>
  <si>
    <t>978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</si>
  <si>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</si>
  <si>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</si>
  <si>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979</t>
  </si>
  <si>
    <t>28.15.9</t>
  </si>
  <si>
    <t>Производство прочих подшипников</t>
  </si>
  <si>
    <t>980</t>
  </si>
  <si>
    <t>Производство прочих машин и оборудования общего назначения</t>
  </si>
  <si>
    <t>981</t>
  </si>
  <si>
    <t>28.21</t>
  </si>
  <si>
    <t>Производство печей, термокамер и печных горелок</t>
  </si>
  <si>
    <t>982</t>
  </si>
  <si>
    <t>28.21.1</t>
  </si>
  <si>
    <t>Производство неэлектрических печей, горелок и устройств для них</t>
  </si>
  <si>
    <t>983</t>
  </si>
  <si>
    <t>28.21.2</t>
  </si>
  <si>
    <t>Производство электрических печей</t>
  </si>
  <si>
    <t>984</t>
  </si>
  <si>
    <t>28.22</t>
  </si>
  <si>
    <t>Производство подъемно-транспортного оборудования</t>
  </si>
  <si>
    <t>985</t>
  </si>
  <si>
    <t>28.22.1</t>
  </si>
  <si>
    <t>Производство талей и подъемников</t>
  </si>
  <si>
    <t>986</t>
  </si>
  <si>
    <t>28.22.2</t>
  </si>
  <si>
    <t>Производство лебедок и кабестанов</t>
  </si>
  <si>
    <t>987</t>
  </si>
  <si>
    <t>28.22.3</t>
  </si>
  <si>
    <t>Производство домкратов и подъемных механизмов для транспортных средств</t>
  </si>
  <si>
    <t>988</t>
  </si>
  <si>
    <t>28.22.4</t>
  </si>
  <si>
    <t>Производство подъемных кранов</t>
  </si>
  <si>
    <t>989</t>
  </si>
  <si>
    <t>28.22.41</t>
  </si>
  <si>
    <t>Производство подъемных кранов для строительства</t>
  </si>
  <si>
    <t>990</t>
  </si>
  <si>
    <t>28.22.42</t>
  </si>
  <si>
    <t>Производство прочих подъемных кранов</t>
  </si>
  <si>
    <t>991</t>
  </si>
  <si>
    <t>28.22.5</t>
  </si>
  <si>
    <t>Производство автопогрузчиков и тягачей, используемых на железнодорожных платформах</t>
  </si>
  <si>
    <t>992</t>
  </si>
  <si>
    <t>28.22.6</t>
  </si>
  <si>
    <t>Производство лифтов, скриповых подъемников, эскалаторов и движущихся пешеходных дорожек</t>
  </si>
  <si>
    <t>993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</si>
  <si>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</si>
  <si>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</si>
  <si>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994</t>
  </si>
  <si>
    <t>28.22.9</t>
  </si>
  <si>
    <t>Производство прочего грузоподъемного, транспортирующего и погрузочно-разгрузочного оборудования</t>
  </si>
  <si>
    <t>995</t>
  </si>
  <si>
    <t>28.23</t>
  </si>
  <si>
    <t>Производство офисной техники и оборудования (кроме компьютеров и периферийного оборудования)</t>
  </si>
  <si>
    <t>996</t>
  </si>
  <si>
    <t>28.23.1</t>
  </si>
  <si>
    <t>Производство пишущих машин, машин для обработки текста, калькуляторов, счетных машин и их частей</t>
  </si>
  <si>
    <t>997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</si>
  <si>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</si>
  <si>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</si>
  <si>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998</t>
  </si>
  <si>
    <t>28.24</t>
  </si>
  <si>
    <t>Производство ручных инструментов с механизированным приводом</t>
  </si>
  <si>
    <t>999</t>
  </si>
  <si>
    <t>28.25</t>
  </si>
  <si>
    <t>Производство промышленного холодильного и вентиляционного оборудования</t>
  </si>
  <si>
    <t>1000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</si>
  <si>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</si>
  <si>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</si>
  <si>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</si>
  <si>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</si>
  <si>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1002</t>
  </si>
  <si>
    <t>28.25.12</t>
  </si>
  <si>
    <t>Производство оборудования для кондиционирования воздуха</t>
  </si>
  <si>
    <t>1003</t>
  </si>
  <si>
    <t>28.25.13</t>
  </si>
  <si>
    <t>Производство промышленного холодильного и морозильного оборудования</t>
  </si>
  <si>
    <t>1004</t>
  </si>
  <si>
    <t>28.25.14</t>
  </si>
  <si>
    <t>Производство оборудования для фильтрования и очистки газов</t>
  </si>
  <si>
    <t>1005</t>
  </si>
  <si>
    <t>28.25.2</t>
  </si>
  <si>
    <t>Производство вентиляторов</t>
  </si>
  <si>
    <t>1006</t>
  </si>
  <si>
    <t>28.29</t>
  </si>
  <si>
    <t>Производство прочих машин и оборудования общего назначения, не включенного в другие группировки</t>
  </si>
  <si>
    <t>1007</t>
  </si>
  <si>
    <t>28.29.1</t>
  </si>
  <si>
    <t>Производство газогенераторов, аппаратов для дистилляции и фильтрования</t>
  </si>
  <si>
    <t>1008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</si>
  <si>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</si>
  <si>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</si>
  <si>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1009</t>
  </si>
  <si>
    <t>28.29.12</t>
  </si>
  <si>
    <t>Производство оборудования и установок для фильтрования или очистки жидкостей</t>
  </si>
  <si>
    <t>1010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</si>
  <si>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</si>
  <si>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</si>
  <si>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1011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</si>
  <si>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</si>
  <si>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</si>
  <si>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1012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</si>
  <si>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</si>
  <si>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</si>
  <si>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1013</t>
  </si>
  <si>
    <t>28.29.22</t>
  </si>
  <si>
    <t>Производство огнетушителей, распылителей, пароструйных или пескоструйных машин</t>
  </si>
  <si>
    <t>1014</t>
  </si>
  <si>
    <t>28.29.3</t>
  </si>
  <si>
    <t>Производство промышленного, бытового и прочего оборудования для взвешивания и дозировки</t>
  </si>
  <si>
    <t>1015</t>
  </si>
  <si>
    <t>28.29.31</t>
  </si>
  <si>
    <t>Производство промышленного оборудования для взвешивания и дозировки</t>
  </si>
  <si>
    <t>1016</t>
  </si>
  <si>
    <t>28.29.32</t>
  </si>
  <si>
    <t>Производство бытового оборудования для взвешивания</t>
  </si>
  <si>
    <t>1017</t>
  </si>
  <si>
    <t>28.29.39</t>
  </si>
  <si>
    <t>Производство прочего оборудования для взвешивания и дозировки</t>
  </si>
  <si>
    <t>1018</t>
  </si>
  <si>
    <t>28.29.4</t>
  </si>
  <si>
    <t>Производство центрифуг, каландров и торговых автоматов</t>
  </si>
  <si>
    <t>1019</t>
  </si>
  <si>
    <t>28.29.41</t>
  </si>
  <si>
    <t>Производство центрифуг</t>
  </si>
  <si>
    <t>1020</t>
  </si>
  <si>
    <t>28.29.42</t>
  </si>
  <si>
    <t>Производство каландров или прочих валковых машин, кроме машин для обработки металлов или стекла</t>
  </si>
  <si>
    <t>1021</t>
  </si>
  <si>
    <t>28.29.43</t>
  </si>
  <si>
    <t>Производство торговых автоматов</t>
  </si>
  <si>
    <t>1022</t>
  </si>
  <si>
    <t>28.29.5</t>
  </si>
  <si>
    <t>Производство посудомоечных машин промышленного типа</t>
  </si>
  <si>
    <t>1023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</si>
  <si>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</si>
  <si>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</si>
  <si>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1024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</si>
  <si>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</si>
  <si>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</si>
  <si>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1025</t>
  </si>
  <si>
    <t>28.3</t>
  </si>
  <si>
    <t>Производство машин и оборудования для сельского и лесного хозяйства</t>
  </si>
  <si>
    <t>1026</t>
  </si>
  <si>
    <t>28.30</t>
  </si>
  <si>
    <t>1027</t>
  </si>
  <si>
    <t>28.30.1</t>
  </si>
  <si>
    <t>Производство тракторов, управляемых рядом идущим водителем</t>
  </si>
  <si>
    <t>1028</t>
  </si>
  <si>
    <t>28.30.2</t>
  </si>
  <si>
    <t>Производство тракторов для сельского хозяйства</t>
  </si>
  <si>
    <t>1029</t>
  </si>
  <si>
    <t>28.30.21</t>
  </si>
  <si>
    <t>Производство колесных тракторов для сельского хозяйства</t>
  </si>
  <si>
    <t>1030</t>
  </si>
  <si>
    <t>28.30.22</t>
  </si>
  <si>
    <t>Производство гусеничных тракторов для сельского хозяйства</t>
  </si>
  <si>
    <t>1031</t>
  </si>
  <si>
    <t>28.30.3</t>
  </si>
  <si>
    <t>Производство машин и сельскохозяйственного оборудования для обработки почвы</t>
  </si>
  <si>
    <t>1032</t>
  </si>
  <si>
    <t>28.30.4</t>
  </si>
  <si>
    <t>Производство косилок для газонов, парков или спортивных площадок</t>
  </si>
  <si>
    <t>1033</t>
  </si>
  <si>
    <t>28.30.5</t>
  </si>
  <si>
    <t>Производство машин для уборки урожая</t>
  </si>
  <si>
    <t>1034</t>
  </si>
  <si>
    <t>28.30.51</t>
  </si>
  <si>
    <t>Производство зерноуборочных комбайнов</t>
  </si>
  <si>
    <t>1035</t>
  </si>
  <si>
    <t>28.30.52</t>
  </si>
  <si>
    <t>Производство кормозаготовительных комбайнов</t>
  </si>
  <si>
    <t>1036</t>
  </si>
  <si>
    <t>28.30.53</t>
  </si>
  <si>
    <t>Производство корнеуборочных или клубнеуборочных машин</t>
  </si>
  <si>
    <t>1037</t>
  </si>
  <si>
    <t>28.30.59</t>
  </si>
  <si>
    <t>Производство прочих машин для уборки урожая</t>
  </si>
  <si>
    <t>1038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</si>
  <si>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</si>
  <si>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</si>
  <si>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1039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</si>
  <si>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</si>
  <si>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</si>
  <si>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1040</t>
  </si>
  <si>
    <t>28.30.8</t>
  </si>
  <si>
    <t>Производство прочих сельскохозяйственных машин и оборудования</t>
  </si>
  <si>
    <t>1041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</si>
  <si>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</si>
  <si>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</si>
  <si>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1042</t>
  </si>
  <si>
    <t>28.30.82</t>
  </si>
  <si>
    <t>Производство доильных аппаратов</t>
  </si>
  <si>
    <t>1043</t>
  </si>
  <si>
    <t>28.30.83</t>
  </si>
  <si>
    <t>Производство оборудования для приготовления кормов для животных</t>
  </si>
  <si>
    <t>1044</t>
  </si>
  <si>
    <t>28.30.84</t>
  </si>
  <si>
    <t>Производство инкубаторов и брудеров для птицеводства</t>
  </si>
  <si>
    <t>1045</t>
  </si>
  <si>
    <t>28.30.85</t>
  </si>
  <si>
    <t>Производство машин и оборудования для содержания птицы</t>
  </si>
  <si>
    <t>1046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</si>
  <si>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</si>
  <si>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</si>
  <si>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1047</t>
  </si>
  <si>
    <t>Производство станков, машин и оборудования для обработки металлов и прочих твердых материалов</t>
  </si>
  <si>
    <t>1048</t>
  </si>
  <si>
    <t>28.41</t>
  </si>
  <si>
    <t>Производство металлообрабатывающего оборудования</t>
  </si>
  <si>
    <t>1049</t>
  </si>
  <si>
    <t>28.41.1</t>
  </si>
  <si>
    <t>Производство металлообрабатывающих станков</t>
  </si>
  <si>
    <t>1050</t>
  </si>
  <si>
    <t>28.41.2</t>
  </si>
  <si>
    <t>Производство кузнечно-прессового оборудования</t>
  </si>
  <si>
    <t>1051</t>
  </si>
  <si>
    <t>28.49</t>
  </si>
  <si>
    <t>Производство прочих станков</t>
  </si>
  <si>
    <t>1052</t>
  </si>
  <si>
    <t>28.49.1</t>
  </si>
  <si>
    <t>Производство станков для обработки камня, дерева и аналогичных твердых материалов</t>
  </si>
  <si>
    <t>1053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</si>
  <si>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</si>
  <si>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</si>
  <si>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1054</t>
  </si>
  <si>
    <t>28.49.12</t>
  </si>
  <si>
    <t>Производство деревообрабатывающих станков</t>
  </si>
  <si>
    <t>1055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</si>
  <si>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</si>
  <si>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</si>
  <si>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1056</t>
  </si>
  <si>
    <t>28.49.2</t>
  </si>
  <si>
    <t>Производство оборудования для нанесения гальванического покрытия</t>
  </si>
  <si>
    <t>1057</t>
  </si>
  <si>
    <t>28.49.3</t>
  </si>
  <si>
    <t>Производство оправок для крепления инструмента</t>
  </si>
  <si>
    <t>1058</t>
  </si>
  <si>
    <t>28.49.4</t>
  </si>
  <si>
    <t>Производство делительных головок и прочих специальных приспособлений для станков</t>
  </si>
  <si>
    <t>1059</t>
  </si>
  <si>
    <t>Производство прочих машин специального назначения</t>
  </si>
  <si>
    <t>1060</t>
  </si>
  <si>
    <t>28.91</t>
  </si>
  <si>
    <t>Производство машин и оборудования для металлургии</t>
  </si>
  <si>
    <t>1061</t>
  </si>
  <si>
    <t>28.91.1</t>
  </si>
  <si>
    <t>Производство конвертеров, ковшей, изложниц и литейных машин</t>
  </si>
  <si>
    <t>1062</t>
  </si>
  <si>
    <t>28.91.2</t>
  </si>
  <si>
    <t>Производство прокатных станов</t>
  </si>
  <si>
    <t>1063</t>
  </si>
  <si>
    <t>28.91.3</t>
  </si>
  <si>
    <t>Производство валков для прокатных станов</t>
  </si>
  <si>
    <t>1064</t>
  </si>
  <si>
    <t>28.92</t>
  </si>
  <si>
    <t>Производство машин и оборудования для добычи полезных ископаемых и строительства</t>
  </si>
  <si>
    <t>1065</t>
  </si>
  <si>
    <t>28.92.1</t>
  </si>
  <si>
    <t>Производство оборудования для добычи полезных ископаемых подземным способом</t>
  </si>
  <si>
    <t>1066</t>
  </si>
  <si>
    <t>28.92.11</t>
  </si>
  <si>
    <t>Производство подъемников и конвейеров непрерывного действия для подземных работ</t>
  </si>
  <si>
    <t>1067</t>
  </si>
  <si>
    <t>28.92.12</t>
  </si>
  <si>
    <t>Производство врубовых машин и оборудования для проходки тоннелей</t>
  </si>
  <si>
    <t>1068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</si>
  <si>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</si>
  <si>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</si>
  <si>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1069</t>
  </si>
  <si>
    <t>28.92.21</t>
  </si>
  <si>
    <t>Производство бульдозеров</t>
  </si>
  <si>
    <t>1070</t>
  </si>
  <si>
    <t>28.92.22</t>
  </si>
  <si>
    <t>Производство самоходных грейдеров и планировщиков</t>
  </si>
  <si>
    <t>1071</t>
  </si>
  <si>
    <t>28.92.23</t>
  </si>
  <si>
    <t>Производство самоходных скреперов</t>
  </si>
  <si>
    <t>1072</t>
  </si>
  <si>
    <t>28.92.24</t>
  </si>
  <si>
    <t>Производство трамбовочных машин и дорожных самоходных катков</t>
  </si>
  <si>
    <t>1073</t>
  </si>
  <si>
    <t>28.92.25</t>
  </si>
  <si>
    <t>Производство самоходных фронтальных одноковшовых погрузчиков</t>
  </si>
  <si>
    <t>1074</t>
  </si>
  <si>
    <t>28.92.26</t>
  </si>
  <si>
    <t>Производство одноковшовых полноповоротных экскаваторов и погрузчиков</t>
  </si>
  <si>
    <t>1075</t>
  </si>
  <si>
    <t>28.92.27</t>
  </si>
  <si>
    <t>Производство прочих экскаваторов и самоходных ковшовых погрузчиков</t>
  </si>
  <si>
    <t>1076</t>
  </si>
  <si>
    <t>28.92.28</t>
  </si>
  <si>
    <t>Производство отвалов бульдозеров</t>
  </si>
  <si>
    <t>1077</t>
  </si>
  <si>
    <t>28.92.29</t>
  </si>
  <si>
    <t>Производство автомобилей-самосвалов, предназначенных для использования в условиях бездорожья</t>
  </si>
  <si>
    <t>1078</t>
  </si>
  <si>
    <t>28.92.3</t>
  </si>
  <si>
    <t>Производство прочих машин для выемки грунта</t>
  </si>
  <si>
    <t>1079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</si>
  <si>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</si>
  <si>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</si>
  <si>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1080</t>
  </si>
  <si>
    <t>28.92.5</t>
  </si>
  <si>
    <t>Производство гусеничных тракторов</t>
  </si>
  <si>
    <t>1081</t>
  </si>
  <si>
    <t>28.93</t>
  </si>
  <si>
    <t>Производство машин и оборудования для производства пищевых продуктов, напитков и табачных изделий</t>
  </si>
  <si>
    <t>1082</t>
  </si>
  <si>
    <t>28.94</t>
  </si>
  <si>
    <t>Производство машин и оборудования для изготовления текстильных, швейных, меховых и кожаных изделий</t>
  </si>
  <si>
    <t>1083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</si>
  <si>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</si>
  <si>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</si>
  <si>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1084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</si>
  <si>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</si>
  <si>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</si>
  <si>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1085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</si>
  <si>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</si>
  <si>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</si>
  <si>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1086</t>
  </si>
  <si>
    <t>28.94.4</t>
  </si>
  <si>
    <t>Производство бытовых швейных машин</t>
  </si>
  <si>
    <t>1087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</si>
  <si>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</si>
  <si>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</si>
  <si>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1088</t>
  </si>
  <si>
    <t>28.95</t>
  </si>
  <si>
    <t>Производство машин и оборудования для изготовления бумаги и картона</t>
  </si>
  <si>
    <t>1089</t>
  </si>
  <si>
    <t>28.96</t>
  </si>
  <si>
    <t>Производство машин и оборудования для переработки пластмасс и резины</t>
  </si>
  <si>
    <t>1090</t>
  </si>
  <si>
    <t>28.99</t>
  </si>
  <si>
    <t>Производство прочих машин и оборудования специального назначения, не включенных в другие группировки</t>
  </si>
  <si>
    <t>1091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</si>
  <si>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</si>
  <si>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</si>
  <si>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</si>
  <si>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</si>
  <si>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1092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</si>
  <si>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</si>
  <si>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</si>
  <si>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1093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</si>
  <si>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</si>
  <si>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</si>
  <si>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1094</t>
  </si>
  <si>
    <t>28.99.9</t>
  </si>
  <si>
    <t>Производство оборудования специального назначения, не включенного в другие группировки</t>
  </si>
  <si>
    <t>1095</t>
  </si>
  <si>
    <t>Производство автотранспортных средств, прицепов и полуприцепов</t>
  </si>
  <si>
    <t>1096</t>
  </si>
  <si>
    <t>29.1</t>
  </si>
  <si>
    <t>Производство автотранспортных средств</t>
  </si>
  <si>
    <t>1097</t>
  </si>
  <si>
    <t>29.10</t>
  </si>
  <si>
    <t>1098</t>
  </si>
  <si>
    <t>29.10.1</t>
  </si>
  <si>
    <t>Производство двигателей внутреннего сгорания автотранспортных средств</t>
  </si>
  <si>
    <t>1099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</si>
  <si>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</si>
  <si>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</si>
  <si>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1100</t>
  </si>
  <si>
    <t>29.10.12</t>
  </si>
  <si>
    <t>Производство двигателей внутреннего сгорания с рабочим объемом цилиндров более 1000 </t>
  </si>
  <si>
    <t>1102</t>
  </si>
  <si>
    <t>29.10.13</t>
  </si>
  <si>
    <t>Производство двигателей внутреннего сгорания с воспламенением от сжатия</t>
  </si>
  <si>
    <t>1104</t>
  </si>
  <si>
    <t>29.10.2</t>
  </si>
  <si>
    <t>Производство легковых автомобилей</t>
  </si>
  <si>
    <t>1105</t>
  </si>
  <si>
    <t>29.10.3</t>
  </si>
  <si>
    <t>Производство автобусов и троллейбусов</t>
  </si>
  <si>
    <t>1106</t>
  </si>
  <si>
    <t>29.10.31</t>
  </si>
  <si>
    <t>Производство автобусов</t>
  </si>
  <si>
    <t>1107</t>
  </si>
  <si>
    <t>29.10.32</t>
  </si>
  <si>
    <t>Производство троллейбусов</t>
  </si>
  <si>
    <t>1108</t>
  </si>
  <si>
    <t>29.10.4</t>
  </si>
  <si>
    <t>Производство грузовых автомобилей</t>
  </si>
  <si>
    <t>1109</t>
  </si>
  <si>
    <t>29.10.5</t>
  </si>
  <si>
    <t>Производство автомобилей специального назначения</t>
  </si>
  <si>
    <t>1110</t>
  </si>
  <si>
    <t>29.2</t>
  </si>
  <si>
    <t>Производство кузовов для автотранспортных средств; производство прицепов и полуприцепов</t>
  </si>
  <si>
    <t>1111</t>
  </si>
  <si>
    <t>29.20</t>
  </si>
  <si>
    <t>1112</t>
  </si>
  <si>
    <t>29.20.1</t>
  </si>
  <si>
    <t>Производство кузовов для легковых автомобилей</t>
  </si>
  <si>
    <t>1113</t>
  </si>
  <si>
    <t>29.20.2</t>
  </si>
  <si>
    <t>Производство кузовов для грузовых автомобилей</t>
  </si>
  <si>
    <t>1114</t>
  </si>
  <si>
    <t>29.20.3</t>
  </si>
  <si>
    <t>Производство кузовов для автобусов</t>
  </si>
  <si>
    <t>1115</t>
  </si>
  <si>
    <t>29.20.4</t>
  </si>
  <si>
    <t>Производство прицепов и полуприцепов</t>
  </si>
  <si>
    <t>1116</t>
  </si>
  <si>
    <t>29.20.5</t>
  </si>
  <si>
    <t>Производство грузовых контейнеров</t>
  </si>
  <si>
    <t>1117</t>
  </si>
  <si>
    <t>Производство комплектующих и принадлежностей для автотранспортных средств</t>
  </si>
  <si>
    <t>1118</t>
  </si>
  <si>
    <t>29.31</t>
  </si>
  <si>
    <t>Производство электрического и электронного оборудования для автотранспортных средств</t>
  </si>
  <si>
    <t>1119</t>
  </si>
  <si>
    <t>29.32</t>
  </si>
  <si>
    <t>Производство прочих комплектующих и принадлежностей для автотранспортных средств</t>
  </si>
  <si>
    <t>1120</t>
  </si>
  <si>
    <t>29.32.1</t>
  </si>
  <si>
    <t>Производство сидений для автотранспортных средств</t>
  </si>
  <si>
    <t>1121</t>
  </si>
  <si>
    <t>29.32.2</t>
  </si>
  <si>
    <t>Производство ремней безопасности, подушек безопасности, их частей и принадлежностей кузовов</t>
  </si>
  <si>
    <t>1122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</si>
  <si>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</si>
  <si>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</si>
  <si>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1123</t>
  </si>
  <si>
    <t>Производство прочих транспортных средств и оборудования</t>
  </si>
  <si>
    <t>1124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</si>
  <si>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</si>
  <si>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</si>
  <si>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</si>
  <si>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1125</t>
  </si>
  <si>
    <t>30.11</t>
  </si>
  <si>
    <t>Строительство кораблей, судов и плавучих конструкций</t>
  </si>
  <si>
    <t>1126</t>
  </si>
  <si>
    <t>30.12</t>
  </si>
  <si>
    <t>Строительство прогулочных и спортивных судов</t>
  </si>
  <si>
    <t>1127</t>
  </si>
  <si>
    <t>Производство железнодорожных локомотивов и подвижного состава</t>
  </si>
  <si>
    <t>1128</t>
  </si>
  <si>
    <t>30.20</t>
  </si>
  <si>
    <t>1129</t>
  </si>
  <si>
    <t>30.20.1</t>
  </si>
  <si>
    <t>Производство железнодорожных локомотивов</t>
  </si>
  <si>
    <t>1130</t>
  </si>
  <si>
    <t>30.20.11</t>
  </si>
  <si>
    <t>Производство магистральных электровозов</t>
  </si>
  <si>
    <t>1131</t>
  </si>
  <si>
    <t>30.20.12</t>
  </si>
  <si>
    <t>Производство магистральных тепловозов</t>
  </si>
  <si>
    <t>1132</t>
  </si>
  <si>
    <t>30.20.13</t>
  </si>
  <si>
    <t>Производство маневровых тепловозов</t>
  </si>
  <si>
    <t>1133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</si>
  <si>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</si>
  <si>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</si>
  <si>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1134</t>
  </si>
  <si>
    <t>30.20.3</t>
  </si>
  <si>
    <t>Производство прочего подвижного состава</t>
  </si>
  <si>
    <t>1135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</si>
  <si>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</si>
  <si>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</si>
  <si>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1136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</si>
  <si>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</si>
  <si>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</si>
  <si>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1137</t>
  </si>
  <si>
    <t>30.20.33</t>
  </si>
  <si>
    <t>Производство несамоходных железнодорожных, трамвайных и прочих вагонов для перевозки грузов</t>
  </si>
  <si>
    <t>1138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</si>
  <si>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</si>
  <si>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</si>
  <si>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1139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</si>
  <si>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</si>
  <si>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</si>
  <si>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1140</t>
  </si>
  <si>
    <t>Производство летательных аппаратов, включая космические, и соответствующего оборудования</t>
  </si>
  <si>
    <t>1141</t>
  </si>
  <si>
    <t>30.30</t>
  </si>
  <si>
    <t>1142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</si>
  <si>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</si>
  <si>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</si>
  <si>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1143</t>
  </si>
  <si>
    <t>30.30.11</t>
  </si>
  <si>
    <t>Производство двигателей летательных аппаратов с искровым зажиганием и их частей</t>
  </si>
  <si>
    <t>1144</t>
  </si>
  <si>
    <t>30.30.12</t>
  </si>
  <si>
    <t>Производство турбореактивных и турбовинтовых двигателей и их частей</t>
  </si>
  <si>
    <t>1145</t>
  </si>
  <si>
    <t>30.30.13</t>
  </si>
  <si>
    <t>Производство реактивных двигателей и их частей</t>
  </si>
  <si>
    <t>1146</t>
  </si>
  <si>
    <t>30.30.14</t>
  </si>
  <si>
    <t>Производство наземных тренажеров для летного состава и их частей</t>
  </si>
  <si>
    <t>1147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</si>
  <si>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</si>
  <si>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</si>
  <si>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1148</t>
  </si>
  <si>
    <t>30.30.3</t>
  </si>
  <si>
    <t>Производство вертолетов, самолетов и прочих летательных аппаратов</t>
  </si>
  <si>
    <t>1149</t>
  </si>
  <si>
    <t>30.30.31</t>
  </si>
  <si>
    <t>Производство вертолетов</t>
  </si>
  <si>
    <t>1150</t>
  </si>
  <si>
    <t>30.30.32</t>
  </si>
  <si>
    <t>Производство самолетов</t>
  </si>
  <si>
    <t>1151</t>
  </si>
  <si>
    <t>30.30.39</t>
  </si>
  <si>
    <t>Производство прочих летательных аппаратов</t>
  </si>
  <si>
    <t>1152</t>
  </si>
  <si>
    <t>30.30.4</t>
  </si>
  <si>
    <t>Производство космических аппаратов (в том числе спутников), ракет-носителей</t>
  </si>
  <si>
    <t>1153</t>
  </si>
  <si>
    <t>30.30.41</t>
  </si>
  <si>
    <t>Производство автоматических космических аппаратов</t>
  </si>
  <si>
    <t>1154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</si>
  <si>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</si>
  <si>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</si>
  <si>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1155</t>
  </si>
  <si>
    <t>30.30.43</t>
  </si>
  <si>
    <t>Производство ракет-носителей</t>
  </si>
  <si>
    <t>1156</t>
  </si>
  <si>
    <t>30.30.44</t>
  </si>
  <si>
    <t>Производство межконтинентальных баллистических ракет</t>
  </si>
  <si>
    <t>1157</t>
  </si>
  <si>
    <t>30.30.5</t>
  </si>
  <si>
    <t>Производство частей и принадлежностей летательных и космических аппаратов</t>
  </si>
  <si>
    <t>1158</t>
  </si>
  <si>
    <t>30.4</t>
  </si>
  <si>
    <t>Производство военных боевых машин</t>
  </si>
  <si>
    <t>1159</t>
  </si>
  <si>
    <t>30.40</t>
  </si>
  <si>
    <t>1160</t>
  </si>
  <si>
    <t>30.9</t>
  </si>
  <si>
    <t>Производство транспортных средств и оборудования, не включенных в другие группировки</t>
  </si>
  <si>
    <t>1161</t>
  </si>
  <si>
    <t>30.91</t>
  </si>
  <si>
    <t>Производство мотоциклов</t>
  </si>
  <si>
    <t>1162</t>
  </si>
  <si>
    <t>30.92</t>
  </si>
  <si>
    <t>Производство велосипедов и инвалидных колясок</t>
  </si>
  <si>
    <t>1163</t>
  </si>
  <si>
    <t>30.92.1</t>
  </si>
  <si>
    <t>Производство велосипедов</t>
  </si>
  <si>
    <t>1164</t>
  </si>
  <si>
    <t>30.92.2</t>
  </si>
  <si>
    <t>Производство инвалидных колясок</t>
  </si>
  <si>
    <t>1165</t>
  </si>
  <si>
    <t>30.92.3</t>
  </si>
  <si>
    <t>Производство частей и принадлежности велосипедов и инвалидных колясок</t>
  </si>
  <si>
    <t>1166</t>
  </si>
  <si>
    <t>30.92.4</t>
  </si>
  <si>
    <t>Производство детских колясок и их частей</t>
  </si>
  <si>
    <t>1167</t>
  </si>
  <si>
    <t>30.99</t>
  </si>
  <si>
    <t>Производство прочих транспортных средств и оборудования, не включенных в другие группировки</t>
  </si>
  <si>
    <t>1168</t>
  </si>
  <si>
    <t>Производство мебели</t>
  </si>
  <si>
    <t>1169</t>
  </si>
  <si>
    <t>1170</t>
  </si>
  <si>
    <t>31.01</t>
  </si>
  <si>
    <t>Производство мебели для офисов и предприятий торговли</t>
  </si>
  <si>
    <t>1171</t>
  </si>
  <si>
    <t>31.02</t>
  </si>
  <si>
    <t>Производство кухонной мебели</t>
  </si>
  <si>
    <t>1172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</si>
  <si>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</si>
  <si>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</si>
  <si>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</si>
  <si>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</si>
  <si>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31.03</t>
  </si>
  <si>
    <t>Производство матрасов</t>
  </si>
  <si>
    <t>1173</t>
  </si>
  <si>
    <t>31.09</t>
  </si>
  <si>
    <t>Производство прочей мебели</t>
  </si>
  <si>
    <t>1174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</si>
  <si>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</si>
  <si>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</si>
  <si>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</si>
  <si>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</si>
  <si>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Производство прочих готовых изделий</t>
  </si>
  <si>
    <t>1175</t>
  </si>
  <si>
    <t>Производство ювелирных изделий, бижутерии и подобных товаров</t>
  </si>
  <si>
    <t>1176</t>
  </si>
  <si>
    <t>32.11</t>
  </si>
  <si>
    <t>Чеканка монет</t>
  </si>
  <si>
    <t>1177</t>
  </si>
  <si>
    <t>32.12</t>
  </si>
  <si>
    <t>Производство ювелирных изделий и аналогичных изделий</t>
  </si>
  <si>
    <t>1178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</si>
  <si>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</si>
  <si>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</si>
  <si>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</si>
  <si>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</si>
  <si>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</si>
  <si>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</si>
  <si>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</si>
  <si>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</si>
  <si>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</si>
  <si>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</si>
  <si>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</si>
  <si>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</si>
  <si>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</si>
  <si>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</si>
  <si>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32.13</t>
  </si>
  <si>
    <t>Производство бижутерии и подобных товаров</t>
  </si>
  <si>
    <t>1179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</si>
  <si>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</si>
  <si>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</si>
  <si>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</si>
  <si>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</si>
  <si>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32.2</t>
  </si>
  <si>
    <t>Производство музыкальных инструментов</t>
  </si>
  <si>
    <t>1180</t>
  </si>
  <si>
    <t>32.20</t>
  </si>
  <si>
    <t>1181</t>
  </si>
  <si>
    <t>Производство спортивных товаров</t>
  </si>
  <si>
    <t>1182</t>
  </si>
  <si>
    <t>32.30</t>
  </si>
  <si>
    <t>1183</t>
  </si>
  <si>
    <t>Производство игр и игрушек</t>
  </si>
  <si>
    <t>1184</t>
  </si>
  <si>
    <t>32.40</t>
  </si>
  <si>
    <t>1185</t>
  </si>
  <si>
    <t>Производство медицинских инструментов и оборудования</t>
  </si>
  <si>
    <t>1186</t>
  </si>
  <si>
    <t>32.50</t>
  </si>
  <si>
    <t>1187</t>
  </si>
  <si>
    <t>Производство изделий, не включенных в другие группировки</t>
  </si>
  <si>
    <t>1188</t>
  </si>
  <si>
    <t>32.91</t>
  </si>
  <si>
    <t>Производство метел и щеток</t>
  </si>
  <si>
    <t>1189</t>
  </si>
  <si>
    <t>32.99</t>
  </si>
  <si>
    <t>Производство прочих готовых изделий, не включенных в другие группировки</t>
  </si>
  <si>
    <t>1190</t>
  </si>
  <si>
    <t>32.99.1</t>
  </si>
  <si>
    <t>Производство головных защитных уборов и прочих средств защиты</t>
  </si>
  <si>
    <t>1191</t>
  </si>
  <si>
    <t>32.99.2</t>
  </si>
  <si>
    <t>Производство пишущих принадлежностей</t>
  </si>
  <si>
    <t>1192</t>
  </si>
  <si>
    <t>32.99.3</t>
  </si>
  <si>
    <t>Производство зонтов, тростей, пуговиц, кнопок, застежек-молний</t>
  </si>
  <si>
    <t>1193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</si>
  <si>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</si>
  <si>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</si>
  <si>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1194</t>
  </si>
  <si>
    <t>32.99.5</t>
  </si>
  <si>
    <t>Производство зажигалок и прочих курительных принадлежностей</t>
  </si>
  <si>
    <t>1195</t>
  </si>
  <si>
    <t>32.99.6</t>
  </si>
  <si>
    <t>Производство изделий для праздников, карнавалов или прочих изделий для увеселения</t>
  </si>
  <si>
    <t>1196</t>
  </si>
  <si>
    <t>32.99.7</t>
  </si>
  <si>
    <t>Производство приборов, аппаратуры и моделей, предназначенных для демонстрационных целей</t>
  </si>
  <si>
    <t>1197</t>
  </si>
  <si>
    <t>32.99.8</t>
  </si>
  <si>
    <t>Производство изделий народных художественных промыслов</t>
  </si>
  <si>
    <t>1198</t>
  </si>
  <si>
    <t>32.99.9</t>
  </si>
  <si>
    <t>Производство прочих изделий, не включенных в другие группировки</t>
  </si>
  <si>
    <t>1199</t>
  </si>
  <si>
    <t>Ремонт и монтаж машин и оборудования</t>
  </si>
  <si>
    <t>1200</t>
  </si>
  <si>
    <t>Ремонт и монтаж металлических изделий, машин и оборудования</t>
  </si>
  <si>
    <t>1201</t>
  </si>
  <si>
    <t>33.11</t>
  </si>
  <si>
    <t>Ремонт металлоизделий</t>
  </si>
  <si>
    <t>1202</t>
  </si>
  <si>
    <t>33.12</t>
  </si>
  <si>
    <t>Ремонт машин и оборудования</t>
  </si>
  <si>
    <t>1203</t>
  </si>
  <si>
    <t>33.13</t>
  </si>
  <si>
    <t>Ремонт электронного и оптического оборудования</t>
  </si>
  <si>
    <t>1204</t>
  </si>
  <si>
    <t>33.14</t>
  </si>
  <si>
    <t>Ремонт электрического оборудования</t>
  </si>
  <si>
    <t>1205</t>
  </si>
  <si>
    <t>33.15</t>
  </si>
  <si>
    <t>Ремонт и техническое обслуживание судов и лодок</t>
  </si>
  <si>
    <t>1206</t>
  </si>
  <si>
    <t>33.16</t>
  </si>
  <si>
    <t>Ремонт и техническое обслуживание летательных аппаратов, включая космические</t>
  </si>
  <si>
    <t>1207</t>
  </si>
  <si>
    <t>33.17</t>
  </si>
  <si>
    <t>Ремонт и техническое обслуживание прочих транспортных средств и оборудования</t>
  </si>
  <si>
    <t>1208</t>
  </si>
  <si>
    <t>33.19</t>
  </si>
  <si>
    <t>Ремонт прочего оборудования</t>
  </si>
  <si>
    <t>1209</t>
  </si>
  <si>
    <t>Монтаж промышленных машин и оборудования</t>
  </si>
  <si>
    <t>1210</t>
  </si>
  <si>
    <t>33.20</t>
  </si>
  <si>
    <t>1211</t>
  </si>
  <si>
    <t>Обеспечение электрической энергией, газом и паром; кондиционирование воздуха</t>
  </si>
  <si>
    <t>1213</t>
  </si>
  <si>
    <t>Обеспечение электрическое энергией, газом и паром; кондиционирование воздуха</t>
  </si>
  <si>
    <t>Производство, передача и распределение электроэнергии</t>
  </si>
  <si>
    <t>1214</t>
  </si>
  <si>
    <t>35.11</t>
  </si>
  <si>
    <t>Производство электроэнергии</t>
  </si>
  <si>
    <t>1215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</si>
  <si>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</si>
  <si>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</si>
  <si>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1216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</si>
  <si>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</si>
  <si>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</si>
  <si>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1217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</si>
  <si>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</si>
  <si>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</si>
  <si>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1218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</si>
  <si>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</si>
  <si>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</si>
  <si>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1219</t>
  </si>
  <si>
    <t>35.12</t>
  </si>
  <si>
    <t>Передача электроэнергии и технологическое присоединение к распределительным электросетям</t>
  </si>
  <si>
    <t>1220</t>
  </si>
  <si>
    <t>35.12.1</t>
  </si>
  <si>
    <t>Передача электроэнергии</t>
  </si>
  <si>
    <t>1221</t>
  </si>
  <si>
    <t>35.12.2</t>
  </si>
  <si>
    <t>Технологическое присоединение к распределительным электросетям</t>
  </si>
  <si>
    <t>1222</t>
  </si>
  <si>
    <t>35.13</t>
  </si>
  <si>
    <t>Распределение электроэнергии</t>
  </si>
  <si>
    <t>1223</t>
  </si>
  <si>
    <t>35.14</t>
  </si>
  <si>
    <t>Торговля электроэнергией</t>
  </si>
  <si>
    <t>1224</t>
  </si>
  <si>
    <t>Производство и распределение газообразного топлива</t>
  </si>
  <si>
    <t>1225</t>
  </si>
  <si>
    <t>35.21</t>
  </si>
  <si>
    <t>Производство газа</t>
  </si>
  <si>
    <t>1226</t>
  </si>
  <si>
    <t>35.21.1</t>
  </si>
  <si>
    <t>Газификация угля</t>
  </si>
  <si>
    <t>1227</t>
  </si>
  <si>
    <t>35.21.11</t>
  </si>
  <si>
    <t>Газификация антрацита</t>
  </si>
  <si>
    <t>1228</t>
  </si>
  <si>
    <t>35.21.12</t>
  </si>
  <si>
    <t>Газификация каменного угля за исключением антрацита</t>
  </si>
  <si>
    <t>1229</t>
  </si>
  <si>
    <t>35.21.13</t>
  </si>
  <si>
    <t>Газификация бурого угля (лигнита)</t>
  </si>
  <si>
    <t>1230</t>
  </si>
  <si>
    <t>35.21.2</t>
  </si>
  <si>
    <t>Сжижение углей</t>
  </si>
  <si>
    <t>1231</t>
  </si>
  <si>
    <t>35.21.21</t>
  </si>
  <si>
    <t>Сжижение антрацита</t>
  </si>
  <si>
    <t>1232</t>
  </si>
  <si>
    <t>35.21.22</t>
  </si>
  <si>
    <t>Сжижение каменного угля за исключением антрацита</t>
  </si>
  <si>
    <t>1233</t>
  </si>
  <si>
    <t>35.21.23</t>
  </si>
  <si>
    <t>Сжижение бурого угля (лигнита)</t>
  </si>
  <si>
    <t>1234</t>
  </si>
  <si>
    <t>35.22</t>
  </si>
  <si>
    <t>Распределение газообразного топлива по газораспределительным сетям</t>
  </si>
  <si>
    <t>1235</t>
  </si>
  <si>
    <t>35.22.1</t>
  </si>
  <si>
    <t>Распределение природного, сухого (отбензиненного) газа по газораспределительным сетям</t>
  </si>
  <si>
    <t>1236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</si>
  <si>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</si>
  <si>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</si>
  <si>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1237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</si>
  <si>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</si>
  <si>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</si>
  <si>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1238</t>
  </si>
  <si>
    <t>35.22.2</t>
  </si>
  <si>
    <t>Распределение сжиженных углеводородных газов по газораспределительным сетям</t>
  </si>
  <si>
    <t>1239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</si>
  <si>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</si>
  <si>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</si>
  <si>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1240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</si>
  <si>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</si>
  <si>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</si>
  <si>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1241</t>
  </si>
  <si>
    <t>35.23</t>
  </si>
  <si>
    <t>Торговля газообразным топливом, подаваемым по распределительным сетям</t>
  </si>
  <si>
    <t>1242</t>
  </si>
  <si>
    <t>35.23.1</t>
  </si>
  <si>
    <t>Торговля природным, сухим (отбензиненным) газом, подаваемым по распределительным сетям</t>
  </si>
  <si>
    <t>1243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</si>
  <si>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</si>
  <si>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</si>
  <si>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1244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</si>
  <si>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</si>
  <si>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</si>
  <si>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1245</t>
  </si>
  <si>
    <t>35.23.2</t>
  </si>
  <si>
    <t>Торговля сжиженными углеводородными газами, подаваемыми по распределительным сетям</t>
  </si>
  <si>
    <t>1246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</si>
  <si>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</si>
  <si>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</si>
  <si>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1247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</si>
  <si>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</si>
  <si>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</si>
  <si>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1248</t>
  </si>
  <si>
    <t>Производство, передача и распределение пара и горячей воды; кондиционирование воздуха</t>
  </si>
  <si>
    <t>1249</t>
  </si>
  <si>
    <t>35.30</t>
  </si>
  <si>
    <t>1250</t>
  </si>
  <si>
    <t>35.30.1</t>
  </si>
  <si>
    <t>Производство пара и горячей воды (тепловой энергии)</t>
  </si>
  <si>
    <t>1251</t>
  </si>
  <si>
    <t>35.30.11</t>
  </si>
  <si>
    <t>Производство пара и горячей воды (тепловой энергии) тепловыми электростанциями</t>
  </si>
  <si>
    <t>1252</t>
  </si>
  <si>
    <t>35.30.12</t>
  </si>
  <si>
    <t>Производство пара и горячей воды (тепловой энергии) атомными электростанциями</t>
  </si>
  <si>
    <t>1253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</si>
  <si>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</si>
  <si>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</si>
  <si>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1254</t>
  </si>
  <si>
    <t>35.30.14</t>
  </si>
  <si>
    <t>Производство пара и горячей воды (тепловой энергии) котельными</t>
  </si>
  <si>
    <t>1255</t>
  </si>
  <si>
    <t>35.30.15</t>
  </si>
  <si>
    <t>Производство охлажденной воды или льда (натурального из воды) для целей охлаждения</t>
  </si>
  <si>
    <t>1256</t>
  </si>
  <si>
    <t>35.30.2</t>
  </si>
  <si>
    <t>Передача пара и горячей воды (тепловой энергии)</t>
  </si>
  <si>
    <t>1257</t>
  </si>
  <si>
    <t>35.30.3</t>
  </si>
  <si>
    <t>Распределение пара и горячей воды (тепловой энергии)</t>
  </si>
  <si>
    <t>1258</t>
  </si>
  <si>
    <t>35.30.4</t>
  </si>
  <si>
    <t>Обеспечение работоспособности котельных</t>
  </si>
  <si>
    <t>1259</t>
  </si>
  <si>
    <t>35.30.5</t>
  </si>
  <si>
    <t>Обеспечение работоспособности тепловых сетей</t>
  </si>
  <si>
    <t>1260</t>
  </si>
  <si>
    <t>35.30.6</t>
  </si>
  <si>
    <t>Торговля паром и горячей водой (тепловой энергией)</t>
  </si>
  <si>
    <t>1261</t>
  </si>
  <si>
    <t>Забор, очистка и распределение воды</t>
  </si>
  <si>
    <t>1263</t>
  </si>
  <si>
    <t>Водоснабжение; водоотведение, организация сбора и утилизации отходов, деятельность по ликвидации загрязнений</t>
  </si>
  <si>
    <t>1264</t>
  </si>
  <si>
    <t>36.00</t>
  </si>
  <si>
    <t>1265</t>
  </si>
  <si>
    <t>36.00.1</t>
  </si>
  <si>
    <t>Забор и очистка воды для питьевых и промышленных нужд</t>
  </si>
  <si>
    <t>1266</t>
  </si>
  <si>
    <t>36.00.2</t>
  </si>
  <si>
    <t>Распределение воды для питьевых и промышленных нужд</t>
  </si>
  <si>
    <t>1267</t>
  </si>
  <si>
    <t>Сбор и обработка сточных вод</t>
  </si>
  <si>
    <t>1268</t>
  </si>
  <si>
    <t>1269</t>
  </si>
  <si>
    <t>37.00</t>
  </si>
  <si>
    <t>1270</t>
  </si>
  <si>
    <t>Сбор, обработка и утилизация отходов; обработка вторичного сырья</t>
  </si>
  <si>
    <t>1271</t>
  </si>
  <si>
    <t>Сбор отходов</t>
  </si>
  <si>
    <t>1272</t>
  </si>
  <si>
    <t>38.11</t>
  </si>
  <si>
    <t>Сбор неопасных отходов</t>
  </si>
  <si>
    <t>1273</t>
  </si>
  <si>
    <t>38.12</t>
  </si>
  <si>
    <t>Сбор опасных отходов</t>
  </si>
  <si>
    <t>1274</t>
  </si>
  <si>
    <t>Обработка и утилизация отходов</t>
  </si>
  <si>
    <t>1275</t>
  </si>
  <si>
    <t>38.21</t>
  </si>
  <si>
    <t>Обработка и утилизация неопасных отходов</t>
  </si>
  <si>
    <t>1276</t>
  </si>
  <si>
    <t>38.22</t>
  </si>
  <si>
    <t>Обработка и утилизация опасных отходов</t>
  </si>
  <si>
    <t>1277</t>
  </si>
  <si>
    <t>Деятельность по обработке вторичного сырья</t>
  </si>
  <si>
    <t>1278</t>
  </si>
  <si>
    <t>38.31</t>
  </si>
  <si>
    <t>Демонтаж техники, не подлежащей восстановлению</t>
  </si>
  <si>
    <t>1279</t>
  </si>
  <si>
    <t>38.32</t>
  </si>
  <si>
    <t>Утилизация отсортированных материалов</t>
  </si>
  <si>
    <t>1280</t>
  </si>
  <si>
    <t>38.32.1</t>
  </si>
  <si>
    <t>Сортировка материалов для дальнейшего использования</t>
  </si>
  <si>
    <t>1281</t>
  </si>
  <si>
    <t>38.32.11</t>
  </si>
  <si>
    <t>Сортировка металлических материалов для дальнейшего использования</t>
  </si>
  <si>
    <t>1282</t>
  </si>
  <si>
    <t>38.32.12</t>
  </si>
  <si>
    <t>Сортировка неметаллических материалов для дальнейшего использования</t>
  </si>
  <si>
    <t>1283</t>
  </si>
  <si>
    <t>38.32.2</t>
  </si>
  <si>
    <t>Обработка отходов и лома драгоценных металлов</t>
  </si>
  <si>
    <t>1284</t>
  </si>
  <si>
    <t>38.32.3</t>
  </si>
  <si>
    <t>Обработка отходов и лома черных металлов</t>
  </si>
  <si>
    <t>1285</t>
  </si>
  <si>
    <t>38.32.4</t>
  </si>
  <si>
    <t>Обработка отходов и лома цветных металлов</t>
  </si>
  <si>
    <t>1286</t>
  </si>
  <si>
    <t>38.32.41</t>
  </si>
  <si>
    <t>Обработка отходов и лома металлов, содержащих медь</t>
  </si>
  <si>
    <t>1287</t>
  </si>
  <si>
    <t>38.32.42</t>
  </si>
  <si>
    <t>Обработка отходов и лома металлов, содержащих никель</t>
  </si>
  <si>
    <t>1288</t>
  </si>
  <si>
    <t>38.32.43</t>
  </si>
  <si>
    <t>Обработка отходов и лома металлов, содержащих алюминий</t>
  </si>
  <si>
    <t>1289</t>
  </si>
  <si>
    <t>38.32.49</t>
  </si>
  <si>
    <t>Обработка вторичного сырья, содержащего прочие цветные металлы</t>
  </si>
  <si>
    <t>1290</t>
  </si>
  <si>
    <t>38.32.5</t>
  </si>
  <si>
    <t>Обработка вторичного неметаллического сырья</t>
  </si>
  <si>
    <t>1291</t>
  </si>
  <si>
    <t>38.32.51</t>
  </si>
  <si>
    <t>Обработка отходов и лома стекла</t>
  </si>
  <si>
    <t>1292</t>
  </si>
  <si>
    <t>38.32.52</t>
  </si>
  <si>
    <t>Обработка отходов бумаги и картона</t>
  </si>
  <si>
    <t>1293</t>
  </si>
  <si>
    <t>38.32.53</t>
  </si>
  <si>
    <t>Обработка отходов и лома пластмасс</t>
  </si>
  <si>
    <t>1294</t>
  </si>
  <si>
    <t>38.32.54</t>
  </si>
  <si>
    <t>Обработка отходов резины</t>
  </si>
  <si>
    <t>1295</t>
  </si>
  <si>
    <t>38.32.55</t>
  </si>
  <si>
    <t>Обработка отходов текстильных материалов</t>
  </si>
  <si>
    <t>1296</t>
  </si>
  <si>
    <t>38.32.59</t>
  </si>
  <si>
    <t>Обработка прочего вторичного неметаллического сырья</t>
  </si>
  <si>
    <t>1297</t>
  </si>
  <si>
    <t>Предоставление услуг в области ликвидации последствий загрязнений и прочих услуг, связанных с удалением отходов</t>
  </si>
  <si>
    <t>1298</t>
  </si>
  <si>
    <t>1299</t>
  </si>
  <si>
    <t>39.00</t>
  </si>
  <si>
    <t>1300</t>
  </si>
  <si>
    <t>F</t>
  </si>
  <si>
    <t>Строительство зданий</t>
  </si>
  <si>
    <t>1302</t>
  </si>
  <si>
    <t>Строительство</t>
  </si>
  <si>
    <t>41.1</t>
  </si>
  <si>
    <t>Разработка строительных проектов</t>
  </si>
  <si>
    <t>1303</t>
  </si>
  <si>
    <t>41.10</t>
  </si>
  <si>
    <t>1304</t>
  </si>
  <si>
    <t>41.2</t>
  </si>
  <si>
    <t>Строительство жилых и нежилых зданий</t>
  </si>
  <si>
    <t>1305</t>
  </si>
  <si>
    <t>41.20</t>
  </si>
  <si>
    <t>1306</t>
  </si>
  <si>
    <t>Строительство инженерных сооружений</t>
  </si>
  <si>
    <t>1307</t>
  </si>
  <si>
    <t>42.1</t>
  </si>
  <si>
    <t>Строительство автомобильных и железных дорог</t>
  </si>
  <si>
    <t>1308</t>
  </si>
  <si>
    <t>42.11</t>
  </si>
  <si>
    <t>Строительство автомобильных дорог и автомагистралей</t>
  </si>
  <si>
    <t>1309</t>
  </si>
  <si>
    <t>42.12</t>
  </si>
  <si>
    <t>Строительство железных дорог и метро</t>
  </si>
  <si>
    <t>1310</t>
  </si>
  <si>
    <t>42.13</t>
  </si>
  <si>
    <t>Строительство мостов и тоннелей</t>
  </si>
  <si>
    <t>1311</t>
  </si>
  <si>
    <t>42.2</t>
  </si>
  <si>
    <t>Строительство инженерных коммуникаций</t>
  </si>
  <si>
    <t>1312</t>
  </si>
  <si>
    <t>42.21</t>
  </si>
  <si>
    <t>Строительство инженерных коммуникаций для водоснабжения и водоотведения, газоснабжения</t>
  </si>
  <si>
    <t>1313</t>
  </si>
  <si>
    <t>42.22</t>
  </si>
  <si>
    <t>Строительство коммунальных объектов для обеспечения электроэнергией и телекоммуникациями</t>
  </si>
  <si>
    <t>1314</t>
  </si>
  <si>
    <t>42.22.1</t>
  </si>
  <si>
    <t>Строительство междугородних линий электропередачи и связи</t>
  </si>
  <si>
    <t>1315</t>
  </si>
  <si>
    <t>42.22.2</t>
  </si>
  <si>
    <t>Строительство местных линий электропередачи и связи</t>
  </si>
  <si>
    <t>1316</t>
  </si>
  <si>
    <t>42.22.3</t>
  </si>
  <si>
    <t>Строительство электростанций</t>
  </si>
  <si>
    <t>1317</t>
  </si>
  <si>
    <t>42.9</t>
  </si>
  <si>
    <t>Строительство прочих инженерных сооружений</t>
  </si>
  <si>
    <t>1318</t>
  </si>
  <si>
    <t>42.91</t>
  </si>
  <si>
    <t>Строительство водных сооружений</t>
  </si>
  <si>
    <t>1319</t>
  </si>
  <si>
    <t>42.91.1</t>
  </si>
  <si>
    <t>Строительство портовых сооружений</t>
  </si>
  <si>
    <t>1320</t>
  </si>
  <si>
    <t>42.91.2</t>
  </si>
  <si>
    <t>Строительство гидротехнических сооружений</t>
  </si>
  <si>
    <t>1321</t>
  </si>
  <si>
    <t>42.91.3</t>
  </si>
  <si>
    <t>Строительство ирригационных систем</t>
  </si>
  <si>
    <t>1322</t>
  </si>
  <si>
    <t>42.91.4</t>
  </si>
  <si>
    <t>Производство дноочистительных, дноуглубительных и берегоукрепительных работ</t>
  </si>
  <si>
    <t>1323</t>
  </si>
  <si>
    <t>42.91.5</t>
  </si>
  <si>
    <t>Производство подводных работ, включая водолазные</t>
  </si>
  <si>
    <t>1324</t>
  </si>
  <si>
    <t>42.99</t>
  </si>
  <si>
    <t>Строительство прочих инженерных сооружений, не включенных в другие группировки</t>
  </si>
  <si>
    <t>1325</t>
  </si>
  <si>
    <t>Работы строительные специализированные</t>
  </si>
  <si>
    <t>1326</t>
  </si>
  <si>
    <t>43.1</t>
  </si>
  <si>
    <t>Разборка и снос зданий, подготовка строительного участка</t>
  </si>
  <si>
    <t>1327</t>
  </si>
  <si>
    <t>43.11</t>
  </si>
  <si>
    <t>Разборка и снос зданий</t>
  </si>
  <si>
    <t>1328</t>
  </si>
  <si>
    <t>43.12</t>
  </si>
  <si>
    <t>Подготовка строительной площадки</t>
  </si>
  <si>
    <t>1329</t>
  </si>
  <si>
    <t>43.12.1</t>
  </si>
  <si>
    <t>Расчистка территории строительной площадки</t>
  </si>
  <si>
    <t>1330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</si>
  <si>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</si>
  <si>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</si>
  <si>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1331</t>
  </si>
  <si>
    <t>43.12.3</t>
  </si>
  <si>
    <t>Производство земляных работ</t>
  </si>
  <si>
    <t>1332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</si>
  <si>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</si>
  <si>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</si>
  <si>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1333</t>
  </si>
  <si>
    <t>43.13</t>
  </si>
  <si>
    <t>Разведочное бурение</t>
  </si>
  <si>
    <t>1334</t>
  </si>
  <si>
    <t>43.2</t>
  </si>
  <si>
    <t>Производство электромонтажных, санитарно-технических и прочих строительно-монтажных работ</t>
  </si>
  <si>
    <t>1335</t>
  </si>
  <si>
    <t>43.21</t>
  </si>
  <si>
    <t>Производство электромонтажных работ</t>
  </si>
  <si>
    <t>1336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</si>
  <si>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</si>
  <si>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</si>
  <si>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1337</t>
  </si>
  <si>
    <t>43.29</t>
  </si>
  <si>
    <t>Производство прочих строительно-монтажных работ</t>
  </si>
  <si>
    <t>1338</t>
  </si>
  <si>
    <t>43.3</t>
  </si>
  <si>
    <t>Работы строительные отделочные</t>
  </si>
  <si>
    <t>1339</t>
  </si>
  <si>
    <t>43.31</t>
  </si>
  <si>
    <t>Производство штукатурных работ</t>
  </si>
  <si>
    <t>1340</t>
  </si>
  <si>
    <t>43.32</t>
  </si>
  <si>
    <t>Работы столярные и плотничные</t>
  </si>
  <si>
    <t>1341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</si>
  <si>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</si>
  <si>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</si>
  <si>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1342</t>
  </si>
  <si>
    <t>43.32.2</t>
  </si>
  <si>
    <t>Работы по установке внутренних лестниц, встроенных шкафов, встроенного кухонного оборудования</t>
  </si>
  <si>
    <t>1343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</si>
  <si>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</si>
  <si>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</si>
  <si>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1344</t>
  </si>
  <si>
    <t>43.33</t>
  </si>
  <si>
    <t>Работы по устройству покрытий полов и облицовке стен</t>
  </si>
  <si>
    <t>1345</t>
  </si>
  <si>
    <t>43.34</t>
  </si>
  <si>
    <t>Производство малярных и стекольных работ</t>
  </si>
  <si>
    <t>1346</t>
  </si>
  <si>
    <t>43.34.1</t>
  </si>
  <si>
    <t>Производство малярных работ</t>
  </si>
  <si>
    <t>1347</t>
  </si>
  <si>
    <t>43.34.2</t>
  </si>
  <si>
    <t>Производство стекольных работ</t>
  </si>
  <si>
    <t>1348</t>
  </si>
  <si>
    <t>43.39</t>
  </si>
  <si>
    <t>Производство прочих отделочных и завершающих работ</t>
  </si>
  <si>
    <t>1349</t>
  </si>
  <si>
    <t>43.9</t>
  </si>
  <si>
    <t>Работы строительные специализированные прочие</t>
  </si>
  <si>
    <t>1350</t>
  </si>
  <si>
    <t>43.91</t>
  </si>
  <si>
    <t>Производство кровельных работ</t>
  </si>
  <si>
    <t>1351</t>
  </si>
  <si>
    <t>43.99</t>
  </si>
  <si>
    <t>Работы строительные специализированные прочие, не включенные в другие группировки</t>
  </si>
  <si>
    <t>1352</t>
  </si>
  <si>
    <t>43.99.1</t>
  </si>
  <si>
    <t>Работы гидроизоляционные</t>
  </si>
  <si>
    <t>1353</t>
  </si>
  <si>
    <t>43.99.2</t>
  </si>
  <si>
    <t>Работы по установке строительных лесов и подмостей</t>
  </si>
  <si>
    <t>1354</t>
  </si>
  <si>
    <t>43.99.3</t>
  </si>
  <si>
    <t>Работы свайные и работы по строительству фундаментов</t>
  </si>
  <si>
    <t>1355</t>
  </si>
  <si>
    <t>43.99.4</t>
  </si>
  <si>
    <t>Работы бетонные и железобетонные</t>
  </si>
  <si>
    <t>1356</t>
  </si>
  <si>
    <t>43.99.5</t>
  </si>
  <si>
    <t>Работы по монтажу стальных строительных конструкций</t>
  </si>
  <si>
    <t>1357</t>
  </si>
  <si>
    <t>43.99.6</t>
  </si>
  <si>
    <t>Работы каменные и кирпичные</t>
  </si>
  <si>
    <t>1358</t>
  </si>
  <si>
    <t>43.99.7</t>
  </si>
  <si>
    <t>Работы по сборке и монтажу сборных конструкций</t>
  </si>
  <si>
    <t>1359</t>
  </si>
  <si>
    <t>43.99.9</t>
  </si>
  <si>
    <t>Работы строительные специализированные, не включенные в другие группировки</t>
  </si>
  <si>
    <t>1360</t>
  </si>
  <si>
    <t>G</t>
  </si>
  <si>
    <t>Торговля оптовая и розничная автотранспортными средствами и мотоциклами и их ремонт</t>
  </si>
  <si>
    <t>1362</t>
  </si>
  <si>
    <t>Торговля оптовая и розничная; ремонт автотранспортных средств и мотоциклов</t>
  </si>
  <si>
    <t>45.1</t>
  </si>
  <si>
    <t>Торговля автотранспортными средствами</t>
  </si>
  <si>
    <t>1363</t>
  </si>
  <si>
    <t>45.11</t>
  </si>
  <si>
    <t>Торговля легковыми автомобилями и грузовыми автомобилями малой грузоподъемности</t>
  </si>
  <si>
    <t>1364</t>
  </si>
  <si>
    <t>45.11.1</t>
  </si>
  <si>
    <t>Торговля оптовая легковыми автомобилями и легкими автотранспортными средствами</t>
  </si>
  <si>
    <t>1365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</si>
  <si>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</si>
  <si>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</si>
  <si>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1366</t>
  </si>
  <si>
    <t>45.11.3</t>
  </si>
  <si>
    <t>Торговля розничная легковыми автомобилями и легкими автотранспортными средствами прочая</t>
  </si>
  <si>
    <t>1367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</si>
  <si>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</si>
  <si>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</si>
  <si>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1368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</si>
  <si>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</si>
  <si>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</si>
  <si>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1369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</si>
  <si>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</si>
  <si>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</si>
  <si>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1370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</si>
  <si>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</si>
  <si>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</si>
  <si>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1371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</si>
  <si>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</si>
  <si>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</si>
  <si>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1372</t>
  </si>
  <si>
    <t>45.19</t>
  </si>
  <si>
    <t>Торговля прочими автотранспортными средствами</t>
  </si>
  <si>
    <t>1373</t>
  </si>
  <si>
    <t>45.19.1</t>
  </si>
  <si>
    <t>Торговля оптовая прочими автотранспортными средствами, кроме пассажирских</t>
  </si>
  <si>
    <t>1374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</si>
  <si>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</si>
  <si>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</si>
  <si>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1375</t>
  </si>
  <si>
    <t>45.19.3</t>
  </si>
  <si>
    <t>Торговля розничная прочими автотранспортными средствами, кроме пассажирских, прочая</t>
  </si>
  <si>
    <t>1376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</si>
  <si>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</si>
  <si>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</si>
  <si>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1377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</si>
  <si>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</si>
  <si>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</si>
  <si>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1378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</si>
  <si>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</si>
  <si>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</si>
  <si>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1379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</si>
  <si>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</si>
  <si>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</si>
  <si>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1380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</si>
  <si>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</si>
  <si>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</si>
  <si>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1381</t>
  </si>
  <si>
    <t>45.2</t>
  </si>
  <si>
    <t>Техническое обслуживание и ремонт автотранспортных средств</t>
  </si>
  <si>
    <t>1382</t>
  </si>
  <si>
    <t>45.20</t>
  </si>
  <si>
    <t>1383</t>
  </si>
  <si>
    <t>45.20.1</t>
  </si>
  <si>
    <t>Техническое обслуживание и ремонт легковых автомобилей и легких грузовых автотранспортных средств</t>
  </si>
  <si>
    <t>1384</t>
  </si>
  <si>
    <t>45.20.2</t>
  </si>
  <si>
    <t>Техническое обслуживание и ремонт прочих автотранспортных средств</t>
  </si>
  <si>
    <t>1385</t>
  </si>
  <si>
    <t>45.20.3</t>
  </si>
  <si>
    <t>Мойка автотранспортных средств, полирование и предоставление аналогичных услуг</t>
  </si>
  <si>
    <t>1386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</si>
  <si>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</si>
  <si>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</si>
  <si>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1387</t>
  </si>
  <si>
    <t>45.3</t>
  </si>
  <si>
    <t>Торговля автомобильными деталями, узлами и принадлежностями</t>
  </si>
  <si>
    <t>1388</t>
  </si>
  <si>
    <t>45.31</t>
  </si>
  <si>
    <t>Торговля оптовая автомобильными деталями, узлами и принадлежностями</t>
  </si>
  <si>
    <t>1389</t>
  </si>
  <si>
    <t>45.31.1</t>
  </si>
  <si>
    <t>Торговля оптовая автомобильными деталями, узлами и принадлежностями, кроме деятельности агентов</t>
  </si>
  <si>
    <t>1390</t>
  </si>
  <si>
    <t>45.31.2</t>
  </si>
  <si>
    <t>Деятельность агентов по оптовой торговле автомобильными деталями, узлами и принадлежностями</t>
  </si>
  <si>
    <t>1391</t>
  </si>
  <si>
    <t>45.32</t>
  </si>
  <si>
    <t>Торговля розничная автомобильными деталями, узлами и принадлежностями</t>
  </si>
  <si>
    <t>1392</t>
  </si>
  <si>
    <t>45.32.1</t>
  </si>
  <si>
    <t>Торговля розничная автомобильными деталями, узлами и принадлежностями в специализированных магазинах</t>
  </si>
  <si>
    <t>1393</t>
  </si>
  <si>
    <t>45.32.2</t>
  </si>
  <si>
    <t>Торговля розничная автомобильными деталями, узлами и принадлежностями прочая</t>
  </si>
  <si>
    <t>1394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</si>
  <si>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</si>
  <si>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</si>
  <si>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1395</t>
  </si>
  <si>
    <t>45.32.22</t>
  </si>
  <si>
    <t>Торговля розничная автомобильными деталями, узлами и принадлежностями по почтовым заказам</t>
  </si>
  <si>
    <t>1396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</si>
  <si>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</si>
  <si>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</si>
  <si>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1397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</si>
  <si>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</si>
  <si>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</si>
  <si>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1398</t>
  </si>
  <si>
    <t>45.40</t>
  </si>
  <si>
    <t>1399</t>
  </si>
  <si>
    <t>45.40.1</t>
  </si>
  <si>
    <t>Торговля оптовая мотоциклами, их деталями, узлами и принадлежностями</t>
  </si>
  <si>
    <t>1400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</si>
  <si>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</si>
  <si>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</si>
  <si>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1401</t>
  </si>
  <si>
    <t>45.40.3</t>
  </si>
  <si>
    <t>Торговля розничная мотоциклами, их деталями, узлами и принадлежностями прочая</t>
  </si>
  <si>
    <t>1402</t>
  </si>
  <si>
    <t>45.40.4</t>
  </si>
  <si>
    <t>Деятельность агентов по оптовой торговле мотоциклами, их деталями, узлами и принадлежностями</t>
  </si>
  <si>
    <t>1403</t>
  </si>
  <si>
    <t>45.40.5</t>
  </si>
  <si>
    <t>Техническое обслуживание и ремонт мотоциклов и мототранспортных средств</t>
  </si>
  <si>
    <t>1404</t>
  </si>
  <si>
    <t>Торговля оптовая, кроме оптовой торговли автотранспортными средствами и мотоциклами</t>
  </si>
  <si>
    <t>1405</t>
  </si>
  <si>
    <t>46.1</t>
  </si>
  <si>
    <t>Торговля оптовая за вознаграждение или на договорной основе</t>
  </si>
  <si>
    <t>1406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</si>
  <si>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</si>
  <si>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</si>
  <si>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1407</t>
  </si>
  <si>
    <t>46.11.1</t>
  </si>
  <si>
    <t>Деятельность агентов по оптовой торговле живыми животными</t>
  </si>
  <si>
    <t>1408</t>
  </si>
  <si>
    <t>46.11.2</t>
  </si>
  <si>
    <t>Деятельность агентов по оптовой торговле цветами и растениями</t>
  </si>
  <si>
    <t>1409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</si>
  <si>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</si>
  <si>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</si>
  <si>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1410</t>
  </si>
  <si>
    <t>46.11.31</t>
  </si>
  <si>
    <t>Деятельность агентов по оптовой торговле зерном</t>
  </si>
  <si>
    <t>1411</t>
  </si>
  <si>
    <t>46.11.32</t>
  </si>
  <si>
    <t>Деятельность агентов по оптовой торговле семенами, кроме семян масличных культур</t>
  </si>
  <si>
    <t>1412</t>
  </si>
  <si>
    <t>46.11.33</t>
  </si>
  <si>
    <t>Деятельность агентов по оптовой торговле семенами масличных культур</t>
  </si>
  <si>
    <t>1413</t>
  </si>
  <si>
    <t>46.11.34</t>
  </si>
  <si>
    <t>Деятельность агентов по оптовой торговле кормами для сельскохозяйственных животных</t>
  </si>
  <si>
    <t>1414</t>
  </si>
  <si>
    <t>46.11.35</t>
  </si>
  <si>
    <t>Деятельность агентов по оптовой торговле текстильным сырьем и полуфабрикатами</t>
  </si>
  <si>
    <t>1415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</si>
  <si>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</si>
  <si>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</si>
  <si>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1416</t>
  </si>
  <si>
    <t>46.12</t>
  </si>
  <si>
    <t>Деятельность агентов по оптовой торговле топливом, рудами, металлами и химическими веществами</t>
  </si>
  <si>
    <t>1417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</si>
  <si>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</si>
  <si>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</si>
  <si>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1418</t>
  </si>
  <si>
    <t>46.12.2</t>
  </si>
  <si>
    <t>Деятельность агентов по оптовой торговле рудами и металлами в первичных формах</t>
  </si>
  <si>
    <t>1419</t>
  </si>
  <si>
    <t>46.12.21</t>
  </si>
  <si>
    <t>Деятельность агентов по оптовой торговле рудами</t>
  </si>
  <si>
    <t>1420</t>
  </si>
  <si>
    <t>46.12.22</t>
  </si>
  <si>
    <t>Деятельность агентов по оптовой торговле металлами в первичных формах</t>
  </si>
  <si>
    <t>1421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</si>
  <si>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</si>
  <si>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</si>
  <si>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1422</t>
  </si>
  <si>
    <t>46.12.31</t>
  </si>
  <si>
    <t>Деятельность агентов по оптовой торговле промышленными и техническими химическими веществами</t>
  </si>
  <si>
    <t>1423</t>
  </si>
  <si>
    <t>46.12.32</t>
  </si>
  <si>
    <t>Деятельность агентов по оптовой торговле удобрениями и агрохимикатами</t>
  </si>
  <si>
    <t>1424</t>
  </si>
  <si>
    <t>46.13</t>
  </si>
  <si>
    <t>Деятельность агентов по оптовой торговле лесоматериалами и строительными материалами</t>
  </si>
  <si>
    <t>1425</t>
  </si>
  <si>
    <t>46.13.1</t>
  </si>
  <si>
    <t>Деятельность агентов по оптовой торговле лесоматериалами</t>
  </si>
  <si>
    <t>1426</t>
  </si>
  <si>
    <t>46.13.2</t>
  </si>
  <si>
    <t>Деятельность агентов по оптовой торговле строительными материалами</t>
  </si>
  <si>
    <t>1427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</si>
  <si>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</si>
  <si>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</si>
  <si>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1428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</si>
  <si>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</si>
  <si>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</si>
  <si>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1429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</si>
  <si>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</si>
  <si>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</si>
  <si>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1430</t>
  </si>
  <si>
    <t>46.14.9</t>
  </si>
  <si>
    <t>Деятельность агентов по оптовой торговле прочими видами машин и промышленным оборудованием</t>
  </si>
  <si>
    <t>1431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</si>
  <si>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</si>
  <si>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</si>
  <si>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1432</t>
  </si>
  <si>
    <t>46.15.1</t>
  </si>
  <si>
    <t>Деятельность агентов по оптовой торговле мебелью</t>
  </si>
  <si>
    <t>1433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</si>
  <si>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</si>
  <si>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</si>
  <si>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1434</t>
  </si>
  <si>
    <t>46.15.3</t>
  </si>
  <si>
    <t>Деятельность агентов по оптовой торговле электротоварами и бытовыми электроустановочными изделиями</t>
  </si>
  <si>
    <t>1435</t>
  </si>
  <si>
    <t>46.15.4</t>
  </si>
  <si>
    <t>Деятельность агентов по оптовой торговле радио- и телеаппаратурой, техническими носителями информации</t>
  </si>
  <si>
    <t>1436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</si>
  <si>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</si>
  <si>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</si>
  <si>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1437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</si>
  <si>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</si>
  <si>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</si>
  <si>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1438</t>
  </si>
  <si>
    <t>46.16.1</t>
  </si>
  <si>
    <t>Деятельность агентов по оптовой торговле текстильными изделиями</t>
  </si>
  <si>
    <t>1439</t>
  </si>
  <si>
    <t>46.16.2</t>
  </si>
  <si>
    <t>Деятельность агентов по оптовой торговле одеждой, изделиями из меха и обувью</t>
  </si>
  <si>
    <t>1440</t>
  </si>
  <si>
    <t>46.16.3</t>
  </si>
  <si>
    <t>Деятельность агентов по оптовой торговле изделиями из кожи и дорожными принадлежностями</t>
  </si>
  <si>
    <t>1441</t>
  </si>
  <si>
    <t>46.17</t>
  </si>
  <si>
    <t>Деятельность агентов по оптовой торговле пищевыми продуктами, напитками и табачными изделиями</t>
  </si>
  <si>
    <t>1442</t>
  </si>
  <si>
    <t>46.17.1</t>
  </si>
  <si>
    <t>Деятельность агентов по оптовой торговле пищевыми продуктами</t>
  </si>
  <si>
    <t>1443</t>
  </si>
  <si>
    <t>46.17.2</t>
  </si>
  <si>
    <t>Деятельность агентов по оптовой торговле напитками</t>
  </si>
  <si>
    <t>1444</t>
  </si>
  <si>
    <t>46.17.21</t>
  </si>
  <si>
    <t>Деятельность агентов по оптовой торговле безалкогольными напитками</t>
  </si>
  <si>
    <t>1445</t>
  </si>
  <si>
    <t>46.17.22</t>
  </si>
  <si>
    <t>Деятельность агентов по оптовой торговле алкогольными напитками, кроме пива</t>
  </si>
  <si>
    <t>1446</t>
  </si>
  <si>
    <t>46.17.23</t>
  </si>
  <si>
    <t>Деятельность агентов по оптовой торговле пивом</t>
  </si>
  <si>
    <t>1447</t>
  </si>
  <si>
    <t>46.17.3</t>
  </si>
  <si>
    <t>Деятельность агентов по оптовой торговле табачными изделиями</t>
  </si>
  <si>
    <t>1448</t>
  </si>
  <si>
    <t>46.18</t>
  </si>
  <si>
    <t>Деятельность агентов, специализирующихся на оптовой торговле прочими отдельными видами товаров</t>
  </si>
  <si>
    <t>1449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</si>
  <si>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</si>
  <si>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</si>
  <si>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1450</t>
  </si>
  <si>
    <t>46.18.11</t>
  </si>
  <si>
    <t>Деятельность агентов, специализирующихся на оптовой торговле фармацевтической продукцией</t>
  </si>
  <si>
    <t>1451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</si>
  <si>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</si>
  <si>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</si>
  <si>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1452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</si>
  <si>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</si>
  <si>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</si>
  <si>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1453</t>
  </si>
  <si>
    <t>46.18.14</t>
  </si>
  <si>
    <t>Деятельность агентов, специализирующихся на оптовой торговле чистящими средствами</t>
  </si>
  <si>
    <t>1454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</si>
  <si>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</si>
  <si>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</si>
  <si>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1455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</si>
  <si>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</si>
  <si>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</si>
  <si>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1456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</si>
  <si>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</si>
  <si>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</si>
  <si>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1457</t>
  </si>
  <si>
    <t>46.18.91</t>
  </si>
  <si>
    <t>Деятельность агентов, специализирующихся на оптовой торговле бумагой и картоном</t>
  </si>
  <si>
    <t>1458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</si>
  <si>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</si>
  <si>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</si>
  <si>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1459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</si>
  <si>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</si>
  <si>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</si>
  <si>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1460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</si>
  <si>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</si>
  <si>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</si>
  <si>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1461</t>
  </si>
  <si>
    <t>46.19</t>
  </si>
  <si>
    <t>Деятельность агентов по оптовой торговле универсальным ассортиментом товаров</t>
  </si>
  <si>
    <t>1462</t>
  </si>
  <si>
    <t>46.2</t>
  </si>
  <si>
    <t>Торговля оптовая сельскохозяйственным сырьем и живыми животными</t>
  </si>
  <si>
    <t>1463</t>
  </si>
  <si>
    <t>46.21</t>
  </si>
  <si>
    <t>Торговля оптовая зерном, необработанным табаком, семенами и кормами для сельскохозяйственных животных</t>
  </si>
  <si>
    <t>1464</t>
  </si>
  <si>
    <t>46.21.1</t>
  </si>
  <si>
    <t>Торговля оптовая зерном, семенами и кормами для животных</t>
  </si>
  <si>
    <t>1465</t>
  </si>
  <si>
    <t>46.21.11</t>
  </si>
  <si>
    <t>Торговля оптовая зерном</t>
  </si>
  <si>
    <t>1466</t>
  </si>
  <si>
    <t>46.21.12</t>
  </si>
  <si>
    <t>Торговля оптовая семенами, кроме семян масличных культур</t>
  </si>
  <si>
    <t>1467</t>
  </si>
  <si>
    <t>46.21.13</t>
  </si>
  <si>
    <t>Торговля оптовая масличными семенами и маслосодержащими плодами</t>
  </si>
  <si>
    <t>1468</t>
  </si>
  <si>
    <t>46.21.14</t>
  </si>
  <si>
    <t>Торговля оптовая кормами для сельскохозяйственных животных</t>
  </si>
  <si>
    <t>1469</t>
  </si>
  <si>
    <t>46.21.19</t>
  </si>
  <si>
    <t>Торговля оптовая сельскохозяйственным сырьем, не включенным в другие группировки</t>
  </si>
  <si>
    <t>1470</t>
  </si>
  <si>
    <t>46.21.2</t>
  </si>
  <si>
    <t>Торговля оптовая необработанным табаком</t>
  </si>
  <si>
    <t>1471</t>
  </si>
  <si>
    <t>46.22</t>
  </si>
  <si>
    <t>Торговля оптовая цветами и растениями</t>
  </si>
  <si>
    <t>1472</t>
  </si>
  <si>
    <t>46.23</t>
  </si>
  <si>
    <t>Торговля оптовая живыми животными</t>
  </si>
  <si>
    <t>1473</t>
  </si>
  <si>
    <t>46.24</t>
  </si>
  <si>
    <t>Торговля оптовая шкурами и кожей</t>
  </si>
  <si>
    <t>1474</t>
  </si>
  <si>
    <t>46.3</t>
  </si>
  <si>
    <t>Торговля оптовая пищевыми продуктами, напитками и табачными изделиями</t>
  </si>
  <si>
    <t>1475</t>
  </si>
  <si>
    <t>46.31</t>
  </si>
  <si>
    <t>Торговля оптовая фруктами и овощами</t>
  </si>
  <si>
    <t>1476</t>
  </si>
  <si>
    <t>46.31.1</t>
  </si>
  <si>
    <t>Торговля оптовая свежими овощами, фруктами и орехами</t>
  </si>
  <si>
    <t>1477</t>
  </si>
  <si>
    <t>46.31.11</t>
  </si>
  <si>
    <t>Торговля оптовая свежим картофелем</t>
  </si>
  <si>
    <t>1478</t>
  </si>
  <si>
    <t>46.31.12</t>
  </si>
  <si>
    <t>Торговля оптовая прочими свежими овощами</t>
  </si>
  <si>
    <t>1479</t>
  </si>
  <si>
    <t>46.31.13</t>
  </si>
  <si>
    <t>Торговля оптовая свежими фруктами и орехами</t>
  </si>
  <si>
    <t>1480</t>
  </si>
  <si>
    <t>46.31.2</t>
  </si>
  <si>
    <t>Торговля оптовая консервированными овощами, фруктами и орехами</t>
  </si>
  <si>
    <t>1481</t>
  </si>
  <si>
    <t>46.32</t>
  </si>
  <si>
    <t>Торговля оптовая мясом и мясными продуктами</t>
  </si>
  <si>
    <t>1482</t>
  </si>
  <si>
    <t>46.32.1</t>
  </si>
  <si>
    <t>Торговля оптовая мясом и мясом птицы, включая субпродукты</t>
  </si>
  <si>
    <t>1483</t>
  </si>
  <si>
    <t>46.32.2</t>
  </si>
  <si>
    <t>Торговля оптовая продуктами из мяса и мяса птицы</t>
  </si>
  <si>
    <t>1484</t>
  </si>
  <si>
    <t>46.32.3</t>
  </si>
  <si>
    <t>Торговля оптовая консервами из мяса и мяса птицы</t>
  </si>
  <si>
    <t>1485</t>
  </si>
  <si>
    <t>46.33</t>
  </si>
  <si>
    <t>Торговля оптовая молочными продуктами, яйцами и пищевыми маслами и жирами</t>
  </si>
  <si>
    <t>1486</t>
  </si>
  <si>
    <t>46.33.1</t>
  </si>
  <si>
    <t>Торговля оптовая молочными продуктами</t>
  </si>
  <si>
    <t>1487</t>
  </si>
  <si>
    <t>46.33.2</t>
  </si>
  <si>
    <t>Торговля оптовая яйцами</t>
  </si>
  <si>
    <t>1488</t>
  </si>
  <si>
    <t>46.33.3</t>
  </si>
  <si>
    <t>Торговля оптовая пищевыми маслами и жирами</t>
  </si>
  <si>
    <t>1489</t>
  </si>
  <si>
    <t>46.34</t>
  </si>
  <si>
    <t>Торговля оптовая напитками</t>
  </si>
  <si>
    <t>1490</t>
  </si>
  <si>
    <t>46.34.1</t>
  </si>
  <si>
    <t>Торговля оптовая соками, минеральной водой и прочими безалкогольными напитками</t>
  </si>
  <si>
    <t>1491</t>
  </si>
  <si>
    <t>46.34.2</t>
  </si>
  <si>
    <t>Торговля оптовая алкогольными напитками, включая пиво и пищевой этиловый спирт</t>
  </si>
  <si>
    <t>1492</t>
  </si>
  <si>
    <t>46.34.21</t>
  </si>
  <si>
    <t>Торговля оптовая алкогольными напитками, кроме пива и пищевого этилового спирта</t>
  </si>
  <si>
    <t>1493</t>
  </si>
  <si>
    <t>46.34.22</t>
  </si>
  <si>
    <t>Торговля оптовая пищевым этиловым спиртом</t>
  </si>
  <si>
    <t>1494</t>
  </si>
  <si>
    <t>46.34.23</t>
  </si>
  <si>
    <t>Торговля оптовая пивом</t>
  </si>
  <si>
    <t>1495</t>
  </si>
  <si>
    <t>46.34.3</t>
  </si>
  <si>
    <t>Закупка вина в больших емкостях с последующим розливом в мелкую тару без переработки</t>
  </si>
  <si>
    <t>1496</t>
  </si>
  <si>
    <t>46.35</t>
  </si>
  <si>
    <t>Торговля оптовая табачными изделиями</t>
  </si>
  <si>
    <t>1497</t>
  </si>
  <si>
    <t>46.36</t>
  </si>
  <si>
    <t>Торговля оптовая сахаром, шоколадом и сахаристыми кондитерскими изделиями</t>
  </si>
  <si>
    <t>1498</t>
  </si>
  <si>
    <t>46.36.1</t>
  </si>
  <si>
    <t>Торговля оптовая сахаром</t>
  </si>
  <si>
    <t>1499</t>
  </si>
  <si>
    <t>46.36.2</t>
  </si>
  <si>
    <t>Торговля оптовая шоколадом и сахаристыми кондитерскими изделиями</t>
  </si>
  <si>
    <t>1500</t>
  </si>
  <si>
    <t>46.36.3</t>
  </si>
  <si>
    <t>Торговля оптовая мучными кондитерскими изделиями</t>
  </si>
  <si>
    <t>1501</t>
  </si>
  <si>
    <t>46.36.4</t>
  </si>
  <si>
    <t>Торговля оптовая хлебобулочными изделиями</t>
  </si>
  <si>
    <t>1502</t>
  </si>
  <si>
    <t>46.37</t>
  </si>
  <si>
    <t>Торговля оптовая кофе, чаем, какао и пряностями</t>
  </si>
  <si>
    <t>1503</t>
  </si>
  <si>
    <t>46.38</t>
  </si>
  <si>
    <t>Торговля оптовая прочими пищевыми продуктами, включая рыбу, ракообразных и моллюсков</t>
  </si>
  <si>
    <t>1504</t>
  </si>
  <si>
    <t>46.38.1</t>
  </si>
  <si>
    <t>Торговля оптовая рыбой, ракообразными и моллюсками, консервами и пресервами из рыбы и морепродуктов</t>
  </si>
  <si>
    <t>1505</t>
  </si>
  <si>
    <t>46.38.2</t>
  </si>
  <si>
    <t>Торговля оптовая прочими пищевыми продуктами</t>
  </si>
  <si>
    <t>1506</t>
  </si>
  <si>
    <t>46.38.21</t>
  </si>
  <si>
    <t>Торговля оптовая гомогенизированными пищевыми продуктами, детским и диетическим питанием</t>
  </si>
  <si>
    <t>1507</t>
  </si>
  <si>
    <t>46.38.22</t>
  </si>
  <si>
    <t>Торговля оптовая кормами для домашних животных</t>
  </si>
  <si>
    <t>1508</t>
  </si>
  <si>
    <t>46.38.23</t>
  </si>
  <si>
    <t>Торговля оптовая мукой и макаронными изделиями</t>
  </si>
  <si>
    <t>1509</t>
  </si>
  <si>
    <t>46.38.24</t>
  </si>
  <si>
    <t>Торговля оптовая крупами</t>
  </si>
  <si>
    <t>1510</t>
  </si>
  <si>
    <t>46.38.25</t>
  </si>
  <si>
    <t>Торговля оптовая солью</t>
  </si>
  <si>
    <t>1511</t>
  </si>
  <si>
    <t>46.38.26</t>
  </si>
  <si>
    <t>Торговля оптовая мороженым и замороженными десертами</t>
  </si>
  <si>
    <t>1512</t>
  </si>
  <si>
    <t>46.38.29</t>
  </si>
  <si>
    <t>Торговля оптовая прочими пищевыми продуктами, не включенными в другие группировки</t>
  </si>
  <si>
    <t>1513</t>
  </si>
  <si>
    <t>46.39</t>
  </si>
  <si>
    <t>Торговля оптовая неспециализированная пищевыми продуктами, напитками и табачными изделиями</t>
  </si>
  <si>
    <t>1514</t>
  </si>
  <si>
    <t>46.39.1</t>
  </si>
  <si>
    <t>Торговля оптовая неспециализированная замороженными пищевыми продуктами</t>
  </si>
  <si>
    <t>1515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</si>
  <si>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</si>
  <si>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</si>
  <si>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1516</t>
  </si>
  <si>
    <t>46.4</t>
  </si>
  <si>
    <t>Торговля оптовая непродовольственными потребительскими товарами</t>
  </si>
  <si>
    <t>1517</t>
  </si>
  <si>
    <t>46.41</t>
  </si>
  <si>
    <t>Торговля оптовая текстильными изделиями</t>
  </si>
  <si>
    <t>1518</t>
  </si>
  <si>
    <t>46.41.1</t>
  </si>
  <si>
    <t>Торговля оптовая текстильными изделиями, кроме текстильных галантерейных изделий</t>
  </si>
  <si>
    <t>1519</t>
  </si>
  <si>
    <t>46.41.2</t>
  </si>
  <si>
    <t>Торговля оптовая галантерейными изделиями</t>
  </si>
  <si>
    <t>1520</t>
  </si>
  <si>
    <t>46.42</t>
  </si>
  <si>
    <t>Торговля оптовая одеждой и обувью</t>
  </si>
  <si>
    <t>1521</t>
  </si>
  <si>
    <t>46.42.1</t>
  </si>
  <si>
    <t>Торговля оптовая одеждой</t>
  </si>
  <si>
    <t>1522</t>
  </si>
  <si>
    <t>46.42.11</t>
  </si>
  <si>
    <t>Торговля оптовая одеждой, включая спортивную, кроме нательного белья</t>
  </si>
  <si>
    <t>1523</t>
  </si>
  <si>
    <t>46.42.12</t>
  </si>
  <si>
    <t>Торговля оптовая нательным бельем</t>
  </si>
  <si>
    <t>1524</t>
  </si>
  <si>
    <t>46.42.13</t>
  </si>
  <si>
    <t>Торговля оптовая изделиями из меха</t>
  </si>
  <si>
    <t>1525</t>
  </si>
  <si>
    <t>46.42.14</t>
  </si>
  <si>
    <t>Торговля оптовая аксессуарами одежды и головными уборами, кроме меховых</t>
  </si>
  <si>
    <t>1526</t>
  </si>
  <si>
    <t>46.42.2</t>
  </si>
  <si>
    <t>Торговля оптовая обувью</t>
  </si>
  <si>
    <t>1527</t>
  </si>
  <si>
    <t>46.43</t>
  </si>
  <si>
    <t>Торговля оптовая бытовыми электротоварами</t>
  </si>
  <si>
    <t>1528</t>
  </si>
  <si>
    <t>46.43.1</t>
  </si>
  <si>
    <t>Торговля оптовая электрической бытовой техникой</t>
  </si>
  <si>
    <t>1529</t>
  </si>
  <si>
    <t>46.43.2</t>
  </si>
  <si>
    <t>Торговля оптовая радио-, теле- и видеоаппаратурой и аппаратурой для цифровых видеодисков (DVD)</t>
  </si>
  <si>
    <t>1530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</si>
  <si>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</si>
  <si>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</si>
  <si>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1531</t>
  </si>
  <si>
    <t>46.43.4</t>
  </si>
  <si>
    <t>Торговля оптовая фототоварами и оптическими товарами</t>
  </si>
  <si>
    <t>1532</t>
  </si>
  <si>
    <t>46.44</t>
  </si>
  <si>
    <t>Торговля оптовая изделиями из керамики и стекла и чистящими средствами</t>
  </si>
  <si>
    <t>1533</t>
  </si>
  <si>
    <t>46.44.1</t>
  </si>
  <si>
    <t>Торговля оптовая изделиями из керамики и стекла</t>
  </si>
  <si>
    <t>1534</t>
  </si>
  <si>
    <t>46.44.2</t>
  </si>
  <si>
    <t>Торговля оптовая чистящими средствами</t>
  </si>
  <si>
    <t>1535</t>
  </si>
  <si>
    <t>46.45</t>
  </si>
  <si>
    <t>Торговля оптовая парфюмерными и косметическими товарами</t>
  </si>
  <si>
    <t>1536</t>
  </si>
  <si>
    <t>46.45.1</t>
  </si>
  <si>
    <t>Торговля оптовая парфюмерными и косметическими товарами, кроме мыла</t>
  </si>
  <si>
    <t>1537</t>
  </si>
  <si>
    <t>46.45.2</t>
  </si>
  <si>
    <t>Торговля оптовая туалетным и хозяйственным мылом</t>
  </si>
  <si>
    <t>1538</t>
  </si>
  <si>
    <t>46.46</t>
  </si>
  <si>
    <t>Торговля оптовая фармацевтической продукцией</t>
  </si>
  <si>
    <t>1539</t>
  </si>
  <si>
    <t>46.46.1</t>
  </si>
  <si>
    <t>1540</t>
  </si>
  <si>
    <t>46.46.2</t>
  </si>
  <si>
    <t>Торговля оптовая изделиями, применяемыми в медицинских целях</t>
  </si>
  <si>
    <t>1541</t>
  </si>
  <si>
    <t>46.47</t>
  </si>
  <si>
    <t>Торговля оптовая мебелью, коврами и осветительным оборудованием</t>
  </si>
  <si>
    <t>1542</t>
  </si>
  <si>
    <t>46.47.1</t>
  </si>
  <si>
    <t>Торговля оптовая бытовой мебелью</t>
  </si>
  <si>
    <t>1543</t>
  </si>
  <si>
    <t>46.47.2</t>
  </si>
  <si>
    <t>Торговля оптовая осветительным оборудованием</t>
  </si>
  <si>
    <t>1544</t>
  </si>
  <si>
    <t>46.47.3</t>
  </si>
  <si>
    <t>Торговля оптовая коврами и ковровыми изделиями</t>
  </si>
  <si>
    <t>1545</t>
  </si>
  <si>
    <t>46.48</t>
  </si>
  <si>
    <t>Торговля оптовая часами и ювелирными изделиями</t>
  </si>
  <si>
    <t>1546</t>
  </si>
  <si>
    <t>46.48.1</t>
  </si>
  <si>
    <t>Торговля оптовая часами</t>
  </si>
  <si>
    <t>1547</t>
  </si>
  <si>
    <t>46.48.2</t>
  </si>
  <si>
    <t>Торговля оптовая ювелирными изделиями</t>
  </si>
  <si>
    <t>1548</t>
  </si>
  <si>
    <t>46.49</t>
  </si>
  <si>
    <t>Торговля оптовая прочими бытовыми товарами</t>
  </si>
  <si>
    <t>1549</t>
  </si>
  <si>
    <t>46.49.1</t>
  </si>
  <si>
    <t>Торговля оптовая ножевыми изделиями и бытовой металлической посудой</t>
  </si>
  <si>
    <t>1550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</si>
  <si>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</si>
  <si>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</si>
  <si>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1551</t>
  </si>
  <si>
    <t>46.49.3</t>
  </si>
  <si>
    <t>Торговля оптовая книгами, газетами и журналами, писчебумажными и канцелярскими товарами</t>
  </si>
  <si>
    <t>1552</t>
  </si>
  <si>
    <t>46.49.31</t>
  </si>
  <si>
    <t>Торговля оптовая книгами</t>
  </si>
  <si>
    <t>1553</t>
  </si>
  <si>
    <t>46.49.32</t>
  </si>
  <si>
    <t>Торговля оптовая газетами и журналами</t>
  </si>
  <si>
    <t>1554</t>
  </si>
  <si>
    <t>46.49.33</t>
  </si>
  <si>
    <t>Торговля оптовая писчебумажными и канцелярскими товарами</t>
  </si>
  <si>
    <t>1555</t>
  </si>
  <si>
    <t>46.49.4</t>
  </si>
  <si>
    <t>Торговля оптовая прочими потребительскими товарами</t>
  </si>
  <si>
    <t>1556</t>
  </si>
  <si>
    <t>46.49.41</t>
  </si>
  <si>
    <t>Торговля оптовая музыкальными инструментами и нотными изданиями</t>
  </si>
  <si>
    <t>1557</t>
  </si>
  <si>
    <t>46.49.42</t>
  </si>
  <si>
    <t>Торговля оптовая играми и игрушками</t>
  </si>
  <si>
    <t>1558</t>
  </si>
  <si>
    <t>46.49.43</t>
  </si>
  <si>
    <t>Торговля оптовая спортивными товарами, включая велосипеды</t>
  </si>
  <si>
    <t>1559</t>
  </si>
  <si>
    <t>46.49.44</t>
  </si>
  <si>
    <t>Торговля оптовая изделиями из кожи и дорожными аксессуарами</t>
  </si>
  <si>
    <t>1560</t>
  </si>
  <si>
    <t>46.49.49</t>
  </si>
  <si>
    <t>Торговля оптовая прочими потребительскими товарами, не включенными в другие группировки</t>
  </si>
  <si>
    <t>1561</t>
  </si>
  <si>
    <t>46.49.5</t>
  </si>
  <si>
    <t>Торговля оптовая неэлектрическими бытовыми приборами</t>
  </si>
  <si>
    <t>1562</t>
  </si>
  <si>
    <t>46.5</t>
  </si>
  <si>
    <t>Торговля оптовая информационным и коммуникационным оборудованием</t>
  </si>
  <si>
    <t>1563</t>
  </si>
  <si>
    <t>46.51</t>
  </si>
  <si>
    <t>Торговля оптовая компьютерами, периферийными устройствами к компьютерам и программным обеспечением</t>
  </si>
  <si>
    <t>1564</t>
  </si>
  <si>
    <t>46.51.1</t>
  </si>
  <si>
    <t>Торговля оптовая компьютерами и периферийными устройствами</t>
  </si>
  <si>
    <t>1565</t>
  </si>
  <si>
    <t>46.51.2</t>
  </si>
  <si>
    <t>Торговля оптовая программным обеспечением</t>
  </si>
  <si>
    <t>1566</t>
  </si>
  <si>
    <t>46.52</t>
  </si>
  <si>
    <t>Торговля оптовая электронным и телекоммуникационным оборудованием и его запасными частями</t>
  </si>
  <si>
    <t>1567</t>
  </si>
  <si>
    <t>46.52.1</t>
  </si>
  <si>
    <t>Торговля оптовая телекоммуникационным оборудованием и его запасными частями</t>
  </si>
  <si>
    <t>1568</t>
  </si>
  <si>
    <t>46.52.2</t>
  </si>
  <si>
    <t>Торговля оптовая электронным оборудованием и его запасными частями</t>
  </si>
  <si>
    <t>1569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</si>
  <si>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</si>
  <si>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</si>
  <si>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1570</t>
  </si>
  <si>
    <t>46.6</t>
  </si>
  <si>
    <t>Торговля оптовая прочими машинами, оборудованием и принадлежностями</t>
  </si>
  <si>
    <t>1571</t>
  </si>
  <si>
    <t>46.61</t>
  </si>
  <si>
    <t>Торговля оптовая машинами, оборудованием и инструментами для сельского хозяйства</t>
  </si>
  <si>
    <t>1572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</si>
  <si>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</si>
  <si>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</si>
  <si>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1573</t>
  </si>
  <si>
    <t>46.61.2</t>
  </si>
  <si>
    <t>Торговля оптовая садово-огородной техникой и инвентарем</t>
  </si>
  <si>
    <t>1574</t>
  </si>
  <si>
    <t>46.62</t>
  </si>
  <si>
    <t>Торговля оптовая станками</t>
  </si>
  <si>
    <t>1575</t>
  </si>
  <si>
    <t>46.62.1</t>
  </si>
  <si>
    <t>Торговля оптовая деревообрабатывающими станками</t>
  </si>
  <si>
    <t>1576</t>
  </si>
  <si>
    <t>46.62.2</t>
  </si>
  <si>
    <t>Торговля оптовая металлообрабатывающими станками</t>
  </si>
  <si>
    <t>1577</t>
  </si>
  <si>
    <t>46.62.3</t>
  </si>
  <si>
    <t>Торговля оптовая станками для обработки прочих материалов</t>
  </si>
  <si>
    <t>1578</t>
  </si>
  <si>
    <t>46.63</t>
  </si>
  <si>
    <t>Торговля оптовая машинами и оборудованием для добычи полезных ископаемых и строительства</t>
  </si>
  <si>
    <t>1579</t>
  </si>
  <si>
    <t>46.64</t>
  </si>
  <si>
    <t>Торговля оптовая машинами и оборудованием для текстильного, швейного и трикотажного производств</t>
  </si>
  <si>
    <t>1580</t>
  </si>
  <si>
    <t>46.65</t>
  </si>
  <si>
    <t>Торговля оптовая офисной мебелью</t>
  </si>
  <si>
    <t>1581</t>
  </si>
  <si>
    <t>46.66</t>
  </si>
  <si>
    <t>Торговля оптовая прочей офисной техникой и оборудованием</t>
  </si>
  <si>
    <t>1582</t>
  </si>
  <si>
    <t>46.69</t>
  </si>
  <si>
    <t>Торговля оптовая прочими машинами и оборудованием</t>
  </si>
  <si>
    <t>1583</t>
  </si>
  <si>
    <t>46.69.1</t>
  </si>
  <si>
    <t>Торговля оптовая транспортными средствами, кроме автомобилей, мотоциклов и велосипедов</t>
  </si>
  <si>
    <t>1584</t>
  </si>
  <si>
    <t>46.69.2</t>
  </si>
  <si>
    <t>Торговля оптовая эксплуатационными материалами и принадлежностями машин</t>
  </si>
  <si>
    <t>1585</t>
  </si>
  <si>
    <t>46.69.3</t>
  </si>
  <si>
    <t>Торговля оптовая подъемно-транспортными машинами и оборудованием</t>
  </si>
  <si>
    <t>1586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</si>
  <si>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</si>
  <si>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</si>
  <si>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1587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</si>
  <si>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</si>
  <si>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</si>
  <si>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1588</t>
  </si>
  <si>
    <t>46.69.6</t>
  </si>
  <si>
    <t>Торговля оптовая оружием и боеприпасами</t>
  </si>
  <si>
    <t>1589</t>
  </si>
  <si>
    <t>46.69.7</t>
  </si>
  <si>
    <t>Торговля оптовая измерительными приборами и оборудованием</t>
  </si>
  <si>
    <t>1590</t>
  </si>
  <si>
    <t>46.69.8</t>
  </si>
  <si>
    <t>Торговля оптовая техникой, оборудованием и инструментами, применяемыми в медицинских целях</t>
  </si>
  <si>
    <t>1591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</si>
  <si>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</si>
  <si>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</si>
  <si>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1592</t>
  </si>
  <si>
    <t>46.7</t>
  </si>
  <si>
    <t>Торговля оптовая специализированная прочая</t>
  </si>
  <si>
    <t>1593</t>
  </si>
  <si>
    <t>46.71</t>
  </si>
  <si>
    <t>Торговля оптовая твердым, жидким и газообразным топливом и подобными продуктами</t>
  </si>
  <si>
    <t>1594</t>
  </si>
  <si>
    <t>46.71.1</t>
  </si>
  <si>
    <t>Торговля оптовая твердым топливом</t>
  </si>
  <si>
    <t>1595</t>
  </si>
  <si>
    <t>46.71.2</t>
  </si>
  <si>
    <t>Торговля оптовая моторным топливом, включая авиационный бензин</t>
  </si>
  <si>
    <t>1596</t>
  </si>
  <si>
    <t>46.71.3</t>
  </si>
  <si>
    <t>Торговля оптовая сырой нефтью</t>
  </si>
  <si>
    <t>1597</t>
  </si>
  <si>
    <t>46.71.4</t>
  </si>
  <si>
    <t>Торговля оптовая природным (естественным) газом</t>
  </si>
  <si>
    <t>1598</t>
  </si>
  <si>
    <t>46.71.5</t>
  </si>
  <si>
    <t>Торговля оптовая сжиженными углеводородными газами</t>
  </si>
  <si>
    <t>1599</t>
  </si>
  <si>
    <t>46.71.51</t>
  </si>
  <si>
    <t>Торговля оптовая сжиженными углеводородными газами по регулируемым государством ценам (тарифам)</t>
  </si>
  <si>
    <t>1600</t>
  </si>
  <si>
    <t>46.71.52</t>
  </si>
  <si>
    <t>Торговля оптовая сжиженными углеводородными газами по не регулируемым государством ценам (тарифам)</t>
  </si>
  <si>
    <t>1601</t>
  </si>
  <si>
    <t>46.71.9</t>
  </si>
  <si>
    <t>Торговля оптовая прочим топливом и подобными продуктами</t>
  </si>
  <si>
    <t>1602</t>
  </si>
  <si>
    <t>46.72</t>
  </si>
  <si>
    <t>Торговля оптовая металлами и металлическими рудами</t>
  </si>
  <si>
    <t>1603</t>
  </si>
  <si>
    <t>46.72.1</t>
  </si>
  <si>
    <t>Торговля оптовая металлическими рудами</t>
  </si>
  <si>
    <t>1604</t>
  </si>
  <si>
    <t>46.72.11</t>
  </si>
  <si>
    <t>Торговля оптовая железными рудами</t>
  </si>
  <si>
    <t>1605</t>
  </si>
  <si>
    <t>46.72.12</t>
  </si>
  <si>
    <t>Торговля оптовая рудами цветных металлов</t>
  </si>
  <si>
    <t>1606</t>
  </si>
  <si>
    <t>46.72.2</t>
  </si>
  <si>
    <t>Торговля оптовая металлами в первичных формах</t>
  </si>
  <si>
    <t>1607</t>
  </si>
  <si>
    <t>46.72.21</t>
  </si>
  <si>
    <t>Торговля оптовая черными металлами в первичных формах</t>
  </si>
  <si>
    <t>1608</t>
  </si>
  <si>
    <t>46.72.22</t>
  </si>
  <si>
    <t>Торговля оптовая цветными металлами в первичных формах, кроме драгоценных</t>
  </si>
  <si>
    <t>1609</t>
  </si>
  <si>
    <t>46.72.23</t>
  </si>
  <si>
    <t>Торговля оптовая золотом и другими драгоценными металлами</t>
  </si>
  <si>
    <t>1610</t>
  </si>
  <si>
    <t>46.73</t>
  </si>
  <si>
    <t>Торговля оптовая лесоматериалами, строительными материалами и санитарно-техническим оборудованием</t>
  </si>
  <si>
    <t>1611</t>
  </si>
  <si>
    <t>46.73.1</t>
  </si>
  <si>
    <t>Торговля оптовая древесным сырьем и необработанными лесоматериалами</t>
  </si>
  <si>
    <t>1612</t>
  </si>
  <si>
    <t>46.73.2</t>
  </si>
  <si>
    <t>Торговля оптовая пиломатериалами</t>
  </si>
  <si>
    <t>1613</t>
  </si>
  <si>
    <t>46.73.3</t>
  </si>
  <si>
    <t>Торговля оптовая санитарно-техническим оборудованием</t>
  </si>
  <si>
    <t>1614</t>
  </si>
  <si>
    <t>46.73.4</t>
  </si>
  <si>
    <t>Торговля оптовая лакокрасочными материалами</t>
  </si>
  <si>
    <t>1615</t>
  </si>
  <si>
    <t>46.73.5</t>
  </si>
  <si>
    <t>Торговля оптовая листовым стеклом</t>
  </si>
  <si>
    <t>1616</t>
  </si>
  <si>
    <t>46.73.6</t>
  </si>
  <si>
    <t>Торговля оптовая прочими строительными материалами и изделиями</t>
  </si>
  <si>
    <t>1617</t>
  </si>
  <si>
    <t>46.73.7</t>
  </si>
  <si>
    <t>Торговля оптовая обоями</t>
  </si>
  <si>
    <t>1618</t>
  </si>
  <si>
    <t>46.73.8</t>
  </si>
  <si>
    <t>Торговля оптовая напольными покрытиями (кроме ковров)</t>
  </si>
  <si>
    <t>1619</t>
  </si>
  <si>
    <t>46.74</t>
  </si>
  <si>
    <t>Торговля оптовая скобяными изделиями, водопроводным и отопительным оборудованием и принадлежностями</t>
  </si>
  <si>
    <t>1620</t>
  </si>
  <si>
    <t>46.74.1</t>
  </si>
  <si>
    <t>Торговля оптовая скобяными изделиями</t>
  </si>
  <si>
    <t>1621</t>
  </si>
  <si>
    <t>46.74.2</t>
  </si>
  <si>
    <t>Торговля оптовая водопроводным и отопительным оборудованием и санитарно-технической арматурой</t>
  </si>
  <si>
    <t>1622</t>
  </si>
  <si>
    <t>46.74.3</t>
  </si>
  <si>
    <t>Торговля оптовая ручными инструментами</t>
  </si>
  <si>
    <t>1623</t>
  </si>
  <si>
    <t>46.75</t>
  </si>
  <si>
    <t>Торговля оптовая химическими продуктами</t>
  </si>
  <si>
    <t>1624</t>
  </si>
  <si>
    <t>46.75.1</t>
  </si>
  <si>
    <t>Торговля оптовая удобрениями и агрохимическими продуктами</t>
  </si>
  <si>
    <t>1625</t>
  </si>
  <si>
    <t>46.75.2</t>
  </si>
  <si>
    <t>Торговля оптовая промышленными химикатами</t>
  </si>
  <si>
    <t>1626</t>
  </si>
  <si>
    <t>46.76</t>
  </si>
  <si>
    <t>Торговля оптовая прочими промежуточными продуктами</t>
  </si>
  <si>
    <t>1627</t>
  </si>
  <si>
    <t>46.76.1</t>
  </si>
  <si>
    <t>Торговля оптовая бумагой и картоном</t>
  </si>
  <si>
    <t>1628</t>
  </si>
  <si>
    <t>46.76.2</t>
  </si>
  <si>
    <t>Торговля оптовая текстильными волокнами</t>
  </si>
  <si>
    <t>1629</t>
  </si>
  <si>
    <t>46.76.3</t>
  </si>
  <si>
    <t>Торговля оптовая пластмассами и резиной в первичных формах</t>
  </si>
  <si>
    <t>1630</t>
  </si>
  <si>
    <t>46.76.4</t>
  </si>
  <si>
    <t>Торговля оптовая драгоценными камнями</t>
  </si>
  <si>
    <t>1631</t>
  </si>
  <si>
    <t>46.77</t>
  </si>
  <si>
    <t>Торговля оптовая отходами и ломом</t>
  </si>
  <si>
    <t>1632</t>
  </si>
  <si>
    <t>46.9</t>
  </si>
  <si>
    <t>Торговля оптовая неспециализированная</t>
  </si>
  <si>
    <t>1633</t>
  </si>
  <si>
    <t>46.90</t>
  </si>
  <si>
    <t>1634</t>
  </si>
  <si>
    <t>Торговля розничная, кроме торговли автотранспортными средствами и мотоциклами</t>
  </si>
  <si>
    <t>1635</t>
  </si>
  <si>
    <t>47.1</t>
  </si>
  <si>
    <t>Торговля розничная в неспециализированных магазинах</t>
  </si>
  <si>
    <t>1636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</si>
  <si>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</si>
  <si>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</si>
  <si>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1637</t>
  </si>
  <si>
    <t>47.11.1</t>
  </si>
  <si>
    <t>Торговля розничная замороженными продуктами в неспециализированных магазинах</t>
  </si>
  <si>
    <t>1638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</si>
  <si>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</si>
  <si>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</si>
  <si>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1639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</si>
  <si>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</si>
  <si>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</si>
  <si>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1640</t>
  </si>
  <si>
    <t>47.19</t>
  </si>
  <si>
    <t>Торговля розничная прочая в неспециализированных магазинах</t>
  </si>
  <si>
    <t>1641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</si>
  <si>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</si>
  <si>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</si>
  <si>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1642</t>
  </si>
  <si>
    <t>47.19.2</t>
  </si>
  <si>
    <t>Деятельность универсальных магазинов, торгующих товарами общего ассортимента</t>
  </si>
  <si>
    <t>1643</t>
  </si>
  <si>
    <t>47.2</t>
  </si>
  <si>
    <t>Торговля розничная пищевыми продуктами, напитками и табачными изделиями в специализированных магазинах</t>
  </si>
  <si>
    <t>1644</t>
  </si>
  <si>
    <t>47.21</t>
  </si>
  <si>
    <t>Торговля розничная фруктами и овощами в специализированных магазинах</t>
  </si>
  <si>
    <t>1645</t>
  </si>
  <si>
    <t>47.21.1</t>
  </si>
  <si>
    <t>Торговля розничная свежими фруктами, овощами, картофелем и орехами в специализированных магазинах</t>
  </si>
  <si>
    <t>1646</t>
  </si>
  <si>
    <t>47.21.2</t>
  </si>
  <si>
    <t>Торговля розничная консервированными фруктами и овощами и орехами в специализированных магазинах</t>
  </si>
  <si>
    <t>1647</t>
  </si>
  <si>
    <t>47.22</t>
  </si>
  <si>
    <t>Торговля розничная мясом и мясными продуктами в специализированных магазинах</t>
  </si>
  <si>
    <t>1648</t>
  </si>
  <si>
    <t>47.22.1</t>
  </si>
  <si>
    <t>Торговля розничная мясом и мясом птицы, включая субпродукты в специализированных магазинах</t>
  </si>
  <si>
    <t>1649</t>
  </si>
  <si>
    <t>47.22.2</t>
  </si>
  <si>
    <t>Торговля розничная продуктами из мяса и мяса птицы в специализированных магазинах</t>
  </si>
  <si>
    <t>1650</t>
  </si>
  <si>
    <t>47.22.3</t>
  </si>
  <si>
    <t>Торговля розничная консервами из мяса и мяса птицы в специализированных магазинах</t>
  </si>
  <si>
    <t>1651</t>
  </si>
  <si>
    <t>47.23</t>
  </si>
  <si>
    <t>Торговля розничная рыбой, ракообразными и моллюсками в специализированных магазинах</t>
  </si>
  <si>
    <t>1652</t>
  </si>
  <si>
    <t>47.23.1</t>
  </si>
  <si>
    <t>Торговля розничная рыбой и морепродуктами в специализированных магазинах</t>
  </si>
  <si>
    <t>1653</t>
  </si>
  <si>
    <t>47.23.2</t>
  </si>
  <si>
    <t>Торговля розничная консервами из рыбы и морепродуктов в специализированных магазинах</t>
  </si>
  <si>
    <t>1654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</si>
  <si>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</si>
  <si>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</si>
  <si>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1655</t>
  </si>
  <si>
    <t>47.24.1</t>
  </si>
  <si>
    <t>Торговля розничная хлебом и хлебобулочными изделиями в специализированных магазинах</t>
  </si>
  <si>
    <t>1656</t>
  </si>
  <si>
    <t>47.24.2</t>
  </si>
  <si>
    <t>Торговля розничная кондитерскими изделиями в специализированных магазинах</t>
  </si>
  <si>
    <t>1657</t>
  </si>
  <si>
    <t>47.24.21</t>
  </si>
  <si>
    <t>Торговля розничная мучными кондитерскими изделиями в специализированных магазинах</t>
  </si>
  <si>
    <t>1658</t>
  </si>
  <si>
    <t>47.24.22</t>
  </si>
  <si>
    <t>Торговля розничная кондитерскими изделиями, включая шоколад, в специализированных магазинах</t>
  </si>
  <si>
    <t>1659</t>
  </si>
  <si>
    <t>47.24.3</t>
  </si>
  <si>
    <t>Торговля розничная мороженым и замороженными десертами в специализированных магазинах</t>
  </si>
  <si>
    <t>1660</t>
  </si>
  <si>
    <t>47.25</t>
  </si>
  <si>
    <t>Торговля розничная напитками в специализированных магазинах</t>
  </si>
  <si>
    <t>1661</t>
  </si>
  <si>
    <t>47.25.1</t>
  </si>
  <si>
    <t>Торговля розничная алкогольными напитками, включая пиво, в специализированных магазинах</t>
  </si>
  <si>
    <t>1662</t>
  </si>
  <si>
    <t>47.25.11</t>
  </si>
  <si>
    <t>Торговля розничная алкогольными напитками, кроме пива, в специализированных магазинах</t>
  </si>
  <si>
    <t>1663</t>
  </si>
  <si>
    <t>47.25.12</t>
  </si>
  <si>
    <t>Торговля розничная пивом в специализированных магазинах</t>
  </si>
  <si>
    <t>1664</t>
  </si>
  <si>
    <t>47.25.2</t>
  </si>
  <si>
    <t>Торговля розничная безалкогольными напитками в специализированных магазинах</t>
  </si>
  <si>
    <t>1665</t>
  </si>
  <si>
    <t>47.26</t>
  </si>
  <si>
    <t>Торговля розничная табачными изделиями в специализированных магазинах</t>
  </si>
  <si>
    <t>1666</t>
  </si>
  <si>
    <t>47.29</t>
  </si>
  <si>
    <t>Торговля розничная прочими пищевыми продуктами в специализированных магазинах</t>
  </si>
  <si>
    <t>1667</t>
  </si>
  <si>
    <t>47.29.1</t>
  </si>
  <si>
    <t>Торговля розничная молочными продуктами и яйцами в специализированных магазинах</t>
  </si>
  <si>
    <t>1668</t>
  </si>
  <si>
    <t>47.29.11</t>
  </si>
  <si>
    <t>Торговля розничная молочными продуктами в специализированных магазинах</t>
  </si>
  <si>
    <t>1669</t>
  </si>
  <si>
    <t>47.29.12</t>
  </si>
  <si>
    <t>Торговля розничная яйцами в специализированных магазинах</t>
  </si>
  <si>
    <t>1670</t>
  </si>
  <si>
    <t>47.29.2</t>
  </si>
  <si>
    <t>Торговля розничная пищевыми маслами и жирами в специализированных магазинах</t>
  </si>
  <si>
    <t>1671</t>
  </si>
  <si>
    <t>47.29.21</t>
  </si>
  <si>
    <t>Торговля розничная животными маслами и жирами в специализированных магазинах</t>
  </si>
  <si>
    <t>1672</t>
  </si>
  <si>
    <t>47.29.22</t>
  </si>
  <si>
    <t>Торговля розничная растительными маслами в специализированных магазинах</t>
  </si>
  <si>
    <t>1673</t>
  </si>
  <si>
    <t>47.29.3</t>
  </si>
  <si>
    <t>1674</t>
  </si>
  <si>
    <t>47.29.31</t>
  </si>
  <si>
    <t>Торговля розничная мукой и макаронными изделиями в специализированных магазинах</t>
  </si>
  <si>
    <t>1675</t>
  </si>
  <si>
    <t>47.29.32</t>
  </si>
  <si>
    <t>Торговля розничная крупами в специализированных магазинах</t>
  </si>
  <si>
    <t>1676</t>
  </si>
  <si>
    <t>47.29.33</t>
  </si>
  <si>
    <t>Торговля розничная сахаром в специализированных магазинах</t>
  </si>
  <si>
    <t>1677</t>
  </si>
  <si>
    <t>47.29.34</t>
  </si>
  <si>
    <t>Торговля розничная солью в специализированных магазинах</t>
  </si>
  <si>
    <t>1678</t>
  </si>
  <si>
    <t>47.29.35</t>
  </si>
  <si>
    <t>Торговля розничная чаем, кофе, какао в специализированных магазинах</t>
  </si>
  <si>
    <t>1679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</si>
  <si>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</si>
  <si>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</si>
  <si>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1680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</si>
  <si>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</si>
  <si>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</si>
  <si>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1681</t>
  </si>
  <si>
    <t>47.3</t>
  </si>
  <si>
    <t>Торговля розничная моторным топливом в специализированных магазинах</t>
  </si>
  <si>
    <t>1682</t>
  </si>
  <si>
    <t>47.30</t>
  </si>
  <si>
    <t>1683</t>
  </si>
  <si>
    <t>47.30.1</t>
  </si>
  <si>
    <t>1684</t>
  </si>
  <si>
    <t>47.30.11</t>
  </si>
  <si>
    <t>Торговля розничная бензином и дизельным топливом в специализированных магазинах</t>
  </si>
  <si>
    <t>1685</t>
  </si>
  <si>
    <t>47.30.12</t>
  </si>
  <si>
    <t>Торговля розничная газом для заправки автомобилей в специализированных магазинах</t>
  </si>
  <si>
    <t>1686</t>
  </si>
  <si>
    <t>47.30.2</t>
  </si>
  <si>
    <t>Торговля розничная смазочными материалами и охлаждающими жидкостями для автотранспортных средств</t>
  </si>
  <si>
    <t>1687</t>
  </si>
  <si>
    <t>47.4</t>
  </si>
  <si>
    <t>Торговля розничная информационным и коммуникационным оборудованием в специализированных магазинах</t>
  </si>
  <si>
    <t>1688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</si>
  <si>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</si>
  <si>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</si>
  <si>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1689</t>
  </si>
  <si>
    <t>47.41.1</t>
  </si>
  <si>
    <t>Торговля розничная компьютерами в специализированных магазинах</t>
  </si>
  <si>
    <t>1690</t>
  </si>
  <si>
    <t>47.41.2</t>
  </si>
  <si>
    <t>Торговля розничная программным обеспечением в специализированных магазинах</t>
  </si>
  <si>
    <t>1691</t>
  </si>
  <si>
    <t>47.41.3</t>
  </si>
  <si>
    <t>Торговля розничная периферийными устройствами в специализированных магазинах</t>
  </si>
  <si>
    <t>1692</t>
  </si>
  <si>
    <t>47.41.4</t>
  </si>
  <si>
    <t>Торговля розничная офисными машинами и оборудованием в специализированных магазинах</t>
  </si>
  <si>
    <t>1693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</si>
  <si>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</si>
  <si>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</si>
  <si>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1694</t>
  </si>
  <si>
    <t>47.43</t>
  </si>
  <si>
    <t>Торговля розничная аудио- и видеотехникой в специализированных магазинах</t>
  </si>
  <si>
    <t>1695</t>
  </si>
  <si>
    <t>47.5</t>
  </si>
  <si>
    <t>Торговля розничная прочими бытовыми изделиями в специализированных магазинах</t>
  </si>
  <si>
    <t>1696</t>
  </si>
  <si>
    <t>47.51</t>
  </si>
  <si>
    <t>Торговля розничная текстильными изделиями в специализированных магазинах</t>
  </si>
  <si>
    <t>1697</t>
  </si>
  <si>
    <t>47.51.1</t>
  </si>
  <si>
    <t>1698</t>
  </si>
  <si>
    <t>47.51.2</t>
  </si>
  <si>
    <t>Торговля розничная галантерейными изделиями в специализированных магазинах</t>
  </si>
  <si>
    <t>1699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</si>
  <si>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</si>
  <si>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</si>
  <si>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1700</t>
  </si>
  <si>
    <t>47.52.1</t>
  </si>
  <si>
    <t>Торговля розничная скобяными изделиями в специализированных магазинах</t>
  </si>
  <si>
    <t>1701</t>
  </si>
  <si>
    <t>47.52.2</t>
  </si>
  <si>
    <t>Торговля розничная лакокрасочными материалами в специализированных магазинах</t>
  </si>
  <si>
    <t>1702</t>
  </si>
  <si>
    <t>47.52.3</t>
  </si>
  <si>
    <t>Торговля розничная стеклом в специализированных магазинах</t>
  </si>
  <si>
    <t>1703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</si>
  <si>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</si>
  <si>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</si>
  <si>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1704</t>
  </si>
  <si>
    <t>47.52.5</t>
  </si>
  <si>
    <t>Торговля розничная санитарно-техническим оборудованием в специализированных магазинах</t>
  </si>
  <si>
    <t>1705</t>
  </si>
  <si>
    <t>47.52.6</t>
  </si>
  <si>
    <t>Торговля розничная садово-огородной техникой и инвентарем в специализированных магазинах</t>
  </si>
  <si>
    <t>1706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</si>
  <si>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</si>
  <si>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</si>
  <si>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1707</t>
  </si>
  <si>
    <t>47.52.71</t>
  </si>
  <si>
    <t>Торговля розничная пиломатериалами в специализированных магазинах</t>
  </si>
  <si>
    <t>1708</t>
  </si>
  <si>
    <t>47.52.72</t>
  </si>
  <si>
    <t>Торговля розничная кирпичом в специализированных магазинах</t>
  </si>
  <si>
    <t>1709</t>
  </si>
  <si>
    <t>47.52.73</t>
  </si>
  <si>
    <t>Торговля розничная металлическими и неметаллическими конструкциями в специализированных магазинах</t>
  </si>
  <si>
    <t>1710</t>
  </si>
  <si>
    <t>47.52.74</t>
  </si>
  <si>
    <t>Торговля розничная сборными деревянными строениями в специализированных магазинах</t>
  </si>
  <si>
    <t>1711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</si>
  <si>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</si>
  <si>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</si>
  <si>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1712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</si>
  <si>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</si>
  <si>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</si>
  <si>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1713</t>
  </si>
  <si>
    <t>47.53.1</t>
  </si>
  <si>
    <t>Торговля розничная коврами и ковровыми изделиями в специализированных магазинах</t>
  </si>
  <si>
    <t>1714</t>
  </si>
  <si>
    <t>47.53.2</t>
  </si>
  <si>
    <t>Торговля розничная портьерами, тюлевыми занавесями в специализированных магазинах</t>
  </si>
  <si>
    <t>1715</t>
  </si>
  <si>
    <t>47.53.3</t>
  </si>
  <si>
    <t>Торговля розничная обоями и напольными покрытиями в специализированных магазинах</t>
  </si>
  <si>
    <t>1716</t>
  </si>
  <si>
    <t>47.54</t>
  </si>
  <si>
    <t>Торговля розничная бытовыми электротоварами в специализированных магазинах</t>
  </si>
  <si>
    <t>1717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</si>
  <si>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</si>
  <si>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</si>
  <si>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1718</t>
  </si>
  <si>
    <t>47.59.1</t>
  </si>
  <si>
    <t>Торговля розничная мебелью в специализированных магазинах</t>
  </si>
  <si>
    <t>1719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</si>
  <si>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</si>
  <si>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</si>
  <si>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1720</t>
  </si>
  <si>
    <t>47.59.3</t>
  </si>
  <si>
    <t>Торговля розничная осветительными приборами в специализированных магазинах</t>
  </si>
  <si>
    <t>1721</t>
  </si>
  <si>
    <t>47.59.4</t>
  </si>
  <si>
    <t>Торговля розничная изделиями из дерева, пробки и плетеными изделиями в специализированных магазинах</t>
  </si>
  <si>
    <t>1722</t>
  </si>
  <si>
    <t>47.59.5</t>
  </si>
  <si>
    <t>Торговля розничная музыкальными инструментами и нотными изданиями в специализированных магазинах</t>
  </si>
  <si>
    <t>1723</t>
  </si>
  <si>
    <t>47.59.6</t>
  </si>
  <si>
    <t>Торговля розничная неэлектрическими бытовыми приборами в специализированных магазинах</t>
  </si>
  <si>
    <t>1724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</si>
  <si>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</si>
  <si>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</si>
  <si>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1725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</si>
  <si>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</si>
  <si>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</si>
  <si>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1726</t>
  </si>
  <si>
    <t>47.6</t>
  </si>
  <si>
    <t>Торговля розничная товарами культурно-развлекательного назначения в специализированных магазинах</t>
  </si>
  <si>
    <t>1727</t>
  </si>
  <si>
    <t>47.61</t>
  </si>
  <si>
    <t>Торговля розничная книгами в специализированных магазинах</t>
  </si>
  <si>
    <t>1728</t>
  </si>
  <si>
    <t>47.62</t>
  </si>
  <si>
    <t>Торговля розничная газетами и канцелярскими товарами в специализированных магазинах</t>
  </si>
  <si>
    <t>1729</t>
  </si>
  <si>
    <t>47.62.1</t>
  </si>
  <si>
    <t>Торговля розничная газетами и журналами в специализированных магазинах</t>
  </si>
  <si>
    <t>1730</t>
  </si>
  <si>
    <t>47.62.2</t>
  </si>
  <si>
    <t>Торговля розничная писчебумажными и канцелярскими товарами в специализированных магазинах</t>
  </si>
  <si>
    <t>1731</t>
  </si>
  <si>
    <t>47.63</t>
  </si>
  <si>
    <t>Торговля розничная музыкальными и видеозаписями в специализированных магазинах</t>
  </si>
  <si>
    <t>1732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</si>
  <si>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</si>
  <si>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</si>
  <si>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1733</t>
  </si>
  <si>
    <t>47.63.2</t>
  </si>
  <si>
    <t>Торговля розничная лентами и дисками без записей в специализированных магазинах</t>
  </si>
  <si>
    <t>1734</t>
  </si>
  <si>
    <t>47.64</t>
  </si>
  <si>
    <t>Торговля розничная спортивным оборудованием и спортивными товарами в специализированных магазинах</t>
  </si>
  <si>
    <t>1735</t>
  </si>
  <si>
    <t>47.64.1</t>
  </si>
  <si>
    <t>1736</t>
  </si>
  <si>
    <t>47.64.2</t>
  </si>
  <si>
    <t>Торговля розничная рыболовными принадлежностями в специализированных магазинах</t>
  </si>
  <si>
    <t>1737</t>
  </si>
  <si>
    <t>47.64.3</t>
  </si>
  <si>
    <t>Торговля розничная туристическим снаряжением в специализированных магазинах</t>
  </si>
  <si>
    <t>1738</t>
  </si>
  <si>
    <t>47.64.4</t>
  </si>
  <si>
    <t>Торговля розничная лодками в специализированных магазинах</t>
  </si>
  <si>
    <t>1739</t>
  </si>
  <si>
    <t>47.64.5</t>
  </si>
  <si>
    <t>Торговля розничная велосипедами в специализированных магазинах</t>
  </si>
  <si>
    <t>1740</t>
  </si>
  <si>
    <t>47.65</t>
  </si>
  <si>
    <t>Торговля розничная играми и игрушками в специализированных магазинах</t>
  </si>
  <si>
    <t>1741</t>
  </si>
  <si>
    <t>47.7</t>
  </si>
  <si>
    <t>Торговля розничная прочими товарами в специализированных магазинах</t>
  </si>
  <si>
    <t>1742</t>
  </si>
  <si>
    <t>47.71</t>
  </si>
  <si>
    <t>Торговля розничная одеждой в специализированных магазинах</t>
  </si>
  <si>
    <t>1743</t>
  </si>
  <si>
    <t>47.71.1</t>
  </si>
  <si>
    <t>Торговля розничная мужской, женской и детской одеждой в специализированных магазинах</t>
  </si>
  <si>
    <t>1744</t>
  </si>
  <si>
    <t>47.71.2</t>
  </si>
  <si>
    <t>Торговля розничная нательным бельем в специализированных магазинах</t>
  </si>
  <si>
    <t>1745</t>
  </si>
  <si>
    <t>47.71.3</t>
  </si>
  <si>
    <t>Торговля розничная изделиями из меха в специализированных магазинах</t>
  </si>
  <si>
    <t>1746</t>
  </si>
  <si>
    <t>47.71.4</t>
  </si>
  <si>
    <t>Торговля розничная одеждой из кожи в специализированных магазинах</t>
  </si>
  <si>
    <t>1747</t>
  </si>
  <si>
    <t>47.71.5</t>
  </si>
  <si>
    <t>Торговля розничная спортивной одеждой в специализированных магазинах</t>
  </si>
  <si>
    <t>1748</t>
  </si>
  <si>
    <t>47.71.6</t>
  </si>
  <si>
    <t>Торговля розничная чулочно-носочными изделиями в специализированных магазинах</t>
  </si>
  <si>
    <t>1749</t>
  </si>
  <si>
    <t>47.71.7</t>
  </si>
  <si>
    <t>Торговля розничная головными уборами в специализированных магазинах</t>
  </si>
  <si>
    <t>1750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</si>
  <si>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</si>
  <si>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</si>
  <si>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1751</t>
  </si>
  <si>
    <t>47.72</t>
  </si>
  <si>
    <t>Торговля розничная обувью и изделиями из кожи в специализированных магазинах</t>
  </si>
  <si>
    <t>1752</t>
  </si>
  <si>
    <t>47.72.1</t>
  </si>
  <si>
    <t>Торговля розничная обувью в специализированных магазинах</t>
  </si>
  <si>
    <t>1753</t>
  </si>
  <si>
    <t>47.72.2</t>
  </si>
  <si>
    <t>Торговля розничная изделиями из кожи и дорожными принадлежностями в специализированных магазинах</t>
  </si>
  <si>
    <t>1754</t>
  </si>
  <si>
    <t>47.73</t>
  </si>
  <si>
    <t>Торговля розничная лекарственными средствами в специализированных магазинах (аптеках)</t>
  </si>
  <si>
    <t>1755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</si>
  <si>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</si>
  <si>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</si>
  <si>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1756</t>
  </si>
  <si>
    <t>47.74.1</t>
  </si>
  <si>
    <t>Торговля розничная изделиями, применяемыми в медицинских целях, в специализированных магазинах</t>
  </si>
  <si>
    <t>1757</t>
  </si>
  <si>
    <t>47.74.2</t>
  </si>
  <si>
    <t>Торговля розничная ортопедическими изделиями в специализированных магазинах</t>
  </si>
  <si>
    <t>1758</t>
  </si>
  <si>
    <t>47.75</t>
  </si>
  <si>
    <t>Торговля розничная косметическими и товарами личной гигиены в специализированных магазинах</t>
  </si>
  <si>
    <t>1759</t>
  </si>
  <si>
    <t>47.75.1</t>
  </si>
  <si>
    <t>Торговля розничная косметическими и парфюмерными товарами, кроме мыла в специализированных магазинах</t>
  </si>
  <si>
    <t>1760</t>
  </si>
  <si>
    <t>47.75.2</t>
  </si>
  <si>
    <t>Торговля розничная туалетным и хозяйственным мылом в специализированных магазинах</t>
  </si>
  <si>
    <t>1761</t>
  </si>
  <si>
    <t>47.75.3</t>
  </si>
  <si>
    <t>Торговля розничная предметами личной гигиены в специализированных магазинах</t>
  </si>
  <si>
    <t>1762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</si>
  <si>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</si>
  <si>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</si>
  <si>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1763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</si>
  <si>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</si>
  <si>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</si>
  <si>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1764</t>
  </si>
  <si>
    <t>47.76.2</t>
  </si>
  <si>
    <t>Торговля розничная домашними животными и кормами для домашних животных в специализированных магазинах</t>
  </si>
  <si>
    <t>1765</t>
  </si>
  <si>
    <t>47.77</t>
  </si>
  <si>
    <t>Торговля розничная часами и ювелирными изделиями в специализированных магазинах</t>
  </si>
  <si>
    <t>1766</t>
  </si>
  <si>
    <t>47.77.1</t>
  </si>
  <si>
    <t>Торговля розничная часами в специализированных магазинах</t>
  </si>
  <si>
    <t>1767</t>
  </si>
  <si>
    <t>47.77.2</t>
  </si>
  <si>
    <t>Торговля розничная ювелирными изделиями в специализированных магазинах</t>
  </si>
  <si>
    <t>1768</t>
  </si>
  <si>
    <t>47.78</t>
  </si>
  <si>
    <t>Торговля розничная прочая в специализированных магазинах</t>
  </si>
  <si>
    <t>1769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</si>
  <si>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</si>
  <si>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</si>
  <si>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1770</t>
  </si>
  <si>
    <t>47.78.2</t>
  </si>
  <si>
    <t>Торговля розничная очками, включая сборку и ремонт очков в специализированных магазинах</t>
  </si>
  <si>
    <t>1771</t>
  </si>
  <si>
    <t>47.78.21</t>
  </si>
  <si>
    <t>Торговля розничная очками в специализированных магазинах</t>
  </si>
  <si>
    <t>1772</t>
  </si>
  <si>
    <t>47.78.22</t>
  </si>
  <si>
    <t>Сборка и ремонт очков в специализированных магазинах</t>
  </si>
  <si>
    <t>1773</t>
  </si>
  <si>
    <t>47.78.3</t>
  </si>
  <si>
    <t>Торговля розничная сувенирами, изделиями народных художественных промыслов</t>
  </si>
  <si>
    <t>1774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</si>
  <si>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</si>
  <si>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</si>
  <si>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1775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</si>
  <si>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</si>
  <si>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</si>
  <si>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1776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</si>
  <si>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</si>
  <si>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</si>
  <si>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1777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</si>
  <si>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</si>
  <si>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</si>
  <si>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1778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</si>
  <si>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</si>
  <si>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</si>
  <si>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1779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</si>
  <si>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</si>
  <si>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</si>
  <si>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1780</t>
  </si>
  <si>
    <t>47.78.7</t>
  </si>
  <si>
    <t>Торговля розничная оружием и боеприпасами в специализированных магазинах</t>
  </si>
  <si>
    <t>1781</t>
  </si>
  <si>
    <t>47.78.8</t>
  </si>
  <si>
    <t>Торговля розничная филателистическими и нумизматическими товарами в специализированных магазинах</t>
  </si>
  <si>
    <t>1782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</si>
  <si>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</si>
  <si>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</si>
  <si>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1783</t>
  </si>
  <si>
    <t>47.79</t>
  </si>
  <si>
    <t>Торговля розничная бывшими в употреблении товарами в магазинах</t>
  </si>
  <si>
    <t>1784</t>
  </si>
  <si>
    <t>47.79.1</t>
  </si>
  <si>
    <t>Торговля розничная предметами антиквариата</t>
  </si>
  <si>
    <t>1785</t>
  </si>
  <si>
    <t>47.79.2</t>
  </si>
  <si>
    <t>Торговля розничная букинистическими книгами</t>
  </si>
  <si>
    <t>1786</t>
  </si>
  <si>
    <t>47.79.3</t>
  </si>
  <si>
    <t>Торговля розничная прочими бывшими в употреблении товарами</t>
  </si>
  <si>
    <t>1787</t>
  </si>
  <si>
    <t>47.79.4</t>
  </si>
  <si>
    <t>Деятельность аукционных домов по розничной торговле</t>
  </si>
  <si>
    <t>1788</t>
  </si>
  <si>
    <t>47.8</t>
  </si>
  <si>
    <t>Торговля розничная в нестационарных торговых объектах и на рынках</t>
  </si>
  <si>
    <t>1789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</si>
  <si>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</si>
  <si>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</si>
  <si>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1790</t>
  </si>
  <si>
    <t>47.81.1</t>
  </si>
  <si>
    <t>Торговля розничная в нестационарных торговых объектах напитками и табачной продукцией</t>
  </si>
  <si>
    <t>1791</t>
  </si>
  <si>
    <t>47.81.2</t>
  </si>
  <si>
    <t>Торговля розничная на рынках пищевыми продуктами, напитками и табачной продукцией</t>
  </si>
  <si>
    <t>1792</t>
  </si>
  <si>
    <t>47.82</t>
  </si>
  <si>
    <t>Торговля розничная в нестационарных торговых объектах и на рынках текстилем, одеждой и обувью</t>
  </si>
  <si>
    <t>1793</t>
  </si>
  <si>
    <t>47.82.1</t>
  </si>
  <si>
    <t>Торговля розничная в нестационарных торговых объектах текстилем, одеждой и обувью</t>
  </si>
  <si>
    <t>1794</t>
  </si>
  <si>
    <t>47.82.2</t>
  </si>
  <si>
    <t>Торговля розничная на рынках текстилем, одеждой и обувью</t>
  </si>
  <si>
    <t>1795</t>
  </si>
  <si>
    <t>47.89</t>
  </si>
  <si>
    <t>Торговля розничная в нестационарных торговых объектах и на рынках прочими товарами</t>
  </si>
  <si>
    <t>1796</t>
  </si>
  <si>
    <t>47.89.1</t>
  </si>
  <si>
    <t>Торговля розничная в нестационарных торговых объектах прочими товарами</t>
  </si>
  <si>
    <t>1797</t>
  </si>
  <si>
    <t>47.89.2</t>
  </si>
  <si>
    <t>Торговля розничная на рынках прочими товарами</t>
  </si>
  <si>
    <t>1798</t>
  </si>
  <si>
    <t>47.9</t>
  </si>
  <si>
    <t>Торговля розничная вне магазинов, палаток, рынков</t>
  </si>
  <si>
    <t>1799</t>
  </si>
  <si>
    <t>47.91</t>
  </si>
  <si>
    <t>Торговля розничная по почте или по информационно-коммуникационной сети Интернет</t>
  </si>
  <si>
    <t>1800</t>
  </si>
  <si>
    <t>47.91.1</t>
  </si>
  <si>
    <t>Торговля розничная по почте</t>
  </si>
  <si>
    <t>1801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</si>
  <si>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</si>
  <si>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</si>
  <si>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1802</t>
  </si>
  <si>
    <t>47.91.3</t>
  </si>
  <si>
    <t>Торговля розничная через Интернет-аукционы</t>
  </si>
  <si>
    <t>1803</t>
  </si>
  <si>
    <t>47.91.4</t>
  </si>
  <si>
    <t>Торговля розничная, осуществляемая непосредственно при помощи телевидения, радио, телефона</t>
  </si>
  <si>
    <t>1804</t>
  </si>
  <si>
    <t>47.99</t>
  </si>
  <si>
    <t>Торговля розничная прочая вне магазинов, палаток, рынков</t>
  </si>
  <si>
    <t>1805</t>
  </si>
  <si>
    <t>47.99.1</t>
  </si>
  <si>
    <t>Деятельность по осуществлению прямых продаж или продаж торговыми агентами с доставкой</t>
  </si>
  <si>
    <t>1806</t>
  </si>
  <si>
    <t>47.99.2</t>
  </si>
  <si>
    <t>Деятельность по осуществлению торговли через автоматы</t>
  </si>
  <si>
    <t>1807</t>
  </si>
  <si>
    <t>47.99.3</t>
  </si>
  <si>
    <t>Деятельность по осуществлению прямых продаж топлива с доставкой по адресу клиента</t>
  </si>
  <si>
    <t>1808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</si>
  <si>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</si>
  <si>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</si>
  <si>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1809</t>
  </si>
  <si>
    <t>47.99.5</t>
  </si>
  <si>
    <t>Деятельность по осуществлению розничных продаж комиссионными агентами вне магазинов</t>
  </si>
  <si>
    <t>1810</t>
  </si>
  <si>
    <t>H</t>
  </si>
  <si>
    <t>Деятельность сухопутного и трубопроводного транспорта</t>
  </si>
  <si>
    <t>1812</t>
  </si>
  <si>
    <t>Транспортировка и хранение</t>
  </si>
  <si>
    <t>49.1</t>
  </si>
  <si>
    <t>Деятельность железнодорожного транспорта: междугородные и международные пассажирские перевозки</t>
  </si>
  <si>
    <t>1813</t>
  </si>
  <si>
    <t>49.10</t>
  </si>
  <si>
    <t>1814</t>
  </si>
  <si>
    <t>49.10.1</t>
  </si>
  <si>
    <t>Перевозка пассажиров железнодорожным транспортом в междугородном сообщении</t>
  </si>
  <si>
    <t>1815</t>
  </si>
  <si>
    <t>49.10.11</t>
  </si>
  <si>
    <t>Перевозка пассажиров железнодорожным транспортом в междугородном сообщении в регулируемом секторе</t>
  </si>
  <si>
    <t>1816</t>
  </si>
  <si>
    <t>49.10.12</t>
  </si>
  <si>
    <t>Перевозка пассажиров железнодорожным транспортом в междугородном сообщении в нерегулируемом секторе</t>
  </si>
  <si>
    <t>1817</t>
  </si>
  <si>
    <t>49.10.2</t>
  </si>
  <si>
    <t>Перевозка пассажиров железнодорожным транспортом в международном сообщении</t>
  </si>
  <si>
    <t>1818</t>
  </si>
  <si>
    <t>49.2</t>
  </si>
  <si>
    <t>Деятельность железнодорожного транспорта: грузовые перевозки</t>
  </si>
  <si>
    <t>1819</t>
  </si>
  <si>
    <t>49.20</t>
  </si>
  <si>
    <t>1820</t>
  </si>
  <si>
    <t>49.20.1</t>
  </si>
  <si>
    <t>Перевозка опасных грузов</t>
  </si>
  <si>
    <t>1821</t>
  </si>
  <si>
    <t>49.20.9</t>
  </si>
  <si>
    <t>Перевозка прочих грузов</t>
  </si>
  <si>
    <t>1822</t>
  </si>
  <si>
    <t>49.3</t>
  </si>
  <si>
    <t>Деятельность прочего сухопутного пассажирского транспорта</t>
  </si>
  <si>
    <t>1823</t>
  </si>
  <si>
    <t>49.31</t>
  </si>
  <si>
    <t>Деятельность сухопутного пассажирского транспорта: внутригородские и пригородные перевозки пассажиров</t>
  </si>
  <si>
    <t>1824</t>
  </si>
  <si>
    <t>49.31.1</t>
  </si>
  <si>
    <t>Перевозка пассажиров железнодорожным транспортом в пригородном сообщении</t>
  </si>
  <si>
    <t>1825</t>
  </si>
  <si>
    <t>49.31.11</t>
  </si>
  <si>
    <t>Перевозка пассажиров железнодорожным транспортом в пригородном сообщении в регулируемом секторе</t>
  </si>
  <si>
    <t>1826</t>
  </si>
  <si>
    <t>49.31.12</t>
  </si>
  <si>
    <t>Перевозка пассажиров железнодорожным транспортом в пригородном сообщении в нерегулируемом секторе</t>
  </si>
  <si>
    <t>1827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</si>
  <si>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</si>
  <si>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</si>
  <si>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1828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</si>
  <si>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</si>
  <si>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</si>
  <si>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1829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</si>
  <si>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</si>
  <si>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</si>
  <si>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1830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</si>
  <si>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</si>
  <si>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</si>
  <si>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1831</t>
  </si>
  <si>
    <t>49.31.24</t>
  </si>
  <si>
    <t>Деятельность метро по перевозке пассажиров</t>
  </si>
  <si>
    <t>1832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</si>
  <si>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</si>
  <si>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</si>
  <si>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1833</t>
  </si>
  <si>
    <t>49.32</t>
  </si>
  <si>
    <t>Деятельность такси</t>
  </si>
  <si>
    <t>1834</t>
  </si>
  <si>
    <t>49.39</t>
  </si>
  <si>
    <t>Деятельность прочего сухопутного пассажирского транспорта, не включенная в другие группировки</t>
  </si>
  <si>
    <t>1835</t>
  </si>
  <si>
    <t>49.39.1</t>
  </si>
  <si>
    <t>Перевозки междугородные и специальные сухопутным пассажирским транспортом по расписанию</t>
  </si>
  <si>
    <t>1836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</si>
  <si>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</si>
  <si>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</si>
  <si>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1837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</si>
  <si>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</si>
  <si>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</si>
  <si>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1838</t>
  </si>
  <si>
    <t>49.39.13</t>
  </si>
  <si>
    <t>Перевозки специальные автомобильным (автобусным) пассажирским транспортом по расписанию</t>
  </si>
  <si>
    <t>1839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</si>
  <si>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</si>
  <si>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</si>
  <si>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1840</t>
  </si>
  <si>
    <t>49.39.3</t>
  </si>
  <si>
    <t>Перевозки пассажиров сухопутным транспортом нерегулярные</t>
  </si>
  <si>
    <t>1841</t>
  </si>
  <si>
    <t>49.39.31</t>
  </si>
  <si>
    <t>Аренда городских и междугородных автобусов с водителем</t>
  </si>
  <si>
    <t>1842</t>
  </si>
  <si>
    <t>49.39.32</t>
  </si>
  <si>
    <t>Перевозка пассажиров автодорожными средствами для осмотра достопримечательностей</t>
  </si>
  <si>
    <t>1843</t>
  </si>
  <si>
    <t>49.39.33</t>
  </si>
  <si>
    <t>Перевозки чартерные нерегулярные на близкие расстояния городскими и междугородными автобусами</t>
  </si>
  <si>
    <t>1844</t>
  </si>
  <si>
    <t>49.39.34</t>
  </si>
  <si>
    <t>Перевозки чартерные нерегулярные на дальние расстояния городскими и междугородными автобусами</t>
  </si>
  <si>
    <t>1845</t>
  </si>
  <si>
    <t>49.39.35</t>
  </si>
  <si>
    <t>Перевозка пассажиров транспортными средствами, приводимыми в движение человеком или животными</t>
  </si>
  <si>
    <t>1846</t>
  </si>
  <si>
    <t>49.39.39</t>
  </si>
  <si>
    <t>Перевозки пассажиров сухопутным транспортом прочие, не включенные в другие группировки</t>
  </si>
  <si>
    <t>1847</t>
  </si>
  <si>
    <t>49.4</t>
  </si>
  <si>
    <t>Деятельность автомобильного грузового транспорта и услуги по перевозкам</t>
  </si>
  <si>
    <t>1848</t>
  </si>
  <si>
    <t>49.41</t>
  </si>
  <si>
    <t>Деятельность автомобильного грузового транспорта</t>
  </si>
  <si>
    <t>1849</t>
  </si>
  <si>
    <t>49.41.1</t>
  </si>
  <si>
    <t>Перевозка грузов специализированными автотранспортными средствами</t>
  </si>
  <si>
    <t>1850</t>
  </si>
  <si>
    <t>49.41.2</t>
  </si>
  <si>
    <t>Перевозка грузов неспециализированными автотранспортными средствами</t>
  </si>
  <si>
    <t>1851</t>
  </si>
  <si>
    <t>49.41.3</t>
  </si>
  <si>
    <t>Аренда грузового автомобильного транспорта с водителем</t>
  </si>
  <si>
    <t>1852</t>
  </si>
  <si>
    <t>49.42</t>
  </si>
  <si>
    <t>Предоставление услуг по перевозкам</t>
  </si>
  <si>
    <t>1853</t>
  </si>
  <si>
    <t>49.5</t>
  </si>
  <si>
    <t>Деятельность трубопроводного транспорта</t>
  </si>
  <si>
    <t>1854</t>
  </si>
  <si>
    <t>49.50</t>
  </si>
  <si>
    <t>1855</t>
  </si>
  <si>
    <t>49.50.1</t>
  </si>
  <si>
    <t>Транспортирование по трубопроводам нефти и нефтепродуктов</t>
  </si>
  <si>
    <t>1856</t>
  </si>
  <si>
    <t>49.50.11</t>
  </si>
  <si>
    <t>Транспортирование по трубопроводам нефти</t>
  </si>
  <si>
    <t>1857</t>
  </si>
  <si>
    <t>49.50.12</t>
  </si>
  <si>
    <t>Транспортирование по трубопроводам нефтепродуктов</t>
  </si>
  <si>
    <t>1858</t>
  </si>
  <si>
    <t>49.50.2</t>
  </si>
  <si>
    <t>Транспортирование по трубопроводам газа и продуктов его переработки</t>
  </si>
  <si>
    <t>1859</t>
  </si>
  <si>
    <t>49.50.21</t>
  </si>
  <si>
    <t>Транспортирование по трубопроводам газа</t>
  </si>
  <si>
    <t>1860</t>
  </si>
  <si>
    <t>49.50.22</t>
  </si>
  <si>
    <t>Транспортирование по трубопроводам продуктов переработки газа</t>
  </si>
  <si>
    <t>1861</t>
  </si>
  <si>
    <t>49.50.3</t>
  </si>
  <si>
    <t>Транспортирование по трубопроводам прочих видов грузов</t>
  </si>
  <si>
    <t>1862</t>
  </si>
  <si>
    <t>Деятельность водного транспорта</t>
  </si>
  <si>
    <t>1863</t>
  </si>
  <si>
    <t>50.1</t>
  </si>
  <si>
    <t>Деятельность морского пассажирского транспорта</t>
  </si>
  <si>
    <t>1864</t>
  </si>
  <si>
    <t>50.10</t>
  </si>
  <si>
    <t>1865</t>
  </si>
  <si>
    <t>50.10.1</t>
  </si>
  <si>
    <t>Перевозка пассажиров морскими судами заграничного плавания</t>
  </si>
  <si>
    <t>1866</t>
  </si>
  <si>
    <t>50.10.11</t>
  </si>
  <si>
    <t>Перевозка пассажиров морскими судами заграничного плавания, подчиняющимися расписанию</t>
  </si>
  <si>
    <t>1867</t>
  </si>
  <si>
    <t>50.10.12</t>
  </si>
  <si>
    <t>Перевозка пассажиров морскими судами заграничного плавания, не подчиняющимися расписанию</t>
  </si>
  <si>
    <t>1868</t>
  </si>
  <si>
    <t>50.10.2</t>
  </si>
  <si>
    <t>Перевозка пассажиров морскими судами каботажного плавания</t>
  </si>
  <si>
    <t>1869</t>
  </si>
  <si>
    <t>50.10.21</t>
  </si>
  <si>
    <t>Перевозка пассажиров морскими судами каботажного плавания, подчиняющимися расписанию</t>
  </si>
  <si>
    <t>1870</t>
  </si>
  <si>
    <t>50.10.22</t>
  </si>
  <si>
    <t>Перевозка пассажиров морскими судами каботажного плавания, не подчиняющимися расписанию</t>
  </si>
  <si>
    <t>1871</t>
  </si>
  <si>
    <t>50.10.3</t>
  </si>
  <si>
    <t>Аренда морских судов заграничного и каботажного плавания для перевозки пассажиров с экипажем</t>
  </si>
  <si>
    <t>1872</t>
  </si>
  <si>
    <t>50.10.31</t>
  </si>
  <si>
    <t>Аренда морских судов заграничного плавания для перевозки пассажиров с экипажем</t>
  </si>
  <si>
    <t>1873</t>
  </si>
  <si>
    <t>50.10.32</t>
  </si>
  <si>
    <t>Аренда морских судов каботажного плавания для перевозки пассажиров с экипажем</t>
  </si>
  <si>
    <t>1874</t>
  </si>
  <si>
    <t>50.10.39</t>
  </si>
  <si>
    <t>Аренда прочих морских судов для перевозки пассажиров с экипажем</t>
  </si>
  <si>
    <t>1875</t>
  </si>
  <si>
    <t>50.2</t>
  </si>
  <si>
    <t>Деятельность морского грузового транспорта</t>
  </si>
  <si>
    <t>1876</t>
  </si>
  <si>
    <t>50.20</t>
  </si>
  <si>
    <t>1877</t>
  </si>
  <si>
    <t>50.20.1</t>
  </si>
  <si>
    <t>Перевозка грузов морскими судами заграничного плавания</t>
  </si>
  <si>
    <t>1878</t>
  </si>
  <si>
    <t>50.20.11</t>
  </si>
  <si>
    <t>Перевозка замороженных или охлажденных грузов судами-рефрижераторами заграничного плавания</t>
  </si>
  <si>
    <t>1879</t>
  </si>
  <si>
    <t>50.20.12</t>
  </si>
  <si>
    <t>Перевозка сырой нефти морскими судами-танкерами заграничного плавания</t>
  </si>
  <si>
    <t>1880</t>
  </si>
  <si>
    <t>50.20.13</t>
  </si>
  <si>
    <t>Перевозка прочих жидкостей или газов морскими судами-танкерами заграничного плавания</t>
  </si>
  <si>
    <t>1881</t>
  </si>
  <si>
    <t>50.20.14</t>
  </si>
  <si>
    <t>Перевозка контейнерных грузов судами-контейнеровозами заграничного плавания</t>
  </si>
  <si>
    <t>1882</t>
  </si>
  <si>
    <t>50.20.15</t>
  </si>
  <si>
    <t>Перевозка сухих сыпучих грузов морскими судами заграничного плавания</t>
  </si>
  <si>
    <t>1883</t>
  </si>
  <si>
    <t>50.20.19</t>
  </si>
  <si>
    <t>Перевозка прочих грузов морскими судами заграничного плавания</t>
  </si>
  <si>
    <t>1884</t>
  </si>
  <si>
    <t>50.20.2</t>
  </si>
  <si>
    <t>Перевозка грузов морскими судами каботажного плавания</t>
  </si>
  <si>
    <t>1885</t>
  </si>
  <si>
    <t>50.20.21</t>
  </si>
  <si>
    <t>Перевозка замороженных или охлажденных грузов судами-рефрижераторами каботажного плавания</t>
  </si>
  <si>
    <t>1886</t>
  </si>
  <si>
    <t>50.20.22</t>
  </si>
  <si>
    <t>Перевозка сырой нефти морскими судами-танкерами каботажного плавания</t>
  </si>
  <si>
    <t>1887</t>
  </si>
  <si>
    <t>50.20.23</t>
  </si>
  <si>
    <t>Перевозка прочих жидкостей или газов морскими судами-танкерами каботажного плавания</t>
  </si>
  <si>
    <t>1888</t>
  </si>
  <si>
    <t>50.20.24</t>
  </si>
  <si>
    <t>Перевозка контейнерных грузов судами-контейнеровозами каботажного плавания</t>
  </si>
  <si>
    <t>1889</t>
  </si>
  <si>
    <t>50.20.25</t>
  </si>
  <si>
    <t>Перевозка сухих сыпучих грузов морскими судами каботажного плавания</t>
  </si>
  <si>
    <t>1890</t>
  </si>
  <si>
    <t>50.20.29</t>
  </si>
  <si>
    <t>Перевозка прочих грузов морскими судами каботажного плавания</t>
  </si>
  <si>
    <t>1891</t>
  </si>
  <si>
    <t>50.20.3</t>
  </si>
  <si>
    <t>Аренда морских судов заграничного и каботажного плавания для перевозки грузов с экипажем</t>
  </si>
  <si>
    <t>1892</t>
  </si>
  <si>
    <t>50.20.31</t>
  </si>
  <si>
    <t>Аренда морских судов заграничного плавания для перевозки грузов с экипажем</t>
  </si>
  <si>
    <t>1893</t>
  </si>
  <si>
    <t>50.20.32</t>
  </si>
  <si>
    <t>Аренда морских судов каботажного плавания для перевозки грузов с экипажем</t>
  </si>
  <si>
    <t>1894</t>
  </si>
  <si>
    <t>50.20.4</t>
  </si>
  <si>
    <t>Буксировка и маневровые услуги, оказываемые судами заграничного и каботажного плавания</t>
  </si>
  <si>
    <t>1895</t>
  </si>
  <si>
    <t>50.20.41</t>
  </si>
  <si>
    <t>Буксировка судами заграничного и каботажного плавания</t>
  </si>
  <si>
    <t>1896</t>
  </si>
  <si>
    <t>50.20.42</t>
  </si>
  <si>
    <t>Деятельность по оказанию маневровых услуг судами заграничного и каботажного плавания</t>
  </si>
  <si>
    <t>1897</t>
  </si>
  <si>
    <t>50.3</t>
  </si>
  <si>
    <t>Деятельность внутреннего водного пассажирского транспорта</t>
  </si>
  <si>
    <t>1898</t>
  </si>
  <si>
    <t>50.30</t>
  </si>
  <si>
    <t>1899</t>
  </si>
  <si>
    <t>50.30.1</t>
  </si>
  <si>
    <t>Перевозка пассажиров по внутренним водным путям</t>
  </si>
  <si>
    <t>1900</t>
  </si>
  <si>
    <t>50.30.2</t>
  </si>
  <si>
    <t>Аренда судов внутреннего водного транспорта для перевозки пассажиров с экипажем</t>
  </si>
  <si>
    <t>1901</t>
  </si>
  <si>
    <t>50.4</t>
  </si>
  <si>
    <t>Деятельность внутреннего водного грузового транспорта</t>
  </si>
  <si>
    <t>1902</t>
  </si>
  <si>
    <t>50.40</t>
  </si>
  <si>
    <t>1903</t>
  </si>
  <si>
    <t>50.40.1</t>
  </si>
  <si>
    <t>Перевозка грузов по внутренним водным путям</t>
  </si>
  <si>
    <t>1904</t>
  </si>
  <si>
    <t>50.40.2</t>
  </si>
  <si>
    <t>Буксировка и маневровые услуги на внутренних водных путях</t>
  </si>
  <si>
    <t>1905</t>
  </si>
  <si>
    <t>50.40.3</t>
  </si>
  <si>
    <t>Аренда судов внутреннего водного транспорта для перевозки грузов с экипажем</t>
  </si>
  <si>
    <t>1906</t>
  </si>
  <si>
    <t>Деятельность воздушного и космического транспорта</t>
  </si>
  <si>
    <t>1907</t>
  </si>
  <si>
    <t>51.1</t>
  </si>
  <si>
    <t>Деятельность пассажирского воздушного транспорта</t>
  </si>
  <si>
    <t>1908</t>
  </si>
  <si>
    <t>51.10</t>
  </si>
  <si>
    <t>1909</t>
  </si>
  <si>
    <t>51.10.1</t>
  </si>
  <si>
    <t>Перевозка воздушным пассажирским транспортом, подчиняющимся расписанию</t>
  </si>
  <si>
    <t>1910</t>
  </si>
  <si>
    <t>51.10.2</t>
  </si>
  <si>
    <t>Перевозка воздушным пассажирским транспортом, не подчиняющимся расписанию</t>
  </si>
  <si>
    <t>1911</t>
  </si>
  <si>
    <t>51.10.3</t>
  </si>
  <si>
    <t>Аренда воздушного судна с экипажем для перевозки пассажиров</t>
  </si>
  <si>
    <t>1912</t>
  </si>
  <si>
    <t>51.2</t>
  </si>
  <si>
    <t>Деятельность грузового воздушного транспорта и космического транспорта</t>
  </si>
  <si>
    <t>1913</t>
  </si>
  <si>
    <t>51.21</t>
  </si>
  <si>
    <t>Деятельность грузового воздушного транспорта</t>
  </si>
  <si>
    <t>1914</t>
  </si>
  <si>
    <t>51.21.1</t>
  </si>
  <si>
    <t>Перевозка воздушным грузовым транспортом, подчиняющимся расписанию</t>
  </si>
  <si>
    <t>1915</t>
  </si>
  <si>
    <t>51.21.2</t>
  </si>
  <si>
    <t>Перевозка воздушным грузовым транспортом, не подчиняющимся расписанию</t>
  </si>
  <si>
    <t>1916</t>
  </si>
  <si>
    <t>51.21.3</t>
  </si>
  <si>
    <t>Аренда грузовых воздушных судов с экипажем</t>
  </si>
  <si>
    <t>1917</t>
  </si>
  <si>
    <t>51.22</t>
  </si>
  <si>
    <t>Деятельность космического транспорта</t>
  </si>
  <si>
    <t>1918</t>
  </si>
  <si>
    <t>51.22.1</t>
  </si>
  <si>
    <t>Перевозка пассажиров космическим транспортом</t>
  </si>
  <si>
    <t>1919</t>
  </si>
  <si>
    <t>51.22.2</t>
  </si>
  <si>
    <t>Перевозка грузов космическим транспортом</t>
  </si>
  <si>
    <t>1920</t>
  </si>
  <si>
    <t>51.22.3</t>
  </si>
  <si>
    <t>Запуск ракет космического назначения и выведение космических объектов на орбиту</t>
  </si>
  <si>
    <t>1921</t>
  </si>
  <si>
    <t>51.22.4</t>
  </si>
  <si>
    <t>Деятельность космических лабораторий</t>
  </si>
  <si>
    <t>1922</t>
  </si>
  <si>
    <t>Складское хозяйство и вспомогательная транспортная деятельность</t>
  </si>
  <si>
    <t>1923</t>
  </si>
  <si>
    <t>52.1</t>
  </si>
  <si>
    <t>Деятельность по складированию и хранению</t>
  </si>
  <si>
    <t>1924</t>
  </si>
  <si>
    <t>52.10</t>
  </si>
  <si>
    <t>1925</t>
  </si>
  <si>
    <t>52.10.1</t>
  </si>
  <si>
    <t>Хранение и складирование замороженных или охлажденных грузов</t>
  </si>
  <si>
    <t>1926</t>
  </si>
  <si>
    <t>52.10.2</t>
  </si>
  <si>
    <t>Хранение и складирование жидких или газообразных грузов</t>
  </si>
  <si>
    <t>1927</t>
  </si>
  <si>
    <t>52.10.21</t>
  </si>
  <si>
    <t>Хранение и складирование нефти и продуктов ее переработки</t>
  </si>
  <si>
    <t>1928</t>
  </si>
  <si>
    <t>52.10.22</t>
  </si>
  <si>
    <t>Хранение и складирование газа и продуктов его переработки</t>
  </si>
  <si>
    <t>1929</t>
  </si>
  <si>
    <t>52.10.23</t>
  </si>
  <si>
    <t>Хранение и складирование прочих жидких или газообразных грузов</t>
  </si>
  <si>
    <t>1930</t>
  </si>
  <si>
    <t>52.10.3</t>
  </si>
  <si>
    <t>Хранение и складирование зерна</t>
  </si>
  <si>
    <t>1931</t>
  </si>
  <si>
    <t>52.10.4</t>
  </si>
  <si>
    <t>Хранение и складирование прочих грузов</t>
  </si>
  <si>
    <t>1932</t>
  </si>
  <si>
    <t>52.2</t>
  </si>
  <si>
    <t>Деятельность транспортная вспомогательная</t>
  </si>
  <si>
    <t>1933</t>
  </si>
  <si>
    <t>52.21</t>
  </si>
  <si>
    <t>Деятельность вспомогательная, связанная с сухопутным транспортом</t>
  </si>
  <si>
    <t>1934</t>
  </si>
  <si>
    <t>52.21.1</t>
  </si>
  <si>
    <t>Деятельность вспомогательная, связанная с железнодорожным транспортом</t>
  </si>
  <si>
    <t>1935</t>
  </si>
  <si>
    <t>52.21.11</t>
  </si>
  <si>
    <t>Предоставление железнодорожных маневровых или буксировочных услуг</t>
  </si>
  <si>
    <t>1936</t>
  </si>
  <si>
    <t>52.21.12</t>
  </si>
  <si>
    <t>Деятельность железнодорожных пассажирских вокзалов и грузовых терминалов</t>
  </si>
  <si>
    <t>1937</t>
  </si>
  <si>
    <t>52.21.13</t>
  </si>
  <si>
    <t>Деятельность железнодорожной инфраструктуры</t>
  </si>
  <si>
    <t>1938</t>
  </si>
  <si>
    <t>52.21.19</t>
  </si>
  <si>
    <t>Деятельность вспомогательная прочая, связанная с железнодорожным транспортом</t>
  </si>
  <si>
    <t>1939</t>
  </si>
  <si>
    <t>52.21.2</t>
  </si>
  <si>
    <t>Деятельность вспомогательная, связанная с автомобильным транспортом</t>
  </si>
  <si>
    <t>1940</t>
  </si>
  <si>
    <t>52.21.21</t>
  </si>
  <si>
    <t>Деятельность автобусных станций</t>
  </si>
  <si>
    <t>1941</t>
  </si>
  <si>
    <t>52.21.22</t>
  </si>
  <si>
    <t>Деятельность по эксплуатации автомобильных дорог и автомагистралей</t>
  </si>
  <si>
    <t>1942</t>
  </si>
  <si>
    <t>52.21.23</t>
  </si>
  <si>
    <t>Деятельность по эксплуатации мостов и тоннелей</t>
  </si>
  <si>
    <t>1943</t>
  </si>
  <si>
    <t>52.21.24</t>
  </si>
  <si>
    <t>Деятельность стоянок для транспортных средств</t>
  </si>
  <si>
    <t>1944</t>
  </si>
  <si>
    <t>52.21.25</t>
  </si>
  <si>
    <t>Деятельность по буксировке автотранспортных средств</t>
  </si>
  <si>
    <t>1945</t>
  </si>
  <si>
    <t>52.21.29</t>
  </si>
  <si>
    <t>Деятельность вспомогательная прочая, связанная с автомобильным транспортом</t>
  </si>
  <si>
    <t>1946</t>
  </si>
  <si>
    <t>52.21.3</t>
  </si>
  <si>
    <t>Деятельность вспомогательная, связанная с трубопроводным транспортом</t>
  </si>
  <si>
    <t>1947</t>
  </si>
  <si>
    <t>52.22</t>
  </si>
  <si>
    <t>Деятельность вспомогательная, связанная с водным транспортом</t>
  </si>
  <si>
    <t>1948</t>
  </si>
  <si>
    <t>52.22.1</t>
  </si>
  <si>
    <t>Деятельность вспомогательная, связанная с морским транспортом</t>
  </si>
  <si>
    <t>1949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</si>
  <si>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</si>
  <si>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</si>
  <si>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1950</t>
  </si>
  <si>
    <t>52.22.12</t>
  </si>
  <si>
    <t>Обеспечение судоходства в морских и прибрежных водах, включая лоцманскую проводку судов</t>
  </si>
  <si>
    <t>1951</t>
  </si>
  <si>
    <t>52.22.13</t>
  </si>
  <si>
    <t>Деятельность по постановке судов к причалу, осуществление швартовых операций с судами в морских портах</t>
  </si>
  <si>
    <t>1952</t>
  </si>
  <si>
    <t>52.22.14</t>
  </si>
  <si>
    <t>Деятельность по навигационному обеспечению судоходства на морском транспорте</t>
  </si>
  <si>
    <t>1953</t>
  </si>
  <si>
    <t>52.22.15</t>
  </si>
  <si>
    <t>Деятельность аварийно-спасательная и судоподъемная на морском транспорте</t>
  </si>
  <si>
    <t>1954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</si>
  <si>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</si>
  <si>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</si>
  <si>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1955</t>
  </si>
  <si>
    <t>52.22.17</t>
  </si>
  <si>
    <t>Производство водолазных работ по обслуживанию морских судов</t>
  </si>
  <si>
    <t>1956</t>
  </si>
  <si>
    <t>52.22.18</t>
  </si>
  <si>
    <t>Деятельность ледокольного флота на морском транспорте</t>
  </si>
  <si>
    <t>1957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</si>
  <si>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</si>
  <si>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</si>
  <si>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1958</t>
  </si>
  <si>
    <t>52.22.2</t>
  </si>
  <si>
    <t>Деятельность вспомогательная, связанная с внутренним водным транспортом</t>
  </si>
  <si>
    <t>1959</t>
  </si>
  <si>
    <t>52.22.21</t>
  </si>
  <si>
    <t>Деятельность инфраструктуры речных портов и гидротехнических сооружений</t>
  </si>
  <si>
    <t>1960</t>
  </si>
  <si>
    <t>52.22.22</t>
  </si>
  <si>
    <t>Обеспечение судоходства по внутренним водным путям, в том числе лоцманская проводка судов</t>
  </si>
  <si>
    <t>1961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</si>
  <si>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</si>
  <si>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</si>
  <si>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1962</t>
  </si>
  <si>
    <t>52.22.24</t>
  </si>
  <si>
    <t>Деятельность по навигационному обеспечению судоходства на внутреннем водном транспорте</t>
  </si>
  <si>
    <t>1963</t>
  </si>
  <si>
    <t>52.22.25</t>
  </si>
  <si>
    <t>Деятельность аварийно-спасательная и судоподъемная на внутреннем водном транспорте</t>
  </si>
  <si>
    <t>1964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</si>
  <si>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</si>
  <si>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</si>
  <si>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1965</t>
  </si>
  <si>
    <t>52.22.27</t>
  </si>
  <si>
    <t>Производство водолазных работ по обслуживанию судов на внутреннем водном транспорте</t>
  </si>
  <si>
    <t>1966</t>
  </si>
  <si>
    <t>52.22.28</t>
  </si>
  <si>
    <t>Деятельность ледокольного флота на внутреннем водном транспорте</t>
  </si>
  <si>
    <t>1967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</si>
  <si>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</si>
  <si>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</si>
  <si>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1968</t>
  </si>
  <si>
    <t>52.23</t>
  </si>
  <si>
    <t>Деятельность вспомогательная, связанная с воздушным и космическим транспортом</t>
  </si>
  <si>
    <t>1969</t>
  </si>
  <si>
    <t>52.23.1</t>
  </si>
  <si>
    <t>Деятельность вспомогательная, связанная с воздушным транспортом</t>
  </si>
  <si>
    <t>1970</t>
  </si>
  <si>
    <t>52.23.11</t>
  </si>
  <si>
    <t>Деятельность аэропортовая</t>
  </si>
  <si>
    <t>1971</t>
  </si>
  <si>
    <t>52.23.12</t>
  </si>
  <si>
    <t>Обеспечение обслуживания (управления) воздушного движения</t>
  </si>
  <si>
    <t>1972</t>
  </si>
  <si>
    <t>52.23.13</t>
  </si>
  <si>
    <t>Выполнение авиационных работ</t>
  </si>
  <si>
    <t>1973</t>
  </si>
  <si>
    <t>52.23.19</t>
  </si>
  <si>
    <t>Деятельность вспомогательная прочая, связанная с воздушным транспортом</t>
  </si>
  <si>
    <t>1974</t>
  </si>
  <si>
    <t>52.23.2</t>
  </si>
  <si>
    <t>Деятельность вспомогательная, связанная с космическим транспортом</t>
  </si>
  <si>
    <t>1975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</si>
  <si>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</si>
  <si>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</si>
  <si>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1976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</si>
  <si>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</si>
  <si>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</si>
  <si>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1977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</si>
  <si>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</si>
  <si>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</si>
  <si>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1978</t>
  </si>
  <si>
    <t>52.23.29</t>
  </si>
  <si>
    <t>Деятельность вспомогательная прочая, связанная с космическим транспортом</t>
  </si>
  <si>
    <t>1979</t>
  </si>
  <si>
    <t>52.24</t>
  </si>
  <si>
    <t>Транспортная обработка грузов</t>
  </si>
  <si>
    <t>1980</t>
  </si>
  <si>
    <t>52.24.1</t>
  </si>
  <si>
    <t>Транспортная обработка контейнеров</t>
  </si>
  <si>
    <t>1981</t>
  </si>
  <si>
    <t>52.24.2</t>
  </si>
  <si>
    <t>Транспортная обработка прочих грузов</t>
  </si>
  <si>
    <t>1982</t>
  </si>
  <si>
    <t>52.29</t>
  </si>
  <si>
    <t>Деятельность вспомогательная прочая, связанная с перевозками</t>
  </si>
  <si>
    <t>1983</t>
  </si>
  <si>
    <t>Деятельность почтовой связи и курьерская деятельность</t>
  </si>
  <si>
    <t>1984</t>
  </si>
  <si>
    <t>53.1</t>
  </si>
  <si>
    <t>Деятельность почтовой связи общего пользования</t>
  </si>
  <si>
    <t>1985</t>
  </si>
  <si>
    <t>53.10</t>
  </si>
  <si>
    <t>1986</t>
  </si>
  <si>
    <t>53.10.1</t>
  </si>
  <si>
    <t>Деятельность почтовой связи, связанная с пересылкой газет и других периодических изданий</t>
  </si>
  <si>
    <t>1987</t>
  </si>
  <si>
    <t>53.10.2</t>
  </si>
  <si>
    <t>Деятельность почтовой связи, связанная с пересылкой письменной корреспонденции</t>
  </si>
  <si>
    <t>1988</t>
  </si>
  <si>
    <t>53.10.3</t>
  </si>
  <si>
    <t>Деятельность почтовой связи, связанная с пересылкой посылочной почты</t>
  </si>
  <si>
    <t>1989</t>
  </si>
  <si>
    <t>53.10.4</t>
  </si>
  <si>
    <t>Деятельность почтовой связи дополнительная</t>
  </si>
  <si>
    <t>1990</t>
  </si>
  <si>
    <t>53.10.9</t>
  </si>
  <si>
    <t>Деятельность почтовой связи общего пользования прочая</t>
  </si>
  <si>
    <t>1991</t>
  </si>
  <si>
    <t>53.2</t>
  </si>
  <si>
    <t>Деятельность почтовой связи прочая и курьерская деятельность</t>
  </si>
  <si>
    <t>1992</t>
  </si>
  <si>
    <t>53.20</t>
  </si>
  <si>
    <t>1993</t>
  </si>
  <si>
    <t>53.20.1</t>
  </si>
  <si>
    <t>Деятельность специальной почтовой связи</t>
  </si>
  <si>
    <t>1994</t>
  </si>
  <si>
    <t>53.20.2</t>
  </si>
  <si>
    <t>Деятельность фельдъегерской связи</t>
  </si>
  <si>
    <t>1995</t>
  </si>
  <si>
    <t>53.20.21</t>
  </si>
  <si>
    <t>Деятельность федеральной фельдъегерской связи</t>
  </si>
  <si>
    <t>1996</t>
  </si>
  <si>
    <t>53.20.22</t>
  </si>
  <si>
    <t>Деятельность фельдъегерско-почтовой связи</t>
  </si>
  <si>
    <t>1997</t>
  </si>
  <si>
    <t>53.20.29</t>
  </si>
  <si>
    <t>Деятельность почтовой связи прочая, не включенная в другие группировки</t>
  </si>
  <si>
    <t>1998</t>
  </si>
  <si>
    <t>53.20.3</t>
  </si>
  <si>
    <t>Деятельность курьерская</t>
  </si>
  <si>
    <t>1999</t>
  </si>
  <si>
    <t>53.20.31</t>
  </si>
  <si>
    <t>Деятельность по курьерской доставке различными видами транспорта</t>
  </si>
  <si>
    <t>2000</t>
  </si>
  <si>
    <t>53.20.32</t>
  </si>
  <si>
    <t>Деятельность по доставке еды на дом</t>
  </si>
  <si>
    <t>2001</t>
  </si>
  <si>
    <t>53.20.39</t>
  </si>
  <si>
    <t>Деятельность курьерская прочая</t>
  </si>
  <si>
    <t>2002</t>
  </si>
  <si>
    <t>I</t>
  </si>
  <si>
    <t>Деятельность по предоставлению мест для временного проживания</t>
  </si>
  <si>
    <t>2004</t>
  </si>
  <si>
    <t>Деятельность гостинец и предприятий общественного питания</t>
  </si>
  <si>
    <t>55.1</t>
  </si>
  <si>
    <t>Деятельность гостиниц и прочих мест для временного проживания</t>
  </si>
  <si>
    <t>2005</t>
  </si>
  <si>
    <t>55.10</t>
  </si>
  <si>
    <t>2006</t>
  </si>
  <si>
    <t>55.2</t>
  </si>
  <si>
    <t>Деятельность по предоставлению мест для краткосрочного проживания</t>
  </si>
  <si>
    <t>2007</t>
  </si>
  <si>
    <t>55.20</t>
  </si>
  <si>
    <t>2008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</si>
  <si>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</si>
  <si>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</si>
  <si>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2009</t>
  </si>
  <si>
    <t>55.30</t>
  </si>
  <si>
    <t>2010</t>
  </si>
  <si>
    <t>55.9</t>
  </si>
  <si>
    <t>Деятельность по предоставлению прочих мест для временного проживания</t>
  </si>
  <si>
    <t>2011</t>
  </si>
  <si>
    <t>55.90</t>
  </si>
  <si>
    <t>2012</t>
  </si>
  <si>
    <t>Деятельность по предоставлению продуктов питания и напитков</t>
  </si>
  <si>
    <t>2013</t>
  </si>
  <si>
    <t>56.1</t>
  </si>
  <si>
    <t>Деятельность ресторанов и услуги по доставке продуктов питания</t>
  </si>
  <si>
    <t>2014</t>
  </si>
  <si>
    <t>56.10</t>
  </si>
  <si>
    <t>2015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</si>
  <si>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</si>
  <si>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</si>
  <si>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2016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</si>
  <si>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</si>
  <si>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</si>
  <si>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2017</t>
  </si>
  <si>
    <t>56.10.21</t>
  </si>
  <si>
    <t>Деятельность предприятий общественного питания с обслуживанием на вынос</t>
  </si>
  <si>
    <t>2018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</si>
  <si>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</si>
  <si>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</si>
  <si>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2019</t>
  </si>
  <si>
    <t>56.10.23</t>
  </si>
  <si>
    <t>Деятельность вагончиков, палаток по приготовлению и продаже мороженого</t>
  </si>
  <si>
    <t>2020</t>
  </si>
  <si>
    <t>56.10.24</t>
  </si>
  <si>
    <t>Деятельность рыночных киосков и торговых палаток по приготовлению пищи</t>
  </si>
  <si>
    <t>2021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</si>
  <si>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</si>
  <si>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</si>
  <si>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2022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</si>
  <si>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</si>
  <si>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</si>
  <si>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2023</t>
  </si>
  <si>
    <t>56.21</t>
  </si>
  <si>
    <t>Деятельность предприятий общественного питания по обслуживанию торжественных мероприятий</t>
  </si>
  <si>
    <t>2024</t>
  </si>
  <si>
    <t>56.29</t>
  </si>
  <si>
    <t>Деятельность предприятий общественного питания по прочим видам организации питания</t>
  </si>
  <si>
    <t>2025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</si>
  <si>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</si>
  <si>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</si>
  <si>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2026</t>
  </si>
  <si>
    <t>56.29.2</t>
  </si>
  <si>
    <t>Деятельность столовых и буфетов при предприятиях и учреждениях</t>
  </si>
  <si>
    <t>2027</t>
  </si>
  <si>
    <t>56.29.3</t>
  </si>
  <si>
    <t>Деятельность по доставке продуктов питания учебным, спортивным и прочим учреждениям (по льготным ценам)</t>
  </si>
  <si>
    <t>2028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</si>
  <si>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</si>
  <si>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</si>
  <si>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2029</t>
  </si>
  <si>
    <t>56.3</t>
  </si>
  <si>
    <t>Подача напитков</t>
  </si>
  <si>
    <t>2030</t>
  </si>
  <si>
    <t>56.30</t>
  </si>
  <si>
    <t>2031</t>
  </si>
  <si>
    <t>J</t>
  </si>
  <si>
    <t>Деятельность издательская</t>
  </si>
  <si>
    <t>2033</t>
  </si>
  <si>
    <t>Деятельность в области информации и связи</t>
  </si>
  <si>
    <t>58.1</t>
  </si>
  <si>
    <t>Издание книг, периодических публикаций и другие виды издательской деятельности</t>
  </si>
  <si>
    <t>2034</t>
  </si>
  <si>
    <t>58.11</t>
  </si>
  <si>
    <t>Издание книг</t>
  </si>
  <si>
    <t>2035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</si>
  <si>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</si>
  <si>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</si>
  <si>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2036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</si>
  <si>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</si>
  <si>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</si>
  <si>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2037</t>
  </si>
  <si>
    <t>58.11.3</t>
  </si>
  <si>
    <t>Издание атласов, карт и таблиц, в том числе для слепых, в печатном виде</t>
  </si>
  <si>
    <t>2038</t>
  </si>
  <si>
    <t>58.11.4</t>
  </si>
  <si>
    <t>Издание атласов, карт и таблиц на электронных носителях</t>
  </si>
  <si>
    <t>2039</t>
  </si>
  <si>
    <t>58.12</t>
  </si>
  <si>
    <t>Издание адресных справочников и списков адресатов</t>
  </si>
  <si>
    <t>2040</t>
  </si>
  <si>
    <t>58.12.1</t>
  </si>
  <si>
    <t>Издание справочников в печатном виде</t>
  </si>
  <si>
    <t>2041</t>
  </si>
  <si>
    <t>58.12.2</t>
  </si>
  <si>
    <t>Издание справочников на электронных носителях</t>
  </si>
  <si>
    <t>2042</t>
  </si>
  <si>
    <t>58.13</t>
  </si>
  <si>
    <t>Издание газет</t>
  </si>
  <si>
    <t>2043</t>
  </si>
  <si>
    <t>58.13.1</t>
  </si>
  <si>
    <t>Издание газет в печатном виде</t>
  </si>
  <si>
    <t>2044</t>
  </si>
  <si>
    <t>58.13.2</t>
  </si>
  <si>
    <t>Издание газет на электронных носителях</t>
  </si>
  <si>
    <t>2045</t>
  </si>
  <si>
    <t>58.14</t>
  </si>
  <si>
    <t>Издание журналов и периодических изданий</t>
  </si>
  <si>
    <t>2046</t>
  </si>
  <si>
    <t>58.14.1</t>
  </si>
  <si>
    <t>Издание журналов и периодических публикаций в печатном виде</t>
  </si>
  <si>
    <t>2047</t>
  </si>
  <si>
    <t>58.14.2</t>
  </si>
  <si>
    <t>Издание журналов и периодических публикаций на электронных носителях</t>
  </si>
  <si>
    <t>2048</t>
  </si>
  <si>
    <t>58.19</t>
  </si>
  <si>
    <t>Виды издательской деятельности прочие</t>
  </si>
  <si>
    <t>2049</t>
  </si>
  <si>
    <t>58.2</t>
  </si>
  <si>
    <t>Издание программного обеспечения</t>
  </si>
  <si>
    <t>2050</t>
  </si>
  <si>
    <t>58.21</t>
  </si>
  <si>
    <t>Издание компьютерных игр</t>
  </si>
  <si>
    <t>2051</t>
  </si>
  <si>
    <t>58.29</t>
  </si>
  <si>
    <t>Издание прочих программных продуктов</t>
  </si>
  <si>
    <t>2052</t>
  </si>
  <si>
    <t>Производство кинофильмов, видеофильмов и телевизионных программ, издание звукозаписей и нот</t>
  </si>
  <si>
    <t>2053</t>
  </si>
  <si>
    <t>59.1</t>
  </si>
  <si>
    <t>Производство кинофильмов, видеофильмов и телевизионных программ</t>
  </si>
  <si>
    <t>2054</t>
  </si>
  <si>
    <t>59.11</t>
  </si>
  <si>
    <t>2055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</si>
  <si>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</si>
  <si>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</si>
  <si>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2056</t>
  </si>
  <si>
    <t>59.13</t>
  </si>
  <si>
    <t>Деятельность по распространению кинофильмов, видеофильмов и телевизионных программ</t>
  </si>
  <si>
    <t>2057</t>
  </si>
  <si>
    <t>59.14</t>
  </si>
  <si>
    <t>Деятельность в области демонстрации кинофильмов</t>
  </si>
  <si>
    <t>2058</t>
  </si>
  <si>
    <t>59.2</t>
  </si>
  <si>
    <t>Деятельность в области звукозаписи и издания музыкальных произведений</t>
  </si>
  <si>
    <t>2059</t>
  </si>
  <si>
    <t>59.20</t>
  </si>
  <si>
    <t>2060</t>
  </si>
  <si>
    <t>59.20.1</t>
  </si>
  <si>
    <t>Издание аудиовизуальных произведений на магнитных, электронных и цифровых носителях</t>
  </si>
  <si>
    <t>2061</t>
  </si>
  <si>
    <t>59.20.2</t>
  </si>
  <si>
    <t>Деятельность студий звукозаписи</t>
  </si>
  <si>
    <t>2062</t>
  </si>
  <si>
    <t>59.20.3</t>
  </si>
  <si>
    <t>Издание музыкальных и нотных тетрадей, в том числе для слепых</t>
  </si>
  <si>
    <t>2063</t>
  </si>
  <si>
    <t>Деятельность в области телевизионного и радиовещания</t>
  </si>
  <si>
    <t>2064</t>
  </si>
  <si>
    <t>60.1</t>
  </si>
  <si>
    <t>Деятельность в области радиовещания</t>
  </si>
  <si>
    <t>2065</t>
  </si>
  <si>
    <t>60.10</t>
  </si>
  <si>
    <t>2066</t>
  </si>
  <si>
    <t>60.2</t>
  </si>
  <si>
    <t>Деятельность в области телевизионного вещания</t>
  </si>
  <si>
    <t>2067</t>
  </si>
  <si>
    <t>60.20</t>
  </si>
  <si>
    <t>2068</t>
  </si>
  <si>
    <t>Деятельность в сфере телекоммуникаций</t>
  </si>
  <si>
    <t>2069</t>
  </si>
  <si>
    <t>61.1</t>
  </si>
  <si>
    <t>Деятельность в области связи на базе проводных технологий</t>
  </si>
  <si>
    <t>2070</t>
  </si>
  <si>
    <t>61.10</t>
  </si>
  <si>
    <t>2071</t>
  </si>
  <si>
    <t>61.10.1</t>
  </si>
  <si>
    <t>Деятельность по предоставлению услуг телефонной связи</t>
  </si>
  <si>
    <t>2072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</si>
  <si>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</si>
  <si>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</si>
  <si>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2073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</si>
  <si>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</si>
  <si>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</si>
  <si>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2074</t>
  </si>
  <si>
    <t>61.10.4</t>
  </si>
  <si>
    <t>Деятельность в области документальной электросвязи</t>
  </si>
  <si>
    <t>2075</t>
  </si>
  <si>
    <t>61.10.5</t>
  </si>
  <si>
    <t>Деятельность по трансляции телерадиоканалов по сетям кабельного телерадиовещания</t>
  </si>
  <si>
    <t>2076</t>
  </si>
  <si>
    <t>61.10.6</t>
  </si>
  <si>
    <t>Деятельность операторов связи по присоединению и пропуску трафика</t>
  </si>
  <si>
    <t>2077</t>
  </si>
  <si>
    <t>61.10.8</t>
  </si>
  <si>
    <t>Деятельность операторов связи по присоединению и пропуску международного трафика</t>
  </si>
  <si>
    <t>2078</t>
  </si>
  <si>
    <t>61.10.9</t>
  </si>
  <si>
    <t>Деятельность в области связи на базе проводных технологий прочая</t>
  </si>
  <si>
    <t>2079</t>
  </si>
  <si>
    <t>61.2</t>
  </si>
  <si>
    <t>Деятельность в области связи на базе беспроводных технологий</t>
  </si>
  <si>
    <t>2080</t>
  </si>
  <si>
    <t>61.20</t>
  </si>
  <si>
    <t>2081</t>
  </si>
  <si>
    <t>61.20.1</t>
  </si>
  <si>
    <t>Деятельность по предоставлению услуг подвижной связи для целей передачи голоса</t>
  </si>
  <si>
    <t>2082</t>
  </si>
  <si>
    <t>61.20.2</t>
  </si>
  <si>
    <t>Деятельность по предоставлению услуг подвижной связи для целей передачи данных</t>
  </si>
  <si>
    <t>2083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</si>
  <si>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</si>
  <si>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</si>
  <si>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2084</t>
  </si>
  <si>
    <t>61.20.4</t>
  </si>
  <si>
    <t>Деятельность по предоставлению услуг связи для целей открытого эфирного вещания</t>
  </si>
  <si>
    <t>2085</t>
  </si>
  <si>
    <t>61.20.5</t>
  </si>
  <si>
    <t>Деятельность по предоставлению услуг цифрового телерадиовещания на базе беспроводных технологий</t>
  </si>
  <si>
    <t>2086</t>
  </si>
  <si>
    <t>61.3</t>
  </si>
  <si>
    <t>Деятельность в области спутниковой связи</t>
  </si>
  <si>
    <t>2087</t>
  </si>
  <si>
    <t>61.30</t>
  </si>
  <si>
    <t>2088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</si>
  <si>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</si>
  <si>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</si>
  <si>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2089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</si>
  <si>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</si>
  <si>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</si>
  <si>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2090</t>
  </si>
  <si>
    <t>61.9</t>
  </si>
  <si>
    <t>Деятельность в области телекоммуникаций прочая</t>
  </si>
  <si>
    <t>2091</t>
  </si>
  <si>
    <t>61.90</t>
  </si>
  <si>
    <t>2092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</si>
  <si>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</si>
  <si>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2093</t>
  </si>
  <si>
    <t>62.0</t>
  </si>
  <si>
    <t>2094</t>
  </si>
  <si>
    <t>62.01</t>
  </si>
  <si>
    <t>Разработка компьютерного программного обеспечения</t>
  </si>
  <si>
    <t>2095</t>
  </si>
  <si>
    <t>62.02</t>
  </si>
  <si>
    <t>Деятельность консультативная и работы в области компьютерных технологий</t>
  </si>
  <si>
    <t>2096</t>
  </si>
  <si>
    <t>62.02.1</t>
  </si>
  <si>
    <t>Деятельность по планированию, проектированию компьютерных систем</t>
  </si>
  <si>
    <t>2097</t>
  </si>
  <si>
    <t>62.02.2</t>
  </si>
  <si>
    <t>Деятельность по обследованию и экспертизе компьютерных систем</t>
  </si>
  <si>
    <t>2098</t>
  </si>
  <si>
    <t>62.02.3</t>
  </si>
  <si>
    <t>Деятельность по обучению пользователей</t>
  </si>
  <si>
    <t>2099</t>
  </si>
  <si>
    <t>62.02.4</t>
  </si>
  <si>
    <t>Деятельность по подготовке компьютерных систем к эксплуатации</t>
  </si>
  <si>
    <t>2100</t>
  </si>
  <si>
    <t>62.02.9</t>
  </si>
  <si>
    <t>Деятельность консультативная в области компьютерных технологий прочая</t>
  </si>
  <si>
    <t>2101</t>
  </si>
  <si>
    <t>62.03</t>
  </si>
  <si>
    <t>Деятельность по управлению компьютерным оборудованием</t>
  </si>
  <si>
    <t>2102</t>
  </si>
  <si>
    <t>62.03.1</t>
  </si>
  <si>
    <t>Деятельность по управлению компьютерными системами</t>
  </si>
  <si>
    <t>2103</t>
  </si>
  <si>
    <t>62.03.11</t>
  </si>
  <si>
    <t>Деятельность по управлению компьютерными системами непосредственно</t>
  </si>
  <si>
    <t>2104</t>
  </si>
  <si>
    <t>62.03.12</t>
  </si>
  <si>
    <t>Деятельность по управлению компьютерными системами дистанционно</t>
  </si>
  <si>
    <t>2105</t>
  </si>
  <si>
    <t>62.03.13</t>
  </si>
  <si>
    <t>Деятельность по сопровождению компьютерных систем</t>
  </si>
  <si>
    <t>2106</t>
  </si>
  <si>
    <t>62.03.19</t>
  </si>
  <si>
    <t>Деятельность по управлению компьютерным оборудованием прочая, не включенная в другие группировки</t>
  </si>
  <si>
    <t>2107</t>
  </si>
  <si>
    <t>62.09</t>
  </si>
  <si>
    <t>Деятельность, связанная с использованием вычислительной техники и информационных технологий, прочая</t>
  </si>
  <si>
    <t>2108</t>
  </si>
  <si>
    <t>Деятельность в области информационных технологий</t>
  </si>
  <si>
    <t>2109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</si>
  <si>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</si>
  <si>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</si>
  <si>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2110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</si>
  <si>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</si>
  <si>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</si>
  <si>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2111</t>
  </si>
  <si>
    <t>63.11.1</t>
  </si>
  <si>
    <t>Деятельность по созданию и использованию баз данных и информационных ресурсов</t>
  </si>
  <si>
    <t>2112</t>
  </si>
  <si>
    <t>63.11.9</t>
  </si>
  <si>
    <t>Деятельность по предоставлению услуг по размещению информации прочая</t>
  </si>
  <si>
    <t>2113</t>
  </si>
  <si>
    <t>63.12</t>
  </si>
  <si>
    <t>Деятельность web-порталов</t>
  </si>
  <si>
    <t>2114</t>
  </si>
  <si>
    <t>63.12.1</t>
  </si>
  <si>
    <t>Деятельность сетевых изданий</t>
  </si>
  <si>
    <t>2115</t>
  </si>
  <si>
    <t>63.9</t>
  </si>
  <si>
    <t>Деятельность в области информационных услуг прочая</t>
  </si>
  <si>
    <t>2116</t>
  </si>
  <si>
    <t>63.91</t>
  </si>
  <si>
    <t>Деятельность информационных агентств</t>
  </si>
  <si>
    <t>2117</t>
  </si>
  <si>
    <t>63.99</t>
  </si>
  <si>
    <t>Деятельность информационных служб прочая, не включенная в другие группировки</t>
  </si>
  <si>
    <t>2118</t>
  </si>
  <si>
    <t>63.99.1</t>
  </si>
  <si>
    <t>Деятельность по оказанию консультационных и информационных услуг</t>
  </si>
  <si>
    <t>2119</t>
  </si>
  <si>
    <t>63.99.11</t>
  </si>
  <si>
    <t>Деятельность по оказанию компьютерных информационных услуг телефонной связи</t>
  </si>
  <si>
    <t>2120</t>
  </si>
  <si>
    <t>63.99.12</t>
  </si>
  <si>
    <t>Деятельность по оказанию услуг службами информационного поиска по договору или на платной основе</t>
  </si>
  <si>
    <t>2121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</si>
  <si>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</si>
  <si>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</si>
  <si>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2122</t>
  </si>
  <si>
    <t>K</t>
  </si>
  <si>
    <t>Деятельность по предоставлению финансовых услуг, кроме услуг по страхованию и пенсионному обеспечению</t>
  </si>
  <si>
    <t>2124</t>
  </si>
  <si>
    <t>Деятельность финансовая и страховая</t>
  </si>
  <si>
    <t>64.1</t>
  </si>
  <si>
    <t>Денежное посредничество</t>
  </si>
  <si>
    <t>2125</t>
  </si>
  <si>
    <t>64.11</t>
  </si>
  <si>
    <t>Деятельность Центрального банка Российской Федерации (Банка России)</t>
  </si>
  <si>
    <t>2126</t>
  </si>
  <si>
    <t>64.19</t>
  </si>
  <si>
    <t>Денежное посредничество прочее</t>
  </si>
  <si>
    <t>2127</t>
  </si>
  <si>
    <t>64.2</t>
  </si>
  <si>
    <t>Деятельность холдинговых компаний</t>
  </si>
  <si>
    <t>2128</t>
  </si>
  <si>
    <t>64.20</t>
  </si>
  <si>
    <t>2129</t>
  </si>
  <si>
    <t>64.3</t>
  </si>
  <si>
    <t>Деятельность инвестиционных фондов и аналогичных финансовых организаций</t>
  </si>
  <si>
    <t>2130</t>
  </si>
  <si>
    <t>64.30</t>
  </si>
  <si>
    <t>2131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</si>
  <si>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</si>
  <si>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</si>
  <si>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2132</t>
  </si>
  <si>
    <t>64.91</t>
  </si>
  <si>
    <t>Деятельность по финансовой аренде (лизингу/сублизингу)</t>
  </si>
  <si>
    <t>2133</t>
  </si>
  <si>
    <t>64.91.1</t>
  </si>
  <si>
    <t>Деятельность по финансовой аренде (лизингу/сублизингу) племенных животных</t>
  </si>
  <si>
    <t>2134</t>
  </si>
  <si>
    <t>64.91.2</t>
  </si>
  <si>
    <t>Деятельность по финансовой аренде (лизингу/сублизингу) в прочих областях, кроме племенных животных</t>
  </si>
  <si>
    <t>2135</t>
  </si>
  <si>
    <t>64.92</t>
  </si>
  <si>
    <t>Предоставление займов и прочих видов кредита</t>
  </si>
  <si>
    <t>2136</t>
  </si>
  <si>
    <t>64.92.1</t>
  </si>
  <si>
    <t>Деятельность по предоставлению потребительского кредита</t>
  </si>
  <si>
    <t>2137</t>
  </si>
  <si>
    <t>64.92.2</t>
  </si>
  <si>
    <t>Деятельность по предоставлению займов промышленности</t>
  </si>
  <si>
    <t>2138</t>
  </si>
  <si>
    <t>64.92.3</t>
  </si>
  <si>
    <t>Деятельность по предоставлению денежных ссуд под залог недвижимого имущества</t>
  </si>
  <si>
    <t>2139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</si>
  <si>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</si>
  <si>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</si>
  <si>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2140</t>
  </si>
  <si>
    <t>64.92.6</t>
  </si>
  <si>
    <t>Деятельность по предоставлению ломбардами краткосрочных займов под залог движимого имущества</t>
  </si>
  <si>
    <t>2141</t>
  </si>
  <si>
    <t>64.92.7</t>
  </si>
  <si>
    <t>Деятельность микрофинансовая</t>
  </si>
  <si>
    <t>2142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</si>
  <si>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</si>
  <si>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</si>
  <si>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2143</t>
  </si>
  <si>
    <t>64.99.1</t>
  </si>
  <si>
    <t>Вложения в ценные бумаги</t>
  </si>
  <si>
    <t>2144</t>
  </si>
  <si>
    <t>64.99.2</t>
  </si>
  <si>
    <t>Деятельность дилерская</t>
  </si>
  <si>
    <t>2145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</si>
  <si>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</si>
  <si>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</si>
  <si>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2146</t>
  </si>
  <si>
    <t>64.99.4</t>
  </si>
  <si>
    <t>Заключение свопов, опционов и других срочных сделок</t>
  </si>
  <si>
    <t>2147</t>
  </si>
  <si>
    <t>64.99.5</t>
  </si>
  <si>
    <t>Предоставление факторинговых услуг</t>
  </si>
  <si>
    <t>2148</t>
  </si>
  <si>
    <t>64.99.6</t>
  </si>
  <si>
    <t>Деятельность по финансовой взаимопомощи</t>
  </si>
  <si>
    <t>2149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</si>
  <si>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</si>
  <si>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</si>
  <si>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2150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</si>
  <si>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</si>
  <si>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</si>
  <si>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2151</t>
  </si>
  <si>
    <t>64.99.9</t>
  </si>
  <si>
    <t>Деятельность жилищных накопительных кооперативов</t>
  </si>
  <si>
    <t>2152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</si>
  <si>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</si>
  <si>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2153</t>
  </si>
  <si>
    <t>65.1</t>
  </si>
  <si>
    <t>Страхование</t>
  </si>
  <si>
    <t>2154</t>
  </si>
  <si>
    <t>65.11</t>
  </si>
  <si>
    <t>Страхование жизни</t>
  </si>
  <si>
    <t>2155</t>
  </si>
  <si>
    <t>65.12</t>
  </si>
  <si>
    <t>Страхование, кроме страхования жизни</t>
  </si>
  <si>
    <t>2156</t>
  </si>
  <si>
    <t>65.12.1</t>
  </si>
  <si>
    <t>Страхование медицинское</t>
  </si>
  <si>
    <t>2157</t>
  </si>
  <si>
    <t>65.12.2</t>
  </si>
  <si>
    <t>Страхование имущества</t>
  </si>
  <si>
    <t>2158</t>
  </si>
  <si>
    <t>65.12.3</t>
  </si>
  <si>
    <t>Страхование гражданской ответственности</t>
  </si>
  <si>
    <t>2159</t>
  </si>
  <si>
    <t>65.12.4</t>
  </si>
  <si>
    <t>Страхование от несчастных случаев и болезней</t>
  </si>
  <si>
    <t>2160</t>
  </si>
  <si>
    <t>65.12.5</t>
  </si>
  <si>
    <t>Страхование рисков</t>
  </si>
  <si>
    <t>2161</t>
  </si>
  <si>
    <t>65.12.6</t>
  </si>
  <si>
    <t>Страхование для путешественника, выезжающего за пределы постоянного проживания</t>
  </si>
  <si>
    <t>2162</t>
  </si>
  <si>
    <t>65.12.9</t>
  </si>
  <si>
    <t>Прочие виды страхования, не включенные в другие группировки</t>
  </si>
  <si>
    <t>2163</t>
  </si>
  <si>
    <t>65.2</t>
  </si>
  <si>
    <t>Перестрахование</t>
  </si>
  <si>
    <t>2164</t>
  </si>
  <si>
    <t>65.20</t>
  </si>
  <si>
    <t>2165</t>
  </si>
  <si>
    <t>65.3</t>
  </si>
  <si>
    <t>Деятельность негосударственных пенсионных фондов</t>
  </si>
  <si>
    <t>2166</t>
  </si>
  <si>
    <t>65.30</t>
  </si>
  <si>
    <t>2167</t>
  </si>
  <si>
    <t>Деятельность вспомогательная в сфере финансовых услуг и страхования</t>
  </si>
  <si>
    <t>2168</t>
  </si>
  <si>
    <t>66.1</t>
  </si>
  <si>
    <t>Деятельность вспомогательная в сфере финансовых услуг, кроме страхования и пенсионного обеспечения</t>
  </si>
  <si>
    <t>2169</t>
  </si>
  <si>
    <t>66.11</t>
  </si>
  <si>
    <t>Управление финансовыми рынками</t>
  </si>
  <si>
    <t>2170</t>
  </si>
  <si>
    <t>66.11.1</t>
  </si>
  <si>
    <t>Деятельность по организации торговли на финансовых рынках</t>
  </si>
  <si>
    <t>2171</t>
  </si>
  <si>
    <t>66.11.2</t>
  </si>
  <si>
    <t>Управление и контроль за деятельностью фондовых, товарных, валютных и валютно-фондовых бирж</t>
  </si>
  <si>
    <t>2172</t>
  </si>
  <si>
    <t>66.11.3</t>
  </si>
  <si>
    <t>Деятельность регистраторов по ведению реестра владельцев ценных бумаг</t>
  </si>
  <si>
    <t>2173</t>
  </si>
  <si>
    <t>66.11.4</t>
  </si>
  <si>
    <t>Деятельность по обеспечению эффективности функционирования финансовых рынков</t>
  </si>
  <si>
    <t>2174</t>
  </si>
  <si>
    <t>66.11.5</t>
  </si>
  <si>
    <t>Деятельность по определению взаимных обязательств (клиринг)</t>
  </si>
  <si>
    <t>2175</t>
  </si>
  <si>
    <t>66.12</t>
  </si>
  <si>
    <t>Деятельность брокерская по сделкам с ценными бумагами и товарами</t>
  </si>
  <si>
    <t>2176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</si>
  <si>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</si>
  <si>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</si>
  <si>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2177</t>
  </si>
  <si>
    <t>66.12.2</t>
  </si>
  <si>
    <t>Деятельность по управлению ценными бумагами</t>
  </si>
  <si>
    <t>2178</t>
  </si>
  <si>
    <t>66.12.3</t>
  </si>
  <si>
    <t>Деятельность эмиссионная</t>
  </si>
  <si>
    <t>2179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</si>
  <si>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</si>
  <si>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</si>
  <si>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2180</t>
  </si>
  <si>
    <t>66.19.1</t>
  </si>
  <si>
    <t>Деятельность по предоставлению брокерских услуг по ипотечным операциям</t>
  </si>
  <si>
    <t>2181</t>
  </si>
  <si>
    <t>66.19.3</t>
  </si>
  <si>
    <t>Деятельность по предоставлению услуг по обработке наличных денег</t>
  </si>
  <si>
    <t>2182</t>
  </si>
  <si>
    <t>66.19.4</t>
  </si>
  <si>
    <t>Деятельность по предоставлению консультационных услуг по вопросам финансового посредничества</t>
  </si>
  <si>
    <t>2183</t>
  </si>
  <si>
    <t>66.19.5</t>
  </si>
  <si>
    <t>Предоставление услуг по хранению ценностей, депозитарная деятельность</t>
  </si>
  <si>
    <t>2184</t>
  </si>
  <si>
    <t>66.19.6</t>
  </si>
  <si>
    <t>Деятельность по приему платежей физических лиц платежными агентами</t>
  </si>
  <si>
    <t>2185</t>
  </si>
  <si>
    <t>66.19.61</t>
  </si>
  <si>
    <t>Деятельность операторов по приему платежей физических лиц</t>
  </si>
  <si>
    <t>2186</t>
  </si>
  <si>
    <t>66.19.62</t>
  </si>
  <si>
    <t>Деятельность платежных субагентов по приему платежей физических лиц</t>
  </si>
  <si>
    <t>2187</t>
  </si>
  <si>
    <t>66.2</t>
  </si>
  <si>
    <t>Деятельность вспомогательная в сфере страхования и пенсионного обеспечения</t>
  </si>
  <si>
    <t>2188</t>
  </si>
  <si>
    <t>66.21</t>
  </si>
  <si>
    <t>Оценка рисков и ущерба</t>
  </si>
  <si>
    <t>2189</t>
  </si>
  <si>
    <t>66.22</t>
  </si>
  <si>
    <t>Деятельность страховых агентов и брокеров</t>
  </si>
  <si>
    <t>2190</t>
  </si>
  <si>
    <t>66.29</t>
  </si>
  <si>
    <t>Деятельность вспомогательная прочая в сфере страхования и пенсионного обеспечения</t>
  </si>
  <si>
    <t>2191</t>
  </si>
  <si>
    <t>66.29.1</t>
  </si>
  <si>
    <t>Деятельность страховых актуариев</t>
  </si>
  <si>
    <t>2192</t>
  </si>
  <si>
    <t>66.29.2</t>
  </si>
  <si>
    <t>Деятельность распорядителей спасательными работами</t>
  </si>
  <si>
    <t>2193</t>
  </si>
  <si>
    <t>66.29.9</t>
  </si>
  <si>
    <t>Деятельность вспомогательная прочая в сфере страхования, кроме обязательного социального страхования</t>
  </si>
  <si>
    <t>2194</t>
  </si>
  <si>
    <t>66.3</t>
  </si>
  <si>
    <t>Деятельность по управлению фондами</t>
  </si>
  <si>
    <t>2195</t>
  </si>
  <si>
    <t>66.30</t>
  </si>
  <si>
    <t>2196</t>
  </si>
  <si>
    <t>66.30.1</t>
  </si>
  <si>
    <t>Управление инвестиционными фондами</t>
  </si>
  <si>
    <t>2197</t>
  </si>
  <si>
    <t>66.30.2</t>
  </si>
  <si>
    <t>Управление фондами денежного рынка</t>
  </si>
  <si>
    <t>2198</t>
  </si>
  <si>
    <t>66.30.3</t>
  </si>
  <si>
    <t>Управление пенсионными накоплениями негосударственных пенсионных фондов</t>
  </si>
  <si>
    <t>2199</t>
  </si>
  <si>
    <t>66.30.4</t>
  </si>
  <si>
    <t>Управление пенсионными резервами негосударственных пенсионных фондов</t>
  </si>
  <si>
    <t>2200</t>
  </si>
  <si>
    <t>66.30.5</t>
  </si>
  <si>
    <t>Управление страховыми резервами субъектов страхового дела</t>
  </si>
  <si>
    <t>2201</t>
  </si>
  <si>
    <t>66.30.6</t>
  </si>
  <si>
    <t>Управление на основе индивидуальных договоров доверительного управления активами</t>
  </si>
  <si>
    <t>2202</t>
  </si>
  <si>
    <t>66.30.9</t>
  </si>
  <si>
    <t>Другие виды деятельности по управлению активами</t>
  </si>
  <si>
    <t>2203</t>
  </si>
  <si>
    <t>L</t>
  </si>
  <si>
    <t>Операции с недвижимым имуществом</t>
  </si>
  <si>
    <t>2205</t>
  </si>
  <si>
    <t>Деятельность по операциям с недвижимым имуществом</t>
  </si>
  <si>
    <t>68.1</t>
  </si>
  <si>
    <t>Покупка и продажа собственного недвижимого имущества</t>
  </si>
  <si>
    <t>2206</t>
  </si>
  <si>
    <t>68.10</t>
  </si>
  <si>
    <t>2207</t>
  </si>
  <si>
    <t>68.10.1</t>
  </si>
  <si>
    <t>Подготовка к продаже собственного недвижимого имущества</t>
  </si>
  <si>
    <t>2208</t>
  </si>
  <si>
    <t>68.10.11</t>
  </si>
  <si>
    <t>Подготовка к продаже собственного жилого недвижимого имущества</t>
  </si>
  <si>
    <t>2209</t>
  </si>
  <si>
    <t>68.10.12</t>
  </si>
  <si>
    <t>Подготовка к продаже собственного нежилого недвижимого имущества</t>
  </si>
  <si>
    <t>2210</t>
  </si>
  <si>
    <t>68.10.2</t>
  </si>
  <si>
    <t>2211</t>
  </si>
  <si>
    <t>68.10.21</t>
  </si>
  <si>
    <t>Покупка и продажа собственного жилого недвижимого имущества</t>
  </si>
  <si>
    <t>2212</t>
  </si>
  <si>
    <t>68.10.22</t>
  </si>
  <si>
    <t>Покупка и продажа собственных нежилых зданий и помещений</t>
  </si>
  <si>
    <t>2213</t>
  </si>
  <si>
    <t>68.10.23</t>
  </si>
  <si>
    <t>Покупка и продажа земельных участков</t>
  </si>
  <si>
    <t>2214</t>
  </si>
  <si>
    <t>68.2</t>
  </si>
  <si>
    <t>Аренда и управление собственным или арендованным недвижимым имуществом</t>
  </si>
  <si>
    <t>2215</t>
  </si>
  <si>
    <t>68.20</t>
  </si>
  <si>
    <t>2216</t>
  </si>
  <si>
    <t>68.20.1</t>
  </si>
  <si>
    <t>Аренда и управление собственным или арендованным жилым недвижимым имуществом</t>
  </si>
  <si>
    <t>2217</t>
  </si>
  <si>
    <t>68.20.2</t>
  </si>
  <si>
    <t>Аренда и управление собственным или арендованным нежилым недвижимым имуществом</t>
  </si>
  <si>
    <t>2218</t>
  </si>
  <si>
    <t>68.3</t>
  </si>
  <si>
    <t>Операции с недвижимым имуществом за вознаграждение или на договорной основе</t>
  </si>
  <si>
    <t>2219</t>
  </si>
  <si>
    <t>68.31</t>
  </si>
  <si>
    <t>Деятельность агентств недвижимости за вознаграждение или на договорной основе</t>
  </si>
  <si>
    <t>2220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</si>
  <si>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</si>
  <si>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</si>
  <si>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2221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</si>
  <si>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</si>
  <si>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</si>
  <si>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2222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</si>
  <si>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</si>
  <si>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</si>
  <si>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2223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</si>
  <si>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</si>
  <si>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</si>
  <si>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2224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</si>
  <si>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</si>
  <si>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</si>
  <si>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2225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</si>
  <si>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</si>
  <si>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</si>
  <si>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2226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</si>
  <si>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</si>
  <si>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</si>
  <si>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2227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</si>
  <si>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</si>
  <si>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</si>
  <si>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2228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</si>
  <si>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</si>
  <si>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</si>
  <si>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2229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</si>
  <si>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</si>
  <si>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</si>
  <si>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2230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</si>
  <si>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</si>
  <si>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</si>
  <si>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2231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</si>
  <si>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</si>
  <si>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</si>
  <si>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2232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</si>
  <si>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</si>
  <si>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</si>
  <si>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2233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</si>
  <si>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</si>
  <si>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</si>
  <si>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2234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</si>
  <si>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</si>
  <si>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</si>
  <si>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2235</t>
  </si>
  <si>
    <t>68.32</t>
  </si>
  <si>
    <t>Управление недвижимым имуществом за вознаграждение или на договорной основе</t>
  </si>
  <si>
    <t>2236</t>
  </si>
  <si>
    <t>68.32.1</t>
  </si>
  <si>
    <t>Управление эксплуатацией жилого фонда за вознаграждение или на договорной основе</t>
  </si>
  <si>
    <t>2237</t>
  </si>
  <si>
    <t>68.32.2</t>
  </si>
  <si>
    <t>Управление эксплуатацией нежилого фонда за вознаграждение или на договорной основе</t>
  </si>
  <si>
    <t>2238</t>
  </si>
  <si>
    <t>68.32.3</t>
  </si>
  <si>
    <t>Деятельность по технической инвентаризации недвижимого имущества</t>
  </si>
  <si>
    <t>2239</t>
  </si>
  <si>
    <t>M</t>
  </si>
  <si>
    <t>Деятельность в области права и бухгалтерского учета</t>
  </si>
  <si>
    <t>2241</t>
  </si>
  <si>
    <t>Деятельность профессиональная, научная и техническая</t>
  </si>
  <si>
    <t>69.1</t>
  </si>
  <si>
    <t>Деятельность в области права</t>
  </si>
  <si>
    <t>2242</t>
  </si>
  <si>
    <t>69.10</t>
  </si>
  <si>
    <t>2243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</si>
  <si>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</si>
  <si>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</si>
  <si>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2244</t>
  </si>
  <si>
    <t>69.20</t>
  </si>
  <si>
    <t>2245</t>
  </si>
  <si>
    <t>69.20.1</t>
  </si>
  <si>
    <t>Деятельность по проведению финансового аудита</t>
  </si>
  <si>
    <t>2246</t>
  </si>
  <si>
    <t>69.20.2</t>
  </si>
  <si>
    <t>Деятельность по оказанию услуг в области бухгалтерского учета</t>
  </si>
  <si>
    <t>2247</t>
  </si>
  <si>
    <t>69.20.3</t>
  </si>
  <si>
    <t>Деятельность в области налогового консультирования</t>
  </si>
  <si>
    <t>2248</t>
  </si>
  <si>
    <t>Деятельность головных офисов; консультирование по вопросам управления</t>
  </si>
  <si>
    <t>2249</t>
  </si>
  <si>
    <t>70.1</t>
  </si>
  <si>
    <t>Деятельность головных офисов</t>
  </si>
  <si>
    <t>2250</t>
  </si>
  <si>
    <t>70.10</t>
  </si>
  <si>
    <t>2251</t>
  </si>
  <si>
    <t>70.10.1</t>
  </si>
  <si>
    <t>Деятельность по управлению финансово-промышленными группами</t>
  </si>
  <si>
    <t>2252</t>
  </si>
  <si>
    <t>70.10.2</t>
  </si>
  <si>
    <t>Деятельность по управлению холдинг-компаниями</t>
  </si>
  <si>
    <t>2253</t>
  </si>
  <si>
    <t>70.2</t>
  </si>
  <si>
    <t>Консультирование по вопросам управления</t>
  </si>
  <si>
    <t>2254</t>
  </si>
  <si>
    <t>70.21</t>
  </si>
  <si>
    <t>Деятельность в сфере связей с общественностью</t>
  </si>
  <si>
    <t>2255</t>
  </si>
  <si>
    <t>70.22</t>
  </si>
  <si>
    <t>Консультирование по вопросам коммерческой деятельности и управления</t>
  </si>
  <si>
    <t>2256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</si>
  <si>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</si>
  <si>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2257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</si>
  <si>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</si>
  <si>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</si>
  <si>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2258</t>
  </si>
  <si>
    <t>71.11</t>
  </si>
  <si>
    <t>Деятельность в области архитектуры</t>
  </si>
  <si>
    <t>2259</t>
  </si>
  <si>
    <t>71.11.1</t>
  </si>
  <si>
    <t>Деятельность в области архитектуры, связанная со зданиями и сооружениями</t>
  </si>
  <si>
    <t>2260</t>
  </si>
  <si>
    <t>71.11.2</t>
  </si>
  <si>
    <t>Деятельность по планировке городов и территорий</t>
  </si>
  <si>
    <t>2261</t>
  </si>
  <si>
    <t>71.11.3</t>
  </si>
  <si>
    <t>Деятельность в области ландшафтной архитектуры и консультативные услуги в области архитектуры</t>
  </si>
  <si>
    <t>2262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</si>
  <si>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</si>
  <si>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</si>
  <si>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2263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</si>
  <si>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</si>
  <si>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</si>
  <si>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2264</t>
  </si>
  <si>
    <t>71.12.11</t>
  </si>
  <si>
    <t>Разработка проектов тепло-, водо-, газоснабжения</t>
  </si>
  <si>
    <t>2266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</si>
  <si>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</si>
  <si>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</si>
  <si>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2267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</si>
  <si>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</si>
  <si>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</si>
  <si>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2268</t>
  </si>
  <si>
    <t>71.12.2</t>
  </si>
  <si>
    <t>Деятельность заказчика-застройщика, генерального подрядчика</t>
  </si>
  <si>
    <t>2269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</si>
  <si>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</si>
  <si>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</si>
  <si>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2270</t>
  </si>
  <si>
    <t>71.12.4</t>
  </si>
  <si>
    <t>Деятельность геодезическая и картографическая</t>
  </si>
  <si>
    <t>2271</t>
  </si>
  <si>
    <t>71.12.41</t>
  </si>
  <si>
    <t>Деятельность топографо-геодезическая</t>
  </si>
  <si>
    <t>2272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</si>
  <si>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</si>
  <si>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</si>
  <si>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2273</t>
  </si>
  <si>
    <t>71.12.43</t>
  </si>
  <si>
    <t>Работы гидрографические изыскательские</t>
  </si>
  <si>
    <t>2274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</si>
  <si>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</si>
  <si>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</si>
  <si>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2275</t>
  </si>
  <si>
    <t>71.12.45</t>
  </si>
  <si>
    <t>Инженерные изыскания в строительстве</t>
  </si>
  <si>
    <t>2276</t>
  </si>
  <si>
    <t>71.12.46</t>
  </si>
  <si>
    <t>Землеустройство</t>
  </si>
  <si>
    <t>2277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</si>
  <si>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</si>
  <si>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</si>
  <si>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2278</t>
  </si>
  <si>
    <t>71.12.51</t>
  </si>
  <si>
    <t>Деятельность наблюдательной гидрометеорологической сети</t>
  </si>
  <si>
    <t>2279</t>
  </si>
  <si>
    <t>71.12.52</t>
  </si>
  <si>
    <t>Проведение гелиофизических и геофизических работ</t>
  </si>
  <si>
    <t>2280</t>
  </si>
  <si>
    <t>71.12.53</t>
  </si>
  <si>
    <t>Деятельность по мониторингу загрязнения окружающей среды для физических и юридических лиц</t>
  </si>
  <si>
    <t>2281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</si>
  <si>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</si>
  <si>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</si>
  <si>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2282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</si>
  <si>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</si>
  <si>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</si>
  <si>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2283</t>
  </si>
  <si>
    <t>71.12.56</t>
  </si>
  <si>
    <t>Обеспечение гидрометеорологическое деятельности физических и юридических лиц</t>
  </si>
  <si>
    <t>2284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</si>
  <si>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</si>
  <si>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</si>
  <si>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2285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</si>
  <si>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</si>
  <si>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</si>
  <si>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2286</t>
  </si>
  <si>
    <t>71.12.61</t>
  </si>
  <si>
    <t>Деятельность в области технического регулирования и стандартизации</t>
  </si>
  <si>
    <t>2287</t>
  </si>
  <si>
    <t>71.12.62</t>
  </si>
  <si>
    <t>Деятельность в области метрологии</t>
  </si>
  <si>
    <t>2288</t>
  </si>
  <si>
    <t>71.12.63</t>
  </si>
  <si>
    <t>Деятельность в области аккредитации</t>
  </si>
  <si>
    <t>2289</t>
  </si>
  <si>
    <t>71.12.64</t>
  </si>
  <si>
    <t>Государственный контроль (надзор) за соблюдением требований технических регламентов</t>
  </si>
  <si>
    <t>2290</t>
  </si>
  <si>
    <t>71.12.65</t>
  </si>
  <si>
    <t>Федеральный государственный метрологический надзор</t>
  </si>
  <si>
    <t>2291</t>
  </si>
  <si>
    <t>71.12.66</t>
  </si>
  <si>
    <t>Деятельность в области каталогизации продукции</t>
  </si>
  <si>
    <t>2292</t>
  </si>
  <si>
    <t>71.12.7</t>
  </si>
  <si>
    <t>Кадастровая деятельность</t>
  </si>
  <si>
    <t>2265</t>
  </si>
  <si>
    <t>71.2</t>
  </si>
  <si>
    <t>Технические испытания, исследования, анализ и сертификация</t>
  </si>
  <si>
    <t>2293</t>
  </si>
  <si>
    <t>71.20</t>
  </si>
  <si>
    <t>2294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</si>
  <si>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</si>
  <si>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</si>
  <si>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2295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</si>
  <si>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</si>
  <si>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</si>
  <si>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2296</t>
  </si>
  <si>
    <t>71.20.3</t>
  </si>
  <si>
    <t>Испытания и анализ физико-механических свойств материалов и веществ</t>
  </si>
  <si>
    <t>2297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</si>
  <si>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</si>
  <si>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</si>
  <si>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2298</t>
  </si>
  <si>
    <t>71.20.5</t>
  </si>
  <si>
    <t>Технический осмотр автотранспортных средств</t>
  </si>
  <si>
    <t>2299</t>
  </si>
  <si>
    <t>71.20.6</t>
  </si>
  <si>
    <t>Экспертиза проектной документации и результатов инженерных изысканий</t>
  </si>
  <si>
    <t>2300</t>
  </si>
  <si>
    <t>71.20.61</t>
  </si>
  <si>
    <t>Экспертиза проектной документации и результатов инженерных изысканий государственная</t>
  </si>
  <si>
    <t>2301</t>
  </si>
  <si>
    <t>71.20.62</t>
  </si>
  <si>
    <t>Экспертиза проектной документации и результатов инженерных изысканий негосударственная</t>
  </si>
  <si>
    <t>2302</t>
  </si>
  <si>
    <t>71.20.7</t>
  </si>
  <si>
    <t>Деятельность по оценке условий труда</t>
  </si>
  <si>
    <t>2303</t>
  </si>
  <si>
    <t>71.20.8</t>
  </si>
  <si>
    <t>Сертификация продукции, услуг и организаций</t>
  </si>
  <si>
    <t>2304</t>
  </si>
  <si>
    <t>71.20.9</t>
  </si>
  <si>
    <t>Деятельность по техническому контролю, испытаниям и анализу прочая</t>
  </si>
  <si>
    <t>2305</t>
  </si>
  <si>
    <t>Научные исследования и разработки</t>
  </si>
  <si>
    <t>2306</t>
  </si>
  <si>
    <t>72.1</t>
  </si>
  <si>
    <t>Научные исследования и разработки в области естественных и технических наук</t>
  </si>
  <si>
    <t>2307</t>
  </si>
  <si>
    <t>72.11</t>
  </si>
  <si>
    <t>Научные исследования и разработки в области биотехнологии</t>
  </si>
  <si>
    <t>2308</t>
  </si>
  <si>
    <t>72.19</t>
  </si>
  <si>
    <t>Научные исследования и разработки в области естественных и технических наук прочие</t>
  </si>
  <si>
    <t>2309</t>
  </si>
  <si>
    <t>72.19.02</t>
  </si>
  <si>
    <t>Научные исследования и разработки в области технических наук и защиты информации</t>
  </si>
  <si>
    <t>72.19.1</t>
  </si>
  <si>
    <t>Научные исследования и разработки в области естественных наук</t>
  </si>
  <si>
    <t>2310</t>
  </si>
  <si>
    <t>72.19.2</t>
  </si>
  <si>
    <t>Научные исследования и разработки в области технических наук</t>
  </si>
  <si>
    <t>2311</t>
  </si>
  <si>
    <t>72.19.3</t>
  </si>
  <si>
    <t>Научные исследования и разработки в области нанотехнологий</t>
  </si>
  <si>
    <t>2312</t>
  </si>
  <si>
    <t>72.19.4</t>
  </si>
  <si>
    <t>Научные исследования и разработки в области защиты информации</t>
  </si>
  <si>
    <t>2313</t>
  </si>
  <si>
    <t>72.2</t>
  </si>
  <si>
    <t>Научные исследования и разработки в области общественных и гуманитарных наук</t>
  </si>
  <si>
    <t>2314</t>
  </si>
  <si>
    <t>72.20</t>
  </si>
  <si>
    <t>2315</t>
  </si>
  <si>
    <t>72.20.1</t>
  </si>
  <si>
    <t>Научные исследования и разработки в области общественных наук</t>
  </si>
  <si>
    <t>2316</t>
  </si>
  <si>
    <t>72.20.2</t>
  </si>
  <si>
    <t>Научные исследования и разработки в области гуманитарных наук</t>
  </si>
  <si>
    <t>2317</t>
  </si>
  <si>
    <t>Деятельность рекламная и исследование конъюнктуры рынка</t>
  </si>
  <si>
    <t>2318</t>
  </si>
  <si>
    <t>73.1</t>
  </si>
  <si>
    <t>Деятельность рекламная</t>
  </si>
  <si>
    <t>2319</t>
  </si>
  <si>
    <t>73.11</t>
  </si>
  <si>
    <t>Деятельность рекламных агентств</t>
  </si>
  <si>
    <t>2320</t>
  </si>
  <si>
    <t>73.12</t>
  </si>
  <si>
    <t>Представление в средствах массовой информации</t>
  </si>
  <si>
    <t>2321</t>
  </si>
  <si>
    <t>73.2</t>
  </si>
  <si>
    <t>Исследование конъюнктуры рынка и изучение общественного мнения</t>
  </si>
  <si>
    <t>2322</t>
  </si>
  <si>
    <t>73.20</t>
  </si>
  <si>
    <t>2323</t>
  </si>
  <si>
    <t>73.20.1</t>
  </si>
  <si>
    <t>Исследование конъюнктуры рынка</t>
  </si>
  <si>
    <t>2324</t>
  </si>
  <si>
    <t>73.20.2</t>
  </si>
  <si>
    <t>Деятельность по изучению общественного мнения</t>
  </si>
  <si>
    <t>2325</t>
  </si>
  <si>
    <t>Деятельность профессиональная научная и техническая прочая</t>
  </si>
  <si>
    <t>2326</t>
  </si>
  <si>
    <t>74.1</t>
  </si>
  <si>
    <t>Деятельность специализированная в области дизайна</t>
  </si>
  <si>
    <t>2327</t>
  </si>
  <si>
    <t>74.10</t>
  </si>
  <si>
    <t>2328</t>
  </si>
  <si>
    <t>74.2</t>
  </si>
  <si>
    <t>Деятельность в области фотографии</t>
  </si>
  <si>
    <t>2329</t>
  </si>
  <si>
    <t>74.20</t>
  </si>
  <si>
    <t>2330</t>
  </si>
  <si>
    <t>74.3</t>
  </si>
  <si>
    <t>Деятельность по письменному и устному переводу</t>
  </si>
  <si>
    <t>2331</t>
  </si>
  <si>
    <t>74.30</t>
  </si>
  <si>
    <t>2332</t>
  </si>
  <si>
    <t>74.9</t>
  </si>
  <si>
    <t>Деятельность профессиональная, научная и техническая прочая, не включенная в другие группировки</t>
  </si>
  <si>
    <t>2333</t>
  </si>
  <si>
    <t>74.90</t>
  </si>
  <si>
    <t>2334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</si>
  <si>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</si>
  <si>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</si>
  <si>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</si>
  <si>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</si>
  <si>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2335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</si>
  <si>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</si>
  <si>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</si>
  <si>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2336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</si>
  <si>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</si>
  <si>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</si>
  <si>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2337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</si>
  <si>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</si>
  <si>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</si>
  <si>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2338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</si>
  <si>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</si>
  <si>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</si>
  <si>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2339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</si>
  <si>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</si>
  <si>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</si>
  <si>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2340</t>
  </si>
  <si>
    <t>74.90.25</t>
  </si>
  <si>
    <t>Деятельность, направленная на установление рыночной или иной стоимости работ, услуг, информации</t>
  </si>
  <si>
    <t>2341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</si>
  <si>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</si>
  <si>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</si>
  <si>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2342</t>
  </si>
  <si>
    <t>74.90.3</t>
  </si>
  <si>
    <t>Предоставление консультационных услуг по вопросам безопасности</t>
  </si>
  <si>
    <t>2343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</si>
  <si>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</si>
  <si>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</si>
  <si>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2344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</si>
  <si>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</si>
  <si>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</si>
  <si>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2345</t>
  </si>
  <si>
    <t>74.90.4</t>
  </si>
  <si>
    <t>Предоставление консультационных услуг в области сельского хозяйства</t>
  </si>
  <si>
    <t>2346</t>
  </si>
  <si>
    <t>74.90.5</t>
  </si>
  <si>
    <t>Предоставление консультационных услуг в области экологии</t>
  </si>
  <si>
    <t>2347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</si>
  <si>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</si>
  <si>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</si>
  <si>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2348</t>
  </si>
  <si>
    <t>74.90.7</t>
  </si>
  <si>
    <t>Деятельность по подготовке метеорологических прогнозов</t>
  </si>
  <si>
    <t>2349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</si>
  <si>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</si>
  <si>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</si>
  <si>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2350</t>
  </si>
  <si>
    <t>74.90.9</t>
  </si>
  <si>
    <t>Деятельность в области защиты информации</t>
  </si>
  <si>
    <t>2351</t>
  </si>
  <si>
    <t>74.90.91</t>
  </si>
  <si>
    <t>Деятельность по разработке средств защиты информации</t>
  </si>
  <si>
    <t>2352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</si>
  <si>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</si>
  <si>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</si>
  <si>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2353</t>
  </si>
  <si>
    <t>74.90.99</t>
  </si>
  <si>
    <t>Деятельность в области защиты информации прочая</t>
  </si>
  <si>
    <t>2354</t>
  </si>
  <si>
    <t>Деятельность ветеринарная</t>
  </si>
  <si>
    <t>2355</t>
  </si>
  <si>
    <t>75.0</t>
  </si>
  <si>
    <t>2356</t>
  </si>
  <si>
    <t>75.00</t>
  </si>
  <si>
    <t>2357</t>
  </si>
  <si>
    <t>75.00.1</t>
  </si>
  <si>
    <t>Деятельность ветеринарная для сельскохозяйственных животных</t>
  </si>
  <si>
    <t>2358</t>
  </si>
  <si>
    <t>75.00.2</t>
  </si>
  <si>
    <t>Деятельность ветеринарная для домашних животных</t>
  </si>
  <si>
    <t>2359</t>
  </si>
  <si>
    <t>N</t>
  </si>
  <si>
    <t>Аренда и лизинг</t>
  </si>
  <si>
    <t>2361</t>
  </si>
  <si>
    <t>Деятельность административная и сопутствующие дополнительные услуги</t>
  </si>
  <si>
    <t>77.1</t>
  </si>
  <si>
    <t>Аренда и лизинг автотранспортных средств</t>
  </si>
  <si>
    <t>2362</t>
  </si>
  <si>
    <t>77.11</t>
  </si>
  <si>
    <t>Аренда и лизинг легковых автомобилей и легких автотранспортных средств</t>
  </si>
  <si>
    <t>2363</t>
  </si>
  <si>
    <t>77.12</t>
  </si>
  <si>
    <t>Аренда и лизинг грузовых транспортных средств</t>
  </si>
  <si>
    <t>2364</t>
  </si>
  <si>
    <t>77.2</t>
  </si>
  <si>
    <t>Прокат и аренда предметов личного пользования и хозяйственно-бытового назначения</t>
  </si>
  <si>
    <t>2365</t>
  </si>
  <si>
    <t>77.21</t>
  </si>
  <si>
    <t>Прокат и аренда товаров для отдыха и спортивных товаров</t>
  </si>
  <si>
    <t>2366</t>
  </si>
  <si>
    <t>77.22</t>
  </si>
  <si>
    <t>Прокат видеокассет и аудиокассет, грампластинок, компакт-дисков (CD), цифровых видеодисков (DVD)</t>
  </si>
  <si>
    <t>2367</t>
  </si>
  <si>
    <t>77.29</t>
  </si>
  <si>
    <t>Прокат и аренда прочих предметов личного пользования и хозяйственно-бытового назначения</t>
  </si>
  <si>
    <t>2368</t>
  </si>
  <si>
    <t>77.29.1</t>
  </si>
  <si>
    <t>Прокат телевизоров, радиоприемников, устройств видеозаписи, аудиозаписи и подобного оборудования</t>
  </si>
  <si>
    <t>2369</t>
  </si>
  <si>
    <t>77.29.2</t>
  </si>
  <si>
    <t>Прокат мебели, электрических и неэлектрических бытовых приборов</t>
  </si>
  <si>
    <t>2370</t>
  </si>
  <si>
    <t>77.29.3</t>
  </si>
  <si>
    <t>Прокат музыкальных инструментов</t>
  </si>
  <si>
    <t>2371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</si>
  <si>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</si>
  <si>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</si>
  <si>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2372</t>
  </si>
  <si>
    <t>77.3</t>
  </si>
  <si>
    <t>Аренда и лизинг прочих машин и оборудования и материальных средств</t>
  </si>
  <si>
    <t>2373</t>
  </si>
  <si>
    <t>77.31</t>
  </si>
  <si>
    <t>Аренда и лизинг сельскохозяйственных машин и оборудования</t>
  </si>
  <si>
    <t>2374</t>
  </si>
  <si>
    <t>77.32</t>
  </si>
  <si>
    <t>Аренда и лизинг строительных машин и оборудования</t>
  </si>
  <si>
    <t>2375</t>
  </si>
  <si>
    <t>77.33</t>
  </si>
  <si>
    <t>Аренда и лизинг офисных машин и оборудования, включая вычислительную технику</t>
  </si>
  <si>
    <t>2376</t>
  </si>
  <si>
    <t>77.33.1</t>
  </si>
  <si>
    <t>Аренда и лизинг офисных машин и оборудования</t>
  </si>
  <si>
    <t>2377</t>
  </si>
  <si>
    <t>77.33.2</t>
  </si>
  <si>
    <t>Аренда и лизинг вычислительных машин и оборудования</t>
  </si>
  <si>
    <t>2378</t>
  </si>
  <si>
    <t>77.34</t>
  </si>
  <si>
    <t>Аренда и лизинг водных транспортных средств и оборудования</t>
  </si>
  <si>
    <t>2379</t>
  </si>
  <si>
    <t>77.35</t>
  </si>
  <si>
    <t>Аренда и лизинг воздушных судов и авиационного оборудования</t>
  </si>
  <si>
    <t>2380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</si>
  <si>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</si>
  <si>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</si>
  <si>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2381</t>
  </si>
  <si>
    <t>77.39.1</t>
  </si>
  <si>
    <t>Аренда и лизинг прочих сухопутных транспортных средств и оборудования</t>
  </si>
  <si>
    <t>2382</t>
  </si>
  <si>
    <t>77.39.11</t>
  </si>
  <si>
    <t>Аренда и лизинг прочего автомобильного транспорта и оборудования</t>
  </si>
  <si>
    <t>2383</t>
  </si>
  <si>
    <t>77.39.12</t>
  </si>
  <si>
    <t>Аренда и лизинг железнодорожного транспорта и оборудования</t>
  </si>
  <si>
    <t>2384</t>
  </si>
  <si>
    <t>77.39.2</t>
  </si>
  <si>
    <t>Аренда и лизинг прочих машин и оборудования, не включенных в другие группировки</t>
  </si>
  <si>
    <t>2385</t>
  </si>
  <si>
    <t>77.39.21</t>
  </si>
  <si>
    <t>Аренда и лизинг двигателей, турбин и станков</t>
  </si>
  <si>
    <t>2386</t>
  </si>
  <si>
    <t>77.39.22</t>
  </si>
  <si>
    <t>Аренда и лизинг горного и нефтепромыслового оборудования</t>
  </si>
  <si>
    <t>2387</t>
  </si>
  <si>
    <t>77.39.23</t>
  </si>
  <si>
    <t>Аренда и лизинг подъемно-транспортного оборудования</t>
  </si>
  <si>
    <t>2388</t>
  </si>
  <si>
    <t>77.39.24</t>
  </si>
  <si>
    <t>Аренда и лизинг профессиональной радио- и телевизионной аппаратуры и аппаратуры связи</t>
  </si>
  <si>
    <t>2389</t>
  </si>
  <si>
    <t>77.39.25</t>
  </si>
  <si>
    <t>Аренда и лизинг контрольно-измерительной аппаратуры</t>
  </si>
  <si>
    <t>2390</t>
  </si>
  <si>
    <t>77.39.26</t>
  </si>
  <si>
    <t>Аренда и лизинг приборов, аппаратов и прочего оборудования, применяемого в медицинских целях</t>
  </si>
  <si>
    <t>2391</t>
  </si>
  <si>
    <t>77.39.27</t>
  </si>
  <si>
    <t>Аренда и лизинг торгового оборудования</t>
  </si>
  <si>
    <t>2392</t>
  </si>
  <si>
    <t>77.39.29</t>
  </si>
  <si>
    <t>Аренда и лизинг прочих машин и оборудования научного и промышленного назначения</t>
  </si>
  <si>
    <t>2393</t>
  </si>
  <si>
    <t>77.39.3</t>
  </si>
  <si>
    <t>Аренда и лизинг племенных сельскохозяйственных животных</t>
  </si>
  <si>
    <t>2394</t>
  </si>
  <si>
    <t>77.4</t>
  </si>
  <si>
    <t>Аренда интеллектуальной собственности и подобной продукции, кроме авторских прав</t>
  </si>
  <si>
    <t>2395</t>
  </si>
  <si>
    <t>77.40</t>
  </si>
  <si>
    <t>2396</t>
  </si>
  <si>
    <t>Деятельность по трудоустройству и подбору персонала</t>
  </si>
  <si>
    <t>2397</t>
  </si>
  <si>
    <t>78.1</t>
  </si>
  <si>
    <t>Деятельность агентств по подбору персонала</t>
  </si>
  <si>
    <t>2398</t>
  </si>
  <si>
    <t>78.10</t>
  </si>
  <si>
    <t>2399</t>
  </si>
  <si>
    <t>78.2</t>
  </si>
  <si>
    <t>Деятельность агентств по временному трудоустройству</t>
  </si>
  <si>
    <t>2400</t>
  </si>
  <si>
    <t>78.20</t>
  </si>
  <si>
    <t>2401</t>
  </si>
  <si>
    <t>78.3</t>
  </si>
  <si>
    <t>Деятельность по подбору персонала прочая</t>
  </si>
  <si>
    <t>2402</t>
  </si>
  <si>
    <t>78.30</t>
  </si>
  <si>
    <t>2403</t>
  </si>
  <si>
    <t>2404</t>
  </si>
  <si>
    <t>79.1</t>
  </si>
  <si>
    <t>Деятельность туристических агентств и туроператоров</t>
  </si>
  <si>
    <t>2405</t>
  </si>
  <si>
    <t>79.11</t>
  </si>
  <si>
    <t>Деятельность туристических агентств</t>
  </si>
  <si>
    <t>2406</t>
  </si>
  <si>
    <t>79.12</t>
  </si>
  <si>
    <t>Деятельность туроператоров</t>
  </si>
  <si>
    <t>2407</t>
  </si>
  <si>
    <t>79.9</t>
  </si>
  <si>
    <t>Услуги по бронированию прочие и сопутствующая деятельность</t>
  </si>
  <si>
    <t>2408</t>
  </si>
  <si>
    <t>79.90</t>
  </si>
  <si>
    <t>2409</t>
  </si>
  <si>
    <t>79.90.1</t>
  </si>
  <si>
    <t>Деятельность по предоставлению туристических информационных услуг</t>
  </si>
  <si>
    <t>2410</t>
  </si>
  <si>
    <t>79.90.2</t>
  </si>
  <si>
    <t>Деятельность по предоставлению экскурсионных туристических услуг</t>
  </si>
  <si>
    <t>2411</t>
  </si>
  <si>
    <t>79.90.21</t>
  </si>
  <si>
    <t>Деятельность туристических агентств по предоставлению экскурсионных туристических</t>
  </si>
  <si>
    <t>2412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</si>
  <si>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</si>
  <si>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</si>
  <si>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2414</t>
  </si>
  <si>
    <t>79.90.3</t>
  </si>
  <si>
    <t>Деятельность по предоставлению туристических услуг, связанных с бронированием</t>
  </si>
  <si>
    <t>2415</t>
  </si>
  <si>
    <t>79.90.31</t>
  </si>
  <si>
    <t>Деятельность по бронированию билетов на культурно-развлекательные мероприятия</t>
  </si>
  <si>
    <t>2416</t>
  </si>
  <si>
    <t>79.90.32</t>
  </si>
  <si>
    <t>Деятельность по оказанию прочих услуг, связанных со службой предварительных заказов</t>
  </si>
  <si>
    <t>2417</t>
  </si>
  <si>
    <t>Деятельность по обеспечению безопасности и проведению расследований</t>
  </si>
  <si>
    <t>2418</t>
  </si>
  <si>
    <t>80.1</t>
  </si>
  <si>
    <t>Деятельность частных охранных служб</t>
  </si>
  <si>
    <t>2419</t>
  </si>
  <si>
    <t>80.10</t>
  </si>
  <si>
    <t>2420</t>
  </si>
  <si>
    <t>80.2</t>
  </si>
  <si>
    <t>Деятельность систем обеспечения безопасности</t>
  </si>
  <si>
    <t>2421</t>
  </si>
  <si>
    <t>80.20</t>
  </si>
  <si>
    <t>2422</t>
  </si>
  <si>
    <t>80.3</t>
  </si>
  <si>
    <t>Деятельность по расследованию</t>
  </si>
  <si>
    <t>2423</t>
  </si>
  <si>
    <t>80.30</t>
  </si>
  <si>
    <t>2424</t>
  </si>
  <si>
    <t>Деятельность по обслуживанию зданий и территорий</t>
  </si>
  <si>
    <t>2425</t>
  </si>
  <si>
    <t>81.1</t>
  </si>
  <si>
    <t>Деятельность по комплексному обслуживанию помещений</t>
  </si>
  <si>
    <t>2426</t>
  </si>
  <si>
    <t>81.10</t>
  </si>
  <si>
    <t>2427</t>
  </si>
  <si>
    <t>81.2</t>
  </si>
  <si>
    <t>Деятельность по чистке и уборке</t>
  </si>
  <si>
    <t>2428</t>
  </si>
  <si>
    <t>81.21</t>
  </si>
  <si>
    <t>Деятельность по общей уборке зданий</t>
  </si>
  <si>
    <t>2429</t>
  </si>
  <si>
    <t>81.21.1</t>
  </si>
  <si>
    <t>Деятельность по уборке квартир и частных домов</t>
  </si>
  <si>
    <t>2430</t>
  </si>
  <si>
    <t>81.21.9</t>
  </si>
  <si>
    <t>Деятельность по уборке прочих типов зданий и помещений</t>
  </si>
  <si>
    <t>2431</t>
  </si>
  <si>
    <t>81.22</t>
  </si>
  <si>
    <t>Деятельность по чистке и уборке жилых зданий и нежилых помещений прочая</t>
  </si>
  <si>
    <t>2432</t>
  </si>
  <si>
    <t>81.29</t>
  </si>
  <si>
    <t>Деятельность по чистке и уборке прочая</t>
  </si>
  <si>
    <t>2433</t>
  </si>
  <si>
    <t>81.29.1</t>
  </si>
  <si>
    <t>Дезинфекция, дезинсекция, дератизация зданий, промышленного оборудования</t>
  </si>
  <si>
    <t>2434</t>
  </si>
  <si>
    <t>81.29.2</t>
  </si>
  <si>
    <t>Подметание улиц и уборка снега</t>
  </si>
  <si>
    <t>2435</t>
  </si>
  <si>
    <t>81.29.9</t>
  </si>
  <si>
    <t>Деятельность по чистке и уборке прочая, не включенная в другие группировки</t>
  </si>
  <si>
    <t>2436</t>
  </si>
  <si>
    <t>81.3</t>
  </si>
  <si>
    <t>Предоставление услуг по благоустройству ландшафта</t>
  </si>
  <si>
    <t>2437</t>
  </si>
  <si>
    <t>81.30</t>
  </si>
  <si>
    <t>Деятельность по благоустройству ландшафта</t>
  </si>
  <si>
    <t>2438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</si>
  <si>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</si>
  <si>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2439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</si>
  <si>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</si>
  <si>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</si>
  <si>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2440</t>
  </si>
  <si>
    <t>82.11</t>
  </si>
  <si>
    <t>Деятельность административно-хозяйственная комплексная по обеспечению работы организации</t>
  </si>
  <si>
    <t>2441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</si>
  <si>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</si>
  <si>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</si>
  <si>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2442</t>
  </si>
  <si>
    <t>82.2</t>
  </si>
  <si>
    <t>Деятельность центров обработки телефонных вызовов</t>
  </si>
  <si>
    <t>2443</t>
  </si>
  <si>
    <t>82.20</t>
  </si>
  <si>
    <t>2444</t>
  </si>
  <si>
    <t>82.3</t>
  </si>
  <si>
    <t>Деятельность по организации конференций и выставок</t>
  </si>
  <si>
    <t>2445</t>
  </si>
  <si>
    <t>82.30</t>
  </si>
  <si>
    <t>2446</t>
  </si>
  <si>
    <t>82.9</t>
  </si>
  <si>
    <t>Деятельность по предоставлению вспомогательных услуг для бизнеса, не включенная в другие группировки</t>
  </si>
  <si>
    <t>2447</t>
  </si>
  <si>
    <t>82.91</t>
  </si>
  <si>
    <t>Деятельность агентств по сбору платежей и бюро кредитной информации</t>
  </si>
  <si>
    <t>2448</t>
  </si>
  <si>
    <t>82.92</t>
  </si>
  <si>
    <t>Деятельность по упаковыванию товаров</t>
  </si>
  <si>
    <t>2449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</si>
  <si>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</si>
  <si>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</si>
  <si>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2450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</si>
  <si>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</si>
  <si>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</si>
  <si>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2452</t>
  </si>
  <si>
    <t>Государственное управление и обеспечение военной безопасности; социальное обеспечение</t>
  </si>
  <si>
    <t>84.02.АГ</t>
  </si>
  <si>
    <t>Предоставление государственных услуг обществу, не включенные в другие группировки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</si>
  <si>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</si>
  <si>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</si>
  <si>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2453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</si>
  <si>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</si>
  <si>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</si>
  <si>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2454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</si>
  <si>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</si>
  <si>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</si>
  <si>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2455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</si>
  <si>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</si>
  <si>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</si>
  <si>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2456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</si>
  <si>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</si>
  <si>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</si>
  <si>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2457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</si>
  <si>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</si>
  <si>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</si>
  <si>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2458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</si>
  <si>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</si>
  <si>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</si>
  <si>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2459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</si>
  <si>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</si>
  <si>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</si>
  <si>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2460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</si>
  <si>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</si>
  <si>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</si>
  <si>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2461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</si>
  <si>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</si>
  <si>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</si>
  <si>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2462</t>
  </si>
  <si>
    <t>84.11.3</t>
  </si>
  <si>
    <t>Деятельность органов местного самоуправления по управлению вопросами общего характера</t>
  </si>
  <si>
    <t>2463</t>
  </si>
  <si>
    <t>84.11.31</t>
  </si>
  <si>
    <t>Деятельность органов местного самоуправления муниципальных районов</t>
  </si>
  <si>
    <t>2464</t>
  </si>
  <si>
    <t>84.11.32</t>
  </si>
  <si>
    <t>Деятельность органов местного самоуправления городских округов</t>
  </si>
  <si>
    <t>2465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</si>
  <si>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</si>
  <si>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</si>
  <si>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2466</t>
  </si>
  <si>
    <t>84.11.34</t>
  </si>
  <si>
    <t>Деятельность органов местного самоуправления городских поселений</t>
  </si>
  <si>
    <t>2467</t>
  </si>
  <si>
    <t>84.11.35</t>
  </si>
  <si>
    <t>Деятельность органов местного самоуправления сельских поселений</t>
  </si>
  <si>
    <t>2468</t>
  </si>
  <si>
    <t>84.11.4</t>
  </si>
  <si>
    <t>Управление финансовой деятельностью и деятельностью в сфере налогообложения</t>
  </si>
  <si>
    <t>2469</t>
  </si>
  <si>
    <t>84.11.5</t>
  </si>
  <si>
    <t>Управление деятельностью в области прогнозирования и планирования</t>
  </si>
  <si>
    <t>2470</t>
  </si>
  <si>
    <t>84.11.6</t>
  </si>
  <si>
    <t>Управление деятельностью в области фундаментальных исследований</t>
  </si>
  <si>
    <t>2471</t>
  </si>
  <si>
    <t>84.11.7</t>
  </si>
  <si>
    <t>Управление деятельностью в области статистики</t>
  </si>
  <si>
    <t>2472</t>
  </si>
  <si>
    <t>84.11.8</t>
  </si>
  <si>
    <t>Управление имуществом, находящимся в государственной собственности</t>
  </si>
  <si>
    <t>2473</t>
  </si>
  <si>
    <t>84.11.9</t>
  </si>
  <si>
    <t>Управление деятельностью в области антимонопольного контроля</t>
  </si>
  <si>
    <t>2474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</si>
  <si>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</si>
  <si>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</si>
  <si>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2475</t>
  </si>
  <si>
    <t>84.13</t>
  </si>
  <si>
    <t>Регулирование и содействие эффективному ведению экономической деятельности предприятий</t>
  </si>
  <si>
    <t>2476</t>
  </si>
  <si>
    <t>84.2</t>
  </si>
  <si>
    <t>Предоставление государственных услуг обществу</t>
  </si>
  <si>
    <t>2477</t>
  </si>
  <si>
    <t>84.21</t>
  </si>
  <si>
    <t>Деятельность международная</t>
  </si>
  <si>
    <t>2478</t>
  </si>
  <si>
    <t>84.22</t>
  </si>
  <si>
    <t>Деятельность, связанная с обеспечением военной безопасности</t>
  </si>
  <si>
    <t>2479</t>
  </si>
  <si>
    <t>84.23</t>
  </si>
  <si>
    <t>Деятельность в области юстиции и правосудия</t>
  </si>
  <si>
    <t>2480</t>
  </si>
  <si>
    <t>84.23.1</t>
  </si>
  <si>
    <t>Деятельность федеральных судов</t>
  </si>
  <si>
    <t>2481</t>
  </si>
  <si>
    <t>84.23.11</t>
  </si>
  <si>
    <t>Деятельность Конституционного суда Российской Федерации</t>
  </si>
  <si>
    <t>2482</t>
  </si>
  <si>
    <t>84.23.12</t>
  </si>
  <si>
    <t>Деятельность Верховного суда Российской Федерации</t>
  </si>
  <si>
    <t>2483</t>
  </si>
  <si>
    <t>84.23.13</t>
  </si>
  <si>
    <t>Деятельность Верховных судов субъектов Российской Федерации</t>
  </si>
  <si>
    <t>2484</t>
  </si>
  <si>
    <t>84.23.14</t>
  </si>
  <si>
    <t>Деятельность районных судов</t>
  </si>
  <si>
    <t>2485</t>
  </si>
  <si>
    <t>84.23.15</t>
  </si>
  <si>
    <t>Деятельность военных судов</t>
  </si>
  <si>
    <t>2486</t>
  </si>
  <si>
    <t>84.23.16</t>
  </si>
  <si>
    <t>Деятельность Высшего арбитражного суда Российской Федерации</t>
  </si>
  <si>
    <t>2487</t>
  </si>
  <si>
    <t>84.23.17</t>
  </si>
  <si>
    <t>Деятельность федеральных арбитражных судов округов</t>
  </si>
  <si>
    <t>2488</t>
  </si>
  <si>
    <t>84.23.18</t>
  </si>
  <si>
    <t>Деятельность арбитражных судов субъектов Российской Федерации</t>
  </si>
  <si>
    <t>2489</t>
  </si>
  <si>
    <t>84.23.19</t>
  </si>
  <si>
    <t>Деятельность специализированных судов</t>
  </si>
  <si>
    <t>2490</t>
  </si>
  <si>
    <t>84.23.2</t>
  </si>
  <si>
    <t>Деятельность судов субъектов Российской Федерации</t>
  </si>
  <si>
    <t>2491</t>
  </si>
  <si>
    <t>84.23.21</t>
  </si>
  <si>
    <t>Деятельность конституционных (уставных) судов</t>
  </si>
  <si>
    <t>2492</t>
  </si>
  <si>
    <t>84.23.22</t>
  </si>
  <si>
    <t>Деятельность мировых судей</t>
  </si>
  <si>
    <t>2493</t>
  </si>
  <si>
    <t>84.23.3</t>
  </si>
  <si>
    <t>Деятельность органов прокуратуры Российской Федерации</t>
  </si>
  <si>
    <t>2494</t>
  </si>
  <si>
    <t>84.23.31</t>
  </si>
  <si>
    <t>Деятельность Генеральной прокуратуры Российской Федерации</t>
  </si>
  <si>
    <t>2495</t>
  </si>
  <si>
    <t>84.23.32</t>
  </si>
  <si>
    <t>Деятельность прокуратур субъектов Российской Федерации</t>
  </si>
  <si>
    <t>2496</t>
  </si>
  <si>
    <t>84.23.33</t>
  </si>
  <si>
    <t>Деятельность прокуратур городов и районов</t>
  </si>
  <si>
    <t>2497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</si>
  <si>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</si>
  <si>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</si>
  <si>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2498</t>
  </si>
  <si>
    <t>84.23.5</t>
  </si>
  <si>
    <t>Деятельность Следственного комитета Российской Федерации</t>
  </si>
  <si>
    <t>2499</t>
  </si>
  <si>
    <t>84.23.51</t>
  </si>
  <si>
    <t>Деятельность центрального аппарата Следственного комитета Российской Федерации</t>
  </si>
  <si>
    <t>2500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</si>
  <si>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</si>
  <si>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</si>
  <si>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2501</t>
  </si>
  <si>
    <t>84.24</t>
  </si>
  <si>
    <t>Деятельность по обеспечению общественного порядка и безопасности</t>
  </si>
  <si>
    <t>2502</t>
  </si>
  <si>
    <t>84.25</t>
  </si>
  <si>
    <t>Деятельность по обеспечению безопасности в чрезвычайных ситуациях</t>
  </si>
  <si>
    <t>2503</t>
  </si>
  <si>
    <t>84.25.1</t>
  </si>
  <si>
    <t>Деятельность по обеспечению пожарной безопасности</t>
  </si>
  <si>
    <t>2504</t>
  </si>
  <si>
    <t>84.25.2</t>
  </si>
  <si>
    <t>Деятельность по обеспечению безопасности на водных объектах</t>
  </si>
  <si>
    <t>2505</t>
  </si>
  <si>
    <t>84.25.9</t>
  </si>
  <si>
    <t>Деятельность по обеспечению безопасности в чрезвычайных ситуациях прочая</t>
  </si>
  <si>
    <t>2506</t>
  </si>
  <si>
    <t>84.3</t>
  </si>
  <si>
    <t>Деятельность в области обязательного социального обеспечения</t>
  </si>
  <si>
    <t>2507</t>
  </si>
  <si>
    <t>84.30</t>
  </si>
  <si>
    <t>2508</t>
  </si>
  <si>
    <t>P</t>
  </si>
  <si>
    <t>Образование</t>
  </si>
  <si>
    <t>2510</t>
  </si>
  <si>
    <t>85.1</t>
  </si>
  <si>
    <t>Образование общее</t>
  </si>
  <si>
    <t>2511</t>
  </si>
  <si>
    <t>85.11</t>
  </si>
  <si>
    <t>Образование дошкольное</t>
  </si>
  <si>
    <t>2512</t>
  </si>
  <si>
    <t>85.12</t>
  </si>
  <si>
    <t>Образование начальное общее</t>
  </si>
  <si>
    <t>2513</t>
  </si>
  <si>
    <t>85.13</t>
  </si>
  <si>
    <t>Образование основное общее</t>
  </si>
  <si>
    <t>2514</t>
  </si>
  <si>
    <t>85.14</t>
  </si>
  <si>
    <t>Образование среднее общее</t>
  </si>
  <si>
    <t>2515</t>
  </si>
  <si>
    <t>85.2</t>
  </si>
  <si>
    <t>Образование профессиональное</t>
  </si>
  <si>
    <t>2516</t>
  </si>
  <si>
    <t>85.21</t>
  </si>
  <si>
    <t>Образование профессиональное среднее</t>
  </si>
  <si>
    <t>2517</t>
  </si>
  <si>
    <t>85.22</t>
  </si>
  <si>
    <t>Образование высшее</t>
  </si>
  <si>
    <t>2518</t>
  </si>
  <si>
    <t>85.22.1</t>
  </si>
  <si>
    <t>Образование высшее - бакалавриат</t>
  </si>
  <si>
    <t>2519</t>
  </si>
  <si>
    <t>85.22.2</t>
  </si>
  <si>
    <t>Образование высшее - специалитет</t>
  </si>
  <si>
    <t>2520</t>
  </si>
  <si>
    <t>85.22.3</t>
  </si>
  <si>
    <t>Образование высшее - магистратура</t>
  </si>
  <si>
    <t>2521</t>
  </si>
  <si>
    <t>85.23</t>
  </si>
  <si>
    <t>Подготовка кадров высшей квалификации</t>
  </si>
  <si>
    <t>2522</t>
  </si>
  <si>
    <t>85.3</t>
  </si>
  <si>
    <t>Обучение профессиональное</t>
  </si>
  <si>
    <t>2523</t>
  </si>
  <si>
    <t>85.30</t>
  </si>
  <si>
    <t>2524</t>
  </si>
  <si>
    <t>85.4</t>
  </si>
  <si>
    <t>Образование дополнительное</t>
  </si>
  <si>
    <t>2525</t>
  </si>
  <si>
    <t>85.41</t>
  </si>
  <si>
    <t>Образование дополнительное детей и взрослых</t>
  </si>
  <si>
    <t>2526</t>
  </si>
  <si>
    <t>85.41.1</t>
  </si>
  <si>
    <t>Образование в области спорта и отдыха</t>
  </si>
  <si>
    <t>2527</t>
  </si>
  <si>
    <t>85.41.2</t>
  </si>
  <si>
    <t>Образование в области культуры</t>
  </si>
  <si>
    <t>2528</t>
  </si>
  <si>
    <t>85.41.9</t>
  </si>
  <si>
    <t>Образование дополнительное детей и взрослых прочее, не включенное в другие группировки</t>
  </si>
  <si>
    <t>2529</t>
  </si>
  <si>
    <t>85.42</t>
  </si>
  <si>
    <t>Образование профессиональное дополнительное</t>
  </si>
  <si>
    <t>2530</t>
  </si>
  <si>
    <t>85.42.1</t>
  </si>
  <si>
    <t>Деятельность школ подготовки водителей автотранспортных средств</t>
  </si>
  <si>
    <t>2531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</si>
  <si>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</si>
  <si>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</si>
  <si>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2532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</si>
  <si>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</si>
  <si>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</si>
  <si>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2533</t>
  </si>
  <si>
    <t>Q</t>
  </si>
  <si>
    <t>Деятельность в области здравоохранения</t>
  </si>
  <si>
    <t>2535</t>
  </si>
  <si>
    <t>Деятельность в области здравоохранения и социальных услуг</t>
  </si>
  <si>
    <t>86.1</t>
  </si>
  <si>
    <t>Деятельность больничных организаций</t>
  </si>
  <si>
    <t>2536</t>
  </si>
  <si>
    <t>86.10</t>
  </si>
  <si>
    <t>2537</t>
  </si>
  <si>
    <t>86.2</t>
  </si>
  <si>
    <t>Медицинская и стоматологическая практика</t>
  </si>
  <si>
    <t>2538</t>
  </si>
  <si>
    <t>86.21</t>
  </si>
  <si>
    <t>Общая врачебная практика</t>
  </si>
  <si>
    <t>2539</t>
  </si>
  <si>
    <t>86.22</t>
  </si>
  <si>
    <t>Специальная врачебная практика</t>
  </si>
  <si>
    <t>2540</t>
  </si>
  <si>
    <t>86.23</t>
  </si>
  <si>
    <t>Стоматологическая практика</t>
  </si>
  <si>
    <t>2541</t>
  </si>
  <si>
    <t>86.9</t>
  </si>
  <si>
    <t>Деятельность в области медицины прочая</t>
  </si>
  <si>
    <t>2542</t>
  </si>
  <si>
    <t>86.90</t>
  </si>
  <si>
    <t>2543</t>
  </si>
  <si>
    <t>86.90.1</t>
  </si>
  <si>
    <t>Деятельность организаций санитарно-эпидемиологической службы</t>
  </si>
  <si>
    <t>2544</t>
  </si>
  <si>
    <t>86.90.2</t>
  </si>
  <si>
    <t>Деятельность организаций судебно-медицинской экспертизы</t>
  </si>
  <si>
    <t>2545</t>
  </si>
  <si>
    <t>86.90.3</t>
  </si>
  <si>
    <t>Деятельность массажных салонов</t>
  </si>
  <si>
    <t>2546</t>
  </si>
  <si>
    <t>86.90.4</t>
  </si>
  <si>
    <t>Деятельность санаторно-курортных организаций</t>
  </si>
  <si>
    <t>2547</t>
  </si>
  <si>
    <t>86.90.9</t>
  </si>
  <si>
    <t>Деятельность в области медицины прочая, не включенная в другие группировки</t>
  </si>
  <si>
    <t>2548</t>
  </si>
  <si>
    <t>Деятельность по уходу с обеспечением проживания</t>
  </si>
  <si>
    <t>2549</t>
  </si>
  <si>
    <t>87.1</t>
  </si>
  <si>
    <t>Деятельность по медицинскому уходу с обеспечением проживания</t>
  </si>
  <si>
    <t>2550</t>
  </si>
  <si>
    <t>87.10</t>
  </si>
  <si>
    <t>2551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</si>
  <si>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</si>
  <si>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</si>
  <si>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2552</t>
  </si>
  <si>
    <t>87.20</t>
  </si>
  <si>
    <t>2553</t>
  </si>
  <si>
    <t>87.3</t>
  </si>
  <si>
    <t>Деятельность по уходу за престарелыми и инвалидами с обеспечением проживания</t>
  </si>
  <si>
    <t>2554</t>
  </si>
  <si>
    <t>87.30</t>
  </si>
  <si>
    <t>2555</t>
  </si>
  <si>
    <t>87.9</t>
  </si>
  <si>
    <t>Деятельность по уходу с обеспечением проживания прочая</t>
  </si>
  <si>
    <t>2556</t>
  </si>
  <si>
    <t>87.90</t>
  </si>
  <si>
    <t>2557</t>
  </si>
  <si>
    <t>Предоставление социальных услуг без обеспечения проживания</t>
  </si>
  <si>
    <t>2558</t>
  </si>
  <si>
    <t>88.1</t>
  </si>
  <si>
    <t>Предоставление социальных услуг без обеспечения проживания престарелым и инвалидам</t>
  </si>
  <si>
    <t>2559</t>
  </si>
  <si>
    <t>88.10</t>
  </si>
  <si>
    <t>2560</t>
  </si>
  <si>
    <t>88.9</t>
  </si>
  <si>
    <t>Предоставление прочих социальных услуг без обеспечения проживания</t>
  </si>
  <si>
    <t>2561</t>
  </si>
  <si>
    <t>88.91</t>
  </si>
  <si>
    <t>Предоставление услуг по дневному уходу за детьми</t>
  </si>
  <si>
    <t>2562</t>
  </si>
  <si>
    <t>88.99</t>
  </si>
  <si>
    <t>Предоставлению прочих социальных услуг без обеспечения проживания, не включенных в другие группировки</t>
  </si>
  <si>
    <t>2563</t>
  </si>
  <si>
    <t>R</t>
  </si>
  <si>
    <t>Деятельность творческая, деятельность в области искусства и организации развлечений</t>
  </si>
  <si>
    <t>2565</t>
  </si>
  <si>
    <t>Деятельность в области культуры, спорта, организации досуга и развлечений</t>
  </si>
  <si>
    <t>90.0</t>
  </si>
  <si>
    <t>2566</t>
  </si>
  <si>
    <t>90.01</t>
  </si>
  <si>
    <t>Деятельность в области исполнительских искусств</t>
  </si>
  <si>
    <t>2567</t>
  </si>
  <si>
    <t>90.02</t>
  </si>
  <si>
    <t>Деятельность вспомогательная, связанная с исполнительскими искусствами</t>
  </si>
  <si>
    <t>2568</t>
  </si>
  <si>
    <t>90.03</t>
  </si>
  <si>
    <t>Деятельность в области художественного творчества</t>
  </si>
  <si>
    <t>2569</t>
  </si>
  <si>
    <t>90.04</t>
  </si>
  <si>
    <t>Деятельность учреждений культуры и искусства</t>
  </si>
  <si>
    <t>2570</t>
  </si>
  <si>
    <t>90.04.1</t>
  </si>
  <si>
    <t>Деятельность концертных залов, театров, оперных зданий, мюзик-холлов, включая услуги билетных касс</t>
  </si>
  <si>
    <t>2571</t>
  </si>
  <si>
    <t>90.04.2</t>
  </si>
  <si>
    <t>Деятельность многоцелевых центров и подобных заведений с преобладанием культурного обслуживания</t>
  </si>
  <si>
    <t>2572</t>
  </si>
  <si>
    <t>90.04.3</t>
  </si>
  <si>
    <t>Деятельность учреждений клубного типа: клубов, дворцов и домов культуры, домов народного творчества</t>
  </si>
  <si>
    <t>2573</t>
  </si>
  <si>
    <t>Деятельность библиотек, архивов, музеев и прочих объектов культуры</t>
  </si>
  <si>
    <t>2574</t>
  </si>
  <si>
    <t>91.0</t>
  </si>
  <si>
    <t>2575</t>
  </si>
  <si>
    <t>91.01</t>
  </si>
  <si>
    <t>Деятельность библиотек и архивов</t>
  </si>
  <si>
    <t>2576</t>
  </si>
  <si>
    <t>91.02</t>
  </si>
  <si>
    <t>Деятельность музеев</t>
  </si>
  <si>
    <t>2577</t>
  </si>
  <si>
    <t>91.03</t>
  </si>
  <si>
    <t>Деятельность по охране исторических мест и зданий, памятников культуры</t>
  </si>
  <si>
    <t>2578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</si>
  <si>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</si>
  <si>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</si>
  <si>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2579</t>
  </si>
  <si>
    <t>91.04.1</t>
  </si>
  <si>
    <t>Деятельность зоопарков</t>
  </si>
  <si>
    <t>2580</t>
  </si>
  <si>
    <t>91.04.2</t>
  </si>
  <si>
    <t>Деятельность государственных природных заповедников (в том числе биосферных)</t>
  </si>
  <si>
    <t>2581</t>
  </si>
  <si>
    <t>91.04.3</t>
  </si>
  <si>
    <t>Деятельность национальных парков</t>
  </si>
  <si>
    <t>2582</t>
  </si>
  <si>
    <t>91.04.4</t>
  </si>
  <si>
    <t>Деятельность природных парков</t>
  </si>
  <si>
    <t>2583</t>
  </si>
  <si>
    <t>91.04.5</t>
  </si>
  <si>
    <t>Деятельность природных заказников</t>
  </si>
  <si>
    <t>2584</t>
  </si>
  <si>
    <t>91.04.6</t>
  </si>
  <si>
    <t>Деятельность дендрологических парков и ботанических садов</t>
  </si>
  <si>
    <t>2585</t>
  </si>
  <si>
    <t>Деятельность по организации и проведению азартных игр и заключению пари, по организации и проведению лотерей</t>
  </si>
  <si>
    <t>2586</t>
  </si>
  <si>
    <t>92.1</t>
  </si>
  <si>
    <t>Деятельность по организации и проведению азартных игр и заключения пари</t>
  </si>
  <si>
    <t>2587</t>
  </si>
  <si>
    <t>92.11</t>
  </si>
  <si>
    <t>Деятельность казино</t>
  </si>
  <si>
    <t>2588</t>
  </si>
  <si>
    <t>92.12</t>
  </si>
  <si>
    <t>Деятельность залов игровых автоматов</t>
  </si>
  <si>
    <t>2589</t>
  </si>
  <si>
    <t>92.13</t>
  </si>
  <si>
    <t>Деятельность по организации заключения пари</t>
  </si>
  <si>
    <t>2590</t>
  </si>
  <si>
    <t>92.2</t>
  </si>
  <si>
    <t>Деятельность по организации и проведению лотерей</t>
  </si>
  <si>
    <t>2591</t>
  </si>
  <si>
    <t>92.21</t>
  </si>
  <si>
    <t>Деятельность организаторов лотерей</t>
  </si>
  <si>
    <t>2592</t>
  </si>
  <si>
    <t>92.22</t>
  </si>
  <si>
    <t>Деятельность операторов лотерей</t>
  </si>
  <si>
    <t>2593</t>
  </si>
  <si>
    <t>92.23</t>
  </si>
  <si>
    <t>Деятельность распространителей лотерейных билетов</t>
  </si>
  <si>
    <t>2594</t>
  </si>
  <si>
    <t>Деятельность в области спорта, отдыха и развлечений</t>
  </si>
  <si>
    <t>2595</t>
  </si>
  <si>
    <t>93.1</t>
  </si>
  <si>
    <t>Деятельность в области спорта</t>
  </si>
  <si>
    <t>2596</t>
  </si>
  <si>
    <t>93.11</t>
  </si>
  <si>
    <t>Деятельность спортивных объектов</t>
  </si>
  <si>
    <t>2597</t>
  </si>
  <si>
    <t>93.12</t>
  </si>
  <si>
    <t>Деятельность спортивных клубов</t>
  </si>
  <si>
    <t>2598</t>
  </si>
  <si>
    <t>93.13</t>
  </si>
  <si>
    <t>Деятельность фитнес-центров</t>
  </si>
  <si>
    <t>2599</t>
  </si>
  <si>
    <t>93.19</t>
  </si>
  <si>
    <t>Деятельность в области спорта прочая</t>
  </si>
  <si>
    <t>2600</t>
  </si>
  <si>
    <t>93.2</t>
  </si>
  <si>
    <t>Деятельность в области отдыха и развлечений</t>
  </si>
  <si>
    <t>2601</t>
  </si>
  <si>
    <t>93.21</t>
  </si>
  <si>
    <t>Деятельность парков культуры и отдыха и тематических парков</t>
  </si>
  <si>
    <t>2602</t>
  </si>
  <si>
    <t>93.29</t>
  </si>
  <si>
    <t>Деятельность зрелищно-развлекательная прочая</t>
  </si>
  <si>
    <t>2603</t>
  </si>
  <si>
    <t>93.29.1</t>
  </si>
  <si>
    <t>Деятельность парков отдыха и пляжей</t>
  </si>
  <si>
    <t>2604</t>
  </si>
  <si>
    <t>93.29.2</t>
  </si>
  <si>
    <t>Деятельность танцплощадок, дискотек, школ танцев</t>
  </si>
  <si>
    <t>2605</t>
  </si>
  <si>
    <t>93.29.3</t>
  </si>
  <si>
    <t>Организация обрядов (свадеб, юбилеев), в т.ч. музыкальное сопровождение</t>
  </si>
  <si>
    <t>2606</t>
  </si>
  <si>
    <t>93.29.9</t>
  </si>
  <si>
    <t>Деятельность зрелищно-развлекательная прочая, не включенная в другие группировки</t>
  </si>
  <si>
    <t>2607</t>
  </si>
  <si>
    <t>S</t>
  </si>
  <si>
    <t>Деятельность общественных организаций</t>
  </si>
  <si>
    <t>2609</t>
  </si>
  <si>
    <t>Предоставление прочих видов услуг</t>
  </si>
  <si>
    <t>94.1</t>
  </si>
  <si>
    <t>Деятельность коммерческих, предпринимательских и профессиональных организаций</t>
  </si>
  <si>
    <t>2610</t>
  </si>
  <si>
    <t>94.11</t>
  </si>
  <si>
    <t>Деятельность коммерческих и предпринимательских членских организаций</t>
  </si>
  <si>
    <t>2611</t>
  </si>
  <si>
    <t>94.12</t>
  </si>
  <si>
    <t>Деятельность профессиональных членских организаций</t>
  </si>
  <si>
    <t>2612</t>
  </si>
  <si>
    <t>94.2</t>
  </si>
  <si>
    <t>Деятельность профессиональных союзов</t>
  </si>
  <si>
    <t>2613</t>
  </si>
  <si>
    <t>94.20</t>
  </si>
  <si>
    <t>2614</t>
  </si>
  <si>
    <t>94.9</t>
  </si>
  <si>
    <t>Деятельность прочих общественных организаций</t>
  </si>
  <si>
    <t>2615</t>
  </si>
  <si>
    <t>94.91</t>
  </si>
  <si>
    <t>Деятельность религиозных организаций</t>
  </si>
  <si>
    <t>2616</t>
  </si>
  <si>
    <t>94.92</t>
  </si>
  <si>
    <t>Деятельность политических организаций</t>
  </si>
  <si>
    <t>2617</t>
  </si>
  <si>
    <t>94.99</t>
  </si>
  <si>
    <t>Деятельность прочих общественных организаций, не включенных в другие группировки</t>
  </si>
  <si>
    <t>2618</t>
  </si>
  <si>
    <t>Ремонт компьютеров, предметов личного потребления и хозяйственно-бытового назначения</t>
  </si>
  <si>
    <t>2619</t>
  </si>
  <si>
    <t>95.1</t>
  </si>
  <si>
    <t>Ремонт компьютеров и коммуникационного оборудования</t>
  </si>
  <si>
    <t>2620</t>
  </si>
  <si>
    <t>95.11</t>
  </si>
  <si>
    <t>Ремонт компьютеров и периферийного компьютерного оборудования</t>
  </si>
  <si>
    <t>2621</t>
  </si>
  <si>
    <t>95.12</t>
  </si>
  <si>
    <t>Ремонт коммуникационного оборудования</t>
  </si>
  <si>
    <t>2622</t>
  </si>
  <si>
    <t>95.2</t>
  </si>
  <si>
    <t>Ремонт предметов личного потребления и хозяйственно-бытового назначения</t>
  </si>
  <si>
    <t>2623</t>
  </si>
  <si>
    <t>95.21</t>
  </si>
  <si>
    <t>Ремонт электронной бытовой техники</t>
  </si>
  <si>
    <t>2624</t>
  </si>
  <si>
    <t>95.22</t>
  </si>
  <si>
    <t>Ремонт бытовых приборов, домашнего и садового инвентаря</t>
  </si>
  <si>
    <t>2625</t>
  </si>
  <si>
    <t>95.22.1</t>
  </si>
  <si>
    <t>Ремонт бытовой техники</t>
  </si>
  <si>
    <t>2626</t>
  </si>
  <si>
    <t>95.22.2</t>
  </si>
  <si>
    <t>Ремонт домашнего и садового оборудования</t>
  </si>
  <si>
    <t>2627</t>
  </si>
  <si>
    <t>95.23</t>
  </si>
  <si>
    <t>Ремонт обуви и прочих изделий из кожи</t>
  </si>
  <si>
    <t>2628</t>
  </si>
  <si>
    <t>95.24</t>
  </si>
  <si>
    <t>Ремонт мебели и предметов домашнего обихода</t>
  </si>
  <si>
    <t>2629</t>
  </si>
  <si>
    <t>95.24.1</t>
  </si>
  <si>
    <t>Ремонт мебели</t>
  </si>
  <si>
    <t>2630</t>
  </si>
  <si>
    <t>95.24.2</t>
  </si>
  <si>
    <t>Ремонт предметов домашнего обихода</t>
  </si>
  <si>
    <t>2631</t>
  </si>
  <si>
    <t>95.25</t>
  </si>
  <si>
    <t>Ремонт часов и ювелирных изделий</t>
  </si>
  <si>
    <t>2632</t>
  </si>
  <si>
    <t>95.25.1</t>
  </si>
  <si>
    <t>Ремонт часов</t>
  </si>
  <si>
    <t>2633</t>
  </si>
  <si>
    <t>95.25.2</t>
  </si>
  <si>
    <t>Ремонт ювелирных изделий</t>
  </si>
  <si>
    <t>2634</t>
  </si>
  <si>
    <t>95.29</t>
  </si>
  <si>
    <t>Ремонт прочих предметов личного потребления и бытовых товаров</t>
  </si>
  <si>
    <t>2635</t>
  </si>
  <si>
    <t>95.29.1</t>
  </si>
  <si>
    <t>Ремонт одежды и текстильных изделий</t>
  </si>
  <si>
    <t>2636</t>
  </si>
  <si>
    <t>95.29.11</t>
  </si>
  <si>
    <t>Ремонт одежды</t>
  </si>
  <si>
    <t>2637</t>
  </si>
  <si>
    <t>95.29.12</t>
  </si>
  <si>
    <t>Ремонт текстильных изделий</t>
  </si>
  <si>
    <t>2638</t>
  </si>
  <si>
    <t>95.29.13</t>
  </si>
  <si>
    <t>Ремонт трикотажных изделий</t>
  </si>
  <si>
    <t>2639</t>
  </si>
  <si>
    <t>95.29.2</t>
  </si>
  <si>
    <t>Ремонт спортивного и туристского оборудования</t>
  </si>
  <si>
    <t>2640</t>
  </si>
  <si>
    <t>95.29.3</t>
  </si>
  <si>
    <t>Ремонт игрушек и подобных им изделий</t>
  </si>
  <si>
    <t>2641</t>
  </si>
  <si>
    <t>95.29.4</t>
  </si>
  <si>
    <t>Ремонт металлоизделий бытового и хозяйственного назначения</t>
  </si>
  <si>
    <t>2642</t>
  </si>
  <si>
    <t>95.29.41</t>
  </si>
  <si>
    <t>Ремонт предметов и изделий из металла</t>
  </si>
  <si>
    <t>2643</t>
  </si>
  <si>
    <t>95.29.42</t>
  </si>
  <si>
    <t>Ремонт металлической галантереи, ключей, номерных знаков, указателей улиц</t>
  </si>
  <si>
    <t>2644</t>
  </si>
  <si>
    <t>95.29.43</t>
  </si>
  <si>
    <t>Заточка пил, чертежных и других инструментов, ножей, ножниц, бритв, коньков и т.п.</t>
  </si>
  <si>
    <t>2645</t>
  </si>
  <si>
    <t>95.29.5</t>
  </si>
  <si>
    <t>Ремонт бытовых осветительных приборов</t>
  </si>
  <si>
    <t>2646</t>
  </si>
  <si>
    <t>95.29.6</t>
  </si>
  <si>
    <t>Ремонт велосипедов</t>
  </si>
  <si>
    <t>2647</t>
  </si>
  <si>
    <t>95.29.7</t>
  </si>
  <si>
    <t>Ремонт и настройка музыкальных инструментов (кроме органов и исторических музыкальных инструментов)</t>
  </si>
  <si>
    <t>2648</t>
  </si>
  <si>
    <t>95.29.8</t>
  </si>
  <si>
    <t>Ремонт прочих бытовых изделий и предметов личного пользования</t>
  </si>
  <si>
    <t>2649</t>
  </si>
  <si>
    <t>95.29.9</t>
  </si>
  <si>
    <t>Ремонт прочих бытовых изделий и предметов личного пользования,не вошедших в другие группировки</t>
  </si>
  <si>
    <t>Деятельность по предоставлению прочих персональных услуг</t>
  </si>
  <si>
    <t>2651</t>
  </si>
  <si>
    <t>96.0</t>
  </si>
  <si>
    <t>2652</t>
  </si>
  <si>
    <t>96.01</t>
  </si>
  <si>
    <t>Стирка и химическая чистка текстильных и меховых изделий</t>
  </si>
  <si>
    <t>2653</t>
  </si>
  <si>
    <t>96.02</t>
  </si>
  <si>
    <t>Предоставление услуг парикмахерскими и салонами красоты</t>
  </si>
  <si>
    <t>2654</t>
  </si>
  <si>
    <t>96.02.1</t>
  </si>
  <si>
    <t>Предоставление парикмахерских услуг</t>
  </si>
  <si>
    <t>2655</t>
  </si>
  <si>
    <t>96.02.2</t>
  </si>
  <si>
    <t>Предоставление косметических услуг парикмахерскими и салонами красоты</t>
  </si>
  <si>
    <t>2656</t>
  </si>
  <si>
    <t>96.03</t>
  </si>
  <si>
    <t>Организация похорон и предоставление связанных с ними услуг</t>
  </si>
  <si>
    <t>2657</t>
  </si>
  <si>
    <t>96.04</t>
  </si>
  <si>
    <t>Деятельность физкультурно-оздоровительная</t>
  </si>
  <si>
    <t>2658</t>
  </si>
  <si>
    <t>96.09</t>
  </si>
  <si>
    <t>U</t>
  </si>
  <si>
    <t>Предоставление прочих персональных услуг, не включенных в другие группировки</t>
  </si>
  <si>
    <t>2676</t>
  </si>
  <si>
    <t>Деятельность экстерриториальных организаций и органов</t>
  </si>
  <si>
    <t>Деятельность домашних хозяйств с наемными работниками</t>
  </si>
  <si>
    <t>2677</t>
  </si>
  <si>
    <t>97.0</t>
  </si>
  <si>
    <t>2678</t>
  </si>
  <si>
    <t>97.00</t>
  </si>
  <si>
    <t>2679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</si>
  <si>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</si>
  <si>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2680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</si>
  <si>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</si>
  <si>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</si>
  <si>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2681</t>
  </si>
  <si>
    <t>98.10</t>
  </si>
  <si>
    <t>2682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</si>
  <si>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</si>
  <si>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</si>
  <si>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2683</t>
  </si>
  <si>
    <t>98.20</t>
  </si>
  <si>
    <t>2684</t>
  </si>
  <si>
    <t>2685</t>
  </si>
  <si>
    <t>99.0</t>
  </si>
  <si>
    <t>2686</t>
  </si>
  <si>
    <t>99.00</t>
  </si>
  <si>
    <t>2687</t>
  </si>
  <si>
    <t>6</t>
  </si>
  <si>
    <t>186</t>
  </si>
  <si>
    <t>289</t>
  </si>
  <si>
    <t>1212</t>
  </si>
  <si>
    <t>1262</t>
  </si>
  <si>
    <t>1301</t>
  </si>
  <si>
    <t>1361</t>
  </si>
  <si>
    <t>1811</t>
  </si>
  <si>
    <t>2003</t>
  </si>
  <si>
    <t>2032</t>
  </si>
  <si>
    <t>2123</t>
  </si>
  <si>
    <t>2204</t>
  </si>
  <si>
    <t>2240</t>
  </si>
  <si>
    <t>2360</t>
  </si>
  <si>
    <t>2451</t>
  </si>
  <si>
    <t>2509</t>
  </si>
  <si>
    <t>2534</t>
  </si>
  <si>
    <t>2564</t>
  </si>
  <si>
    <t>2608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</si>
  <si>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</si>
  <si>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</si>
  <si>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2660</t>
  </si>
  <si>
    <t>2669</t>
  </si>
  <si>
    <t>ОКВЭД2</t>
  </si>
  <si>
    <t>Вид экономической деятельности</t>
  </si>
  <si>
    <t>Названия строк</t>
  </si>
  <si>
    <t>Общий итог</t>
  </si>
  <si>
    <t>(несколько элементов)</t>
  </si>
  <si>
    <t>Сумма по полю За период с начала отчетного года</t>
  </si>
  <si>
    <t>Сумма по полю Темп роста периода с начала года к соответствующему периоду с начала прошлого года</t>
  </si>
  <si>
    <t>Период с начала отчетного года,             тыс рублей</t>
  </si>
  <si>
    <t>Темп роста периода с начала года к соответствующему периоду с начала прошлого года, %</t>
  </si>
  <si>
    <t>За отчетный месяц, тыс рублей</t>
  </si>
  <si>
    <t>…</t>
  </si>
  <si>
    <t>Производство автотранспортных средств прицепов и полуприцепов</t>
  </si>
  <si>
    <t>Сумма по полю За отчётный месяц</t>
  </si>
  <si>
    <t xml:space="preserve"> Производство бумаги и бумажных изделий</t>
  </si>
  <si>
    <t>Сумма по полю Темп роста отчётного месяца к соответствующему месяцу прошлого года</t>
  </si>
  <si>
    <t>дата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</si>
  <si>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</si>
  <si>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5 видов экономической деятельности  с наибольшими  показателями темпа роста</t>
  </si>
  <si>
    <t>Всего по обследуемым видам экономической деятельности *</t>
  </si>
  <si>
    <t>77000000000</t>
  </si>
  <si>
    <t>5 видов экономической деятельности  с наименьшими  показателем темпа роста.</t>
  </si>
  <si>
    <t>…*</t>
  </si>
  <si>
    <t>08.1 добыча прочих полезных иск</t>
  </si>
  <si>
    <t>09.1 предоставление услуг в обл пол иск</t>
  </si>
  <si>
    <t>* Сведения за январь - декабрь 2023г. приведены с учетом предоставленных респондентами изменений предыдущих периодов.</t>
  </si>
  <si>
    <t>5_PURE</t>
  </si>
  <si>
    <t xml:space="preserve">Данные за январь-декабрь 2023г и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</si>
</sst>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19]yyyy\,\ mmmm;@"/>
    <numFmt numFmtId="165" formatCode="#,##0.0"/>
    <numFmt numFmtId="166" formatCode="0.0"/>
    <numFmt numFmtId="167" formatCode="#,##0.0,\ ;\ "/>
  </numFmts>
  <fonts count="23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5" tint="0.59999389629810485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0" tint="-0.499984740745262"/>
      <name val="Arial"/>
      <family val="2"/>
      <charset val="204"/>
    </font>
    <font>
      <sz val="9"/>
      <name val="Arial"/>
      <family val="2"/>
      <charset val="204"/>
    </font>
    <font>
      <sz val="8"/>
      <color theme="0" tint="-0.499984740745262"/>
      <name val="Arial"/>
      <family val="2"/>
      <charset val="204"/>
    </font>
    <font>
      <sz val="10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0EE9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18" fillId="0" borderId="0"/>
  </cellStyleXfs>
  <cellXfs count="120">
    <xf numFmtId="0" fontId="0" fillId="0" borderId="0" xfId="0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0" fontId="2" fillId="3" borderId="3" xfId="2" applyFont="1" applyFill="1" applyBorder="1" applyAlignment="1">
      <alignment horizontal="center"/>
    </xf>
    <xf numFmtId="0" fontId="1" fillId="0" borderId="0" xfId="1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5" fontId="1" fillId="0" borderId="0" xfId="1" applyNumberFormat="1"/>
    <xf numFmtId="165" fontId="4" fillId="0" borderId="0" xfId="1" applyNumberFormat="1" applyFont="1" applyAlignment="1">
      <alignment wrapText="1"/>
    </xf>
    <xf numFmtId="165" fontId="6" fillId="0" borderId="0" xfId="1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4" fontId="1" fillId="0" borderId="0" xfId="1" applyNumberFormat="1"/>
    <xf numFmtId="0" fontId="2" fillId="3" borderId="1" xfId="2" applyFont="1" applyFill="1" applyBorder="1" applyAlignment="1">
      <alignment horizontal="center"/>
    </xf>
    <xf numFmtId="0" fontId="2" fillId="0" borderId="2" xfId="2" applyFont="1" applyFill="1" applyBorder="1" applyAlignment="1">
      <alignment wrapText="1"/>
    </xf>
    <xf numFmtId="1" fontId="1" fillId="0" borderId="0" xfId="1" applyNumberFormat="1"/>
    <xf numFmtId="164" fontId="1" fillId="0" borderId="0" xfId="1" applyNumberFormat="1" applyBorder="1"/>
    <xf numFmtId="0" fontId="1" fillId="0" borderId="0" xfId="1" applyBorder="1"/>
    <xf numFmtId="1" fontId="1" fillId="0" borderId="0" xfId="1" applyNumberFormat="1" applyBorder="1"/>
    <xf numFmtId="0" fontId="6" fillId="0" borderId="0" xfId="1" applyFont="1" applyBorder="1" applyAlignment="1">
      <alignment wrapText="1"/>
    </xf>
    <xf numFmtId="0" fontId="5" fillId="0" borderId="0" xfId="1" applyFont="1" applyBorder="1" applyAlignment="1">
      <alignment wrapText="1"/>
    </xf>
    <xf numFmtId="165" fontId="6" fillId="0" borderId="0" xfId="1" applyNumberFormat="1" applyFont="1" applyBorder="1" applyAlignment="1">
      <alignment wrapText="1"/>
    </xf>
    <xf numFmtId="165" fontId="1" fillId="0" borderId="0" xfId="1" applyNumberFormat="1" applyBorder="1"/>
    <xf numFmtId="165" fontId="4" fillId="0" borderId="0" xfId="1" applyNumberFormat="1" applyFont="1" applyBorder="1" applyAlignment="1">
      <alignment wrapText="1"/>
    </xf>
    <xf numFmtId="165" fontId="5" fillId="0" borderId="0" xfId="1" applyNumberFormat="1" applyFont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166" fontId="1" fillId="2" borderId="0" xfId="1" applyNumberFormat="1" applyFill="1" applyAlignment="1">
      <alignment horizontal="center"/>
    </xf>
    <xf numFmtId="166" fontId="1" fillId="0" borderId="0" xfId="1" applyNumberFormat="1" applyAlignment="1">
      <alignment horizontal="center"/>
    </xf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165" fontId="8" fillId="0" borderId="0" xfId="0" applyNumberFormat="1" applyFont="1"/>
    <xf numFmtId="0" fontId="9" fillId="4" borderId="0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/>
    </xf>
    <xf numFmtId="166" fontId="1" fillId="0" borderId="0" xfId="1" applyNumberFormat="1" applyFill="1" applyAlignment="1">
      <alignment horizontal="center"/>
    </xf>
    <xf numFmtId="164" fontId="0" fillId="6" borderId="4" xfId="0" applyNumberFormat="1" applyFont="1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7" fontId="0" fillId="0" borderId="0" xfId="0" applyNumberFormat="1"/>
    <xf numFmtId="0" fontId="0" fillId="2" borderId="0" xfId="0" applyFill="1" applyAlignment="1">
      <alignment horizontal="center"/>
    </xf>
    <xf numFmtId="49" fontId="1" fillId="0" borderId="0" xfId="1" applyNumberFormat="1" applyFill="1" applyAlignment="1">
      <alignment horizontal="center"/>
    </xf>
    <xf numFmtId="0" fontId="12" fillId="0" borderId="0" xfId="0" applyFon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167" fontId="0" fillId="7" borderId="0" xfId="0" applyNumberFormat="1" applyFill="1"/>
    <xf numFmtId="0" fontId="12" fillId="7" borderId="0" xfId="0" applyFont="1" applyFill="1"/>
    <xf numFmtId="0" fontId="0" fillId="7" borderId="0" xfId="0" applyFill="1"/>
    <xf numFmtId="166" fontId="0" fillId="7" borderId="0" xfId="0" applyNumberFormat="1" applyFill="1"/>
    <xf numFmtId="0" fontId="11" fillId="5" borderId="0" xfId="0" applyFont="1" applyFill="1"/>
    <xf numFmtId="0" fontId="0" fillId="0" borderId="0" xfId="0" applyFill="1"/>
    <xf numFmtId="167" fontId="0" fillId="0" borderId="0" xfId="0" applyNumberFormat="1" applyFill="1"/>
    <xf numFmtId="166" fontId="0" fillId="0" borderId="0" xfId="0" applyNumberFormat="1" applyFill="1"/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Fill="1" applyAlignment="1">
      <alignment horizontal="center"/>
    </xf>
    <xf numFmtId="3" fontId="1" fillId="0" borderId="0" xfId="1" applyNumberFormat="1" applyFill="1" applyAlignment="1">
      <alignment horizontal="center"/>
    </xf>
    <xf numFmtId="164" fontId="0" fillId="8" borderId="0" xfId="0" applyNumberFormat="1" applyFill="1" applyAlignment="1">
      <alignment wrapText="1"/>
    </xf>
    <xf numFmtId="0" fontId="1" fillId="8" borderId="0" xfId="1" applyFill="1" applyAlignment="1">
      <alignment horizontal="center" wrapText="1"/>
    </xf>
    <xf numFmtId="166" fontId="1" fillId="8" borderId="0" xfId="1" applyNumberFormat="1" applyFill="1" applyAlignment="1">
      <alignment horizontal="center" wrapText="1"/>
    </xf>
    <xf numFmtId="0" fontId="0" fillId="8" borderId="0" xfId="0" applyFill="1" applyAlignment="1">
      <alignment wrapText="1"/>
    </xf>
    <xf numFmtId="2" fontId="0" fillId="0" borderId="0" xfId="0" applyNumberFormat="1"/>
    <xf numFmtId="165" fontId="0" fillId="0" borderId="0" xfId="0" applyNumberFormat="1" applyAlignment="1">
      <alignment wrapText="1"/>
    </xf>
    <xf numFmtId="165" fontId="0" fillId="0" borderId="5" xfId="0" applyNumberFormat="1" applyBorder="1" applyAlignment="1">
      <alignment horizontal="center"/>
    </xf>
    <xf numFmtId="0" fontId="0" fillId="0" borderId="5" xfId="0" applyBorder="1"/>
    <xf numFmtId="49" fontId="0" fillId="0" borderId="7" xfId="0" applyNumberFormat="1" applyFont="1" applyBorder="1" applyAlignment="1">
      <alignment horizontal="center"/>
    </xf>
    <xf numFmtId="49" fontId="0" fillId="6" borderId="7" xfId="0" applyNumberFormat="1" applyFont="1" applyFill="1" applyBorder="1" applyAlignment="1">
      <alignment horizontal="center"/>
    </xf>
    <xf numFmtId="165" fontId="0" fillId="10" borderId="5" xfId="0" applyNumberFormat="1" applyFill="1" applyBorder="1" applyAlignment="1">
      <alignment horizontal="center"/>
    </xf>
    <xf numFmtId="0" fontId="0" fillId="7" borderId="0" xfId="0" applyFill="1" applyAlignment="1">
      <alignment wrapText="1"/>
    </xf>
    <xf numFmtId="165" fontId="0" fillId="11" borderId="5" xfId="0" applyNumberFormat="1" applyFill="1" applyBorder="1" applyAlignment="1">
      <alignment horizontal="center"/>
    </xf>
    <xf numFmtId="14" fontId="0" fillId="0" borderId="0" xfId="0" applyNumberFormat="1"/>
    <xf numFmtId="0" fontId="0" fillId="0" borderId="0" xfId="0" applyFill="1" applyAlignment="1">
      <alignment wrapText="1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wrapText="1"/>
    </xf>
    <xf numFmtId="165" fontId="0" fillId="11" borderId="5" xfId="0" applyNumberFormat="1" applyFont="1" applyFill="1" applyBorder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5" fontId="19" fillId="9" borderId="6" xfId="0" applyNumberFormat="1" applyFont="1" applyFill="1" applyBorder="1" applyAlignment="1">
      <alignment horizontal="center" vertical="center" wrapText="1"/>
    </xf>
    <xf numFmtId="3" fontId="20" fillId="0" borderId="5" xfId="0" applyNumberFormat="1" applyFont="1" applyBorder="1" applyAlignment="1">
      <alignment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wrapText="1"/>
    </xf>
    <xf numFmtId="3" fontId="8" fillId="0" borderId="5" xfId="0" applyNumberFormat="1" applyFont="1" applyBorder="1" applyAlignment="1">
      <alignment wrapText="1"/>
    </xf>
    <xf numFmtId="166" fontId="8" fillId="0" borderId="5" xfId="0" applyNumberFormat="1" applyFont="1" applyBorder="1" applyAlignment="1">
      <alignment wrapText="1"/>
    </xf>
    <xf numFmtId="0" fontId="13" fillId="0" borderId="5" xfId="0" applyFont="1" applyBorder="1" applyAlignment="1">
      <alignment wrapText="1"/>
    </xf>
    <xf numFmtId="3" fontId="8" fillId="0" borderId="5" xfId="0" applyNumberFormat="1" applyFont="1" applyBorder="1"/>
    <xf numFmtId="166" fontId="8" fillId="0" borderId="5" xfId="0" applyNumberFormat="1" applyFont="1" applyBorder="1"/>
    <xf numFmtId="0" fontId="17" fillId="0" borderId="0" xfId="0" applyFont="1" applyAlignment="1">
      <alignment horizontal="left" wrapText="1"/>
    </xf>
    <xf numFmtId="0" fontId="7" fillId="0" borderId="0" xfId="0" applyFont="1" applyAlignment="1">
      <alignment horizontal="right" vertical="top"/>
    </xf>
    <xf numFmtId="0" fontId="22" fillId="0" borderId="0" xfId="0" applyFont="1" applyAlignment="1">
      <alignment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1" xfId="2"/>
  </cellStyles>
  <dxfs count="482"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f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90EE90"/>
        </patternFill>
      </fill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1"/>
        </patternFill>
      </fill>
      <alignment horizontal="center" vertical="bottom" textRotation="0" wrapText="1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2" formatCode="0.00"/>
    </dxf>
    <dxf>
      <numFmt numFmtId="166" formatCode="0.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7" formatCode="#,##0.0,\ ;\ "/>
    </dxf>
    <dxf>
      <numFmt numFmtId="167" formatCode="#,##0.0,\ ;\ "/>
    </dxf>
    <dxf>
      <numFmt numFmtId="166" formatCode="0.0"/>
    </dxf>
    <dxf>
      <font>
        <b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8" formatCode="##,#0\,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6" formatCode="0.0"/>
    </dxf>
    <dxf>
      <alignment wrapText="1" readingOrder="0"/>
    </dxf>
    <dxf>
      <font>
        <b/>
      </font>
    </dxf>
    <dxf>
      <alignment wrapText="1" readingOrder="0"/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alignment wrapText="1" readingOrder="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65" formatCode="#,##0.0"/>
    </dxf>
    <dxf>
      <numFmt numFmtId="165" formatCode="#,##0.0"/>
    </dxf>
    <dxf>
      <numFmt numFmtId="165" formatCode="#,##0.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indexed="64"/>
        </patternFill>
      </fill>
    </dxf>
    <dxf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ill>
        <patternFill>
          <bgColor theme="0" tint="-4.9989318521683403E-2"/>
        </patternFill>
      </fill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vertical="center" readingOrder="0"/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 tint="-0.499984740745262"/>
      </font>
    </dxf>
    <dxf>
      <fill>
        <patternFill patternType="solid">
          <bgColor rgb="FFFFFFFF"/>
        </patternFill>
      </fill>
    </dxf>
    <dxf>
      <font>
        <color theme="0" tint="-0.34998626667073579"/>
      </font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numFmt numFmtId="166" formatCode="0.0"/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#,##0.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alignment horizontal="center" readingOrder="0"/>
    </dxf>
    <dxf>
      <font>
        <sz val="9"/>
        <name val="Arial"/>
        <scheme val="none"/>
      </font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font>
        <b/>
        <i val="0"/>
        <sz val="9"/>
        <name val="Arial"/>
        <scheme val="none"/>
      </font>
      <fill>
        <patternFill>
          <bgColor rgb="FFFFC32D"/>
        </patternFill>
      </fill>
    </dxf>
    <dxf>
      <font>
        <b/>
        <i val="0"/>
        <sz val="9"/>
      </font>
    </dxf>
    <dxf>
      <fill>
        <patternFill>
          <fgColor rgb="FFFFC32D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</font>
    </dxf>
    <dxf>
      <font>
        <b/>
        <i val="0"/>
      </font>
      <fill>
        <patternFill>
          <bgColor rgb="FFFFC32D"/>
        </patternFill>
      </fill>
    </dxf>
    <dxf>
      <fill>
        <patternFill>
          <bgColor rgb="FFDEDEDE"/>
        </patternFill>
      </fill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fill>
        <patternFill>
          <bgColor rgb="FFFDDC7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7"/>
        </bottom>
        <vertical/>
        <horizontal/>
      </border>
    </dxf>
    <dxf>
      <font>
        <sz val="8"/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</dxfs>
  <tableStyles count="14" defaultTableStyle="TableStyleMedium2" defaultPivotStyle="PivotStyleLight16">
    <tableStyle name=".31" table="0" count="11">
      <tableStyleElement type="headerRow" dxfId="481"/>
      <tableStyleElement type="totalRow" dxfId="480"/>
      <tableStyleElement type="firstRowStripe" dxfId="479"/>
      <tableStyleElement type="firstColumnStripe" dxfId="478"/>
      <tableStyleElement type="firstSubtotalColumn" dxfId="477"/>
      <tableStyleElement type="firstSubtotalRow" dxfId="476"/>
      <tableStyleElement type="secondSubtotalRow" dxfId="475"/>
      <tableStyleElement type="firstRowSubheading" dxfId="474"/>
      <tableStyleElement type="secondRowSubheading" dxfId="473"/>
      <tableStyleElement type="pageFieldLabels" dxfId="472"/>
      <tableStyleElement type="pageFieldValues" dxfId="471"/>
    </tableStyle>
    <tableStyle name="PivotStyleLight16 2" table="0" count="11">
      <tableStyleElement type="headerRow" dxfId="470"/>
      <tableStyleElement type="totalRow" dxfId="469"/>
      <tableStyleElement type="firstRowStripe" dxfId="468"/>
      <tableStyleElement type="firstColumnStripe" dxfId="467"/>
      <tableStyleElement type="firstSubtotalColumn" dxfId="466"/>
      <tableStyleElement type="firstSubtotalRow" dxfId="465"/>
      <tableStyleElement type="secondSubtotalRow" dxfId="464"/>
      <tableStyleElement type="firstRowSubheading" dxfId="463"/>
      <tableStyleElement type="secondRowSubheading" dxfId="462"/>
      <tableStyleElement type="pageFieldLabels" dxfId="461"/>
      <tableStyleElement type="pageFieldValues" dxfId="460"/>
    </tableStyle>
    <tableStyle name="SlicerStyleLight4 2" pivot="0" table="0" count="2">
      <tableStyleElement type="wholeTable" dxfId="459"/>
      <tableStyleElement type="headerRow" dxfId="458"/>
    </tableStyle>
    <tableStyle name="Стиль среза 1" pivot="0" table="0" count="1">
      <tableStyleElement type="wholeTable" dxfId="457"/>
    </tableStyle>
    <tableStyle name="Стиль среза 10" pivot="0" table="0" count="5">
      <tableStyleElement type="wholeTable" dxfId="456"/>
    </tableStyle>
    <tableStyle name="Стиль среза 11" pivot="0" table="0" count="1">
      <tableStyleElement type="wholeTable" dxfId="455"/>
    </tableStyle>
    <tableStyle name="Стиль среза 2" pivot="0" table="0" count="1">
      <tableStyleElement type="wholeTable" dxfId="454"/>
    </tableStyle>
    <tableStyle name="Стиль среза 3" pivot="0" table="0" count="0"/>
    <tableStyle name="Стиль среза 4" pivot="0" table="0" count="1">
      <tableStyleElement type="wholeTable" dxfId="453"/>
    </tableStyle>
    <tableStyle name="Стиль среза 5" pivot="0" table="0" count="0"/>
    <tableStyle name="Стиль среза 6" pivot="0" table="0" count="1">
      <tableStyleElement type="wholeTable" dxfId="452"/>
    </tableStyle>
    <tableStyle name="Стиль среза 7" pivot="0" table="0" count="1">
      <tableStyleElement type="wholeTable" dxfId="451"/>
    </tableStyle>
    <tableStyle name="Стиль среза 8" pivot="0" table="0" count="1">
      <tableStyleElement type="wholeTable" dxfId="450"/>
    </tableStyle>
    <tableStyle name="Стиль среза 9" pivot="0" table="0" count="1">
      <tableStyleElement type="wholeTable" dxfId="449"/>
    </tableStyle>
  </tableStyles>
  <colors>
    <mruColors>
      <color rgb="FF363194"/>
      <color rgb="FFFFFFFF"/>
      <color rgb="FFA1DCBC"/>
      <color rgb="FF46AA98"/>
      <color rgb="FF578C7B"/>
      <color rgb="FF578C17"/>
      <color rgb="FF529F4F"/>
      <color rgb="FFEBEBEB"/>
      <color rgb="FFC690B0"/>
      <color rgb="FF4FAF4F"/>
    </mruColors>
  </colors>
  <extLst>
    <ext xmlns:x14="http://schemas.microsoft.com/office/spreadsheetml/2009/9/main" uri="{46F421CA-312F-682f-3DD2-61675219B42D}">
      <x14:dxfs count="4">
        <dxf>
          <font>
            <b/>
            <i val="0"/>
            <sz val="8"/>
            <name val="Arial"/>
            <scheme val="none"/>
          </font>
          <fill>
            <patternFill>
              <bgColor rgb="FFFFFF00"/>
            </patternFill>
          </fill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10"/>
          </font>
          <fill>
            <patternFill patternType="solid">
              <bgColor rgb="FFFFFF0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9"/>
          </font>
          <fill>
            <patternFill>
              <bgColor theme="0" tint="-0.14996795556505021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0">
          <x14:slicerStyleElements>
            <x14:slicerStyleElement type="unselectedItemWithData" dxfId="3"/>
            <x14:slicerStyleElement type="selectedItemWithData" dxfId="2"/>
            <x14:slicerStyleElement type="selectedItemWithNoData" dxfId="1"/>
            <x14:slicerStyleElement type="hoveredSelectedItemWithData" dxfId="0"/>
          </x14:slicerStyleElements>
        </x14:slicerStyle>
        <x14:slicerStyle name="Стиль среза 11"/>
        <x14:slicerStyle name="Стиль среза 9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57521921024371"/>
          <c:y val="0.14610468946790886"/>
          <c:w val="0.57502314159176626"/>
          <c:h val="0.71747608678524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B0F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578C17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516325816580284E-2"/>
                  <c:y val="0.175167924748135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70C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46140742059219"/>
                      <c:h val="7.300053324442119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0.44243551668970732</c:v>
                </c:pt>
                <c:pt idx="1">
                  <c:v>3.8293813767582554</c:v>
                </c:pt>
                <c:pt idx="2">
                  <c:v>15.477041590345895</c:v>
                </c:pt>
                <c:pt idx="3">
                  <c:v>80.251141516206133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в январе-июле 2024 года.xlsx]ДЛЯ таблиц!Сводная таблица5</c:name>
    <c:fmtId val="13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'ДЛЯ таблиц'!$B$3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'ДЛЯ таблиц'!$A$4:$A$9</c:f>
              <c:strCache>
                <c:ptCount val="5"/>
                <c:pt idx="0">
                  <c:v>Производство прочей неметаллической минеральной продукции</c:v>
                </c:pt>
                <c:pt idx="1">
                  <c:v>Производство прочих транспортных средств и оборудования</c:v>
                </c:pt>
                <c:pt idx="2">
                  <c:v>Ремонт и монтаж машин и оборудования</c:v>
                </c:pt>
                <c:pt idx="3">
                  <c:v>Производство пищевых продуктов</c:v>
                </c:pt>
                <c:pt idx="4">
                  <c:v>Производство металлургическое</c:v>
                </c:pt>
              </c:strCache>
            </c:strRef>
          </c:cat>
          <c:val>
            <c:numRef>
              <c:f>'ДЛЯ таблиц'!$B$4:$B$9</c:f>
              <c:numCache>
                <c:formatCode>#\ ##0.0</c:formatCode>
                <c:ptCount val="5"/>
                <c:pt idx="0">
                  <c:v>314</c:v>
                </c:pt>
                <c:pt idx="1">
                  <c:v>22211</c:v>
                </c:pt>
                <c:pt idx="2">
                  <c:v>267458.90000000002</c:v>
                </c:pt>
                <c:pt idx="3">
                  <c:v>664906.80000000005</c:v>
                </c:pt>
                <c:pt idx="4">
                  <c:v>79495809.5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31-4272-BA9C-E5A6FC88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4889792"/>
        <c:axId val="434890352"/>
      </c:barChart>
      <c:catAx>
        <c:axId val="434889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34890352"/>
        <c:crosses val="autoZero"/>
        <c:auto val="1"/>
        <c:lblAlgn val="ctr"/>
        <c:lblOffset val="100"/>
        <c:noMultiLvlLbl val="0"/>
      </c:catAx>
      <c:valAx>
        <c:axId val="434890352"/>
        <c:scaling>
          <c:orientation val="minMax"/>
        </c:scaling>
        <c:delete val="0"/>
        <c:axPos val="b"/>
        <c:majorGridlines/>
        <c:numFmt formatCode="#\ ##0.0" sourceLinked="1"/>
        <c:majorTickMark val="out"/>
        <c:minorTickMark val="none"/>
        <c:tickLblPos val="nextTo"/>
        <c:crossAx val="434889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в январе-июле 2024 года.xlsx]диаграмма!Сводная таблица3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диаграмма!$B$3</c:f>
              <c:strCache>
                <c:ptCount val="1"/>
                <c:pt idx="0">
                  <c:v>Сумма по полю За период с начала отчетного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84-4BD9-89C0-2D7EE4B64A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диаграмма!$B$4:$B$8</c:f>
              <c:numCache>
                <c:formatCode>#\ ##0.0</c:formatCode>
                <c:ptCount val="4"/>
                <c:pt idx="0">
                  <c:v>443779.1</c:v>
                </c:pt>
                <c:pt idx="1">
                  <c:v>3841010.4</c:v>
                </c:pt>
                <c:pt idx="2">
                  <c:v>15524042.1</c:v>
                </c:pt>
                <c:pt idx="3">
                  <c:v>80494847.299999997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EC-4E5E-B427-7C3A14ED2DEB}"/>
            </c:ext>
          </c:extLst>
        </c:ser>
        <c:ser>
          <c:idx val="1"/>
          <c:order val="1"/>
          <c:tx>
            <c:strRef>
              <c:f>диаграмма!$C$3</c:f>
              <c:strCache>
                <c:ptCount val="1"/>
                <c:pt idx="0">
                  <c:v>Сумма по полю Темп роста периода с начала года к соответствующему периоду с начала прошлого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284-4BD9-89C0-2D7EE4B64AC9}"/>
              </c:ext>
            </c:extLst>
          </c:dPt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диаграмма!$C$4:$C$8</c:f>
              <c:numCache>
                <c:formatCode>0.0</c:formatCode>
                <c:ptCount val="4"/>
                <c:pt idx="0">
                  <c:v>99.679474292917376</c:v>
                </c:pt>
                <c:pt idx="1">
                  <c:v>84.789503948749754</c:v>
                </c:pt>
                <c:pt idx="2">
                  <c:v>103.55136735894588</c:v>
                </c:pt>
                <c:pt idx="3">
                  <c:v>132.8376605322533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EC-4E5E-B427-7C3A14ED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2777777777777777"/>
                  <c:y val="9.7222222222222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72222222222219E-2"/>
                      <c:h val="6.9375182268883062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0.44243551668970732</c:v>
                </c:pt>
                <c:pt idx="1">
                  <c:v>3.8293813767582554</c:v>
                </c:pt>
                <c:pt idx="2">
                  <c:v>15.477041590345895</c:v>
                </c:pt>
                <c:pt idx="3">
                  <c:v>80.251141516206133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51131</xdr:colOff>
      <xdr:row>2</xdr:row>
      <xdr:rowOff>312966</xdr:rowOff>
    </xdr:from>
    <xdr:to>
      <xdr:col>2</xdr:col>
      <xdr:colOff>0</xdr:colOff>
      <xdr:row>3</xdr:row>
      <xdr:rowOff>655617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>
              <a:extLst>
                <a:ext uri="{FF2B5EF4-FFF2-40B4-BE49-F238E27FC236}">
                  <a16:creationId xmlns:a16="http://schemas.microsoft.com/office/drawing/2014/main" xmlns="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131" y="1376796"/>
              <a:ext cx="6591629" cy="7384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84394</xdr:colOff>
      <xdr:row>5</xdr:row>
      <xdr:rowOff>12092</xdr:rowOff>
    </xdr:from>
    <xdr:to>
      <xdr:col>11</xdr:col>
      <xdr:colOff>770798</xdr:colOff>
      <xdr:row>8</xdr:row>
      <xdr:rowOff>106308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10347849" y="2345182"/>
          <a:ext cx="6401404" cy="672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</a:pPr>
          <a:r>
            <a:rPr lang="ru-RU" sz="1200" b="1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 объема</a:t>
          </a: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отгруженной промышленной продукции </a:t>
          </a:r>
        </a:p>
        <a:p>
          <a:pPr algn="ctr">
            <a:lnSpc>
              <a:spcPct val="100000"/>
            </a:lnSpc>
          </a:pP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</a:t>
          </a:r>
        </a:p>
        <a:p>
          <a:pPr algn="ctr">
            <a:lnSpc>
              <a:spcPct val="150000"/>
            </a:lnSpc>
          </a:pPr>
          <a:r>
            <a:rPr lang="ru-RU" sz="1000" b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производителей, % к итогу)</a:t>
          </a:r>
          <a:endParaRPr lang="ru-RU" sz="1000" b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10583</xdr:colOff>
      <xdr:row>1</xdr:row>
      <xdr:rowOff>2119</xdr:rowOff>
    </xdr:from>
    <xdr:to>
      <xdr:col>5</xdr:col>
      <xdr:colOff>158750</xdr:colOff>
      <xdr:row>2</xdr:row>
      <xdr:rowOff>52916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10583" y="192619"/>
          <a:ext cx="10414000" cy="929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собственными силами </a:t>
          </a:r>
        </a:p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полному кругу производителей Чукотского автономного округа</a:t>
          </a:r>
          <a:r>
            <a:rPr lang="en-US" sz="1200" b="1" baseline="3000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ru-RU" sz="1200" b="1" baseline="3000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(без НДС, акцизов и аналогичных обязательных платежей)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по "чистым" видам деятельности</a:t>
          </a:r>
          <a:r>
            <a:rPr lang="en-US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разделов 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(ОКВЭД2 )</a:t>
          </a:r>
        </a:p>
      </xdr:txBody>
    </xdr:sp>
    <xdr:clientData/>
  </xdr:twoCellAnchor>
  <xdr:twoCellAnchor>
    <xdr:from>
      <xdr:col>5</xdr:col>
      <xdr:colOff>408214</xdr:colOff>
      <xdr:row>8</xdr:row>
      <xdr:rowOff>175737</xdr:rowOff>
    </xdr:from>
    <xdr:to>
      <xdr:col>11</xdr:col>
      <xdr:colOff>258533</xdr:colOff>
      <xdr:row>29</xdr:row>
      <xdr:rowOff>100143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797071</xdr:colOff>
      <xdr:row>13</xdr:row>
      <xdr:rowOff>119672</xdr:rowOff>
    </xdr:from>
    <xdr:to>
      <xdr:col>13</xdr:col>
      <xdr:colOff>403168</xdr:colOff>
      <xdr:row>23</xdr:row>
      <xdr:rowOff>77008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23026" y="3993885"/>
          <a:ext cx="2463597" cy="2022870"/>
        </a:xfrm>
        <a:prstGeom prst="rect">
          <a:avLst/>
        </a:prstGeom>
      </xdr:spPr>
    </xdr:pic>
    <xdr:clientData/>
  </xdr:twoCellAnchor>
  <xdr:oneCellAnchor>
    <xdr:from>
      <xdr:col>2</xdr:col>
      <xdr:colOff>52917</xdr:colOff>
      <xdr:row>6</xdr:row>
      <xdr:rowOff>10583</xdr:rowOff>
    </xdr:from>
    <xdr:ext cx="1238249" cy="179917"/>
    <xdr:sp macro="" textlink="">
      <xdr:nvSpPr>
        <xdr:cNvPr id="3" name="TextBox 2"/>
        <xdr:cNvSpPr txBox="1"/>
      </xdr:nvSpPr>
      <xdr:spPr>
        <a:xfrm>
          <a:off x="6741584" y="2571750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6</xdr:row>
      <xdr:rowOff>1</xdr:rowOff>
    </xdr:from>
    <xdr:ext cx="1058333" cy="179916"/>
    <xdr:sp macro="" textlink="">
      <xdr:nvSpPr>
        <xdr:cNvPr id="11" name="TextBox 10"/>
        <xdr:cNvSpPr txBox="1"/>
      </xdr:nvSpPr>
      <xdr:spPr>
        <a:xfrm>
          <a:off x="7926917" y="2561168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1238249" cy="179917"/>
    <xdr:sp macro="" textlink="">
      <xdr:nvSpPr>
        <xdr:cNvPr id="13" name="TextBox 12"/>
        <xdr:cNvSpPr txBox="1"/>
      </xdr:nvSpPr>
      <xdr:spPr>
        <a:xfrm>
          <a:off x="6688667" y="3704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1238249" cy="179917"/>
    <xdr:sp macro="" textlink="">
      <xdr:nvSpPr>
        <xdr:cNvPr id="15" name="TextBox 14"/>
        <xdr:cNvSpPr txBox="1"/>
      </xdr:nvSpPr>
      <xdr:spPr>
        <a:xfrm>
          <a:off x="6688667" y="3894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12</xdr:row>
      <xdr:rowOff>1</xdr:rowOff>
    </xdr:from>
    <xdr:ext cx="1068916" cy="148166"/>
    <xdr:sp macro="" textlink="">
      <xdr:nvSpPr>
        <xdr:cNvPr id="16" name="TextBox 15"/>
        <xdr:cNvSpPr txBox="1"/>
      </xdr:nvSpPr>
      <xdr:spPr>
        <a:xfrm>
          <a:off x="7926918" y="3704168"/>
          <a:ext cx="1068916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13</xdr:row>
      <xdr:rowOff>1</xdr:rowOff>
    </xdr:from>
    <xdr:ext cx="1068916" cy="158750"/>
    <xdr:sp macro="" textlink="">
      <xdr:nvSpPr>
        <xdr:cNvPr id="17" name="TextBox 16"/>
        <xdr:cNvSpPr txBox="1"/>
      </xdr:nvSpPr>
      <xdr:spPr>
        <a:xfrm>
          <a:off x="7926918" y="3894668"/>
          <a:ext cx="1068916" cy="158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42334</xdr:colOff>
      <xdr:row>15</xdr:row>
      <xdr:rowOff>0</xdr:rowOff>
    </xdr:from>
    <xdr:ext cx="1047750" cy="169333"/>
    <xdr:sp macro="" textlink="">
      <xdr:nvSpPr>
        <xdr:cNvPr id="18" name="TextBox 17"/>
        <xdr:cNvSpPr txBox="1"/>
      </xdr:nvSpPr>
      <xdr:spPr>
        <a:xfrm>
          <a:off x="7969251" y="4233333"/>
          <a:ext cx="1047750" cy="1693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16</xdr:row>
      <xdr:rowOff>1</xdr:rowOff>
    </xdr:from>
    <xdr:ext cx="1079500" cy="148166"/>
    <xdr:sp macro="" textlink="">
      <xdr:nvSpPr>
        <xdr:cNvPr id="19" name="TextBox 18"/>
        <xdr:cNvSpPr txBox="1"/>
      </xdr:nvSpPr>
      <xdr:spPr>
        <a:xfrm>
          <a:off x="7926918" y="4466168"/>
          <a:ext cx="1079500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15</xdr:row>
      <xdr:rowOff>0</xdr:rowOff>
    </xdr:from>
    <xdr:ext cx="1238249" cy="179917"/>
    <xdr:sp macro="" textlink="">
      <xdr:nvSpPr>
        <xdr:cNvPr id="20" name="TextBox 19"/>
        <xdr:cNvSpPr txBox="1"/>
      </xdr:nvSpPr>
      <xdr:spPr>
        <a:xfrm>
          <a:off x="6688667" y="4275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16</xdr:row>
      <xdr:rowOff>0</xdr:rowOff>
    </xdr:from>
    <xdr:ext cx="1238249" cy="179917"/>
    <xdr:sp macro="" textlink="">
      <xdr:nvSpPr>
        <xdr:cNvPr id="21" name="TextBox 20"/>
        <xdr:cNvSpPr txBox="1"/>
      </xdr:nvSpPr>
      <xdr:spPr>
        <a:xfrm>
          <a:off x="6688667" y="4466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7</xdr:row>
      <xdr:rowOff>0</xdr:rowOff>
    </xdr:from>
    <xdr:ext cx="1238249" cy="179917"/>
    <xdr:sp macro="" textlink="">
      <xdr:nvSpPr>
        <xdr:cNvPr id="22" name="TextBox 21"/>
        <xdr:cNvSpPr txBox="1"/>
      </xdr:nvSpPr>
      <xdr:spPr>
        <a:xfrm>
          <a:off x="6688667" y="2751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058333" cy="179916"/>
    <xdr:sp macro="" textlink="">
      <xdr:nvSpPr>
        <xdr:cNvPr id="23" name="TextBox 22"/>
        <xdr:cNvSpPr txBox="1"/>
      </xdr:nvSpPr>
      <xdr:spPr>
        <a:xfrm>
          <a:off x="7926917" y="2751667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21166</xdr:colOff>
      <xdr:row>15</xdr:row>
      <xdr:rowOff>42333</xdr:rowOff>
    </xdr:to>
    <xdr:grpSp>
      <xdr:nvGrpSpPr>
        <xdr:cNvPr id="11" name="Группа 10"/>
        <xdr:cNvGrpSpPr/>
      </xdr:nvGrpSpPr>
      <xdr:grpSpPr>
        <a:xfrm>
          <a:off x="3657600" y="381000"/>
          <a:ext cx="3069166" cy="2518833"/>
          <a:chOff x="15673916" y="3524250"/>
          <a:chExt cx="3069166" cy="2518833"/>
        </a:xfrm>
      </xdr:grpSpPr>
      <xdr:sp macro="" textlink="">
        <xdr:nvSpPr>
          <xdr:cNvPr id="12" name="TextBox 11"/>
          <xdr:cNvSpPr txBox="1"/>
        </xdr:nvSpPr>
        <xdr:spPr>
          <a:xfrm>
            <a:off x="15980833" y="3524250"/>
            <a:ext cx="2674327" cy="34192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Блок-схема: узел 12"/>
          <xdr:cNvSpPr/>
        </xdr:nvSpPr>
        <xdr:spPr>
          <a:xfrm>
            <a:off x="15673916" y="3545416"/>
            <a:ext cx="207596" cy="207596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" name="TextBox 13"/>
          <xdr:cNvSpPr txBox="1"/>
        </xdr:nvSpPr>
        <xdr:spPr>
          <a:xfrm>
            <a:off x="15991417" y="3982047"/>
            <a:ext cx="2723175" cy="59836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15" name="Блок-схема: узел 14"/>
          <xdr:cNvSpPr/>
        </xdr:nvSpPr>
        <xdr:spPr>
          <a:xfrm>
            <a:off x="15673916" y="4127501"/>
            <a:ext cx="207596" cy="207596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6044334" y="4696287"/>
            <a:ext cx="2393462" cy="3419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7" name="Блок-схема: узел 16"/>
          <xdr:cNvSpPr/>
        </xdr:nvSpPr>
        <xdr:spPr>
          <a:xfrm>
            <a:off x="15673916" y="4762499"/>
            <a:ext cx="207596" cy="207596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Блок-схема: узел 17"/>
          <xdr:cNvSpPr/>
        </xdr:nvSpPr>
        <xdr:spPr>
          <a:xfrm>
            <a:off x="15673916" y="5397500"/>
            <a:ext cx="208800" cy="208800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6033749" y="5154083"/>
            <a:ext cx="2709333" cy="889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Водоснабжение; водоотведение, организация сбора и утилизации отходов, деятельность по ликвидации загрязнений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550545</xdr:colOff>
      <xdr:row>15</xdr:row>
      <xdr:rowOff>135255</xdr:rowOff>
    </xdr:from>
    <xdr:to>
      <xdr:col>2</xdr:col>
      <xdr:colOff>3270885</xdr:colOff>
      <xdr:row>28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ериод 2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4970" y="4145280"/>
              <a:ext cx="2720340" cy="2522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5381624</xdr:colOff>
      <xdr:row>18</xdr:row>
      <xdr:rowOff>176212</xdr:rowOff>
    </xdr:from>
    <xdr:to>
      <xdr:col>2</xdr:col>
      <xdr:colOff>9524</xdr:colOff>
      <xdr:row>42</xdr:row>
      <xdr:rowOff>133350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13</xdr:row>
      <xdr:rowOff>100965</xdr:rowOff>
    </xdr:from>
    <xdr:to>
      <xdr:col>2</xdr:col>
      <xdr:colOff>3248025</xdr:colOff>
      <xdr:row>27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 1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38535" y="2577465"/>
              <a:ext cx="2844165" cy="2573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373380</xdr:colOff>
      <xdr:row>32</xdr:row>
      <xdr:rowOff>3810</xdr:rowOff>
    </xdr:from>
    <xdr:to>
      <xdr:col>0</xdr:col>
      <xdr:colOff>5109210</xdr:colOff>
      <xdr:row>46</xdr:row>
      <xdr:rowOff>156210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5553075</xdr:colOff>
      <xdr:row>19</xdr:row>
      <xdr:rowOff>4762</xdr:rowOff>
    </xdr:from>
    <xdr:to>
      <xdr:col>1</xdr:col>
      <xdr:colOff>2638425</xdr:colOff>
      <xdr:row>33</xdr:row>
      <xdr:rowOff>80962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Гончарова Олеся Александровна" refreshedDate="45524.690103703702" createdVersion="6" refreshedVersion="5" minRefreshableVersion="3" recordCount="1386">
  <cacheSource type="worksheet">
    <worksheetSource name="Таблица1"/>
  </cacheSource>
  <cacheFields count="14">
    <cacheField name="период" numFmtId="164">
      <sharedItems containsNonDate="0" containsDate="1" containsString="0" containsBlank="1" minDate="2021-01-01T00:00:00" maxDate="2024-08-02T00:00:00" count="55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m/>
        <d v="2024-04-01T00:00:00"/>
        <d v="2024-06-01T00:00:00"/>
        <d v="2024-05-01T00:00:00"/>
        <d v="2024-03-01T00:00:00"/>
        <d v="2024-02-01T00:00:00"/>
        <d v="2024-01-01T00:00:00"/>
        <d v="2024-07-01T00:00:00"/>
        <d v="2021-05-01T00:00:00" u="1"/>
        <d v="2022-05-01T00:00:00" u="1"/>
        <d v="2021-11-01T00:00:00" u="1"/>
        <d v="2022-11-01T00:00:00" u="1"/>
        <d v="2023-01-06T00:00:00" u="1"/>
        <d v="2023-01-02T00:00:00" u="1"/>
        <d v="2021-06-01T00:00:00" u="1"/>
        <d v="2022-06-01T00:00:00" u="1"/>
        <d v="2021-12-01T00:00:00" u="1"/>
        <d v="2022-12-01T00:00:00" u="1"/>
        <d v="2023-01-09T00:00:00" u="1"/>
        <d v="2023-01-05T00:00:00" u="1"/>
        <d v="2021-01-01T00:00:00" u="1"/>
        <d v="2022-01-01T00:00:00" u="1"/>
        <d v="2021-07-01T00:00:00" u="1"/>
        <d v="2022-07-01T00:00:00" u="1"/>
        <d v="2021-02-01T00:00:00" u="1"/>
        <d v="2022-02-01T00:00:00" u="1"/>
        <d v="2021-08-01T00:00:00" u="1"/>
        <d v="2022-08-01T00:00:00" u="1"/>
        <d v="2024-08-01T00:00:00" u="1"/>
        <d v="2023-01-08T00:00:00" u="1"/>
        <d v="2023-01-04T00:00:00" u="1"/>
        <d v="2023-10-02T00:00:00" u="1"/>
        <d v="2021-03-01T00:00:00" u="1"/>
        <d v="2022-03-01T00:00:00" u="1"/>
        <d v="2021-09-01T00:00:00" u="1"/>
        <d v="2022-09-01T00:00:00" u="1"/>
        <d v="2023-01-07T00:00:00" u="1"/>
        <d v="2023-01-03T00:00:00" u="1"/>
        <d v="2021-04-01T00:00:00" u="1"/>
        <d v="2022-04-01T00:00:00" u="1"/>
        <d v="2021-10-01T00:00:00" u="1"/>
        <d v="2022-10-01T00:00:00" u="1"/>
        <d v="2023-06-02T00:00:00" u="1"/>
      </sharedItems>
    </cacheField>
    <cacheField name="Код показателя" numFmtId="49">
      <sharedItems containsBlank="1"/>
    </cacheField>
    <cacheField name="Тип свода" numFmtId="49">
      <sharedItems containsBlank="1"/>
    </cacheField>
    <cacheField name="ОКАТО" numFmtId="49">
      <sharedItems containsBlank="1"/>
    </cacheField>
    <cacheField name="ОКВЭД2" numFmtId="49">
      <sharedItems containsBlank="1" count="280">
        <s v="E"/>
        <s v="18.1"/>
        <s v="10.3"/>
        <s v="06"/>
        <s v="30"/>
        <s v="09.9"/>
        <s v="37.0"/>
        <s v="18"/>
        <s v="20"/>
        <s v="05.1"/>
        <s v="11.0"/>
        <s v="B"/>
        <s v="10.7"/>
        <s v="1323500.029.31"/>
        <s v="38.3"/>
        <s v="24.4"/>
        <s v="11"/>
        <s v="35"/>
        <s v="38"/>
        <s v="20.5"/>
        <s v="101.АГ"/>
        <s v="10.5"/>
        <s v="14"/>
        <s v="33"/>
        <s v="10.1"/>
        <s v="07.2"/>
        <s v="05"/>
        <s v="35.1"/>
        <s v="33.2"/>
        <s v="09"/>
        <s v="05.2"/>
        <s v="36.0"/>
        <s v="36"/>
        <s v="10.8"/>
        <s v="20.1"/>
        <s v="09.1"/>
        <s v="38.1"/>
        <s v="24"/>
        <s v="25"/>
        <s v="37"/>
        <s v="10.2"/>
        <s v="35.3"/>
        <s v="30.01.АГ"/>
        <s v="07"/>
        <s v="06.2"/>
        <s v="14.1"/>
        <s v="25.6"/>
        <s v="125.АГ"/>
        <s v="10"/>
        <s v="33.1"/>
        <s v="C"/>
        <s v="D"/>
        <s v="30.2"/>
        <s v="28.2"/>
        <s v="28"/>
        <s v="08.9"/>
        <s v="08"/>
        <s v="17"/>
        <s v="17.2"/>
        <s v="08.1"/>
        <s v="23"/>
        <s v="23.6"/>
        <m/>
        <s v="52" u="1"/>
        <s v="46.5" u="1"/>
        <s v="73.1" u="1"/>
        <s v="25.7" u="1"/>
        <s v="27" u="1"/>
        <s v="28.4" u="1"/>
        <s v="75" u="1"/>
        <s v="60" u="1"/>
        <s v="27.9" u="1"/>
        <s v="81.1" u="1"/>
        <s v="56.1" u="1"/>
        <s v="20.3" u="1"/>
        <s v="16.1" u="1"/>
        <s v="01.1" u="1"/>
        <s v="42.2" u="1"/>
        <s v="58" u="1"/>
        <s v="79.1" u="1"/>
        <s v="43" u="1"/>
        <s v="43.3" u="1"/>
        <s v="01.7" u="1"/>
        <s v="R" u="1"/>
        <s v="03" u="1"/>
        <s v="24.1" u="1"/>
        <s v="91" u="1"/>
        <s v="N" u="1"/>
        <s v="43.9" u="1"/>
        <s v="25.2" u="1"/>
        <s v="31.0" u="1"/>
        <s v="51" u="1"/>
        <s v="J" u="1"/>
        <s v="26" u="1"/>
        <s v="47.1" u="1"/>
        <s v="26.3" u="1"/>
        <s v="32.1" u="1"/>
        <s v="73.2" u="1"/>
        <s v="F" u="1"/>
        <s v="07.1" u="1"/>
        <s v="27.4" u="1"/>
        <s v="95.1" u="1"/>
        <s v="47.7" u="1"/>
        <s v="80.1" u="1"/>
        <s v="49" u="1"/>
        <s v="01.03.АГ" u="1"/>
        <s v="49.3" u="1"/>
        <s v="55.1" u="1"/>
        <s v="81.2" u="1"/>
        <s v="15.1" u="1"/>
        <s v="56.2" u="1"/>
        <s v="62.0" u="1"/>
        <s v="82" u="1"/>
        <s v="41.2" u="1"/>
        <s v="20.4" u="1"/>
        <s v="16.2" u="1"/>
        <s v="42" u="1"/>
        <s v="63.1" u="1"/>
        <s v="23.1" u="1"/>
        <s v="90" u="1"/>
        <s v="24.2" u="1"/>
        <s v="86.1" u="1"/>
        <s v="50" u="1"/>
        <s v="71.1" u="1"/>
        <s v="23.7" u="1"/>
        <s v="72.2" u="1"/>
        <s v="47.2" u="1"/>
        <s v="73" u="1"/>
        <s v="46.7" u="1"/>
        <s v="10.9" u="1"/>
        <s v="69.1" u="1"/>
        <s v="80.2" u="1"/>
        <s v="Q" u="1"/>
        <s v="29.1" u="1"/>
        <s v="49.4" u="1"/>
        <s v="96" u="1"/>
        <s v="81" u="1"/>
        <s v="M" u="1"/>
        <s v="56" u="1"/>
        <s v="15.2" u="1"/>
        <s v="77.1" u="1"/>
        <s v="56.3" u="1"/>
        <s v="41" u="1"/>
        <s v="I" u="1"/>
        <s v="16" u="1"/>
        <s v="01" u="1"/>
        <s v="22.1" u="1"/>
        <s v="79" u="1"/>
        <s v="38.2" u="1"/>
        <s v="23.2" u="1"/>
        <s v="85.1" u="1"/>
        <s v="A" u="1"/>
        <s v="39" u="1"/>
        <s v="24.3" u="1"/>
        <s v="86.2" u="1"/>
        <s v="71.2" u="1"/>
        <s v="50.4" u="1"/>
        <s v="87" u="1"/>
        <s v="46.2" u="1"/>
        <s v="72" u="1"/>
        <s v="93.1" u="1"/>
        <s v="10.4" u="1"/>
        <s v="47" u="1"/>
        <s v="32" u="1"/>
        <s v="26.5" u="1"/>
        <s v="53.1" u="1"/>
        <s v="32.3" u="1"/>
        <s v="87.9" u="1"/>
        <s v="Амурская область" u="1"/>
        <s v="28.1" u="1"/>
        <s v="69.2" u="1"/>
        <s v="75.0" u="1"/>
        <s v="95" u="1"/>
        <s v="80" u="1"/>
        <s v="32.9" u="1"/>
        <s v="29.2" u="1"/>
        <s v="55" u="1"/>
        <s v="55.3" u="1"/>
        <s v="Приморский край" u="1"/>
        <s v="61.1" u="1"/>
        <s v="15" u="1"/>
        <s v="25.04.АГ" u="1"/>
        <s v="63" u="1"/>
        <s v="22.2" u="1"/>
        <s v="01.4" u="1"/>
        <s v="Хабаровский край" u="1"/>
        <s v="59.1" u="1"/>
        <s v="23.3" u="1"/>
        <s v="85.2" u="1"/>
        <s v="91.0" u="1"/>
        <s v="70.2" u="1"/>
        <s v="P" u="1"/>
        <s v="86" u="1"/>
        <s v="45.2" u="1"/>
        <s v="71" u="1"/>
        <s v="L" u="1"/>
        <s v="23.9" u="1"/>
        <s v="Сахалинская область" u="1"/>
        <s v="46" u="1"/>
        <s v="46.3" u="1"/>
        <s v="31" u="1"/>
        <s v="25.5" u="1"/>
        <s v="52.1" u="1"/>
        <s v="H" u="1"/>
        <s v="86.9" u="1"/>
        <s v="Камчатский край" u="1"/>
        <s v="27.1" u="1"/>
        <s v="68.2" u="1"/>
        <s v="47.4" u="1"/>
        <s v="94" u="1"/>
        <s v="26.6" u="1"/>
        <s v="53.2" u="1"/>
        <s v="32.4" u="1"/>
        <s v="46.9" u="1"/>
        <s v="69" u="1"/>
        <s v="60.1" u="1"/>
        <s v="29" u="1"/>
        <s v="94.9" u="1"/>
        <s v="01.02.АГ" u="1"/>
        <s v="29.3" u="1"/>
        <s v="Республика Саха (Якутия)" u="1"/>
        <s v="14.3" u="1"/>
        <s v="61.2" u="1"/>
        <s v="77" u="1"/>
        <s v="77.3" u="1"/>
        <s v="62" u="1"/>
        <s v="21.2" u="1"/>
        <s v="58.1" u="1"/>
        <s v="22" u="1"/>
        <s v="43.1" u="1"/>
        <s v="84.2" u="1"/>
        <s v="90.0" u="1"/>
        <s v="03.1" u="1"/>
        <s v="85" u="1"/>
        <s v="70" u="1"/>
        <s v="Забайкальский край" u="1"/>
        <s v="19.2" u="1"/>
        <s v="45" u="1"/>
        <s v="24.5" u="1"/>
        <s v="51.1" u="1"/>
        <s v="30.3" u="1"/>
        <s v="Республика Бурятия" u="1"/>
        <s v="26.1" u="1"/>
        <s v="46.4" u="1"/>
        <s v="Магаданская область" u="1"/>
        <s v="93" u="1"/>
        <s v="52.2" u="1"/>
        <s v="10.6" u="1"/>
        <s v="68" u="1"/>
        <s v="Чукотский авт.округ" u="1"/>
        <s v="68.3" u="1"/>
        <s v="53" u="1"/>
        <s v="47.5" u="1"/>
        <s v="32.5" u="1"/>
        <s v="Еврейская автономная область" u="1"/>
        <s v="S" u="1"/>
        <s v="13" u="1"/>
        <s v="96.0" u="1"/>
        <s v="60.2" u="1"/>
        <s v="O" u="1"/>
        <s v="35.2" u="1"/>
        <s v="61" u="1"/>
        <s v="20.2" u="1"/>
        <s v="28.9" u="1"/>
        <s v="82.1" u="1"/>
        <s v="13.9" u="1"/>
        <s v="21" u="1"/>
        <s v="42.1" u="1"/>
        <s v="G" u="1"/>
        <s v="17.1" u="1"/>
        <s v="84" u="1"/>
        <s v="43.2" u="1"/>
        <s v="01.6" u="1"/>
        <s v="39.0" u="1"/>
        <s v="59" u="1"/>
        <s v="23.5" u="1"/>
        <s v="85.4" u="1"/>
        <s v="19" u="1"/>
        <s v="25.1" u="1"/>
        <s v="26.2" u="1"/>
      </sharedItems>
    </cacheField>
    <cacheField name="Вид экономической деятельности" numFmtId="166">
      <sharedItems containsBlank="1" containsMixedTypes="1" containsNumber="1" minValue="7.1" maxValue="7.1" count="64">
        <s v="Водоснабжение; водоотведение, организация сбора и утилизации отходов, деятельность по ликвидации загрязнений"/>
        <s v="18.1"/>
        <s v="10.3"/>
        <s v="06"/>
        <s v="Производство прочих транспортных средств и оборудования"/>
        <s v="09.9"/>
        <s v="37.0"/>
        <s v="Деятельность полиграфическая и копирование носителей информации"/>
        <s v="Производство химических веществ и химических продуктов"/>
        <s v="05.1"/>
        <s v="11.0"/>
        <s v="Добыча полезных ископаемых"/>
        <s v="Производство хлебобулочных и мучных кондитерских изделий"/>
        <s v="1323500.029.31"/>
        <s v="38.3"/>
        <s v="Производство основных драгоценных металлов и прочих цветных металлов, производство ядерного топлива"/>
        <s v="Производство напитков"/>
        <s v="35"/>
        <s v="Сбор, обработка и утилизация отходов; обработка вторичного сырья"/>
        <s v="20.5"/>
        <s v="Всего по обследуемым видам экономической деятельности"/>
        <s v="Производство молочной продукции"/>
        <s v="Производство одежды"/>
        <s v="Ремонт и монтаж машин и оборудования"/>
        <s v="Переработка и консервирование мяса и мясной пищевой продукции"/>
        <s v="07.2"/>
        <s v="Добыча угля"/>
        <s v="Производство, передача и распределение электроэнергии"/>
        <s v="33.2"/>
        <s v="Предоставление услуг в области добычи полезных ископаемых"/>
        <s v="05.2"/>
        <s v="36.0"/>
        <s v="Забор, очистка и распределение воды"/>
        <s v="10.8"/>
        <s v="20.1"/>
        <s v="09.1"/>
        <s v="38.1"/>
        <s v="Производство металлургическое"/>
        <s v="Производство готовых металлических изделий, кроме машин и оборудования"/>
        <s v="Сбор и обработка сточных вод"/>
        <s v="Переработка и консервирование рыбы, ракообразных и моллюсков"/>
        <s v="Производство, передача и распределение пара и горячей воды; кондиционирование воздуха"/>
        <s v="30.01.АГ"/>
        <s v="Добыча металлических руд"/>
        <s v="06.2"/>
        <s v="14.1"/>
        <s v="25.6"/>
        <s v="125.АГ"/>
        <s v="Производство пищевых продуктов"/>
        <s v="33.1"/>
        <s v="Обрабатывающие производства"/>
        <s v="Обеспечение электрическое энергией, газом и паром; кондиционирование воздуха"/>
        <s v="30.2"/>
        <s v="28.2"/>
        <s v="Производство машин и оборудования, не включенных в другие группировки"/>
        <s v="08.9"/>
        <s v="Добыча прочих полезных ископаемых"/>
        <s v="Производство бумаги и бумажных изделий"/>
        <s v="17.2"/>
        <s v="08.1"/>
        <s v="Производство прочей неметаллической минеральной продукции"/>
        <s v="23.6"/>
        <m/>
        <n v="7.1" u="1"/>
      </sharedItems>
    </cacheField>
    <cacheField name="За отчётный месяц" numFmtId="3">
      <sharedItems containsString="0" containsBlank="1" containsNumber="1" minValue="2.1" maxValue="22476531.5"/>
    </cacheField>
    <cacheField name="За предыдущий месяц" numFmtId="3">
      <sharedItems containsString="0" containsBlank="1" containsNumber="1" minValue="2.1" maxValue="22476531.5"/>
    </cacheField>
    <cacheField name="За соответствующий месяц прошлого года" numFmtId="3">
      <sharedItems containsString="0" containsBlank="1" containsNumber="1" minValue="1" maxValue="22476531.5"/>
    </cacheField>
    <cacheField name="За период с начала отчетного года" numFmtId="3">
      <sharedItems containsString="0" containsBlank="1" containsNumber="1" minValue="10" maxValue="162562146.09999999"/>
    </cacheField>
    <cacheField name="За соответствующий период предыдущего года" numFmtId="3">
      <sharedItems containsString="0" containsBlank="1" containsNumber="1" minValue="4.2" maxValue="110297114.09999999"/>
    </cacheField>
    <cacheField name="Темп роста к предыдущему месяцу" numFmtId="3">
      <sharedItems containsString="0" containsBlank="1" containsNumber="1" minValue="0.65617673805491361" maxValue="14597.22814498934"/>
    </cacheField>
    <cacheField name="Темп роста отчётного месяца к соответствующему месяцу прошлого года" numFmtId="3">
      <sharedItems containsString="0" containsBlank="1" containsNumber="1" minValue="2.2892257063846153E-2" maxValue="11424.979491386383"/>
    </cacheField>
    <cacheField name="Темп роста периода с начала года к соответствующему периоду с начала прошлого года" numFmtId="3">
      <sharedItems containsString="0" containsBlank="1" containsNumber="1" minValue="0.55375118945105739" maxValue="92571.42857142856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6">
  <r>
    <x v="0"/>
    <s v="1001"/>
    <s v="53"/>
    <s v="77000000000"/>
    <x v="0"/>
    <x v="0"/>
    <n v="61535"/>
    <n v="60284.4"/>
    <n v="61008.4"/>
    <n v="61535"/>
    <n v="61008.4"/>
    <n v="102.07450020237408"/>
    <n v="100.86315982717134"/>
    <n v="100.86315982717134"/>
  </r>
  <r>
    <x v="0"/>
    <s v="1001"/>
    <s v="53"/>
    <s v="77000000000"/>
    <x v="1"/>
    <x v="1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2"/>
    <x v="2"/>
    <n v="17.2"/>
    <n v="120.6"/>
    <n v="18.899999999999999"/>
    <n v="17.2"/>
    <n v="18.899999999999999"/>
    <n v="14.262023217247098"/>
    <n v="91.005291005290999"/>
    <n v="91.005291005290999"/>
  </r>
  <r>
    <x v="0"/>
    <s v="1001"/>
    <s v="53"/>
    <s v="77000000000"/>
    <x v="3"/>
    <x v="3"/>
    <n v="40789.699999999997"/>
    <n v="37286.199999999997"/>
    <n v="41746.9"/>
    <n v="40789.699999999997"/>
    <n v="41746.9"/>
    <n v="109.39623775015957"/>
    <n v="97.707135140573314"/>
    <n v="97.707135140573314"/>
  </r>
  <r>
    <x v="0"/>
    <s v="1001"/>
    <s v="53"/>
    <s v="77000000000"/>
    <x v="4"/>
    <x v="4"/>
    <n v="616"/>
    <n v="616"/>
    <n v="616"/>
    <n v="616"/>
    <n v="616"/>
    <n v="100"/>
    <n v="100"/>
    <n v="100"/>
  </r>
  <r>
    <x v="0"/>
    <s v="1001"/>
    <s v="53"/>
    <s v="77000000000"/>
    <x v="5"/>
    <x v="5"/>
    <n v="74407.100000000006"/>
    <n v="71433"/>
    <n v="132874"/>
    <n v="74407.100000000006"/>
    <n v="132874"/>
    <n v="104.16348186412442"/>
    <n v="55.998238933124611"/>
    <n v="55.998238933124611"/>
  </r>
  <r>
    <x v="0"/>
    <s v="1001"/>
    <s v="53"/>
    <s v="77000000000"/>
    <x v="6"/>
    <x v="6"/>
    <n v="11498.1"/>
    <n v="11516.8"/>
    <n v="10723"/>
    <n v="11498.1"/>
    <n v="10723"/>
    <n v="99.837628507918865"/>
    <n v="107.22838757810314"/>
    <n v="107.22838757810314"/>
  </r>
  <r>
    <x v="0"/>
    <s v="1001"/>
    <s v="53"/>
    <s v="77000000000"/>
    <x v="7"/>
    <x v="7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8"/>
    <x v="8"/>
    <m/>
    <n v="77479.7"/>
    <n v="40.6"/>
    <m/>
    <n v="40.6"/>
    <m/>
    <m/>
    <m/>
  </r>
  <r>
    <x v="0"/>
    <s v="1001"/>
    <s v="53"/>
    <s v="77000000000"/>
    <x v="9"/>
    <x v="9"/>
    <n v="3146"/>
    <n v="479444"/>
    <n v="6571"/>
    <n v="3146"/>
    <n v="6571"/>
    <n v="0.65617673805491361"/>
    <n v="47.877035458834271"/>
    <n v="47.877035458834271"/>
  </r>
  <r>
    <x v="0"/>
    <s v="1001"/>
    <s v="53"/>
    <s v="77000000000"/>
    <x v="10"/>
    <x v="10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1"/>
    <x v="11"/>
    <n v="156980.79999999999"/>
    <n v="1045419.3"/>
    <n v="212536.9"/>
    <n v="156980.79999999999"/>
    <n v="212536.9"/>
    <n v="15.016061019726726"/>
    <n v="73.860491989861529"/>
    <n v="73.860491989861529"/>
  </r>
  <r>
    <x v="0"/>
    <s v="1001"/>
    <s v="53"/>
    <s v="77000000000"/>
    <x v="12"/>
    <x v="12"/>
    <n v="24973.7"/>
    <n v="27763.8"/>
    <n v="21101.599999999999"/>
    <n v="24973.7"/>
    <n v="21101.599999999999"/>
    <n v="89.950583133432744"/>
    <n v="118.34979338059674"/>
    <n v="118.34979338059674"/>
  </r>
  <r>
    <x v="0"/>
    <s v="1001"/>
    <s v="53"/>
    <s v="77000000000"/>
    <x v="13"/>
    <x v="13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14"/>
    <x v="14"/>
    <m/>
    <n v="53.3"/>
    <m/>
    <m/>
    <m/>
    <m/>
    <m/>
    <m/>
  </r>
  <r>
    <x v="0"/>
    <s v="1001"/>
    <s v="53"/>
    <s v="77000000000"/>
    <x v="15"/>
    <x v="15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16"/>
    <x v="16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7"/>
    <x v="17"/>
    <n v="2196534.1"/>
    <n v="1796351.8"/>
    <n v="1852979.2"/>
    <n v="2196534.1"/>
    <n v="1852979.2"/>
    <n v="122.27750154507596"/>
    <n v="118.5406776287613"/>
    <n v="118.5406776287613"/>
  </r>
  <r>
    <x v="0"/>
    <s v="1001"/>
    <s v="53"/>
    <s v="77000000000"/>
    <x v="18"/>
    <x v="18"/>
    <n v="3793.2"/>
    <n v="3836.1"/>
    <n v="5771.4"/>
    <n v="3793.2"/>
    <n v="5771.4"/>
    <n v="98.881676702901387"/>
    <n v="65.724087743008624"/>
    <n v="65.724087743008624"/>
  </r>
  <r>
    <x v="0"/>
    <s v="1001"/>
    <s v="53"/>
    <s v="77000000000"/>
    <x v="19"/>
    <x v="19"/>
    <m/>
    <n v="77479.7"/>
    <m/>
    <m/>
    <m/>
    <m/>
    <m/>
    <m/>
  </r>
  <r>
    <x v="0"/>
    <s v="1001"/>
    <s v="53"/>
    <s v="77000000000"/>
    <x v="20"/>
    <x v="20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21"/>
    <x v="21"/>
    <n v="12966.3"/>
    <n v="12923.8"/>
    <n v="9293.5"/>
    <n v="12966.3"/>
    <n v="9293.5"/>
    <n v="100.32885064764234"/>
    <n v="139.52009468983698"/>
    <n v="139.52009468983698"/>
  </r>
  <r>
    <x v="0"/>
    <s v="1001"/>
    <s v="53"/>
    <s v="77000000000"/>
    <x v="22"/>
    <x v="22"/>
    <m/>
    <n v="62"/>
    <n v="62"/>
    <m/>
    <n v="62"/>
    <m/>
    <m/>
    <m/>
  </r>
  <r>
    <x v="0"/>
    <s v="1001"/>
    <s v="53"/>
    <s v="77000000000"/>
    <x v="23"/>
    <x v="23"/>
    <n v="10704"/>
    <n v="12425.3"/>
    <n v="10879.6"/>
    <n v="10704"/>
    <n v="10879.6"/>
    <n v="86.146813356619163"/>
    <n v="98.385970072429132"/>
    <n v="98.385970072429132"/>
  </r>
  <r>
    <x v="0"/>
    <s v="1001"/>
    <s v="53"/>
    <s v="77000000000"/>
    <x v="24"/>
    <x v="24"/>
    <n v="12759.5"/>
    <n v="18500"/>
    <n v="10063"/>
    <n v="12759.5"/>
    <n v="10063"/>
    <n v="68.970270270270277"/>
    <n v="126.79618404054457"/>
    <n v="126.79618404054457"/>
  </r>
  <r>
    <x v="0"/>
    <s v="1001"/>
    <s v="53"/>
    <s v="77000000000"/>
    <x v="25"/>
    <x v="25"/>
    <m/>
    <n v="421459.5"/>
    <m/>
    <m/>
    <m/>
    <m/>
    <m/>
    <m/>
  </r>
  <r>
    <x v="0"/>
    <s v="1001"/>
    <s v="53"/>
    <s v="77000000000"/>
    <x v="26"/>
    <x v="26"/>
    <n v="33232"/>
    <n v="506688.6"/>
    <n v="29364"/>
    <n v="33232"/>
    <n v="29364"/>
    <n v="6.5586634473323455"/>
    <n v="113.17259228987876"/>
    <n v="113.17259228987876"/>
  </r>
  <r>
    <x v="0"/>
    <s v="1001"/>
    <s v="53"/>
    <s v="77000000000"/>
    <x v="27"/>
    <x v="27"/>
    <n v="1469535.9"/>
    <n v="1174034.8999999999"/>
    <n v="1144798.2"/>
    <n v="1469535.9"/>
    <n v="1144798.2"/>
    <n v="125.16969469987647"/>
    <n v="128.36637059701877"/>
    <n v="128.36637059701877"/>
  </r>
  <r>
    <x v="0"/>
    <s v="1001"/>
    <s v="53"/>
    <s v="77000000000"/>
    <x v="28"/>
    <x v="28"/>
    <n v="64"/>
    <n v="64"/>
    <n v="64"/>
    <n v="64"/>
    <n v="64"/>
    <n v="100"/>
    <n v="100"/>
    <n v="100"/>
  </r>
  <r>
    <x v="0"/>
    <s v="1001"/>
    <s v="53"/>
    <s v="77000000000"/>
    <x v="29"/>
    <x v="29"/>
    <n v="82959.100000000006"/>
    <n v="79985"/>
    <n v="141426"/>
    <n v="82959.100000000006"/>
    <n v="141426"/>
    <n v="103.71832218540976"/>
    <n v="58.659016022513541"/>
    <n v="58.659016022513541"/>
  </r>
  <r>
    <x v="0"/>
    <s v="1001"/>
    <s v="53"/>
    <s v="77000000000"/>
    <x v="30"/>
    <x v="30"/>
    <n v="30086"/>
    <n v="27244.6"/>
    <n v="22793"/>
    <n v="30086"/>
    <n v="22793"/>
    <n v="110.42922267164869"/>
    <n v="131.99666564296055"/>
    <n v="131.99666564296055"/>
  </r>
  <r>
    <x v="0"/>
    <s v="1001"/>
    <s v="53"/>
    <s v="77000000000"/>
    <x v="31"/>
    <x v="31"/>
    <n v="46243.7"/>
    <n v="44931.5"/>
    <n v="44514"/>
    <n v="46243.7"/>
    <n v="44514"/>
    <n v="102.92044556714109"/>
    <n v="103.88574381093589"/>
    <n v="103.88574381093589"/>
  </r>
  <r>
    <x v="0"/>
    <s v="1001"/>
    <s v="53"/>
    <s v="77000000000"/>
    <x v="32"/>
    <x v="32"/>
    <n v="46243.7"/>
    <n v="44931.5"/>
    <n v="44514"/>
    <n v="46243.7"/>
    <n v="44514"/>
    <n v="102.92044556714109"/>
    <n v="103.88574381093589"/>
    <n v="103.88574381093589"/>
  </r>
  <r>
    <x v="0"/>
    <s v="1001"/>
    <s v="53"/>
    <s v="77000000000"/>
    <x v="33"/>
    <x v="33"/>
    <n v="10"/>
    <n v="4"/>
    <n v="48"/>
    <n v="10"/>
    <n v="48"/>
    <n v="250"/>
    <n v="20.833333333333332"/>
    <n v="20.833333333333332"/>
  </r>
  <r>
    <x v="0"/>
    <s v="1001"/>
    <s v="53"/>
    <s v="77000000000"/>
    <x v="34"/>
    <x v="34"/>
    <m/>
    <m/>
    <n v="40.6"/>
    <m/>
    <n v="40.6"/>
    <m/>
    <m/>
    <m/>
  </r>
  <r>
    <x v="0"/>
    <s v="1001"/>
    <s v="53"/>
    <s v="77000000000"/>
    <x v="35"/>
    <x v="35"/>
    <n v="8552"/>
    <n v="8552"/>
    <n v="8552"/>
    <n v="8552"/>
    <n v="8552"/>
    <n v="100"/>
    <n v="100"/>
    <n v="100"/>
  </r>
  <r>
    <x v="0"/>
    <s v="1001"/>
    <s v="53"/>
    <s v="77000000000"/>
    <x v="36"/>
    <x v="36"/>
    <n v="3793.2"/>
    <n v="3782.8"/>
    <n v="5771.4"/>
    <n v="3793.2"/>
    <n v="5771.4"/>
    <n v="100.27492862429946"/>
    <n v="65.724087743008624"/>
    <n v="65.724087743008624"/>
  </r>
  <r>
    <x v="0"/>
    <s v="1001"/>
    <s v="53"/>
    <s v="77000000000"/>
    <x v="37"/>
    <x v="37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38"/>
    <x v="38"/>
    <m/>
    <m/>
    <n v="79.8"/>
    <m/>
    <n v="79.8"/>
    <m/>
    <m/>
    <m/>
  </r>
  <r>
    <x v="0"/>
    <s v="1001"/>
    <s v="53"/>
    <s v="77000000000"/>
    <x v="39"/>
    <x v="39"/>
    <n v="11498.1"/>
    <n v="11516.8"/>
    <n v="10723"/>
    <n v="11498.1"/>
    <n v="10723"/>
    <n v="99.837628507918865"/>
    <n v="107.22838757810314"/>
    <n v="107.22838757810314"/>
  </r>
  <r>
    <x v="0"/>
    <s v="1001"/>
    <s v="53"/>
    <s v="77000000000"/>
    <x v="40"/>
    <x v="40"/>
    <n v="7642.5"/>
    <n v="14667.2"/>
    <n v="12732.7"/>
    <n v="7642.5"/>
    <n v="12732.7"/>
    <n v="52.106059779644376"/>
    <n v="60.022618926072241"/>
    <n v="60.022618926072241"/>
  </r>
  <r>
    <x v="0"/>
    <s v="1001"/>
    <s v="53"/>
    <s v="77000000000"/>
    <x v="41"/>
    <x v="41"/>
    <n v="726998.2"/>
    <n v="622316.9"/>
    <n v="708181"/>
    <n v="726998.2"/>
    <n v="708181"/>
    <n v="116.82122082816649"/>
    <n v="102.65711731887752"/>
    <n v="102.65711731887752"/>
  </r>
  <r>
    <x v="0"/>
    <s v="1001"/>
    <s v="53"/>
    <s v="77000000000"/>
    <x v="42"/>
    <x v="42"/>
    <n v="616"/>
    <n v="616"/>
    <n v="616"/>
    <n v="616"/>
    <n v="616"/>
    <n v="100"/>
    <n v="100"/>
    <n v="100"/>
  </r>
  <r>
    <x v="0"/>
    <s v="1001"/>
    <s v="53"/>
    <s v="77000000000"/>
    <x v="43"/>
    <x v="43"/>
    <m/>
    <n v="421459.5"/>
    <m/>
    <m/>
    <m/>
    <m/>
    <m/>
    <m/>
  </r>
  <r>
    <x v="0"/>
    <s v="1001"/>
    <s v="53"/>
    <s v="77000000000"/>
    <x v="44"/>
    <x v="44"/>
    <n v="40789.699999999997"/>
    <n v="37286.199999999997"/>
    <n v="41746.9"/>
    <n v="40789.699999999997"/>
    <n v="41746.9"/>
    <n v="109.39623775015957"/>
    <n v="97.707135140573314"/>
    <n v="97.707135140573314"/>
  </r>
  <r>
    <x v="0"/>
    <s v="1001"/>
    <s v="53"/>
    <s v="77000000000"/>
    <x v="45"/>
    <x v="45"/>
    <m/>
    <n v="62"/>
    <n v="62"/>
    <m/>
    <n v="62"/>
    <m/>
    <m/>
    <m/>
  </r>
  <r>
    <x v="0"/>
    <s v="1001"/>
    <s v="53"/>
    <s v="77000000000"/>
    <x v="46"/>
    <x v="46"/>
    <m/>
    <m/>
    <n v="79.8"/>
    <m/>
    <n v="79.8"/>
    <m/>
    <m/>
    <m/>
  </r>
  <r>
    <x v="0"/>
    <s v="1001"/>
    <s v="53"/>
    <s v="77000000000"/>
    <x v="47"/>
    <x v="47"/>
    <n v="3629863.8"/>
    <n v="5568876.7999999998"/>
    <n v="4858178.9000000004"/>
    <n v="3629863.8"/>
    <n v="4858178.9000000004"/>
    <n v="65.181255221878857"/>
    <n v="74.716552739546088"/>
    <n v="74.716552739546088"/>
  </r>
  <r>
    <x v="0"/>
    <s v="1001"/>
    <s v="53"/>
    <s v="77000000000"/>
    <x v="48"/>
    <x v="48"/>
    <n v="58369.2"/>
    <n v="73979.399999999994"/>
    <n v="53257.7"/>
    <n v="58369.2"/>
    <n v="53257.7"/>
    <n v="78.89926114567028"/>
    <n v="109.59767320030718"/>
    <n v="109.59767320030718"/>
  </r>
  <r>
    <x v="0"/>
    <s v="1001"/>
    <s v="53"/>
    <s v="77000000000"/>
    <x v="49"/>
    <x v="49"/>
    <n v="10640"/>
    <n v="12361.3"/>
    <n v="10815.6"/>
    <n v="10640"/>
    <n v="10815.6"/>
    <n v="86.075089189648338"/>
    <n v="98.376419246273898"/>
    <n v="98.376419246273898"/>
  </r>
  <r>
    <x v="0"/>
    <s v="1001"/>
    <s v="53"/>
    <s v="77000000000"/>
    <x v="50"/>
    <x v="50"/>
    <n v="3472883"/>
    <n v="4523457.5"/>
    <n v="4645642"/>
    <n v="3472883"/>
    <n v="4645642"/>
    <n v="76.774966936242905"/>
    <n v="74.755717293756163"/>
    <n v="74.755717293756163"/>
  </r>
  <r>
    <x v="0"/>
    <s v="1001"/>
    <s v="53"/>
    <s v="77000000000"/>
    <x v="51"/>
    <x v="51"/>
    <n v="2196534.1"/>
    <n v="1796351.8"/>
    <n v="1852979.2"/>
    <n v="2196534.1"/>
    <n v="1852979.2"/>
    <n v="122.27750154507596"/>
    <n v="118.5406776287613"/>
    <n v="118.5406776287613"/>
  </r>
  <r>
    <x v="1"/>
    <s v="1001"/>
    <s v="53"/>
    <s v="77000000000"/>
    <x v="0"/>
    <x v="0"/>
    <n v="66481.600000000006"/>
    <n v="61535"/>
    <n v="62814.3"/>
    <n v="128016.6"/>
    <n v="123822.7"/>
    <n v="108.03867717559113"/>
    <n v="105.83832025510115"/>
    <n v="103.38702031210755"/>
  </r>
  <r>
    <x v="1"/>
    <s v="1001"/>
    <s v="53"/>
    <s v="77000000000"/>
    <x v="7"/>
    <x v="7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23"/>
    <x v="23"/>
    <n v="13591.3"/>
    <n v="10704"/>
    <n v="10764.9"/>
    <n v="24295.3"/>
    <n v="21644.5"/>
    <n v="126.9740284005979"/>
    <n v="126.25570139992011"/>
    <n v="112.24699115248677"/>
  </r>
  <r>
    <x v="1"/>
    <s v="1001"/>
    <s v="53"/>
    <s v="77000000000"/>
    <x v="44"/>
    <x v="44"/>
    <n v="37444.1"/>
    <n v="40789.699999999997"/>
    <n v="38467.300000000003"/>
    <n v="78233.8"/>
    <n v="80214.2"/>
    <n v="91.797929379230538"/>
    <n v="97.340078456247255"/>
    <n v="97.5311104517654"/>
  </r>
  <r>
    <x v="1"/>
    <s v="1001"/>
    <s v="53"/>
    <s v="77000000000"/>
    <x v="20"/>
    <x v="20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42"/>
    <x v="42"/>
    <m/>
    <n v="616"/>
    <n v="616"/>
    <n v="616"/>
    <n v="1232"/>
    <m/>
    <m/>
    <n v="50"/>
  </r>
  <r>
    <x v="1"/>
    <s v="1001"/>
    <s v="53"/>
    <s v="77000000000"/>
    <x v="11"/>
    <x v="11"/>
    <n v="143896.1"/>
    <n v="156980.79999999999"/>
    <n v="181076.3"/>
    <n v="300876.90000000002"/>
    <n v="393613.2"/>
    <n v="91.664776838950999"/>
    <n v="79.467108616643927"/>
    <n v="76.4397383014594"/>
  </r>
  <r>
    <x v="1"/>
    <s v="1001"/>
    <s v="53"/>
    <s v="77000000000"/>
    <x v="26"/>
    <x v="26"/>
    <n v="41625"/>
    <n v="33232"/>
    <n v="27085"/>
    <n v="74857"/>
    <n v="56449"/>
    <n v="125.25577756379393"/>
    <n v="153.68285028613624"/>
    <n v="132.60996651845028"/>
  </r>
  <r>
    <x v="1"/>
    <s v="1001"/>
    <s v="53"/>
    <s v="77000000000"/>
    <x v="17"/>
    <x v="17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2"/>
    <x v="12"/>
    <n v="26781.7"/>
    <n v="24973.7"/>
    <n v="21746"/>
    <n v="51755.4"/>
    <n v="42847.6"/>
    <n v="107.23961607611207"/>
    <n v="123.15690241883564"/>
    <n v="120.78949579439688"/>
  </r>
  <r>
    <x v="1"/>
    <s v="1001"/>
    <s v="53"/>
    <s v="77000000000"/>
    <x v="46"/>
    <x v="46"/>
    <n v="30.4"/>
    <m/>
    <n v="1"/>
    <n v="30.4"/>
    <n v="80.8"/>
    <m/>
    <n v="3040"/>
    <n v="37.623762376237622"/>
  </r>
  <r>
    <x v="1"/>
    <s v="1001"/>
    <s v="53"/>
    <s v="77000000000"/>
    <x v="27"/>
    <x v="27"/>
    <n v="1679030.6"/>
    <n v="1469535.9"/>
    <n v="1042055"/>
    <n v="3148566.5"/>
    <n v="2186853.2000000002"/>
    <n v="114.25584090868416"/>
    <n v="161.12686950304925"/>
    <n v="143.9770397025278"/>
  </r>
  <r>
    <x v="1"/>
    <s v="1001"/>
    <s v="53"/>
    <s v="77000000000"/>
    <x v="38"/>
    <x v="38"/>
    <n v="30.4"/>
    <m/>
    <n v="1"/>
    <n v="30.4"/>
    <n v="80.8"/>
    <m/>
    <n v="3040"/>
    <n v="37.623762376237622"/>
  </r>
  <r>
    <x v="1"/>
    <s v="1001"/>
    <s v="53"/>
    <s v="77000000000"/>
    <x v="45"/>
    <x v="45"/>
    <m/>
    <m/>
    <n v="62"/>
    <m/>
    <n v="124"/>
    <m/>
    <m/>
    <m/>
  </r>
  <r>
    <x v="1"/>
    <s v="1001"/>
    <s v="53"/>
    <s v="77000000000"/>
    <x v="51"/>
    <x v="51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8"/>
    <x v="18"/>
    <n v="2639.4"/>
    <n v="3793.2"/>
    <n v="5952.7"/>
    <n v="6432.6"/>
    <n v="11724.1"/>
    <n v="69.58241062954761"/>
    <n v="44.339543400473737"/>
    <n v="54.866471626819973"/>
  </r>
  <r>
    <x v="1"/>
    <s v="1001"/>
    <s v="53"/>
    <s v="77000000000"/>
    <x v="24"/>
    <x v="24"/>
    <n v="15797"/>
    <n v="12759.5"/>
    <n v="9818"/>
    <n v="28556.5"/>
    <n v="19881"/>
    <n v="123.80579176300012"/>
    <n v="160.89834996944387"/>
    <n v="143.63714098888386"/>
  </r>
  <r>
    <x v="1"/>
    <s v="1001"/>
    <s v="53"/>
    <s v="77000000000"/>
    <x v="21"/>
    <x v="21"/>
    <n v="13643.7"/>
    <n v="12966.3"/>
    <n v="10729.3"/>
    <n v="26610"/>
    <n v="20022.8"/>
    <n v="105.22431225561648"/>
    <n v="127.16300224618568"/>
    <n v="132.89849571488503"/>
  </r>
  <r>
    <x v="1"/>
    <s v="1001"/>
    <s v="53"/>
    <s v="77000000000"/>
    <x v="10"/>
    <x v="10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1"/>
    <x v="1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41"/>
    <x v="41"/>
    <n v="726236.1"/>
    <n v="726998.2"/>
    <n v="710392.1"/>
    <n v="1453234.3"/>
    <n v="1418573.1"/>
    <n v="99.895171679929888"/>
    <n v="102.23031759502956"/>
    <n v="102.44338483508534"/>
  </r>
  <r>
    <x v="1"/>
    <s v="1001"/>
    <s v="53"/>
    <s v="77000000000"/>
    <x v="14"/>
    <x v="14"/>
    <n v="50.6"/>
    <m/>
    <m/>
    <n v="50.6"/>
    <m/>
    <m/>
    <m/>
    <m/>
  </r>
  <r>
    <x v="1"/>
    <s v="1001"/>
    <s v="53"/>
    <s v="77000000000"/>
    <x v="52"/>
    <x v="52"/>
    <n v="616"/>
    <m/>
    <m/>
    <n v="616"/>
    <m/>
    <m/>
    <m/>
    <m/>
  </r>
  <r>
    <x v="1"/>
    <s v="1001"/>
    <s v="53"/>
    <s v="77000000000"/>
    <x v="8"/>
    <x v="8"/>
    <m/>
    <m/>
    <m/>
    <m/>
    <n v="40.6"/>
    <m/>
    <m/>
    <m/>
  </r>
  <r>
    <x v="1"/>
    <s v="1001"/>
    <s v="53"/>
    <s v="77000000000"/>
    <x v="3"/>
    <x v="3"/>
    <n v="37444.1"/>
    <n v="40789.699999999997"/>
    <n v="38467.300000000003"/>
    <n v="78233.8"/>
    <n v="80214.2"/>
    <n v="91.797929379230538"/>
    <n v="97.340078456247255"/>
    <n v="97.5311104517654"/>
  </r>
  <r>
    <x v="1"/>
    <s v="1001"/>
    <s v="53"/>
    <s v="77000000000"/>
    <x v="32"/>
    <x v="32"/>
    <n v="50042.8"/>
    <n v="46243.7"/>
    <n v="45396.3"/>
    <n v="96286.5"/>
    <n v="89910.3"/>
    <n v="108.21538933952084"/>
    <n v="110.23541566162881"/>
    <n v="107.09173476231311"/>
  </r>
  <r>
    <x v="1"/>
    <s v="1001"/>
    <s v="53"/>
    <s v="77000000000"/>
    <x v="30"/>
    <x v="30"/>
    <n v="31321"/>
    <n v="30086"/>
    <n v="23045"/>
    <n v="61407"/>
    <n v="45838"/>
    <n v="104.10489928870571"/>
    <n v="135.9123454111521"/>
    <n v="133.96526899079367"/>
  </r>
  <r>
    <x v="1"/>
    <s v="1001"/>
    <s v="53"/>
    <s v="77000000000"/>
    <x v="5"/>
    <x v="5"/>
    <n v="62918"/>
    <n v="74407.100000000006"/>
    <n v="106972"/>
    <n v="137325.1"/>
    <n v="239846"/>
    <n v="84.559134813747619"/>
    <n v="58.817260591556668"/>
    <n v="57.255530632155633"/>
  </r>
  <r>
    <x v="1"/>
    <s v="1001"/>
    <s v="53"/>
    <s v="77000000000"/>
    <x v="39"/>
    <x v="39"/>
    <n v="13799.4"/>
    <n v="11498.1"/>
    <n v="11465.3"/>
    <n v="25297.5"/>
    <n v="22188.3"/>
    <n v="120.0146111096616"/>
    <n v="120.35794963934654"/>
    <n v="114.012790524736"/>
  </r>
  <r>
    <x v="1"/>
    <s v="1001"/>
    <s v="53"/>
    <s v="77000000000"/>
    <x v="40"/>
    <x v="40"/>
    <n v="25695.5"/>
    <n v="7642.5"/>
    <n v="9180.7999999999993"/>
    <n v="33338"/>
    <n v="21913.5"/>
    <n v="336.21851488387307"/>
    <n v="279.88301673056816"/>
    <n v="152.13452894334543"/>
  </r>
  <r>
    <x v="1"/>
    <s v="1001"/>
    <s v="53"/>
    <s v="77000000000"/>
    <x v="33"/>
    <x v="33"/>
    <n v="366"/>
    <n v="10"/>
    <n v="27"/>
    <n v="376"/>
    <n v="75"/>
    <n v="3660"/>
    <n v="1355.5555555555557"/>
    <n v="501.33333333333331"/>
  </r>
  <r>
    <x v="1"/>
    <s v="1001"/>
    <s v="53"/>
    <s v="77000000000"/>
    <x v="15"/>
    <x v="15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9"/>
    <x v="9"/>
    <n v="10304"/>
    <n v="3146"/>
    <n v="4040"/>
    <n v="13450"/>
    <n v="10611"/>
    <n v="327.52701843610936"/>
    <n v="255.04950495049505"/>
    <n v="126.75525398171709"/>
  </r>
  <r>
    <x v="1"/>
    <s v="1001"/>
    <s v="53"/>
    <s v="77000000000"/>
    <x v="2"/>
    <x v="2"/>
    <m/>
    <n v="17.2"/>
    <n v="18.3"/>
    <n v="17.2"/>
    <n v="37.200000000000003"/>
    <m/>
    <m/>
    <n v="46.236559139784944"/>
  </r>
  <r>
    <x v="1"/>
    <s v="1001"/>
    <s v="53"/>
    <s v="77000000000"/>
    <x v="6"/>
    <x v="6"/>
    <n v="13799.4"/>
    <n v="11498.1"/>
    <n v="11465.3"/>
    <n v="25297.5"/>
    <n v="22188.3"/>
    <n v="120.0146111096616"/>
    <n v="120.35794963934654"/>
    <n v="114.012790524736"/>
  </r>
  <r>
    <x v="1"/>
    <s v="1001"/>
    <s v="53"/>
    <s v="77000000000"/>
    <x v="36"/>
    <x v="36"/>
    <n v="2588.8000000000002"/>
    <n v="3793.2"/>
    <n v="5952.7"/>
    <n v="6382"/>
    <n v="11724.1"/>
    <n v="68.248444585046926"/>
    <n v="43.489508962319618"/>
    <n v="54.434881995206453"/>
  </r>
  <r>
    <x v="1"/>
    <s v="1001"/>
    <s v="53"/>
    <s v="77000000000"/>
    <x v="22"/>
    <x v="22"/>
    <m/>
    <m/>
    <n v="62"/>
    <m/>
    <n v="124"/>
    <m/>
    <m/>
    <m/>
  </r>
  <r>
    <x v="1"/>
    <s v="1001"/>
    <s v="53"/>
    <s v="77000000000"/>
    <x v="53"/>
    <x v="53"/>
    <m/>
    <m/>
    <n v="146.80000000000001"/>
    <m/>
    <n v="146.80000000000001"/>
    <m/>
    <m/>
    <m/>
  </r>
  <r>
    <x v="1"/>
    <s v="1001"/>
    <s v="53"/>
    <s v="77000000000"/>
    <x v="34"/>
    <x v="34"/>
    <m/>
    <m/>
    <m/>
    <m/>
    <n v="40.6"/>
    <m/>
    <m/>
    <m/>
  </r>
  <r>
    <x v="1"/>
    <s v="1001"/>
    <s v="53"/>
    <s v="77000000000"/>
    <x v="50"/>
    <x v="50"/>
    <n v="6275890.7999999998"/>
    <n v="3472883"/>
    <n v="3329659.2"/>
    <n v="9748773.8000000007"/>
    <n v="7975301.2000000002"/>
    <n v="180.7112649634324"/>
    <n v="188.48447913227875"/>
    <n v="122.23706109055793"/>
  </r>
  <r>
    <x v="1"/>
    <s v="1001"/>
    <s v="53"/>
    <s v="77000000000"/>
    <x v="48"/>
    <x v="48"/>
    <n v="82283.899999999994"/>
    <n v="58369.2"/>
    <n v="51519.4"/>
    <n v="140653.1"/>
    <n v="104777.1"/>
    <n v="140.97143699074169"/>
    <n v="159.71439884781267"/>
    <n v="134.24030632647782"/>
  </r>
  <r>
    <x v="1"/>
    <s v="1001"/>
    <s v="53"/>
    <s v="77000000000"/>
    <x v="35"/>
    <x v="35"/>
    <n v="1909"/>
    <n v="8552"/>
    <n v="8552"/>
    <n v="10461"/>
    <n v="17104"/>
    <n v="22.322263797942004"/>
    <n v="22.322263797942004"/>
    <n v="61.161131898971"/>
  </r>
  <r>
    <x v="1"/>
    <s v="1001"/>
    <s v="53"/>
    <s v="77000000000"/>
    <x v="31"/>
    <x v="31"/>
    <n v="50042.8"/>
    <n v="46243.7"/>
    <n v="45396.3"/>
    <n v="96286.5"/>
    <n v="89910.3"/>
    <n v="108.21538933952084"/>
    <n v="110.23541566162881"/>
    <n v="107.09173476231311"/>
  </r>
  <r>
    <x v="1"/>
    <s v="1001"/>
    <s v="53"/>
    <s v="77000000000"/>
    <x v="54"/>
    <x v="54"/>
    <m/>
    <m/>
    <n v="146.80000000000001"/>
    <m/>
    <n v="146.80000000000001"/>
    <m/>
    <m/>
    <m/>
  </r>
  <r>
    <x v="1"/>
    <s v="1001"/>
    <s v="53"/>
    <s v="77000000000"/>
    <x v="13"/>
    <x v="13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29"/>
    <x v="29"/>
    <n v="64827"/>
    <n v="82959.100000000006"/>
    <n v="115524"/>
    <n v="147786.1"/>
    <n v="256950"/>
    <n v="78.143326048619144"/>
    <n v="56.115612340292927"/>
    <n v="57.51550885386262"/>
  </r>
  <r>
    <x v="1"/>
    <s v="1001"/>
    <s v="53"/>
    <s v="77000000000"/>
    <x v="16"/>
    <x v="16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37"/>
    <x v="37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49"/>
    <x v="49"/>
    <n v="13479.3"/>
    <n v="10640"/>
    <n v="10700.9"/>
    <n v="24119.3"/>
    <n v="21516.5"/>
    <n v="126.68515037593986"/>
    <n v="125.96417123793326"/>
    <n v="112.09676294936445"/>
  </r>
  <r>
    <x v="1"/>
    <s v="1001"/>
    <s v="53"/>
    <s v="77000000000"/>
    <x v="28"/>
    <x v="28"/>
    <n v="112"/>
    <n v="64"/>
    <n v="64"/>
    <n v="176"/>
    <n v="128"/>
    <n v="175"/>
    <n v="175"/>
    <n v="137.5"/>
  </r>
  <r>
    <x v="1"/>
    <s v="1001"/>
    <s v="53"/>
    <s v="77000000000"/>
    <x v="4"/>
    <x v="4"/>
    <n v="616"/>
    <n v="616"/>
    <n v="616"/>
    <n v="1232"/>
    <n v="1232"/>
    <n v="100"/>
    <n v="100"/>
    <n v="100"/>
  </r>
  <r>
    <x v="1"/>
    <s v="1001"/>
    <s v="53"/>
    <s v="77000000000"/>
    <x v="47"/>
    <x v="47"/>
    <n v="6419786.9000000004"/>
    <n v="3629863.8"/>
    <n v="3510735.5"/>
    <n v="10049650.699999999"/>
    <n v="8368914.4000000004"/>
    <n v="176.86026952306034"/>
    <n v="182.86159410186269"/>
    <n v="120.08308628416609"/>
  </r>
  <r>
    <x v="2"/>
    <s v="1001"/>
    <s v="53"/>
    <s v="77000000000"/>
    <x v="44"/>
    <x v="44"/>
    <n v="39891.9"/>
    <n v="37444.1"/>
    <n v="37151.699999999997"/>
    <n v="118125.7"/>
    <n v="117365.9"/>
    <n v="106.5372114698978"/>
    <n v="107.37570555317792"/>
    <n v="100.64737713424428"/>
  </r>
  <r>
    <x v="2"/>
    <s v="1001"/>
    <s v="53"/>
    <s v="77000000000"/>
    <x v="36"/>
    <x v="36"/>
    <n v="2390.5"/>
    <n v="2588.8000000000002"/>
    <n v="6011.8"/>
    <n v="8772.5"/>
    <n v="17735.900000000001"/>
    <n v="92.340080346106305"/>
    <n v="39.7634651851359"/>
    <n v="49.461826013904002"/>
  </r>
  <r>
    <x v="2"/>
    <s v="1001"/>
    <s v="53"/>
    <s v="77000000000"/>
    <x v="11"/>
    <x v="11"/>
    <n v="207754.3"/>
    <n v="143896.1"/>
    <n v="197576.3"/>
    <n v="508631.2"/>
    <n v="591189.5"/>
    <n v="144.37799217629941"/>
    <n v="105.15142757506847"/>
    <n v="86.035222208784148"/>
  </r>
  <r>
    <x v="2"/>
    <s v="1001"/>
    <s v="53"/>
    <s v="77000000000"/>
    <x v="39"/>
    <x v="39"/>
    <n v="13257.4"/>
    <n v="13799.4"/>
    <n v="11458.7"/>
    <n v="38554.9"/>
    <n v="33647"/>
    <n v="96.072292998246297"/>
    <n v="115.69724314276489"/>
    <n v="114.58644158468809"/>
  </r>
  <r>
    <x v="2"/>
    <s v="1001"/>
    <s v="53"/>
    <s v="77000000000"/>
    <x v="54"/>
    <x v="54"/>
    <m/>
    <m/>
    <m/>
    <m/>
    <n v="146.80000000000001"/>
    <m/>
    <m/>
    <m/>
  </r>
  <r>
    <x v="2"/>
    <s v="1001"/>
    <s v="53"/>
    <s v="77000000000"/>
    <x v="55"/>
    <x v="55"/>
    <m/>
    <m/>
    <m/>
    <m/>
    <m/>
    <m/>
    <m/>
    <m/>
  </r>
  <r>
    <x v="2"/>
    <s v="1001"/>
    <s v="53"/>
    <s v="77000000000"/>
    <x v="15"/>
    <x v="15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23"/>
    <x v="23"/>
    <n v="11748.9"/>
    <n v="13591.3"/>
    <n v="2958.4"/>
    <n v="36044.199999999997"/>
    <n v="24602.9"/>
    <n v="86.444269495927543"/>
    <n v="397.13696592752842"/>
    <n v="146.50386743026229"/>
  </r>
  <r>
    <x v="2"/>
    <s v="1001"/>
    <s v="53"/>
    <s v="77000000000"/>
    <x v="56"/>
    <x v="56"/>
    <m/>
    <m/>
    <m/>
    <m/>
    <m/>
    <m/>
    <m/>
    <m/>
  </r>
  <r>
    <x v="2"/>
    <s v="1001"/>
    <s v="53"/>
    <s v="77000000000"/>
    <x v="19"/>
    <x v="19"/>
    <m/>
    <m/>
    <m/>
    <m/>
    <m/>
    <m/>
    <m/>
    <m/>
  </r>
  <r>
    <x v="2"/>
    <s v="1001"/>
    <s v="53"/>
    <s v="77000000000"/>
    <x v="29"/>
    <x v="29"/>
    <n v="81814"/>
    <n v="64827"/>
    <n v="129504"/>
    <n v="229600.1"/>
    <n v="386454"/>
    <n v="126.20358801116818"/>
    <n v="63.174882629107984"/>
    <n v="59.412012813944223"/>
  </r>
  <r>
    <x v="2"/>
    <s v="1001"/>
    <s v="53"/>
    <s v="77000000000"/>
    <x v="1"/>
    <x v="1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4"/>
    <x v="24"/>
    <n v="18131"/>
    <n v="15797"/>
    <n v="16313"/>
    <n v="46687.5"/>
    <n v="36194"/>
    <n v="114.77495727036779"/>
    <n v="111.1444859927665"/>
    <n v="128.99237442670056"/>
  </r>
  <r>
    <x v="2"/>
    <s v="1001"/>
    <s v="53"/>
    <s v="77000000000"/>
    <x v="6"/>
    <x v="6"/>
    <n v="13257.4"/>
    <n v="13799.4"/>
    <n v="11458.7"/>
    <n v="38554.9"/>
    <n v="33647"/>
    <n v="96.072292998246297"/>
    <n v="115.69724314276489"/>
    <n v="114.58644158468809"/>
  </r>
  <r>
    <x v="2"/>
    <s v="1001"/>
    <s v="53"/>
    <s v="77000000000"/>
    <x v="26"/>
    <x v="26"/>
    <n v="86048.4"/>
    <n v="41625"/>
    <n v="30920.6"/>
    <n v="160905.4"/>
    <n v="87369.600000000006"/>
    <n v="206.72288288288289"/>
    <n v="278.28826090050001"/>
    <n v="184.16634618906346"/>
  </r>
  <r>
    <x v="2"/>
    <s v="1001"/>
    <s v="53"/>
    <s v="77000000000"/>
    <x v="38"/>
    <x v="38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42"/>
    <x v="42"/>
    <n v="616"/>
    <m/>
    <n v="616"/>
    <n v="1232"/>
    <n v="1848"/>
    <m/>
    <n v="100"/>
    <n v="66.666666666666671"/>
  </r>
  <r>
    <x v="2"/>
    <s v="1001"/>
    <s v="53"/>
    <s v="77000000000"/>
    <x v="33"/>
    <x v="33"/>
    <n v="366"/>
    <n v="366"/>
    <n v="98"/>
    <n v="742"/>
    <n v="173"/>
    <n v="100"/>
    <n v="373.46938775510205"/>
    <n v="428.90173410404623"/>
  </r>
  <r>
    <x v="2"/>
    <s v="1001"/>
    <s v="53"/>
    <s v="77000000000"/>
    <x v="52"/>
    <x v="52"/>
    <m/>
    <n v="616"/>
    <m/>
    <n v="616"/>
    <m/>
    <m/>
    <m/>
    <m/>
  </r>
  <r>
    <x v="2"/>
    <s v="1001"/>
    <s v="53"/>
    <s v="77000000000"/>
    <x v="2"/>
    <x v="2"/>
    <m/>
    <m/>
    <n v="104.8"/>
    <n v="17.2"/>
    <n v="142"/>
    <m/>
    <m/>
    <n v="12.112676056338028"/>
  </r>
  <r>
    <x v="2"/>
    <s v="1001"/>
    <s v="53"/>
    <s v="77000000000"/>
    <x v="25"/>
    <x v="25"/>
    <m/>
    <m/>
    <m/>
    <m/>
    <m/>
    <m/>
    <m/>
    <m/>
  </r>
  <r>
    <x v="2"/>
    <s v="1001"/>
    <s v="53"/>
    <s v="77000000000"/>
    <x v="34"/>
    <x v="34"/>
    <n v="322.39999999999998"/>
    <m/>
    <n v="187"/>
    <n v="322.39999999999998"/>
    <n v="227.6"/>
    <m/>
    <n v="172.40641711229947"/>
    <n v="141.65202108963092"/>
  </r>
  <r>
    <x v="2"/>
    <s v="1001"/>
    <s v="53"/>
    <s v="77000000000"/>
    <x v="30"/>
    <x v="30"/>
    <n v="77820.399999999994"/>
    <n v="31321"/>
    <n v="23210.6"/>
    <n v="139227.4"/>
    <n v="69048.600000000006"/>
    <n v="248.46077711439608"/>
    <n v="335.27957054104593"/>
    <n v="201.63681812520457"/>
  </r>
  <r>
    <x v="2"/>
    <s v="1001"/>
    <s v="53"/>
    <s v="77000000000"/>
    <x v="5"/>
    <x v="5"/>
    <n v="79905"/>
    <n v="62918"/>
    <n v="120952"/>
    <n v="217230.1"/>
    <n v="360798"/>
    <n v="126.99863314154932"/>
    <n v="66.063397050069455"/>
    <n v="60.208232861601232"/>
  </r>
  <r>
    <x v="2"/>
    <s v="1001"/>
    <s v="53"/>
    <s v="77000000000"/>
    <x v="13"/>
    <x v="13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48"/>
    <x v="48"/>
    <n v="94794.6"/>
    <n v="82283.899999999994"/>
    <n v="70286.2"/>
    <n v="235447.7"/>
    <n v="175063.3"/>
    <n v="115.20431092838332"/>
    <n v="134.86943382911582"/>
    <n v="134.49289485574647"/>
  </r>
  <r>
    <x v="2"/>
    <s v="1001"/>
    <s v="53"/>
    <s v="77000000000"/>
    <x v="18"/>
    <x v="18"/>
    <n v="2390.5"/>
    <n v="2639.4"/>
    <n v="6011.8"/>
    <n v="8823.1"/>
    <n v="17735.900000000001"/>
    <n v="90.56982647571418"/>
    <n v="39.7634651851359"/>
    <n v="49.747123066774172"/>
  </r>
  <r>
    <x v="2"/>
    <s v="1001"/>
    <s v="53"/>
    <s v="77000000000"/>
    <x v="22"/>
    <x v="22"/>
    <m/>
    <m/>
    <n v="62"/>
    <m/>
    <n v="186"/>
    <m/>
    <m/>
    <m/>
  </r>
  <r>
    <x v="2"/>
    <s v="1001"/>
    <s v="53"/>
    <s v="77000000000"/>
    <x v="16"/>
    <x v="16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21"/>
    <x v="21"/>
    <n v="16477.900000000001"/>
    <n v="13643.7"/>
    <n v="14398.5"/>
    <n v="43087.9"/>
    <n v="34421.300000000003"/>
    <n v="120.7729574822079"/>
    <n v="114.441782130083"/>
    <n v="125.17801477573479"/>
  </r>
  <r>
    <x v="2"/>
    <s v="1001"/>
    <s v="53"/>
    <s v="77000000000"/>
    <x v="57"/>
    <x v="57"/>
    <n v="273"/>
    <m/>
    <m/>
    <n v="273"/>
    <m/>
    <m/>
    <m/>
    <m/>
  </r>
  <r>
    <x v="2"/>
    <s v="1001"/>
    <s v="53"/>
    <s v="77000000000"/>
    <x v="3"/>
    <x v="3"/>
    <n v="39891.9"/>
    <n v="37444.1"/>
    <n v="37151.699999999997"/>
    <n v="118125.7"/>
    <n v="117365.9"/>
    <n v="106.5372114698978"/>
    <n v="107.37570555317792"/>
    <n v="100.64737713424428"/>
  </r>
  <r>
    <x v="2"/>
    <s v="1001"/>
    <s v="53"/>
    <s v="77000000000"/>
    <x v="40"/>
    <x v="40"/>
    <n v="28623.1"/>
    <n v="25695.5"/>
    <n v="13514"/>
    <n v="61961.1"/>
    <n v="35427.5"/>
    <n v="111.39343464809014"/>
    <n v="211.80331508065709"/>
    <n v="174.89549079105214"/>
  </r>
  <r>
    <x v="2"/>
    <s v="1001"/>
    <s v="53"/>
    <s v="77000000000"/>
    <x v="43"/>
    <x v="43"/>
    <m/>
    <m/>
    <m/>
    <m/>
    <m/>
    <m/>
    <m/>
    <m/>
  </r>
  <r>
    <x v="2"/>
    <s v="1001"/>
    <s v="53"/>
    <s v="77000000000"/>
    <x v="41"/>
    <x v="41"/>
    <n v="701847.5"/>
    <n v="726236.1"/>
    <n v="638100.6"/>
    <n v="2155081.7999999998"/>
    <n v="2056673.7"/>
    <n v="96.641780820314494"/>
    <n v="109.99010187421858"/>
    <n v="104.78481832096166"/>
  </r>
  <r>
    <x v="2"/>
    <s v="1001"/>
    <s v="53"/>
    <s v="77000000000"/>
    <x v="17"/>
    <x v="17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12"/>
    <x v="12"/>
    <n v="31196.6"/>
    <n v="26781.7"/>
    <n v="25857.9"/>
    <n v="82952"/>
    <n v="68705.5"/>
    <n v="116.48476384994231"/>
    <n v="120.6463015171379"/>
    <n v="120.73560340875184"/>
  </r>
  <r>
    <x v="2"/>
    <s v="1001"/>
    <s v="53"/>
    <s v="77000000000"/>
    <x v="51"/>
    <x v="51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9"/>
    <x v="9"/>
    <n v="8228"/>
    <n v="10304"/>
    <n v="7710"/>
    <n v="21678"/>
    <n v="18321"/>
    <n v="79.852484472049696"/>
    <n v="106.71854734111544"/>
    <n v="118.32323563124284"/>
  </r>
  <r>
    <x v="2"/>
    <s v="1001"/>
    <s v="53"/>
    <s v="77000000000"/>
    <x v="10"/>
    <x v="10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14"/>
    <x v="14"/>
    <m/>
    <n v="50.6"/>
    <m/>
    <n v="50.6"/>
    <m/>
    <m/>
    <m/>
    <m/>
  </r>
  <r>
    <x v="2"/>
    <s v="1001"/>
    <s v="53"/>
    <s v="77000000000"/>
    <x v="0"/>
    <x v="0"/>
    <n v="64198.400000000001"/>
    <n v="66481.600000000006"/>
    <n v="61755.7"/>
    <n v="192215"/>
    <n v="185578.4"/>
    <n v="96.565666289619983"/>
    <n v="103.95542435758966"/>
    <n v="103.5761705026016"/>
  </r>
  <r>
    <x v="2"/>
    <s v="1001"/>
    <s v="53"/>
    <s v="77000000000"/>
    <x v="31"/>
    <x v="31"/>
    <n v="48550.5"/>
    <n v="50042.8"/>
    <n v="44285.2"/>
    <n v="144837"/>
    <n v="134195.5"/>
    <n v="97.017952632546539"/>
    <n v="109.63143442956111"/>
    <n v="107.92984861638431"/>
  </r>
  <r>
    <x v="2"/>
    <s v="1001"/>
    <s v="53"/>
    <s v="77000000000"/>
    <x v="20"/>
    <x v="20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37"/>
    <x v="37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47"/>
    <x v="47"/>
    <n v="7502057.7000000002"/>
    <n v="6419786.9000000004"/>
    <n v="13702697.800000001"/>
    <n v="17551708.399999999"/>
    <n v="22071612.199999999"/>
    <n v="116.85836020507161"/>
    <n v="54.748764144824094"/>
    <n v="79.521641830948809"/>
  </r>
  <r>
    <x v="2"/>
    <s v="1001"/>
    <s v="53"/>
    <s v="77000000000"/>
    <x v="4"/>
    <x v="4"/>
    <n v="616"/>
    <n v="616"/>
    <n v="616"/>
    <n v="1848"/>
    <n v="1848"/>
    <n v="100"/>
    <n v="100"/>
    <n v="100"/>
  </r>
  <r>
    <x v="2"/>
    <s v="1001"/>
    <s v="53"/>
    <s v="77000000000"/>
    <x v="53"/>
    <x v="53"/>
    <m/>
    <m/>
    <m/>
    <m/>
    <n v="146.80000000000001"/>
    <m/>
    <m/>
    <m/>
  </r>
  <r>
    <x v="2"/>
    <s v="1001"/>
    <s v="53"/>
    <s v="77000000000"/>
    <x v="32"/>
    <x v="32"/>
    <n v="48550.5"/>
    <n v="50042.8"/>
    <n v="44285.2"/>
    <n v="144837"/>
    <n v="134195.5"/>
    <n v="97.017952632546539"/>
    <n v="109.63143442956111"/>
    <n v="107.92984861638431"/>
  </r>
  <r>
    <x v="2"/>
    <s v="1001"/>
    <s v="53"/>
    <s v="77000000000"/>
    <x v="45"/>
    <x v="45"/>
    <m/>
    <m/>
    <n v="62"/>
    <m/>
    <n v="186"/>
    <m/>
    <m/>
    <m/>
  </r>
  <r>
    <x v="2"/>
    <s v="1001"/>
    <s v="53"/>
    <s v="77000000000"/>
    <x v="7"/>
    <x v="7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8"/>
    <x v="28"/>
    <n v="112"/>
    <n v="112"/>
    <n v="64"/>
    <n v="288"/>
    <n v="192"/>
    <n v="100"/>
    <n v="175"/>
    <n v="150"/>
  </r>
  <r>
    <x v="2"/>
    <s v="1001"/>
    <s v="53"/>
    <s v="77000000000"/>
    <x v="58"/>
    <x v="58"/>
    <n v="273"/>
    <m/>
    <m/>
    <n v="273"/>
    <m/>
    <m/>
    <m/>
    <m/>
  </r>
  <r>
    <x v="2"/>
    <s v="1001"/>
    <s v="53"/>
    <s v="77000000000"/>
    <x v="49"/>
    <x v="49"/>
    <n v="11636.9"/>
    <n v="13479.3"/>
    <n v="2894.4"/>
    <n v="35756.199999999997"/>
    <n v="24410.9"/>
    <n v="86.331634432055083"/>
    <n v="402.04878385848536"/>
    <n v="146.4763691629559"/>
  </r>
  <r>
    <x v="2"/>
    <s v="1001"/>
    <s v="53"/>
    <s v="77000000000"/>
    <x v="8"/>
    <x v="8"/>
    <n v="322.39999999999998"/>
    <m/>
    <n v="187"/>
    <n v="322.39999999999998"/>
    <n v="227.6"/>
    <m/>
    <n v="172.40641711229947"/>
    <n v="141.65202108963092"/>
  </r>
  <r>
    <x v="2"/>
    <s v="1001"/>
    <s v="53"/>
    <s v="77000000000"/>
    <x v="35"/>
    <x v="35"/>
    <n v="1909"/>
    <n v="1909"/>
    <n v="8552"/>
    <n v="12370"/>
    <n v="25656"/>
    <n v="100"/>
    <n v="22.322263797942004"/>
    <n v="48.214842531961338"/>
  </r>
  <r>
    <x v="2"/>
    <s v="1001"/>
    <s v="53"/>
    <s v="77000000000"/>
    <x v="46"/>
    <x v="46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27"/>
    <x v="27"/>
    <n v="1896538.4"/>
    <n v="1679030.6"/>
    <n v="987862.9"/>
    <n v="5045104.9000000004"/>
    <n v="3174716.1"/>
    <n v="112.95436783582146"/>
    <n v="191.98396862560585"/>
    <n v="158.91515149968842"/>
  </r>
  <r>
    <x v="2"/>
    <s v="1001"/>
    <s v="53"/>
    <s v="77000000000"/>
    <x v="50"/>
    <x v="50"/>
    <n v="7294303.4000000004"/>
    <n v="6275890.7999999998"/>
    <n v="13505121.5"/>
    <n v="17043077.199999999"/>
    <n v="21480422.699999999"/>
    <n v="116.22737922718477"/>
    <n v="54.011386717253892"/>
    <n v="79.342373462697267"/>
  </r>
  <r>
    <x v="3"/>
    <s v="1001"/>
    <s v="53"/>
    <s v="77000000000"/>
    <x v="32"/>
    <x v="32"/>
    <n v="50525.8"/>
    <n v="48550.5"/>
    <n v="43629.2"/>
    <n v="195362.8"/>
    <n v="177824.7"/>
    <n v="104.06854718283024"/>
    <n v="115.80730336563586"/>
    <n v="109.86257814578065"/>
  </r>
  <r>
    <x v="3"/>
    <s v="1001"/>
    <s v="53"/>
    <s v="77000000000"/>
    <x v="9"/>
    <x v="9"/>
    <n v="6632"/>
    <n v="8228"/>
    <n v="8316.2000000000007"/>
    <n v="28310"/>
    <n v="26637.200000000001"/>
    <n v="80.60281964025279"/>
    <n v="79.747961809480287"/>
    <n v="106.27993933296293"/>
  </r>
  <r>
    <x v="3"/>
    <s v="1001"/>
    <s v="53"/>
    <s v="77000000000"/>
    <x v="27"/>
    <x v="27"/>
    <n v="1680423.4"/>
    <n v="1896538.4"/>
    <n v="1000441.7"/>
    <n v="6725528.2999999998"/>
    <n v="4175157.8"/>
    <n v="88.604765397842726"/>
    <n v="167.96814846882131"/>
    <n v="161.08440979164908"/>
  </r>
  <r>
    <x v="3"/>
    <s v="1001"/>
    <s v="53"/>
    <s v="77000000000"/>
    <x v="41"/>
    <x v="41"/>
    <n v="620646"/>
    <n v="701847.5"/>
    <n v="549724.4"/>
    <n v="2775727.8"/>
    <n v="2606398.1"/>
    <n v="88.430321401729003"/>
    <n v="112.90130108832717"/>
    <n v="106.49669365550872"/>
  </r>
  <r>
    <x v="3"/>
    <s v="1001"/>
    <s v="53"/>
    <s v="77000000000"/>
    <x v="6"/>
    <x v="6"/>
    <n v="13362.9"/>
    <n v="13257.4"/>
    <n v="11658.7"/>
    <n v="51917.8"/>
    <n v="45305.7"/>
    <n v="100.7957819783668"/>
    <n v="114.61741017437622"/>
    <n v="114.59441085779494"/>
  </r>
  <r>
    <x v="3"/>
    <s v="1001"/>
    <s v="53"/>
    <s v="77000000000"/>
    <x v="11"/>
    <x v="11"/>
    <n v="176376.1"/>
    <n v="207754.3"/>
    <n v="203785.5"/>
    <n v="685007.3"/>
    <n v="794975"/>
    <n v="84.896485897042808"/>
    <n v="86.54987719931006"/>
    <n v="86.167149910374533"/>
  </r>
  <r>
    <x v="3"/>
    <s v="1001"/>
    <s v="53"/>
    <s v="77000000000"/>
    <x v="14"/>
    <x v="14"/>
    <m/>
    <m/>
    <m/>
    <n v="50.6"/>
    <m/>
    <m/>
    <m/>
    <m/>
  </r>
  <r>
    <x v="3"/>
    <s v="1001"/>
    <s v="53"/>
    <s v="77000000000"/>
    <x v="29"/>
    <x v="29"/>
    <n v="54213"/>
    <n v="81814"/>
    <n v="144511"/>
    <n v="283813.09999999998"/>
    <n v="530965"/>
    <n v="66.26372014569634"/>
    <n v="37.514791261564866"/>
    <n v="53.452317949394029"/>
  </r>
  <r>
    <x v="3"/>
    <s v="1001"/>
    <s v="53"/>
    <s v="77000000000"/>
    <x v="16"/>
    <x v="16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1"/>
    <x v="1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28"/>
    <x v="28"/>
    <n v="112"/>
    <n v="112"/>
    <n v="64"/>
    <n v="400"/>
    <n v="256"/>
    <n v="100"/>
    <n v="175"/>
    <n v="156.25"/>
  </r>
  <r>
    <x v="3"/>
    <s v="1001"/>
    <s v="53"/>
    <s v="77000000000"/>
    <x v="31"/>
    <x v="31"/>
    <n v="50525.8"/>
    <n v="48550.5"/>
    <n v="43629.2"/>
    <n v="195362.8"/>
    <n v="177824.7"/>
    <n v="104.06854718283024"/>
    <n v="115.80730336563586"/>
    <n v="109.86257814578065"/>
  </r>
  <r>
    <x v="3"/>
    <s v="1001"/>
    <s v="53"/>
    <s v="77000000000"/>
    <x v="50"/>
    <x v="50"/>
    <n v="5753396.5999999996"/>
    <n v="7294303.4000000004"/>
    <n v="1916992.2"/>
    <n v="22796473.800000001"/>
    <n v="23397414.899999999"/>
    <n v="78.875202805520814"/>
    <n v="300.12623942862155"/>
    <n v="97.431591897786959"/>
  </r>
  <r>
    <x v="3"/>
    <s v="1001"/>
    <s v="53"/>
    <s v="77000000000"/>
    <x v="26"/>
    <x v="26"/>
    <n v="85954.8"/>
    <n v="86048.4"/>
    <n v="27512.9"/>
    <n v="246860.2"/>
    <n v="114882.5"/>
    <n v="99.891224008813651"/>
    <n v="312.41635741779311"/>
    <n v="214.88059539094291"/>
  </r>
  <r>
    <x v="3"/>
    <s v="1001"/>
    <s v="53"/>
    <s v="77000000000"/>
    <x v="59"/>
    <x v="59"/>
    <n v="408"/>
    <m/>
    <m/>
    <n v="408"/>
    <m/>
    <m/>
    <m/>
    <m/>
  </r>
  <r>
    <x v="3"/>
    <s v="1001"/>
    <s v="53"/>
    <s v="77000000000"/>
    <x v="48"/>
    <x v="48"/>
    <n v="101809.8"/>
    <n v="94794.6"/>
    <n v="74600"/>
    <n v="337257.5"/>
    <n v="249663.3"/>
    <n v="107.40042154299928"/>
    <n v="136.47426273458444"/>
    <n v="135.08493238693873"/>
  </r>
  <r>
    <x v="3"/>
    <s v="1001"/>
    <s v="53"/>
    <s v="77000000000"/>
    <x v="17"/>
    <x v="17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39"/>
    <x v="39"/>
    <n v="13362.9"/>
    <n v="13257.4"/>
    <n v="11658.7"/>
    <n v="51917.8"/>
    <n v="45305.7"/>
    <n v="100.7957819783668"/>
    <n v="114.61741017437622"/>
    <n v="114.59441085779494"/>
  </r>
  <r>
    <x v="3"/>
    <s v="1001"/>
    <s v="53"/>
    <s v="77000000000"/>
    <x v="18"/>
    <x v="18"/>
    <n v="2660.6"/>
    <n v="2390.5"/>
    <n v="6093.5"/>
    <n v="11483.7"/>
    <n v="23829.4"/>
    <n v="111.29889144530433"/>
    <n v="43.662919504389926"/>
    <n v="48.191309894500073"/>
  </r>
  <r>
    <x v="3"/>
    <s v="1001"/>
    <s v="53"/>
    <s v="77000000000"/>
    <x v="45"/>
    <x v="45"/>
    <m/>
    <m/>
    <n v="62"/>
    <m/>
    <n v="248"/>
    <m/>
    <m/>
    <m/>
  </r>
  <r>
    <x v="3"/>
    <s v="1001"/>
    <s v="53"/>
    <s v="77000000000"/>
    <x v="36"/>
    <x v="36"/>
    <n v="2660.6"/>
    <n v="2390.5"/>
    <n v="6093.5"/>
    <n v="11433.1"/>
    <n v="23829.4"/>
    <n v="111.29889144530433"/>
    <n v="43.662919504389926"/>
    <n v="47.978967158216321"/>
  </r>
  <r>
    <x v="3"/>
    <s v="1001"/>
    <s v="53"/>
    <s v="77000000000"/>
    <x v="51"/>
    <x v="51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22"/>
    <x v="22"/>
    <m/>
    <m/>
    <n v="62"/>
    <m/>
    <n v="248"/>
    <m/>
    <m/>
    <m/>
  </r>
  <r>
    <x v="3"/>
    <s v="1001"/>
    <s v="53"/>
    <s v="77000000000"/>
    <x v="8"/>
    <x v="8"/>
    <n v="575.20000000000005"/>
    <n v="322.39999999999998"/>
    <n v="649.6"/>
    <n v="897.6"/>
    <n v="877.2"/>
    <n v="178.41191066997519"/>
    <n v="88.546798029556655"/>
    <n v="102.32558139534883"/>
  </r>
  <r>
    <x v="3"/>
    <s v="1001"/>
    <s v="53"/>
    <s v="77000000000"/>
    <x v="54"/>
    <x v="54"/>
    <m/>
    <m/>
    <m/>
    <m/>
    <n v="146.80000000000001"/>
    <m/>
    <m/>
    <m/>
  </r>
  <r>
    <x v="3"/>
    <s v="1001"/>
    <s v="53"/>
    <s v="77000000000"/>
    <x v="30"/>
    <x v="30"/>
    <n v="79322.8"/>
    <n v="77820.399999999994"/>
    <n v="19196.7"/>
    <n v="218550.2"/>
    <n v="88245.3"/>
    <n v="101.93059917450951"/>
    <n v="413.21060390587968"/>
    <n v="247.66214177978884"/>
  </r>
  <r>
    <x v="3"/>
    <s v="1001"/>
    <s v="53"/>
    <s v="77000000000"/>
    <x v="53"/>
    <x v="53"/>
    <m/>
    <m/>
    <m/>
    <m/>
    <n v="146.80000000000001"/>
    <m/>
    <m/>
    <m/>
  </r>
  <r>
    <x v="3"/>
    <s v="1001"/>
    <s v="53"/>
    <s v="77000000000"/>
    <x v="49"/>
    <x v="49"/>
    <n v="10825.6"/>
    <n v="11636.9"/>
    <n v="198"/>
    <n v="46581.8"/>
    <n v="24608.9"/>
    <n v="93.02821198085401"/>
    <n v="5467.4747474747473"/>
    <n v="189.2884281702961"/>
  </r>
  <r>
    <x v="3"/>
    <s v="1001"/>
    <s v="53"/>
    <s v="77000000000"/>
    <x v="58"/>
    <x v="58"/>
    <n v="202.9"/>
    <n v="273"/>
    <m/>
    <n v="475.9"/>
    <m/>
    <n v="74.322344322344321"/>
    <m/>
    <m/>
  </r>
  <r>
    <x v="3"/>
    <s v="1001"/>
    <s v="53"/>
    <s v="77000000000"/>
    <x v="56"/>
    <x v="56"/>
    <n v="408"/>
    <m/>
    <m/>
    <n v="408"/>
    <m/>
    <m/>
    <m/>
    <m/>
  </r>
  <r>
    <x v="3"/>
    <s v="1001"/>
    <s v="53"/>
    <s v="77000000000"/>
    <x v="37"/>
    <x v="37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44"/>
    <x v="44"/>
    <n v="35800.300000000003"/>
    <n v="39891.9"/>
    <n v="31761.599999999999"/>
    <n v="153926"/>
    <n v="149127.5"/>
    <n v="89.743281217490264"/>
    <n v="112.71566923580676"/>
    <n v="103.21771638363145"/>
  </r>
  <r>
    <x v="3"/>
    <s v="1001"/>
    <s v="53"/>
    <s v="77000000000"/>
    <x v="21"/>
    <x v="21"/>
    <n v="16535.599999999999"/>
    <n v="16477.900000000001"/>
    <n v="14273.2"/>
    <n v="59623.5"/>
    <n v="48694.5"/>
    <n v="100.35016597988822"/>
    <n v="115.8506852002354"/>
    <n v="122.44401318424052"/>
  </r>
  <r>
    <x v="3"/>
    <s v="1001"/>
    <s v="53"/>
    <s v="77000000000"/>
    <x v="12"/>
    <x v="12"/>
    <n v="33244.6"/>
    <n v="31196.6"/>
    <n v="27128.7"/>
    <n v="116196.6"/>
    <n v="95834.2"/>
    <n v="106.56481796093163"/>
    <n v="122.54402164497377"/>
    <n v="121.24752958755852"/>
  </r>
  <r>
    <x v="3"/>
    <s v="1001"/>
    <s v="53"/>
    <s v="77000000000"/>
    <x v="20"/>
    <x v="20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0"/>
    <x v="0"/>
    <n v="66549.3"/>
    <n v="64198.400000000001"/>
    <n v="61381.4"/>
    <n v="258764.3"/>
    <n v="246959.8"/>
    <n v="103.66192926926527"/>
    <n v="108.41932572407929"/>
    <n v="104.77992774532535"/>
  </r>
  <r>
    <x v="3"/>
    <s v="1001"/>
    <s v="53"/>
    <s v="77000000000"/>
    <x v="57"/>
    <x v="57"/>
    <n v="202.9"/>
    <n v="273"/>
    <m/>
    <n v="475.9"/>
    <m/>
    <n v="74.322344322344321"/>
    <m/>
    <m/>
  </r>
  <r>
    <x v="3"/>
    <s v="1001"/>
    <s v="53"/>
    <s v="77000000000"/>
    <x v="23"/>
    <x v="23"/>
    <n v="10937.6"/>
    <n v="11748.9"/>
    <n v="262"/>
    <n v="46981.8"/>
    <n v="24864.9"/>
    <n v="93.094672692762728"/>
    <n v="4174.6564885496182"/>
    <n v="188.94827648613105"/>
  </r>
  <r>
    <x v="3"/>
    <s v="1001"/>
    <s v="53"/>
    <s v="77000000000"/>
    <x v="35"/>
    <x v="35"/>
    <n v="1909"/>
    <n v="1909"/>
    <n v="8552"/>
    <n v="14279"/>
    <n v="34208"/>
    <n v="100"/>
    <n v="22.322263797942004"/>
    <n v="41.741697848456504"/>
  </r>
  <r>
    <x v="3"/>
    <s v="1001"/>
    <s v="53"/>
    <s v="77000000000"/>
    <x v="5"/>
    <x v="5"/>
    <n v="52304"/>
    <n v="79905"/>
    <n v="135959"/>
    <n v="269534.09999999998"/>
    <n v="496757"/>
    <n v="65.457731055628557"/>
    <n v="38.470421229929613"/>
    <n v="54.258742201921663"/>
  </r>
  <r>
    <x v="3"/>
    <s v="1001"/>
    <s v="53"/>
    <s v="77000000000"/>
    <x v="47"/>
    <x v="47"/>
    <n v="5929772.7000000002"/>
    <n v="7502057.7000000002"/>
    <n v="2120777.7000000002"/>
    <n v="23481481.100000001"/>
    <n v="24192389.899999999"/>
    <n v="79.04195005058412"/>
    <n v="279.6036897219355"/>
    <n v="97.061436249421561"/>
  </r>
  <r>
    <x v="3"/>
    <s v="1001"/>
    <s v="53"/>
    <s v="77000000000"/>
    <x v="42"/>
    <x v="42"/>
    <n v="616"/>
    <n v="616"/>
    <n v="616"/>
    <n v="1848"/>
    <n v="2464"/>
    <n v="100"/>
    <n v="100"/>
    <n v="75"/>
  </r>
  <r>
    <x v="3"/>
    <s v="1001"/>
    <s v="53"/>
    <s v="77000000000"/>
    <x v="3"/>
    <x v="3"/>
    <n v="35800.300000000003"/>
    <n v="39891.9"/>
    <n v="31761.599999999999"/>
    <n v="153926"/>
    <n v="149127.5"/>
    <n v="89.743281217490264"/>
    <n v="112.71566923580676"/>
    <n v="103.21771638363145"/>
  </r>
  <r>
    <x v="3"/>
    <s v="1001"/>
    <s v="53"/>
    <s v="77000000000"/>
    <x v="7"/>
    <x v="7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33"/>
    <x v="33"/>
    <n v="358"/>
    <n v="366"/>
    <n v="4"/>
    <n v="1100"/>
    <n v="177"/>
    <n v="97.814207650273218"/>
    <n v="8950"/>
    <n v="621.4689265536723"/>
  </r>
  <r>
    <x v="3"/>
    <s v="1001"/>
    <s v="53"/>
    <s v="77000000000"/>
    <x v="34"/>
    <x v="34"/>
    <n v="575.20000000000005"/>
    <n v="322.39999999999998"/>
    <n v="649.6"/>
    <n v="897.6"/>
    <n v="877.2"/>
    <n v="178.41191066997519"/>
    <n v="88.546798029556655"/>
    <n v="102.32558139534883"/>
  </r>
  <r>
    <x v="3"/>
    <s v="1001"/>
    <s v="53"/>
    <s v="77000000000"/>
    <x v="15"/>
    <x v="15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13"/>
    <x v="13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52"/>
    <x v="52"/>
    <m/>
    <m/>
    <m/>
    <n v="616"/>
    <m/>
    <m/>
    <m/>
    <m/>
  </r>
  <r>
    <x v="3"/>
    <s v="1001"/>
    <s v="53"/>
    <s v="77000000000"/>
    <x v="38"/>
    <x v="38"/>
    <n v="3.2"/>
    <n v="8.6999999999999993"/>
    <n v="7"/>
    <n v="42.3"/>
    <n v="110.8"/>
    <n v="36.781609195402297"/>
    <n v="45.714285714285715"/>
    <n v="38.176895306859208"/>
  </r>
  <r>
    <x v="3"/>
    <s v="1001"/>
    <s v="53"/>
    <s v="77000000000"/>
    <x v="4"/>
    <x v="4"/>
    <n v="616"/>
    <n v="616"/>
    <n v="616"/>
    <n v="2464"/>
    <n v="2464"/>
    <n v="100"/>
    <n v="100"/>
    <n v="100"/>
  </r>
  <r>
    <x v="3"/>
    <s v="1001"/>
    <s v="53"/>
    <s v="77000000000"/>
    <x v="24"/>
    <x v="24"/>
    <n v="16938"/>
    <n v="18131"/>
    <n v="16824"/>
    <n v="63625.5"/>
    <n v="53018"/>
    <n v="93.420109205228613"/>
    <n v="100.67760342368045"/>
    <n v="120.0073559923045"/>
  </r>
  <r>
    <x v="3"/>
    <s v="1001"/>
    <s v="53"/>
    <s v="77000000000"/>
    <x v="40"/>
    <x v="40"/>
    <n v="34733.599999999999"/>
    <n v="28623.1"/>
    <n v="16231.9"/>
    <n v="96694.7"/>
    <n v="51659.4"/>
    <n v="121.34814188540025"/>
    <n v="213.98357555184543"/>
    <n v="187.17735784774891"/>
  </r>
  <r>
    <x v="3"/>
    <s v="1001"/>
    <s v="53"/>
    <s v="77000000000"/>
    <x v="2"/>
    <x v="2"/>
    <m/>
    <m/>
    <n v="138.19999999999999"/>
    <n v="17.2"/>
    <n v="280.2"/>
    <m/>
    <m/>
    <n v="6.1384725196288361"/>
  </r>
  <r>
    <x v="3"/>
    <s v="1001"/>
    <s v="53"/>
    <s v="77000000000"/>
    <x v="10"/>
    <x v="10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46"/>
    <x v="46"/>
    <n v="3.2"/>
    <n v="8.6999999999999993"/>
    <n v="7"/>
    <n v="42.3"/>
    <n v="110.8"/>
    <n v="36.781609195402297"/>
    <n v="45.714285714285715"/>
    <n v="38.176895306859208"/>
  </r>
  <r>
    <x v="4"/>
    <s v="1001"/>
    <s v="53"/>
    <s v="77000000000"/>
    <x v="22"/>
    <x v="22"/>
    <m/>
    <m/>
    <n v="62"/>
    <m/>
    <n v="310"/>
    <m/>
    <m/>
    <m/>
  </r>
  <r>
    <x v="4"/>
    <s v="1001"/>
    <s v="53"/>
    <s v="77000000000"/>
    <x v="49"/>
    <x v="49"/>
    <n v="27854.1"/>
    <n v="10825.6"/>
    <n v="243.8"/>
    <n v="74435.899999999994"/>
    <n v="24852.7"/>
    <n v="257.29844073307714"/>
    <n v="11424.979491386383"/>
    <n v="299.5083029208094"/>
  </r>
  <r>
    <x v="4"/>
    <s v="1001"/>
    <s v="53"/>
    <s v="77000000000"/>
    <x v="36"/>
    <x v="36"/>
    <n v="2526.9"/>
    <n v="2660.6"/>
    <n v="5918.5"/>
    <n v="13960"/>
    <n v="29747.9"/>
    <n v="94.974817710290907"/>
    <n v="42.694939596181463"/>
    <n v="46.927682290178467"/>
  </r>
  <r>
    <x v="4"/>
    <s v="1001"/>
    <s v="53"/>
    <s v="77000000000"/>
    <x v="42"/>
    <x v="42"/>
    <n v="616"/>
    <n v="616"/>
    <n v="616"/>
    <n v="2464"/>
    <n v="3080"/>
    <n v="100"/>
    <n v="100"/>
    <n v="80"/>
  </r>
  <r>
    <x v="4"/>
    <s v="1001"/>
    <s v="53"/>
    <s v="77000000000"/>
    <x v="12"/>
    <x v="12"/>
    <n v="28940.400000000001"/>
    <n v="33244.6"/>
    <n v="24401.200000000001"/>
    <n v="145137"/>
    <n v="120235.4"/>
    <n v="87.052934912737712"/>
    <n v="118.60236381817288"/>
    <n v="120.71070583205945"/>
  </r>
  <r>
    <x v="4"/>
    <s v="1001"/>
    <s v="53"/>
    <s v="77000000000"/>
    <x v="46"/>
    <x v="46"/>
    <n v="26"/>
    <n v="3.2"/>
    <n v="20"/>
    <n v="68.3"/>
    <n v="130.80000000000001"/>
    <n v="812.5"/>
    <n v="130"/>
    <n v="52.217125382262999"/>
  </r>
  <r>
    <x v="4"/>
    <s v="1001"/>
    <s v="53"/>
    <s v="77000000000"/>
    <x v="11"/>
    <x v="11"/>
    <n v="205532.7"/>
    <n v="176376.1"/>
    <n v="136929.60000000001"/>
    <n v="890540"/>
    <n v="931904.6"/>
    <n v="116.5309245413636"/>
    <n v="150.10100080625372"/>
    <n v="95.56128384815355"/>
  </r>
  <r>
    <x v="4"/>
    <s v="1001"/>
    <s v="53"/>
    <s v="77000000000"/>
    <x v="50"/>
    <x v="50"/>
    <n v="7915685.0999999996"/>
    <n v="5753396.5999999996"/>
    <n v="3027449.7"/>
    <n v="30712158.899999999"/>
    <n v="26424864.600000001"/>
    <n v="137.58281673125055"/>
    <n v="261.46380235483349"/>
    <n v="116.22447026653828"/>
  </r>
  <r>
    <x v="4"/>
    <s v="1001"/>
    <s v="53"/>
    <s v="77000000000"/>
    <x v="7"/>
    <x v="7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9"/>
    <x v="9"/>
    <n v="5628"/>
    <n v="6632"/>
    <n v="5211.6000000000004"/>
    <n v="33938"/>
    <n v="31848.799999999999"/>
    <n v="84.861278648974675"/>
    <n v="107.98986875431729"/>
    <n v="106.55974479415237"/>
  </r>
  <r>
    <x v="4"/>
    <s v="1001"/>
    <s v="53"/>
    <s v="77000000000"/>
    <x v="44"/>
    <x v="44"/>
    <n v="29266.6"/>
    <n v="35800.300000000003"/>
    <n v="26053.3"/>
    <n v="183192.6"/>
    <n v="175180.79999999999"/>
    <n v="81.749594277142933"/>
    <n v="112.33356235102654"/>
    <n v="104.57344640508549"/>
  </r>
  <r>
    <x v="4"/>
    <s v="1001"/>
    <s v="53"/>
    <s v="77000000000"/>
    <x v="24"/>
    <x v="24"/>
    <n v="17673"/>
    <n v="16938"/>
    <n v="14817"/>
    <n v="81298.5"/>
    <n v="67835"/>
    <n v="104.33935529578463"/>
    <n v="119.27515691435514"/>
    <n v="119.84742389621877"/>
  </r>
  <r>
    <x v="4"/>
    <s v="1001"/>
    <s v="53"/>
    <s v="77000000000"/>
    <x v="58"/>
    <x v="58"/>
    <n v="243.2"/>
    <n v="202.9"/>
    <m/>
    <n v="719.1"/>
    <m/>
    <n v="119.86200098570724"/>
    <m/>
    <m/>
  </r>
  <r>
    <x v="4"/>
    <s v="1001"/>
    <s v="53"/>
    <s v="77000000000"/>
    <x v="34"/>
    <x v="34"/>
    <n v="834.2"/>
    <n v="575.20000000000005"/>
    <n v="181.8"/>
    <n v="1731.8"/>
    <n v="1059"/>
    <n v="145.02781641168289"/>
    <n v="458.85588558855886"/>
    <n v="163.53163361661944"/>
  </r>
  <r>
    <x v="4"/>
    <s v="1001"/>
    <s v="53"/>
    <s v="77000000000"/>
    <x v="53"/>
    <x v="53"/>
    <m/>
    <m/>
    <m/>
    <m/>
    <n v="146.80000000000001"/>
    <m/>
    <m/>
    <m/>
  </r>
  <r>
    <x v="4"/>
    <s v="1001"/>
    <s v="53"/>
    <s v="77000000000"/>
    <x v="28"/>
    <x v="28"/>
    <n v="112"/>
    <n v="112"/>
    <n v="64"/>
    <n v="512"/>
    <n v="320"/>
    <n v="100"/>
    <n v="175"/>
    <n v="160"/>
  </r>
  <r>
    <x v="4"/>
    <s v="1001"/>
    <s v="53"/>
    <s v="77000000000"/>
    <x v="0"/>
    <x v="0"/>
    <n v="64908.2"/>
    <n v="66549.3"/>
    <n v="60009.4"/>
    <n v="323672.5"/>
    <n v="306969.2"/>
    <n v="97.534008622179343"/>
    <n v="108.16338773592138"/>
    <n v="105.44136024070167"/>
  </r>
  <r>
    <x v="4"/>
    <s v="1001"/>
    <s v="53"/>
    <s v="77000000000"/>
    <x v="37"/>
    <x v="37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3"/>
    <x v="23"/>
    <n v="27966.1"/>
    <n v="10937.6"/>
    <n v="307.8"/>
    <n v="74947.899999999994"/>
    <n v="25172.7"/>
    <n v="255.68771942656525"/>
    <n v="9085.8024691358023"/>
    <n v="297.7348476722799"/>
  </r>
  <r>
    <x v="4"/>
    <s v="1001"/>
    <s v="53"/>
    <s v="77000000000"/>
    <x v="17"/>
    <x v="17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32"/>
    <x v="32"/>
    <n v="48858"/>
    <n v="50525.8"/>
    <n v="42822.2"/>
    <n v="244220.79999999999"/>
    <n v="220646.9"/>
    <n v="96.699112136769727"/>
    <n v="114.09502547743928"/>
    <n v="110.68399329426337"/>
  </r>
  <r>
    <x v="4"/>
    <s v="1001"/>
    <s v="53"/>
    <s v="77000000000"/>
    <x v="30"/>
    <x v="30"/>
    <n v="19840"/>
    <n v="79322.8"/>
    <n v="15302.7"/>
    <n v="238390.2"/>
    <n v="103548"/>
    <n v="25.01172424574019"/>
    <n v="129.65032314558869"/>
    <n v="230.22192606327499"/>
  </r>
  <r>
    <x v="4"/>
    <s v="1001"/>
    <s v="53"/>
    <s v="77000000000"/>
    <x v="59"/>
    <x v="59"/>
    <m/>
    <n v="408"/>
    <m/>
    <n v="408"/>
    <m/>
    <m/>
    <m/>
    <m/>
  </r>
  <r>
    <x v="4"/>
    <s v="1001"/>
    <s v="53"/>
    <s v="77000000000"/>
    <x v="13"/>
    <x v="13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3"/>
    <x v="3"/>
    <n v="29266.6"/>
    <n v="35800.300000000003"/>
    <n v="26053.3"/>
    <n v="183192.6"/>
    <n v="175180.79999999999"/>
    <n v="81.749594277142933"/>
    <n v="112.33356235102654"/>
    <n v="104.57344640508549"/>
  </r>
  <r>
    <x v="4"/>
    <s v="1001"/>
    <s v="53"/>
    <s v="77000000000"/>
    <x v="29"/>
    <x v="29"/>
    <n v="56200.1"/>
    <n v="54213"/>
    <n v="90362"/>
    <n v="340013.2"/>
    <n v="621327"/>
    <n v="103.66535701768949"/>
    <n v="62.19439587437197"/>
    <n v="54.723712312518209"/>
  </r>
  <r>
    <x v="4"/>
    <s v="1001"/>
    <s v="53"/>
    <s v="77000000000"/>
    <x v="16"/>
    <x v="16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"/>
    <x v="4"/>
    <n v="616"/>
    <n v="616"/>
    <n v="616"/>
    <n v="3080"/>
    <n v="3080"/>
    <n v="100"/>
    <n v="100"/>
    <n v="100"/>
  </r>
  <r>
    <x v="4"/>
    <s v="1001"/>
    <s v="53"/>
    <s v="77000000000"/>
    <x v="52"/>
    <x v="52"/>
    <m/>
    <m/>
    <m/>
    <n v="616"/>
    <m/>
    <m/>
    <m/>
    <m/>
  </r>
  <r>
    <x v="4"/>
    <s v="1001"/>
    <s v="53"/>
    <s v="77000000000"/>
    <x v="15"/>
    <x v="15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7"/>
    <x v="27"/>
    <n v="1625877.6"/>
    <n v="1680423.4"/>
    <n v="904323.1"/>
    <n v="8351405.9000000004"/>
    <n v="5079480.9000000004"/>
    <n v="96.754044248610199"/>
    <n v="179.78945799349813"/>
    <n v="164.41455464474726"/>
  </r>
  <r>
    <x v="4"/>
    <s v="1001"/>
    <s v="53"/>
    <s v="77000000000"/>
    <x v="6"/>
    <x v="6"/>
    <n v="13523.3"/>
    <n v="13362.9"/>
    <n v="11268.7"/>
    <n v="65441.1"/>
    <n v="56574.400000000001"/>
    <n v="101.20033824993078"/>
    <n v="120.00763175876543"/>
    <n v="115.67263638677565"/>
  </r>
  <r>
    <x v="4"/>
    <s v="1001"/>
    <s v="53"/>
    <s v="77000000000"/>
    <x v="47"/>
    <x v="47"/>
    <n v="8121217.7999999998"/>
    <n v="5929772.7000000002"/>
    <n v="3164379.3"/>
    <n v="31602698.899999999"/>
    <n v="27356769.199999999"/>
    <n v="136.95664590988454"/>
    <n v="256.64489083214517"/>
    <n v="115.52058164821598"/>
  </r>
  <r>
    <x v="4"/>
    <s v="1001"/>
    <s v="53"/>
    <s v="77000000000"/>
    <x v="51"/>
    <x v="51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48"/>
    <x v="48"/>
    <n v="90138.3"/>
    <n v="101809.8"/>
    <n v="64886.3"/>
    <n v="427395.8"/>
    <n v="314549.59999999998"/>
    <n v="88.535975908016709"/>
    <n v="138.91730611854891"/>
    <n v="135.87548672768938"/>
  </r>
  <r>
    <x v="4"/>
    <s v="1001"/>
    <s v="53"/>
    <s v="77000000000"/>
    <x v="38"/>
    <x v="38"/>
    <n v="26"/>
    <n v="3.2"/>
    <n v="20"/>
    <n v="68.3"/>
    <n v="130.80000000000001"/>
    <n v="812.5"/>
    <n v="130"/>
    <n v="52.217125382262999"/>
  </r>
  <r>
    <x v="4"/>
    <s v="1001"/>
    <s v="53"/>
    <s v="77000000000"/>
    <x v="39"/>
    <x v="39"/>
    <n v="13523.3"/>
    <n v="13362.9"/>
    <n v="11268.7"/>
    <n v="65441.1"/>
    <n v="56574.400000000001"/>
    <n v="101.20033824993078"/>
    <n v="120.00763175876543"/>
    <n v="115.67263638677565"/>
  </r>
  <r>
    <x v="4"/>
    <s v="1001"/>
    <s v="53"/>
    <s v="77000000000"/>
    <x v="18"/>
    <x v="18"/>
    <n v="2526.9"/>
    <n v="2660.6"/>
    <n v="5918.5"/>
    <n v="14010.6"/>
    <n v="29747.9"/>
    <n v="94.974817710290907"/>
    <n v="42.694939596181463"/>
    <n v="47.097778330571231"/>
  </r>
  <r>
    <x v="4"/>
    <s v="1001"/>
    <s v="53"/>
    <s v="77000000000"/>
    <x v="5"/>
    <x v="5"/>
    <n v="54291.1"/>
    <n v="52304"/>
    <n v="81810"/>
    <n v="323825.2"/>
    <n v="578567"/>
    <n v="103.7991358213521"/>
    <n v="66.362425131402034"/>
    <n v="55.970216068320525"/>
  </r>
  <r>
    <x v="4"/>
    <s v="1001"/>
    <s v="53"/>
    <s v="77000000000"/>
    <x v="35"/>
    <x v="35"/>
    <n v="1909"/>
    <n v="1909"/>
    <n v="8552"/>
    <n v="16188"/>
    <n v="42760"/>
    <n v="100"/>
    <n v="22.322263797942004"/>
    <n v="37.857811038353603"/>
  </r>
  <r>
    <x v="4"/>
    <s v="1001"/>
    <s v="53"/>
    <s v="77000000000"/>
    <x v="14"/>
    <x v="14"/>
    <m/>
    <m/>
    <m/>
    <n v="50.6"/>
    <m/>
    <m/>
    <m/>
    <m/>
  </r>
  <r>
    <x v="4"/>
    <s v="1001"/>
    <s v="53"/>
    <s v="77000000000"/>
    <x v="21"/>
    <x v="21"/>
    <n v="14771.1"/>
    <n v="16535.599999999999"/>
    <n v="13044.4"/>
    <n v="74394.600000000006"/>
    <n v="61738.9"/>
    <n v="89.329083915914751"/>
    <n v="113.23709791174757"/>
    <n v="120.49874552348682"/>
  </r>
  <r>
    <x v="4"/>
    <s v="1001"/>
    <s v="53"/>
    <s v="77000000000"/>
    <x v="20"/>
    <x v="20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8"/>
    <x v="8"/>
    <n v="834.2"/>
    <n v="575.20000000000005"/>
    <n v="181.8"/>
    <n v="1731.8"/>
    <n v="1059"/>
    <n v="145.02781641168289"/>
    <n v="458.85588558855886"/>
    <n v="163.53163361661944"/>
  </r>
  <r>
    <x v="4"/>
    <s v="1001"/>
    <s v="53"/>
    <s v="77000000000"/>
    <x v="25"/>
    <x v="25"/>
    <n v="94598"/>
    <m/>
    <m/>
    <n v="94598"/>
    <m/>
    <m/>
    <m/>
    <m/>
  </r>
  <r>
    <x v="4"/>
    <s v="1001"/>
    <s v="53"/>
    <s v="77000000000"/>
    <x v="10"/>
    <x v="10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5"/>
    <x v="45"/>
    <m/>
    <m/>
    <n v="62"/>
    <m/>
    <n v="310"/>
    <m/>
    <m/>
    <m/>
  </r>
  <r>
    <x v="4"/>
    <s v="1001"/>
    <s v="53"/>
    <s v="77000000000"/>
    <x v="1"/>
    <x v="1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31"/>
    <x v="31"/>
    <n v="48858"/>
    <n v="50525.8"/>
    <n v="42822.2"/>
    <n v="244220.79999999999"/>
    <n v="220646.9"/>
    <n v="96.699112136769727"/>
    <n v="114.09502547743928"/>
    <n v="110.68399329426337"/>
  </r>
  <r>
    <x v="4"/>
    <s v="1001"/>
    <s v="53"/>
    <s v="77000000000"/>
    <x v="56"/>
    <x v="56"/>
    <m/>
    <n v="408"/>
    <m/>
    <n v="408"/>
    <m/>
    <m/>
    <m/>
    <m/>
  </r>
  <r>
    <x v="4"/>
    <s v="1001"/>
    <s v="53"/>
    <s v="77000000000"/>
    <x v="54"/>
    <x v="54"/>
    <m/>
    <m/>
    <m/>
    <m/>
    <n v="146.80000000000001"/>
    <m/>
    <m/>
    <m/>
  </r>
  <r>
    <x v="4"/>
    <s v="1001"/>
    <s v="53"/>
    <s v="77000000000"/>
    <x v="2"/>
    <x v="2"/>
    <m/>
    <m/>
    <n v="113.7"/>
    <n v="17.2"/>
    <n v="393.9"/>
    <m/>
    <m/>
    <n v="4.3665905052043668"/>
  </r>
  <r>
    <x v="4"/>
    <s v="1001"/>
    <s v="53"/>
    <s v="77000000000"/>
    <x v="33"/>
    <x v="33"/>
    <n v="360"/>
    <n v="358"/>
    <n v="54"/>
    <n v="1460"/>
    <n v="231"/>
    <n v="100.55865921787709"/>
    <n v="666.66666666666663"/>
    <n v="632.03463203463207"/>
  </r>
  <r>
    <x v="4"/>
    <s v="1001"/>
    <s v="53"/>
    <s v="77000000000"/>
    <x v="41"/>
    <x v="41"/>
    <n v="476164.2"/>
    <n v="620646"/>
    <n v="434900.2"/>
    <n v="3251892"/>
    <n v="3041298.3"/>
    <n v="76.720739358668226"/>
    <n v="109.48815383391408"/>
    <n v="106.92446709354357"/>
  </r>
  <r>
    <x v="4"/>
    <s v="1001"/>
    <s v="53"/>
    <s v="77000000000"/>
    <x v="26"/>
    <x v="26"/>
    <n v="25468"/>
    <n v="85954.8"/>
    <n v="20514.3"/>
    <n v="272328.2"/>
    <n v="135396.79999999999"/>
    <n v="29.629526216104278"/>
    <n v="124.14754585825497"/>
    <n v="201.13340935679426"/>
  </r>
  <r>
    <x v="4"/>
    <s v="1001"/>
    <s v="53"/>
    <s v="77000000000"/>
    <x v="57"/>
    <x v="57"/>
    <n v="243.2"/>
    <n v="202.9"/>
    <m/>
    <n v="719.1"/>
    <m/>
    <n v="119.86200098570724"/>
    <m/>
    <m/>
  </r>
  <r>
    <x v="4"/>
    <s v="1001"/>
    <s v="53"/>
    <s v="77000000000"/>
    <x v="40"/>
    <x v="40"/>
    <n v="28393.8"/>
    <n v="34733.599999999999"/>
    <n v="12456"/>
    <n v="125088.5"/>
    <n v="64115.4"/>
    <n v="81.747357026049698"/>
    <n v="227.95279383429673"/>
    <n v="195.09899337756607"/>
  </r>
  <r>
    <x v="4"/>
    <s v="1001"/>
    <s v="53"/>
    <s v="77000000000"/>
    <x v="43"/>
    <x v="43"/>
    <n v="94598"/>
    <m/>
    <m/>
    <n v="94598"/>
    <m/>
    <m/>
    <m/>
    <m/>
  </r>
  <r>
    <x v="5"/>
    <s v="1001"/>
    <s v="53"/>
    <s v="77000000000"/>
    <x v="48"/>
    <x v="48"/>
    <n v="79202.600000000006"/>
    <n v="90138.3"/>
    <n v="75123.899999999994"/>
    <n v="506598.40000000002"/>
    <n v="389673.5"/>
    <n v="87.867865269258459"/>
    <n v="105.42929746725076"/>
    <n v="130.00586388348194"/>
  </r>
  <r>
    <x v="5"/>
    <s v="1001"/>
    <s v="53"/>
    <s v="77000000000"/>
    <x v="23"/>
    <x v="23"/>
    <n v="13531.6"/>
    <n v="27966.1"/>
    <n v="8099.7"/>
    <n v="88479.5"/>
    <n v="33272.400000000001"/>
    <n v="48.385724144589339"/>
    <n v="167.0629776411472"/>
    <n v="265.92461018742262"/>
  </r>
  <r>
    <x v="5"/>
    <s v="1001"/>
    <s v="53"/>
    <s v="77000000000"/>
    <x v="39"/>
    <x v="39"/>
    <n v="12944.2"/>
    <n v="13523.3"/>
    <n v="10827.8"/>
    <n v="78385.3"/>
    <n v="67402.2"/>
    <n v="95.717761197340891"/>
    <n v="119.54598348695026"/>
    <n v="116.29486871348414"/>
  </r>
  <r>
    <x v="5"/>
    <s v="1001"/>
    <s v="53"/>
    <s v="77000000000"/>
    <x v="35"/>
    <x v="35"/>
    <n v="1909"/>
    <n v="1909"/>
    <n v="8552"/>
    <n v="18097"/>
    <n v="51312"/>
    <n v="100"/>
    <n v="22.322263797942004"/>
    <n v="35.268553164951669"/>
  </r>
  <r>
    <x v="5"/>
    <s v="1001"/>
    <s v="53"/>
    <s v="77000000000"/>
    <x v="12"/>
    <x v="12"/>
    <n v="27774.799999999999"/>
    <n v="28940.400000000001"/>
    <n v="22545.599999999999"/>
    <n v="172911.8"/>
    <n v="142781"/>
    <n v="95.972412267971421"/>
    <n v="123.19388262011213"/>
    <n v="121.10280779655557"/>
  </r>
  <r>
    <x v="5"/>
    <s v="1001"/>
    <s v="53"/>
    <s v="77000000000"/>
    <x v="9"/>
    <x v="9"/>
    <n v="821532"/>
    <n v="5628"/>
    <n v="48750.1"/>
    <n v="855470"/>
    <n v="80598.899999999994"/>
    <n v="14597.22814498934"/>
    <n v="1685.1903893530475"/>
    <n v="1061.391656709955"/>
  </r>
  <r>
    <x v="5"/>
    <s v="1001"/>
    <s v="53"/>
    <s v="77000000000"/>
    <x v="24"/>
    <x v="24"/>
    <n v="16052"/>
    <n v="17673"/>
    <n v="17841"/>
    <n v="97350.5"/>
    <n v="85676"/>
    <n v="90.827816443161879"/>
    <n v="89.9725351717953"/>
    <n v="113.62633643027219"/>
  </r>
  <r>
    <x v="5"/>
    <s v="1001"/>
    <s v="53"/>
    <s v="77000000000"/>
    <x v="46"/>
    <x v="46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31"/>
    <x v="31"/>
    <n v="46802.400000000001"/>
    <n v="48858"/>
    <n v="42374"/>
    <n v="291023.2"/>
    <n v="263020.90000000002"/>
    <n v="95.792705391133495"/>
    <n v="110.45074810025015"/>
    <n v="110.64641631140339"/>
  </r>
  <r>
    <x v="5"/>
    <s v="1001"/>
    <s v="53"/>
    <s v="77000000000"/>
    <x v="3"/>
    <x v="3"/>
    <n v="13223.7"/>
    <n v="29266.6"/>
    <n v="12836"/>
    <n v="196416.3"/>
    <n v="188016.8"/>
    <n v="45.183588117512798"/>
    <n v="103.02041134309754"/>
    <n v="104.46741993268687"/>
  </r>
  <r>
    <x v="5"/>
    <s v="1001"/>
    <s v="53"/>
    <s v="77000000000"/>
    <x v="18"/>
    <x v="18"/>
    <n v="2005.2"/>
    <n v="2526.9"/>
    <n v="6178.8"/>
    <n v="16015.8"/>
    <n v="35926.699999999997"/>
    <n v="79.354149352962125"/>
    <n v="32.452903476403186"/>
    <n v="44.579101336888719"/>
  </r>
  <r>
    <x v="5"/>
    <s v="1001"/>
    <s v="53"/>
    <s v="77000000000"/>
    <x v="5"/>
    <x v="5"/>
    <n v="42436.7"/>
    <n v="54291.1"/>
    <n v="70318"/>
    <n v="366261.9"/>
    <n v="648885"/>
    <n v="78.165113618990958"/>
    <n v="60.349697090360934"/>
    <n v="56.444809172657713"/>
  </r>
  <r>
    <x v="5"/>
    <s v="1001"/>
    <s v="53"/>
    <s v="77000000000"/>
    <x v="36"/>
    <x v="36"/>
    <n v="1961.3"/>
    <n v="2526.9"/>
    <n v="6178.8"/>
    <n v="15921.3"/>
    <n v="35926.699999999997"/>
    <n v="77.616842771775694"/>
    <n v="31.742409529358451"/>
    <n v="44.316065767242748"/>
  </r>
  <r>
    <x v="5"/>
    <s v="1001"/>
    <s v="53"/>
    <s v="77000000000"/>
    <x v="51"/>
    <x v="51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2"/>
    <x v="2"/>
    <m/>
    <m/>
    <n v="12.4"/>
    <n v="17.2"/>
    <n v="406.3"/>
    <m/>
    <m/>
    <n v="4.2333251292148661"/>
  </r>
  <r>
    <x v="5"/>
    <s v="1001"/>
    <s v="53"/>
    <s v="77000000000"/>
    <x v="15"/>
    <x v="15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13"/>
    <x v="13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10"/>
    <x v="10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38"/>
    <x v="38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49"/>
    <x v="49"/>
    <n v="13419.6"/>
    <n v="27854.1"/>
    <n v="8035.7"/>
    <n v="87855.5"/>
    <n v="32888.400000000001"/>
    <n v="48.178185617198189"/>
    <n v="166.99976355513522"/>
    <n v="267.13218034322131"/>
  </r>
  <r>
    <x v="5"/>
    <s v="1001"/>
    <s v="53"/>
    <s v="77000000000"/>
    <x v="7"/>
    <x v="7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28"/>
    <x v="28"/>
    <n v="112"/>
    <n v="112"/>
    <n v="64"/>
    <n v="624"/>
    <n v="384"/>
    <n v="100"/>
    <n v="175"/>
    <n v="162.5"/>
  </r>
  <r>
    <x v="5"/>
    <s v="1001"/>
    <s v="53"/>
    <s v="77000000000"/>
    <x v="32"/>
    <x v="32"/>
    <n v="46802.400000000001"/>
    <n v="48858"/>
    <n v="42374"/>
    <n v="291023.2"/>
    <n v="263020.90000000002"/>
    <n v="95.792705391133495"/>
    <n v="110.45074810025015"/>
    <n v="110.64641631140339"/>
  </r>
  <r>
    <x v="5"/>
    <s v="1001"/>
    <s v="53"/>
    <s v="77000000000"/>
    <x v="34"/>
    <x v="34"/>
    <n v="269"/>
    <n v="834.2"/>
    <n v="906.4"/>
    <n v="2000.8"/>
    <n v="1965.4"/>
    <n v="32.246463677775111"/>
    <n v="29.67784642541924"/>
    <n v="101.80116006919711"/>
  </r>
  <r>
    <x v="5"/>
    <s v="1001"/>
    <s v="53"/>
    <s v="77000000000"/>
    <x v="50"/>
    <x v="50"/>
    <n v="19353084.699999999"/>
    <n v="7915685.0999999996"/>
    <n v="3712585.6"/>
    <n v="50065243.600000001"/>
    <n v="30137450.199999999"/>
    <n v="244.49033097589998"/>
    <n v="521.2831914232496"/>
    <n v="166.12302390465666"/>
  </r>
  <r>
    <x v="5"/>
    <s v="1001"/>
    <s v="53"/>
    <s v="77000000000"/>
    <x v="45"/>
    <x v="45"/>
    <m/>
    <m/>
    <n v="62"/>
    <m/>
    <n v="372"/>
    <m/>
    <m/>
    <m/>
  </r>
  <r>
    <x v="5"/>
    <s v="1001"/>
    <s v="53"/>
    <s v="77000000000"/>
    <x v="25"/>
    <x v="25"/>
    <n v="369700"/>
    <n v="94598"/>
    <n v="234013"/>
    <n v="464298"/>
    <n v="234013"/>
    <n v="390.81164506649191"/>
    <n v="157.98267617610986"/>
    <n v="198.40692611094255"/>
  </r>
  <r>
    <x v="5"/>
    <s v="1001"/>
    <s v="53"/>
    <s v="77000000000"/>
    <x v="16"/>
    <x v="16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41"/>
    <x v="41"/>
    <n v="348424.1"/>
    <n v="476164.2"/>
    <n v="301588.90000000002"/>
    <n v="3600316.1"/>
    <n v="3342887.2"/>
    <n v="73.173098691585807"/>
    <n v="115.52948400952423"/>
    <n v="107.70079528857569"/>
  </r>
  <r>
    <x v="5"/>
    <s v="1001"/>
    <s v="53"/>
    <s v="77000000000"/>
    <x v="44"/>
    <x v="44"/>
    <n v="13223.7"/>
    <n v="29266.6"/>
    <n v="12836"/>
    <n v="196416.3"/>
    <n v="188016.8"/>
    <n v="45.183588117512798"/>
    <n v="103.02041134309754"/>
    <n v="104.46741993268687"/>
  </r>
  <r>
    <x v="5"/>
    <s v="1001"/>
    <s v="53"/>
    <s v="77000000000"/>
    <x v="11"/>
    <x v="11"/>
    <n v="1267698.2"/>
    <n v="205532.7"/>
    <n v="391892.1"/>
    <n v="2158238.2000000002"/>
    <n v="1323796.7"/>
    <n v="616.78662324778486"/>
    <n v="323.48143787537435"/>
    <n v="163.03396133258227"/>
  </r>
  <r>
    <x v="5"/>
    <s v="1001"/>
    <s v="53"/>
    <s v="77000000000"/>
    <x v="42"/>
    <x v="42"/>
    <n v="616"/>
    <n v="616"/>
    <n v="616"/>
    <n v="3080"/>
    <n v="3696"/>
    <n v="100"/>
    <n v="100"/>
    <n v="83.333333333333329"/>
  </r>
  <r>
    <x v="5"/>
    <s v="1001"/>
    <s v="53"/>
    <s v="77000000000"/>
    <x v="55"/>
    <x v="55"/>
    <m/>
    <m/>
    <n v="270"/>
    <m/>
    <n v="270"/>
    <m/>
    <m/>
    <m/>
  </r>
  <r>
    <x v="5"/>
    <s v="1001"/>
    <s v="53"/>
    <s v="77000000000"/>
    <x v="29"/>
    <x v="29"/>
    <n v="44345.7"/>
    <n v="56200.1"/>
    <n v="78870"/>
    <n v="384358.9"/>
    <n v="700197"/>
    <n v="78.906799098222251"/>
    <n v="56.226321795359453"/>
    <n v="54.892965836757369"/>
  </r>
  <r>
    <x v="5"/>
    <s v="1001"/>
    <s v="53"/>
    <s v="77000000000"/>
    <x v="58"/>
    <x v="58"/>
    <n v="209.1"/>
    <n v="243.2"/>
    <m/>
    <n v="928.2"/>
    <m/>
    <n v="85.97861842105263"/>
    <m/>
    <m/>
  </r>
  <r>
    <x v="5"/>
    <s v="1001"/>
    <s v="53"/>
    <s v="77000000000"/>
    <x v="27"/>
    <x v="27"/>
    <n v="1445572.7"/>
    <n v="1625877.6"/>
    <n v="998114.9"/>
    <n v="9796978.5999999996"/>
    <n v="6077595.7999999998"/>
    <n v="88.910302964995637"/>
    <n v="144.83028957888516"/>
    <n v="161.19825869301806"/>
  </r>
  <r>
    <x v="5"/>
    <s v="1001"/>
    <s v="53"/>
    <s v="77000000000"/>
    <x v="22"/>
    <x v="22"/>
    <m/>
    <m/>
    <n v="62"/>
    <m/>
    <n v="372"/>
    <m/>
    <m/>
    <m/>
  </r>
  <r>
    <x v="5"/>
    <s v="1001"/>
    <s v="53"/>
    <s v="77000000000"/>
    <x v="14"/>
    <x v="14"/>
    <n v="43.9"/>
    <m/>
    <m/>
    <n v="94.5"/>
    <m/>
    <m/>
    <m/>
    <m/>
  </r>
  <r>
    <x v="5"/>
    <s v="1001"/>
    <s v="53"/>
    <s v="77000000000"/>
    <x v="21"/>
    <x v="21"/>
    <n v="13609.6"/>
    <n v="14771.1"/>
    <n v="11757.3"/>
    <n v="88004.2"/>
    <n v="73496.2"/>
    <n v="92.136672285747167"/>
    <n v="115.75446743725175"/>
    <n v="119.73979607108939"/>
  </r>
  <r>
    <x v="5"/>
    <s v="1001"/>
    <s v="53"/>
    <s v="77000000000"/>
    <x v="4"/>
    <x v="4"/>
    <n v="616"/>
    <n v="616"/>
    <n v="616"/>
    <n v="3696"/>
    <n v="3696"/>
    <n v="100"/>
    <n v="100"/>
    <n v="100"/>
  </r>
  <r>
    <x v="5"/>
    <s v="1001"/>
    <s v="53"/>
    <s v="77000000000"/>
    <x v="52"/>
    <x v="52"/>
    <m/>
    <m/>
    <m/>
    <n v="616"/>
    <m/>
    <m/>
    <m/>
    <m/>
  </r>
  <r>
    <x v="5"/>
    <s v="1001"/>
    <s v="53"/>
    <s v="77000000000"/>
    <x v="26"/>
    <x v="26"/>
    <n v="831464.8"/>
    <n v="25468"/>
    <n v="56235.1"/>
    <n v="1103793"/>
    <n v="191631.9"/>
    <n v="3264.7432071619287"/>
    <n v="1478.5512962544744"/>
    <n v="575.99648075294351"/>
  </r>
  <r>
    <x v="5"/>
    <s v="1001"/>
    <s v="53"/>
    <s v="77000000000"/>
    <x v="8"/>
    <x v="8"/>
    <n v="269"/>
    <n v="834.2"/>
    <n v="906.4"/>
    <n v="2000.8"/>
    <n v="1965.4"/>
    <n v="32.246463677775111"/>
    <n v="29.67784642541924"/>
    <n v="101.80116006919711"/>
  </r>
  <r>
    <x v="5"/>
    <s v="1001"/>
    <s v="53"/>
    <s v="77000000000"/>
    <x v="59"/>
    <x v="59"/>
    <n v="8964"/>
    <m/>
    <n v="9668"/>
    <n v="9372"/>
    <n v="9668"/>
    <m/>
    <n v="92.718245759205629"/>
    <n v="96.938353330575097"/>
  </r>
  <r>
    <x v="5"/>
    <s v="1001"/>
    <s v="53"/>
    <s v="77000000000"/>
    <x v="40"/>
    <x v="40"/>
    <n v="21386.2"/>
    <n v="28393.8"/>
    <n v="22750.6"/>
    <n v="146474.70000000001"/>
    <n v="86866"/>
    <n v="75.319964217540445"/>
    <n v="94.002795530667328"/>
    <n v="168.62143991895564"/>
  </r>
  <r>
    <x v="5"/>
    <s v="1001"/>
    <s v="53"/>
    <s v="77000000000"/>
    <x v="47"/>
    <x v="47"/>
    <n v="20620782.899999999"/>
    <n v="8121217.7999999998"/>
    <n v="4104477.7"/>
    <n v="52223481.799999997"/>
    <n v="31461246.899999999"/>
    <n v="253.91244771196753"/>
    <n v="502.3972453303864"/>
    <n v="165.99304524068307"/>
  </r>
  <r>
    <x v="5"/>
    <s v="1001"/>
    <s v="53"/>
    <s v="77000000000"/>
    <x v="53"/>
    <x v="53"/>
    <m/>
    <m/>
    <m/>
    <m/>
    <n v="146.80000000000001"/>
    <m/>
    <m/>
    <m/>
  </r>
  <r>
    <x v="5"/>
    <s v="1001"/>
    <s v="53"/>
    <s v="77000000000"/>
    <x v="20"/>
    <x v="20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57"/>
    <x v="57"/>
    <n v="209.1"/>
    <n v="243.2"/>
    <m/>
    <n v="928.2"/>
    <m/>
    <n v="85.97861842105263"/>
    <m/>
    <m/>
  </r>
  <r>
    <x v="5"/>
    <s v="1001"/>
    <s v="53"/>
    <s v="77000000000"/>
    <x v="43"/>
    <x v="43"/>
    <n v="369700"/>
    <n v="94598"/>
    <n v="234013"/>
    <n v="464298"/>
    <n v="234013"/>
    <n v="390.81164506649191"/>
    <n v="157.98267617610986"/>
    <n v="198.40692611094255"/>
  </r>
  <r>
    <x v="5"/>
    <s v="1001"/>
    <s v="53"/>
    <s v="77000000000"/>
    <x v="17"/>
    <x v="17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0"/>
    <x v="0"/>
    <n v="61751.8"/>
    <n v="64908.2"/>
    <n v="59380.6"/>
    <n v="385424.3"/>
    <n v="366349.8"/>
    <n v="95.137132134306611"/>
    <n v="103.99322337598475"/>
    <n v="105.20663584366635"/>
  </r>
  <r>
    <x v="5"/>
    <s v="1001"/>
    <s v="53"/>
    <s v="77000000000"/>
    <x v="37"/>
    <x v="37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30"/>
    <x v="30"/>
    <n v="9932.7999999999993"/>
    <n v="19840"/>
    <n v="7485"/>
    <n v="248323"/>
    <n v="111033"/>
    <n v="50.064516129032256"/>
    <n v="132.70273881095525"/>
    <n v="223.64792449091712"/>
  </r>
  <r>
    <x v="5"/>
    <s v="1001"/>
    <s v="53"/>
    <s v="77000000000"/>
    <x v="56"/>
    <x v="56"/>
    <n v="8964"/>
    <m/>
    <n v="9938"/>
    <n v="9372"/>
    <n v="9938"/>
    <m/>
    <n v="90.199235258603338"/>
    <n v="94.304689072247939"/>
  </r>
  <r>
    <x v="5"/>
    <s v="1001"/>
    <s v="53"/>
    <s v="77000000000"/>
    <x v="6"/>
    <x v="6"/>
    <n v="12944.2"/>
    <n v="13523.3"/>
    <n v="10827.8"/>
    <n v="78385.3"/>
    <n v="67402.2"/>
    <n v="95.717761197340891"/>
    <n v="119.54598348695026"/>
    <n v="116.29486871348414"/>
  </r>
  <r>
    <x v="5"/>
    <s v="1001"/>
    <s v="53"/>
    <s v="77000000000"/>
    <x v="54"/>
    <x v="54"/>
    <m/>
    <m/>
    <m/>
    <m/>
    <n v="146.80000000000001"/>
    <m/>
    <m/>
    <m/>
  </r>
  <r>
    <x v="5"/>
    <s v="1001"/>
    <s v="53"/>
    <s v="77000000000"/>
    <x v="1"/>
    <x v="1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33"/>
    <x v="33"/>
    <n v="380"/>
    <n v="360"/>
    <n v="217"/>
    <n v="1840"/>
    <n v="448"/>
    <n v="105.55555555555556"/>
    <n v="175.11520737327189"/>
    <n v="410.71428571428572"/>
  </r>
  <r>
    <x v="6"/>
    <s v="1001"/>
    <s v="53"/>
    <s v="77000000000"/>
    <x v="39"/>
    <x v="39"/>
    <n v="13016.9"/>
    <n v="12944.2"/>
    <n v="10857.6"/>
    <n v="91402.2"/>
    <n v="78259.8"/>
    <n v="100.56164150739328"/>
    <n v="119.8874521072797"/>
    <n v="116.79329617504773"/>
  </r>
  <r>
    <x v="6"/>
    <s v="1001"/>
    <s v="53"/>
    <s v="77000000000"/>
    <x v="34"/>
    <x v="34"/>
    <n v="71.900000000000006"/>
    <n v="269"/>
    <n v="46.5"/>
    <n v="2072.6999999999998"/>
    <n v="2011.9"/>
    <n v="26.728624535315983"/>
    <n v="154.6236559139785"/>
    <n v="103.0220189870272"/>
  </r>
  <r>
    <x v="6"/>
    <s v="1001"/>
    <s v="53"/>
    <s v="77000000000"/>
    <x v="51"/>
    <x v="51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23"/>
    <x v="23"/>
    <n v="11312.2"/>
    <n v="13531.6"/>
    <n v="1608"/>
    <n v="99791.7"/>
    <n v="34880.400000000001"/>
    <n v="83.598391912264631"/>
    <n v="703.49502487562188"/>
    <n v="286.09677641311453"/>
  </r>
  <r>
    <x v="6"/>
    <s v="1001"/>
    <s v="53"/>
    <s v="77000000000"/>
    <x v="15"/>
    <x v="15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42"/>
    <x v="42"/>
    <n v="616"/>
    <n v="616"/>
    <n v="616"/>
    <n v="3696"/>
    <n v="4312"/>
    <n v="100"/>
    <n v="100"/>
    <n v="85.714285714285708"/>
  </r>
  <r>
    <x v="6"/>
    <s v="1001"/>
    <s v="53"/>
    <s v="77000000000"/>
    <x v="45"/>
    <x v="45"/>
    <m/>
    <m/>
    <n v="62"/>
    <m/>
    <n v="434"/>
    <m/>
    <m/>
    <m/>
  </r>
  <r>
    <x v="6"/>
    <s v="1001"/>
    <s v="53"/>
    <s v="77000000000"/>
    <x v="24"/>
    <x v="24"/>
    <n v="18563"/>
    <n v="16052"/>
    <n v="12841"/>
    <n v="115913.5"/>
    <n v="98517"/>
    <n v="115.64291054074259"/>
    <n v="144.56039249279652"/>
    <n v="117.6583736816996"/>
  </r>
  <r>
    <x v="6"/>
    <s v="1001"/>
    <s v="53"/>
    <s v="77000000000"/>
    <x v="30"/>
    <x v="30"/>
    <n v="296705.3"/>
    <n v="9932.7999999999993"/>
    <n v="59742.5"/>
    <n v="545028.30000000005"/>
    <n v="170775.5"/>
    <n v="2987.1264900128867"/>
    <n v="496.64024772984055"/>
    <n v="319.1489997101458"/>
  </r>
  <r>
    <x v="6"/>
    <s v="1001"/>
    <s v="53"/>
    <s v="77000000000"/>
    <x v="35"/>
    <x v="35"/>
    <n v="1909"/>
    <n v="1909"/>
    <n v="8552"/>
    <n v="20006"/>
    <n v="59864"/>
    <n v="100"/>
    <n v="22.322263797942004"/>
    <n v="33.419083255378858"/>
  </r>
  <r>
    <x v="6"/>
    <s v="1001"/>
    <s v="53"/>
    <s v="77000000000"/>
    <x v="33"/>
    <x v="33"/>
    <n v="360"/>
    <n v="380"/>
    <n v="15"/>
    <n v="2200"/>
    <n v="463"/>
    <n v="94.736842105263165"/>
    <n v="2400"/>
    <n v="475.1619870410367"/>
  </r>
  <r>
    <x v="6"/>
    <s v="1001"/>
    <s v="53"/>
    <s v="77000000000"/>
    <x v="16"/>
    <x v="16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8"/>
    <x v="48"/>
    <n v="96251.9"/>
    <n v="79202.600000000006"/>
    <n v="75149.600000000006"/>
    <n v="602850.30000000005"/>
    <n v="464823.1"/>
    <n v="121.52618727162996"/>
    <n v="128.08038898410638"/>
    <n v="129.69456552395954"/>
  </r>
  <r>
    <x v="6"/>
    <s v="1001"/>
    <s v="53"/>
    <s v="77000000000"/>
    <x v="40"/>
    <x v="40"/>
    <n v="37859.1"/>
    <n v="21386.2"/>
    <n v="27280.7"/>
    <n v="184333.8"/>
    <n v="114146.7"/>
    <n v="177.0258390924989"/>
    <n v="138.77613111100521"/>
    <n v="161.48850558097607"/>
  </r>
  <r>
    <x v="6"/>
    <s v="1001"/>
    <s v="53"/>
    <s v="77000000000"/>
    <x v="26"/>
    <x v="26"/>
    <n v="2053571.3"/>
    <n v="831464.8"/>
    <n v="1728921.5"/>
    <n v="3157364.3"/>
    <n v="1920553.4"/>
    <n v="246.98234970379985"/>
    <n v="118.77759053837899"/>
    <n v="164.39867279920463"/>
  </r>
  <r>
    <x v="6"/>
    <s v="1001"/>
    <s v="53"/>
    <s v="77000000000"/>
    <x v="32"/>
    <x v="32"/>
    <n v="44271.199999999997"/>
    <n v="46802.400000000001"/>
    <n v="46078.400000000001"/>
    <n v="335294.40000000002"/>
    <n v="309099.3"/>
    <n v="94.591730338615108"/>
    <n v="96.077988819056216"/>
    <n v="108.47465523215355"/>
  </r>
  <r>
    <x v="6"/>
    <s v="1001"/>
    <s v="53"/>
    <s v="77000000000"/>
    <x v="9"/>
    <x v="9"/>
    <n v="1756866"/>
    <n v="821532"/>
    <n v="1669179"/>
    <n v="2612336"/>
    <n v="1749777.9"/>
    <n v="213.85241232234412"/>
    <n v="105.2533011738106"/>
    <n v="149.29529056230507"/>
  </r>
  <r>
    <x v="6"/>
    <s v="1001"/>
    <s v="53"/>
    <s v="77000000000"/>
    <x v="0"/>
    <x v="0"/>
    <n v="59781.8"/>
    <n v="61751.8"/>
    <n v="62214.6"/>
    <n v="445206.1"/>
    <n v="428564.4"/>
    <n v="96.809809592594874"/>
    <n v="96.089663840963368"/>
    <n v="103.8831270166164"/>
  </r>
  <r>
    <x v="6"/>
    <s v="1001"/>
    <s v="53"/>
    <s v="77000000000"/>
    <x v="49"/>
    <x v="49"/>
    <n v="11200.2"/>
    <n v="13419.6"/>
    <n v="1544"/>
    <n v="99055.7"/>
    <n v="34432.400000000001"/>
    <n v="83.461504068675666"/>
    <n v="725.40155440414503"/>
    <n v="287.68166029669732"/>
  </r>
  <r>
    <x v="6"/>
    <s v="1001"/>
    <s v="53"/>
    <s v="77000000000"/>
    <x v="22"/>
    <x v="22"/>
    <m/>
    <m/>
    <n v="62"/>
    <m/>
    <n v="434"/>
    <m/>
    <m/>
    <m/>
  </r>
  <r>
    <x v="6"/>
    <s v="1001"/>
    <s v="53"/>
    <s v="77000000000"/>
    <x v="28"/>
    <x v="28"/>
    <n v="112"/>
    <n v="112"/>
    <n v="64"/>
    <n v="736"/>
    <n v="448"/>
    <n v="100"/>
    <n v="175"/>
    <n v="164.28571428571428"/>
  </r>
  <r>
    <x v="6"/>
    <s v="1001"/>
    <s v="53"/>
    <s v="77000000000"/>
    <x v="38"/>
    <x v="38"/>
    <m/>
    <n v="8.6999999999999993"/>
    <n v="39"/>
    <n v="77"/>
    <n v="179.8"/>
    <m/>
    <m/>
    <n v="42.825361512791993"/>
  </r>
  <r>
    <x v="6"/>
    <s v="1001"/>
    <s v="53"/>
    <s v="77000000000"/>
    <x v="10"/>
    <x v="10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3"/>
    <x v="43"/>
    <n v="256753"/>
    <n v="369700"/>
    <n v="234013"/>
    <n v="721051"/>
    <n v="468026"/>
    <n v="69.449012713010546"/>
    <n v="109.71740886190084"/>
    <n v="154.06216748642169"/>
  </r>
  <r>
    <x v="6"/>
    <s v="1001"/>
    <s v="53"/>
    <s v="77000000000"/>
    <x v="41"/>
    <x v="41"/>
    <n v="202674.8"/>
    <n v="348424.1"/>
    <n v="195469.6"/>
    <n v="3802990.9"/>
    <n v="3538356.8"/>
    <n v="58.168995772680475"/>
    <n v="103.68609748011967"/>
    <n v="107.47901116133907"/>
  </r>
  <r>
    <x v="6"/>
    <s v="1001"/>
    <s v="53"/>
    <s v="77000000000"/>
    <x v="59"/>
    <x v="59"/>
    <n v="118"/>
    <n v="8964"/>
    <n v="4422"/>
    <n v="9490"/>
    <n v="14090"/>
    <n v="1.3163766175814369"/>
    <n v="2.6684758028041609"/>
    <n v="67.3527324343506"/>
  </r>
  <r>
    <x v="6"/>
    <s v="1001"/>
    <s v="53"/>
    <s v="77000000000"/>
    <x v="47"/>
    <x v="47"/>
    <n v="12902977.699999999"/>
    <n v="20620782.899999999"/>
    <n v="9852582.9000000004"/>
    <n v="65126459.5"/>
    <n v="41313829.799999997"/>
    <n v="62.572685831438534"/>
    <n v="130.96035659847124"/>
    <n v="157.63839812304209"/>
  </r>
  <r>
    <x v="6"/>
    <s v="1001"/>
    <s v="53"/>
    <s v="77000000000"/>
    <x v="13"/>
    <x v="13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46"/>
    <x v="46"/>
    <m/>
    <n v="8.6999999999999993"/>
    <n v="39"/>
    <n v="77"/>
    <n v="179.8"/>
    <m/>
    <m/>
    <n v="42.825361512791993"/>
  </r>
  <r>
    <x v="6"/>
    <s v="1001"/>
    <s v="53"/>
    <s v="77000000000"/>
    <x v="17"/>
    <x v="17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44"/>
    <x v="44"/>
    <n v="9051.5"/>
    <n v="13223.7"/>
    <n v="11547"/>
    <n v="205467.8"/>
    <n v="199563.8"/>
    <n v="68.449072498619898"/>
    <n v="78.388325972113975"/>
    <n v="102.95845238465093"/>
  </r>
  <r>
    <x v="6"/>
    <s v="1001"/>
    <s v="53"/>
    <s v="77000000000"/>
    <x v="8"/>
    <x v="8"/>
    <n v="71.900000000000006"/>
    <n v="269"/>
    <n v="46.5"/>
    <n v="2072.6999999999998"/>
    <n v="2011.9"/>
    <n v="26.728624535315983"/>
    <n v="154.6236559139785"/>
    <n v="103.0220189870272"/>
  </r>
  <r>
    <x v="6"/>
    <s v="1001"/>
    <s v="53"/>
    <s v="77000000000"/>
    <x v="3"/>
    <x v="3"/>
    <n v="9051.5"/>
    <n v="13223.7"/>
    <n v="11547"/>
    <n v="205467.8"/>
    <n v="199563.8"/>
    <n v="68.449072498619898"/>
    <n v="78.388325972113975"/>
    <n v="102.95845238465093"/>
  </r>
  <r>
    <x v="6"/>
    <s v="1001"/>
    <s v="53"/>
    <s v="77000000000"/>
    <x v="5"/>
    <x v="5"/>
    <n v="50413.1"/>
    <n v="42436.7"/>
    <n v="92395"/>
    <n v="416675"/>
    <n v="741280"/>
    <n v="118.79599497604667"/>
    <n v="54.562584555441312"/>
    <n v="56.21020397150874"/>
  </r>
  <r>
    <x v="6"/>
    <s v="1001"/>
    <s v="53"/>
    <s v="77000000000"/>
    <x v="12"/>
    <x v="12"/>
    <n v="27810.1"/>
    <n v="27774.799999999999"/>
    <n v="24803.599999999999"/>
    <n v="200721.9"/>
    <n v="167584.6"/>
    <n v="100.12709362443654"/>
    <n v="112.12122433840248"/>
    <n v="119.77347560575375"/>
  </r>
  <r>
    <x v="6"/>
    <s v="1001"/>
    <s v="53"/>
    <s v="77000000000"/>
    <x v="55"/>
    <x v="55"/>
    <m/>
    <m/>
    <n v="10"/>
    <m/>
    <n v="280"/>
    <m/>
    <m/>
    <m/>
  </r>
  <r>
    <x v="6"/>
    <s v="1001"/>
    <s v="53"/>
    <s v="77000000000"/>
    <x v="2"/>
    <x v="2"/>
    <n v="62.8"/>
    <m/>
    <n v="8.4"/>
    <n v="80"/>
    <n v="414.7"/>
    <m/>
    <n v="747.61904761904759"/>
    <n v="19.291053773812394"/>
  </r>
  <r>
    <x v="6"/>
    <s v="1001"/>
    <s v="53"/>
    <s v="77000000000"/>
    <x v="54"/>
    <x v="54"/>
    <m/>
    <m/>
    <m/>
    <m/>
    <n v="146.80000000000001"/>
    <m/>
    <m/>
    <m/>
  </r>
  <r>
    <x v="6"/>
    <s v="1001"/>
    <s v="53"/>
    <s v="77000000000"/>
    <x v="25"/>
    <x v="25"/>
    <n v="256753"/>
    <n v="369700"/>
    <n v="234013"/>
    <n v="721051"/>
    <n v="468026"/>
    <n v="69.449012713010546"/>
    <n v="109.71740886190084"/>
    <n v="154.06216748642169"/>
  </r>
  <r>
    <x v="6"/>
    <s v="1001"/>
    <s v="53"/>
    <s v="77000000000"/>
    <x v="50"/>
    <x v="50"/>
    <n v="10531161.800000001"/>
    <n v="19353084.699999999"/>
    <n v="7772722.4000000004"/>
    <n v="60596405.399999999"/>
    <n v="37910172.600000001"/>
    <n v="54.415934013868082"/>
    <n v="135.48871628298471"/>
    <n v="159.84207204585505"/>
  </r>
  <r>
    <x v="6"/>
    <s v="1001"/>
    <s v="53"/>
    <s v="77000000000"/>
    <x v="7"/>
    <x v="7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18"/>
    <x v="18"/>
    <n v="2493.6999999999998"/>
    <n v="2005.2"/>
    <n v="5278.6"/>
    <n v="18509.5"/>
    <n v="41205.300000000003"/>
    <n v="124.36165968481947"/>
    <n v="47.241692873110296"/>
    <n v="44.920192305358775"/>
  </r>
  <r>
    <x v="6"/>
    <s v="1001"/>
    <s v="53"/>
    <s v="77000000000"/>
    <x v="20"/>
    <x v="20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36"/>
    <x v="36"/>
    <n v="1862.9"/>
    <n v="1961.3"/>
    <n v="5278.6"/>
    <n v="17784.2"/>
    <n v="41205.300000000003"/>
    <n v="94.982919492173565"/>
    <n v="35.291554578865608"/>
    <n v="43.159981846995407"/>
  </r>
  <r>
    <x v="6"/>
    <s v="1001"/>
    <s v="53"/>
    <s v="77000000000"/>
    <x v="4"/>
    <x v="4"/>
    <n v="616"/>
    <n v="616"/>
    <n v="616"/>
    <n v="4312"/>
    <n v="4312"/>
    <n v="100"/>
    <n v="100"/>
    <n v="100"/>
  </r>
  <r>
    <x v="6"/>
    <s v="1001"/>
    <s v="53"/>
    <s v="77000000000"/>
    <x v="14"/>
    <x v="14"/>
    <n v="630.79999999999995"/>
    <n v="43.9"/>
    <m/>
    <n v="725.3"/>
    <m/>
    <n v="1436.9020501138953"/>
    <m/>
    <m/>
  </r>
  <r>
    <x v="6"/>
    <s v="1001"/>
    <s v="53"/>
    <s v="77000000000"/>
    <x v="21"/>
    <x v="21"/>
    <n v="11596.9"/>
    <n v="13609.6"/>
    <n v="10200.9"/>
    <n v="99601.1"/>
    <n v="83697.100000000006"/>
    <n v="85.211174465083474"/>
    <n v="113.68506700389182"/>
    <n v="119.00185311080074"/>
  </r>
  <r>
    <x v="6"/>
    <s v="1001"/>
    <s v="53"/>
    <s v="77000000000"/>
    <x v="11"/>
    <x v="11"/>
    <n v="2371815.9"/>
    <n v="1267698.2"/>
    <n v="2079860.5"/>
    <n v="4530054.0999999996"/>
    <n v="3403657.2"/>
    <n v="187.09625839967273"/>
    <n v="114.03725874884397"/>
    <n v="133.09372342197094"/>
  </r>
  <r>
    <x v="6"/>
    <s v="1001"/>
    <s v="53"/>
    <s v="77000000000"/>
    <x v="53"/>
    <x v="53"/>
    <m/>
    <m/>
    <m/>
    <m/>
    <n v="146.80000000000001"/>
    <m/>
    <m/>
    <m/>
  </r>
  <r>
    <x v="6"/>
    <s v="1001"/>
    <s v="53"/>
    <s v="77000000000"/>
    <x v="57"/>
    <x v="57"/>
    <n v="259.89999999999998"/>
    <n v="209.1"/>
    <m/>
    <n v="1188.0999999999999"/>
    <m/>
    <n v="124.29459588713534"/>
    <m/>
    <m/>
  </r>
  <r>
    <x v="6"/>
    <s v="1001"/>
    <s v="53"/>
    <s v="77000000000"/>
    <x v="58"/>
    <x v="58"/>
    <n v="259.89999999999998"/>
    <n v="209.1"/>
    <m/>
    <n v="1188.0999999999999"/>
    <m/>
    <n v="124.29459588713534"/>
    <m/>
    <m/>
  </r>
  <r>
    <x v="6"/>
    <s v="1001"/>
    <s v="53"/>
    <s v="77000000000"/>
    <x v="37"/>
    <x v="37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52"/>
    <x v="52"/>
    <m/>
    <m/>
    <m/>
    <n v="616"/>
    <m/>
    <m/>
    <m/>
    <m/>
  </r>
  <r>
    <x v="6"/>
    <s v="1001"/>
    <s v="53"/>
    <s v="77000000000"/>
    <x v="31"/>
    <x v="31"/>
    <n v="44271.199999999997"/>
    <n v="46802.400000000001"/>
    <n v="46078.400000000001"/>
    <n v="335294.40000000002"/>
    <n v="309099.3"/>
    <n v="94.591730338615108"/>
    <n v="96.077988819056216"/>
    <n v="108.47465523215355"/>
  </r>
  <r>
    <x v="6"/>
    <s v="1001"/>
    <s v="53"/>
    <s v="77000000000"/>
    <x v="6"/>
    <x v="6"/>
    <n v="13016.9"/>
    <n v="12944.2"/>
    <n v="10857.6"/>
    <n v="91402.2"/>
    <n v="78259.8"/>
    <n v="100.56164150739328"/>
    <n v="119.8874521072797"/>
    <n v="116.79329617504773"/>
  </r>
  <r>
    <x v="6"/>
    <s v="1001"/>
    <s v="53"/>
    <s v="77000000000"/>
    <x v="29"/>
    <x v="29"/>
    <n v="52322.1"/>
    <n v="44345.7"/>
    <n v="100947"/>
    <n v="436681"/>
    <n v="801144"/>
    <n v="117.98686231134022"/>
    <n v="51.831257986864394"/>
    <n v="54.507179732981839"/>
  </r>
  <r>
    <x v="6"/>
    <s v="1001"/>
    <s v="53"/>
    <s v="77000000000"/>
    <x v="27"/>
    <x v="27"/>
    <n v="1391664.6"/>
    <n v="1445572.7"/>
    <n v="826073.8"/>
    <n v="11188643.199999999"/>
    <n v="6903669.5999999996"/>
    <n v="96.270813636699145"/>
    <n v="168.46734516940253"/>
    <n v="162.06805725465193"/>
  </r>
  <r>
    <x v="6"/>
    <s v="1001"/>
    <s v="53"/>
    <s v="77000000000"/>
    <x v="1"/>
    <x v="1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56"/>
    <x v="56"/>
    <n v="118"/>
    <n v="8964"/>
    <n v="4432"/>
    <n v="9490"/>
    <n v="14370"/>
    <n v="1.3163766175814369"/>
    <n v="2.6624548736462095"/>
    <n v="66.040361864996527"/>
  </r>
  <r>
    <x v="7"/>
    <s v="1001"/>
    <s v="53"/>
    <s v="77000000000"/>
    <x v="10"/>
    <x v="10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41"/>
    <x v="41"/>
    <n v="219175.8"/>
    <n v="202674.8"/>
    <n v="204429.3"/>
    <n v="4022166.7"/>
    <n v="3742786.1"/>
    <n v="108.14161405364653"/>
    <n v="107.21349630410123"/>
    <n v="107.46450885878838"/>
  </r>
  <r>
    <x v="7"/>
    <s v="1001"/>
    <s v="53"/>
    <s v="77000000000"/>
    <x v="56"/>
    <x v="56"/>
    <m/>
    <n v="118"/>
    <n v="28897"/>
    <n v="9490"/>
    <n v="43267"/>
    <m/>
    <m/>
    <n v="21.933575242101369"/>
  </r>
  <r>
    <x v="7"/>
    <s v="1001"/>
    <s v="53"/>
    <s v="77000000000"/>
    <x v="54"/>
    <x v="54"/>
    <m/>
    <m/>
    <m/>
    <m/>
    <n v="146.80000000000001"/>
    <m/>
    <m/>
    <m/>
  </r>
  <r>
    <x v="7"/>
    <s v="1001"/>
    <s v="53"/>
    <s v="77000000000"/>
    <x v="21"/>
    <x v="21"/>
    <n v="11146.3"/>
    <n v="11596.9"/>
    <n v="10698.5"/>
    <n v="110747.4"/>
    <n v="94395.6"/>
    <n v="96.114478869353022"/>
    <n v="104.18563350002337"/>
    <n v="117.32262944459275"/>
  </r>
  <r>
    <x v="7"/>
    <s v="1001"/>
    <s v="53"/>
    <s v="77000000000"/>
    <x v="50"/>
    <x v="50"/>
    <n v="14265446.1"/>
    <n v="10531161.800000001"/>
    <n v="9473095"/>
    <n v="74861851.5"/>
    <n v="47383267.600000001"/>
    <n v="135.4593763814359"/>
    <n v="150.5890746371698"/>
    <n v="157.99216747137126"/>
  </r>
  <r>
    <x v="7"/>
    <s v="1001"/>
    <s v="53"/>
    <s v="77000000000"/>
    <x v="16"/>
    <x v="16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8"/>
    <x v="8"/>
    <n v="472.5"/>
    <n v="71.900000000000006"/>
    <n v="169192.8"/>
    <n v="2545.1999999999998"/>
    <n v="171204.7"/>
    <n v="657.16272600834498"/>
    <n v="0.27926720285969614"/>
    <n v="1.4866414298205599"/>
  </r>
  <r>
    <x v="7"/>
    <s v="1001"/>
    <s v="53"/>
    <s v="77000000000"/>
    <x v="23"/>
    <x v="23"/>
    <n v="12786.7"/>
    <n v="11312.2"/>
    <n v="428"/>
    <n v="112578.4"/>
    <n v="35308.400000000001"/>
    <n v="113.03459981259172"/>
    <n v="2987.5467289719627"/>
    <n v="318.84310815556637"/>
  </r>
  <r>
    <x v="7"/>
    <s v="1001"/>
    <s v="53"/>
    <s v="77000000000"/>
    <x v="46"/>
    <x v="46"/>
    <m/>
    <m/>
    <n v="1"/>
    <n v="77"/>
    <n v="180.8"/>
    <m/>
    <m/>
    <n v="42.588495575221238"/>
  </r>
  <r>
    <x v="7"/>
    <s v="1001"/>
    <s v="53"/>
    <s v="77000000000"/>
    <x v="14"/>
    <x v="14"/>
    <m/>
    <n v="630.79999999999995"/>
    <m/>
    <n v="725.3"/>
    <m/>
    <m/>
    <m/>
    <m/>
  </r>
  <r>
    <x v="7"/>
    <s v="1001"/>
    <s v="53"/>
    <s v="77000000000"/>
    <x v="9"/>
    <x v="9"/>
    <n v="1955201"/>
    <n v="1756866"/>
    <n v="885166.9"/>
    <n v="4567537"/>
    <n v="2634944.7999999998"/>
    <n v="111.28913645093023"/>
    <n v="220.88501049914993"/>
    <n v="173.34469397613188"/>
  </r>
  <r>
    <x v="7"/>
    <s v="1001"/>
    <s v="53"/>
    <s v="77000000000"/>
    <x v="31"/>
    <x v="31"/>
    <n v="42804.7"/>
    <n v="44271.199999999997"/>
    <n v="42792.7"/>
    <n v="378099.1"/>
    <n v="351892"/>
    <n v="96.687462729720451"/>
    <n v="100.02804216607038"/>
    <n v="107.44748388710173"/>
  </r>
  <r>
    <x v="7"/>
    <s v="1001"/>
    <s v="53"/>
    <s v="77000000000"/>
    <x v="17"/>
    <x v="17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60"/>
    <x v="60"/>
    <n v="1627"/>
    <m/>
    <m/>
    <n v="1627"/>
    <m/>
    <m/>
    <m/>
    <m/>
  </r>
  <r>
    <x v="7"/>
    <s v="1001"/>
    <s v="53"/>
    <s v="77000000000"/>
    <x v="22"/>
    <x v="22"/>
    <m/>
    <m/>
    <n v="62"/>
    <m/>
    <n v="496"/>
    <m/>
    <m/>
    <m/>
  </r>
  <r>
    <x v="7"/>
    <s v="1001"/>
    <s v="53"/>
    <s v="77000000000"/>
    <x v="12"/>
    <x v="12"/>
    <n v="27679.1"/>
    <n v="27810.1"/>
    <n v="24308.6"/>
    <n v="228401"/>
    <n v="191893.2"/>
    <n v="99.528948115972256"/>
    <n v="113.86546325168871"/>
    <n v="119.0250618573248"/>
  </r>
  <r>
    <x v="7"/>
    <s v="1001"/>
    <s v="53"/>
    <s v="77000000000"/>
    <x v="40"/>
    <x v="40"/>
    <n v="43533.9"/>
    <n v="37859.1"/>
    <n v="77104.399999999994"/>
    <n v="227867.7"/>
    <n v="191251.1"/>
    <n v="114.98926281924292"/>
    <n v="56.460980177525535"/>
    <n v="119.14582452074785"/>
  </r>
  <r>
    <x v="7"/>
    <s v="1001"/>
    <s v="53"/>
    <s v="77000000000"/>
    <x v="57"/>
    <x v="57"/>
    <n v="578.9"/>
    <n v="259.89999999999998"/>
    <m/>
    <n v="1767"/>
    <m/>
    <n v="222.73951519815313"/>
    <m/>
    <m/>
  </r>
  <r>
    <x v="7"/>
    <s v="1001"/>
    <s v="53"/>
    <s v="77000000000"/>
    <x v="61"/>
    <x v="61"/>
    <n v="1627"/>
    <m/>
    <m/>
    <n v="1627"/>
    <m/>
    <m/>
    <m/>
    <m/>
  </r>
  <r>
    <x v="7"/>
    <s v="1001"/>
    <s v="53"/>
    <s v="77000000000"/>
    <x v="26"/>
    <x v="26"/>
    <n v="2285366.7999999998"/>
    <n v="2053571.3"/>
    <n v="1059913.7"/>
    <n v="5442731.0999999996"/>
    <n v="2980467.1"/>
    <n v="111.28743375016977"/>
    <n v="215.61819608520958"/>
    <n v="182.61335949657018"/>
  </r>
  <r>
    <x v="7"/>
    <s v="1001"/>
    <s v="53"/>
    <s v="77000000000"/>
    <x v="37"/>
    <x v="37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42"/>
    <x v="42"/>
    <n v="616"/>
    <n v="616"/>
    <n v="616"/>
    <n v="4312"/>
    <n v="4928"/>
    <n v="100"/>
    <n v="100"/>
    <n v="87.5"/>
  </r>
  <r>
    <x v="7"/>
    <s v="1001"/>
    <s v="53"/>
    <s v="77000000000"/>
    <x v="59"/>
    <x v="59"/>
    <m/>
    <n v="118"/>
    <n v="28617"/>
    <n v="9490"/>
    <n v="42707"/>
    <m/>
    <m/>
    <n v="22.221181539326107"/>
  </r>
  <r>
    <x v="7"/>
    <s v="1001"/>
    <s v="53"/>
    <s v="77000000000"/>
    <x v="36"/>
    <x v="36"/>
    <n v="2148.5"/>
    <n v="1862.9"/>
    <n v="5299.8"/>
    <n v="19932.7"/>
    <n v="46505.1"/>
    <n v="115.33093563798379"/>
    <n v="40.539265632665384"/>
    <n v="42.861320586344291"/>
  </r>
  <r>
    <x v="7"/>
    <s v="1001"/>
    <s v="53"/>
    <s v="77000000000"/>
    <x v="29"/>
    <x v="29"/>
    <n v="59484.5"/>
    <n v="52322.1"/>
    <n v="96730"/>
    <n v="496165.5"/>
    <n v="897874"/>
    <n v="113.68905300054853"/>
    <n v="61.495399565801719"/>
    <n v="55.260036486188483"/>
  </r>
  <r>
    <x v="7"/>
    <s v="1001"/>
    <s v="53"/>
    <s v="77000000000"/>
    <x v="55"/>
    <x v="55"/>
    <m/>
    <m/>
    <n v="280"/>
    <m/>
    <n v="560"/>
    <m/>
    <m/>
    <m/>
  </r>
  <r>
    <x v="7"/>
    <s v="1001"/>
    <s v="53"/>
    <s v="77000000000"/>
    <x v="38"/>
    <x v="38"/>
    <m/>
    <m/>
    <n v="1"/>
    <n v="77"/>
    <n v="180.8"/>
    <m/>
    <m/>
    <n v="42.588495575221238"/>
  </r>
  <r>
    <x v="7"/>
    <s v="1001"/>
    <s v="53"/>
    <s v="77000000000"/>
    <x v="33"/>
    <x v="33"/>
    <n v="398"/>
    <n v="360"/>
    <m/>
    <n v="2598"/>
    <n v="463"/>
    <n v="110.55555555555556"/>
    <m/>
    <n v="561.12311015118792"/>
  </r>
  <r>
    <x v="7"/>
    <s v="1001"/>
    <s v="53"/>
    <s v="77000000000"/>
    <x v="28"/>
    <x v="28"/>
    <n v="112"/>
    <n v="112"/>
    <n v="64"/>
    <n v="848"/>
    <n v="512"/>
    <n v="100"/>
    <n v="175"/>
    <n v="165.625"/>
  </r>
  <r>
    <x v="7"/>
    <s v="1001"/>
    <s v="53"/>
    <s v="77000000000"/>
    <x v="7"/>
    <x v="7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15"/>
    <x v="15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35"/>
    <x v="35"/>
    <n v="1909"/>
    <n v="1909"/>
    <n v="8552"/>
    <n v="21915"/>
    <n v="68416"/>
    <n v="100"/>
    <n v="22.322263797942004"/>
    <n v="32.031980823199248"/>
  </r>
  <r>
    <x v="7"/>
    <s v="1001"/>
    <s v="53"/>
    <s v="77000000000"/>
    <x v="13"/>
    <x v="13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6"/>
    <x v="6"/>
    <n v="12136.4"/>
    <n v="13016.9"/>
    <n v="10313.200000000001"/>
    <n v="103538.6"/>
    <n v="88573"/>
    <n v="93.235716645284214"/>
    <n v="117.67831516890975"/>
    <n v="116.89634538742055"/>
  </r>
  <r>
    <x v="7"/>
    <s v="1001"/>
    <s v="53"/>
    <s v="77000000000"/>
    <x v="45"/>
    <x v="45"/>
    <m/>
    <m/>
    <n v="62"/>
    <m/>
    <n v="496"/>
    <m/>
    <m/>
    <m/>
  </r>
  <r>
    <x v="7"/>
    <s v="1001"/>
    <s v="53"/>
    <s v="77000000000"/>
    <x v="1"/>
    <x v="1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52"/>
    <x v="52"/>
    <m/>
    <m/>
    <m/>
    <n v="616"/>
    <m/>
    <m/>
    <m/>
    <m/>
  </r>
  <r>
    <x v="7"/>
    <s v="1001"/>
    <s v="53"/>
    <s v="77000000000"/>
    <x v="19"/>
    <x v="19"/>
    <m/>
    <m/>
    <n v="168783.8"/>
    <m/>
    <n v="168783.8"/>
    <m/>
    <m/>
    <m/>
  </r>
  <r>
    <x v="7"/>
    <s v="1001"/>
    <s v="53"/>
    <s v="77000000000"/>
    <x v="4"/>
    <x v="4"/>
    <n v="616"/>
    <n v="616"/>
    <n v="616"/>
    <n v="4928"/>
    <n v="4928"/>
    <n v="100"/>
    <n v="100"/>
    <n v="100"/>
  </r>
  <r>
    <x v="7"/>
    <s v="1001"/>
    <s v="53"/>
    <s v="77000000000"/>
    <x v="24"/>
    <x v="24"/>
    <n v="18681"/>
    <n v="18563"/>
    <n v="12722"/>
    <n v="134594.5"/>
    <n v="111239"/>
    <n v="100.63567311318214"/>
    <n v="146.84011947806948"/>
    <n v="120.99578385278545"/>
  </r>
  <r>
    <x v="7"/>
    <s v="1001"/>
    <s v="53"/>
    <s v="77000000000"/>
    <x v="11"/>
    <x v="11"/>
    <n v="2682424.7999999998"/>
    <n v="2371815.9"/>
    <n v="1912463.7"/>
    <n v="7212478.9000000004"/>
    <n v="5316120.9000000004"/>
    <n v="113.09582670391913"/>
    <n v="140.260168075347"/>
    <n v="135.67183733537738"/>
  </r>
  <r>
    <x v="7"/>
    <s v="1001"/>
    <s v="53"/>
    <s v="77000000000"/>
    <x v="49"/>
    <x v="49"/>
    <n v="12674.7"/>
    <n v="11200.2"/>
    <n v="364"/>
    <n v="111730.4"/>
    <n v="34796.400000000001"/>
    <n v="113.16494348315209"/>
    <n v="3482.0604395604396"/>
    <n v="321.09758480762378"/>
  </r>
  <r>
    <x v="7"/>
    <s v="1001"/>
    <s v="53"/>
    <s v="77000000000"/>
    <x v="53"/>
    <x v="53"/>
    <m/>
    <m/>
    <m/>
    <m/>
    <n v="146.80000000000001"/>
    <m/>
    <m/>
    <m/>
  </r>
  <r>
    <x v="7"/>
    <s v="1001"/>
    <s v="53"/>
    <s v="77000000000"/>
    <x v="3"/>
    <x v="3"/>
    <n v="9868.5"/>
    <n v="9051.5"/>
    <n v="11750"/>
    <n v="215336.3"/>
    <n v="211313.8"/>
    <n v="109.02612826603325"/>
    <n v="83.987234042553197"/>
    <n v="101.90356711203906"/>
  </r>
  <r>
    <x v="7"/>
    <s v="1001"/>
    <s v="53"/>
    <s v="77000000000"/>
    <x v="48"/>
    <x v="48"/>
    <n v="101461.3"/>
    <n v="96251.9"/>
    <n v="124847.7"/>
    <n v="704311.6"/>
    <n v="589670.80000000005"/>
    <n v="105.41225679700868"/>
    <n v="81.268057000649591"/>
    <n v="119.44149176116572"/>
  </r>
  <r>
    <x v="7"/>
    <s v="1001"/>
    <s v="53"/>
    <s v="77000000000"/>
    <x v="2"/>
    <x v="2"/>
    <n v="23"/>
    <n v="62.8"/>
    <n v="14.2"/>
    <n v="103"/>
    <n v="428.9"/>
    <n v="36.624203821656053"/>
    <n v="161.97183098591549"/>
    <n v="24.014921893215202"/>
  </r>
  <r>
    <x v="7"/>
    <s v="1001"/>
    <s v="53"/>
    <s v="77000000000"/>
    <x v="0"/>
    <x v="0"/>
    <n v="57089.599999999999"/>
    <n v="59781.8"/>
    <n v="58405.7"/>
    <n v="502295.7"/>
    <n v="486970.1"/>
    <n v="95.496622717950942"/>
    <n v="97.746624045255857"/>
    <n v="103.14713367412085"/>
  </r>
  <r>
    <x v="7"/>
    <s v="1001"/>
    <s v="53"/>
    <s v="77000000000"/>
    <x v="5"/>
    <x v="5"/>
    <n v="57575.5"/>
    <n v="50413.1"/>
    <n v="88178"/>
    <n v="474250.5"/>
    <n v="829458"/>
    <n v="114.20741830992341"/>
    <n v="65.294631313933181"/>
    <n v="57.17595104272911"/>
  </r>
  <r>
    <x v="7"/>
    <s v="1001"/>
    <s v="53"/>
    <s v="77000000000"/>
    <x v="47"/>
    <x v="47"/>
    <n v="16947870.899999999"/>
    <n v="12902977.699999999"/>
    <n v="11385558.699999999"/>
    <n v="82074330.400000006"/>
    <n v="52699388.5"/>
    <n v="131.34852507727732"/>
    <n v="148.85409971141777"/>
    <n v="155.7405744850341"/>
  </r>
  <r>
    <x v="7"/>
    <s v="1001"/>
    <s v="53"/>
    <s v="77000000000"/>
    <x v="44"/>
    <x v="44"/>
    <n v="9868.5"/>
    <n v="9051.5"/>
    <n v="11750"/>
    <n v="215336.3"/>
    <n v="211313.8"/>
    <n v="109.02612826603325"/>
    <n v="83.987234042553197"/>
    <n v="101.90356711203906"/>
  </r>
  <r>
    <x v="7"/>
    <s v="1001"/>
    <s v="53"/>
    <s v="77000000000"/>
    <x v="20"/>
    <x v="20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39"/>
    <x v="39"/>
    <n v="12136.4"/>
    <n v="13016.9"/>
    <n v="10313.200000000001"/>
    <n v="103538.6"/>
    <n v="88573"/>
    <n v="93.235716645284214"/>
    <n v="117.67831516890975"/>
    <n v="116.89634538742055"/>
  </r>
  <r>
    <x v="7"/>
    <s v="1001"/>
    <s v="53"/>
    <s v="77000000000"/>
    <x v="18"/>
    <x v="18"/>
    <n v="2148.5"/>
    <n v="2493.6999999999998"/>
    <n v="5299.8"/>
    <n v="20658"/>
    <n v="46505.1"/>
    <n v="86.157115932149011"/>
    <n v="40.539265632665384"/>
    <n v="44.42093447815401"/>
  </r>
  <r>
    <x v="7"/>
    <s v="1001"/>
    <s v="53"/>
    <s v="77000000000"/>
    <x v="25"/>
    <x v="25"/>
    <n v="327705"/>
    <n v="256753"/>
    <n v="715173"/>
    <n v="1048756"/>
    <n v="1183199"/>
    <n v="127.63434117614985"/>
    <n v="45.821780184654621"/>
    <n v="88.637329815187471"/>
  </r>
  <r>
    <x v="7"/>
    <s v="1001"/>
    <s v="53"/>
    <s v="77000000000"/>
    <x v="58"/>
    <x v="58"/>
    <n v="578.9"/>
    <n v="259.89999999999998"/>
    <m/>
    <n v="1767"/>
    <m/>
    <n v="222.73951519815313"/>
    <m/>
    <m/>
  </r>
  <r>
    <x v="7"/>
    <s v="1001"/>
    <s v="53"/>
    <s v="77000000000"/>
    <x v="34"/>
    <x v="34"/>
    <n v="472.5"/>
    <n v="71.900000000000006"/>
    <n v="409"/>
    <n v="2545.1999999999998"/>
    <n v="2420.9"/>
    <n v="657.16272600834498"/>
    <n v="115.52567237163814"/>
    <n v="105.13445412862986"/>
  </r>
  <r>
    <x v="7"/>
    <s v="1001"/>
    <s v="53"/>
    <s v="77000000000"/>
    <x v="27"/>
    <x v="27"/>
    <n v="1431422.5"/>
    <n v="1391664.6"/>
    <n v="854721.6"/>
    <n v="12620065.699999999"/>
    <n v="7758391.2000000002"/>
    <n v="102.856859332342"/>
    <n v="167.47236761069334"/>
    <n v="162.66343594532847"/>
  </r>
  <r>
    <x v="7"/>
    <s v="1001"/>
    <s v="53"/>
    <s v="77000000000"/>
    <x v="51"/>
    <x v="51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32"/>
    <x v="32"/>
    <n v="42804.7"/>
    <n v="44271.199999999997"/>
    <n v="42792.7"/>
    <n v="378099.1"/>
    <n v="351892"/>
    <n v="96.687462729720451"/>
    <n v="100.02804216607038"/>
    <n v="107.44748388710173"/>
  </r>
  <r>
    <x v="7"/>
    <s v="1001"/>
    <s v="53"/>
    <s v="77000000000"/>
    <x v="30"/>
    <x v="30"/>
    <n v="330165.8"/>
    <n v="296705.3"/>
    <n v="174746.8"/>
    <n v="875194.1"/>
    <n v="345522.3"/>
    <n v="111.27735163477026"/>
    <n v="188.93953995151841"/>
    <n v="253.29598118558485"/>
  </r>
  <r>
    <x v="7"/>
    <s v="1001"/>
    <s v="53"/>
    <s v="77000000000"/>
    <x v="43"/>
    <x v="43"/>
    <n v="327705"/>
    <n v="256753"/>
    <n v="715173"/>
    <n v="1048756"/>
    <n v="1183199"/>
    <n v="127.63434117614985"/>
    <n v="45.821780184654621"/>
    <n v="88.637329815187471"/>
  </r>
  <r>
    <x v="8"/>
    <s v="1001"/>
    <s v="53"/>
    <s v="77000000000"/>
    <x v="5"/>
    <x v="5"/>
    <n v="49633.9"/>
    <n v="57575.5"/>
    <n v="75823.100000000006"/>
    <n v="523884.4"/>
    <n v="905281.1"/>
    <n v="86.20663302967408"/>
    <n v="65.460130224166519"/>
    <n v="57.869804196729611"/>
  </r>
  <r>
    <x v="8"/>
    <s v="1001"/>
    <s v="53"/>
    <s v="77000000000"/>
    <x v="34"/>
    <x v="34"/>
    <n v="32.5"/>
    <n v="472.5"/>
    <n v="381.1"/>
    <n v="2577.6999999999998"/>
    <n v="2802"/>
    <n v="6.8783068783068781"/>
    <n v="8.5279454211493047"/>
    <n v="91.995003568879369"/>
  </r>
  <r>
    <x v="8"/>
    <s v="1001"/>
    <s v="53"/>
    <s v="77000000000"/>
    <x v="49"/>
    <x v="49"/>
    <n v="20264.7"/>
    <n v="12674.7"/>
    <n v="456.4"/>
    <n v="131995.1"/>
    <n v="35252.800000000003"/>
    <n v="159.88307415560132"/>
    <n v="4440.1183172655565"/>
    <n v="374.42444288113285"/>
  </r>
  <r>
    <x v="8"/>
    <s v="1001"/>
    <s v="53"/>
    <s v="77000000000"/>
    <x v="12"/>
    <x v="12"/>
    <n v="29455.200000000001"/>
    <n v="27679.1"/>
    <n v="25573.599999999999"/>
    <n v="257856.2"/>
    <n v="217466.8"/>
    <n v="106.41675488003584"/>
    <n v="115.17815246973441"/>
    <n v="118.57267408174489"/>
  </r>
  <r>
    <x v="8"/>
    <s v="1001"/>
    <s v="53"/>
    <s v="77000000000"/>
    <x v="4"/>
    <x v="4"/>
    <n v="616"/>
    <n v="616"/>
    <n v="616"/>
    <n v="5544"/>
    <n v="5544"/>
    <n v="100"/>
    <n v="100"/>
    <n v="100"/>
  </r>
  <r>
    <x v="8"/>
    <s v="1001"/>
    <s v="53"/>
    <s v="77000000000"/>
    <x v="20"/>
    <x v="20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48"/>
    <x v="48"/>
    <n v="92631.7"/>
    <n v="101461.3"/>
    <n v="116464.8"/>
    <n v="796943.3"/>
    <n v="706135.6"/>
    <n v="91.297568629615427"/>
    <n v="79.536220385902013"/>
    <n v="112.8598104953213"/>
  </r>
  <r>
    <x v="8"/>
    <s v="1001"/>
    <s v="53"/>
    <s v="77000000000"/>
    <x v="9"/>
    <x v="9"/>
    <n v="1433972"/>
    <n v="1955201"/>
    <n v="2200774.2999999998"/>
    <n v="6001509"/>
    <n v="4835719.0999999996"/>
    <n v="73.341410934221088"/>
    <n v="65.157612936501479"/>
    <n v="124.10789121311865"/>
  </r>
  <r>
    <x v="8"/>
    <s v="1001"/>
    <s v="53"/>
    <s v="77000000000"/>
    <x v="27"/>
    <x v="27"/>
    <n v="1503153.7"/>
    <n v="1431422.5"/>
    <n v="943636"/>
    <n v="14123219.4"/>
    <n v="8702027.1999999993"/>
    <n v="105.01118293166414"/>
    <n v="159.29380608624513"/>
    <n v="162.29803786409678"/>
  </r>
  <r>
    <x v="8"/>
    <s v="1001"/>
    <s v="53"/>
    <s v="77000000000"/>
    <x v="14"/>
    <x v="14"/>
    <n v="2251.6999999999998"/>
    <m/>
    <m/>
    <n v="2977"/>
    <m/>
    <m/>
    <m/>
    <m/>
  </r>
  <r>
    <x v="8"/>
    <s v="1001"/>
    <s v="53"/>
    <s v="77000000000"/>
    <x v="53"/>
    <x v="53"/>
    <m/>
    <m/>
    <m/>
    <m/>
    <n v="146.80000000000001"/>
    <m/>
    <m/>
    <m/>
  </r>
  <r>
    <x v="8"/>
    <s v="1001"/>
    <s v="53"/>
    <s v="77000000000"/>
    <x v="15"/>
    <x v="15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29"/>
    <x v="29"/>
    <n v="51542.9"/>
    <n v="59484.5"/>
    <n v="84375.1"/>
    <n v="547708.4"/>
    <n v="982249.1"/>
    <n v="86.649295194546482"/>
    <n v="61.087809081115161"/>
    <n v="55.760641572489099"/>
  </r>
  <r>
    <x v="8"/>
    <s v="1001"/>
    <s v="53"/>
    <s v="77000000000"/>
    <x v="19"/>
    <x v="19"/>
    <m/>
    <m/>
    <n v="141588.29999999999"/>
    <m/>
    <n v="310372.09999999998"/>
    <m/>
    <m/>
    <m/>
  </r>
  <r>
    <x v="8"/>
    <s v="1001"/>
    <s v="53"/>
    <s v="77000000000"/>
    <x v="52"/>
    <x v="52"/>
    <m/>
    <m/>
    <m/>
    <n v="616"/>
    <m/>
    <m/>
    <m/>
    <m/>
  </r>
  <r>
    <x v="8"/>
    <s v="1001"/>
    <s v="53"/>
    <s v="77000000000"/>
    <x v="40"/>
    <x v="40"/>
    <n v="32410.9"/>
    <n v="43533.9"/>
    <n v="62907.7"/>
    <n v="260278.6"/>
    <n v="254158.8"/>
    <n v="74.449796595297002"/>
    <n v="51.521355891250195"/>
    <n v="102.40786468932022"/>
  </r>
  <r>
    <x v="8"/>
    <s v="1001"/>
    <s v="53"/>
    <s v="77000000000"/>
    <x v="61"/>
    <x v="61"/>
    <n v="22823"/>
    <n v="1627"/>
    <m/>
    <n v="24450"/>
    <m/>
    <n v="1402.7658266748617"/>
    <m/>
    <m/>
  </r>
  <r>
    <x v="8"/>
    <s v="1001"/>
    <s v="53"/>
    <s v="77000000000"/>
    <x v="36"/>
    <x v="36"/>
    <n v="1892.4"/>
    <n v="2148.5"/>
    <n v="5403.7"/>
    <n v="21825.1"/>
    <n v="51908.800000000003"/>
    <n v="88.080055852920637"/>
    <n v="35.020448951644241"/>
    <n v="42.045086767561571"/>
  </r>
  <r>
    <x v="8"/>
    <s v="1001"/>
    <s v="53"/>
    <s v="77000000000"/>
    <x v="51"/>
    <x v="51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7"/>
    <x v="57"/>
    <n v="155.6"/>
    <n v="578.9"/>
    <m/>
    <n v="1922.6"/>
    <m/>
    <n v="26.878562791501121"/>
    <m/>
    <m/>
  </r>
  <r>
    <x v="8"/>
    <s v="1001"/>
    <s v="53"/>
    <s v="77000000000"/>
    <x v="18"/>
    <x v="18"/>
    <n v="4144.1000000000004"/>
    <n v="2148.5"/>
    <n v="5403.7"/>
    <n v="24802.1"/>
    <n v="51908.800000000003"/>
    <n v="192.88340702815918"/>
    <n v="76.690045709421327"/>
    <n v="47.780145177696269"/>
  </r>
  <r>
    <x v="8"/>
    <s v="1001"/>
    <s v="53"/>
    <s v="77000000000"/>
    <x v="55"/>
    <x v="55"/>
    <m/>
    <m/>
    <n v="1512"/>
    <m/>
    <n v="2072"/>
    <m/>
    <m/>
    <m/>
  </r>
  <r>
    <x v="8"/>
    <s v="1001"/>
    <s v="53"/>
    <s v="77000000000"/>
    <x v="54"/>
    <x v="54"/>
    <m/>
    <m/>
    <m/>
    <m/>
    <n v="146.80000000000001"/>
    <m/>
    <m/>
    <m/>
  </r>
  <r>
    <x v="8"/>
    <s v="1001"/>
    <s v="53"/>
    <s v="77000000000"/>
    <x v="31"/>
    <x v="31"/>
    <n v="46255.7"/>
    <n v="42804.7"/>
    <n v="44256.1"/>
    <n v="424354.8"/>
    <n v="396148.1"/>
    <n v="108.06219877723709"/>
    <n v="104.51824720208062"/>
    <n v="107.12024114213851"/>
  </r>
  <r>
    <x v="8"/>
    <s v="1001"/>
    <s v="53"/>
    <s v="77000000000"/>
    <x v="25"/>
    <x v="25"/>
    <n v="472318"/>
    <n v="327705"/>
    <n v="2813456.4"/>
    <n v="1521074"/>
    <n v="3996655.4"/>
    <n v="144.12901847698387"/>
    <n v="16.787820134692687"/>
    <n v="38.058672759227626"/>
  </r>
  <r>
    <x v="8"/>
    <s v="1001"/>
    <s v="53"/>
    <s v="77000000000"/>
    <x v="26"/>
    <x v="26"/>
    <n v="1857128.3"/>
    <n v="2285366.7999999998"/>
    <n v="2436983.2999999998"/>
    <n v="7299859.4000000004"/>
    <n v="5417450.4000000004"/>
    <n v="81.26171693751742"/>
    <n v="76.206033090173406"/>
    <n v="134.74713861708821"/>
  </r>
  <r>
    <x v="8"/>
    <s v="1001"/>
    <s v="53"/>
    <s v="77000000000"/>
    <x v="56"/>
    <x v="56"/>
    <n v="14604"/>
    <m/>
    <n v="16614"/>
    <n v="24094"/>
    <n v="59881"/>
    <m/>
    <n v="87.901769591910437"/>
    <n v="40.23646899684374"/>
  </r>
  <r>
    <x v="8"/>
    <s v="1001"/>
    <s v="53"/>
    <s v="77000000000"/>
    <x v="41"/>
    <x v="41"/>
    <n v="344816.6"/>
    <n v="219175.8"/>
    <n v="323372.7"/>
    <n v="4366983.3"/>
    <n v="4066158.8"/>
    <n v="157.32421188835627"/>
    <n v="106.63132663950915"/>
    <n v="107.39824770247537"/>
  </r>
  <r>
    <x v="8"/>
    <s v="1001"/>
    <s v="53"/>
    <s v="77000000000"/>
    <x v="42"/>
    <x v="42"/>
    <n v="616"/>
    <n v="616"/>
    <n v="616"/>
    <n v="4928"/>
    <n v="5544"/>
    <n v="100"/>
    <n v="100"/>
    <n v="88.888888888888886"/>
  </r>
  <r>
    <x v="8"/>
    <s v="1001"/>
    <s v="53"/>
    <s v="77000000000"/>
    <x v="7"/>
    <x v="7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7"/>
    <x v="37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32"/>
    <x v="32"/>
    <n v="46255.7"/>
    <n v="42804.7"/>
    <n v="44256.1"/>
    <n v="424354.8"/>
    <n v="396148.1"/>
    <n v="108.06219877723709"/>
    <n v="104.51824720208062"/>
    <n v="107.12024114213851"/>
  </r>
  <r>
    <x v="8"/>
    <s v="1001"/>
    <s v="53"/>
    <s v="77000000000"/>
    <x v="21"/>
    <x v="21"/>
    <n v="13406"/>
    <n v="11146.3"/>
    <n v="11961.4"/>
    <n v="124153.4"/>
    <n v="106357"/>
    <n v="120.27309510779362"/>
    <n v="112.07718160081596"/>
    <n v="116.73270212585913"/>
  </r>
  <r>
    <x v="8"/>
    <s v="1001"/>
    <s v="53"/>
    <s v="77000000000"/>
    <x v="33"/>
    <x v="33"/>
    <n v="406.5"/>
    <n v="398"/>
    <m/>
    <n v="3004.5"/>
    <n v="463"/>
    <n v="102.1356783919598"/>
    <m/>
    <n v="648.92008639308858"/>
  </r>
  <r>
    <x v="8"/>
    <s v="1001"/>
    <s v="53"/>
    <s v="77000000000"/>
    <x v="2"/>
    <x v="2"/>
    <n v="55.1"/>
    <n v="23"/>
    <n v="22.1"/>
    <n v="158.1"/>
    <n v="451"/>
    <n v="239.56521739130434"/>
    <n v="249.3212669683258"/>
    <n v="35.055432372505543"/>
  </r>
  <r>
    <x v="8"/>
    <s v="1001"/>
    <s v="53"/>
    <s v="77000000000"/>
    <x v="46"/>
    <x v="46"/>
    <n v="3.2"/>
    <m/>
    <m/>
    <n v="80.2"/>
    <n v="180.8"/>
    <m/>
    <m/>
    <n v="44.358407079646021"/>
  </r>
  <r>
    <x v="8"/>
    <s v="1001"/>
    <s v="53"/>
    <s v="77000000000"/>
    <x v="50"/>
    <x v="50"/>
    <n v="14075486.800000001"/>
    <n v="14265446.1"/>
    <n v="5335200.8"/>
    <n v="88937338.299999997"/>
    <n v="52718468.399999999"/>
    <n v="98.668395655709645"/>
    <n v="263.8229998765932"/>
    <n v="168.70243199250456"/>
  </r>
  <r>
    <x v="8"/>
    <s v="1001"/>
    <s v="53"/>
    <s v="77000000000"/>
    <x v="23"/>
    <x v="23"/>
    <n v="20376.7"/>
    <n v="12786.7"/>
    <n v="520.4"/>
    <n v="132955.1"/>
    <n v="35828.800000000003"/>
    <n v="159.35855224569278"/>
    <n v="3915.5841660261335"/>
    <n v="371.08443486803912"/>
  </r>
  <r>
    <x v="8"/>
    <s v="1001"/>
    <s v="53"/>
    <s v="77000000000"/>
    <x v="22"/>
    <x v="22"/>
    <m/>
    <m/>
    <n v="62"/>
    <m/>
    <n v="558"/>
    <m/>
    <m/>
    <m/>
  </r>
  <r>
    <x v="8"/>
    <s v="1001"/>
    <s v="53"/>
    <s v="77000000000"/>
    <x v="24"/>
    <x v="24"/>
    <n v="16898"/>
    <n v="18681"/>
    <n v="16000"/>
    <n v="151492.5"/>
    <n v="127239"/>
    <n v="90.455543065146401"/>
    <n v="105.6125"/>
    <n v="119.0613726923349"/>
  </r>
  <r>
    <x v="8"/>
    <s v="1001"/>
    <s v="53"/>
    <s v="77000000000"/>
    <x v="30"/>
    <x v="30"/>
    <n v="423156.3"/>
    <n v="330165.8"/>
    <n v="236209"/>
    <n v="1298350.3999999999"/>
    <n v="581731.30000000005"/>
    <n v="128.16478872130307"/>
    <n v="179.14486746906343"/>
    <n v="223.18730314150193"/>
  </r>
  <r>
    <x v="8"/>
    <s v="1001"/>
    <s v="53"/>
    <s v="77000000000"/>
    <x v="44"/>
    <x v="44"/>
    <n v="11829.6"/>
    <n v="9868.5"/>
    <n v="14839"/>
    <n v="227165.9"/>
    <n v="226152.8"/>
    <n v="119.87232102143183"/>
    <n v="79.719657658871895"/>
    <n v="100.44797146000403"/>
  </r>
  <r>
    <x v="8"/>
    <s v="1001"/>
    <s v="53"/>
    <s v="77000000000"/>
    <x v="28"/>
    <x v="28"/>
    <n v="112"/>
    <n v="112"/>
    <n v="64"/>
    <n v="960"/>
    <n v="576"/>
    <n v="100"/>
    <n v="175"/>
    <n v="166.66666666666666"/>
  </r>
  <r>
    <x v="8"/>
    <s v="1001"/>
    <s v="53"/>
    <s v="77000000000"/>
    <x v="1"/>
    <x v="1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"/>
    <x v="3"/>
    <n v="11829.6"/>
    <n v="9868.5"/>
    <n v="14839"/>
    <n v="227165.9"/>
    <n v="226152.8"/>
    <n v="119.87232102143183"/>
    <n v="79.719657658871895"/>
    <n v="100.44797146000403"/>
  </r>
  <r>
    <x v="8"/>
    <s v="1001"/>
    <s v="53"/>
    <s v="77000000000"/>
    <x v="17"/>
    <x v="17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9"/>
    <x v="59"/>
    <n v="14604"/>
    <m/>
    <n v="15102"/>
    <n v="24094"/>
    <n v="57809"/>
    <m/>
    <n v="96.702423520063562"/>
    <n v="41.678631354979331"/>
  </r>
  <r>
    <x v="8"/>
    <s v="1001"/>
    <s v="53"/>
    <s v="77000000000"/>
    <x v="10"/>
    <x v="10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5"/>
    <x v="35"/>
    <n v="1909"/>
    <n v="1909"/>
    <n v="8552"/>
    <n v="23824"/>
    <n v="76968"/>
    <n v="100"/>
    <n v="22.322263797942004"/>
    <n v="30.953123375948447"/>
  </r>
  <r>
    <x v="8"/>
    <s v="1001"/>
    <s v="53"/>
    <s v="77000000000"/>
    <x v="16"/>
    <x v="16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9"/>
    <x v="39"/>
    <n v="12658.7"/>
    <n v="12136.4"/>
    <n v="10518.2"/>
    <n v="116197.3"/>
    <n v="99091.199999999997"/>
    <n v="104.30358261098843"/>
    <n v="120.35044018938602"/>
    <n v="117.26298601692179"/>
  </r>
  <r>
    <x v="8"/>
    <s v="1001"/>
    <s v="53"/>
    <s v="77000000000"/>
    <x v="13"/>
    <x v="13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58"/>
    <x v="58"/>
    <n v="155.6"/>
    <n v="578.9"/>
    <m/>
    <n v="1922.6"/>
    <m/>
    <n v="26.878562791501121"/>
    <m/>
    <m/>
  </r>
  <r>
    <x v="8"/>
    <s v="1001"/>
    <s v="53"/>
    <s v="77000000000"/>
    <x v="6"/>
    <x v="6"/>
    <n v="12658.7"/>
    <n v="12136.4"/>
    <n v="10518.2"/>
    <n v="116197.3"/>
    <n v="99091.199999999997"/>
    <n v="104.30358261098843"/>
    <n v="120.35044018938602"/>
    <n v="117.26298601692179"/>
  </r>
  <r>
    <x v="8"/>
    <s v="1001"/>
    <s v="53"/>
    <s v="77000000000"/>
    <x v="11"/>
    <x v="11"/>
    <n v="2407422.7999999998"/>
    <n v="2682424.7999999998"/>
    <n v="5366267.8"/>
    <n v="9619901.6999999993"/>
    <n v="10682388.699999999"/>
    <n v="89.748007101634315"/>
    <n v="44.862144226197579"/>
    <n v="90.05384441777521"/>
  </r>
  <r>
    <x v="8"/>
    <s v="1001"/>
    <s v="53"/>
    <s v="77000000000"/>
    <x v="43"/>
    <x v="43"/>
    <n v="472318"/>
    <n v="327705"/>
    <n v="2813456.4"/>
    <n v="1521074"/>
    <n v="3996655.4"/>
    <n v="144.12901847698387"/>
    <n v="16.787820134692687"/>
    <n v="38.058672759227626"/>
  </r>
  <r>
    <x v="8"/>
    <s v="1001"/>
    <s v="53"/>
    <s v="77000000000"/>
    <x v="8"/>
    <x v="8"/>
    <n v="32.5"/>
    <n v="472.5"/>
    <n v="141969.4"/>
    <n v="2577.6999999999998"/>
    <n v="313174.09999999998"/>
    <n v="6.8783068783068781"/>
    <n v="2.2892257063846153E-2"/>
    <n v="0.82308849933631167"/>
  </r>
  <r>
    <x v="8"/>
    <s v="1001"/>
    <s v="53"/>
    <s v="77000000000"/>
    <x v="0"/>
    <x v="0"/>
    <n v="63058.5"/>
    <n v="57089.599999999999"/>
    <n v="60178"/>
    <n v="565354.19999999995"/>
    <n v="547148.1"/>
    <n v="110.45531935764132"/>
    <n v="104.78663298879989"/>
    <n v="103.32745375520814"/>
  </r>
  <r>
    <x v="8"/>
    <s v="1001"/>
    <s v="53"/>
    <s v="77000000000"/>
    <x v="60"/>
    <x v="60"/>
    <n v="22823"/>
    <n v="1627"/>
    <m/>
    <n v="24450"/>
    <m/>
    <n v="1402.7658266748617"/>
    <m/>
    <m/>
  </r>
  <r>
    <x v="8"/>
    <s v="1001"/>
    <s v="53"/>
    <s v="77000000000"/>
    <x v="38"/>
    <x v="38"/>
    <n v="3.2"/>
    <m/>
    <m/>
    <n v="80.2"/>
    <n v="180.8"/>
    <m/>
    <m/>
    <n v="44.358407079646021"/>
  </r>
  <r>
    <x v="8"/>
    <s v="1001"/>
    <s v="53"/>
    <s v="77000000000"/>
    <x v="47"/>
    <x v="47"/>
    <n v="16482909.6"/>
    <n v="16947870.899999999"/>
    <n v="10701468.6"/>
    <n v="98557240"/>
    <n v="63400857.100000001"/>
    <n v="97.256520876613479"/>
    <n v="154.02474385618439"/>
    <n v="155.4509584066806"/>
  </r>
  <r>
    <x v="8"/>
    <s v="1001"/>
    <s v="53"/>
    <s v="77000000000"/>
    <x v="45"/>
    <x v="45"/>
    <m/>
    <m/>
    <n v="62"/>
    <m/>
    <n v="558"/>
    <m/>
    <m/>
    <m/>
  </r>
  <r>
    <x v="9"/>
    <s v="1001"/>
    <s v="53"/>
    <s v="77000000000"/>
    <x v="40"/>
    <x v="40"/>
    <n v="43086.6"/>
    <n v="32410.9"/>
    <n v="12864.5"/>
    <n v="303365.2"/>
    <n v="267023.3"/>
    <n v="132.93861015892801"/>
    <n v="334.92634770103774"/>
    <n v="113.61001081179059"/>
  </r>
  <r>
    <x v="9"/>
    <s v="1001"/>
    <s v="53"/>
    <s v="77000000000"/>
    <x v="47"/>
    <x v="47"/>
    <n v="7215890.0999999996"/>
    <n v="16482909.6"/>
    <n v="16863459.699999999"/>
    <n v="105773130.09999999"/>
    <n v="80264316.799999997"/>
    <n v="43.778011741325088"/>
    <n v="42.790093067319987"/>
    <n v="131.78101342787483"/>
  </r>
  <r>
    <x v="9"/>
    <s v="1001"/>
    <s v="53"/>
    <s v="77000000000"/>
    <x v="41"/>
    <x v="41"/>
    <n v="444052.6"/>
    <n v="344816.6"/>
    <n v="456002.5"/>
    <n v="4811035.9000000004"/>
    <n v="4522161.3"/>
    <n v="128.77935691031115"/>
    <n v="97.379422261939354"/>
    <n v="106.38797647487718"/>
  </r>
  <r>
    <x v="9"/>
    <s v="1001"/>
    <s v="53"/>
    <s v="77000000000"/>
    <x v="0"/>
    <x v="0"/>
    <n v="61422.2"/>
    <n v="63058.5"/>
    <n v="61103.5"/>
    <n v="626776.4"/>
    <n v="608251.6"/>
    <n v="97.405107955311337"/>
    <n v="100.5215740505863"/>
    <n v="103.04558179542808"/>
  </r>
  <r>
    <x v="9"/>
    <s v="1001"/>
    <s v="53"/>
    <s v="77000000000"/>
    <x v="55"/>
    <x v="55"/>
    <m/>
    <m/>
    <n v="1076"/>
    <m/>
    <n v="3148"/>
    <m/>
    <m/>
    <m/>
  </r>
  <r>
    <x v="9"/>
    <s v="1001"/>
    <s v="53"/>
    <s v="77000000000"/>
    <x v="49"/>
    <x v="49"/>
    <n v="28272.5"/>
    <n v="20264.7"/>
    <n v="1333.1"/>
    <n v="160267.6"/>
    <n v="36585.9"/>
    <n v="139.51600566502341"/>
    <n v="2120.8086415122648"/>
    <n v="438.05837768101918"/>
  </r>
  <r>
    <x v="9"/>
    <s v="1001"/>
    <s v="53"/>
    <s v="77000000000"/>
    <x v="51"/>
    <x v="51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50"/>
    <x v="50"/>
    <n v="6322703.7000000002"/>
    <n v="14075486.800000001"/>
    <n v="5377998.2000000002"/>
    <n v="95260042"/>
    <n v="58096466.600000001"/>
    <n v="44.919964686407859"/>
    <n v="117.56611781684866"/>
    <n v="163.9687360952172"/>
  </r>
  <r>
    <x v="9"/>
    <s v="1001"/>
    <s v="53"/>
    <s v="77000000000"/>
    <x v="45"/>
    <x v="45"/>
    <m/>
    <m/>
    <n v="62"/>
    <m/>
    <n v="620"/>
    <m/>
    <m/>
    <m/>
  </r>
  <r>
    <x v="9"/>
    <s v="1001"/>
    <s v="53"/>
    <s v="77000000000"/>
    <x v="57"/>
    <x v="57"/>
    <n v="230.6"/>
    <n v="155.6"/>
    <m/>
    <n v="2153.1999999999998"/>
    <m/>
    <n v="148.20051413881748"/>
    <m/>
    <m/>
  </r>
  <r>
    <x v="9"/>
    <s v="1001"/>
    <s v="53"/>
    <s v="77000000000"/>
    <x v="6"/>
    <x v="6"/>
    <n v="13025"/>
    <n v="12658.7"/>
    <n v="11236.1"/>
    <n v="129222.3"/>
    <n v="110327.3"/>
    <n v="102.89366206640493"/>
    <n v="115.92100461904042"/>
    <n v="117.12631415796453"/>
  </r>
  <r>
    <x v="9"/>
    <s v="1001"/>
    <s v="53"/>
    <s v="77000000000"/>
    <x v="48"/>
    <x v="48"/>
    <n v="140269.79999999999"/>
    <n v="92631.7"/>
    <n v="79754.8"/>
    <n v="937213.1"/>
    <n v="785890.4"/>
    <n v="151.42742711188504"/>
    <n v="175.87631089288669"/>
    <n v="119.2549368207068"/>
  </r>
  <r>
    <x v="9"/>
    <s v="1001"/>
    <s v="53"/>
    <s v="77000000000"/>
    <x v="42"/>
    <x v="42"/>
    <n v="616"/>
    <n v="616"/>
    <n v="616"/>
    <n v="5544"/>
    <n v="6160"/>
    <n v="100"/>
    <n v="100"/>
    <n v="90"/>
  </r>
  <r>
    <x v="9"/>
    <s v="1001"/>
    <s v="53"/>
    <s v="77000000000"/>
    <x v="36"/>
    <x v="36"/>
    <n v="1961.4"/>
    <n v="1892.4"/>
    <n v="3852.6"/>
    <n v="23786.5"/>
    <n v="55761.4"/>
    <n v="103.64616360177553"/>
    <n v="50.911073041582306"/>
    <n v="42.657644894138237"/>
  </r>
  <r>
    <x v="9"/>
    <s v="1001"/>
    <s v="53"/>
    <s v="77000000000"/>
    <x v="52"/>
    <x v="52"/>
    <m/>
    <m/>
    <m/>
    <n v="616"/>
    <m/>
    <m/>
    <m/>
    <m/>
  </r>
  <r>
    <x v="9"/>
    <s v="1001"/>
    <s v="53"/>
    <s v="77000000000"/>
    <x v="17"/>
    <x v="17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35"/>
    <x v="35"/>
    <n v="1909"/>
    <n v="1909"/>
    <n v="8552"/>
    <n v="25733"/>
    <n v="85520"/>
    <n v="100"/>
    <n v="22.322263797942004"/>
    <n v="30.090037418147801"/>
  </r>
  <r>
    <x v="9"/>
    <s v="1001"/>
    <s v="53"/>
    <s v="77000000000"/>
    <x v="18"/>
    <x v="18"/>
    <n v="2516.9"/>
    <n v="4144.1000000000004"/>
    <n v="3852.6"/>
    <n v="27319"/>
    <n v="55761.4"/>
    <n v="60.734538259211888"/>
    <n v="65.329907075741062"/>
    <n v="48.992672350407268"/>
  </r>
  <r>
    <x v="9"/>
    <s v="1001"/>
    <s v="53"/>
    <s v="77000000000"/>
    <x v="12"/>
    <x v="12"/>
    <n v="30136"/>
    <n v="29455.200000000001"/>
    <n v="26770.400000000001"/>
    <n v="287992.2"/>
    <n v="244237.2"/>
    <n v="102.31130666232109"/>
    <n v="112.57209455219197"/>
    <n v="117.91496135723797"/>
  </r>
  <r>
    <x v="9"/>
    <s v="1001"/>
    <s v="53"/>
    <s v="77000000000"/>
    <x v="10"/>
    <x v="10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1"/>
    <x v="1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16"/>
    <x v="16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34"/>
    <x v="34"/>
    <n v="154.1"/>
    <n v="32.5"/>
    <n v="148.69999999999999"/>
    <n v="2731.8"/>
    <n v="2950.7"/>
    <n v="474.15384615384613"/>
    <n v="103.63147276395426"/>
    <n v="92.581421357643947"/>
  </r>
  <r>
    <x v="9"/>
    <s v="1001"/>
    <s v="53"/>
    <s v="77000000000"/>
    <x v="31"/>
    <x v="31"/>
    <n v="45880.3"/>
    <n v="46255.7"/>
    <n v="46014.8"/>
    <n v="470235.1"/>
    <n v="442162.9"/>
    <n v="99.188424345540113"/>
    <n v="99.707702739118716"/>
    <n v="106.34883659393405"/>
  </r>
  <r>
    <x v="9"/>
    <s v="1001"/>
    <s v="53"/>
    <s v="77000000000"/>
    <x v="14"/>
    <x v="14"/>
    <n v="555.5"/>
    <n v="2251.6999999999998"/>
    <m/>
    <n v="3532.5"/>
    <m/>
    <n v="24.670249145090377"/>
    <m/>
    <m/>
  </r>
  <r>
    <x v="9"/>
    <s v="1001"/>
    <s v="53"/>
    <s v="77000000000"/>
    <x v="23"/>
    <x v="23"/>
    <n v="28384.5"/>
    <n v="20376.7"/>
    <n v="1397.1"/>
    <n v="161339.6"/>
    <n v="37225.9"/>
    <n v="139.29880697070675"/>
    <n v="2031.6727506978741"/>
    <n v="433.40684845765986"/>
  </r>
  <r>
    <x v="9"/>
    <s v="1001"/>
    <s v="53"/>
    <s v="77000000000"/>
    <x v="5"/>
    <x v="5"/>
    <n v="47763.9"/>
    <n v="49633.9"/>
    <n v="40889"/>
    <n v="571648.30000000005"/>
    <n v="946170.1"/>
    <n v="96.232413733355628"/>
    <n v="116.8135684413901"/>
    <n v="60.417075111547071"/>
  </r>
  <r>
    <x v="9"/>
    <s v="1001"/>
    <s v="53"/>
    <s v="77000000000"/>
    <x v="8"/>
    <x v="8"/>
    <n v="154.1"/>
    <n v="32.5"/>
    <n v="83697.7"/>
    <n v="2731.8"/>
    <n v="396871.8"/>
    <n v="474.15384615384613"/>
    <n v="0.1841149756803353"/>
    <n v="0.68833310907955669"/>
  </r>
  <r>
    <x v="9"/>
    <s v="1001"/>
    <s v="53"/>
    <s v="77000000000"/>
    <x v="53"/>
    <x v="53"/>
    <m/>
    <m/>
    <m/>
    <m/>
    <n v="146.80000000000001"/>
    <m/>
    <m/>
    <m/>
  </r>
  <r>
    <x v="9"/>
    <s v="1001"/>
    <s v="53"/>
    <s v="77000000000"/>
    <x v="22"/>
    <x v="22"/>
    <m/>
    <m/>
    <n v="62"/>
    <m/>
    <n v="620"/>
    <m/>
    <m/>
    <m/>
  </r>
  <r>
    <x v="9"/>
    <s v="1001"/>
    <s v="53"/>
    <s v="77000000000"/>
    <x v="21"/>
    <x v="21"/>
    <n v="13006.2"/>
    <n v="13406"/>
    <n v="12162.9"/>
    <n v="137159.6"/>
    <n v="118519.9"/>
    <n v="97.017753244815751"/>
    <n v="106.93337937498458"/>
    <n v="115.72706355641542"/>
  </r>
  <r>
    <x v="9"/>
    <s v="1001"/>
    <s v="53"/>
    <s v="77000000000"/>
    <x v="19"/>
    <x v="19"/>
    <m/>
    <m/>
    <n v="83549"/>
    <m/>
    <n v="393921.1"/>
    <m/>
    <m/>
    <m/>
  </r>
  <r>
    <x v="9"/>
    <s v="1001"/>
    <s v="53"/>
    <s v="77000000000"/>
    <x v="39"/>
    <x v="39"/>
    <n v="13025"/>
    <n v="12658.7"/>
    <n v="11236.1"/>
    <n v="129222.3"/>
    <n v="110327.3"/>
    <n v="102.89366206640493"/>
    <n v="115.92100461904042"/>
    <n v="117.12631415796453"/>
  </r>
  <r>
    <x v="9"/>
    <s v="1001"/>
    <s v="53"/>
    <s v="77000000000"/>
    <x v="9"/>
    <x v="9"/>
    <n v="329860"/>
    <n v="1433972"/>
    <n v="6206189"/>
    <n v="6331369"/>
    <n v="11041908.1"/>
    <n v="23.003238556959271"/>
    <n v="5.3150169935205005"/>
    <n v="57.339446612492637"/>
  </r>
  <r>
    <x v="9"/>
    <s v="1001"/>
    <s v="53"/>
    <s v="77000000000"/>
    <x v="26"/>
    <x v="26"/>
    <n v="597656"/>
    <n v="1857128.3"/>
    <n v="6445860.4000000004"/>
    <n v="7897515.4000000004"/>
    <n v="11863310.800000001"/>
    <n v="32.18172917832333"/>
    <n v="9.2719352097665659"/>
    <n v="66.570922174609137"/>
  </r>
  <r>
    <x v="9"/>
    <s v="1001"/>
    <s v="53"/>
    <s v="77000000000"/>
    <x v="33"/>
    <x v="33"/>
    <n v="383"/>
    <n v="406.5"/>
    <n v="7"/>
    <n v="3387.5"/>
    <n v="470"/>
    <n v="94.218942189421895"/>
    <n v="5471.4285714285716"/>
    <n v="720.74468085106378"/>
  </r>
  <r>
    <x v="9"/>
    <s v="1001"/>
    <s v="53"/>
    <s v="77000000000"/>
    <x v="28"/>
    <x v="28"/>
    <n v="112"/>
    <n v="112"/>
    <n v="64"/>
    <n v="1072"/>
    <n v="640"/>
    <n v="100"/>
    <n v="175"/>
    <n v="167.5"/>
  </r>
  <r>
    <x v="9"/>
    <s v="1001"/>
    <s v="53"/>
    <s v="77000000000"/>
    <x v="54"/>
    <x v="54"/>
    <m/>
    <m/>
    <m/>
    <m/>
    <n v="146.80000000000001"/>
    <m/>
    <m/>
    <m/>
  </r>
  <r>
    <x v="9"/>
    <s v="1001"/>
    <s v="53"/>
    <s v="77000000000"/>
    <x v="56"/>
    <x v="56"/>
    <n v="8306"/>
    <n v="14604"/>
    <n v="1076"/>
    <n v="32400"/>
    <n v="60957"/>
    <n v="56.874828814023559"/>
    <n v="771.93308550185873"/>
    <n v="53.152222058172157"/>
  </r>
  <r>
    <x v="9"/>
    <s v="1001"/>
    <s v="53"/>
    <s v="77000000000"/>
    <x v="27"/>
    <x v="27"/>
    <n v="1647930.6"/>
    <n v="1503153.7"/>
    <n v="1066259.8999999999"/>
    <n v="15771150"/>
    <n v="9768287.0999999996"/>
    <n v="109.63154333452394"/>
    <n v="154.55243135374405"/>
    <n v="161.45256418599735"/>
  </r>
  <r>
    <x v="9"/>
    <s v="1001"/>
    <s v="53"/>
    <s v="77000000000"/>
    <x v="44"/>
    <x v="44"/>
    <n v="22281.5"/>
    <n v="11829.6"/>
    <n v="14839"/>
    <n v="249447.4"/>
    <n v="240991.8"/>
    <n v="188.35379049164806"/>
    <n v="150.15499696745064"/>
    <n v="103.50866709987643"/>
  </r>
  <r>
    <x v="9"/>
    <s v="1001"/>
    <s v="53"/>
    <s v="77000000000"/>
    <x v="4"/>
    <x v="4"/>
    <n v="616"/>
    <n v="616"/>
    <n v="616"/>
    <n v="6160"/>
    <n v="6160"/>
    <n v="100"/>
    <n v="100"/>
    <n v="100"/>
  </r>
  <r>
    <x v="9"/>
    <s v="1001"/>
    <s v="53"/>
    <s v="77000000000"/>
    <x v="13"/>
    <x v="13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29"/>
    <x v="29"/>
    <n v="49672.9"/>
    <n v="51542.9"/>
    <n v="49441"/>
    <n v="597381.30000000005"/>
    <n v="1031690.1"/>
    <n v="96.37195423617996"/>
    <n v="100.46904391092413"/>
    <n v="57.903172667838916"/>
  </r>
  <r>
    <x v="9"/>
    <s v="1001"/>
    <s v="53"/>
    <s v="77000000000"/>
    <x v="58"/>
    <x v="58"/>
    <n v="230.6"/>
    <n v="155.6"/>
    <m/>
    <n v="2153.1999999999998"/>
    <m/>
    <n v="148.20051413881748"/>
    <m/>
    <m/>
  </r>
  <r>
    <x v="9"/>
    <s v="1001"/>
    <s v="53"/>
    <s v="77000000000"/>
    <x v="7"/>
    <x v="7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43"/>
    <x v="43"/>
    <n v="215270"/>
    <n v="472318"/>
    <n v="4974245.0999999996"/>
    <n v="1736344"/>
    <n v="8970900.5"/>
    <n v="45.577344077507107"/>
    <n v="4.3276918541870808"/>
    <n v="19.355292147092701"/>
  </r>
  <r>
    <x v="9"/>
    <s v="1001"/>
    <s v="53"/>
    <s v="77000000000"/>
    <x v="24"/>
    <x v="24"/>
    <n v="53588"/>
    <n v="16898"/>
    <n v="27948"/>
    <n v="205080.5"/>
    <n v="155187"/>
    <n v="317.12628713457212"/>
    <n v="191.7418062115357"/>
    <n v="132.15056673561574"/>
  </r>
  <r>
    <x v="9"/>
    <s v="1001"/>
    <s v="53"/>
    <s v="77000000000"/>
    <x v="15"/>
    <x v="15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30"/>
    <x v="30"/>
    <n v="267796"/>
    <n v="423156.3"/>
    <n v="239671.4"/>
    <n v="1566146.4"/>
    <n v="821402.7"/>
    <n v="63.285362878917319"/>
    <n v="111.73465002499255"/>
    <n v="190.66730606071783"/>
  </r>
  <r>
    <x v="9"/>
    <s v="1001"/>
    <s v="53"/>
    <s v="77000000000"/>
    <x v="3"/>
    <x v="3"/>
    <n v="22281.5"/>
    <n v="11829.6"/>
    <n v="14839"/>
    <n v="249447.4"/>
    <n v="240991.8"/>
    <n v="188.35379049164806"/>
    <n v="150.15499696745064"/>
    <n v="103.50866709987643"/>
  </r>
  <r>
    <x v="9"/>
    <s v="1001"/>
    <s v="53"/>
    <s v="77000000000"/>
    <x v="25"/>
    <x v="25"/>
    <n v="215270"/>
    <n v="472318"/>
    <n v="4974245.0999999996"/>
    <n v="1736344"/>
    <n v="8970900.5"/>
    <n v="45.577344077507107"/>
    <n v="4.3276918541870808"/>
    <n v="19.355292147092701"/>
  </r>
  <r>
    <x v="9"/>
    <s v="1001"/>
    <s v="53"/>
    <s v="77000000000"/>
    <x v="20"/>
    <x v="20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61"/>
    <x v="61"/>
    <m/>
    <n v="22823"/>
    <m/>
    <n v="24450"/>
    <m/>
    <m/>
    <m/>
    <m/>
  </r>
  <r>
    <x v="9"/>
    <s v="1001"/>
    <s v="53"/>
    <s v="77000000000"/>
    <x v="11"/>
    <x v="11"/>
    <n v="893186.4"/>
    <n v="2407422.7999999998"/>
    <n v="11485461.5"/>
    <n v="10513088.1"/>
    <n v="22167850.199999999"/>
    <n v="37.101351702742036"/>
    <n v="7.776669661902571"/>
    <n v="47.424932977939378"/>
  </r>
  <r>
    <x v="9"/>
    <s v="1001"/>
    <s v="53"/>
    <s v="77000000000"/>
    <x v="32"/>
    <x v="32"/>
    <n v="45880.3"/>
    <n v="46255.7"/>
    <n v="46014.8"/>
    <n v="470235.1"/>
    <n v="442162.9"/>
    <n v="99.188424345540113"/>
    <n v="99.707702739118716"/>
    <n v="106.34883659393405"/>
  </r>
  <r>
    <x v="9"/>
    <s v="1001"/>
    <s v="53"/>
    <s v="77000000000"/>
    <x v="38"/>
    <x v="38"/>
    <n v="24.9"/>
    <n v="3.2"/>
    <m/>
    <n v="105.1"/>
    <n v="180.8"/>
    <n v="778.125"/>
    <m/>
    <n v="58.130530973451329"/>
  </r>
  <r>
    <x v="9"/>
    <s v="1001"/>
    <s v="53"/>
    <s v="77000000000"/>
    <x v="60"/>
    <x v="60"/>
    <m/>
    <n v="22823"/>
    <m/>
    <n v="24450"/>
    <m/>
    <m/>
    <m/>
    <m/>
  </r>
  <r>
    <x v="9"/>
    <s v="1001"/>
    <s v="53"/>
    <s v="77000000000"/>
    <x v="46"/>
    <x v="46"/>
    <n v="24.9"/>
    <n v="3.2"/>
    <m/>
    <n v="105.1"/>
    <n v="180.8"/>
    <n v="778.125"/>
    <m/>
    <n v="58.130530973451329"/>
  </r>
  <r>
    <x v="9"/>
    <s v="1001"/>
    <s v="53"/>
    <s v="77000000000"/>
    <x v="37"/>
    <x v="37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59"/>
    <x v="59"/>
    <n v="8306"/>
    <n v="14604"/>
    <m/>
    <n v="32400"/>
    <n v="57809"/>
    <n v="56.874828814023559"/>
    <m/>
    <n v="56.046636336902559"/>
  </r>
  <r>
    <x v="9"/>
    <s v="1001"/>
    <s v="53"/>
    <s v="77000000000"/>
    <x v="2"/>
    <x v="2"/>
    <n v="70"/>
    <n v="55.1"/>
    <n v="2"/>
    <n v="228.1"/>
    <n v="453"/>
    <n v="127.04174228675136"/>
    <n v="3500"/>
    <n v="50.353200883002209"/>
  </r>
  <r>
    <x v="10"/>
    <s v="1001"/>
    <s v="53"/>
    <s v="77000000000"/>
    <x v="26"/>
    <x v="26"/>
    <n v="1247329.6000000001"/>
    <n v="597656"/>
    <n v="974810.6"/>
    <n v="9144845"/>
    <n v="12838121.4"/>
    <n v="208.70360207209498"/>
    <n v="127.9560973177764"/>
    <n v="71.231956102237831"/>
  </r>
  <r>
    <x v="10"/>
    <s v="1001"/>
    <s v="53"/>
    <s v="77000000000"/>
    <x v="9"/>
    <x v="9"/>
    <n v="1199936"/>
    <n v="329860"/>
    <n v="832886"/>
    <n v="7531305"/>
    <n v="11874794.1"/>
    <n v="363.77129691384226"/>
    <n v="144.0696565916584"/>
    <n v="63.422615470865303"/>
  </r>
  <r>
    <x v="10"/>
    <s v="1001"/>
    <s v="53"/>
    <s v="77000000000"/>
    <x v="30"/>
    <x v="30"/>
    <n v="47393.599999999999"/>
    <n v="267796"/>
    <n v="141924.6"/>
    <n v="1613540"/>
    <n v="963327.3"/>
    <n v="17.697650450342799"/>
    <n v="33.393506129310914"/>
    <n v="167.49655075694417"/>
  </r>
  <r>
    <x v="10"/>
    <s v="1001"/>
    <s v="53"/>
    <s v="77000000000"/>
    <x v="3"/>
    <x v="3"/>
    <n v="27355.200000000001"/>
    <n v="22281.5"/>
    <n v="28687"/>
    <n v="276802.59999999998"/>
    <n v="269678.8"/>
    <n v="122.77090860130602"/>
    <n v="95.357478997455289"/>
    <n v="102.64158695455482"/>
  </r>
  <r>
    <x v="10"/>
    <s v="1001"/>
    <s v="53"/>
    <s v="77000000000"/>
    <x v="44"/>
    <x v="44"/>
    <n v="27355.200000000001"/>
    <n v="22281.5"/>
    <n v="28687"/>
    <n v="276802.59999999998"/>
    <n v="269678.8"/>
    <n v="122.77090860130602"/>
    <n v="95.357478997455289"/>
    <n v="102.64158695455482"/>
  </r>
  <r>
    <x v="10"/>
    <s v="1001"/>
    <s v="53"/>
    <s v="77000000000"/>
    <x v="43"/>
    <x v="43"/>
    <n v="215270"/>
    <n v="215270"/>
    <n v="614501"/>
    <n v="1951614"/>
    <n v="9585401.5"/>
    <n v="100"/>
    <n v="35.031676107931474"/>
    <n v="20.360273901933059"/>
  </r>
  <r>
    <x v="10"/>
    <s v="1001"/>
    <s v="53"/>
    <s v="77000000000"/>
    <x v="25"/>
    <x v="25"/>
    <n v="215270"/>
    <n v="215270"/>
    <n v="614501"/>
    <n v="1951614"/>
    <n v="9585401.5"/>
    <n v="100"/>
    <n v="35.031676107931474"/>
    <n v="20.360273901933059"/>
  </r>
  <r>
    <x v="10"/>
    <s v="1001"/>
    <s v="53"/>
    <s v="77000000000"/>
    <x v="56"/>
    <x v="56"/>
    <m/>
    <n v="8306"/>
    <m/>
    <n v="32400"/>
    <n v="60957"/>
    <m/>
    <m/>
    <n v="53.152222058172157"/>
  </r>
  <r>
    <x v="10"/>
    <s v="1001"/>
    <s v="53"/>
    <s v="77000000000"/>
    <x v="59"/>
    <x v="59"/>
    <m/>
    <n v="8306"/>
    <m/>
    <n v="32400"/>
    <n v="57809"/>
    <m/>
    <m/>
    <n v="56.046636336902559"/>
  </r>
  <r>
    <x v="10"/>
    <s v="1001"/>
    <s v="53"/>
    <s v="77000000000"/>
    <x v="55"/>
    <x v="55"/>
    <m/>
    <m/>
    <m/>
    <m/>
    <n v="3148"/>
    <m/>
    <m/>
    <m/>
  </r>
  <r>
    <x v="10"/>
    <s v="1001"/>
    <s v="53"/>
    <s v="77000000000"/>
    <x v="29"/>
    <x v="29"/>
    <n v="31442.9"/>
    <n v="49672.9"/>
    <n v="74819"/>
    <n v="628824.19999999995"/>
    <n v="1106509.1000000001"/>
    <n v="63.299907998123729"/>
    <n v="42.02528769430225"/>
    <n v="56.829555220106187"/>
  </r>
  <r>
    <x v="10"/>
    <s v="1001"/>
    <s v="53"/>
    <s v="77000000000"/>
    <x v="35"/>
    <x v="35"/>
    <n v="1909"/>
    <n v="1909"/>
    <n v="8552"/>
    <n v="27642"/>
    <n v="94072"/>
    <n v="100"/>
    <n v="22.322263797942004"/>
    <n v="29.383876179947276"/>
  </r>
  <r>
    <x v="10"/>
    <s v="1001"/>
    <s v="53"/>
    <s v="77000000000"/>
    <x v="5"/>
    <x v="5"/>
    <n v="29533.9"/>
    <n v="47763.9"/>
    <n v="66267"/>
    <n v="601182.19999999995"/>
    <n v="1012437.1"/>
    <n v="61.833099893434159"/>
    <n v="44.568035372055469"/>
    <n v="59.379708625849446"/>
  </r>
  <r>
    <x v="10"/>
    <s v="1001"/>
    <s v="53"/>
    <s v="77000000000"/>
    <x v="48"/>
    <x v="48"/>
    <n v="116259.3"/>
    <n v="140269.79999999999"/>
    <n v="70740.800000000003"/>
    <n v="1053472.3999999999"/>
    <n v="856631.2"/>
    <n v="82.88263047355882"/>
    <n v="164.34546965824532"/>
    <n v="122.97852331318309"/>
  </r>
  <r>
    <x v="10"/>
    <s v="1001"/>
    <s v="53"/>
    <s v="77000000000"/>
    <x v="24"/>
    <x v="24"/>
    <n v="41550"/>
    <n v="53588"/>
    <n v="20648"/>
    <n v="246630.5"/>
    <n v="175835"/>
    <n v="77.536015525864002"/>
    <n v="201.23014335528865"/>
    <n v="140.26246196718515"/>
  </r>
  <r>
    <x v="10"/>
    <s v="1001"/>
    <s v="53"/>
    <s v="77000000000"/>
    <x v="40"/>
    <x v="40"/>
    <n v="31770.1"/>
    <n v="43086.6"/>
    <n v="10623.2"/>
    <n v="335135.3"/>
    <n v="277646.5"/>
    <n v="73.735453714147781"/>
    <n v="299.06337073574815"/>
    <n v="120.70575353912258"/>
  </r>
  <r>
    <x v="10"/>
    <s v="1001"/>
    <s v="53"/>
    <s v="77000000000"/>
    <x v="2"/>
    <x v="2"/>
    <n v="21"/>
    <n v="70"/>
    <n v="5.8"/>
    <n v="249.1"/>
    <n v="458.8"/>
    <n v="30"/>
    <n v="362.06896551724139"/>
    <n v="54.293809938971229"/>
  </r>
  <r>
    <x v="10"/>
    <s v="1001"/>
    <s v="53"/>
    <s v="77000000000"/>
    <x v="21"/>
    <x v="21"/>
    <n v="13120.6"/>
    <n v="13006.2"/>
    <n v="12888.1"/>
    <n v="150280.20000000001"/>
    <n v="131408"/>
    <n v="100.87958050775784"/>
    <n v="101.80398972695743"/>
    <n v="114.36153050042616"/>
  </r>
  <r>
    <x v="10"/>
    <s v="1001"/>
    <s v="53"/>
    <s v="77000000000"/>
    <x v="12"/>
    <x v="12"/>
    <n v="29415.599999999999"/>
    <n v="30136"/>
    <n v="26571.7"/>
    <n v="317407.8"/>
    <n v="270808.90000000002"/>
    <n v="97.60950358375365"/>
    <n v="110.70274013329971"/>
    <n v="117.2073000555004"/>
  </r>
  <r>
    <x v="10"/>
    <s v="1001"/>
    <s v="53"/>
    <s v="77000000000"/>
    <x v="33"/>
    <x v="33"/>
    <n v="382"/>
    <n v="383"/>
    <n v="4"/>
    <n v="3769.5"/>
    <n v="474"/>
    <n v="99.738903394255871"/>
    <n v="9550"/>
    <n v="795.25316455696202"/>
  </r>
  <r>
    <x v="10"/>
    <s v="1001"/>
    <s v="53"/>
    <s v="77000000000"/>
    <x v="20"/>
    <x v="20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16"/>
    <x v="16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10"/>
    <x v="10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47"/>
    <x v="47"/>
    <n v="15995036"/>
    <n v="7215890.0999999996"/>
    <n v="5951686.7000000002"/>
    <n v="121768166.09999999"/>
    <n v="86216003.5"/>
    <n v="221.66407440157658"/>
    <n v="268.74795005590602"/>
    <n v="141.23615240411834"/>
  </r>
  <r>
    <x v="10"/>
    <s v="1001"/>
    <s v="53"/>
    <s v="77000000000"/>
    <x v="13"/>
    <x v="13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22"/>
    <x v="22"/>
    <m/>
    <m/>
    <n v="62"/>
    <m/>
    <n v="682"/>
    <m/>
    <m/>
    <m/>
  </r>
  <r>
    <x v="10"/>
    <s v="1001"/>
    <s v="53"/>
    <s v="77000000000"/>
    <x v="45"/>
    <x v="45"/>
    <m/>
    <m/>
    <n v="62"/>
    <m/>
    <n v="682"/>
    <m/>
    <m/>
    <m/>
  </r>
  <r>
    <x v="10"/>
    <s v="1001"/>
    <s v="53"/>
    <s v="77000000000"/>
    <x v="57"/>
    <x v="57"/>
    <n v="110.6"/>
    <n v="230.6"/>
    <m/>
    <n v="2263.8000000000002"/>
    <m/>
    <n v="47.961838681699916"/>
    <m/>
    <m/>
  </r>
  <r>
    <x v="10"/>
    <s v="1001"/>
    <s v="53"/>
    <s v="77000000000"/>
    <x v="58"/>
    <x v="58"/>
    <n v="110.6"/>
    <n v="230.6"/>
    <m/>
    <n v="2263.8000000000002"/>
    <m/>
    <n v="47.961838681699916"/>
    <m/>
    <m/>
  </r>
  <r>
    <x v="10"/>
    <s v="1001"/>
    <s v="53"/>
    <s v="77000000000"/>
    <x v="7"/>
    <x v="7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1"/>
    <x v="1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8"/>
    <x v="8"/>
    <n v="268.10000000000002"/>
    <n v="154.1"/>
    <n v="67390"/>
    <n v="2999.9"/>
    <n v="464261.8"/>
    <n v="173.97793640493185"/>
    <n v="0.39783350645496363"/>
    <n v="0.64616559019070707"/>
  </r>
  <r>
    <x v="10"/>
    <s v="1001"/>
    <s v="53"/>
    <s v="77000000000"/>
    <x v="34"/>
    <x v="34"/>
    <n v="268.10000000000002"/>
    <n v="154.1"/>
    <n v="157.19999999999999"/>
    <n v="2999.9"/>
    <n v="3107.9"/>
    <n v="173.97793640493185"/>
    <n v="170.54707379134859"/>
    <n v="96.524984716367968"/>
  </r>
  <r>
    <x v="10"/>
    <s v="1001"/>
    <s v="53"/>
    <s v="77000000000"/>
    <x v="19"/>
    <x v="19"/>
    <m/>
    <m/>
    <n v="67232.800000000003"/>
    <m/>
    <n v="461153.9"/>
    <m/>
    <m/>
    <m/>
  </r>
  <r>
    <x v="10"/>
    <s v="1001"/>
    <s v="53"/>
    <s v="77000000000"/>
    <x v="60"/>
    <x v="60"/>
    <m/>
    <m/>
    <m/>
    <n v="24450"/>
    <m/>
    <m/>
    <m/>
    <m/>
  </r>
  <r>
    <x v="10"/>
    <s v="1001"/>
    <s v="53"/>
    <s v="77000000000"/>
    <x v="61"/>
    <x v="61"/>
    <m/>
    <m/>
    <m/>
    <n v="24450"/>
    <m/>
    <m/>
    <m/>
    <m/>
  </r>
  <r>
    <x v="10"/>
    <s v="1001"/>
    <s v="53"/>
    <s v="77000000000"/>
    <x v="37"/>
    <x v="37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15"/>
    <x v="15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38"/>
    <x v="38"/>
    <n v="5.4"/>
    <n v="24.9"/>
    <m/>
    <n v="110.5"/>
    <n v="180.8"/>
    <n v="21.686746987951807"/>
    <m/>
    <n v="61.11725663716814"/>
  </r>
  <r>
    <x v="10"/>
    <s v="1001"/>
    <s v="53"/>
    <s v="77000000000"/>
    <x v="46"/>
    <x v="46"/>
    <n v="5.4"/>
    <n v="24.9"/>
    <m/>
    <n v="110.5"/>
    <n v="180.8"/>
    <n v="21.686746987951807"/>
    <m/>
    <n v="61.11725663716814"/>
  </r>
  <r>
    <x v="10"/>
    <s v="1001"/>
    <s v="53"/>
    <s v="77000000000"/>
    <x v="54"/>
    <x v="54"/>
    <m/>
    <m/>
    <m/>
    <m/>
    <n v="146.80000000000001"/>
    <m/>
    <m/>
    <m/>
  </r>
  <r>
    <x v="10"/>
    <s v="1001"/>
    <s v="53"/>
    <s v="77000000000"/>
    <x v="53"/>
    <x v="53"/>
    <m/>
    <m/>
    <m/>
    <m/>
    <n v="146.80000000000001"/>
    <m/>
    <m/>
    <m/>
  </r>
  <r>
    <x v="10"/>
    <s v="1001"/>
    <s v="53"/>
    <s v="77000000000"/>
    <x v="4"/>
    <x v="4"/>
    <n v="616"/>
    <n v="616"/>
    <n v="616"/>
    <n v="6776"/>
    <n v="6776"/>
    <n v="100"/>
    <n v="100"/>
    <n v="100"/>
  </r>
  <r>
    <x v="10"/>
    <s v="1001"/>
    <s v="53"/>
    <s v="77000000000"/>
    <x v="42"/>
    <x v="42"/>
    <n v="616"/>
    <n v="616"/>
    <n v="616"/>
    <n v="6160"/>
    <n v="6776"/>
    <n v="100"/>
    <n v="100"/>
    <n v="90.909090909090907"/>
  </r>
  <r>
    <x v="10"/>
    <s v="1001"/>
    <s v="53"/>
    <s v="77000000000"/>
    <x v="52"/>
    <x v="52"/>
    <m/>
    <m/>
    <m/>
    <n v="616"/>
    <m/>
    <m/>
    <m/>
    <m/>
  </r>
  <r>
    <x v="10"/>
    <s v="1001"/>
    <s v="53"/>
    <s v="77000000000"/>
    <x v="23"/>
    <x v="23"/>
    <n v="24379.200000000001"/>
    <n v="28384.5"/>
    <n v="650"/>
    <n v="185718.8"/>
    <n v="37875.9"/>
    <n v="85.889129630608252"/>
    <n v="3750.646153846154"/>
    <n v="490.33501514155438"/>
  </r>
  <r>
    <x v="10"/>
    <s v="1001"/>
    <s v="53"/>
    <s v="77000000000"/>
    <x v="49"/>
    <x v="49"/>
    <n v="24267.200000000001"/>
    <n v="28272.5"/>
    <n v="586"/>
    <n v="184534.8"/>
    <n v="37171.9"/>
    <n v="85.833230170660542"/>
    <n v="4141.1604095563143"/>
    <n v="496.43628654978625"/>
  </r>
  <r>
    <x v="10"/>
    <s v="1001"/>
    <s v="53"/>
    <s v="77000000000"/>
    <x v="28"/>
    <x v="28"/>
    <n v="112"/>
    <n v="112"/>
    <n v="64"/>
    <n v="1184"/>
    <n v="704"/>
    <n v="100"/>
    <n v="175"/>
    <n v="168.18181818181819"/>
  </r>
  <r>
    <x v="10"/>
    <s v="1001"/>
    <s v="53"/>
    <s v="77000000000"/>
    <x v="17"/>
    <x v="17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27"/>
    <x v="27"/>
    <n v="1773620.9"/>
    <n v="1647930.6"/>
    <n v="1117194.5"/>
    <n v="17544770.899999999"/>
    <n v="10885481.6"/>
    <n v="107.62715978452005"/>
    <n v="158.75668023786369"/>
    <n v="161.17588127658036"/>
  </r>
  <r>
    <x v="10"/>
    <s v="1001"/>
    <s v="53"/>
    <s v="77000000000"/>
    <x v="41"/>
    <x v="41"/>
    <n v="540560.30000000005"/>
    <n v="444052.6"/>
    <n v="578340.1"/>
    <n v="5351596.2"/>
    <n v="5100501.4000000004"/>
    <n v="121.73339374659669"/>
    <n v="93.467546172226349"/>
    <n v="104.92294345806866"/>
  </r>
  <r>
    <x v="10"/>
    <s v="1001"/>
    <s v="53"/>
    <s v="77000000000"/>
    <x v="32"/>
    <x v="32"/>
    <n v="47501.3"/>
    <n v="45880.3"/>
    <n v="45761.8"/>
    <n v="517736.4"/>
    <n v="487924.7"/>
    <n v="103.53310680182997"/>
    <n v="103.80120537216631"/>
    <n v="106.10989769527961"/>
  </r>
  <r>
    <x v="10"/>
    <s v="1001"/>
    <s v="53"/>
    <s v="77000000000"/>
    <x v="31"/>
    <x v="31"/>
    <n v="47501.3"/>
    <n v="45880.3"/>
    <n v="45761.8"/>
    <n v="517736.4"/>
    <n v="487924.7"/>
    <n v="103.53310680182997"/>
    <n v="103.80120537216631"/>
    <n v="106.10989769527961"/>
  </r>
  <r>
    <x v="10"/>
    <s v="1001"/>
    <s v="53"/>
    <s v="77000000000"/>
    <x v="39"/>
    <x v="39"/>
    <n v="13240.2"/>
    <n v="13025"/>
    <n v="11612.3"/>
    <n v="142462.5"/>
    <n v="121939.6"/>
    <n v="101.65220729366602"/>
    <n v="114.01875597426866"/>
    <n v="116.83038159875873"/>
  </r>
  <r>
    <x v="10"/>
    <s v="1001"/>
    <s v="53"/>
    <s v="77000000000"/>
    <x v="6"/>
    <x v="6"/>
    <n v="13240.2"/>
    <n v="13025"/>
    <n v="11612.3"/>
    <n v="142462.5"/>
    <n v="121939.6"/>
    <n v="101.65220729366602"/>
    <n v="114.01875597426866"/>
    <n v="116.83038159875873"/>
  </r>
  <r>
    <x v="10"/>
    <s v="1001"/>
    <s v="53"/>
    <s v="77000000000"/>
    <x v="18"/>
    <x v="18"/>
    <n v="2267.6"/>
    <n v="2516.9"/>
    <n v="3988.9"/>
    <n v="29586.6"/>
    <n v="59750.3"/>
    <n v="90.094958083356516"/>
    <n v="56.847752513224194"/>
    <n v="49.517073554442405"/>
  </r>
  <r>
    <x v="10"/>
    <s v="1001"/>
    <s v="53"/>
    <s v="77000000000"/>
    <x v="36"/>
    <x v="36"/>
    <n v="1912.1"/>
    <n v="1961.4"/>
    <n v="3984.7"/>
    <n v="25698.6"/>
    <n v="59746.1"/>
    <n v="97.4864892423779"/>
    <n v="47.986046628353449"/>
    <n v="43.013016749210408"/>
  </r>
  <r>
    <x v="10"/>
    <s v="1001"/>
    <s v="53"/>
    <s v="77000000000"/>
    <x v="14"/>
    <x v="14"/>
    <n v="355.5"/>
    <n v="555.5"/>
    <n v="4.2"/>
    <n v="3888"/>
    <n v="4.2"/>
    <n v="63.996399639963997"/>
    <n v="8464.2857142857138"/>
    <n v="92571.428571428565"/>
  </r>
  <r>
    <x v="10"/>
    <s v="1001"/>
    <s v="53"/>
    <s v="77000000000"/>
    <x v="11"/>
    <x v="11"/>
    <n v="1521397.7"/>
    <n v="893186.4"/>
    <n v="1692817.6"/>
    <n v="12034485.800000001"/>
    <n v="23860667.800000001"/>
    <n v="170.33372877150839"/>
    <n v="89.873693420956869"/>
    <n v="50.436500356456911"/>
  </r>
  <r>
    <x v="10"/>
    <s v="1001"/>
    <s v="53"/>
    <s v="77000000000"/>
    <x v="50"/>
    <x v="50"/>
    <n v="14473638.300000001"/>
    <n v="6322703.7000000002"/>
    <n v="4258869.0999999996"/>
    <n v="109733680.3"/>
    <n v="62355335.700000003"/>
    <n v="228.91533411568852"/>
    <n v="339.84698660966126"/>
    <n v="175.98121967932889"/>
  </r>
  <r>
    <x v="10"/>
    <s v="1001"/>
    <s v="53"/>
    <s v="77000000000"/>
    <x v="51"/>
    <x v="51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0"/>
    <x v="0"/>
    <n v="63009.1"/>
    <n v="61422.2"/>
    <n v="61363"/>
    <n v="689785.5"/>
    <n v="669614.6"/>
    <n v="102.58359355412213"/>
    <n v="102.68256115248603"/>
    <n v="103.01231484498695"/>
  </r>
  <r>
    <x v="11"/>
    <s v="1001"/>
    <s v="53"/>
    <s v="77000000000"/>
    <x v="26"/>
    <x v="26"/>
    <n v="1053237.1000000001"/>
    <n v="1247329.6000000001"/>
    <n v="506688.6"/>
    <n v="10198082.1"/>
    <n v="13344810"/>
    <n v="84.439357488189174"/>
    <n v="207.86674497906603"/>
    <n v="76.41983737497948"/>
  </r>
  <r>
    <x v="11"/>
    <s v="1001"/>
    <s v="53"/>
    <s v="77000000000"/>
    <x v="9"/>
    <x v="9"/>
    <n v="1028188.6"/>
    <n v="1199936"/>
    <n v="479444"/>
    <n v="8559493.5999999996"/>
    <n v="12354238.1"/>
    <n v="85.686953304176228"/>
    <n v="214.45436797623915"/>
    <n v="69.283864619704872"/>
  </r>
  <r>
    <x v="11"/>
    <s v="1001"/>
    <s v="53"/>
    <s v="77000000000"/>
    <x v="30"/>
    <x v="30"/>
    <n v="25048.5"/>
    <n v="47393.599999999999"/>
    <n v="27244.6"/>
    <n v="1638588.5"/>
    <n v="990571.9"/>
    <n v="52.852072853718646"/>
    <n v="91.939320085448131"/>
    <n v="165.41843151415864"/>
  </r>
  <r>
    <x v="11"/>
    <s v="1001"/>
    <s v="53"/>
    <s v="77000000000"/>
    <x v="3"/>
    <x v="3"/>
    <n v="31445.599999999999"/>
    <n v="27355.200000000001"/>
    <n v="37286.199999999997"/>
    <n v="308248.2"/>
    <n v="306965"/>
    <n v="114.95291571620753"/>
    <n v="84.335759610794341"/>
    <n v="100.41802811395436"/>
  </r>
  <r>
    <x v="11"/>
    <s v="1001"/>
    <s v="53"/>
    <s v="77000000000"/>
    <x v="44"/>
    <x v="44"/>
    <n v="31445.599999999999"/>
    <n v="27355.200000000001"/>
    <n v="37286.199999999997"/>
    <n v="308248.2"/>
    <n v="306965"/>
    <n v="114.95291571620753"/>
    <n v="84.335759610794341"/>
    <n v="100.41802811395436"/>
  </r>
  <r>
    <x v="11"/>
    <s v="1001"/>
    <s v="53"/>
    <s v="77000000000"/>
    <x v="43"/>
    <x v="43"/>
    <n v="215270"/>
    <n v="215270"/>
    <n v="421459.5"/>
    <n v="2166884"/>
    <n v="10006861"/>
    <n v="100"/>
    <n v="51.077268397082044"/>
    <n v="21.653983202125023"/>
  </r>
  <r>
    <x v="11"/>
    <s v="1001"/>
    <s v="53"/>
    <s v="77000000000"/>
    <x v="25"/>
    <x v="25"/>
    <n v="215270"/>
    <n v="215270"/>
    <n v="421459.5"/>
    <n v="2166884"/>
    <n v="10006861"/>
    <n v="100"/>
    <n v="51.077268397082044"/>
    <n v="21.653983202125023"/>
  </r>
  <r>
    <x v="11"/>
    <s v="1001"/>
    <s v="53"/>
    <s v="77000000000"/>
    <x v="56"/>
    <x v="56"/>
    <n v="1917.6"/>
    <m/>
    <m/>
    <n v="34317.599999999999"/>
    <n v="60957"/>
    <m/>
    <m/>
    <n v="56.298046163689158"/>
  </r>
  <r>
    <x v="11"/>
    <s v="1001"/>
    <s v="53"/>
    <s v="77000000000"/>
    <x v="59"/>
    <x v="59"/>
    <n v="1917.6"/>
    <m/>
    <m/>
    <n v="34317.599999999999"/>
    <n v="57809"/>
    <m/>
    <m/>
    <n v="59.363766887508866"/>
  </r>
  <r>
    <x v="11"/>
    <s v="1001"/>
    <s v="53"/>
    <s v="77000000000"/>
    <x v="55"/>
    <x v="55"/>
    <m/>
    <m/>
    <m/>
    <m/>
    <n v="3148"/>
    <m/>
    <m/>
    <m/>
  </r>
  <r>
    <x v="11"/>
    <s v="1001"/>
    <s v="53"/>
    <s v="77000000000"/>
    <x v="29"/>
    <x v="29"/>
    <n v="27148.3"/>
    <n v="31442.9"/>
    <n v="79985"/>
    <n v="655972.5"/>
    <n v="1186494.1000000001"/>
    <n v="86.341590629363068"/>
    <n v="33.941739076076765"/>
    <n v="55.286621315689644"/>
  </r>
  <r>
    <x v="11"/>
    <s v="1001"/>
    <s v="53"/>
    <s v="77000000000"/>
    <x v="35"/>
    <x v="35"/>
    <n v="1909"/>
    <n v="1909"/>
    <n v="8552"/>
    <n v="29551"/>
    <n v="102624"/>
    <n v="100"/>
    <n v="22.322263797942004"/>
    <n v="28.795408481446835"/>
  </r>
  <r>
    <x v="11"/>
    <s v="1001"/>
    <s v="53"/>
    <s v="77000000000"/>
    <x v="5"/>
    <x v="5"/>
    <n v="25239.3"/>
    <n v="29533.9"/>
    <n v="71433"/>
    <n v="626421.5"/>
    <n v="1083870.1000000001"/>
    <n v="85.458744019584273"/>
    <n v="35.332829364579396"/>
    <n v="57.794887044120877"/>
  </r>
  <r>
    <x v="11"/>
    <s v="1001"/>
    <s v="53"/>
    <s v="77000000000"/>
    <x v="48"/>
    <x v="48"/>
    <n v="99770.8"/>
    <n v="116259.3"/>
    <n v="73979.399999999994"/>
    <n v="1153243.2"/>
    <n v="930610.6"/>
    <n v="85.817478687726492"/>
    <n v="134.86294833426604"/>
    <n v="123.92328219773125"/>
  </r>
  <r>
    <x v="11"/>
    <s v="1001"/>
    <s v="53"/>
    <s v="77000000000"/>
    <x v="24"/>
    <x v="24"/>
    <n v="23363"/>
    <n v="41550"/>
    <n v="18500"/>
    <n v="269993.5"/>
    <n v="194335"/>
    <n v="56.22864019253911"/>
    <n v="126.28648648648648"/>
    <n v="138.93199886793423"/>
  </r>
  <r>
    <x v="11"/>
    <s v="1001"/>
    <s v="53"/>
    <s v="77000000000"/>
    <x v="40"/>
    <x v="40"/>
    <n v="29420.400000000001"/>
    <n v="31770.1"/>
    <n v="14667.2"/>
    <n v="364555.7"/>
    <n v="292313.7"/>
    <n v="92.604052237795912"/>
    <n v="200.58634231482492"/>
    <n v="124.71386048618317"/>
  </r>
  <r>
    <x v="11"/>
    <s v="1001"/>
    <s v="53"/>
    <s v="77000000000"/>
    <x v="2"/>
    <x v="2"/>
    <n v="1481.8"/>
    <n v="21"/>
    <n v="120.6"/>
    <n v="1730.9"/>
    <n v="579.4"/>
    <n v="7056.1904761904761"/>
    <n v="1228.6898839137646"/>
    <n v="298.74007594062823"/>
  </r>
  <r>
    <x v="11"/>
    <s v="1001"/>
    <s v="53"/>
    <s v="77000000000"/>
    <x v="21"/>
    <x v="21"/>
    <n v="14088.9"/>
    <n v="13120.6"/>
    <n v="12923.8"/>
    <n v="164369.1"/>
    <n v="144331.79999999999"/>
    <n v="107.37999786595125"/>
    <n v="109.01515034277844"/>
    <n v="113.88280337389266"/>
  </r>
  <r>
    <x v="11"/>
    <s v="1001"/>
    <s v="53"/>
    <s v="77000000000"/>
    <x v="12"/>
    <x v="12"/>
    <n v="31053.7"/>
    <n v="29415.599999999999"/>
    <n v="27763.8"/>
    <n v="348461.5"/>
    <n v="298572.7"/>
    <n v="105.568813826677"/>
    <n v="111.84960272008875"/>
    <n v="116.70909631054681"/>
  </r>
  <r>
    <x v="11"/>
    <s v="1001"/>
    <s v="53"/>
    <s v="77000000000"/>
    <x v="33"/>
    <x v="33"/>
    <n v="363"/>
    <n v="382"/>
    <n v="4"/>
    <n v="4132.5"/>
    <n v="478"/>
    <n v="95.026178010471199"/>
    <n v="9075"/>
    <n v="864.53974895397494"/>
  </r>
  <r>
    <x v="11"/>
    <s v="1001"/>
    <s v="53"/>
    <s v="77000000000"/>
    <x v="20"/>
    <x v="20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16"/>
    <x v="16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10"/>
    <x v="10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47"/>
    <x v="47"/>
    <n v="14423664.6"/>
    <n v="15995036"/>
    <n v="5568876.7999999998"/>
    <n v="136191830.69999999"/>
    <n v="91784880.299999997"/>
    <n v="90.175880817023483"/>
    <n v="259.00491459965502"/>
    <n v="148.38155288197288"/>
  </r>
  <r>
    <x v="11"/>
    <s v="1001"/>
    <s v="53"/>
    <s v="77000000000"/>
    <x v="13"/>
    <x v="13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22"/>
    <x v="22"/>
    <m/>
    <m/>
    <n v="62"/>
    <m/>
    <n v="744"/>
    <m/>
    <m/>
    <m/>
  </r>
  <r>
    <x v="11"/>
    <s v="1001"/>
    <s v="53"/>
    <s v="77000000000"/>
    <x v="45"/>
    <x v="45"/>
    <m/>
    <m/>
    <n v="62"/>
    <m/>
    <n v="744"/>
    <m/>
    <m/>
    <m/>
  </r>
  <r>
    <x v="11"/>
    <s v="1001"/>
    <s v="53"/>
    <s v="77000000000"/>
    <x v="57"/>
    <x v="57"/>
    <n v="676.7"/>
    <n v="110.6"/>
    <m/>
    <n v="2940.5"/>
    <m/>
    <n v="611.84448462929481"/>
    <m/>
    <m/>
  </r>
  <r>
    <x v="11"/>
    <s v="1001"/>
    <s v="53"/>
    <s v="77000000000"/>
    <x v="58"/>
    <x v="58"/>
    <n v="676.7"/>
    <n v="110.6"/>
    <m/>
    <n v="2940.5"/>
    <m/>
    <n v="611.84448462929481"/>
    <m/>
    <m/>
  </r>
  <r>
    <x v="11"/>
    <s v="1001"/>
    <s v="53"/>
    <s v="77000000000"/>
    <x v="7"/>
    <x v="7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1"/>
    <x v="1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8"/>
    <x v="8"/>
    <m/>
    <n v="268.10000000000002"/>
    <n v="77479.7"/>
    <n v="2999.9"/>
    <n v="541741.5"/>
    <m/>
    <m/>
    <n v="0.55375118945105739"/>
  </r>
  <r>
    <x v="11"/>
    <s v="1001"/>
    <s v="53"/>
    <s v="77000000000"/>
    <x v="34"/>
    <x v="34"/>
    <m/>
    <n v="268.10000000000002"/>
    <m/>
    <n v="2999.9"/>
    <n v="3107.9"/>
    <m/>
    <m/>
    <n v="96.524984716367968"/>
  </r>
  <r>
    <x v="11"/>
    <s v="1001"/>
    <s v="53"/>
    <s v="77000000000"/>
    <x v="19"/>
    <x v="19"/>
    <m/>
    <m/>
    <n v="77479.7"/>
    <m/>
    <n v="538633.6"/>
    <m/>
    <m/>
    <m/>
  </r>
  <r>
    <x v="11"/>
    <s v="1001"/>
    <s v="53"/>
    <s v="77000000000"/>
    <x v="60"/>
    <x v="60"/>
    <m/>
    <m/>
    <m/>
    <n v="24450"/>
    <m/>
    <m/>
    <m/>
    <m/>
  </r>
  <r>
    <x v="11"/>
    <s v="1001"/>
    <s v="53"/>
    <s v="77000000000"/>
    <x v="61"/>
    <x v="61"/>
    <m/>
    <m/>
    <m/>
    <n v="24450"/>
    <m/>
    <m/>
    <m/>
    <m/>
  </r>
  <r>
    <x v="11"/>
    <s v="1001"/>
    <s v="53"/>
    <s v="77000000000"/>
    <x v="37"/>
    <x v="37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15"/>
    <x v="15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38"/>
    <x v="38"/>
    <m/>
    <n v="5.4"/>
    <m/>
    <n v="110.5"/>
    <n v="180.8"/>
    <m/>
    <m/>
    <n v="61.11725663716814"/>
  </r>
  <r>
    <x v="11"/>
    <s v="1001"/>
    <s v="53"/>
    <s v="77000000000"/>
    <x v="46"/>
    <x v="46"/>
    <m/>
    <n v="5.4"/>
    <m/>
    <n v="110.5"/>
    <n v="180.8"/>
    <m/>
    <m/>
    <n v="61.11725663716814"/>
  </r>
  <r>
    <x v="11"/>
    <s v="1001"/>
    <s v="53"/>
    <s v="77000000000"/>
    <x v="54"/>
    <x v="54"/>
    <m/>
    <m/>
    <m/>
    <m/>
    <n v="146.80000000000001"/>
    <m/>
    <m/>
    <m/>
  </r>
  <r>
    <x v="11"/>
    <s v="1001"/>
    <s v="53"/>
    <s v="77000000000"/>
    <x v="53"/>
    <x v="53"/>
    <m/>
    <m/>
    <m/>
    <m/>
    <n v="146.80000000000001"/>
    <m/>
    <m/>
    <m/>
  </r>
  <r>
    <x v="11"/>
    <s v="1001"/>
    <s v="53"/>
    <s v="77000000000"/>
    <x v="4"/>
    <x v="4"/>
    <n v="616"/>
    <n v="616"/>
    <n v="616"/>
    <n v="7392"/>
    <n v="7392"/>
    <n v="100"/>
    <n v="100"/>
    <n v="100"/>
  </r>
  <r>
    <x v="11"/>
    <s v="1001"/>
    <s v="53"/>
    <s v="77000000000"/>
    <x v="42"/>
    <x v="42"/>
    <n v="616"/>
    <n v="616"/>
    <n v="616"/>
    <n v="6776"/>
    <n v="7392"/>
    <n v="100"/>
    <n v="100"/>
    <n v="91.666666666666671"/>
  </r>
  <r>
    <x v="11"/>
    <s v="1001"/>
    <s v="53"/>
    <s v="77000000000"/>
    <x v="52"/>
    <x v="52"/>
    <m/>
    <m/>
    <m/>
    <n v="616"/>
    <m/>
    <m/>
    <m/>
    <m/>
  </r>
  <r>
    <x v="11"/>
    <s v="1001"/>
    <s v="53"/>
    <s v="77000000000"/>
    <x v="23"/>
    <x v="23"/>
    <n v="46472.9"/>
    <n v="24379.200000000001"/>
    <n v="12425.3"/>
    <n v="232191.7"/>
    <n v="50301.2"/>
    <n v="190.62520509286605"/>
    <n v="374.01833356136268"/>
    <n v="461.60270530325323"/>
  </r>
  <r>
    <x v="11"/>
    <s v="1001"/>
    <s v="53"/>
    <s v="77000000000"/>
    <x v="49"/>
    <x v="49"/>
    <n v="46360.9"/>
    <n v="24267.200000000001"/>
    <n v="12361.3"/>
    <n v="230895.7"/>
    <n v="49533.2"/>
    <n v="191.04346607766863"/>
    <n v="375.04874082823005"/>
    <n v="466.14331397931085"/>
  </r>
  <r>
    <x v="11"/>
    <s v="1001"/>
    <s v="53"/>
    <s v="77000000000"/>
    <x v="28"/>
    <x v="28"/>
    <n v="112"/>
    <n v="112"/>
    <n v="64"/>
    <n v="1296"/>
    <n v="768"/>
    <n v="100"/>
    <n v="175"/>
    <n v="168.75"/>
  </r>
  <r>
    <x v="11"/>
    <s v="1001"/>
    <s v="53"/>
    <s v="77000000000"/>
    <x v="17"/>
    <x v="17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27"/>
    <x v="27"/>
    <n v="2026286.6"/>
    <n v="1773620.9"/>
    <n v="1174034.8999999999"/>
    <n v="19571057.5"/>
    <n v="12059516.5"/>
    <n v="114.24575567416915"/>
    <n v="172.59168360327277"/>
    <n v="162.28724841497583"/>
  </r>
  <r>
    <x v="11"/>
    <s v="1001"/>
    <s v="53"/>
    <s v="77000000000"/>
    <x v="41"/>
    <x v="41"/>
    <n v="692732.3"/>
    <n v="540560.30000000005"/>
    <n v="622316.9"/>
    <n v="6044328.5"/>
    <n v="5722818.2999999998"/>
    <n v="128.1507909478369"/>
    <n v="111.3150390098678"/>
    <n v="105.61803962918061"/>
  </r>
  <r>
    <x v="11"/>
    <s v="1001"/>
    <s v="53"/>
    <s v="77000000000"/>
    <x v="32"/>
    <x v="32"/>
    <n v="50145.3"/>
    <n v="47501.3"/>
    <n v="44931.5"/>
    <n v="567881.69999999995"/>
    <n v="532856.19999999995"/>
    <n v="105.56616345236867"/>
    <n v="111.60388591522651"/>
    <n v="106.57316176484387"/>
  </r>
  <r>
    <x v="11"/>
    <s v="1001"/>
    <s v="53"/>
    <s v="77000000000"/>
    <x v="31"/>
    <x v="31"/>
    <n v="50145.3"/>
    <n v="47501.3"/>
    <n v="44931.5"/>
    <n v="567881.69999999995"/>
    <n v="532856.19999999995"/>
    <n v="105.56616345236867"/>
    <n v="111.60388591522651"/>
    <n v="106.57316176484387"/>
  </r>
  <r>
    <x v="11"/>
    <s v="1001"/>
    <s v="53"/>
    <s v="77000000000"/>
    <x v="39"/>
    <x v="39"/>
    <n v="13204.7"/>
    <n v="13240.2"/>
    <n v="11516.8"/>
    <n v="155667.20000000001"/>
    <n v="133456.4"/>
    <n v="99.731877161976399"/>
    <n v="114.65598082800778"/>
    <n v="116.64273875213178"/>
  </r>
  <r>
    <x v="11"/>
    <s v="1001"/>
    <s v="53"/>
    <s v="77000000000"/>
    <x v="6"/>
    <x v="6"/>
    <n v="13204.7"/>
    <n v="13240.2"/>
    <n v="11516.8"/>
    <n v="155667.20000000001"/>
    <n v="133456.4"/>
    <n v="99.731877161976399"/>
    <n v="114.65598082800778"/>
    <n v="116.64273875213178"/>
  </r>
  <r>
    <x v="11"/>
    <s v="1001"/>
    <s v="53"/>
    <s v="77000000000"/>
    <x v="18"/>
    <x v="18"/>
    <n v="1793.9"/>
    <n v="2267.6"/>
    <n v="3836.1"/>
    <n v="31380.5"/>
    <n v="63586.400000000001"/>
    <n v="79.110072323161049"/>
    <n v="46.763640155366126"/>
    <n v="49.350961840896794"/>
  </r>
  <r>
    <x v="11"/>
    <s v="1001"/>
    <s v="53"/>
    <s v="77000000000"/>
    <x v="36"/>
    <x v="36"/>
    <n v="1793.9"/>
    <n v="1912.1"/>
    <n v="3782.8"/>
    <n v="27492.5"/>
    <n v="63528.9"/>
    <n v="93.818314941687149"/>
    <n v="47.422544147192554"/>
    <n v="43.2755800903211"/>
  </r>
  <r>
    <x v="11"/>
    <s v="1001"/>
    <s v="53"/>
    <s v="77000000000"/>
    <x v="14"/>
    <x v="14"/>
    <m/>
    <n v="355.5"/>
    <n v="53.3"/>
    <n v="3888"/>
    <n v="57.5"/>
    <m/>
    <m/>
    <n v="6761.739130434783"/>
  </r>
  <r>
    <x v="11"/>
    <s v="1001"/>
    <s v="53"/>
    <s v="77000000000"/>
    <x v="11"/>
    <x v="11"/>
    <n v="1329018.6000000001"/>
    <n v="1521397.7"/>
    <n v="1045419.3"/>
    <n v="13363504.4"/>
    <n v="24906087.100000001"/>
    <n v="87.355107740730773"/>
    <n v="127.12780412605736"/>
    <n v="53.655575628337061"/>
  </r>
  <r>
    <x v="11"/>
    <s v="1001"/>
    <s v="53"/>
    <s v="77000000000"/>
    <x v="50"/>
    <x v="50"/>
    <n v="13094646"/>
    <n v="14473638.300000001"/>
    <n v="4523457.5"/>
    <n v="122828326.3"/>
    <n v="66878793.200000003"/>
    <n v="90.472386614773981"/>
    <n v="289.48312214716287"/>
    <n v="183.65810808320626"/>
  </r>
  <r>
    <x v="11"/>
    <s v="1001"/>
    <s v="53"/>
    <s v="77000000000"/>
    <x v="51"/>
    <x v="51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0"/>
    <x v="0"/>
    <n v="65143.9"/>
    <n v="63009.1"/>
    <n v="60284.4"/>
    <n v="754929.4"/>
    <n v="729899"/>
    <n v="103.38808203894358"/>
    <n v="108.06095772704049"/>
    <n v="103.42929638210218"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3"/>
    <s v="1001"/>
    <s v="53"/>
    <s v="77000000000"/>
    <x v="0"/>
    <x v="0"/>
    <n v="62394.2"/>
    <n v="63530.6"/>
    <n v="66549.3"/>
    <n v="252641.3"/>
    <n v="258764.3"/>
    <n v="98.211255678366015"/>
    <n v="93.756358068379384"/>
    <n v="97.633753960650679"/>
  </r>
  <r>
    <x v="13"/>
    <s v="1001"/>
    <s v="53"/>
    <s v="77000000000"/>
    <x v="51"/>
    <x v="51"/>
    <n v="2139572.7999999998"/>
    <n v="2547395.7000000002"/>
    <n v="2301069.4"/>
    <n v="9978273.9000000004"/>
    <n v="9501256.0999999996"/>
    <n v="83.990594786667813"/>
    <n v="92.981671913067899"/>
    <n v="105.02057617413344"/>
  </r>
  <r>
    <x v="13"/>
    <s v="1001"/>
    <s v="53"/>
    <s v="77000000000"/>
    <x v="50"/>
    <x v="50"/>
    <n v="9422325.5"/>
    <n v="9373915.3000000007"/>
    <n v="5753396.5999999996"/>
    <n v="38436819.899999999"/>
    <n v="22796473.800000001"/>
    <n v="100.51643521891008"/>
    <n v="163.76978948400671"/>
    <n v="168.60862007526796"/>
  </r>
  <r>
    <x v="13"/>
    <s v="1001"/>
    <s v="53"/>
    <s v="77000000000"/>
    <x v="11"/>
    <x v="11"/>
    <n v="112999.1"/>
    <n v="117933"/>
    <n v="176376.1"/>
    <n v="454728.8"/>
    <n v="685007.3"/>
    <n v="95.816353353175103"/>
    <n v="64.067127008704688"/>
    <n v="66.383058983459009"/>
  </r>
  <r>
    <x v="13"/>
    <s v="1001"/>
    <s v="53"/>
    <s v="77000000000"/>
    <x v="14"/>
    <x v="14"/>
    <m/>
    <m/>
    <m/>
    <m/>
    <n v="50.6"/>
    <m/>
    <m/>
    <m/>
  </r>
  <r>
    <x v="13"/>
    <s v="1001"/>
    <s v="53"/>
    <s v="77000000000"/>
    <x v="36"/>
    <x v="36"/>
    <n v="2569.1999999999998"/>
    <n v="2451"/>
    <n v="2660.6"/>
    <n v="10436"/>
    <n v="11433.1"/>
    <n v="104.82252141982865"/>
    <n v="96.564684657596032"/>
    <n v="91.27883076331004"/>
  </r>
  <r>
    <x v="13"/>
    <s v="1001"/>
    <s v="53"/>
    <s v="77000000000"/>
    <x v="18"/>
    <x v="18"/>
    <n v="2569.1999999999998"/>
    <n v="2451"/>
    <n v="2660.6"/>
    <n v="10436"/>
    <n v="11483.7"/>
    <n v="104.82252141982865"/>
    <n v="96.564684657596032"/>
    <n v="90.876633837526228"/>
  </r>
  <r>
    <x v="13"/>
    <s v="1001"/>
    <s v="53"/>
    <s v="77000000000"/>
    <x v="6"/>
    <x v="6"/>
    <n v="13238"/>
    <n v="13564.3"/>
    <n v="13362.9"/>
    <n v="53427.5"/>
    <n v="51917.8"/>
    <n v="97.594420648319485"/>
    <n v="99.065322647030214"/>
    <n v="102.90786589570436"/>
  </r>
  <r>
    <x v="13"/>
    <s v="1001"/>
    <s v="53"/>
    <s v="77000000000"/>
    <x v="39"/>
    <x v="39"/>
    <n v="13238"/>
    <n v="13564.3"/>
    <n v="13362.9"/>
    <n v="53427.5"/>
    <n v="51917.8"/>
    <n v="97.594420648319485"/>
    <n v="99.065322647030214"/>
    <n v="102.90786589570436"/>
  </r>
  <r>
    <x v="13"/>
    <s v="1001"/>
    <s v="53"/>
    <s v="77000000000"/>
    <x v="31"/>
    <x v="31"/>
    <n v="46587"/>
    <n v="47515.3"/>
    <n v="50525.8"/>
    <n v="188777.8"/>
    <n v="195362.8"/>
    <n v="98.046313503229484"/>
    <n v="92.204378753033097"/>
    <n v="96.629348064216927"/>
  </r>
  <r>
    <x v="13"/>
    <s v="1001"/>
    <s v="53"/>
    <s v="77000000000"/>
    <x v="32"/>
    <x v="32"/>
    <n v="46587"/>
    <n v="47515.3"/>
    <n v="50525.8"/>
    <n v="188777.8"/>
    <n v="195362.8"/>
    <n v="98.046313503229484"/>
    <n v="92.204378753033097"/>
    <n v="96.629348064216927"/>
  </r>
  <r>
    <x v="13"/>
    <s v="1001"/>
    <s v="53"/>
    <s v="77000000000"/>
    <x v="41"/>
    <x v="41"/>
    <n v="630761.30000000005"/>
    <n v="726091.6"/>
    <n v="620646"/>
    <n v="2884860.7"/>
    <n v="2775727.8"/>
    <n v="86.870761209742682"/>
    <n v="101.62980185161912"/>
    <n v="103.93168595277966"/>
  </r>
  <r>
    <x v="13"/>
    <s v="1001"/>
    <s v="53"/>
    <s v="77000000000"/>
    <x v="27"/>
    <x v="27"/>
    <n v="1508811.5"/>
    <n v="1821304.1"/>
    <n v="1680423.4"/>
    <n v="7093413.2000000002"/>
    <n v="6725528.2999999998"/>
    <n v="82.842371024146928"/>
    <n v="89.78757972544301"/>
    <n v="105.46997772650812"/>
  </r>
  <r>
    <x v="13"/>
    <s v="1001"/>
    <s v="53"/>
    <s v="77000000000"/>
    <x v="17"/>
    <x v="17"/>
    <n v="2139572.7999999998"/>
    <n v="2547395.7000000002"/>
    <n v="2301069.4"/>
    <n v="9978273.9000000004"/>
    <n v="9501256.0999999996"/>
    <n v="83.990594786667813"/>
    <n v="92.981671913067899"/>
    <n v="105.02057617413344"/>
  </r>
  <r>
    <x v="13"/>
    <s v="1001"/>
    <s v="53"/>
    <s v="77000000000"/>
    <x v="28"/>
    <x v="28"/>
    <n v="205"/>
    <n v="205"/>
    <n v="112"/>
    <n v="820"/>
    <n v="400"/>
    <n v="100"/>
    <n v="183.03571428571428"/>
    <n v="205"/>
  </r>
  <r>
    <x v="13"/>
    <s v="1001"/>
    <s v="53"/>
    <s v="77000000000"/>
    <x v="49"/>
    <x v="49"/>
    <n v="19865.5"/>
    <n v="35107.800000000003"/>
    <n v="10825.6"/>
    <n v="81216.7"/>
    <n v="46581.8"/>
    <n v="56.58429180979725"/>
    <n v="183.50484037836239"/>
    <n v="174.35285884186527"/>
  </r>
  <r>
    <x v="13"/>
    <s v="1001"/>
    <s v="53"/>
    <s v="77000000000"/>
    <x v="23"/>
    <x v="23"/>
    <n v="20070.5"/>
    <n v="35312.800000000003"/>
    <n v="10937.6"/>
    <n v="82036.7"/>
    <n v="46981.8"/>
    <n v="56.836331301964158"/>
    <n v="183.5000365710942"/>
    <n v="174.6137866152425"/>
  </r>
  <r>
    <x v="13"/>
    <s v="1001"/>
    <s v="53"/>
    <s v="77000000000"/>
    <x v="52"/>
    <x v="52"/>
    <m/>
    <m/>
    <m/>
    <m/>
    <n v="616"/>
    <m/>
    <m/>
    <m/>
  </r>
  <r>
    <x v="13"/>
    <s v="1001"/>
    <s v="53"/>
    <s v="77000000000"/>
    <x v="42"/>
    <x v="42"/>
    <n v="3173"/>
    <n v="3173"/>
    <n v="616"/>
    <n v="12692"/>
    <n v="1848"/>
    <n v="100"/>
    <n v="515.09740259740261"/>
    <n v="686.79653679653677"/>
  </r>
  <r>
    <x v="13"/>
    <s v="1001"/>
    <s v="53"/>
    <s v="77000000000"/>
    <x v="4"/>
    <x v="4"/>
    <n v="3173"/>
    <n v="3173"/>
    <n v="616"/>
    <n v="12692"/>
    <n v="2464"/>
    <n v="100"/>
    <n v="515.09740259740261"/>
    <n v="515.09740259740261"/>
  </r>
  <r>
    <x v="13"/>
    <s v="1001"/>
    <s v="53"/>
    <s v="77000000000"/>
    <x v="46"/>
    <x v="46"/>
    <n v="2.1"/>
    <m/>
    <n v="3.2"/>
    <n v="80.400000000000006"/>
    <n v="42.3"/>
    <m/>
    <n v="65.625"/>
    <n v="190.0709219858156"/>
  </r>
  <r>
    <x v="13"/>
    <s v="1001"/>
    <s v="53"/>
    <s v="77000000000"/>
    <x v="38"/>
    <x v="38"/>
    <n v="2.1"/>
    <m/>
    <n v="3.2"/>
    <n v="80.400000000000006"/>
    <n v="42.3"/>
    <m/>
    <n v="65.625"/>
    <n v="190.0709219858156"/>
  </r>
  <r>
    <x v="13"/>
    <s v="1001"/>
    <s v="53"/>
    <s v="77000000000"/>
    <x v="15"/>
    <x v="15"/>
    <n v="9289712.5"/>
    <n v="9235576.1999999993"/>
    <n v="5633986.5999999996"/>
    <n v="37934383.299999997"/>
    <n v="22390401.300000001"/>
    <n v="100.5861713316815"/>
    <n v="164.8870180131419"/>
    <n v="169.4225252675574"/>
  </r>
  <r>
    <x v="13"/>
    <s v="1001"/>
    <s v="53"/>
    <s v="77000000000"/>
    <x v="37"/>
    <x v="37"/>
    <n v="9289712.5"/>
    <n v="9235576.1999999993"/>
    <n v="5633986.5999999996"/>
    <n v="37934383.299999997"/>
    <n v="22390401.300000001"/>
    <n v="100.5861713316815"/>
    <n v="164.8870180131419"/>
    <n v="169.4225252675574"/>
  </r>
  <r>
    <x v="13"/>
    <s v="1001"/>
    <s v="53"/>
    <s v="77000000000"/>
    <x v="34"/>
    <x v="34"/>
    <n v="838.4"/>
    <m/>
    <n v="575.20000000000005"/>
    <n v="838.4"/>
    <n v="897.6"/>
    <m/>
    <n v="145.75799721835884"/>
    <n v="93.404634581105171"/>
  </r>
  <r>
    <x v="13"/>
    <s v="1001"/>
    <s v="53"/>
    <s v="77000000000"/>
    <x v="8"/>
    <x v="8"/>
    <n v="838.4"/>
    <m/>
    <n v="575.20000000000005"/>
    <n v="838.4"/>
    <n v="897.6"/>
    <m/>
    <n v="145.75799721835884"/>
    <n v="93.404634581105171"/>
  </r>
  <r>
    <x v="13"/>
    <s v="1001"/>
    <s v="53"/>
    <s v="77000000000"/>
    <x v="1"/>
    <x v="1"/>
    <n v="222.9"/>
    <n v="163.30000000000001"/>
    <n v="175.3"/>
    <n v="702.7"/>
    <n v="1002.4"/>
    <n v="136.4972443355787"/>
    <n v="127.15345122646892"/>
    <n v="70.10175578611333"/>
  </r>
  <r>
    <x v="13"/>
    <s v="1001"/>
    <s v="53"/>
    <s v="77000000000"/>
    <x v="7"/>
    <x v="7"/>
    <n v="222.9"/>
    <n v="163.30000000000001"/>
    <n v="175.3"/>
    <n v="702.7"/>
    <n v="1002.4"/>
    <n v="136.4972443355787"/>
    <n v="127.15345122646892"/>
    <n v="70.10175578611333"/>
  </r>
  <r>
    <x v="13"/>
    <s v="1001"/>
    <s v="53"/>
    <s v="77000000000"/>
    <x v="58"/>
    <x v="58"/>
    <n v="483.4"/>
    <n v="234.7"/>
    <n v="202.9"/>
    <n v="1592.5"/>
    <n v="475.9"/>
    <n v="205.96506178099702"/>
    <n v="238.24544110399211"/>
    <n v="334.62912376549696"/>
  </r>
  <r>
    <x v="13"/>
    <s v="1001"/>
    <s v="53"/>
    <s v="77000000000"/>
    <x v="57"/>
    <x v="57"/>
    <n v="483.4"/>
    <n v="234.7"/>
    <n v="202.9"/>
    <n v="1592.5"/>
    <n v="475.9"/>
    <n v="205.96506178099702"/>
    <n v="238.24544110399211"/>
    <n v="334.62912376549696"/>
  </r>
  <r>
    <x v="13"/>
    <s v="1001"/>
    <s v="53"/>
    <s v="77000000000"/>
    <x v="13"/>
    <x v="13"/>
    <n v="11737291.6"/>
    <n v="12102774.6"/>
    <n v="8297391.4000000004"/>
    <n v="49122463.899999999"/>
    <n v="33241501.5"/>
    <n v="96.980171802918647"/>
    <n v="141.45761040030004"/>
    <n v="147.77450380813875"/>
  </r>
  <r>
    <x v="13"/>
    <s v="1001"/>
    <s v="53"/>
    <s v="77000000000"/>
    <x v="47"/>
    <x v="47"/>
    <n v="9535324.5999999996"/>
    <n v="9491848.3000000007"/>
    <n v="5929772.7000000002"/>
    <n v="38891548.700000003"/>
    <n v="23481481.100000001"/>
    <n v="100.45803829376413"/>
    <n v="160.80421767262681"/>
    <n v="165.6264719179064"/>
  </r>
  <r>
    <x v="13"/>
    <s v="1001"/>
    <s v="53"/>
    <s v="77000000000"/>
    <x v="10"/>
    <x v="10"/>
    <n v="7926.6"/>
    <n v="5241.8"/>
    <n v="5090"/>
    <n v="21167.5"/>
    <n v="16951"/>
    <n v="151.2190468922889"/>
    <n v="155.72888015717092"/>
    <n v="124.87463866438559"/>
  </r>
  <r>
    <x v="13"/>
    <s v="1001"/>
    <s v="53"/>
    <s v="77000000000"/>
    <x v="16"/>
    <x v="16"/>
    <n v="7926.6"/>
    <n v="5241.8"/>
    <n v="5090"/>
    <n v="21167.5"/>
    <n v="16951"/>
    <n v="151.2190468922889"/>
    <n v="155.72888015717092"/>
    <n v="124.87463866438559"/>
  </r>
  <r>
    <x v="13"/>
    <s v="1001"/>
    <s v="53"/>
    <s v="77000000000"/>
    <x v="20"/>
    <x v="20"/>
    <n v="11737291.6"/>
    <n v="12102774.6"/>
    <n v="8297391.4000000004"/>
    <n v="49122463.899999999"/>
    <n v="33241501.5"/>
    <n v="96.980171802918647"/>
    <n v="141.45761040030004"/>
    <n v="147.77450380813875"/>
  </r>
  <r>
    <x v="13"/>
    <s v="1001"/>
    <s v="53"/>
    <s v="77000000000"/>
    <x v="33"/>
    <x v="33"/>
    <n v="49"/>
    <n v="60"/>
    <n v="358"/>
    <n v="163"/>
    <n v="1100"/>
    <n v="81.666666666666671"/>
    <n v="13.687150837988828"/>
    <n v="14.818181818181818"/>
  </r>
  <r>
    <x v="13"/>
    <s v="1001"/>
    <s v="53"/>
    <s v="77000000000"/>
    <x v="12"/>
    <x v="12"/>
    <n v="33191"/>
    <n v="29027.1"/>
    <n v="33244.6"/>
    <n v="124134.3"/>
    <n v="116196.6"/>
    <n v="114.34487082760593"/>
    <n v="99.838770807890612"/>
    <n v="106.83126700781263"/>
  </r>
  <r>
    <x v="13"/>
    <s v="1001"/>
    <s v="53"/>
    <s v="77000000000"/>
    <x v="21"/>
    <x v="21"/>
    <n v="17091.5"/>
    <n v="17645"/>
    <n v="16535.599999999999"/>
    <n v="64417.8"/>
    <n v="59623.5"/>
    <n v="96.863134032303762"/>
    <n v="103.36183749002153"/>
    <n v="108.04095700520767"/>
  </r>
  <r>
    <x v="13"/>
    <s v="1001"/>
    <s v="53"/>
    <s v="77000000000"/>
    <x v="2"/>
    <x v="2"/>
    <n v="95"/>
    <n v="81.900000000000006"/>
    <m/>
    <n v="312.89999999999998"/>
    <n v="17.2"/>
    <n v="115.995115995116"/>
    <m/>
    <n v="1819.1860465116279"/>
  </r>
  <r>
    <x v="13"/>
    <s v="1001"/>
    <s v="53"/>
    <s v="77000000000"/>
    <x v="40"/>
    <x v="40"/>
    <n v="11533.6"/>
    <n v="9892.2000000000007"/>
    <n v="34733.599999999999"/>
    <n v="43396.3"/>
    <n v="96694.7"/>
    <n v="116.59287115100787"/>
    <n v="33.20588709491674"/>
    <n v="44.879709022314564"/>
  </r>
  <r>
    <x v="13"/>
    <s v="1001"/>
    <s v="53"/>
    <s v="77000000000"/>
    <x v="24"/>
    <x v="24"/>
    <n v="37936"/>
    <n v="37507.300000000003"/>
    <n v="16938"/>
    <n v="150902.1"/>
    <n v="63625.5"/>
    <n v="101.14297750037993"/>
    <n v="223.96977211004841"/>
    <n v="237.17236013862367"/>
  </r>
  <r>
    <x v="13"/>
    <s v="1001"/>
    <s v="53"/>
    <s v="77000000000"/>
    <x v="48"/>
    <x v="48"/>
    <n v="99896.1"/>
    <n v="94213.5"/>
    <n v="101809.8"/>
    <n v="383326.4"/>
    <n v="337257.5"/>
    <n v="106.03161967233996"/>
    <n v="98.12031847621742"/>
    <n v="113.65985930631639"/>
  </r>
  <r>
    <x v="13"/>
    <s v="1001"/>
    <s v="53"/>
    <s v="77000000000"/>
    <x v="5"/>
    <x v="5"/>
    <n v="41607.9"/>
    <n v="34754.5"/>
    <n v="52304"/>
    <n v="136237.6"/>
    <n v="269534.09999999998"/>
    <n v="119.71946078925032"/>
    <n v="79.550130009177124"/>
    <n v="50.545589593301926"/>
  </r>
  <r>
    <x v="13"/>
    <s v="1001"/>
    <s v="53"/>
    <s v="77000000000"/>
    <x v="35"/>
    <x v="35"/>
    <m/>
    <m/>
    <n v="1909"/>
    <m/>
    <n v="14279"/>
    <m/>
    <m/>
    <m/>
  </r>
  <r>
    <x v="13"/>
    <s v="1001"/>
    <s v="53"/>
    <s v="77000000000"/>
    <x v="29"/>
    <x v="29"/>
    <n v="41607.9"/>
    <n v="34754.5"/>
    <n v="54213"/>
    <n v="136237.6"/>
    <n v="283813.09999999998"/>
    <n v="119.71946078925032"/>
    <n v="76.748934757346021"/>
    <n v="48.002576343375267"/>
  </r>
  <r>
    <x v="13"/>
    <s v="1001"/>
    <s v="53"/>
    <s v="77000000000"/>
    <x v="59"/>
    <x v="59"/>
    <m/>
    <m/>
    <n v="408"/>
    <m/>
    <n v="408"/>
    <m/>
    <m/>
    <m/>
  </r>
  <r>
    <x v="13"/>
    <s v="1001"/>
    <s v="53"/>
    <s v="77000000000"/>
    <x v="56"/>
    <x v="56"/>
    <m/>
    <m/>
    <n v="408"/>
    <m/>
    <n v="408"/>
    <m/>
    <m/>
    <m/>
  </r>
  <r>
    <x v="13"/>
    <s v="1001"/>
    <s v="53"/>
    <s v="77000000000"/>
    <x v="44"/>
    <x v="44"/>
    <n v="36949.199999999997"/>
    <n v="40684.5"/>
    <n v="35800.300000000003"/>
    <n v="157268.20000000001"/>
    <n v="153926"/>
    <n v="90.818862220255866"/>
    <n v="103.20919098443309"/>
    <n v="102.17130309369438"/>
  </r>
  <r>
    <x v="13"/>
    <s v="1001"/>
    <s v="53"/>
    <s v="77000000000"/>
    <x v="3"/>
    <x v="3"/>
    <n v="36949.199999999997"/>
    <n v="40684.5"/>
    <n v="35800.300000000003"/>
    <n v="157268.20000000001"/>
    <n v="153926"/>
    <n v="90.818862220255866"/>
    <n v="103.20919098443309"/>
    <n v="102.17130309369438"/>
  </r>
  <r>
    <x v="13"/>
    <s v="1001"/>
    <s v="53"/>
    <s v="77000000000"/>
    <x v="30"/>
    <x v="30"/>
    <n v="28527"/>
    <n v="34830"/>
    <n v="79322.8"/>
    <n v="131850"/>
    <n v="218550.2"/>
    <n v="81.903531438415158"/>
    <n v="35.963178304346293"/>
    <n v="60.329388854368467"/>
  </r>
  <r>
    <x v="13"/>
    <s v="1001"/>
    <s v="53"/>
    <s v="77000000000"/>
    <x v="9"/>
    <x v="9"/>
    <n v="5915"/>
    <n v="7664"/>
    <n v="6632"/>
    <n v="29373"/>
    <n v="28310"/>
    <n v="77.179018789144052"/>
    <n v="89.188781664656219"/>
    <n v="103.75485694101025"/>
  </r>
  <r>
    <x v="13"/>
    <s v="1001"/>
    <s v="53"/>
    <s v="77000000000"/>
    <x v="26"/>
    <x v="26"/>
    <n v="34442"/>
    <n v="42494"/>
    <n v="85954.8"/>
    <n v="161223"/>
    <n v="246860.2"/>
    <n v="81.051442556596228"/>
    <n v="40.069897201785125"/>
    <n v="65.309434246589774"/>
  </r>
  <r>
    <x v="14"/>
    <s v="1001"/>
    <s v="53"/>
    <s v="77000000000"/>
    <x v="2"/>
    <x v="2"/>
    <n v="10.5"/>
    <n v="10.5"/>
    <m/>
    <n v="333.9"/>
    <n v="17.2"/>
    <n v="100"/>
    <m/>
    <n v="1941.2790697674418"/>
  </r>
  <r>
    <x v="14"/>
    <s v="1001"/>
    <s v="53"/>
    <s v="77000000000"/>
    <x v="10"/>
    <x v="10"/>
    <n v="6368.9"/>
    <n v="6060"/>
    <n v="6772"/>
    <n v="33596.400000000001"/>
    <n v="29329"/>
    <n v="105.0973597359736"/>
    <n v="94.047548730064975"/>
    <n v="114.55010399263527"/>
  </r>
  <r>
    <x v="14"/>
    <s v="1001"/>
    <s v="53"/>
    <s v="77000000000"/>
    <x v="14"/>
    <x v="14"/>
    <m/>
    <m/>
    <n v="43.9"/>
    <m/>
    <n v="94.5"/>
    <m/>
    <m/>
    <m/>
  </r>
  <r>
    <x v="14"/>
    <s v="1001"/>
    <s v="53"/>
    <s v="77000000000"/>
    <x v="12"/>
    <x v="12"/>
    <n v="29297.9"/>
    <n v="33936.400000000001"/>
    <n v="27774.799999999999"/>
    <n v="187368.6"/>
    <n v="172911.8"/>
    <n v="86.331785339635317"/>
    <n v="105.48374785777035"/>
    <n v="108.36079434717584"/>
  </r>
  <r>
    <x v="14"/>
    <s v="1001"/>
    <s v="53"/>
    <s v="77000000000"/>
    <x v="8"/>
    <x v="8"/>
    <n v="368.9"/>
    <n v="111.8"/>
    <n v="269"/>
    <n v="1319.1"/>
    <n v="2000.8"/>
    <n v="329.96422182468694"/>
    <n v="137.1375464684015"/>
    <n v="65.928628548580562"/>
  </r>
  <r>
    <x v="14"/>
    <s v="1001"/>
    <s v="53"/>
    <s v="77000000000"/>
    <x v="34"/>
    <x v="34"/>
    <n v="368.9"/>
    <n v="111.8"/>
    <n v="269"/>
    <n v="1319.1"/>
    <n v="2000.8"/>
    <n v="329.96422182468694"/>
    <n v="137.1375464684015"/>
    <n v="65.928628548580562"/>
  </r>
  <r>
    <x v="14"/>
    <s v="1001"/>
    <s v="53"/>
    <s v="77000000000"/>
    <x v="43"/>
    <x v="43"/>
    <n v="184968"/>
    <n v="5000"/>
    <n v="369700"/>
    <n v="189968"/>
    <n v="464298"/>
    <n v="3699.36"/>
    <n v="50.031917771165809"/>
    <n v="40.915101938841005"/>
  </r>
  <r>
    <x v="14"/>
    <s v="1001"/>
    <s v="53"/>
    <s v="77000000000"/>
    <x v="37"/>
    <x v="37"/>
    <n v="18839177.100000001"/>
    <n v="8649363.8000000007"/>
    <n v="19252299.100000001"/>
    <n v="65422924.200000003"/>
    <n v="49432706.600000001"/>
    <n v="217.80997464807757"/>
    <n v="97.854167973112368"/>
    <n v="132.34744504157902"/>
  </r>
  <r>
    <x v="14"/>
    <s v="1001"/>
    <s v="53"/>
    <s v="77000000000"/>
    <x v="50"/>
    <x v="50"/>
    <n v="18996873.100000001"/>
    <n v="8773821.5999999996"/>
    <n v="19353084.699999999"/>
    <n v="66207514.600000001"/>
    <n v="50065243.600000001"/>
    <n v="216.51765862209919"/>
    <n v="98.159406598370339"/>
    <n v="132.24246970407231"/>
  </r>
  <r>
    <x v="14"/>
    <s v="1001"/>
    <s v="53"/>
    <s v="77000000000"/>
    <x v="52"/>
    <x v="52"/>
    <m/>
    <m/>
    <m/>
    <m/>
    <n v="616"/>
    <m/>
    <m/>
    <m/>
  </r>
  <r>
    <x v="14"/>
    <s v="1001"/>
    <s v="53"/>
    <s v="77000000000"/>
    <x v="4"/>
    <x v="4"/>
    <n v="3173"/>
    <n v="3173"/>
    <n v="616"/>
    <n v="19038"/>
    <n v="3696"/>
    <n v="100"/>
    <n v="515.09740259740261"/>
    <n v="515.09740259740261"/>
  </r>
  <r>
    <x v="14"/>
    <s v="1001"/>
    <s v="53"/>
    <s v="77000000000"/>
    <x v="38"/>
    <x v="38"/>
    <m/>
    <n v="24.5"/>
    <n v="8.6999999999999993"/>
    <n v="104.9"/>
    <n v="77"/>
    <m/>
    <m/>
    <n v="136.23376623376623"/>
  </r>
  <r>
    <x v="14"/>
    <s v="1001"/>
    <s v="53"/>
    <s v="77000000000"/>
    <x v="40"/>
    <x v="40"/>
    <n v="9605.7999999999993"/>
    <n v="12446.8"/>
    <n v="21386.2"/>
    <n v="65448.9"/>
    <n v="146474.70000000001"/>
    <n v="77.174856187935859"/>
    <n v="44.915880334047188"/>
    <n v="44.682733605189156"/>
  </r>
  <r>
    <x v="14"/>
    <s v="1001"/>
    <s v="53"/>
    <s v="77000000000"/>
    <x v="36"/>
    <x v="36"/>
    <n v="2638.1"/>
    <n v="2451"/>
    <n v="1961.3"/>
    <n v="15525.1"/>
    <n v="15921.3"/>
    <n v="107.63361893104855"/>
    <n v="134.5077244684648"/>
    <n v="97.511509738526371"/>
  </r>
  <r>
    <x v="14"/>
    <s v="1001"/>
    <s v="53"/>
    <s v="77000000000"/>
    <x v="0"/>
    <x v="0"/>
    <n v="62356.9"/>
    <n v="64467.5"/>
    <n v="61751.8"/>
    <n v="379465.7"/>
    <n v="385424.3"/>
    <n v="96.726102299608328"/>
    <n v="100.9798904647314"/>
    <n v="98.454015483714954"/>
  </r>
  <r>
    <x v="14"/>
    <s v="1001"/>
    <s v="53"/>
    <s v="77000000000"/>
    <x v="18"/>
    <x v="18"/>
    <n v="2638.1"/>
    <n v="2451"/>
    <n v="2005.2"/>
    <n v="15525.1"/>
    <n v="16015.8"/>
    <n v="107.63361893104855"/>
    <n v="131.56293636544984"/>
    <n v="96.936150551330556"/>
  </r>
  <r>
    <x v="14"/>
    <s v="1001"/>
    <s v="53"/>
    <s v="77000000000"/>
    <x v="17"/>
    <x v="17"/>
    <n v="1742935.3"/>
    <n v="2076999.2"/>
    <n v="1793996.8"/>
    <n v="13798208.4"/>
    <n v="13397294.699999999"/>
    <n v="83.916031359087668"/>
    <n v="97.153757464896259"/>
    <n v="102.99249743308252"/>
  </r>
  <r>
    <x v="14"/>
    <s v="1001"/>
    <s v="53"/>
    <s v="77000000000"/>
    <x v="59"/>
    <x v="59"/>
    <n v="1249.3"/>
    <n v="637"/>
    <n v="8964"/>
    <n v="1886.3"/>
    <n v="9372"/>
    <n v="196.12244897959184"/>
    <n v="13.93685854529228"/>
    <n v="20.126973965002133"/>
  </r>
  <r>
    <x v="14"/>
    <s v="1001"/>
    <s v="53"/>
    <s v="77000000000"/>
    <x v="33"/>
    <x v="33"/>
    <n v="35"/>
    <n v="49.5"/>
    <n v="380"/>
    <n v="247.5"/>
    <n v="1840"/>
    <n v="70.707070707070713"/>
    <n v="9.2105263157894743"/>
    <n v="13.451086956521738"/>
  </r>
  <r>
    <x v="14"/>
    <s v="1001"/>
    <s v="53"/>
    <s v="77000000000"/>
    <x v="61"/>
    <x v="61"/>
    <n v="314"/>
    <m/>
    <m/>
    <n v="314"/>
    <m/>
    <m/>
    <m/>
    <m/>
  </r>
  <r>
    <x v="14"/>
    <s v="1001"/>
    <s v="53"/>
    <s v="77000000000"/>
    <x v="13"/>
    <x v="13"/>
    <n v="21480047.100000001"/>
    <n v="11005287"/>
    <n v="22476531.5"/>
    <n v="81607798"/>
    <n v="66006200.799999997"/>
    <n v="195.179345163829"/>
    <n v="95.566556165483092"/>
    <n v="123.63656294546193"/>
  </r>
  <r>
    <x v="14"/>
    <s v="1001"/>
    <s v="53"/>
    <s v="77000000000"/>
    <x v="49"/>
    <x v="49"/>
    <n v="53280.800000000003"/>
    <n v="18704.8"/>
    <n v="13419.6"/>
    <n v="153202.29999999999"/>
    <n v="87855.5"/>
    <n v="284.85094735041275"/>
    <n v="397.0371695132493"/>
    <n v="174.37986238767067"/>
  </r>
  <r>
    <x v="14"/>
    <s v="1001"/>
    <s v="53"/>
    <s v="77000000000"/>
    <x v="48"/>
    <x v="48"/>
    <n v="93655.9"/>
    <n v="95658.8"/>
    <n v="79202.600000000006"/>
    <n v="572641.1"/>
    <n v="506598.40000000002"/>
    <n v="97.906204133859092"/>
    <n v="118.24851709413579"/>
    <n v="113.03649991788367"/>
  </r>
  <r>
    <x v="14"/>
    <s v="1001"/>
    <s v="53"/>
    <s v="77000000000"/>
    <x v="27"/>
    <x v="27"/>
    <n v="1361188.7"/>
    <n v="1561374.1"/>
    <n v="1445572.7"/>
    <n v="10015976"/>
    <n v="9796978.5999999996"/>
    <n v="87.178895820034413"/>
    <n v="94.16259036989284"/>
    <n v="102.23535652104007"/>
  </r>
  <r>
    <x v="14"/>
    <s v="1001"/>
    <s v="53"/>
    <s v="77000000000"/>
    <x v="11"/>
    <x v="11"/>
    <n v="677881.8"/>
    <n v="89998.7"/>
    <n v="1267698.2"/>
    <n v="1222609.3"/>
    <n v="2158238.2000000002"/>
    <n v="753.21287974159623"/>
    <n v="53.473437131960907"/>
    <n v="56.648487641447545"/>
  </r>
  <r>
    <x v="14"/>
    <s v="1001"/>
    <s v="53"/>
    <s v="77000000000"/>
    <x v="7"/>
    <x v="7"/>
    <n v="164.3"/>
    <n v="224.9"/>
    <n v="176.6"/>
    <n v="1091.9000000000001"/>
    <n v="1428.1"/>
    <n v="73.054690973766114"/>
    <n v="93.035107587768962"/>
    <n v="76.458231216301385"/>
  </r>
  <r>
    <x v="14"/>
    <s v="1001"/>
    <s v="53"/>
    <s v="77000000000"/>
    <x v="42"/>
    <x v="42"/>
    <n v="3173"/>
    <n v="3173"/>
    <n v="616"/>
    <n v="19038"/>
    <n v="3080"/>
    <n v="100"/>
    <n v="515.09740259740261"/>
    <n v="618.11688311688317"/>
  </r>
  <r>
    <x v="14"/>
    <s v="1001"/>
    <s v="53"/>
    <s v="77000000000"/>
    <x v="51"/>
    <x v="51"/>
    <n v="1742935.3"/>
    <n v="2076999.2"/>
    <n v="1793996.8"/>
    <n v="13798208.4"/>
    <n v="13397294.699999999"/>
    <n v="83.916031359087668"/>
    <n v="97.153757464896259"/>
    <n v="102.99249743308252"/>
  </r>
  <r>
    <x v="14"/>
    <s v="1001"/>
    <s v="53"/>
    <s v="77000000000"/>
    <x v="31"/>
    <x v="31"/>
    <n v="45083.9"/>
    <n v="48545.5"/>
    <n v="46802.400000000001"/>
    <n v="282407.2"/>
    <n v="291023.2"/>
    <n v="92.869369972500024"/>
    <n v="96.32817975146574"/>
    <n v="97.039411290921137"/>
  </r>
  <r>
    <x v="14"/>
    <s v="1001"/>
    <s v="53"/>
    <s v="77000000000"/>
    <x v="32"/>
    <x v="32"/>
    <n v="45083.9"/>
    <n v="48545.5"/>
    <n v="46802.400000000001"/>
    <n v="282407.2"/>
    <n v="291023.2"/>
    <n v="92.869369972500024"/>
    <n v="96.32817975146574"/>
    <n v="97.039411290921137"/>
  </r>
  <r>
    <x v="14"/>
    <s v="1001"/>
    <s v="53"/>
    <s v="77000000000"/>
    <x v="47"/>
    <x v="47"/>
    <n v="19674754.899999999"/>
    <n v="8863820.3000000007"/>
    <n v="20620782.899999999"/>
    <n v="67430123.900000006"/>
    <n v="52223481.799999997"/>
    <n v="221.96698753019621"/>
    <n v="95.412259541319358"/>
    <n v="129.11839957021019"/>
  </r>
  <r>
    <x v="14"/>
    <s v="1001"/>
    <s v="53"/>
    <s v="77000000000"/>
    <x v="9"/>
    <x v="9"/>
    <n v="453436"/>
    <n v="4569"/>
    <n v="821532"/>
    <n v="487378"/>
    <n v="855470"/>
    <n v="9924.1847231341653"/>
    <n v="55.193954709007073"/>
    <n v="56.971956935953337"/>
  </r>
  <r>
    <x v="14"/>
    <s v="1001"/>
    <s v="53"/>
    <s v="77000000000"/>
    <x v="46"/>
    <x v="46"/>
    <m/>
    <n v="24.5"/>
    <n v="8.6999999999999993"/>
    <n v="104.9"/>
    <n v="77"/>
    <m/>
    <m/>
    <n v="136.23376623376623"/>
  </r>
  <r>
    <x v="14"/>
    <s v="1001"/>
    <s v="53"/>
    <s v="77000000000"/>
    <x v="58"/>
    <x v="58"/>
    <n v="165.2"/>
    <n v="295"/>
    <n v="209.1"/>
    <n v="2052.6999999999998"/>
    <n v="928.2"/>
    <n v="56"/>
    <n v="79.005260640841698"/>
    <n v="221.1484593837535"/>
  </r>
  <r>
    <x v="14"/>
    <s v="1001"/>
    <s v="53"/>
    <s v="77000000000"/>
    <x v="28"/>
    <x v="28"/>
    <n v="205"/>
    <n v="205"/>
    <n v="112"/>
    <n v="1230"/>
    <n v="624"/>
    <n v="100"/>
    <n v="183.03571428571428"/>
    <n v="197.11538461538461"/>
  </r>
  <r>
    <x v="14"/>
    <s v="1001"/>
    <s v="53"/>
    <s v="77000000000"/>
    <x v="56"/>
    <x v="56"/>
    <n v="1249.3"/>
    <n v="637"/>
    <n v="8964"/>
    <n v="1886.3"/>
    <n v="9372"/>
    <n v="196.12244897959184"/>
    <n v="13.93685854529228"/>
    <n v="20.126973965002133"/>
  </r>
  <r>
    <x v="14"/>
    <s v="1001"/>
    <s v="53"/>
    <s v="77000000000"/>
    <x v="23"/>
    <x v="23"/>
    <n v="53485.8"/>
    <n v="18909.8"/>
    <n v="13531.6"/>
    <n v="154432.29999999999"/>
    <n v="88479.5"/>
    <n v="282.84698939174399"/>
    <n v="395.26589612462681"/>
    <n v="174.54020422809805"/>
  </r>
  <r>
    <x v="14"/>
    <s v="1001"/>
    <s v="53"/>
    <s v="77000000000"/>
    <x v="15"/>
    <x v="15"/>
    <n v="18839177.100000001"/>
    <n v="8649363.8000000007"/>
    <n v="19252299.100000001"/>
    <n v="65422924.200000003"/>
    <n v="49432706.600000001"/>
    <n v="217.80997464807757"/>
    <n v="97.854167973112368"/>
    <n v="132.34744504157902"/>
  </r>
  <r>
    <x v="14"/>
    <s v="1001"/>
    <s v="53"/>
    <s v="77000000000"/>
    <x v="6"/>
    <x v="6"/>
    <n v="14634.9"/>
    <n v="13471"/>
    <n v="12944.2"/>
    <n v="81533.399999999994"/>
    <n v="78385.3"/>
    <n v="108.64004157078168"/>
    <n v="113.06144837069884"/>
    <n v="104.01618670847722"/>
  </r>
  <r>
    <x v="14"/>
    <s v="1001"/>
    <s v="53"/>
    <s v="77000000000"/>
    <x v="39"/>
    <x v="39"/>
    <n v="14634.9"/>
    <n v="13471"/>
    <n v="12944.2"/>
    <n v="81533.399999999994"/>
    <n v="78385.3"/>
    <n v="108.64004157078168"/>
    <n v="113.06144837069884"/>
    <n v="104.01618670847722"/>
  </r>
  <r>
    <x v="14"/>
    <s v="1001"/>
    <s v="53"/>
    <s v="77000000000"/>
    <x v="24"/>
    <x v="24"/>
    <n v="41595"/>
    <n v="34136.5"/>
    <n v="16052"/>
    <n v="226633.60000000001"/>
    <n v="97350.5"/>
    <n v="121.84904720753445"/>
    <n v="259.12658858709193"/>
    <n v="232.80168052552375"/>
  </r>
  <r>
    <x v="14"/>
    <s v="1001"/>
    <s v="53"/>
    <s v="77000000000"/>
    <x v="60"/>
    <x v="60"/>
    <n v="314"/>
    <m/>
    <m/>
    <n v="314"/>
    <m/>
    <m/>
    <m/>
    <m/>
  </r>
  <r>
    <x v="14"/>
    <s v="1001"/>
    <s v="53"/>
    <s v="77000000000"/>
    <x v="5"/>
    <x v="5"/>
    <n v="16785.5"/>
    <n v="25498.2"/>
    <n v="42436.7"/>
    <n v="178521.3"/>
    <n v="366261.9"/>
    <n v="65.830137029280493"/>
    <n v="39.554206618328003"/>
    <n v="48.741433384143967"/>
  </r>
  <r>
    <x v="14"/>
    <s v="1001"/>
    <s v="53"/>
    <s v="77000000000"/>
    <x v="25"/>
    <x v="25"/>
    <n v="184968"/>
    <n v="5000"/>
    <n v="369700"/>
    <n v="189968"/>
    <n v="464298"/>
    <n v="3699.36"/>
    <n v="50.031917771165809"/>
    <n v="40.915101938841005"/>
  </r>
  <r>
    <x v="14"/>
    <s v="1001"/>
    <s v="53"/>
    <s v="77000000000"/>
    <x v="1"/>
    <x v="1"/>
    <n v="164.3"/>
    <n v="224.9"/>
    <n v="176.6"/>
    <n v="1091.9000000000001"/>
    <n v="1428.1"/>
    <n v="73.054690973766114"/>
    <n v="93.035107587768962"/>
    <n v="76.458231216301385"/>
  </r>
  <r>
    <x v="14"/>
    <s v="1001"/>
    <s v="53"/>
    <s v="77000000000"/>
    <x v="41"/>
    <x v="41"/>
    <n v="381746.6"/>
    <n v="515625.1"/>
    <n v="348424.1"/>
    <n v="3782232.4"/>
    <n v="3600316.1"/>
    <n v="74.035689883987416"/>
    <n v="109.56377586969444"/>
    <n v="105.05278689279533"/>
  </r>
  <r>
    <x v="14"/>
    <s v="1001"/>
    <s v="53"/>
    <s v="77000000000"/>
    <x v="16"/>
    <x v="16"/>
    <n v="6368.9"/>
    <n v="6060"/>
    <n v="6772"/>
    <n v="33596.400000000001"/>
    <n v="29329"/>
    <n v="105.0973597359736"/>
    <n v="94.047548730064975"/>
    <n v="114.55010399263527"/>
  </r>
  <r>
    <x v="14"/>
    <s v="1001"/>
    <s v="53"/>
    <s v="77000000000"/>
    <x v="21"/>
    <x v="21"/>
    <n v="13111.7"/>
    <n v="15079.1"/>
    <n v="13609.6"/>
    <n v="92608.6"/>
    <n v="88004.2"/>
    <n v="86.952802222944342"/>
    <n v="96.341553021396663"/>
    <n v="105.23202301708328"/>
  </r>
  <r>
    <x v="14"/>
    <s v="1001"/>
    <s v="53"/>
    <s v="77000000000"/>
    <x v="29"/>
    <x v="29"/>
    <n v="16785.5"/>
    <n v="25498.2"/>
    <n v="44345.7"/>
    <n v="178521.3"/>
    <n v="384358.9"/>
    <n v="65.830137029280493"/>
    <n v="37.851471506820275"/>
    <n v="46.446511320539216"/>
  </r>
  <r>
    <x v="14"/>
    <s v="1001"/>
    <s v="53"/>
    <s v="77000000000"/>
    <x v="20"/>
    <x v="20"/>
    <n v="21480047.100000001"/>
    <n v="11005287"/>
    <n v="22476531.5"/>
    <n v="81607798"/>
    <n v="66006200.799999997"/>
    <n v="195.179345163829"/>
    <n v="95.566556165483092"/>
    <n v="123.63656294546193"/>
  </r>
  <r>
    <x v="14"/>
    <s v="1001"/>
    <s v="53"/>
    <s v="77000000000"/>
    <x v="35"/>
    <x v="35"/>
    <m/>
    <m/>
    <n v="1909"/>
    <m/>
    <n v="18097"/>
    <m/>
    <m/>
    <m/>
  </r>
  <r>
    <x v="14"/>
    <s v="1001"/>
    <s v="53"/>
    <s v="77000000000"/>
    <x v="57"/>
    <x v="57"/>
    <n v="165.2"/>
    <n v="295"/>
    <n v="209.1"/>
    <n v="2052.6999999999998"/>
    <n v="928.2"/>
    <n v="56"/>
    <n v="79.005260640841698"/>
    <n v="221.1484593837535"/>
  </r>
  <r>
    <x v="14"/>
    <s v="1001"/>
    <s v="53"/>
    <s v="77000000000"/>
    <x v="30"/>
    <x v="30"/>
    <n v="5704"/>
    <n v="22824"/>
    <n v="9932.7999999999993"/>
    <n v="160378"/>
    <n v="248323"/>
    <n v="24.991237294076409"/>
    <n v="57.425902061855673"/>
    <n v="64.584432372353746"/>
  </r>
  <r>
    <x v="14"/>
    <s v="1001"/>
    <s v="53"/>
    <s v="77000000000"/>
    <x v="26"/>
    <x v="26"/>
    <n v="459140"/>
    <n v="27393"/>
    <n v="831464.8"/>
    <n v="647756"/>
    <n v="1103793"/>
    <n v="1676.1216369145402"/>
    <n v="55.220617878231288"/>
    <n v="58.684554078527405"/>
  </r>
  <r>
    <x v="14"/>
    <s v="1001"/>
    <s v="53"/>
    <s v="77000000000"/>
    <x v="44"/>
    <x v="44"/>
    <n v="15739"/>
    <n v="31470.5"/>
    <n v="13223.7"/>
    <n v="204477.7"/>
    <n v="196416.3"/>
    <n v="50.011915921259593"/>
    <n v="119.02115141753065"/>
    <n v="104.1042418577277"/>
  </r>
  <r>
    <x v="14"/>
    <s v="1001"/>
    <s v="53"/>
    <s v="77000000000"/>
    <x v="3"/>
    <x v="3"/>
    <n v="15739"/>
    <n v="31470.5"/>
    <n v="13223.7"/>
    <n v="204477.7"/>
    <n v="196416.3"/>
    <n v="50.011915921259593"/>
    <n v="119.02115141753065"/>
    <n v="104.1042418577277"/>
  </r>
  <r>
    <x v="15"/>
    <s v="1001"/>
    <s v="53"/>
    <s v="77000000000"/>
    <x v="37"/>
    <x v="37"/>
    <n v="8649363.8000000007"/>
    <n v="9289712.5"/>
    <n v="7790006.2000000002"/>
    <n v="46583747.100000001"/>
    <n v="30180407.5"/>
    <n v="93.106905084522253"/>
    <n v="111.03153935872349"/>
    <n v="154.35095467150336"/>
  </r>
  <r>
    <x v="15"/>
    <s v="1001"/>
    <s v="53"/>
    <s v="77000000000"/>
    <x v="27"/>
    <x v="27"/>
    <n v="1561374.1"/>
    <n v="1508811.5"/>
    <n v="1625877.6"/>
    <n v="8654787.3000000007"/>
    <n v="8351405.9000000004"/>
    <n v="103.48370886621689"/>
    <n v="96.032696434221123"/>
    <n v="103.63269853761987"/>
  </r>
  <r>
    <x v="15"/>
    <s v="1001"/>
    <s v="53"/>
    <s v="77000000000"/>
    <x v="43"/>
    <x v="43"/>
    <n v="5000"/>
    <m/>
    <n v="94598"/>
    <n v="5000"/>
    <n v="94598"/>
    <m/>
    <n v="5.2855240068500393"/>
    <n v="5.2855240068500393"/>
  </r>
  <r>
    <x v="15"/>
    <s v="1001"/>
    <s v="53"/>
    <s v="77000000000"/>
    <x v="20"/>
    <x v="20"/>
    <n v="11005287"/>
    <n v="11737291.6"/>
    <n v="10288167.800000001"/>
    <n v="60127750.899999999"/>
    <n v="43529669.299999997"/>
    <n v="93.763428353437178"/>
    <n v="106.97032954691893"/>
    <n v="138.13050240655056"/>
  </r>
  <r>
    <x v="15"/>
    <s v="1001"/>
    <s v="53"/>
    <s v="77000000000"/>
    <x v="38"/>
    <x v="38"/>
    <n v="24.5"/>
    <n v="2.1"/>
    <n v="26"/>
    <n v="104.9"/>
    <n v="68.3"/>
    <n v="1166.6666666666667"/>
    <n v="94.230769230769226"/>
    <n v="153.58711566617862"/>
  </r>
  <r>
    <x v="15"/>
    <s v="1001"/>
    <s v="53"/>
    <s v="77000000000"/>
    <x v="32"/>
    <x v="32"/>
    <n v="48545.5"/>
    <n v="46587"/>
    <n v="48858"/>
    <n v="237323.3"/>
    <n v="244220.79999999999"/>
    <n v="104.20396247880311"/>
    <n v="99.360391338163652"/>
    <n v="97.17571148730984"/>
  </r>
  <r>
    <x v="15"/>
    <s v="1001"/>
    <s v="53"/>
    <s v="77000000000"/>
    <x v="42"/>
    <x v="42"/>
    <n v="3173"/>
    <n v="3173"/>
    <n v="616"/>
    <n v="15865"/>
    <n v="2464"/>
    <n v="100"/>
    <n v="515.09740259740261"/>
    <n v="643.8717532467532"/>
  </r>
  <r>
    <x v="15"/>
    <s v="1001"/>
    <s v="53"/>
    <s v="77000000000"/>
    <x v="7"/>
    <x v="7"/>
    <n v="224.9"/>
    <n v="222.9"/>
    <n v="249.1"/>
    <n v="927.6"/>
    <n v="1251.5"/>
    <n v="100.89726334679229"/>
    <n v="90.285026093938171"/>
    <n v="74.119057131442275"/>
  </r>
  <r>
    <x v="15"/>
    <s v="1001"/>
    <s v="53"/>
    <s v="77000000000"/>
    <x v="44"/>
    <x v="44"/>
    <n v="31470.5"/>
    <n v="36949.199999999997"/>
    <n v="29266.6"/>
    <n v="188738.7"/>
    <n v="183192.6"/>
    <n v="85.172344732768238"/>
    <n v="107.5304271763717"/>
    <n v="103.02746945018521"/>
  </r>
  <r>
    <x v="15"/>
    <s v="1001"/>
    <s v="53"/>
    <s v="77000000000"/>
    <x v="12"/>
    <x v="12"/>
    <n v="33936.400000000001"/>
    <n v="33191"/>
    <n v="28940.400000000001"/>
    <n v="158070.70000000001"/>
    <n v="145137"/>
    <n v="102.24578952125576"/>
    <n v="117.26306478141284"/>
    <n v="108.9113733920365"/>
  </r>
  <r>
    <x v="15"/>
    <s v="1001"/>
    <s v="53"/>
    <s v="77000000000"/>
    <x v="58"/>
    <x v="58"/>
    <n v="295"/>
    <n v="483.4"/>
    <n v="243.2"/>
    <n v="1887.5"/>
    <n v="719.1"/>
    <n v="61.02606537029375"/>
    <n v="121.29934210526316"/>
    <n v="262.48087887637325"/>
  </r>
  <r>
    <x v="15"/>
    <s v="1001"/>
    <s v="53"/>
    <s v="77000000000"/>
    <x v="56"/>
    <x v="56"/>
    <n v="637"/>
    <m/>
    <m/>
    <n v="637"/>
    <n v="408"/>
    <m/>
    <m/>
    <n v="156.12745098039215"/>
  </r>
  <r>
    <x v="15"/>
    <s v="1001"/>
    <s v="53"/>
    <s v="77000000000"/>
    <x v="5"/>
    <x v="5"/>
    <n v="25498.2"/>
    <n v="41607.9"/>
    <n v="54291.1"/>
    <n v="161735.79999999999"/>
    <n v="323825.2"/>
    <n v="61.282112291175473"/>
    <n v="46.965708928351056"/>
    <n v="49.945402643154395"/>
  </r>
  <r>
    <x v="15"/>
    <s v="1001"/>
    <s v="53"/>
    <s v="77000000000"/>
    <x v="1"/>
    <x v="1"/>
    <n v="224.9"/>
    <n v="222.9"/>
    <n v="249.1"/>
    <n v="927.6"/>
    <n v="1251.5"/>
    <n v="100.89726334679229"/>
    <n v="90.285026093938171"/>
    <n v="74.119057131442275"/>
  </r>
  <r>
    <x v="15"/>
    <s v="1001"/>
    <s v="53"/>
    <s v="77000000000"/>
    <x v="49"/>
    <x v="49"/>
    <n v="18704.8"/>
    <n v="19865.5"/>
    <n v="27854.1"/>
    <n v="99921.5"/>
    <n v="74435.899999999994"/>
    <n v="94.157207218544713"/>
    <n v="67.152771046273259"/>
    <n v="134.23831780095358"/>
  </r>
  <r>
    <x v="15"/>
    <s v="1001"/>
    <s v="53"/>
    <s v="77000000000"/>
    <x v="51"/>
    <x v="51"/>
    <n v="2076999.2"/>
    <n v="2139572.7999999998"/>
    <n v="2102041.7999999998"/>
    <n v="12055273.1"/>
    <n v="11603297.9"/>
    <n v="97.075416176537672"/>
    <n v="98.808653567212602"/>
    <n v="103.89523051028449"/>
  </r>
  <r>
    <x v="15"/>
    <s v="1001"/>
    <s v="53"/>
    <s v="77000000000"/>
    <x v="34"/>
    <x v="34"/>
    <n v="111.8"/>
    <n v="838.4"/>
    <n v="834.2"/>
    <n v="950.2"/>
    <n v="1731.8"/>
    <n v="13.334923664122137"/>
    <n v="13.402061855670103"/>
    <n v="54.867767640605152"/>
  </r>
  <r>
    <x v="15"/>
    <s v="1001"/>
    <s v="53"/>
    <s v="77000000000"/>
    <x v="46"/>
    <x v="46"/>
    <n v="24.5"/>
    <n v="2.1"/>
    <n v="26"/>
    <n v="104.9"/>
    <n v="68.3"/>
    <n v="1166.6666666666667"/>
    <n v="94.230769230769226"/>
    <n v="153.58711566617862"/>
  </r>
  <r>
    <x v="15"/>
    <s v="1001"/>
    <s v="53"/>
    <s v="77000000000"/>
    <x v="6"/>
    <x v="6"/>
    <n v="13471"/>
    <n v="13238"/>
    <n v="13523.3"/>
    <n v="66898.5"/>
    <n v="65441.1"/>
    <n v="101.76008460492521"/>
    <n v="99.613260077052203"/>
    <n v="102.22704080463195"/>
  </r>
  <r>
    <x v="15"/>
    <s v="1001"/>
    <s v="53"/>
    <s v="77000000000"/>
    <x v="48"/>
    <x v="48"/>
    <n v="95658.8"/>
    <n v="99896.1"/>
    <n v="90138.3"/>
    <n v="478985.2"/>
    <n v="427395.8"/>
    <n v="95.758292866288073"/>
    <n v="106.12447760829747"/>
    <n v="112.07063803621841"/>
  </r>
  <r>
    <x v="15"/>
    <s v="1001"/>
    <s v="53"/>
    <s v="77000000000"/>
    <x v="23"/>
    <x v="23"/>
    <n v="18909.8"/>
    <n v="20070.5"/>
    <n v="27966.1"/>
    <n v="100946.5"/>
    <n v="74947.899999999994"/>
    <n v="94.21688547868763"/>
    <n v="67.616864704052404"/>
    <n v="134.68889722060257"/>
  </r>
  <r>
    <x v="15"/>
    <s v="1001"/>
    <s v="53"/>
    <s v="77000000000"/>
    <x v="31"/>
    <x v="31"/>
    <n v="48545.5"/>
    <n v="46587"/>
    <n v="48858"/>
    <n v="237323.3"/>
    <n v="244220.79999999999"/>
    <n v="104.20396247880311"/>
    <n v="99.360391338163652"/>
    <n v="97.17571148730984"/>
  </r>
  <r>
    <x v="15"/>
    <s v="1001"/>
    <s v="53"/>
    <s v="77000000000"/>
    <x v="50"/>
    <x v="50"/>
    <n v="8773821.5999999996"/>
    <n v="9422325.5"/>
    <n v="7915685.0999999996"/>
    <n v="47210641.5"/>
    <n v="30712158.899999999"/>
    <n v="93.117368955254193"/>
    <n v="110.84096308985308"/>
    <n v="153.71970968800895"/>
  </r>
  <r>
    <x v="15"/>
    <s v="1001"/>
    <s v="53"/>
    <s v="77000000000"/>
    <x v="25"/>
    <x v="25"/>
    <n v="5000"/>
    <m/>
    <n v="94598"/>
    <n v="5000"/>
    <n v="94598"/>
    <m/>
    <n v="5.2855240068500393"/>
    <n v="5.2855240068500393"/>
  </r>
  <r>
    <x v="15"/>
    <s v="1001"/>
    <s v="53"/>
    <s v="77000000000"/>
    <x v="4"/>
    <x v="4"/>
    <n v="3173"/>
    <n v="3173"/>
    <n v="616"/>
    <n v="15865"/>
    <n v="3080"/>
    <n v="100"/>
    <n v="515.09740259740261"/>
    <n v="515.09740259740261"/>
  </r>
  <r>
    <x v="15"/>
    <s v="1001"/>
    <s v="53"/>
    <s v="77000000000"/>
    <x v="24"/>
    <x v="24"/>
    <n v="34136.5"/>
    <n v="37936"/>
    <n v="17673"/>
    <n v="185038.6"/>
    <n v="81298.5"/>
    <n v="89.984447490510334"/>
    <n v="193.15622701295763"/>
    <n v="227.60395333247232"/>
  </r>
  <r>
    <x v="15"/>
    <s v="1001"/>
    <s v="53"/>
    <s v="77000000000"/>
    <x v="21"/>
    <x v="21"/>
    <n v="15079.1"/>
    <n v="17091.5"/>
    <n v="14771.1"/>
    <n v="79496.899999999994"/>
    <n v="74394.600000000006"/>
    <n v="88.225726238188571"/>
    <n v="102.0851527645199"/>
    <n v="106.85842789664841"/>
  </r>
  <r>
    <x v="15"/>
    <s v="1001"/>
    <s v="53"/>
    <s v="77000000000"/>
    <x v="26"/>
    <x v="26"/>
    <n v="27393"/>
    <n v="34442"/>
    <n v="25468"/>
    <n v="188616"/>
    <n v="272328.2"/>
    <n v="79.533708843853432"/>
    <n v="107.55850479032512"/>
    <n v="69.260546649226924"/>
  </r>
  <r>
    <x v="15"/>
    <s v="1001"/>
    <s v="53"/>
    <s v="77000000000"/>
    <x v="40"/>
    <x v="40"/>
    <n v="12446.8"/>
    <n v="11533.6"/>
    <n v="28393.8"/>
    <n v="55843.1"/>
    <n v="125088.5"/>
    <n v="107.91773600610391"/>
    <n v="43.836330466510297"/>
    <n v="44.642872846025014"/>
  </r>
  <r>
    <x v="15"/>
    <s v="1001"/>
    <s v="53"/>
    <s v="77000000000"/>
    <x v="3"/>
    <x v="3"/>
    <n v="31470.5"/>
    <n v="36949.199999999997"/>
    <n v="29266.6"/>
    <n v="188738.7"/>
    <n v="183192.6"/>
    <n v="85.172344732768238"/>
    <n v="107.5304271763717"/>
    <n v="103.02746945018521"/>
  </r>
  <r>
    <x v="15"/>
    <s v="1001"/>
    <s v="53"/>
    <s v="77000000000"/>
    <x v="30"/>
    <x v="30"/>
    <n v="22824"/>
    <n v="28527"/>
    <n v="19840"/>
    <n v="154674"/>
    <n v="238390.2"/>
    <n v="80.00841308234304"/>
    <n v="115.04032258064517"/>
    <n v="64.88270071504617"/>
  </r>
  <r>
    <x v="15"/>
    <s v="1001"/>
    <s v="53"/>
    <s v="77000000000"/>
    <x v="59"/>
    <x v="59"/>
    <n v="637"/>
    <m/>
    <m/>
    <n v="637"/>
    <n v="408"/>
    <m/>
    <m/>
    <n v="156.12745098039215"/>
  </r>
  <r>
    <x v="15"/>
    <s v="1001"/>
    <s v="53"/>
    <s v="77000000000"/>
    <x v="17"/>
    <x v="17"/>
    <n v="2076999.2"/>
    <n v="2139572.7999999998"/>
    <n v="2102041.7999999998"/>
    <n v="12055273.1"/>
    <n v="11603297.9"/>
    <n v="97.075416176537672"/>
    <n v="98.808653567212602"/>
    <n v="103.89523051028449"/>
  </r>
  <r>
    <x v="15"/>
    <s v="1001"/>
    <s v="53"/>
    <s v="77000000000"/>
    <x v="41"/>
    <x v="41"/>
    <n v="515625.1"/>
    <n v="630761.30000000005"/>
    <n v="476164.2"/>
    <n v="3400485.8"/>
    <n v="3251892"/>
    <n v="81.746470495257086"/>
    <n v="108.28724629025029"/>
    <n v="104.56945679622817"/>
  </r>
  <r>
    <x v="15"/>
    <s v="1001"/>
    <s v="53"/>
    <s v="77000000000"/>
    <x v="39"/>
    <x v="39"/>
    <n v="13471"/>
    <n v="13238"/>
    <n v="13523.3"/>
    <n v="66898.5"/>
    <n v="65441.1"/>
    <n v="101.76008460492521"/>
    <n v="99.613260077052203"/>
    <n v="102.22704080463195"/>
  </r>
  <r>
    <x v="15"/>
    <s v="1001"/>
    <s v="53"/>
    <s v="77000000000"/>
    <x v="9"/>
    <x v="9"/>
    <n v="4569"/>
    <n v="5915"/>
    <n v="5628"/>
    <n v="33942"/>
    <n v="33938"/>
    <n v="77.244294167371095"/>
    <n v="81.183368869936032"/>
    <n v="100.01178619836172"/>
  </r>
  <r>
    <x v="15"/>
    <s v="1001"/>
    <s v="53"/>
    <s v="77000000000"/>
    <x v="33"/>
    <x v="33"/>
    <n v="49.5"/>
    <n v="49"/>
    <n v="360"/>
    <n v="212.5"/>
    <n v="1460"/>
    <n v="101.0204081632653"/>
    <n v="13.75"/>
    <n v="14.554794520547945"/>
  </r>
  <r>
    <x v="15"/>
    <s v="1001"/>
    <s v="53"/>
    <s v="77000000000"/>
    <x v="35"/>
    <x v="35"/>
    <m/>
    <m/>
    <n v="1909"/>
    <m/>
    <n v="16188"/>
    <m/>
    <m/>
    <m/>
  </r>
  <r>
    <x v="15"/>
    <s v="1001"/>
    <s v="53"/>
    <s v="77000000000"/>
    <x v="14"/>
    <x v="14"/>
    <m/>
    <m/>
    <m/>
    <m/>
    <n v="50.6"/>
    <m/>
    <m/>
    <m/>
  </r>
  <r>
    <x v="15"/>
    <s v="1001"/>
    <s v="53"/>
    <s v="77000000000"/>
    <x v="29"/>
    <x v="29"/>
    <n v="25498.2"/>
    <n v="41607.9"/>
    <n v="56200.1"/>
    <n v="161735.79999999999"/>
    <n v="340013.2"/>
    <n v="61.282112291175473"/>
    <n v="45.370381903235049"/>
    <n v="47.567506202700365"/>
  </r>
  <r>
    <x v="15"/>
    <s v="1001"/>
    <s v="53"/>
    <s v="77000000000"/>
    <x v="10"/>
    <x v="10"/>
    <n v="6060"/>
    <n v="7926.6"/>
    <n v="5606"/>
    <n v="27227.5"/>
    <n v="22557"/>
    <n v="76.451441980168042"/>
    <n v="108.0984659293614"/>
    <n v="120.70532428957752"/>
  </r>
  <r>
    <x v="15"/>
    <s v="1001"/>
    <s v="53"/>
    <s v="77000000000"/>
    <x v="15"/>
    <x v="15"/>
    <n v="8649363.8000000007"/>
    <n v="9289712.5"/>
    <n v="7790006.2000000002"/>
    <n v="46583747.100000001"/>
    <n v="30180407.5"/>
    <n v="93.106905084522253"/>
    <n v="111.03153935872349"/>
    <n v="154.35095467150336"/>
  </r>
  <r>
    <x v="15"/>
    <s v="1001"/>
    <s v="53"/>
    <s v="77000000000"/>
    <x v="11"/>
    <x v="11"/>
    <n v="89998.7"/>
    <n v="112999.1"/>
    <n v="205532.7"/>
    <n v="544727.5"/>
    <n v="890540"/>
    <n v="79.645501601340186"/>
    <n v="43.788020105803113"/>
    <n v="61.168223774339168"/>
  </r>
  <r>
    <x v="15"/>
    <s v="1001"/>
    <s v="53"/>
    <s v="77000000000"/>
    <x v="57"/>
    <x v="57"/>
    <n v="295"/>
    <n v="483.4"/>
    <n v="243.2"/>
    <n v="1887.5"/>
    <n v="719.1"/>
    <n v="61.02606537029375"/>
    <n v="121.29934210526316"/>
    <n v="262.48087887637325"/>
  </r>
  <r>
    <x v="15"/>
    <s v="1001"/>
    <s v="53"/>
    <s v="77000000000"/>
    <x v="28"/>
    <x v="28"/>
    <n v="205"/>
    <n v="205"/>
    <n v="112"/>
    <n v="1025"/>
    <n v="512"/>
    <n v="100"/>
    <n v="183.03571428571428"/>
    <n v="200.1953125"/>
  </r>
  <r>
    <x v="15"/>
    <s v="1001"/>
    <s v="53"/>
    <s v="77000000000"/>
    <x v="13"/>
    <x v="13"/>
    <n v="11005287"/>
    <n v="11737291.6"/>
    <n v="10288167.800000001"/>
    <n v="60127750.899999999"/>
    <n v="43529669.299999997"/>
    <n v="93.763428353437178"/>
    <n v="106.97032954691893"/>
    <n v="138.13050240655056"/>
  </r>
  <r>
    <x v="15"/>
    <s v="1001"/>
    <s v="53"/>
    <s v="77000000000"/>
    <x v="8"/>
    <x v="8"/>
    <n v="111.8"/>
    <n v="838.4"/>
    <n v="834.2"/>
    <n v="950.2"/>
    <n v="1731.8"/>
    <n v="13.334923664122137"/>
    <n v="13.402061855670103"/>
    <n v="54.867767640605152"/>
  </r>
  <r>
    <x v="15"/>
    <s v="1001"/>
    <s v="53"/>
    <s v="77000000000"/>
    <x v="18"/>
    <x v="18"/>
    <n v="2451"/>
    <n v="2569.1999999999998"/>
    <n v="2526.9"/>
    <n v="12887"/>
    <n v="14010.6"/>
    <n v="95.399346099953291"/>
    <n v="96.996319601092253"/>
    <n v="91.980357729147926"/>
  </r>
  <r>
    <x v="15"/>
    <s v="1001"/>
    <s v="53"/>
    <s v="77000000000"/>
    <x v="47"/>
    <x v="47"/>
    <n v="8863820.3000000007"/>
    <n v="9535324.5999999996"/>
    <n v="8121217.7999999998"/>
    <n v="47755369"/>
    <n v="31602698.899999999"/>
    <n v="92.957719551571429"/>
    <n v="109.14397961350082"/>
    <n v="151.11167926230502"/>
  </r>
  <r>
    <x v="15"/>
    <s v="1001"/>
    <s v="53"/>
    <s v="77000000000"/>
    <x v="0"/>
    <x v="0"/>
    <n v="64467.5"/>
    <n v="62394.2"/>
    <n v="64908.2"/>
    <n v="317108.8"/>
    <n v="323672.5"/>
    <n v="103.32290501360703"/>
    <n v="99.321041101124351"/>
    <n v="97.972116877399216"/>
  </r>
  <r>
    <x v="15"/>
    <s v="1001"/>
    <s v="53"/>
    <s v="77000000000"/>
    <x v="52"/>
    <x v="52"/>
    <m/>
    <m/>
    <m/>
    <m/>
    <n v="616"/>
    <m/>
    <m/>
    <m/>
  </r>
  <r>
    <x v="15"/>
    <s v="1001"/>
    <s v="53"/>
    <s v="77000000000"/>
    <x v="16"/>
    <x v="16"/>
    <n v="6060"/>
    <n v="7926.6"/>
    <n v="5606"/>
    <n v="27227.5"/>
    <n v="22557"/>
    <n v="76.451441980168042"/>
    <n v="108.0984659293614"/>
    <n v="120.70532428957752"/>
  </r>
  <r>
    <x v="15"/>
    <s v="1001"/>
    <s v="53"/>
    <s v="77000000000"/>
    <x v="2"/>
    <x v="2"/>
    <n v="10.5"/>
    <n v="95"/>
    <m/>
    <n v="323.39999999999998"/>
    <n v="17.2"/>
    <n v="11.052631578947368"/>
    <m/>
    <n v="1880.2325581395348"/>
  </r>
  <r>
    <x v="15"/>
    <s v="1001"/>
    <s v="53"/>
    <s v="77000000000"/>
    <x v="36"/>
    <x v="36"/>
    <n v="2451"/>
    <n v="2569.1999999999998"/>
    <n v="2526.9"/>
    <n v="12887"/>
    <n v="13960"/>
    <n v="95.399346099953291"/>
    <n v="96.996319601092253"/>
    <n v="92.313753581661885"/>
  </r>
  <r>
    <x v="16"/>
    <s v="1001"/>
    <s v="53"/>
    <s v="77000000000"/>
    <x v="15"/>
    <x v="15"/>
    <n v="9235576.1999999993"/>
    <n v="13484903.6"/>
    <n v="7181662.2999999998"/>
    <n v="28644670.800000001"/>
    <n v="16756414.699999999"/>
    <n v="68.488262682129957"/>
    <n v="128.59942189150274"/>
    <n v="170.94749272348815"/>
  </r>
  <r>
    <x v="16"/>
    <s v="1001"/>
    <s v="53"/>
    <s v="77000000000"/>
    <x v="31"/>
    <x v="31"/>
    <n v="47515.3"/>
    <n v="47255.3"/>
    <n v="48550.5"/>
    <n v="142190.79999999999"/>
    <n v="144837"/>
    <n v="100.55020283439106"/>
    <n v="97.867787149462927"/>
    <n v="98.17298066101894"/>
  </r>
  <r>
    <x v="16"/>
    <s v="1001"/>
    <s v="53"/>
    <s v="77000000000"/>
    <x v="38"/>
    <x v="38"/>
    <m/>
    <n v="66.099999999999994"/>
    <n v="8.6999999999999993"/>
    <n v="78.3"/>
    <n v="39.1"/>
    <m/>
    <m/>
    <n v="200.25575447570333"/>
  </r>
  <r>
    <x v="16"/>
    <s v="1001"/>
    <s v="53"/>
    <s v="77000000000"/>
    <x v="33"/>
    <x v="33"/>
    <n v="60"/>
    <n v="25"/>
    <n v="366"/>
    <n v="114"/>
    <n v="742"/>
    <n v="240"/>
    <n v="16.393442622950818"/>
    <n v="15.363881401617251"/>
  </r>
  <r>
    <x v="16"/>
    <s v="1001"/>
    <s v="53"/>
    <s v="77000000000"/>
    <x v="51"/>
    <x v="51"/>
    <n v="2547395.7000000002"/>
    <n v="2650736.9"/>
    <n v="2598385.9"/>
    <n v="7838701.0999999996"/>
    <n v="7200186.7000000002"/>
    <n v="96.101416176007504"/>
    <n v="98.037620201064058"/>
    <n v="108.868025602725"/>
  </r>
  <r>
    <x v="16"/>
    <s v="1001"/>
    <s v="53"/>
    <s v="77000000000"/>
    <x v="59"/>
    <x v="59"/>
    <m/>
    <m/>
    <m/>
    <m/>
    <m/>
    <m/>
    <m/>
    <m/>
  </r>
  <r>
    <x v="16"/>
    <s v="1001"/>
    <s v="53"/>
    <s v="77000000000"/>
    <x v="16"/>
    <x v="16"/>
    <n v="5241.8"/>
    <n v="4239.6000000000004"/>
    <n v="4613"/>
    <n v="13240.9"/>
    <n v="11861"/>
    <n v="123.63902254929711"/>
    <n v="113.63104270539779"/>
    <n v="111.63392631312705"/>
  </r>
  <r>
    <x v="16"/>
    <s v="1001"/>
    <s v="53"/>
    <s v="77000000000"/>
    <x v="35"/>
    <x v="35"/>
    <m/>
    <m/>
    <n v="1909"/>
    <m/>
    <n v="12370"/>
    <m/>
    <m/>
    <m/>
  </r>
  <r>
    <x v="16"/>
    <s v="1001"/>
    <s v="53"/>
    <s v="77000000000"/>
    <x v="30"/>
    <x v="30"/>
    <n v="34830"/>
    <n v="34224"/>
    <n v="77820.399999999994"/>
    <n v="103323"/>
    <n v="139227.4"/>
    <n v="101.77068723702665"/>
    <n v="44.756901789248062"/>
    <n v="74.211685343545881"/>
  </r>
  <r>
    <x v="16"/>
    <s v="1001"/>
    <s v="53"/>
    <s v="77000000000"/>
    <x v="42"/>
    <x v="42"/>
    <n v="3173"/>
    <n v="3173"/>
    <n v="616"/>
    <n v="9519"/>
    <n v="1232"/>
    <n v="100"/>
    <n v="515.09740259740261"/>
    <n v="772.64610389610391"/>
  </r>
  <r>
    <x v="16"/>
    <s v="1001"/>
    <s v="53"/>
    <s v="77000000000"/>
    <x v="13"/>
    <x v="13"/>
    <n v="12102774.6"/>
    <n v="16430443.199999999"/>
    <n v="10164642"/>
    <n v="37385172.299999997"/>
    <n v="24944110.100000001"/>
    <n v="73.66067033420012"/>
    <n v="119.06739656940205"/>
    <n v="149.87575082905042"/>
  </r>
  <r>
    <x v="16"/>
    <s v="1001"/>
    <s v="53"/>
    <s v="77000000000"/>
    <x v="26"/>
    <x v="26"/>
    <n v="42494"/>
    <n v="42197"/>
    <n v="86048.4"/>
    <n v="126781"/>
    <n v="160905.4"/>
    <n v="100.70384150532028"/>
    <n v="49.38383514394225"/>
    <n v="78.792259302671013"/>
  </r>
  <r>
    <x v="16"/>
    <s v="1001"/>
    <s v="53"/>
    <s v="77000000000"/>
    <x v="8"/>
    <x v="8"/>
    <m/>
    <m/>
    <n v="322.39999999999998"/>
    <m/>
    <n v="322.39999999999998"/>
    <m/>
    <m/>
    <m/>
  </r>
  <r>
    <x v="16"/>
    <s v="1001"/>
    <s v="53"/>
    <s v="77000000000"/>
    <x v="39"/>
    <x v="39"/>
    <n v="13564.3"/>
    <n v="13274.7"/>
    <n v="13257.4"/>
    <n v="40189.5"/>
    <n v="38554.9"/>
    <n v="102.18159355766986"/>
    <n v="102.31493354654759"/>
    <n v="104.23966862837149"/>
  </r>
  <r>
    <x v="16"/>
    <s v="1001"/>
    <s v="53"/>
    <s v="77000000000"/>
    <x v="20"/>
    <x v="20"/>
    <n v="12102774.6"/>
    <n v="16430443.199999999"/>
    <n v="10164642"/>
    <n v="37385172.299999997"/>
    <n v="24944110.100000001"/>
    <n v="73.66067033420012"/>
    <n v="119.06739656940205"/>
    <n v="149.87575082905042"/>
  </r>
  <r>
    <x v="16"/>
    <s v="1001"/>
    <s v="53"/>
    <s v="77000000000"/>
    <x v="34"/>
    <x v="34"/>
    <m/>
    <m/>
    <n v="322.39999999999998"/>
    <m/>
    <n v="322.39999999999998"/>
    <m/>
    <m/>
    <m/>
  </r>
  <r>
    <x v="16"/>
    <s v="1001"/>
    <s v="53"/>
    <s v="77000000000"/>
    <x v="52"/>
    <x v="52"/>
    <m/>
    <m/>
    <m/>
    <m/>
    <n v="616"/>
    <m/>
    <m/>
    <m/>
  </r>
  <r>
    <x v="16"/>
    <s v="1001"/>
    <s v="53"/>
    <s v="77000000000"/>
    <x v="43"/>
    <x v="43"/>
    <m/>
    <m/>
    <m/>
    <m/>
    <m/>
    <m/>
    <m/>
    <m/>
  </r>
  <r>
    <x v="16"/>
    <s v="1001"/>
    <s v="53"/>
    <s v="77000000000"/>
    <x v="9"/>
    <x v="9"/>
    <n v="7664"/>
    <n v="7973"/>
    <n v="8228"/>
    <n v="23458"/>
    <n v="21678"/>
    <n v="96.124419917220621"/>
    <n v="93.145357316480315"/>
    <n v="108.21108958390995"/>
  </r>
  <r>
    <x v="16"/>
    <s v="1001"/>
    <s v="53"/>
    <s v="77000000000"/>
    <x v="46"/>
    <x v="46"/>
    <m/>
    <n v="66.099999999999994"/>
    <n v="8.6999999999999993"/>
    <n v="78.3"/>
    <n v="39.1"/>
    <m/>
    <m/>
    <n v="200.25575447570333"/>
  </r>
  <r>
    <x v="16"/>
    <s v="1001"/>
    <s v="53"/>
    <s v="77000000000"/>
    <x v="47"/>
    <x v="47"/>
    <n v="9491848.3000000007"/>
    <n v="13716515.9"/>
    <n v="7502057.7000000002"/>
    <n v="29356224.100000001"/>
    <n v="17551708.399999999"/>
    <n v="69.200140685871986"/>
    <n v="126.52326441050967"/>
    <n v="167.25565073767976"/>
  </r>
  <r>
    <x v="16"/>
    <s v="1001"/>
    <s v="53"/>
    <s v="77000000000"/>
    <x v="50"/>
    <x v="50"/>
    <n v="9373915.3000000007"/>
    <n v="13602258.6"/>
    <n v="7294303.4000000004"/>
    <n v="29014494.399999999"/>
    <n v="17043077.199999999"/>
    <n v="68.914402935994758"/>
    <n v="128.51008226501793"/>
    <n v="170.24211097277669"/>
  </r>
  <r>
    <x v="16"/>
    <s v="1001"/>
    <s v="53"/>
    <s v="77000000000"/>
    <x v="37"/>
    <x v="37"/>
    <n v="9235576.1999999993"/>
    <n v="13484903.6"/>
    <n v="7181662.2999999998"/>
    <n v="28644670.800000001"/>
    <n v="16756414.699999999"/>
    <n v="68.488262682129957"/>
    <n v="128.59942189150274"/>
    <n v="170.94749272348815"/>
  </r>
  <r>
    <x v="16"/>
    <s v="1001"/>
    <s v="53"/>
    <s v="77000000000"/>
    <x v="18"/>
    <x v="18"/>
    <n v="2451"/>
    <n v="2660.4"/>
    <n v="2390.5"/>
    <n v="7866.8"/>
    <n v="8823.1"/>
    <n v="92.12900315741993"/>
    <n v="102.53085128634177"/>
    <n v="89.161405855084951"/>
  </r>
  <r>
    <x v="16"/>
    <s v="1001"/>
    <s v="53"/>
    <s v="77000000000"/>
    <x v="40"/>
    <x v="40"/>
    <n v="9892.2000000000007"/>
    <n v="13498.4"/>
    <n v="28623.1"/>
    <n v="31862.7"/>
    <n v="61961.1"/>
    <n v="73.284241095240915"/>
    <n v="34.560197882130169"/>
    <n v="51.423715847523688"/>
  </r>
  <r>
    <x v="16"/>
    <s v="1001"/>
    <s v="53"/>
    <s v="77000000000"/>
    <x v="10"/>
    <x v="10"/>
    <n v="5241.8"/>
    <n v="4239.6000000000004"/>
    <n v="4613"/>
    <n v="13240.9"/>
    <n v="11861"/>
    <n v="123.63902254929711"/>
    <n v="113.63104270539779"/>
    <n v="111.63392631312705"/>
  </r>
  <r>
    <x v="16"/>
    <s v="1001"/>
    <s v="53"/>
    <s v="77000000000"/>
    <x v="44"/>
    <x v="44"/>
    <n v="40684.5"/>
    <n v="38627.1"/>
    <n v="39891.9"/>
    <n v="120319"/>
    <n v="118125.7"/>
    <n v="105.32631235583308"/>
    <n v="101.98686951486393"/>
    <n v="101.8567509017936"/>
  </r>
  <r>
    <x v="16"/>
    <s v="1001"/>
    <s v="53"/>
    <s v="77000000000"/>
    <x v="12"/>
    <x v="12"/>
    <n v="29027.1"/>
    <n v="31872.799999999999"/>
    <n v="31196.6"/>
    <n v="90943.3"/>
    <n v="82952"/>
    <n v="91.071697497552776"/>
    <n v="93.045716520390044"/>
    <n v="109.63364355289806"/>
  </r>
  <r>
    <x v="16"/>
    <s v="1001"/>
    <s v="53"/>
    <s v="77000000000"/>
    <x v="36"/>
    <x v="36"/>
    <n v="2451"/>
    <n v="2660.4"/>
    <n v="2390.5"/>
    <n v="7866.8"/>
    <n v="8772.5"/>
    <n v="92.12900315741993"/>
    <n v="102.53085128634177"/>
    <n v="89.675691080079801"/>
  </r>
  <r>
    <x v="16"/>
    <s v="1001"/>
    <s v="53"/>
    <s v="77000000000"/>
    <x v="25"/>
    <x v="25"/>
    <m/>
    <m/>
    <m/>
    <m/>
    <m/>
    <m/>
    <m/>
    <m/>
  </r>
  <r>
    <x v="16"/>
    <s v="1001"/>
    <s v="53"/>
    <s v="77000000000"/>
    <x v="28"/>
    <x v="28"/>
    <n v="205"/>
    <n v="205"/>
    <n v="112"/>
    <n v="615"/>
    <n v="288"/>
    <n v="100"/>
    <n v="183.03571428571428"/>
    <n v="213.54166666666666"/>
  </r>
  <r>
    <x v="16"/>
    <s v="1001"/>
    <s v="53"/>
    <s v="77000000000"/>
    <x v="0"/>
    <x v="0"/>
    <n v="63530.6"/>
    <n v="63190.400000000001"/>
    <n v="64198.400000000001"/>
    <n v="190247.1"/>
    <n v="192215"/>
    <n v="100.53837291740517"/>
    <n v="98.959787159804605"/>
    <n v="98.976198527690343"/>
  </r>
  <r>
    <x v="16"/>
    <s v="1001"/>
    <s v="53"/>
    <s v="77000000000"/>
    <x v="56"/>
    <x v="56"/>
    <m/>
    <m/>
    <m/>
    <m/>
    <m/>
    <m/>
    <m/>
    <m/>
  </r>
  <r>
    <x v="16"/>
    <s v="1001"/>
    <s v="53"/>
    <s v="77000000000"/>
    <x v="58"/>
    <x v="58"/>
    <n v="234.7"/>
    <n v="730.6"/>
    <n v="273"/>
    <n v="1109.0999999999999"/>
    <n v="273"/>
    <n v="32.124281412537641"/>
    <n v="85.970695970695971"/>
    <n v="406.26373626373629"/>
  </r>
  <r>
    <x v="16"/>
    <s v="1001"/>
    <s v="53"/>
    <s v="77000000000"/>
    <x v="48"/>
    <x v="48"/>
    <n v="94213.5"/>
    <n v="98057.3"/>
    <n v="94794.6"/>
    <n v="283430.3"/>
    <n v="235447.7"/>
    <n v="96.080047074516628"/>
    <n v="99.386990398187237"/>
    <n v="120.37930291950187"/>
  </r>
  <r>
    <x v="16"/>
    <s v="1001"/>
    <s v="53"/>
    <s v="77000000000"/>
    <x v="23"/>
    <x v="23"/>
    <n v="35312.800000000003"/>
    <n v="10912.7"/>
    <n v="11748.9"/>
    <n v="61966.2"/>
    <n v="36044.199999999997"/>
    <n v="323.59361111365655"/>
    <n v="300.5626058609742"/>
    <n v="171.91725714539371"/>
  </r>
  <r>
    <x v="16"/>
    <s v="1001"/>
    <s v="53"/>
    <s v="77000000000"/>
    <x v="57"/>
    <x v="57"/>
    <n v="234.7"/>
    <n v="730.6"/>
    <n v="273"/>
    <n v="1109.0999999999999"/>
    <n v="273"/>
    <n v="32.124281412537641"/>
    <n v="85.970695970695971"/>
    <n v="406.26373626373629"/>
  </r>
  <r>
    <x v="16"/>
    <s v="1001"/>
    <s v="53"/>
    <s v="77000000000"/>
    <x v="17"/>
    <x v="17"/>
    <n v="2547395.7000000002"/>
    <n v="2650736.9"/>
    <n v="2598385.9"/>
    <n v="7838701.0999999996"/>
    <n v="7200186.7000000002"/>
    <n v="96.101416176007504"/>
    <n v="98.037620201064058"/>
    <n v="108.868025602725"/>
  </r>
  <r>
    <x v="16"/>
    <s v="1001"/>
    <s v="53"/>
    <s v="77000000000"/>
    <x v="49"/>
    <x v="49"/>
    <n v="35107.800000000003"/>
    <n v="10707.7"/>
    <n v="11636.9"/>
    <n v="61351.199999999997"/>
    <n v="35756.199999999997"/>
    <n v="327.87433342361106"/>
    <n v="301.69375005370847"/>
    <n v="171.58199137492238"/>
  </r>
  <r>
    <x v="16"/>
    <s v="1001"/>
    <s v="53"/>
    <s v="77000000000"/>
    <x v="11"/>
    <x v="11"/>
    <n v="117933"/>
    <n v="114257.3"/>
    <n v="207754.3"/>
    <n v="341729.7"/>
    <n v="508631.2"/>
    <n v="103.21703733590763"/>
    <n v="56.765612071567233"/>
    <n v="67.186145875439806"/>
  </r>
  <r>
    <x v="16"/>
    <s v="1001"/>
    <s v="53"/>
    <s v="77000000000"/>
    <x v="3"/>
    <x v="3"/>
    <n v="40684.5"/>
    <n v="38627.1"/>
    <n v="39891.9"/>
    <n v="120319"/>
    <n v="118125.7"/>
    <n v="105.32631235583308"/>
    <n v="101.98686951486393"/>
    <n v="101.8567509017936"/>
  </r>
  <r>
    <x v="16"/>
    <s v="1001"/>
    <s v="53"/>
    <s v="77000000000"/>
    <x v="32"/>
    <x v="32"/>
    <n v="47515.3"/>
    <n v="47255.3"/>
    <n v="48550.5"/>
    <n v="142190.79999999999"/>
    <n v="144837"/>
    <n v="100.55020283439106"/>
    <n v="97.867787149462927"/>
    <n v="98.17298066101894"/>
  </r>
  <r>
    <x v="16"/>
    <s v="1001"/>
    <s v="53"/>
    <s v="77000000000"/>
    <x v="1"/>
    <x v="1"/>
    <n v="163.30000000000001"/>
    <n v="175.7"/>
    <n v="264.5"/>
    <n v="479.8"/>
    <n v="827.1"/>
    <n v="92.942515651679003"/>
    <n v="61.739130434782609"/>
    <n v="58.0099141579011"/>
  </r>
  <r>
    <x v="16"/>
    <s v="1001"/>
    <s v="53"/>
    <s v="77000000000"/>
    <x v="7"/>
    <x v="7"/>
    <n v="163.30000000000001"/>
    <n v="175.7"/>
    <n v="264.5"/>
    <n v="479.8"/>
    <n v="827.1"/>
    <n v="92.942515651679003"/>
    <n v="61.739130434782609"/>
    <n v="58.0099141579011"/>
  </r>
  <r>
    <x v="16"/>
    <s v="1001"/>
    <s v="53"/>
    <s v="77000000000"/>
    <x v="2"/>
    <x v="2"/>
    <n v="81.900000000000006"/>
    <n v="97.3"/>
    <m/>
    <n v="217.9"/>
    <n v="17.2"/>
    <n v="84.172661870503603"/>
    <m/>
    <n v="1266.8604651162791"/>
  </r>
  <r>
    <x v="16"/>
    <s v="1001"/>
    <s v="53"/>
    <s v="77000000000"/>
    <x v="6"/>
    <x v="6"/>
    <n v="13564.3"/>
    <n v="13274.7"/>
    <n v="13257.4"/>
    <n v="40189.5"/>
    <n v="38554.9"/>
    <n v="102.18159355766986"/>
    <n v="102.31493354654759"/>
    <n v="104.23966862837149"/>
  </r>
  <r>
    <x v="16"/>
    <s v="1001"/>
    <s v="53"/>
    <s v="77000000000"/>
    <x v="29"/>
    <x v="29"/>
    <n v="34754.5"/>
    <n v="33433.199999999997"/>
    <n v="81814"/>
    <n v="94629.7"/>
    <n v="229600.1"/>
    <n v="103.95205962935047"/>
    <n v="42.479893416774637"/>
    <n v="41.215008181616646"/>
  </r>
  <r>
    <x v="16"/>
    <s v="1001"/>
    <s v="53"/>
    <s v="77000000000"/>
    <x v="4"/>
    <x v="4"/>
    <n v="3173"/>
    <n v="3173"/>
    <n v="616"/>
    <n v="9519"/>
    <n v="1848"/>
    <n v="100"/>
    <n v="515.09740259740261"/>
    <n v="515.09740259740261"/>
  </r>
  <r>
    <x v="16"/>
    <s v="1001"/>
    <s v="53"/>
    <s v="77000000000"/>
    <x v="24"/>
    <x v="24"/>
    <n v="37507.300000000003"/>
    <n v="35086.1"/>
    <n v="18131"/>
    <n v="112966.1"/>
    <n v="46687.5"/>
    <n v="106.90073846908035"/>
    <n v="206.86834702994869"/>
    <n v="241.96219544846051"/>
  </r>
  <r>
    <x v="16"/>
    <s v="1001"/>
    <s v="53"/>
    <s v="77000000000"/>
    <x v="21"/>
    <x v="21"/>
    <n v="17645"/>
    <n v="17477.7"/>
    <n v="16477.900000000001"/>
    <n v="47326.3"/>
    <n v="43087.9"/>
    <n v="100.95721977148023"/>
    <n v="107.08282001954133"/>
    <n v="109.83663627143584"/>
  </r>
  <r>
    <x v="16"/>
    <s v="1001"/>
    <s v="53"/>
    <s v="77000000000"/>
    <x v="41"/>
    <x v="41"/>
    <n v="726091.6"/>
    <n v="767495.6"/>
    <n v="701847.5"/>
    <n v="2254099.4"/>
    <n v="2155081.7999999998"/>
    <n v="94.605311092337203"/>
    <n v="103.45432590413159"/>
    <n v="104.59460981945094"/>
  </r>
  <r>
    <x v="16"/>
    <s v="1001"/>
    <s v="53"/>
    <s v="77000000000"/>
    <x v="5"/>
    <x v="5"/>
    <n v="34754.5"/>
    <n v="33433.199999999997"/>
    <n v="79905"/>
    <n v="94629.7"/>
    <n v="217230.1"/>
    <n v="103.95205962935047"/>
    <n v="43.494775045366374"/>
    <n v="43.561964939481221"/>
  </r>
  <r>
    <x v="16"/>
    <s v="1001"/>
    <s v="53"/>
    <s v="77000000000"/>
    <x v="27"/>
    <x v="27"/>
    <n v="1821304.1"/>
    <n v="1883241.3"/>
    <n v="1896538.4"/>
    <n v="5584601.7000000002"/>
    <n v="5045104.9000000004"/>
    <n v="96.711138397400276"/>
    <n v="96.033072675986944"/>
    <n v="110.69347041723553"/>
  </r>
  <r>
    <x v="16"/>
    <s v="1001"/>
    <s v="53"/>
    <s v="77000000000"/>
    <x v="14"/>
    <x v="14"/>
    <m/>
    <m/>
    <m/>
    <m/>
    <n v="50.6"/>
    <m/>
    <m/>
    <m/>
  </r>
  <r>
    <x v="17"/>
    <s v="1001"/>
    <s v="53"/>
    <s v="77000000000"/>
    <x v="26"/>
    <x v="26"/>
    <n v="42197"/>
    <n v="42090"/>
    <n v="41625"/>
    <n v="84287"/>
    <n v="74857"/>
    <n v="100.25421715371823"/>
    <n v="101.37417417417417"/>
    <n v="112.59735228502345"/>
  </r>
  <r>
    <x v="17"/>
    <s v="1001"/>
    <s v="53"/>
    <s v="77000000000"/>
    <x v="9"/>
    <x v="9"/>
    <n v="7973"/>
    <n v="7821"/>
    <n v="10304"/>
    <n v="15794"/>
    <n v="13450"/>
    <n v="101.94348548778929"/>
    <n v="77.377717391304344"/>
    <n v="117.4275092936803"/>
  </r>
  <r>
    <x v="17"/>
    <s v="1001"/>
    <s v="53"/>
    <s v="77000000000"/>
    <x v="30"/>
    <x v="30"/>
    <n v="34224"/>
    <n v="34269"/>
    <n v="31321"/>
    <n v="68493"/>
    <n v="61407"/>
    <n v="99.868685984417397"/>
    <n v="109.26854187286484"/>
    <n v="111.53940104548342"/>
  </r>
  <r>
    <x v="17"/>
    <s v="1001"/>
    <s v="53"/>
    <s v="77000000000"/>
    <x v="3"/>
    <x v="3"/>
    <n v="38627.1"/>
    <n v="41007.4"/>
    <n v="37444.1"/>
    <n v="79634.5"/>
    <n v="78233.8"/>
    <n v="94.195437896574759"/>
    <n v="103.15937624352034"/>
    <n v="101.79040261370405"/>
  </r>
  <r>
    <x v="17"/>
    <s v="1001"/>
    <s v="53"/>
    <s v="77000000000"/>
    <x v="44"/>
    <x v="44"/>
    <n v="38627.1"/>
    <n v="41007.4"/>
    <n v="37444.1"/>
    <n v="79634.5"/>
    <n v="78233.8"/>
    <n v="94.195437896574759"/>
    <n v="103.15937624352034"/>
    <n v="101.79040261370405"/>
  </r>
  <r>
    <x v="17"/>
    <s v="1001"/>
    <s v="53"/>
    <s v="77000000000"/>
    <x v="29"/>
    <x v="29"/>
    <n v="33433.199999999997"/>
    <n v="26442"/>
    <n v="64827"/>
    <n v="59875.199999999997"/>
    <n v="147786.1"/>
    <n v="126.43975493533016"/>
    <n v="51.572955712897404"/>
    <n v="40.514771010264155"/>
  </r>
  <r>
    <x v="17"/>
    <s v="1001"/>
    <s v="53"/>
    <s v="77000000000"/>
    <x v="35"/>
    <x v="35"/>
    <m/>
    <m/>
    <n v="1909"/>
    <m/>
    <n v="10461"/>
    <m/>
    <m/>
    <m/>
  </r>
  <r>
    <x v="17"/>
    <s v="1001"/>
    <s v="53"/>
    <s v="77000000000"/>
    <x v="5"/>
    <x v="5"/>
    <n v="33433.199999999997"/>
    <n v="26442"/>
    <n v="62918"/>
    <n v="59875.199999999997"/>
    <n v="137325.1"/>
    <n v="126.43975493533016"/>
    <n v="53.13773482946057"/>
    <n v="43.601060549018349"/>
  </r>
  <r>
    <x v="17"/>
    <s v="1001"/>
    <s v="53"/>
    <s v="77000000000"/>
    <x v="48"/>
    <x v="48"/>
    <n v="98057.3"/>
    <n v="91159.5"/>
    <n v="82283.899999999994"/>
    <n v="189216.8"/>
    <n v="140653.1"/>
    <n v="107.56673742177173"/>
    <n v="119.16948516052351"/>
    <n v="134.52728734738162"/>
  </r>
  <r>
    <x v="17"/>
    <s v="1001"/>
    <s v="53"/>
    <s v="77000000000"/>
    <x v="24"/>
    <x v="24"/>
    <n v="35086.1"/>
    <n v="40372.699999999997"/>
    <n v="15797"/>
    <n v="75458.8"/>
    <n v="28556.5"/>
    <n v="86.905507929863504"/>
    <n v="222.1060960941951"/>
    <n v="264.24386742072733"/>
  </r>
  <r>
    <x v="17"/>
    <s v="1001"/>
    <s v="53"/>
    <s v="77000000000"/>
    <x v="40"/>
    <x v="40"/>
    <n v="13498.4"/>
    <n v="8472.1"/>
    <n v="25695.5"/>
    <n v="21970.5"/>
    <n v="33338"/>
    <n v="159.32767554679478"/>
    <n v="52.532155435776694"/>
    <n v="65.902273681684562"/>
  </r>
  <r>
    <x v="17"/>
    <s v="1001"/>
    <s v="53"/>
    <s v="77000000000"/>
    <x v="2"/>
    <x v="2"/>
    <n v="97.3"/>
    <n v="38.700000000000003"/>
    <m/>
    <n v="136"/>
    <n v="17.2"/>
    <n v="251.42118863049095"/>
    <m/>
    <n v="790.69767441860461"/>
  </r>
  <r>
    <x v="17"/>
    <s v="1001"/>
    <s v="53"/>
    <s v="77000000000"/>
    <x v="21"/>
    <x v="21"/>
    <n v="17477.7"/>
    <n v="12203.6"/>
    <n v="13643.7"/>
    <n v="29681.3"/>
    <n v="26610"/>
    <n v="143.21757514176144"/>
    <n v="128.10088172563161"/>
    <n v="111.54190154077415"/>
  </r>
  <r>
    <x v="17"/>
    <s v="1001"/>
    <s v="53"/>
    <s v="77000000000"/>
    <x v="12"/>
    <x v="12"/>
    <n v="31872.799999999999"/>
    <n v="30043.4"/>
    <n v="26781.7"/>
    <n v="61916.2"/>
    <n v="51755.4"/>
    <n v="106.08919097039616"/>
    <n v="119.00962224205334"/>
    <n v="119.63234754247866"/>
  </r>
  <r>
    <x v="17"/>
    <s v="1001"/>
    <s v="53"/>
    <s v="77000000000"/>
    <x v="33"/>
    <x v="33"/>
    <n v="25"/>
    <n v="29"/>
    <n v="366"/>
    <n v="54"/>
    <n v="376"/>
    <n v="86.206896551724142"/>
    <n v="6.8306010928961749"/>
    <n v="14.361702127659575"/>
  </r>
  <r>
    <x v="17"/>
    <s v="1001"/>
    <s v="53"/>
    <s v="77000000000"/>
    <x v="20"/>
    <x v="20"/>
    <n v="16430443.199999999"/>
    <n v="8851954.5"/>
    <n v="8891535.1999999993"/>
    <n v="25282397.699999999"/>
    <n v="14779468.1"/>
    <n v="185.6137331026724"/>
    <n v="184.78747292143655"/>
    <n v="171.06432740972593"/>
  </r>
  <r>
    <x v="17"/>
    <s v="1001"/>
    <s v="53"/>
    <s v="77000000000"/>
    <x v="16"/>
    <x v="16"/>
    <n v="4239.6000000000004"/>
    <n v="3759.5"/>
    <n v="4120"/>
    <n v="7999.1"/>
    <n v="7248"/>
    <n v="112.77031520148957"/>
    <n v="102.90291262135922"/>
    <n v="110.36285871964679"/>
  </r>
  <r>
    <x v="17"/>
    <s v="1001"/>
    <s v="53"/>
    <s v="77000000000"/>
    <x v="10"/>
    <x v="10"/>
    <n v="4239.6000000000004"/>
    <n v="3759.5"/>
    <n v="4120"/>
    <n v="7999.1"/>
    <n v="7248"/>
    <n v="112.77031520148957"/>
    <n v="102.90291262135922"/>
    <n v="110.36285871964679"/>
  </r>
  <r>
    <x v="17"/>
    <s v="1001"/>
    <s v="53"/>
    <s v="77000000000"/>
    <x v="47"/>
    <x v="47"/>
    <n v="13716515.9"/>
    <n v="6147859.9000000004"/>
    <n v="6419786.9000000004"/>
    <n v="19864375.800000001"/>
    <n v="10049650.699999999"/>
    <n v="223.11041765932239"/>
    <n v="213.65998768588409"/>
    <n v="197.66235059294149"/>
  </r>
  <r>
    <x v="17"/>
    <s v="1001"/>
    <s v="53"/>
    <s v="77000000000"/>
    <x v="13"/>
    <x v="13"/>
    <n v="16430443.199999999"/>
    <n v="8851954.5"/>
    <n v="8891535.1999999993"/>
    <n v="25282397.699999999"/>
    <n v="14779468.1"/>
    <n v="185.6137331026724"/>
    <n v="184.78747292143655"/>
    <n v="171.06432740972593"/>
  </r>
  <r>
    <x v="17"/>
    <s v="1001"/>
    <s v="53"/>
    <s v="77000000000"/>
    <x v="57"/>
    <x v="57"/>
    <n v="730.6"/>
    <n v="143.80000000000001"/>
    <m/>
    <n v="874.4"/>
    <m/>
    <n v="508.06675938803892"/>
    <m/>
    <m/>
  </r>
  <r>
    <x v="17"/>
    <s v="1001"/>
    <s v="53"/>
    <s v="77000000000"/>
    <x v="58"/>
    <x v="58"/>
    <n v="730.6"/>
    <n v="143.80000000000001"/>
    <m/>
    <n v="874.4"/>
    <m/>
    <n v="508.06675938803892"/>
    <m/>
    <m/>
  </r>
  <r>
    <x v="17"/>
    <s v="1001"/>
    <s v="53"/>
    <s v="77000000000"/>
    <x v="7"/>
    <x v="7"/>
    <n v="175.7"/>
    <n v="140.80000000000001"/>
    <n v="358"/>
    <n v="316.5"/>
    <n v="562.6"/>
    <n v="124.78693181818181"/>
    <n v="49.07821229050279"/>
    <n v="56.256665481692146"/>
  </r>
  <r>
    <x v="17"/>
    <s v="1001"/>
    <s v="53"/>
    <s v="77000000000"/>
    <x v="1"/>
    <x v="1"/>
    <n v="175.7"/>
    <n v="140.80000000000001"/>
    <n v="358"/>
    <n v="316.5"/>
    <n v="562.6"/>
    <n v="124.78693181818181"/>
    <n v="49.07821229050279"/>
    <n v="56.256665481692146"/>
  </r>
  <r>
    <x v="17"/>
    <s v="1001"/>
    <s v="53"/>
    <s v="77000000000"/>
    <x v="37"/>
    <x v="37"/>
    <n v="13484903.6"/>
    <n v="5924191"/>
    <n v="6174891.2000000002"/>
    <n v="19409094.600000001"/>
    <n v="9574752.4000000004"/>
    <n v="227.62438955800042"/>
    <n v="218.38285345011423"/>
    <n v="202.71119073533433"/>
  </r>
  <r>
    <x v="17"/>
    <s v="1001"/>
    <s v="53"/>
    <s v="77000000000"/>
    <x v="15"/>
    <x v="15"/>
    <n v="13484903.6"/>
    <n v="5924191"/>
    <n v="6174891.2000000002"/>
    <n v="19409094.600000001"/>
    <n v="9574752.4000000004"/>
    <n v="227.62438955800042"/>
    <n v="218.38285345011423"/>
    <n v="202.71119073533433"/>
  </r>
  <r>
    <x v="17"/>
    <s v="1001"/>
    <s v="53"/>
    <s v="77000000000"/>
    <x v="38"/>
    <x v="38"/>
    <n v="66.099999999999994"/>
    <n v="12.2"/>
    <n v="30.4"/>
    <n v="78.3"/>
    <n v="30.4"/>
    <n v="541.80327868852464"/>
    <n v="217.43421052631578"/>
    <n v="257.56578947368422"/>
  </r>
  <r>
    <x v="17"/>
    <s v="1001"/>
    <s v="53"/>
    <s v="77000000000"/>
    <x v="46"/>
    <x v="46"/>
    <n v="66.099999999999994"/>
    <n v="12.2"/>
    <n v="30.4"/>
    <n v="78.3"/>
    <n v="30.4"/>
    <n v="541.80327868852464"/>
    <n v="217.43421052631578"/>
    <n v="257.56578947368422"/>
  </r>
  <r>
    <x v="17"/>
    <s v="1001"/>
    <s v="53"/>
    <s v="77000000000"/>
    <x v="4"/>
    <x v="4"/>
    <n v="3173"/>
    <n v="3173"/>
    <n v="616"/>
    <n v="6346"/>
    <n v="1232"/>
    <n v="100"/>
    <n v="515.09740259740261"/>
    <n v="515.09740259740261"/>
  </r>
  <r>
    <x v="17"/>
    <s v="1001"/>
    <s v="53"/>
    <s v="77000000000"/>
    <x v="42"/>
    <x v="42"/>
    <n v="3173"/>
    <n v="3173"/>
    <m/>
    <n v="6346"/>
    <n v="616"/>
    <n v="100"/>
    <m/>
    <n v="1030.1948051948052"/>
  </r>
  <r>
    <x v="17"/>
    <s v="1001"/>
    <s v="53"/>
    <s v="77000000000"/>
    <x v="52"/>
    <x v="52"/>
    <m/>
    <m/>
    <n v="616"/>
    <m/>
    <n v="616"/>
    <m/>
    <m/>
    <m/>
  </r>
  <r>
    <x v="17"/>
    <s v="1001"/>
    <s v="53"/>
    <s v="77000000000"/>
    <x v="23"/>
    <x v="23"/>
    <n v="10912.7"/>
    <n v="15740.7"/>
    <n v="13591.3"/>
    <n v="26653.4"/>
    <n v="24295.3"/>
    <n v="69.327920613441592"/>
    <n v="80.291804315996259"/>
    <n v="109.70599251707121"/>
  </r>
  <r>
    <x v="17"/>
    <s v="1001"/>
    <s v="53"/>
    <s v="77000000000"/>
    <x v="49"/>
    <x v="49"/>
    <n v="10707.7"/>
    <n v="15535.7"/>
    <n v="13479.3"/>
    <n v="26243.4"/>
    <n v="24119.3"/>
    <n v="68.923189814427417"/>
    <n v="79.438101385086767"/>
    <n v="108.80664032538257"/>
  </r>
  <r>
    <x v="17"/>
    <s v="1001"/>
    <s v="53"/>
    <s v="77000000000"/>
    <x v="28"/>
    <x v="28"/>
    <n v="205"/>
    <n v="205"/>
    <n v="112"/>
    <n v="410"/>
    <n v="176"/>
    <n v="100"/>
    <n v="183.03571428571428"/>
    <n v="232.95454545454547"/>
  </r>
  <r>
    <x v="17"/>
    <s v="1001"/>
    <s v="53"/>
    <s v="77000000000"/>
    <x v="17"/>
    <x v="17"/>
    <n v="2650736.9"/>
    <n v="2640568.5"/>
    <n v="2405266.7000000002"/>
    <n v="5291305.4000000004"/>
    <n v="4601800.8"/>
    <n v="100.3850837423835"/>
    <n v="110.20552939098188"/>
    <n v="114.98336477319923"/>
  </r>
  <r>
    <x v="17"/>
    <s v="1001"/>
    <s v="53"/>
    <s v="77000000000"/>
    <x v="27"/>
    <x v="27"/>
    <n v="1883241.3"/>
    <n v="1880056.3"/>
    <n v="1679030.6"/>
    <n v="3763297.6"/>
    <n v="3148566.5"/>
    <n v="100.16940982033357"/>
    <n v="112.16241681360661"/>
    <n v="119.52415805732545"/>
  </r>
  <r>
    <x v="17"/>
    <s v="1001"/>
    <s v="53"/>
    <s v="77000000000"/>
    <x v="41"/>
    <x v="41"/>
    <n v="767495.6"/>
    <n v="760512.2"/>
    <n v="726236.1"/>
    <n v="1528007.8"/>
    <n v="1453234.3"/>
    <n v="100.91824956917193"/>
    <n v="105.6812791322271"/>
    <n v="105.14531620950592"/>
  </r>
  <r>
    <x v="17"/>
    <s v="1001"/>
    <s v="53"/>
    <s v="77000000000"/>
    <x v="32"/>
    <x v="32"/>
    <n v="47255.3"/>
    <n v="47420.2"/>
    <n v="50042.8"/>
    <n v="94675.5"/>
    <n v="96286.5"/>
    <n v="99.652257898532696"/>
    <n v="94.429768118490571"/>
    <n v="98.326868252558768"/>
  </r>
  <r>
    <x v="17"/>
    <s v="1001"/>
    <s v="53"/>
    <s v="77000000000"/>
    <x v="31"/>
    <x v="31"/>
    <n v="47255.3"/>
    <n v="47420.2"/>
    <n v="50042.8"/>
    <n v="94675.5"/>
    <n v="96286.5"/>
    <n v="99.652257898532696"/>
    <n v="94.429768118490571"/>
    <n v="98.326868252558768"/>
  </r>
  <r>
    <x v="17"/>
    <s v="1001"/>
    <s v="53"/>
    <s v="77000000000"/>
    <x v="39"/>
    <x v="39"/>
    <n v="13274.7"/>
    <n v="13350.5"/>
    <n v="13799.4"/>
    <n v="26625.200000000001"/>
    <n v="25297.5"/>
    <n v="99.432231002584174"/>
    <n v="96.197660767859475"/>
    <n v="105.24834469809269"/>
  </r>
  <r>
    <x v="17"/>
    <s v="1001"/>
    <s v="53"/>
    <s v="77000000000"/>
    <x v="6"/>
    <x v="6"/>
    <n v="13274.7"/>
    <n v="13350.5"/>
    <n v="13799.4"/>
    <n v="26625.200000000001"/>
    <n v="25297.5"/>
    <n v="99.432231002584174"/>
    <n v="96.197660767859475"/>
    <n v="105.24834469809269"/>
  </r>
  <r>
    <x v="17"/>
    <s v="1001"/>
    <s v="53"/>
    <s v="77000000000"/>
    <x v="18"/>
    <x v="18"/>
    <n v="2660.4"/>
    <n v="2755.4"/>
    <n v="2639.4"/>
    <n v="5415.8"/>
    <n v="6432.6"/>
    <n v="96.552224722363363"/>
    <n v="100.79563537167537"/>
    <n v="84.193016820570222"/>
  </r>
  <r>
    <x v="17"/>
    <s v="1001"/>
    <s v="53"/>
    <s v="77000000000"/>
    <x v="36"/>
    <x v="36"/>
    <n v="2660.4"/>
    <n v="2755.4"/>
    <n v="2588.8000000000002"/>
    <n v="5415.8"/>
    <n v="6382"/>
    <n v="96.552224722363363"/>
    <n v="102.76576019777504"/>
    <n v="84.860545283610151"/>
  </r>
  <r>
    <x v="17"/>
    <s v="1001"/>
    <s v="53"/>
    <s v="77000000000"/>
    <x v="14"/>
    <x v="14"/>
    <m/>
    <m/>
    <n v="50.6"/>
    <m/>
    <n v="50.6"/>
    <m/>
    <m/>
    <m/>
  </r>
  <r>
    <x v="17"/>
    <s v="1001"/>
    <s v="53"/>
    <s v="77000000000"/>
    <x v="11"/>
    <x v="11"/>
    <n v="114257.3"/>
    <n v="109539.4"/>
    <n v="143896.1"/>
    <n v="223796.7"/>
    <n v="300876.90000000002"/>
    <n v="104.3070347290564"/>
    <n v="79.402638431479375"/>
    <n v="74.381482925409031"/>
  </r>
  <r>
    <x v="17"/>
    <s v="1001"/>
    <s v="53"/>
    <s v="77000000000"/>
    <x v="50"/>
    <x v="50"/>
    <n v="13602258.6"/>
    <n v="6038320.5"/>
    <n v="6275890.7999999998"/>
    <n v="19640579.100000001"/>
    <n v="9748773.8000000007"/>
    <n v="225.2655949613804"/>
    <n v="216.73829315194587"/>
    <n v="201.46717426144403"/>
  </r>
  <r>
    <x v="17"/>
    <s v="1001"/>
    <s v="53"/>
    <s v="77000000000"/>
    <x v="51"/>
    <x v="51"/>
    <n v="2650736.9"/>
    <n v="2640568.5"/>
    <n v="2405266.7000000002"/>
    <n v="5291305.4000000004"/>
    <n v="4601800.8"/>
    <n v="100.3850837423835"/>
    <n v="110.20552939098188"/>
    <n v="114.98336477319923"/>
  </r>
  <r>
    <x v="17"/>
    <s v="1001"/>
    <s v="53"/>
    <s v="77000000000"/>
    <x v="0"/>
    <x v="0"/>
    <n v="63190.400000000001"/>
    <n v="63526.1"/>
    <n v="66481.600000000006"/>
    <n v="126716.5"/>
    <n v="128016.6"/>
    <n v="99.471555785732164"/>
    <n v="95.049457293446608"/>
    <n v="98.98442858191828"/>
  </r>
  <r>
    <x v="18"/>
    <s v="1001"/>
    <s v="53"/>
    <s v="77000000000"/>
    <x v="11"/>
    <x v="11"/>
    <n v="109539.4"/>
    <n v="1329018.6000000001"/>
    <n v="156980.79999999999"/>
    <n v="109539.4"/>
    <n v="156980.79999999999"/>
    <n v="8.2421269348675779"/>
    <n v="69.778851936032936"/>
    <n v="69.778851936032936"/>
  </r>
  <r>
    <x v="18"/>
    <s v="1001"/>
    <s v="53"/>
    <s v="77000000000"/>
    <x v="37"/>
    <x v="37"/>
    <n v="5924191"/>
    <n v="12940938.5"/>
    <n v="3399861.2"/>
    <n v="5924191"/>
    <n v="3399861.2"/>
    <n v="45.778681352979149"/>
    <n v="174.24802518408691"/>
    <n v="174.24802518408691"/>
  </r>
  <r>
    <x v="18"/>
    <s v="1001"/>
    <s v="53"/>
    <s v="77000000000"/>
    <x v="35"/>
    <x v="35"/>
    <m/>
    <n v="1909"/>
    <n v="8552"/>
    <m/>
    <n v="8552"/>
    <m/>
    <m/>
    <m/>
  </r>
  <r>
    <x v="18"/>
    <s v="1001"/>
    <s v="53"/>
    <s v="77000000000"/>
    <x v="47"/>
    <x v="47"/>
    <n v="6147859.9000000004"/>
    <n v="14423664.6"/>
    <n v="3629863.8"/>
    <n v="6147859.9000000004"/>
    <n v="3629863.8"/>
    <n v="42.62342525629721"/>
    <n v="169.36888651304216"/>
    <n v="169.36888651304216"/>
  </r>
  <r>
    <x v="18"/>
    <s v="1001"/>
    <s v="53"/>
    <s v="77000000000"/>
    <x v="49"/>
    <x v="49"/>
    <n v="15535.7"/>
    <n v="46360.9"/>
    <n v="10640"/>
    <n v="15535.7"/>
    <n v="10640"/>
    <n v="33.510350316753986"/>
    <n v="146.01221804511277"/>
    <n v="146.01221804511277"/>
  </r>
  <r>
    <x v="18"/>
    <s v="1001"/>
    <s v="53"/>
    <s v="77000000000"/>
    <x v="39"/>
    <x v="39"/>
    <n v="13350.5"/>
    <n v="13204.7"/>
    <n v="11498.1"/>
    <n v="13350.5"/>
    <n v="11498.1"/>
    <n v="101.10415230940498"/>
    <n v="116.11048781972674"/>
    <n v="116.11048781972674"/>
  </r>
  <r>
    <x v="18"/>
    <s v="1001"/>
    <s v="53"/>
    <s v="77000000000"/>
    <x v="33"/>
    <x v="33"/>
    <n v="29"/>
    <n v="363"/>
    <n v="10"/>
    <n v="29"/>
    <n v="10"/>
    <n v="7.9889807162534439"/>
    <n v="290"/>
    <n v="290"/>
  </r>
  <r>
    <x v="18"/>
    <s v="1001"/>
    <s v="53"/>
    <s v="77000000000"/>
    <x v="48"/>
    <x v="48"/>
    <n v="91159.5"/>
    <n v="99770.8"/>
    <n v="58369.2"/>
    <n v="91159.5"/>
    <n v="58369.2"/>
    <n v="91.368917559045329"/>
    <n v="156.17740178039102"/>
    <n v="156.17740178039102"/>
  </r>
  <r>
    <x v="18"/>
    <s v="1001"/>
    <s v="53"/>
    <s v="77000000000"/>
    <x v="5"/>
    <x v="5"/>
    <n v="26442"/>
    <n v="25239.3"/>
    <n v="74407.100000000006"/>
    <n v="26442"/>
    <n v="74407.100000000006"/>
    <n v="104.76518762406248"/>
    <n v="35.536931287471219"/>
    <n v="35.536931287471219"/>
  </r>
  <r>
    <x v="18"/>
    <s v="1001"/>
    <s v="53"/>
    <s v="77000000000"/>
    <x v="12"/>
    <x v="12"/>
    <n v="30043.4"/>
    <n v="31053.7"/>
    <n v="24973.7"/>
    <n v="30043.4"/>
    <n v="24973.7"/>
    <n v="96.746603464321481"/>
    <n v="120.30015576386359"/>
    <n v="120.30015576386359"/>
  </r>
  <r>
    <x v="18"/>
    <s v="1001"/>
    <s v="53"/>
    <s v="77000000000"/>
    <x v="23"/>
    <x v="23"/>
    <n v="15740.7"/>
    <n v="46472.9"/>
    <n v="10704"/>
    <n v="15740.7"/>
    <n v="10704"/>
    <n v="33.870707444553709"/>
    <n v="147.05437219730942"/>
    <n v="147.05437219730942"/>
  </r>
  <r>
    <x v="18"/>
    <s v="1001"/>
    <s v="53"/>
    <s v="77000000000"/>
    <x v="0"/>
    <x v="0"/>
    <n v="63526.1"/>
    <n v="65143.9"/>
    <n v="61535"/>
    <n v="63526.1"/>
    <n v="61535"/>
    <n v="97.51657484430622"/>
    <n v="103.23571950922239"/>
    <n v="103.23571950922239"/>
  </r>
  <r>
    <x v="18"/>
    <s v="1001"/>
    <s v="53"/>
    <s v="77000000000"/>
    <x v="7"/>
    <x v="7"/>
    <n v="140.80000000000001"/>
    <n v="179.1"/>
    <n v="204.6"/>
    <n v="140.80000000000001"/>
    <n v="204.6"/>
    <n v="78.615298715801231"/>
    <n v="68.817204301075265"/>
    <n v="68.817204301075265"/>
  </r>
  <r>
    <x v="18"/>
    <s v="1001"/>
    <s v="53"/>
    <s v="77000000000"/>
    <x v="42"/>
    <x v="42"/>
    <n v="3173"/>
    <n v="616"/>
    <n v="616"/>
    <n v="3173"/>
    <n v="616"/>
    <n v="515.09740259740261"/>
    <n v="515.09740259740261"/>
    <n v="515.09740259740261"/>
  </r>
  <r>
    <x v="18"/>
    <s v="1001"/>
    <s v="53"/>
    <s v="77000000000"/>
    <x v="29"/>
    <x v="29"/>
    <n v="26442"/>
    <n v="27148.3"/>
    <n v="82959.100000000006"/>
    <n v="26442"/>
    <n v="82959.100000000006"/>
    <n v="97.39836380178501"/>
    <n v="31.873537683026939"/>
    <n v="31.873537683026939"/>
  </r>
  <r>
    <x v="18"/>
    <s v="1001"/>
    <s v="53"/>
    <s v="77000000000"/>
    <x v="41"/>
    <x v="41"/>
    <n v="760512.2"/>
    <n v="692732.3"/>
    <n v="726998.2"/>
    <n v="760512.2"/>
    <n v="726998.2"/>
    <n v="109.78442899226728"/>
    <n v="104.60991512771284"/>
    <n v="104.60991512771284"/>
  </r>
  <r>
    <x v="18"/>
    <s v="1001"/>
    <s v="53"/>
    <s v="77000000000"/>
    <x v="46"/>
    <x v="46"/>
    <n v="12.2"/>
    <m/>
    <m/>
    <n v="12.2"/>
    <m/>
    <m/>
    <m/>
    <m/>
  </r>
  <r>
    <x v="18"/>
    <s v="1001"/>
    <s v="53"/>
    <s v="77000000000"/>
    <x v="57"/>
    <x v="57"/>
    <n v="143.80000000000001"/>
    <n v="676.7"/>
    <m/>
    <n v="143.80000000000001"/>
    <m/>
    <n v="21.250184719964533"/>
    <m/>
    <m/>
  </r>
  <r>
    <x v="18"/>
    <s v="1001"/>
    <s v="53"/>
    <s v="77000000000"/>
    <x v="59"/>
    <x v="59"/>
    <m/>
    <n v="1917.6"/>
    <m/>
    <m/>
    <m/>
    <m/>
    <m/>
    <m/>
  </r>
  <r>
    <x v="18"/>
    <s v="1001"/>
    <s v="53"/>
    <s v="77000000000"/>
    <x v="50"/>
    <x v="50"/>
    <n v="6038320.5"/>
    <n v="13094646"/>
    <n v="3472883"/>
    <n v="6038320.5"/>
    <n v="3472883"/>
    <n v="46.112896064544245"/>
    <n v="173.87054214034853"/>
    <n v="173.87054214034853"/>
  </r>
  <r>
    <x v="18"/>
    <s v="1001"/>
    <s v="53"/>
    <s v="77000000000"/>
    <x v="24"/>
    <x v="24"/>
    <n v="40372.699999999997"/>
    <n v="23363"/>
    <n v="12759.5"/>
    <n v="40372.699999999997"/>
    <n v="12759.5"/>
    <n v="172.80614647091556"/>
    <n v="316.412868842823"/>
    <n v="316.412868842823"/>
  </r>
  <r>
    <x v="18"/>
    <s v="1001"/>
    <s v="53"/>
    <s v="77000000000"/>
    <x v="51"/>
    <x v="51"/>
    <n v="2640568.5"/>
    <n v="2719018.9"/>
    <n v="2196534.1"/>
    <n v="2640568.5"/>
    <n v="2196534.1"/>
    <n v="97.114753413446294"/>
    <n v="120.21522907383955"/>
    <n v="120.21522907383955"/>
  </r>
  <r>
    <x v="18"/>
    <s v="1001"/>
    <s v="53"/>
    <s v="77000000000"/>
    <x v="30"/>
    <x v="30"/>
    <n v="34269"/>
    <n v="25048.5"/>
    <n v="30086"/>
    <n v="34269"/>
    <n v="30086"/>
    <n v="136.81058746032696"/>
    <n v="113.9034767001263"/>
    <n v="113.9034767001263"/>
  </r>
  <r>
    <x v="18"/>
    <s v="1001"/>
    <s v="53"/>
    <s v="77000000000"/>
    <x v="20"/>
    <x v="20"/>
    <n v="8851954.5"/>
    <n v="17207827.399999999"/>
    <n v="5887932.9000000004"/>
    <n v="8851954.5"/>
    <n v="5887932.9000000004"/>
    <n v="51.441441701117945"/>
    <n v="150.34061444552128"/>
    <n v="150.34061444552128"/>
  </r>
  <r>
    <x v="18"/>
    <s v="1001"/>
    <s v="53"/>
    <s v="77000000000"/>
    <x v="13"/>
    <x v="13"/>
    <n v="8851954.5"/>
    <n v="17207827.399999999"/>
    <n v="5887932.9000000004"/>
    <n v="8851954.5"/>
    <n v="5887932.9000000004"/>
    <n v="51.441441701117945"/>
    <n v="150.34061444552128"/>
    <n v="150.34061444552128"/>
  </r>
  <r>
    <x v="18"/>
    <s v="1001"/>
    <s v="53"/>
    <s v="77000000000"/>
    <x v="32"/>
    <x v="32"/>
    <n v="47420.2"/>
    <n v="50145.3"/>
    <n v="46243.7"/>
    <n v="47420.2"/>
    <n v="46243.7"/>
    <n v="94.565592388518965"/>
    <n v="102.54413033559166"/>
    <n v="102.54413033559166"/>
  </r>
  <r>
    <x v="18"/>
    <s v="1001"/>
    <s v="53"/>
    <s v="77000000000"/>
    <x v="56"/>
    <x v="56"/>
    <m/>
    <n v="1917.6"/>
    <m/>
    <m/>
    <m/>
    <m/>
    <m/>
    <m/>
  </r>
  <r>
    <x v="18"/>
    <s v="1001"/>
    <s v="53"/>
    <s v="77000000000"/>
    <x v="44"/>
    <x v="44"/>
    <n v="41007.4"/>
    <n v="31445.599999999999"/>
    <n v="40789.699999999997"/>
    <n v="41007.4"/>
    <n v="40789.699999999997"/>
    <n v="130.40743379041902"/>
    <n v="100.53371316778501"/>
    <n v="100.53371316778501"/>
  </r>
  <r>
    <x v="18"/>
    <s v="1001"/>
    <s v="53"/>
    <s v="77000000000"/>
    <x v="10"/>
    <x v="10"/>
    <n v="3759.5"/>
    <n v="5992"/>
    <n v="3128"/>
    <n v="3759.5"/>
    <n v="3128"/>
    <n v="62.74198931909212"/>
    <n v="120.18861892583121"/>
    <n v="120.18861892583121"/>
  </r>
  <r>
    <x v="18"/>
    <s v="1001"/>
    <s v="53"/>
    <s v="77000000000"/>
    <x v="43"/>
    <x v="43"/>
    <m/>
    <n v="215270"/>
    <m/>
    <m/>
    <m/>
    <m/>
    <m/>
    <m/>
  </r>
  <r>
    <x v="18"/>
    <s v="1001"/>
    <s v="53"/>
    <s v="77000000000"/>
    <x v="31"/>
    <x v="31"/>
    <n v="47420.2"/>
    <n v="50145.3"/>
    <n v="46243.7"/>
    <n v="47420.2"/>
    <n v="46243.7"/>
    <n v="94.565592388518965"/>
    <n v="102.54413033559166"/>
    <n v="102.54413033559166"/>
  </r>
  <r>
    <x v="18"/>
    <s v="1001"/>
    <s v="53"/>
    <s v="77000000000"/>
    <x v="40"/>
    <x v="40"/>
    <n v="8472.1"/>
    <n v="29420.400000000001"/>
    <n v="7642.5"/>
    <n v="8472.1"/>
    <n v="7642.5"/>
    <n v="28.796685293197918"/>
    <n v="110.85508668629375"/>
    <n v="110.85508668629375"/>
  </r>
  <r>
    <x v="18"/>
    <s v="1001"/>
    <s v="53"/>
    <s v="77000000000"/>
    <x v="2"/>
    <x v="2"/>
    <n v="38.700000000000003"/>
    <n v="1481.8"/>
    <n v="17.2"/>
    <n v="38.700000000000003"/>
    <n v="17.2"/>
    <n v="2.6116884869753001"/>
    <n v="225"/>
    <n v="225"/>
  </r>
  <r>
    <x v="18"/>
    <s v="1001"/>
    <s v="53"/>
    <s v="77000000000"/>
    <x v="3"/>
    <x v="3"/>
    <n v="41007.4"/>
    <n v="31445.599999999999"/>
    <n v="40789.699999999997"/>
    <n v="41007.4"/>
    <n v="40789.699999999997"/>
    <n v="130.40743379041902"/>
    <n v="100.53371316778501"/>
    <n v="100.53371316778501"/>
  </r>
  <r>
    <x v="18"/>
    <s v="1001"/>
    <s v="53"/>
    <s v="77000000000"/>
    <x v="15"/>
    <x v="15"/>
    <n v="5924191"/>
    <n v="12940938.5"/>
    <n v="3399861.2"/>
    <n v="5924191"/>
    <n v="3399861.2"/>
    <n v="45.778681352979149"/>
    <n v="174.24802518408691"/>
    <n v="174.24802518408691"/>
  </r>
  <r>
    <x v="18"/>
    <s v="1001"/>
    <s v="53"/>
    <s v="77000000000"/>
    <x v="28"/>
    <x v="28"/>
    <n v="205"/>
    <n v="112"/>
    <n v="64"/>
    <n v="205"/>
    <n v="64"/>
    <n v="183.03571428571428"/>
    <n v="320.3125"/>
    <n v="320.3125"/>
  </r>
  <r>
    <x v="18"/>
    <s v="1001"/>
    <s v="53"/>
    <s v="77000000000"/>
    <x v="26"/>
    <x v="26"/>
    <n v="42090"/>
    <n v="1053237.1000000001"/>
    <n v="33232"/>
    <n v="42090"/>
    <n v="33232"/>
    <n v="3.9962511764919788"/>
    <n v="126.65503129513722"/>
    <n v="126.65503129513722"/>
  </r>
  <r>
    <x v="18"/>
    <s v="1001"/>
    <s v="53"/>
    <s v="77000000000"/>
    <x v="4"/>
    <x v="4"/>
    <n v="3173"/>
    <n v="616"/>
    <n v="616"/>
    <n v="3173"/>
    <n v="616"/>
    <n v="515.09740259740261"/>
    <n v="515.09740259740261"/>
    <n v="515.09740259740261"/>
  </r>
  <r>
    <x v="18"/>
    <s v="1001"/>
    <s v="53"/>
    <s v="77000000000"/>
    <x v="58"/>
    <x v="58"/>
    <n v="143.80000000000001"/>
    <n v="676.7"/>
    <m/>
    <n v="143.80000000000001"/>
    <m/>
    <n v="21.250184719964533"/>
    <m/>
    <m/>
  </r>
  <r>
    <x v="18"/>
    <s v="1001"/>
    <s v="53"/>
    <s v="77000000000"/>
    <x v="17"/>
    <x v="17"/>
    <n v="2640568.5"/>
    <n v="2719018.9"/>
    <n v="2196534.1"/>
    <n v="2640568.5"/>
    <n v="2196534.1"/>
    <n v="97.114753413446294"/>
    <n v="120.21522907383955"/>
    <n v="120.21522907383955"/>
  </r>
  <r>
    <x v="18"/>
    <s v="1001"/>
    <s v="53"/>
    <s v="77000000000"/>
    <x v="25"/>
    <x v="25"/>
    <m/>
    <n v="215270"/>
    <m/>
    <m/>
    <m/>
    <m/>
    <m/>
    <m/>
  </r>
  <r>
    <x v="18"/>
    <s v="1001"/>
    <s v="53"/>
    <s v="77000000000"/>
    <x v="6"/>
    <x v="6"/>
    <n v="13350.5"/>
    <n v="13204.7"/>
    <n v="11498.1"/>
    <n v="13350.5"/>
    <n v="11498.1"/>
    <n v="101.10415230940498"/>
    <n v="116.11048781972674"/>
    <n v="116.11048781972674"/>
  </r>
  <r>
    <x v="18"/>
    <s v="1001"/>
    <s v="53"/>
    <s v="77000000000"/>
    <x v="36"/>
    <x v="36"/>
    <n v="2755.4"/>
    <n v="1793.9"/>
    <n v="3793.2"/>
    <n v="2755.4"/>
    <n v="3793.2"/>
    <n v="153.5983053681922"/>
    <n v="72.640514605082785"/>
    <n v="72.640514605082785"/>
  </r>
  <r>
    <x v="18"/>
    <s v="1001"/>
    <s v="53"/>
    <s v="77000000000"/>
    <x v="16"/>
    <x v="16"/>
    <n v="3759.5"/>
    <n v="5992"/>
    <n v="3128"/>
    <n v="3759.5"/>
    <n v="3128"/>
    <n v="62.74198931909212"/>
    <n v="120.18861892583121"/>
    <n v="120.18861892583121"/>
  </r>
  <r>
    <x v="18"/>
    <s v="1001"/>
    <s v="53"/>
    <s v="77000000000"/>
    <x v="38"/>
    <x v="38"/>
    <n v="12.2"/>
    <m/>
    <m/>
    <n v="12.2"/>
    <m/>
    <m/>
    <m/>
    <m/>
  </r>
  <r>
    <x v="18"/>
    <s v="1001"/>
    <s v="53"/>
    <s v="77000000000"/>
    <x v="27"/>
    <x v="27"/>
    <n v="1880056.3"/>
    <n v="2026286.6"/>
    <n v="1469535.9"/>
    <n v="1880056.3"/>
    <n v="1469535.9"/>
    <n v="92.78333578280585"/>
    <n v="127.93537742085783"/>
    <n v="127.93537742085783"/>
  </r>
  <r>
    <x v="18"/>
    <s v="1001"/>
    <s v="53"/>
    <s v="77000000000"/>
    <x v="9"/>
    <x v="9"/>
    <n v="7821"/>
    <n v="1028188.6"/>
    <n v="3146"/>
    <n v="7821"/>
    <n v="3146"/>
    <n v="0.76065811272367734"/>
    <n v="248.60139860139861"/>
    <n v="248.60139860139861"/>
  </r>
  <r>
    <x v="18"/>
    <s v="1001"/>
    <s v="53"/>
    <s v="77000000000"/>
    <x v="21"/>
    <x v="21"/>
    <n v="12203.6"/>
    <n v="14088.9"/>
    <n v="12966.3"/>
    <n v="12203.6"/>
    <n v="12966.3"/>
    <n v="86.618543676227389"/>
    <n v="94.117828524714071"/>
    <n v="94.117828524714071"/>
  </r>
  <r>
    <x v="18"/>
    <s v="1001"/>
    <s v="53"/>
    <s v="77000000000"/>
    <x v="1"/>
    <x v="1"/>
    <n v="140.80000000000001"/>
    <n v="179.1"/>
    <n v="204.6"/>
    <n v="140.80000000000001"/>
    <n v="204.6"/>
    <n v="78.615298715801231"/>
    <n v="68.817204301075265"/>
    <n v="68.817204301075265"/>
  </r>
  <r>
    <x v="18"/>
    <s v="1001"/>
    <s v="53"/>
    <s v="77000000000"/>
    <x v="18"/>
    <x v="18"/>
    <n v="2755.4"/>
    <n v="1793.9"/>
    <n v="3793.2"/>
    <n v="2755.4"/>
    <n v="3793.2"/>
    <n v="153.5983053681922"/>
    <n v="72.640514605082785"/>
    <n v="72.640514605082785"/>
  </r>
  <r>
    <x v="19"/>
    <s v="53"/>
    <s v="5_PURE"/>
    <s v="77000000000"/>
    <x v="24"/>
    <x v="24"/>
    <n v="31794.5"/>
    <n v="41595"/>
    <n v="18563"/>
    <n v="258428.1"/>
    <n v="115913.5"/>
    <n v="76.438273830989303"/>
    <n v="171.27888811075795"/>
    <n v="222.94909566185129"/>
  </r>
  <r>
    <x v="19"/>
    <s v="53"/>
    <s v="5_PURE"/>
    <s v="77000000000"/>
    <x v="41"/>
    <x v="41"/>
    <n v="262356.40000000002"/>
    <n v="381746.6"/>
    <n v="202674.8"/>
    <n v="4044588.8"/>
    <n v="3802990.9"/>
    <n v="68.72527482890483"/>
    <n v="129.44697614108907"/>
    <n v="106.3528392876249"/>
  </r>
  <r>
    <x v="19"/>
    <s v="53"/>
    <s v="5_PURE"/>
    <s v="77000000000"/>
    <x v="31"/>
    <x v="31"/>
    <n v="48013.4"/>
    <n v="45083.9"/>
    <n v="44271.199999999997"/>
    <n v="330420.59999999998"/>
    <n v="335294.40000000002"/>
    <n v="106.49788505430985"/>
    <n v="108.45289940186848"/>
    <n v="98.546411750390106"/>
  </r>
  <r>
    <x v="19"/>
    <s v="53"/>
    <s v="5_PURE"/>
    <s v="77000000000"/>
    <x v="3"/>
    <x v="3"/>
    <n v="12491"/>
    <n v="15739"/>
    <n v="9051.5"/>
    <n v="216968.7"/>
    <n v="205467.8"/>
    <n v="79.363364889764284"/>
    <n v="137.99922664751699"/>
    <n v="105.59742207781463"/>
  </r>
  <r>
    <x v="19"/>
    <s v="53"/>
    <s v="5_PURE"/>
    <s v="77000000000"/>
    <x v="60"/>
    <x v="60"/>
    <m/>
    <n v="314"/>
    <m/>
    <n v="314"/>
    <m/>
    <m/>
    <m/>
    <m/>
  </r>
  <r>
    <x v="19"/>
    <s v="53"/>
    <s v="5_PURE"/>
    <s v="77000000000"/>
    <x v="61"/>
    <x v="61"/>
    <m/>
    <n v="314"/>
    <m/>
    <n v="314"/>
    <m/>
    <m/>
    <m/>
    <m/>
  </r>
  <r>
    <x v="19"/>
    <s v="53"/>
    <s v="5_PURE"/>
    <s v="77000000000"/>
    <x v="44"/>
    <x v="44"/>
    <n v="12491"/>
    <n v="15739"/>
    <n v="9051.5"/>
    <n v="216968.7"/>
    <n v="205467.8"/>
    <n v="79.363364889764284"/>
    <n v="137.99922664751699"/>
    <n v="105.59742207781463"/>
  </r>
  <r>
    <x v="19"/>
    <s v="53"/>
    <s v="5_PURE"/>
    <s v="77000000000"/>
    <x v="33"/>
    <x v="33"/>
    <n v="29"/>
    <n v="35"/>
    <n v="360"/>
    <n v="276.5"/>
    <n v="2200"/>
    <n v="82.857142857142861"/>
    <n v="8.0555555555555554"/>
    <n v="12.568181818181818"/>
  </r>
  <r>
    <x v="19"/>
    <s v="53"/>
    <s v="5_PURE"/>
    <s v="77000000000"/>
    <x v="18"/>
    <x v="18"/>
    <n v="2519.9"/>
    <n v="2638.1"/>
    <n v="2493.6999999999998"/>
    <n v="18045"/>
    <n v="18509.5"/>
    <n v="95.519502672377854"/>
    <n v="101.05064763203272"/>
    <n v="97.490477862719146"/>
  </r>
  <r>
    <x v="19"/>
    <s v="53"/>
    <s v="5_PURE"/>
    <s v="77000000000"/>
    <x v="46"/>
    <x v="46"/>
    <m/>
    <m/>
    <m/>
    <n v="104.9"/>
    <n v="77"/>
    <m/>
    <m/>
    <n v="136.23376623376623"/>
  </r>
  <r>
    <x v="19"/>
    <s v="53"/>
    <s v="5_PURE"/>
    <s v="77000000000"/>
    <x v="25"/>
    <x v="25"/>
    <n v="639192.5"/>
    <n v="184968"/>
    <n v="256753"/>
    <n v="829160.5"/>
    <n v="721051"/>
    <n v="345.56923359716274"/>
    <n v="248.95230045997516"/>
    <n v="114.99332224766349"/>
  </r>
  <r>
    <x v="19"/>
    <s v="53"/>
    <s v="5_PURE"/>
    <s v="77000000000"/>
    <x v="28"/>
    <x v="28"/>
    <n v="205"/>
    <n v="205"/>
    <n v="112"/>
    <n v="1435"/>
    <n v="736"/>
    <n v="100"/>
    <n v="183.03571428571428"/>
    <n v="194.97282608695653"/>
  </r>
  <r>
    <x v="19"/>
    <s v="53"/>
    <s v="5_PURE"/>
    <s v="77000000000"/>
    <x v="50"/>
    <x v="50"/>
    <n v="14287332.699999999"/>
    <n v="18996873.100000001"/>
    <n v="10531161.800000001"/>
    <n v="80494847.299999997"/>
    <n v="60596405.399999999"/>
    <n v="75.208865294783692"/>
    <n v="135.66720340390174"/>
    <n v="132.8376605322533"/>
  </r>
  <r>
    <x v="19"/>
    <s v="53"/>
    <s v="5_PURE"/>
    <s v="77000000000"/>
    <x v="56"/>
    <x v="56"/>
    <n v="332.8"/>
    <n v="1249.3"/>
    <n v="118"/>
    <n v="2219.1"/>
    <n v="9490"/>
    <n v="26.63891779396462"/>
    <n v="282.03389830508473"/>
    <n v="23.383561643835616"/>
  </r>
  <r>
    <x v="19"/>
    <s v="53"/>
    <s v="5_PURE"/>
    <s v="77000000000"/>
    <x v="16"/>
    <x v="16"/>
    <n v="5303.1"/>
    <n v="6368.9"/>
    <n v="5759"/>
    <n v="38899.5"/>
    <n v="35088"/>
    <n v="83.265556061486279"/>
    <n v="92.083695085952428"/>
    <n v="110.86268809849521"/>
  </r>
  <r>
    <x v="19"/>
    <s v="53"/>
    <s v="5_PURE"/>
    <s v="77000000000"/>
    <x v="23"/>
    <x v="23"/>
    <n v="113026.6"/>
    <n v="53485.8"/>
    <n v="11312.2"/>
    <n v="267458.90000000002"/>
    <n v="99791.7"/>
    <n v="211.32076177228348"/>
    <n v="999.15666271812734"/>
    <n v="268.01717978549317"/>
  </r>
  <r>
    <x v="19"/>
    <s v="53"/>
    <s v="5_PURE"/>
    <s v="77000000000"/>
    <x v="36"/>
    <x v="36"/>
    <n v="2519.9"/>
    <n v="2638.1"/>
    <n v="1862.9"/>
    <n v="18045"/>
    <n v="17784.2"/>
    <n v="95.519502672377854"/>
    <n v="135.26759353695851"/>
    <n v="101.46647023762665"/>
  </r>
  <r>
    <x v="19"/>
    <s v="53"/>
    <s v="5_PURE"/>
    <s v="77000000000"/>
    <x v="4"/>
    <x v="4"/>
    <n v="3173"/>
    <n v="3173"/>
    <n v="616"/>
    <n v="22211"/>
    <n v="4312"/>
    <n v="100"/>
    <n v="515.09740259740261"/>
    <n v="515.09740259740261"/>
  </r>
  <r>
    <x v="19"/>
    <s v="53"/>
    <s v="5_PURE"/>
    <s v="77000000000"/>
    <x v="17"/>
    <x v="17"/>
    <n v="1725833.7"/>
    <n v="1742935.3"/>
    <n v="1594339.4"/>
    <n v="15524042.1"/>
    <n v="14991634.1"/>
    <n v="99.018804656719041"/>
    <n v="108.24757263102198"/>
    <n v="103.55136735894588"/>
  </r>
  <r>
    <x v="19"/>
    <s v="53"/>
    <s v="5_PURE"/>
    <s v="77000000000"/>
    <x v="2"/>
    <x v="2"/>
    <n v="14.8"/>
    <n v="10.5"/>
    <n v="62.8"/>
    <n v="348.7"/>
    <n v="80"/>
    <n v="140.95238095238096"/>
    <n v="23.566878980891719"/>
    <n v="435.875"/>
  </r>
  <r>
    <x v="19"/>
    <s v="53"/>
    <s v="5_PURE"/>
    <s v="77000000000"/>
    <x v="42"/>
    <x v="42"/>
    <n v="3173"/>
    <n v="3173"/>
    <n v="616"/>
    <n v="22211"/>
    <n v="3696"/>
    <n v="100"/>
    <n v="515.09740259740261"/>
    <n v="600.94696969696975"/>
  </r>
  <r>
    <x v="19"/>
    <s v="53"/>
    <s v="5_PURE"/>
    <s v="77000000000"/>
    <x v="32"/>
    <x v="32"/>
    <n v="48013.4"/>
    <n v="45083.9"/>
    <n v="44271.199999999997"/>
    <n v="330420.59999999998"/>
    <n v="335294.40000000002"/>
    <n v="106.49788505430985"/>
    <n v="108.45289940186848"/>
    <n v="98.546411750390106"/>
  </r>
  <r>
    <x v="19"/>
    <s v="53"/>
    <s v="5_PURE"/>
    <s v="77000000000"/>
    <x v="59"/>
    <x v="59"/>
    <n v="332.8"/>
    <n v="1249.3"/>
    <n v="118"/>
    <n v="2219.1"/>
    <n v="9490"/>
    <n v="26.63891779396462"/>
    <n v="282.03389830508473"/>
    <n v="23.383561643835616"/>
  </r>
  <r>
    <x v="19"/>
    <s v="53"/>
    <s v="5_PURE"/>
    <s v="77000000000"/>
    <x v="43"/>
    <x v="43"/>
    <n v="639192.5"/>
    <n v="184968"/>
    <n v="256753"/>
    <n v="829160.5"/>
    <n v="721051"/>
    <n v="345.56923359716274"/>
    <n v="248.95230045997516"/>
    <n v="114.99332224766349"/>
  </r>
  <r>
    <x v="19"/>
    <s v="53"/>
    <s v="5_PURE"/>
    <s v="77000000000"/>
    <x v="35"/>
    <x v="35"/>
    <m/>
    <m/>
    <n v="1909"/>
    <m/>
    <n v="20006"/>
    <m/>
    <m/>
    <m/>
  </r>
  <r>
    <x v="19"/>
    <s v="53"/>
    <s v="5_PURE"/>
    <s v="77000000000"/>
    <x v="14"/>
    <x v="14"/>
    <m/>
    <m/>
    <n v="630.79999999999995"/>
    <m/>
    <n v="725.3"/>
    <m/>
    <m/>
    <m/>
  </r>
  <r>
    <x v="19"/>
    <s v="53"/>
    <s v="5_PURE"/>
    <s v="77000000000"/>
    <x v="30"/>
    <x v="30"/>
    <n v="26938"/>
    <n v="5704"/>
    <n v="296705.3"/>
    <n v="187316"/>
    <n v="545028.30000000005"/>
    <n v="472.2650771388499"/>
    <n v="9.079042403354439"/>
    <n v="34.368123636882707"/>
  </r>
  <r>
    <x v="19"/>
    <s v="53"/>
    <s v="5_PURE"/>
    <s v="77000000000"/>
    <x v="12"/>
    <x v="12"/>
    <n v="28933.1"/>
    <n v="29297.9"/>
    <n v="27810.1"/>
    <n v="216301.7"/>
    <n v="200721.9"/>
    <n v="98.754859563313417"/>
    <n v="104.03810126536762"/>
    <n v="107.76188348157326"/>
  </r>
  <r>
    <x v="19"/>
    <s v="53"/>
    <s v="5_PURE"/>
    <s v="77000000000"/>
    <x v="6"/>
    <x v="6"/>
    <n v="13780.1"/>
    <n v="14634.9"/>
    <n v="13016.9"/>
    <n v="95313.5"/>
    <n v="91402.2"/>
    <n v="94.159167469541984"/>
    <n v="105.86314713948789"/>
    <n v="104.27921866213286"/>
  </r>
  <r>
    <x v="19"/>
    <s v="53"/>
    <s v="5_PURE"/>
    <s v="77000000000"/>
    <x v="29"/>
    <x v="29"/>
    <n v="66542.8"/>
    <n v="16785.5"/>
    <n v="52322.1"/>
    <n v="245064.1"/>
    <n v="436681"/>
    <n v="396.43025230109322"/>
    <n v="127.17914609696476"/>
    <n v="56.119707521050834"/>
  </r>
  <r>
    <x v="19"/>
    <s v="53"/>
    <s v="5_PURE"/>
    <s v="77000000000"/>
    <x v="57"/>
    <x v="57"/>
    <n v="422.8"/>
    <n v="165.2"/>
    <n v="259.89999999999998"/>
    <n v="2475.5"/>
    <n v="1188.0999999999999"/>
    <n v="255.93220338983051"/>
    <n v="162.67795305886881"/>
    <n v="208.35788233313693"/>
  </r>
  <r>
    <x v="19"/>
    <s v="53"/>
    <s v="5_PURE"/>
    <s v="77000000000"/>
    <x v="13"/>
    <x v="13"/>
    <n v="18695880.899999999"/>
    <n v="21480047.100000001"/>
    <n v="14557098.9"/>
    <n v="100303678.90000001"/>
    <n v="80563299.700000003"/>
    <n v="87.038360823706014"/>
    <n v="128.43136553808807"/>
    <n v="124.50294274627383"/>
  </r>
  <r>
    <x v="19"/>
    <s v="53"/>
    <s v="5_PURE"/>
    <s v="77000000000"/>
    <x v="10"/>
    <x v="10"/>
    <n v="5303.1"/>
    <n v="6368.9"/>
    <n v="5759"/>
    <n v="38899.5"/>
    <n v="35088"/>
    <n v="83.265556061486279"/>
    <n v="92.083695085952428"/>
    <n v="110.86268809849521"/>
  </r>
  <r>
    <x v="19"/>
    <s v="53"/>
    <s v="5_PURE"/>
    <s v="77000000000"/>
    <x v="39"/>
    <x v="39"/>
    <n v="13780.1"/>
    <n v="14634.9"/>
    <n v="13016.9"/>
    <n v="95313.5"/>
    <n v="91402.2"/>
    <n v="94.159167469541984"/>
    <n v="105.86314713948789"/>
    <n v="104.27921866213286"/>
  </r>
  <r>
    <x v="19"/>
    <s v="53"/>
    <s v="5_PURE"/>
    <s v="77000000000"/>
    <x v="8"/>
    <x v="8"/>
    <m/>
    <n v="368.9"/>
    <n v="71.900000000000006"/>
    <n v="1319.1"/>
    <n v="2072.6999999999998"/>
    <m/>
    <m/>
    <n v="63.641626863511362"/>
  </r>
  <r>
    <x v="19"/>
    <s v="53"/>
    <s v="5_PURE"/>
    <s v="77000000000"/>
    <x v="52"/>
    <x v="52"/>
    <m/>
    <m/>
    <m/>
    <m/>
    <n v="616"/>
    <m/>
    <m/>
    <m/>
  </r>
  <r>
    <x v="19"/>
    <s v="53"/>
    <s v="5_PURE"/>
    <s v="77000000000"/>
    <x v="49"/>
    <x v="49"/>
    <n v="112821.6"/>
    <n v="53280.800000000003"/>
    <n v="11200.2"/>
    <n v="266023.90000000002"/>
    <n v="99055.7"/>
    <n v="211.7490728367442"/>
    <n v="1007.3177264691702"/>
    <n v="268.55991124185687"/>
  </r>
  <r>
    <x v="19"/>
    <s v="53"/>
    <s v="5_PURE"/>
    <s v="77000000000"/>
    <x v="34"/>
    <x v="34"/>
    <m/>
    <n v="368.9"/>
    <n v="71.900000000000006"/>
    <n v="1319.1"/>
    <n v="2072.6999999999998"/>
    <m/>
    <m/>
    <n v="63.641626863511362"/>
  </r>
  <r>
    <x v="19"/>
    <s v="53"/>
    <s v="5_PURE"/>
    <s v="77000000000"/>
    <x v="15"/>
    <x v="15"/>
    <n v="14072885.300000001"/>
    <n v="18839177.100000001"/>
    <n v="10416753.300000001"/>
    <n v="79495809.5"/>
    <n v="59849459.899999999"/>
    <n v="74.700106195190443"/>
    <n v="135.09857529216902"/>
    <n v="132.82627718416552"/>
  </r>
  <r>
    <x v="19"/>
    <s v="53"/>
    <s v="5_PURE"/>
    <s v="77000000000"/>
    <x v="38"/>
    <x v="38"/>
    <m/>
    <m/>
    <m/>
    <n v="104.9"/>
    <n v="77"/>
    <m/>
    <m/>
    <n v="136.23376623376623"/>
  </r>
  <r>
    <x v="19"/>
    <s v="53"/>
    <s v="5_PURE"/>
    <s v="77000000000"/>
    <x v="58"/>
    <x v="58"/>
    <n v="422.8"/>
    <n v="165.2"/>
    <n v="259.89999999999998"/>
    <n v="2475.5"/>
    <n v="1188.0999999999999"/>
    <n v="255.93220338983051"/>
    <n v="162.67795305886881"/>
    <n v="208.35788233313693"/>
  </r>
  <r>
    <x v="19"/>
    <s v="53"/>
    <s v="5_PURE"/>
    <s v="77000000000"/>
    <x v="11"/>
    <x v="11"/>
    <n v="2618401.1"/>
    <n v="677881.8"/>
    <n v="2371815.9"/>
    <n v="3841010.4"/>
    <n v="4530054.0999999996"/>
    <n v="386.26219202226702"/>
    <n v="110.39647301462141"/>
    <n v="84.789503948749754"/>
  </r>
  <r>
    <x v="19"/>
    <s v="53"/>
    <s v="5_PURE"/>
    <s v="77000000000"/>
    <x v="26"/>
    <x v="26"/>
    <n v="1899842"/>
    <n v="459140"/>
    <n v="2053571.3"/>
    <n v="2547598"/>
    <n v="3157364.3"/>
    <n v="413.78272422354837"/>
    <n v="92.514051009575368"/>
    <n v="80.687489878820756"/>
  </r>
  <r>
    <x v="19"/>
    <s v="53"/>
    <s v="5_PURE"/>
    <s v="77000000000"/>
    <x v="7"/>
    <x v="7"/>
    <n v="256.2"/>
    <n v="164.3"/>
    <n v="137.6"/>
    <n v="1348.1"/>
    <n v="1565.7"/>
    <n v="155.93426658551431"/>
    <n v="186.19186046511629"/>
    <n v="86.102062975027138"/>
  </r>
  <r>
    <x v="19"/>
    <s v="53"/>
    <s v="5_PURE"/>
    <s v="77000000000"/>
    <x v="51"/>
    <x v="51"/>
    <n v="1725833.7"/>
    <n v="1742935.3"/>
    <n v="1594339.4"/>
    <n v="15524042.1"/>
    <n v="14991634.1"/>
    <n v="99.018804656719041"/>
    <n v="108.24757263102198"/>
    <n v="103.55136735894588"/>
  </r>
  <r>
    <x v="19"/>
    <s v="53"/>
    <s v="5_PURE"/>
    <s v="77000000000"/>
    <x v="9"/>
    <x v="9"/>
    <n v="1872904"/>
    <n v="453436"/>
    <n v="1756866"/>
    <n v="2360282"/>
    <n v="2612336"/>
    <n v="413.0470452279925"/>
    <n v="106.60482928123146"/>
    <n v="90.351394307623522"/>
  </r>
  <r>
    <x v="19"/>
    <s v="53"/>
    <s v="5_PURE"/>
    <s v="77000000000"/>
    <x v="1"/>
    <x v="1"/>
    <n v="256.2"/>
    <n v="164.3"/>
    <n v="137.6"/>
    <n v="1348.1"/>
    <n v="1565.7"/>
    <n v="155.93426658551431"/>
    <n v="186.19186046511629"/>
    <n v="86.102062975027138"/>
  </r>
  <r>
    <x v="19"/>
    <s v="53"/>
    <s v="5_PURE"/>
    <s v="77000000000"/>
    <x v="37"/>
    <x v="37"/>
    <n v="14072885.300000001"/>
    <n v="18839177.100000001"/>
    <n v="10416753.300000001"/>
    <n v="79495809.5"/>
    <n v="59849459.899999999"/>
    <n v="74.700106195190443"/>
    <n v="135.09857529216902"/>
    <n v="132.82627718416552"/>
  </r>
  <r>
    <x v="19"/>
    <s v="53"/>
    <s v="5_PURE"/>
    <s v="77000000000"/>
    <x v="5"/>
    <x v="5"/>
    <n v="66542.8"/>
    <n v="16785.5"/>
    <n v="50413.1"/>
    <n v="245064.1"/>
    <n v="416675"/>
    <n v="396.43025230109322"/>
    <n v="131.99505684038473"/>
    <n v="58.814207715845683"/>
  </r>
  <r>
    <x v="19"/>
    <s v="53"/>
    <s v="5_PURE"/>
    <s v="77000000000"/>
    <x v="48"/>
    <x v="48"/>
    <n v="92265.7"/>
    <n v="93655.9"/>
    <n v="96251.9"/>
    <n v="664906.80000000005"/>
    <n v="602850.30000000005"/>
    <n v="98.515630088440773"/>
    <n v="95.858575259293588"/>
    <n v="110.293849069993"/>
  </r>
  <r>
    <x v="19"/>
    <s v="53"/>
    <s v="5_PURE"/>
    <s v="77000000000"/>
    <x v="21"/>
    <x v="21"/>
    <n v="10608.2"/>
    <n v="13111.7"/>
    <n v="11596.9"/>
    <n v="103216.8"/>
    <n v="99601.1"/>
    <n v="80.906366069998555"/>
    <n v="91.474445757055761"/>
    <n v="103.630180791176"/>
  </r>
  <r>
    <x v="19"/>
    <s v="53"/>
    <s v="5_PURE"/>
    <s v="77000000000"/>
    <x v="27"/>
    <x v="27"/>
    <n v="1463477.3"/>
    <n v="1361188.7"/>
    <n v="1391664.6"/>
    <n v="11479453.300000001"/>
    <n v="11188643.199999999"/>
    <n v="107.51465245046481"/>
    <n v="105.16020167503004"/>
    <n v="102.59915429245255"/>
  </r>
  <r>
    <x v="19"/>
    <s v="53"/>
    <s v="5_PURE"/>
    <s v="77000000000"/>
    <x v="47"/>
    <x v="47"/>
    <n v="16905733.800000001"/>
    <n v="19674754.899999999"/>
    <n v="12902977.699999999"/>
    <n v="84335857.700000003"/>
    <n v="65126459.5"/>
    <n v="85.926019845868581"/>
    <n v="131.02195627293071"/>
    <n v="129.49553583517005"/>
  </r>
  <r>
    <x v="19"/>
    <s v="53"/>
    <s v="5_PURE"/>
    <s v="77000000000"/>
    <x v="40"/>
    <x v="40"/>
    <n v="20886.099999999999"/>
    <n v="9605.7999999999993"/>
    <n v="37859.1"/>
    <n v="86335"/>
    <n v="184333.8"/>
    <n v="217.43217639342896"/>
    <n v="55.167978108301568"/>
    <n v="46.836228624375998"/>
  </r>
  <r>
    <x v="19"/>
    <s v="53"/>
    <s v="5_PURE"/>
    <s v="77000000000"/>
    <x v="0"/>
    <x v="0"/>
    <n v="64313.4"/>
    <n v="62356.9"/>
    <n v="59781.8"/>
    <n v="443779.1"/>
    <n v="445206.1"/>
    <n v="103.13758381189572"/>
    <n v="107.58023344897612"/>
    <n v="99.679474292917376"/>
  </r>
  <r>
    <x v="19"/>
    <s v="53"/>
    <s v="5_PURE"/>
    <s v="77000000000"/>
    <x v="20"/>
    <x v="20"/>
    <n v="18695880.899999999"/>
    <n v="21480047.100000001"/>
    <n v="14557098.9"/>
    <n v="100303678.90000001"/>
    <n v="80563299.700000003"/>
    <n v="87.038360823706014"/>
    <n v="128.43136553808807"/>
    <n v="124.502942746273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5" minRefreshableVersion="3" showDrill="0" rowGrandTotals="0" itemPrintTitles="1" createdVersion="6" indent="0" showHeaders="0" compact="0" compactData="0" multipleFieldFilters="0">
  <location ref="A4:E22" firstHeaderRow="0" firstDataRow="1" firstDataCol="2"/>
  <pivotFields count="14">
    <pivotField compact="0" numFmtId="164" outline="0" showAll="0" defaultSubtotal="0">
      <items count="55">
        <item h="1" m="1" x="32"/>
        <item h="1" m="1" x="36"/>
        <item h="1" m="1" x="44"/>
        <item h="1" m="1" x="50"/>
        <item h="1" m="1" x="20"/>
        <item h="1" m="1" x="26"/>
        <item h="1" m="1" x="34"/>
        <item h="1" m="1" x="38"/>
        <item h="1" m="1" x="46"/>
        <item h="1" m="1" x="52"/>
        <item h="1" m="1" x="22"/>
        <item h="1" m="1" x="28"/>
        <item h="1" m="1" x="33"/>
        <item h="1" m="1" x="37"/>
        <item h="1" m="1" x="45"/>
        <item h="1" m="1" x="51"/>
        <item h="1" m="1" x="21"/>
        <item h="1" m="1" x="27"/>
        <item h="1" m="1" x="35"/>
        <item h="1" m="1" x="39"/>
        <item h="1" m="1" x="47"/>
        <item h="1" m="1" x="53"/>
        <item h="1" m="1" x="23"/>
        <item h="1" m="1" x="29"/>
        <item h="1" x="0"/>
        <item h="1" m="1" x="25"/>
        <item h="1" m="1" x="49"/>
        <item h="1" m="1" x="42"/>
        <item h="1" m="1" x="31"/>
        <item h="1" m="1" x="24"/>
        <item h="1" m="1" x="48"/>
        <item h="1" m="1" x="41"/>
        <item h="1" m="1" x="30"/>
        <item h="1" x="1"/>
        <item h="1" x="2"/>
        <item h="1" x="3"/>
        <item h="1" x="4"/>
        <item h="1" x="5"/>
        <item h="1" m="1" x="54"/>
        <item h="1" x="6"/>
        <item h="1" x="7"/>
        <item h="1" x="8"/>
        <item h="1" x="9"/>
        <item h="1" m="1" x="43"/>
        <item h="1" x="10"/>
        <item h="1" x="11"/>
        <item h="1" x="18"/>
        <item h="1" x="17"/>
        <item h="1" x="16"/>
        <item h="1" x="13"/>
        <item h="1" x="15"/>
        <item h="1" x="14"/>
        <item x="19"/>
        <item h="1" m="1" x="40"/>
        <item h="1"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280">
        <item x="20"/>
        <item x="11"/>
        <item x="26"/>
        <item h="1" x="9"/>
        <item h="1" x="30"/>
        <item h="1" x="43"/>
        <item h="1" m="1" x="99"/>
        <item h="1" x="25"/>
        <item h="1" x="56"/>
        <item h="1" x="59"/>
        <item h="1" x="3"/>
        <item x="29"/>
        <item h="1" x="35"/>
        <item h="1" x="5"/>
        <item x="50"/>
        <item x="48"/>
        <item h="1" x="24"/>
        <item x="40"/>
        <item h="1" x="2"/>
        <item h="1" m="1" x="161"/>
        <item h="1" x="21"/>
        <item h="1" m="1" x="247"/>
        <item h="1" x="12"/>
        <item h="1" x="33"/>
        <item h="1" m="1" x="129"/>
        <item x="16"/>
        <item h="1" x="10"/>
        <item h="1" x="47"/>
        <item m="1" x="256"/>
        <item h="1" m="1" x="265"/>
        <item h="1" x="13"/>
        <item h="1" x="22"/>
        <item h="1" x="45"/>
        <item h="1" m="1" x="221"/>
        <item m="1" x="180"/>
        <item h="1" m="1" x="109"/>
        <item m="1" x="144"/>
        <item h="1" m="1" x="75"/>
        <item h="1" m="1" x="115"/>
        <item x="57"/>
        <item h="1" x="58"/>
        <item x="7"/>
        <item h="1" x="1"/>
        <item h="1" m="1" x="277"/>
        <item h="1" m="1" x="236"/>
        <item h="1" x="8"/>
        <item h="1" x="34"/>
        <item h="1" m="1" x="262"/>
        <item h="1" m="1" x="74"/>
        <item h="1" m="1" x="114"/>
        <item h="1" x="19"/>
        <item m="1" x="266"/>
        <item h="1" m="1" x="226"/>
        <item m="1" x="228"/>
        <item h="1" m="1" x="146"/>
        <item h="1" m="1" x="183"/>
        <item h="1" x="60"/>
        <item h="1" m="1" x="118"/>
        <item h="1" m="1" x="149"/>
        <item h="1" m="1" x="187"/>
        <item h="1" m="1" x="275"/>
        <item h="1" x="61"/>
        <item h="1" m="1" x="124"/>
        <item h="1" m="1" x="196"/>
        <item x="37"/>
        <item h="1" m="1" x="85"/>
        <item h="1" m="1" x="120"/>
        <item h="1" m="1" x="153"/>
        <item h="1" x="15"/>
        <item h="1" m="1" x="238"/>
        <item x="38"/>
        <item h="1" m="1" x="181"/>
        <item h="1" m="1" x="278"/>
        <item h="1" m="1" x="89"/>
        <item h="1" m="1" x="201"/>
        <item h="1" x="46"/>
        <item h="1" m="1" x="66"/>
        <item m="1" x="93"/>
        <item h="1" m="1" x="242"/>
        <item h="1" m="1" x="279"/>
        <item h="1" m="1" x="95"/>
        <item h="1" m="1" x="164"/>
        <item h="1" m="1" x="210"/>
        <item m="1" x="67"/>
        <item h="1" m="1" x="206"/>
        <item h="1" m="1" x="100"/>
        <item h="1" m="1" x="71"/>
        <item h="1" x="54"/>
        <item h="1" m="1" x="169"/>
        <item h="1" x="53"/>
        <item h="1" m="1" x="68"/>
        <item h="1" m="1" x="263"/>
        <item m="1" x="216"/>
        <item h="1" m="1" x="219"/>
        <item x="4"/>
        <item h="1" x="42"/>
        <item h="1" x="52"/>
        <item h="1" m="1" x="240"/>
        <item m="1" x="200"/>
        <item h="1" m="1" x="90"/>
        <item m="1" x="163"/>
        <item h="1" m="1" x="96"/>
        <item h="1" m="1" x="166"/>
        <item h="1" m="1" x="212"/>
        <item h="1" m="1" x="253"/>
        <item h="1" m="1" x="174"/>
        <item x="23"/>
        <item h="1" x="49"/>
        <item h="1" x="28"/>
        <item h="1" x="17"/>
        <item x="51"/>
        <item x="27"/>
        <item h="1" m="1" x="260"/>
        <item x="41"/>
        <item x="0"/>
        <item h="1" x="32"/>
        <item h="1" x="31"/>
        <item h="1" x="39"/>
        <item h="1" x="6"/>
        <item h="1" x="18"/>
        <item h="1" x="36"/>
        <item h="1" m="1" x="148"/>
        <item h="1" x="14"/>
        <item h="1" m="1" x="152"/>
        <item h="1" m="1" x="273"/>
        <item h="1" m="1" x="168"/>
        <item h="1" m="1" x="254"/>
        <item h="1" m="1" x="235"/>
        <item h="1" m="1" x="205"/>
        <item h="1" m="1" x="244"/>
        <item h="1" m="1" x="178"/>
        <item h="1" m="1" x="241"/>
        <item h="1" m="1" x="220"/>
        <item h="1" m="1" x="197"/>
        <item h="1" m="1" x="185"/>
        <item h="1" m="1" x="249"/>
        <item h="1" m="1" x="139"/>
        <item h="1" m="1" x="133"/>
        <item h="1" x="55"/>
        <item h="1" m="1" x="269"/>
        <item h="1" x="62"/>
        <item h="1" m="1" x="175"/>
        <item h="1" x="44"/>
        <item h="1" m="1" x="145"/>
        <item h="1" m="1" x="218"/>
        <item h="1" m="1" x="105"/>
        <item h="1" m="1" x="76"/>
        <item h="1" m="1" x="184"/>
        <item h="1" m="1" x="272"/>
        <item h="1" m="1" x="82"/>
        <item h="1" m="1" x="84"/>
        <item h="1" m="1" x="232"/>
        <item h="1" m="1" x="142"/>
        <item h="1" m="1" x="113"/>
        <item h="1" m="1" x="116"/>
        <item h="1" m="1" x="267"/>
        <item h="1" m="1" x="77"/>
        <item h="1" m="1" x="80"/>
        <item h="1" m="1" x="229"/>
        <item h="1" m="1" x="271"/>
        <item h="1" m="1" x="81"/>
        <item h="1" m="1" x="88"/>
        <item h="1" m="1" x="237"/>
        <item h="1" m="1" x="193"/>
        <item h="1" m="1" x="198"/>
        <item h="1" m="1" x="158"/>
        <item h="1" m="1" x="199"/>
        <item h="1" m="1" x="243"/>
        <item h="1" m="1" x="64"/>
        <item h="1" m="1" x="128"/>
        <item h="1" m="1" x="213"/>
        <item h="1" m="1" x="162"/>
        <item h="1" m="1" x="94"/>
        <item h="1" m="1" x="126"/>
        <item h="1" m="1" x="208"/>
        <item h="1" m="1" x="252"/>
        <item h="1" m="1" x="102"/>
        <item h="1" m="1" x="104"/>
        <item h="1" m="1" x="106"/>
        <item h="1" m="1" x="134"/>
        <item h="1" m="1" x="122"/>
        <item h="1" m="1" x="156"/>
        <item h="1" m="1" x="91"/>
        <item h="1" m="1" x="239"/>
        <item h="1" m="1" x="63"/>
        <item h="1" m="1" x="202"/>
        <item h="1" m="1" x="246"/>
        <item h="1" m="1" x="251"/>
        <item h="1" m="1" x="165"/>
        <item h="1" m="1" x="211"/>
        <item h="1" m="1" x="176"/>
        <item h="1" m="1" x="107"/>
        <item h="1" m="1" x="177"/>
        <item h="1" m="1" x="138"/>
        <item h="1" m="1" x="73"/>
        <item h="1" m="1" x="110"/>
        <item h="1" m="1" x="141"/>
        <item h="1" m="1" x="78"/>
        <item h="1" m="1" x="227"/>
        <item h="1" m="1" x="274"/>
        <item h="1" m="1" x="186"/>
        <item h="1" m="1" x="70"/>
        <item h="1" m="1" x="215"/>
        <item h="1" m="1" x="258"/>
        <item h="1" m="1" x="261"/>
        <item h="1" m="1" x="179"/>
        <item h="1" m="1" x="222"/>
        <item h="1" m="1" x="225"/>
        <item h="1" m="1" x="111"/>
        <item h="1" m="1" x="182"/>
        <item h="1" m="1" x="117"/>
        <item h="1" m="1" x="248"/>
        <item h="1" m="1" x="207"/>
        <item h="1" m="1" x="250"/>
        <item h="1" m="1" x="214"/>
        <item h="1" m="1" x="130"/>
        <item h="1" m="1" x="170"/>
        <item h="1" m="1" x="234"/>
        <item h="1" m="1" x="190"/>
        <item h="1" m="1" x="194"/>
        <item h="1" m="1" x="123"/>
        <item h="1" m="1" x="155"/>
        <item h="1" m="1" x="159"/>
        <item h="1" m="1" x="125"/>
        <item h="1" m="1" x="127"/>
        <item h="1" m="1" x="65"/>
        <item h="1" m="1" x="97"/>
        <item h="1" m="1" x="69"/>
        <item h="1" m="1" x="171"/>
        <item h="1" m="1" x="223"/>
        <item h="1" m="1" x="140"/>
        <item h="1" m="1" x="224"/>
        <item h="1" m="1" x="147"/>
        <item h="1" m="1" x="79"/>
        <item h="1" m="1" x="173"/>
        <item h="1" m="1" x="103"/>
        <item h="1" m="1" x="131"/>
        <item h="1" m="1" x="136"/>
        <item h="1" m="1" x="72"/>
        <item h="1" m="1" x="108"/>
        <item h="1" m="1" x="112"/>
        <item h="1" m="1" x="264"/>
        <item h="1" m="1" x="270"/>
        <item h="1" m="1" x="230"/>
        <item h="1" m="1" x="233"/>
        <item h="1" m="1" x="150"/>
        <item h="1" m="1" x="188"/>
        <item h="1" m="1" x="276"/>
        <item h="1" m="1" x="192"/>
        <item h="1" m="1" x="121"/>
        <item h="1" m="1" x="154"/>
        <item h="1" m="1" x="204"/>
        <item h="1" m="1" x="157"/>
        <item h="1" m="1" x="167"/>
        <item h="1" m="1" x="119"/>
        <item h="1" m="1" x="231"/>
        <item h="1" m="1" x="86"/>
        <item h="1" m="1" x="189"/>
        <item h="1" m="1" x="245"/>
        <item h="1" m="1" x="160"/>
        <item h="1" m="1" x="209"/>
        <item h="1" m="1" x="217"/>
        <item h="1" m="1" x="172"/>
        <item h="1" m="1" x="101"/>
        <item h="1" m="1" x="135"/>
        <item h="1" m="1" x="257"/>
        <item h="1" m="1" x="151"/>
        <item h="1" m="1" x="98"/>
        <item h="1" m="1" x="268"/>
        <item h="1" m="1" x="203"/>
        <item h="1" m="1" x="143"/>
        <item h="1" m="1" x="92"/>
        <item h="1" m="1" x="195"/>
        <item h="1" m="1" x="137"/>
        <item h="1" m="1" x="87"/>
        <item h="1" m="1" x="259"/>
        <item h="1" m="1" x="191"/>
        <item h="1" m="1" x="132"/>
        <item h="1" m="1" x="83"/>
        <item h="1" m="1" x="255"/>
      </items>
    </pivotField>
    <pivotField axis="axisRow" compact="0" outline="0" showAll="0" defaultSubtotal="0">
      <items count="64">
        <item x="47"/>
        <item x="13"/>
        <item n="Всего по обследуемым видам экономической деятельности *" x="20"/>
        <item x="11"/>
        <item x="26"/>
        <item x="43"/>
        <item x="56"/>
        <item x="50"/>
        <item x="0"/>
        <item x="7"/>
        <item x="32"/>
        <item x="51"/>
        <item x="24"/>
        <item x="40"/>
        <item n=" Производство бумаги и бумажных изделий"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n="Производство прочих пищевых продуктов"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3"/>
        <item x="55"/>
        <item x="3"/>
        <item x="29"/>
        <item x="44"/>
        <item x="21"/>
        <item x="62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4"/>
    <field x="5"/>
  </rowFields>
  <rowItems count="18">
    <i>
      <x/>
      <x v="2"/>
    </i>
    <i>
      <x v="1"/>
      <x v="3"/>
    </i>
    <i>
      <x v="2"/>
      <x v="4"/>
    </i>
    <i>
      <x v="11"/>
      <x v="60"/>
    </i>
    <i>
      <x v="14"/>
      <x v="7"/>
    </i>
    <i>
      <x v="15"/>
      <x v="21"/>
    </i>
    <i>
      <x v="17"/>
      <x v="13"/>
    </i>
    <i>
      <x v="25"/>
      <x v="18"/>
    </i>
    <i>
      <x v="39"/>
      <x v="14"/>
    </i>
    <i>
      <x v="41"/>
      <x v="9"/>
    </i>
    <i>
      <x v="64"/>
      <x v="17"/>
    </i>
    <i>
      <x v="70"/>
      <x v="15"/>
    </i>
    <i>
      <x v="94"/>
      <x v="23"/>
    </i>
    <i>
      <x v="106"/>
      <x v="28"/>
    </i>
    <i>
      <x v="110"/>
      <x v="11"/>
    </i>
    <i>
      <x v="111"/>
      <x v="27"/>
    </i>
    <i>
      <x v="113"/>
      <x v="26"/>
    </i>
    <i>
      <x v="114"/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За отчетный месяц, тыс рублей" fld="6" baseField="5" baseItem="3" numFmtId="3"/>
    <dataField name="Период с начала отчетного года,             тыс рублей" fld="9" baseField="5" baseItem="6" numFmtId="3"/>
    <dataField name="Темп роста периода с начала года к соответствующему периоду с начала прошлого года, %" fld="13" baseField="5" baseItem="6" numFmtId="166"/>
  </dataFields>
  <formats count="322">
    <format dxfId="4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4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43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42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41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40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39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38">
      <pivotArea field="5" type="button" dataOnly="0" labelOnly="1" outline="0" axis="axisRow" fieldPosition="1"/>
    </format>
    <format dxfId="437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36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3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34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33">
      <pivotArea field="4" type="button" dataOnly="0" labelOnly="1" outline="0" axis="axisRow" fieldPosition="0"/>
    </format>
    <format dxfId="432">
      <pivotArea dataOnly="0" labelOnly="1" outline="0" fieldPosition="0">
        <references count="1">
          <reference field="4" count="0"/>
        </references>
      </pivotArea>
    </format>
    <format dxfId="431">
      <pivotArea field="4" type="button" dataOnly="0" labelOnly="1" outline="0" axis="axisRow" fieldPosition="0"/>
    </format>
    <format dxfId="430">
      <pivotArea field="5" type="button" dataOnly="0" labelOnly="1" outline="0" axis="axisRow" fieldPosition="1"/>
    </format>
    <format dxfId="429">
      <pivotArea field="5" type="button" dataOnly="0" labelOnly="1" outline="0" axis="axisRow" fieldPosition="1"/>
    </format>
    <format dxfId="42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42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42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42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42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42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42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42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42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41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418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417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416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415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414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413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412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411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410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409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408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407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406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405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404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403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402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401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400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99">
      <pivotArea dataOnly="0" labelOnly="1" outline="0" fieldPosition="0">
        <references count="1">
          <reference field="4" count="0"/>
        </references>
      </pivotArea>
    </format>
    <format dxfId="3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6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3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0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389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88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87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86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8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84">
      <pivotArea dataOnly="0" labelOnly="1" outline="0" fieldPosition="0">
        <references count="1">
          <reference field="4" count="1">
            <x v="34"/>
          </reference>
        </references>
      </pivotArea>
    </format>
    <format dxfId="383">
      <pivotArea dataOnly="0" labelOnly="1" outline="0" fieldPosition="0">
        <references count="1">
          <reference field="4" count="1">
            <x v="51"/>
          </reference>
        </references>
      </pivotArea>
    </format>
    <format dxfId="382">
      <pivotArea dataOnly="0" labelOnly="1" outline="0" fieldPosition="0">
        <references count="1">
          <reference field="4" count="1">
            <x v="92"/>
          </reference>
        </references>
      </pivotArea>
    </format>
    <format dxfId="381">
      <pivotArea dataOnly="0" labelOnly="1" outline="0" fieldPosition="0">
        <references count="1">
          <reference field="4" count="1">
            <x v="68"/>
          </reference>
        </references>
      </pivotArea>
    </format>
    <format dxfId="38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7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7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7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7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7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74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73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72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71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70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69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68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67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6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6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6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6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6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6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6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5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5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5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5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5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54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5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52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51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50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49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48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47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46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45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44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43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42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341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340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39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338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337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3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3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3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3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3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3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3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2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2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2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2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2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24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2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22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21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20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19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18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17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16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15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14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13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12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311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310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09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308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307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0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0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0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0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0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0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0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9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9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9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9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9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94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9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92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91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90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89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88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87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86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85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84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83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82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81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80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79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78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77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7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7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7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7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7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7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7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6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6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6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6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6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64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6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62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61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60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59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58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57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56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55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54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53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52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51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50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49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48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47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4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4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4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4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4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4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4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3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3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3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3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3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34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3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32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31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30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29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28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27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26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25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24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23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22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21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20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19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18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17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16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15">
      <pivotArea outline="0" collapsedLevelsAreSubtotals="1" fieldPosition="0">
        <references count="3">
          <reference field="4294967294" count="1" selected="0">
            <x v="2"/>
          </reference>
          <reference field="4" count="2" selected="0">
            <x v="2"/>
            <x v="5"/>
          </reference>
          <reference field="5" count="2" selected="0">
            <x v="4"/>
            <x v="5"/>
          </reference>
        </references>
      </pivotArea>
    </format>
    <format dxfId="214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68"/>
          </reference>
          <reference field="5" count="1" selected="0">
            <x v="20"/>
          </reference>
        </references>
      </pivotArea>
    </format>
    <format dxfId="213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12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11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10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09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08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07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06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05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04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03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02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01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00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199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198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197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196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195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194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193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192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191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190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189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188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187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186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185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184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183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8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dataOnly="0" labelOnly="1" outline="0" fieldPosition="0">
        <references count="1">
          <reference field="4" count="0"/>
        </references>
      </pivotArea>
    </format>
    <format dxfId="17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7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17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17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17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17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17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17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17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16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16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16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16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16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16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16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16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16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16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15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15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15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15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15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15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15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15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15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15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14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1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2">
      <pivotArea dataOnly="0" labelOnly="1" outline="0" fieldPosition="0">
        <references count="1">
          <reference field="4" count="1">
            <x v="2"/>
          </reference>
        </references>
      </pivotArea>
    </format>
    <format dxfId="141">
      <pivotArea dataOnly="0" labelOnly="1" outline="0" fieldPosition="0">
        <references count="1">
          <reference field="4" count="1">
            <x v="5"/>
          </reference>
        </references>
      </pivotArea>
    </format>
    <format dxfId="140">
      <pivotArea dataOnly="0" labelOnly="1" outline="0" fieldPosition="0">
        <references count="1">
          <reference field="4" count="1">
            <x v="11"/>
          </reference>
        </references>
      </pivotArea>
    </format>
    <format dxfId="139">
      <pivotArea dataOnly="0" labelOnly="1" outline="0" fieldPosition="0">
        <references count="1">
          <reference field="4" count="20">
            <x v="1"/>
            <x v="2"/>
            <x v="5"/>
            <x v="8"/>
            <x v="11"/>
            <x v="14"/>
            <x v="15"/>
            <x v="16"/>
            <x v="17"/>
            <x v="20"/>
            <x v="22"/>
            <x v="23"/>
            <x v="25"/>
            <x v="31"/>
            <x v="39"/>
            <x v="41"/>
            <x v="45"/>
            <x v="56"/>
            <x v="64"/>
            <x v="68"/>
          </reference>
        </references>
      </pivotArea>
    </format>
    <format dxfId="138">
      <pivotArea dataOnly="0" labelOnly="1" outline="0" fieldPosition="0">
        <references count="1">
          <reference field="4" count="1">
            <x v="2"/>
          </reference>
        </references>
      </pivotArea>
    </format>
    <format dxfId="1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6">
      <pivotArea dataOnly="0" labelOnly="1" outline="0" fieldPosition="0">
        <references count="1">
          <reference field="4" count="1">
            <x v="70"/>
          </reference>
        </references>
      </pivotArea>
    </format>
    <format dxfId="135">
      <pivotArea dataOnly="0" labelOnly="1" outline="0" fieldPosition="0">
        <references count="1">
          <reference field="4" count="1">
            <x v="94"/>
          </reference>
        </references>
      </pivotArea>
    </format>
    <format dxfId="134">
      <pivotArea outline="0" fieldPosition="0">
        <references count="3">
          <reference field="4294967294" count="2" selected="0">
            <x v="0"/>
            <x v="1"/>
          </reference>
          <reference field="4" count="1" selected="0">
            <x v="41"/>
          </reference>
          <reference field="5" count="1" selected="0">
            <x v="9"/>
          </reference>
        </references>
      </pivotArea>
    </format>
    <format dxfId="133">
      <pivotArea dataOnly="0" labelOnly="1" outline="0" fieldPosition="0">
        <references count="1">
          <reference field="4" count="1">
            <x v="39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1">
      <pivotArea dataOnly="0" labelOnly="1" outline="0" fieldPosition="0">
        <references count="1">
          <reference field="4" count="1">
            <x v="41"/>
          </reference>
        </references>
      </pivotArea>
    </format>
    <format dxfId="130">
      <pivotArea dataOnly="0" labelOnly="1" outline="0" fieldPosition="0">
        <references count="1">
          <reference field="4" count="1">
            <x v="11"/>
          </reference>
        </references>
      </pivotArea>
    </format>
    <format dxfId="129">
      <pivotArea dataOnly="0" labelOnly="1" outline="0" fieldPosition="0">
        <references count="1">
          <reference field="4" count="1">
            <x v="11"/>
          </reference>
        </references>
      </pivotArea>
    </format>
    <format dxfId="128">
      <pivotArea dataOnly="0" labelOnly="1" outline="0" fieldPosition="0">
        <references count="1">
          <reference field="4" count="1">
            <x v="11"/>
          </reference>
        </references>
      </pivotArea>
    </format>
    <format dxfId="127">
      <pivotArea dataOnly="0" labelOnly="1" outline="0" fieldPosition="0">
        <references count="1">
          <reference field="4" count="1">
            <x v="64"/>
          </reference>
        </references>
      </pivotArea>
    </format>
  </formats>
  <conditionalFormats count="10">
    <conditionalFormat type="all" priority="2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2"/>
            </reference>
            <reference field="5" count="1" selected="0">
              <x v="4"/>
            </reference>
          </references>
        </pivotArea>
      </pivotAreas>
    </conditionalFormat>
    <conditionalFormat priority="13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10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94"/>
            </reference>
            <reference field="5" count="1" selected="0">
              <x v="23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11"/>
            </reference>
            <reference field="5" count="1" selected="0">
              <x v="60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39"/>
            </reference>
            <reference field="5" count="1" selected="0">
              <x v="14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41"/>
            </reference>
            <reference field="5" count="1" selected="0">
              <x v="9"/>
            </reference>
          </references>
        </pivotArea>
      </pivotAreas>
    </conditionalFormat>
  </conditionalFormats>
  <pivotTableStyleInfo name=".3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5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17">
  <location ref="A3:B9" firstHeaderRow="1" firstDataRow="1" firstDataCol="1" rowPageCount="1" colPageCount="1"/>
  <pivotFields count="14">
    <pivotField numFmtId="164" showAll="0">
      <items count="56">
        <item h="1" m="1" x="32"/>
        <item h="1" m="1" x="36"/>
        <item h="1" m="1" x="44"/>
        <item h="1" m="1" x="50"/>
        <item h="1" m="1" x="20"/>
        <item h="1" m="1" x="26"/>
        <item h="1" m="1" x="34"/>
        <item h="1" m="1" x="38"/>
        <item h="1" m="1" x="46"/>
        <item h="1" m="1" x="52"/>
        <item h="1" m="1" x="22"/>
        <item h="1" m="1" x="28"/>
        <item h="1" m="1" x="33"/>
        <item h="1" m="1" x="37"/>
        <item h="1" m="1" x="45"/>
        <item h="1" m="1" x="51"/>
        <item h="1" m="1" x="21"/>
        <item h="1" m="1" x="27"/>
        <item h="1" m="1" x="35"/>
        <item h="1" m="1" x="39"/>
        <item h="1" m="1" x="47"/>
        <item h="1" m="1" x="53"/>
        <item h="1" m="1" x="23"/>
        <item h="1" m="1" x="29"/>
        <item h="1" x="0"/>
        <item h="1" m="1" x="25"/>
        <item h="1" m="1" x="49"/>
        <item h="1" m="1" x="42"/>
        <item h="1" m="1" x="31"/>
        <item h="1" m="1" x="24"/>
        <item h="1" m="1" x="48"/>
        <item h="1" m="1" x="41"/>
        <item h="1" m="1" x="30"/>
        <item h="1" x="1"/>
        <item h="1" x="2"/>
        <item h="1" x="3"/>
        <item h="1" x="4"/>
        <item h="1" x="5"/>
        <item h="1" m="1" x="54"/>
        <item h="1" x="6"/>
        <item h="1" x="7"/>
        <item h="1" x="8"/>
        <item h="1" x="9"/>
        <item h="1" m="1" x="43"/>
        <item h="1" x="10"/>
        <item h="1" x="11"/>
        <item h="1" x="18"/>
        <item h="1" x="17"/>
        <item h="1" x="16"/>
        <item h="1" x="13"/>
        <item h="1" x="15"/>
        <item h="1" x="14"/>
        <item x="19"/>
        <item h="1" m="1" x="40"/>
        <item h="1" x="12"/>
        <item t="default"/>
      </items>
    </pivotField>
    <pivotField showAll="0"/>
    <pivotField showAll="0"/>
    <pivotField showAll="0"/>
    <pivotField axis="axisPage" multipleItemSelectionAllowed="1" showAll="0">
      <items count="281">
        <item h="1" x="26"/>
        <item h="1" x="9"/>
        <item h="1" x="30"/>
        <item h="1" x="43"/>
        <item h="1" m="1" x="99"/>
        <item h="1" x="25"/>
        <item h="1" x="56"/>
        <item h="1" x="59"/>
        <item h="1" x="29"/>
        <item h="1" x="35"/>
        <item h="1" x="5"/>
        <item x="48"/>
        <item h="1" x="24"/>
        <item h="1" x="40"/>
        <item h="1" x="2"/>
        <item h="1" m="1" x="161"/>
        <item h="1" x="21"/>
        <item h="1" m="1" x="247"/>
        <item h="1" x="12"/>
        <item h="1" x="33"/>
        <item h="1" m="1" x="129"/>
        <item h="1" x="20"/>
        <item h="1" x="16"/>
        <item h="1" x="10"/>
        <item h="1" x="47"/>
        <item h="1" m="1" x="256"/>
        <item h="1" m="1" x="265"/>
        <item h="1" x="13"/>
        <item h="1" x="22"/>
        <item h="1" x="45"/>
        <item h="1" m="1" x="221"/>
        <item h="1" m="1" x="180"/>
        <item h="1" m="1" x="109"/>
        <item m="1" x="144"/>
        <item h="1" m="1" x="75"/>
        <item h="1" m="1" x="115"/>
        <item h="1" x="57"/>
        <item h="1" x="58"/>
        <item h="1" x="7"/>
        <item h="1" x="1"/>
        <item m="1" x="277"/>
        <item h="1" m="1" x="236"/>
        <item h="1" x="8"/>
        <item h="1" x="34"/>
        <item h="1" m="1" x="262"/>
        <item h="1" m="1" x="74"/>
        <item h="1" m="1" x="114"/>
        <item h="1" x="19"/>
        <item h="1" m="1" x="266"/>
        <item h="1" m="1" x="226"/>
        <item h="1" m="1" x="228"/>
        <item h="1" m="1" x="146"/>
        <item h="1" m="1" x="183"/>
        <item x="60"/>
        <item h="1" m="1" x="118"/>
        <item h="1" m="1" x="149"/>
        <item h="1" m="1" x="187"/>
        <item h="1" m="1" x="275"/>
        <item h="1" x="61"/>
        <item h="1" m="1" x="124"/>
        <item h="1" m="1" x="196"/>
        <item x="37"/>
        <item h="1" m="1" x="85"/>
        <item h="1" m="1" x="120"/>
        <item h="1" m="1" x="153"/>
        <item h="1" x="15"/>
        <item h="1" m="1" x="238"/>
        <item h="1" x="38"/>
        <item h="1" m="1" x="181"/>
        <item h="1" m="1" x="278"/>
        <item h="1" m="1" x="89"/>
        <item h="1" m="1" x="201"/>
        <item h="1" x="46"/>
        <item h="1" m="1" x="66"/>
        <item h="1" m="1" x="93"/>
        <item h="1" m="1" x="242"/>
        <item h="1" m="1" x="279"/>
        <item h="1" m="1" x="95"/>
        <item h="1" m="1" x="164"/>
        <item h="1" m="1" x="210"/>
        <item h="1" m="1" x="67"/>
        <item h="1" m="1" x="206"/>
        <item h="1" m="1" x="100"/>
        <item h="1" m="1" x="71"/>
        <item h="1" x="54"/>
        <item h="1" m="1" x="169"/>
        <item h="1" x="53"/>
        <item h="1" m="1" x="68"/>
        <item h="1" m="1" x="263"/>
        <item h="1" m="1" x="216"/>
        <item h="1" m="1" x="219"/>
        <item x="4"/>
        <item h="1" x="42"/>
        <item h="1" x="52"/>
        <item h="1" m="1" x="240"/>
        <item h="1" m="1" x="200"/>
        <item h="1" m="1" x="90"/>
        <item h="1" m="1" x="163"/>
        <item h="1" m="1" x="96"/>
        <item h="1" m="1" x="166"/>
        <item h="1" m="1" x="212"/>
        <item h="1" m="1" x="253"/>
        <item h="1" m="1" x="174"/>
        <item x="23"/>
        <item h="1" x="49"/>
        <item h="1" x="28"/>
        <item h="1" x="17"/>
        <item h="1" x="27"/>
        <item h="1" m="1" x="260"/>
        <item h="1" x="41"/>
        <item h="1" x="32"/>
        <item h="1" x="31"/>
        <item h="1" x="39"/>
        <item h="1" x="6"/>
        <item h="1" x="18"/>
        <item h="1" x="36"/>
        <item h="1" m="1" x="148"/>
        <item h="1" x="14"/>
        <item h="1" m="1" x="152"/>
        <item h="1" m="1" x="273"/>
        <item h="1" x="11"/>
        <item h="1" x="50"/>
        <item h="1" x="51"/>
        <item h="1" x="0"/>
        <item h="1" m="1" x="168"/>
        <item h="1" m="1" x="254"/>
        <item h="1" m="1" x="235"/>
        <item h="1" m="1" x="205"/>
        <item h="1" m="1" x="244"/>
        <item h="1" m="1" x="178"/>
        <item h="1" m="1" x="241"/>
        <item h="1" m="1" x="220"/>
        <item h="1" m="1" x="197"/>
        <item h="1" m="1" x="185"/>
        <item h="1" m="1" x="249"/>
        <item h="1" m="1" x="139"/>
        <item h="1" m="1" x="133"/>
        <item h="1" x="55"/>
        <item h="1" m="1" x="269"/>
        <item h="1" x="62"/>
        <item h="1" m="1" x="175"/>
        <item h="1" x="3"/>
        <item h="1" x="44"/>
        <item h="1" m="1" x="145"/>
        <item h="1" m="1" x="218"/>
        <item h="1" m="1" x="105"/>
        <item h="1" m="1" x="76"/>
        <item h="1" m="1" x="184"/>
        <item h="1" m="1" x="272"/>
        <item h="1" m="1" x="82"/>
        <item h="1" m="1" x="84"/>
        <item h="1" m="1" x="232"/>
        <item h="1" m="1" x="142"/>
        <item h="1" m="1" x="113"/>
        <item h="1" m="1" x="116"/>
        <item h="1" m="1" x="267"/>
        <item h="1" m="1" x="77"/>
        <item h="1" m="1" x="80"/>
        <item h="1" m="1" x="229"/>
        <item h="1" m="1" x="271"/>
        <item h="1" m="1" x="81"/>
        <item h="1" m="1" x="88"/>
        <item h="1" m="1" x="237"/>
        <item h="1" m="1" x="193"/>
        <item h="1" m="1" x="198"/>
        <item h="1" m="1" x="158"/>
        <item h="1" m="1" x="199"/>
        <item h="1" m="1" x="243"/>
        <item h="1" m="1" x="64"/>
        <item h="1" m="1" x="128"/>
        <item h="1" m="1" x="213"/>
        <item h="1" m="1" x="162"/>
        <item h="1" m="1" x="94"/>
        <item h="1" m="1" x="126"/>
        <item h="1" m="1" x="208"/>
        <item h="1" m="1" x="252"/>
        <item h="1" m="1" x="102"/>
        <item h="1" m="1" x="104"/>
        <item h="1" m="1" x="106"/>
        <item h="1" m="1" x="134"/>
        <item h="1" m="1" x="122"/>
        <item h="1" m="1" x="156"/>
        <item h="1" m="1" x="91"/>
        <item h="1" m="1" x="239"/>
        <item h="1" m="1" x="63"/>
        <item h="1" m="1" x="202"/>
        <item h="1" m="1" x="246"/>
        <item h="1" m="1" x="251"/>
        <item h="1" m="1" x="165"/>
        <item h="1" m="1" x="211"/>
        <item h="1" m="1" x="176"/>
        <item h="1" m="1" x="107"/>
        <item h="1" m="1" x="177"/>
        <item h="1" m="1" x="138"/>
        <item h="1" m="1" x="73"/>
        <item h="1" m="1" x="110"/>
        <item h="1" m="1" x="141"/>
        <item h="1" m="1" x="78"/>
        <item h="1" m="1" x="227"/>
        <item h="1" m="1" x="274"/>
        <item h="1" m="1" x="186"/>
        <item h="1" m="1" x="70"/>
        <item h="1" m="1" x="215"/>
        <item h="1" m="1" x="258"/>
        <item h="1" m="1" x="261"/>
        <item h="1" m="1" x="179"/>
        <item h="1" m="1" x="222"/>
        <item h="1" m="1" x="225"/>
        <item h="1" m="1" x="111"/>
        <item h="1" m="1" x="182"/>
        <item h="1" m="1" x="117"/>
        <item h="1" m="1" x="248"/>
        <item h="1" m="1" x="207"/>
        <item h="1" m="1" x="250"/>
        <item h="1" m="1" x="214"/>
        <item h="1" m="1" x="130"/>
        <item h="1" m="1" x="170"/>
        <item h="1" m="1" x="234"/>
        <item h="1" m="1" x="190"/>
        <item h="1" m="1" x="194"/>
        <item h="1" m="1" x="123"/>
        <item h="1" m="1" x="155"/>
        <item h="1" m="1" x="159"/>
        <item h="1" m="1" x="125"/>
        <item h="1" m="1" x="127"/>
        <item h="1" m="1" x="65"/>
        <item h="1" m="1" x="97"/>
        <item h="1" m="1" x="69"/>
        <item h="1" m="1" x="171"/>
        <item h="1" m="1" x="223"/>
        <item h="1" m="1" x="140"/>
        <item h="1" m="1" x="224"/>
        <item h="1" m="1" x="147"/>
        <item h="1" m="1" x="79"/>
        <item h="1" m="1" x="173"/>
        <item h="1" m="1" x="103"/>
        <item h="1" m="1" x="131"/>
        <item h="1" m="1" x="136"/>
        <item h="1" m="1" x="72"/>
        <item h="1" m="1" x="108"/>
        <item h="1" m="1" x="112"/>
        <item h="1" m="1" x="264"/>
        <item h="1" m="1" x="270"/>
        <item h="1" m="1" x="230"/>
        <item h="1" m="1" x="233"/>
        <item h="1" m="1" x="150"/>
        <item h="1" m="1" x="188"/>
        <item h="1" m="1" x="276"/>
        <item h="1" m="1" x="192"/>
        <item h="1" m="1" x="121"/>
        <item h="1" m="1" x="154"/>
        <item h="1" m="1" x="204"/>
        <item h="1" m="1" x="157"/>
        <item h="1" m="1" x="167"/>
        <item h="1" m="1" x="119"/>
        <item h="1" m="1" x="231"/>
        <item h="1" m="1" x="86"/>
        <item h="1" m="1" x="189"/>
        <item h="1" m="1" x="245"/>
        <item h="1" m="1" x="160"/>
        <item h="1" m="1" x="209"/>
        <item h="1" m="1" x="217"/>
        <item h="1" m="1" x="172"/>
        <item h="1" m="1" x="101"/>
        <item h="1" m="1" x="135"/>
        <item h="1" m="1" x="257"/>
        <item h="1" m="1" x="151"/>
        <item h="1" m="1" x="98"/>
        <item h="1" m="1" x="268"/>
        <item h="1" m="1" x="203"/>
        <item h="1" m="1" x="143"/>
        <item h="1" m="1" x="92"/>
        <item h="1" m="1" x="195"/>
        <item h="1" m="1" x="137"/>
        <item h="1" m="1" x="87"/>
        <item h="1" m="1" x="259"/>
        <item h="1" m="1" x="191"/>
        <item h="1" m="1" x="132"/>
        <item h="1" m="1" x="83"/>
        <item h="1" m="1" x="255"/>
        <item t="default"/>
      </items>
    </pivotField>
    <pivotField axis="axisRow" showAll="0" sortType="ascending">
      <items count="65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16"/>
        <item x="22"/>
        <item x="15"/>
        <item x="60"/>
        <item x="8"/>
        <item x="12"/>
        <item x="41"/>
        <item x="27"/>
        <item x="39"/>
        <item x="18"/>
        <item x="23"/>
        <item x="48"/>
        <item x="4"/>
        <item x="37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3"/>
        <item x="55"/>
        <item x="3"/>
        <item x="29"/>
        <item x="44"/>
        <item x="21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5"/>
  </rowFields>
  <rowItems count="6">
    <i>
      <x v="20"/>
    </i>
    <i>
      <x v="29"/>
    </i>
    <i>
      <x v="27"/>
    </i>
    <i>
      <x v="28"/>
    </i>
    <i>
      <x v="30"/>
    </i>
    <i t="grand">
      <x/>
    </i>
  </rowItems>
  <colItems count="1">
    <i/>
  </colItems>
  <pageFields count="1">
    <pageField fld="4" hier="-1"/>
  </pageFields>
  <dataFields count="1">
    <dataField name="Сумма по полю За период с начала отчетного года" fld="9" baseField="5" baseItem="6" numFmtId="165"/>
  </dataFields>
  <formats count="3"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" count="0"/>
        </references>
      </pivotArea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5" indent="0" compact="0" compactData="0" multipleFieldFilters="0">
  <location ref="A3:F59" firstHeaderRow="0" firstDataRow="1" firstDataCol="2"/>
  <pivotFields count="14">
    <pivotField compact="0" numFmtId="164" outline="0" showAll="0" defaultSubtotal="0">
      <items count="55">
        <item h="1" m="1" x="32"/>
        <item h="1" m="1" x="36"/>
        <item h="1" m="1" x="44"/>
        <item h="1" m="1" x="50"/>
        <item h="1" m="1" x="20"/>
        <item h="1" m="1" x="26"/>
        <item h="1" m="1" x="34"/>
        <item h="1" m="1" x="38"/>
        <item h="1" m="1" x="46"/>
        <item h="1" m="1" x="52"/>
        <item h="1" m="1" x="22"/>
        <item h="1" m="1" x="28"/>
        <item h="1" m="1" x="33"/>
        <item h="1" m="1" x="37"/>
        <item h="1" m="1" x="45"/>
        <item h="1" m="1" x="51"/>
        <item h="1" m="1" x="21"/>
        <item h="1" m="1" x="27"/>
        <item h="1" m="1" x="35"/>
        <item h="1" m="1" x="39"/>
        <item h="1" m="1" x="47"/>
        <item h="1" m="1" x="53"/>
        <item h="1" m="1" x="23"/>
        <item h="1" m="1" x="29"/>
        <item h="1" x="0"/>
        <item h="1" m="1" x="25"/>
        <item h="1" m="1" x="49"/>
        <item h="1" m="1" x="42"/>
        <item h="1" m="1" x="31"/>
        <item h="1" m="1" x="24"/>
        <item h="1" m="1" x="48"/>
        <item h="1" m="1" x="41"/>
        <item h="1" m="1" x="30"/>
        <item h="1" x="1"/>
        <item h="1" x="2"/>
        <item h="1" x="3"/>
        <item h="1" x="4"/>
        <item h="1" x="5"/>
        <item h="1" m="1" x="54"/>
        <item h="1" x="6"/>
        <item h="1" x="7"/>
        <item h="1" x="8"/>
        <item h="1" x="9"/>
        <item h="1" m="1" x="43"/>
        <item h="1" x="10"/>
        <item h="1" x="11"/>
        <item h="1" x="18"/>
        <item h="1" x="17"/>
        <item h="1" x="16"/>
        <item h="1" x="13"/>
        <item h="1" x="15"/>
        <item h="1" x="14"/>
        <item x="19"/>
        <item h="1" m="1" x="40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0">
        <item x="26"/>
        <item x="9"/>
        <item x="30"/>
        <item x="43"/>
        <item m="1" x="99"/>
        <item x="25"/>
        <item x="56"/>
        <item x="59"/>
        <item x="55"/>
        <item x="29"/>
        <item x="35"/>
        <item x="5"/>
        <item x="48"/>
        <item x="24"/>
        <item x="40"/>
        <item x="2"/>
        <item m="1" x="161"/>
        <item x="21"/>
        <item m="1" x="247"/>
        <item x="12"/>
        <item x="33"/>
        <item m="1" x="129"/>
        <item x="20"/>
        <item x="16"/>
        <item x="10"/>
        <item x="47"/>
        <item m="1" x="256"/>
        <item m="1" x="265"/>
        <item x="13"/>
        <item x="22"/>
        <item x="45"/>
        <item m="1" x="221"/>
        <item m="1" x="180"/>
        <item m="1" x="109"/>
        <item m="1" x="139"/>
        <item m="1" x="144"/>
        <item m="1" x="75"/>
        <item m="1" x="115"/>
        <item x="57"/>
        <item m="1" x="269"/>
        <item x="58"/>
        <item x="7"/>
        <item x="1"/>
        <item m="1" x="277"/>
        <item m="1" x="236"/>
        <item x="8"/>
        <item x="34"/>
        <item m="1" x="262"/>
        <item m="1" x="74"/>
        <item m="1" x="114"/>
        <item x="19"/>
        <item m="1" x="266"/>
        <item m="1" x="226"/>
        <item m="1" x="228"/>
        <item m="1" x="146"/>
        <item m="1" x="183"/>
        <item x="60"/>
        <item m="1" x="118"/>
        <item m="1" x="149"/>
        <item m="1" x="187"/>
        <item m="1" x="275"/>
        <item x="61"/>
        <item m="1" x="124"/>
        <item m="1" x="196"/>
        <item x="37"/>
        <item m="1" x="85"/>
        <item m="1" x="120"/>
        <item m="1" x="153"/>
        <item x="15"/>
        <item m="1" x="238"/>
        <item x="38"/>
        <item m="1" x="181"/>
        <item m="1" x="278"/>
        <item m="1" x="89"/>
        <item m="1" x="201"/>
        <item x="46"/>
        <item m="1" x="66"/>
        <item m="1" x="93"/>
        <item m="1" x="242"/>
        <item m="1" x="279"/>
        <item m="1" x="95"/>
        <item m="1" x="164"/>
        <item m="1" x="210"/>
        <item m="1" x="67"/>
        <item m="1" x="206"/>
        <item m="1" x="100"/>
        <item m="1" x="71"/>
        <item x="54"/>
        <item m="1" x="169"/>
        <item x="53"/>
        <item m="1" x="68"/>
        <item m="1" x="263"/>
        <item m="1" x="216"/>
        <item m="1" x="133"/>
        <item m="1" x="219"/>
        <item x="4"/>
        <item x="42"/>
        <item x="52"/>
        <item m="1" x="240"/>
        <item m="1" x="200"/>
        <item m="1" x="90"/>
        <item m="1" x="163"/>
        <item m="1" x="96"/>
        <item m="1" x="166"/>
        <item m="1" x="212"/>
        <item m="1" x="253"/>
        <item m="1" x="174"/>
        <item x="23"/>
        <item x="49"/>
        <item x="28"/>
        <item x="17"/>
        <item x="27"/>
        <item m="1" x="260"/>
        <item x="41"/>
        <item x="32"/>
        <item x="31"/>
        <item x="39"/>
        <item x="6"/>
        <item x="18"/>
        <item x="36"/>
        <item m="1" x="148"/>
        <item x="14"/>
        <item m="1" x="152"/>
        <item m="1" x="273"/>
        <item x="11"/>
        <item x="50"/>
        <item x="51"/>
        <item x="0"/>
        <item m="1" x="168"/>
        <item m="1" x="254"/>
        <item m="1" x="235"/>
        <item m="1" x="205"/>
        <item m="1" x="244"/>
        <item m="1" x="178"/>
        <item m="1" x="241"/>
        <item m="1" x="220"/>
        <item m="1" x="197"/>
        <item m="1" x="185"/>
        <item m="1" x="249"/>
        <item x="62"/>
        <item m="1" x="175"/>
        <item x="3"/>
        <item x="44"/>
        <item m="1" x="145"/>
        <item m="1" x="218"/>
        <item m="1" x="105"/>
        <item m="1" x="76"/>
        <item m="1" x="184"/>
        <item m="1" x="272"/>
        <item m="1" x="82"/>
        <item m="1" x="84"/>
        <item m="1" x="232"/>
        <item m="1" x="142"/>
        <item m="1" x="113"/>
        <item m="1" x="116"/>
        <item m="1" x="267"/>
        <item m="1" x="77"/>
        <item m="1" x="80"/>
        <item m="1" x="229"/>
        <item m="1" x="271"/>
        <item m="1" x="81"/>
        <item m="1" x="88"/>
        <item m="1" x="237"/>
        <item m="1" x="193"/>
        <item m="1" x="198"/>
        <item m="1" x="158"/>
        <item m="1" x="199"/>
        <item m="1" x="243"/>
        <item m="1" x="64"/>
        <item m="1" x="128"/>
        <item m="1" x="213"/>
        <item m="1" x="162"/>
        <item m="1" x="94"/>
        <item m="1" x="126"/>
        <item m="1" x="208"/>
        <item m="1" x="252"/>
        <item m="1" x="102"/>
        <item m="1" x="104"/>
        <item m="1" x="106"/>
        <item m="1" x="134"/>
        <item m="1" x="122"/>
        <item m="1" x="156"/>
        <item m="1" x="91"/>
        <item m="1" x="239"/>
        <item m="1" x="63"/>
        <item m="1" x="202"/>
        <item m="1" x="246"/>
        <item m="1" x="251"/>
        <item m="1" x="165"/>
        <item m="1" x="211"/>
        <item m="1" x="176"/>
        <item m="1" x="107"/>
        <item m="1" x="177"/>
        <item m="1" x="138"/>
        <item m="1" x="73"/>
        <item m="1" x="110"/>
        <item m="1" x="141"/>
        <item m="1" x="78"/>
        <item m="1" x="227"/>
        <item m="1" x="274"/>
        <item m="1" x="186"/>
        <item m="1" x="70"/>
        <item m="1" x="215"/>
        <item m="1" x="258"/>
        <item m="1" x="261"/>
        <item m="1" x="179"/>
        <item m="1" x="222"/>
        <item m="1" x="225"/>
        <item m="1" x="111"/>
        <item m="1" x="182"/>
        <item m="1" x="117"/>
        <item m="1" x="248"/>
        <item m="1" x="207"/>
        <item m="1" x="250"/>
        <item m="1" x="214"/>
        <item m="1" x="130"/>
        <item m="1" x="170"/>
        <item m="1" x="234"/>
        <item m="1" x="190"/>
        <item m="1" x="194"/>
        <item m="1" x="123"/>
        <item m="1" x="155"/>
        <item m="1" x="159"/>
        <item m="1" x="125"/>
        <item m="1" x="127"/>
        <item m="1" x="65"/>
        <item m="1" x="97"/>
        <item m="1" x="69"/>
        <item m="1" x="171"/>
        <item m="1" x="223"/>
        <item m="1" x="140"/>
        <item m="1" x="224"/>
        <item m="1" x="147"/>
        <item m="1" x="79"/>
        <item m="1" x="173"/>
        <item m="1" x="103"/>
        <item m="1" x="131"/>
        <item m="1" x="136"/>
        <item m="1" x="72"/>
        <item m="1" x="108"/>
        <item m="1" x="112"/>
        <item m="1" x="264"/>
        <item m="1" x="270"/>
        <item m="1" x="230"/>
        <item m="1" x="233"/>
        <item m="1" x="150"/>
        <item m="1" x="188"/>
        <item m="1" x="276"/>
        <item m="1" x="192"/>
        <item m="1" x="121"/>
        <item m="1" x="154"/>
        <item m="1" x="204"/>
        <item m="1" x="157"/>
        <item m="1" x="167"/>
        <item m="1" x="119"/>
        <item m="1" x="231"/>
        <item m="1" x="86"/>
        <item m="1" x="189"/>
        <item m="1" x="245"/>
        <item m="1" x="160"/>
        <item m="1" x="209"/>
        <item m="1" x="217"/>
        <item m="1" x="172"/>
        <item m="1" x="101"/>
        <item m="1" x="135"/>
        <item m="1" x="257"/>
        <item m="1" x="151"/>
        <item m="1" x="98"/>
        <item m="1" x="268"/>
        <item m="1" x="203"/>
        <item m="1" x="143"/>
        <item m="1" x="92"/>
        <item m="1" x="195"/>
        <item m="1" x="137"/>
        <item m="1" x="87"/>
        <item m="1" x="259"/>
        <item m="1" x="191"/>
        <item m="1" x="132"/>
        <item m="1" x="83"/>
        <item m="1"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4">
        <item x="20"/>
        <item x="11"/>
        <item x="26"/>
        <item x="43"/>
        <item x="56"/>
        <item x="50"/>
        <item x="48"/>
        <item x="16"/>
        <item x="22"/>
        <item x="57"/>
        <item x="7"/>
        <item x="8"/>
        <item x="60"/>
        <item x="37"/>
        <item x="15"/>
        <item x="38"/>
        <item x="54"/>
        <item x="4"/>
        <item x="23"/>
        <item x="27"/>
        <item x="41"/>
        <item x="0"/>
        <item x="9"/>
        <item x="30"/>
        <item x="25"/>
        <item n="08.1 добыча прочих полезных иск" x="59"/>
        <item n="09.1 предоставление услуг в обл пол иск" x="35"/>
        <item x="5"/>
        <item x="2"/>
        <item x="33"/>
        <item x="10"/>
        <item x="47"/>
        <item x="13"/>
        <item x="45"/>
        <item x="58"/>
        <item x="1"/>
        <item x="34"/>
        <item x="19"/>
        <item x="61"/>
        <item x="46"/>
        <item x="53"/>
        <item x="42"/>
        <item x="52"/>
        <item x="49"/>
        <item x="28"/>
        <item x="17"/>
        <item x="31"/>
        <item x="6"/>
        <item x="36"/>
        <item x="14"/>
        <item x="32"/>
        <item x="51"/>
        <item x="24"/>
        <item x="12"/>
        <item x="39"/>
        <item x="18"/>
        <item x="40"/>
        <item m="1" x="63"/>
        <item x="55"/>
        <item x="3"/>
        <item x="29"/>
        <item x="44"/>
        <item x="2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56">
    <i>
      <x/>
      <x v="22"/>
    </i>
    <i>
      <x v="1"/>
      <x v="124"/>
    </i>
    <i>
      <x v="2"/>
      <x/>
    </i>
    <i>
      <x v="3"/>
      <x v="3"/>
    </i>
    <i>
      <x v="4"/>
      <x v="6"/>
    </i>
    <i>
      <x v="5"/>
      <x v="125"/>
    </i>
    <i>
      <x v="6"/>
      <x v="12"/>
    </i>
    <i>
      <x v="7"/>
      <x v="23"/>
    </i>
    <i>
      <x v="9"/>
      <x v="38"/>
    </i>
    <i>
      <x v="10"/>
      <x v="41"/>
    </i>
    <i>
      <x v="11"/>
      <x v="45"/>
    </i>
    <i>
      <x v="12"/>
      <x v="56"/>
    </i>
    <i>
      <x v="13"/>
      <x v="64"/>
    </i>
    <i>
      <x v="14"/>
      <x v="68"/>
    </i>
    <i>
      <x v="15"/>
      <x v="70"/>
    </i>
    <i>
      <x v="17"/>
      <x v="95"/>
    </i>
    <i>
      <x v="18"/>
      <x v="107"/>
    </i>
    <i>
      <x v="19"/>
      <x v="111"/>
    </i>
    <i>
      <x v="20"/>
      <x v="113"/>
    </i>
    <i>
      <x v="21"/>
      <x v="127"/>
    </i>
    <i>
      <x v="22"/>
      <x v="1"/>
    </i>
    <i>
      <x v="23"/>
      <x v="2"/>
    </i>
    <i>
      <x v="24"/>
      <x v="5"/>
    </i>
    <i>
      <x v="25"/>
      <x v="7"/>
    </i>
    <i>
      <x v="26"/>
      <x v="10"/>
    </i>
    <i>
      <x v="27"/>
      <x v="11"/>
    </i>
    <i>
      <x v="28"/>
      <x v="15"/>
    </i>
    <i>
      <x v="29"/>
      <x v="20"/>
    </i>
    <i>
      <x v="30"/>
      <x v="24"/>
    </i>
    <i>
      <x v="31"/>
      <x v="25"/>
    </i>
    <i>
      <x v="32"/>
      <x v="28"/>
    </i>
    <i>
      <x v="34"/>
      <x v="40"/>
    </i>
    <i>
      <x v="35"/>
      <x v="42"/>
    </i>
    <i>
      <x v="36"/>
      <x v="46"/>
    </i>
    <i>
      <x v="38"/>
      <x v="61"/>
    </i>
    <i>
      <x v="39"/>
      <x v="75"/>
    </i>
    <i>
      <x v="41"/>
      <x v="96"/>
    </i>
    <i>
      <x v="42"/>
      <x v="97"/>
    </i>
    <i>
      <x v="43"/>
      <x v="108"/>
    </i>
    <i>
      <x v="44"/>
      <x v="109"/>
    </i>
    <i>
      <x v="45"/>
      <x v="110"/>
    </i>
    <i>
      <x v="46"/>
      <x v="115"/>
    </i>
    <i>
      <x v="47"/>
      <x v="117"/>
    </i>
    <i>
      <x v="48"/>
      <x v="119"/>
    </i>
    <i>
      <x v="49"/>
      <x v="121"/>
    </i>
    <i>
      <x v="50"/>
      <x v="114"/>
    </i>
    <i>
      <x v="51"/>
      <x v="126"/>
    </i>
    <i>
      <x v="52"/>
      <x v="13"/>
    </i>
    <i>
      <x v="53"/>
      <x v="19"/>
    </i>
    <i>
      <x v="54"/>
      <x v="116"/>
    </i>
    <i>
      <x v="55"/>
      <x v="118"/>
    </i>
    <i>
      <x v="56"/>
      <x v="14"/>
    </i>
    <i>
      <x v="59"/>
      <x v="141"/>
    </i>
    <i>
      <x v="60"/>
      <x v="9"/>
    </i>
    <i>
      <x v="61"/>
      <x v="142"/>
    </i>
    <i>
      <x v="62"/>
      <x v="1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Сумма по полю За отчётный месяц" fld="6" baseField="5" baseItem="3" numFmtId="167"/>
    <dataField name="Сумма по полю Темп роста отчётного месяца к соответствующему месяцу прошлого года" fld="12" baseField="5" baseItem="0" numFmtId="166"/>
    <dataField name="Сумма по полю За период с начала отчетного года" fld="9" baseField="5" baseItem="0" numFmtId="167"/>
    <dataField name="Сумма по полю Темп роста периода с начала года к соответствующему периоду с начала прошлого года" fld="13" baseField="5" baseItem="0" numFmtId="166"/>
  </dataFields>
  <formats count="74">
    <format dxfId="119">
      <pivotArea field="5" type="button" dataOnly="0" labelOnly="1" outline="0" axis="axisRow" fieldPosition="0"/>
    </format>
    <format dxfId="118">
      <pivotArea dataOnly="0" labelOnly="1" fieldPosition="0">
        <references count="1">
          <reference field="5" count="1">
            <x v="5"/>
          </reference>
        </references>
      </pivotArea>
    </format>
    <format dxfId="117">
      <pivotArea dataOnly="0" labelOnly="1" fieldPosition="0">
        <references count="1">
          <reference field="5" count="1">
            <x v="1"/>
          </reference>
        </references>
      </pivotArea>
    </format>
    <format dxfId="116">
      <pivotArea dataOnly="0" fieldPosition="0">
        <references count="1">
          <reference field="5" count="1">
            <x v="9"/>
          </reference>
        </references>
      </pivotArea>
    </format>
    <format dxfId="115">
      <pivotArea collapsedLevelsAreSubtotals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114">
      <pivotArea dataOnly="0" labelOnly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113">
      <pivotArea collapsedLevelsAreSubtotals="1" fieldPosition="0">
        <references count="1">
          <reference field="5" count="1">
            <x v="56"/>
          </reference>
        </references>
      </pivotArea>
    </format>
    <format dxfId="112">
      <pivotArea dataOnly="0" labelOnly="1" fieldPosition="0">
        <references count="1">
          <reference field="5" count="1">
            <x v="56"/>
          </reference>
        </references>
      </pivotArea>
    </format>
    <format dxfId="111">
      <pivotArea collapsedLevelsAreSubtotals="1" fieldPosition="0">
        <references count="1">
          <reference field="5" count="1">
            <x v="14"/>
          </reference>
        </references>
      </pivotArea>
    </format>
    <format dxfId="110">
      <pivotArea dataOnly="0" labelOnly="1" fieldPosition="0">
        <references count="1">
          <reference field="5" count="1">
            <x v="14"/>
          </reference>
        </references>
      </pivotArea>
    </format>
    <format dxfId="109">
      <pivotArea collapsedLevelsAreSubtotals="1" fieldPosition="0">
        <references count="1">
          <reference field="5" count="1">
            <x v="17"/>
          </reference>
        </references>
      </pivotArea>
    </format>
    <format dxfId="108">
      <pivotArea dataOnly="0" labelOnly="1" fieldPosition="0">
        <references count="1">
          <reference field="5" count="1">
            <x v="17"/>
          </reference>
        </references>
      </pivotArea>
    </format>
    <format dxfId="107">
      <pivotArea collapsedLevelsAreSubtotals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106">
      <pivotArea dataOnly="0" labelOnly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105">
      <pivotArea field="5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04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103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102">
      <pivotArea collapsedLevelsAreSubtotals="1" fieldPosition="0">
        <references count="2">
          <reference field="4294967294" count="1" selected="0">
            <x v="0"/>
          </reference>
          <reference field="5" count="0"/>
        </references>
      </pivotArea>
    </format>
    <format dxfId="101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00">
      <pivotArea dataOnly="0" labelOnly="1" fieldPosition="0">
        <references count="1">
          <reference field="5" count="1">
            <x v="51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7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96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95">
      <pivotArea collapsedLevelsAreSubtotals="1" fieldPosition="0">
        <references count="2">
          <reference field="4294967294" count="1" selected="0">
            <x v="2"/>
          </reference>
          <reference field="5" count="0"/>
        </references>
      </pivotArea>
    </format>
    <format dxfId="94">
      <pivotArea collapsedLevelsAreSubtotals="1" fieldPosition="0">
        <references count="2">
          <reference field="4294967294" count="1" selected="0">
            <x v="2"/>
          </reference>
          <reference field="5" count="1">
            <x v="1"/>
          </reference>
        </references>
      </pivotArea>
    </format>
    <format dxfId="93">
      <pivotArea collapsedLevelsAreSubtotals="1" fieldPosition="0">
        <references count="2">
          <reference field="4294967294" count="1" selected="0">
            <x v="2"/>
          </reference>
          <reference field="5" count="2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56"/>
          </reference>
        </references>
      </pivotArea>
    </format>
    <format dxfId="92">
      <pivotArea collapsedLevelsAreSubtotals="1" fieldPosition="0">
        <references count="2">
          <reference field="4294967294" count="1" selected="0">
            <x v="2"/>
          </reference>
          <reference field="5" count="1">
            <x v="0"/>
          </reference>
        </references>
      </pivotArea>
    </format>
    <format dxfId="91">
      <pivotArea collapsedLevelsAreSubtotals="1" fieldPosition="0">
        <references count="2">
          <reference field="4294967294" count="1" selected="0">
            <x v="2"/>
          </reference>
          <reference field="5" count="1">
            <x v="51"/>
          </reference>
        </references>
      </pivotArea>
    </format>
    <format dxfId="90">
      <pivotArea collapsedLevelsAreSubtotals="1" fieldPosition="0">
        <references count="2">
          <reference field="4294967294" count="1" selected="0">
            <x v="3"/>
          </reference>
          <reference field="5" count="5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9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88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87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86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85">
      <pivotArea dataOnly="0" labelOnly="1" fieldPosition="0">
        <references count="1">
          <reference field="5" count="1">
            <x v="5"/>
          </reference>
        </references>
      </pivotArea>
    </format>
    <format dxfId="84">
      <pivotArea dataOnly="0" labelOnly="1" fieldPosition="0">
        <references count="1">
          <reference field="5" count="1">
            <x v="51"/>
          </reference>
        </references>
      </pivotArea>
    </format>
    <format dxfId="83">
      <pivotArea dataOnly="0" labelOnly="1" fieldPosition="0">
        <references count="1">
          <reference field="5" count="1">
            <x v="21"/>
          </reference>
        </references>
      </pivotArea>
    </format>
    <format dxfId="8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9">
      <pivotArea outline="0" collapsedLevelsAreSubtotals="1" fieldPosition="0">
        <references count="2">
          <reference field="4" count="2" selected="0">
            <x v="0"/>
            <x v="3"/>
          </reference>
          <reference field="5" count="2" selected="0">
            <x v="2"/>
            <x v="3"/>
          </reference>
        </references>
      </pivotArea>
    </format>
    <format dxfId="78">
      <pivotArea dataOnly="0" labelOnly="1" outline="0" fieldPosition="0">
        <references count="2">
          <reference field="4" count="1">
            <x v="0"/>
          </reference>
          <reference field="5" count="1" selected="0">
            <x v="2"/>
          </reference>
        </references>
      </pivotArea>
    </format>
    <format dxfId="77">
      <pivotArea dataOnly="0" labelOnly="1" outline="0" fieldPosition="0">
        <references count="2">
          <reference field="4" count="1">
            <x v="3"/>
          </reference>
          <reference field="5" count="1" selected="0">
            <x v="3"/>
          </reference>
        </references>
      </pivotArea>
    </format>
    <format dxfId="76">
      <pivotArea dataOnly="0" outline="0" fieldPosition="0">
        <references count="1">
          <reference field="4" count="1">
            <x v="51"/>
          </reference>
        </references>
      </pivotArea>
    </format>
    <format dxfId="75">
      <pivotArea outline="0" collapsedLevelsAreSubtotals="1" fieldPosition="0">
        <references count="2">
          <reference field="4" count="1" selected="0">
            <x v="38"/>
          </reference>
          <reference field="5" count="1" selected="0">
            <x v="9"/>
          </reference>
        </references>
      </pivotArea>
    </format>
    <format dxfId="74">
      <pivotArea dataOnly="0" labelOnly="1" outline="0" fieldPosition="0">
        <references count="1">
          <reference field="5" count="1">
            <x v="9"/>
          </reference>
        </references>
      </pivotArea>
    </format>
    <format dxfId="73">
      <pivotArea dataOnly="0" labelOnly="1" outline="0" fieldPosition="0">
        <references count="2">
          <reference field="4" count="1">
            <x v="38"/>
          </reference>
          <reference field="5" count="1" selected="0">
            <x v="9"/>
          </reference>
        </references>
      </pivotArea>
    </format>
    <format dxfId="72">
      <pivotArea outline="0" collapsedLevelsAreSubtotals="1" fieldPosition="0">
        <references count="3">
          <reference field="4294967294" count="1" selected="0">
            <x v="3"/>
          </reference>
          <reference field="4" count="1" selected="0">
            <x v="38"/>
          </reference>
          <reference field="5" count="1" selected="0">
            <x v="9"/>
          </reference>
        </references>
      </pivotArea>
    </format>
    <format dxfId="71">
      <pivotArea dataOnly="0" labelOnly="1" outline="0" fieldPosition="0">
        <references count="2">
          <reference field="4" count="1">
            <x v="64"/>
          </reference>
          <reference field="5" count="1" selected="0">
            <x v="13"/>
          </reference>
        </references>
      </pivotArea>
    </format>
    <format dxfId="70">
      <pivotArea outline="0" collapsedLevelsAreSubtotals="1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69">
      <pivotArea dataOnly="0" labelOnly="1" outline="0" fieldPosition="0">
        <references count="1">
          <reference field="5" count="1">
            <x v="14"/>
          </reference>
        </references>
      </pivotArea>
    </format>
    <format dxfId="68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67">
      <pivotArea outline="0" collapsedLevelsAreSubtotals="1" fieldPosition="0">
        <references count="2">
          <reference field="4" count="1" selected="0">
            <x v="64"/>
          </reference>
          <reference field="5" count="1" selected="0">
            <x v="13"/>
          </reference>
        </references>
      </pivotArea>
    </format>
    <format dxfId="66">
      <pivotArea outline="0" fieldPosition="0">
        <references count="2">
          <reference field="4" count="1" selected="0">
            <x v="41"/>
          </reference>
          <reference field="5" count="1" selected="0">
            <x v="10"/>
          </reference>
        </references>
      </pivotArea>
    </format>
    <format dxfId="65">
      <pivotArea dataOnly="0" labelOnly="1" outline="0" fieldPosition="0">
        <references count="1">
          <reference field="5" count="1">
            <x v="10"/>
          </reference>
        </references>
      </pivotArea>
    </format>
    <format dxfId="64">
      <pivotArea dataOnly="0" labelOnly="1" outline="0" fieldPosition="0">
        <references count="2">
          <reference field="4" count="1">
            <x v="41"/>
          </reference>
          <reference field="5" count="1" selected="0">
            <x v="10"/>
          </reference>
        </references>
      </pivotArea>
    </format>
    <format dxfId="63">
      <pivotArea outline="0" fieldPosition="0">
        <references count="2">
          <reference field="4" count="1" selected="0">
            <x v="70"/>
          </reference>
          <reference field="5" count="1" selected="0">
            <x v="15"/>
          </reference>
        </references>
      </pivotArea>
    </format>
    <format dxfId="62">
      <pivotArea dataOnly="0" labelOnly="1" outline="0" fieldPosition="0">
        <references count="1">
          <reference field="5" count="1">
            <x v="15"/>
          </reference>
        </references>
      </pivotArea>
    </format>
    <format dxfId="61">
      <pivotArea dataOnly="0" labelOnly="1" outline="0" fieldPosition="0">
        <references count="2">
          <reference field="4" count="1">
            <x v="70"/>
          </reference>
          <reference field="5" count="1" selected="0">
            <x v="15"/>
          </reference>
        </references>
      </pivotArea>
    </format>
    <format dxfId="60">
      <pivotArea outline="0" fieldPosition="0">
        <references count="2">
          <reference field="4" count="1" selected="0">
            <x v="95"/>
          </reference>
          <reference field="5" count="1" selected="0">
            <x v="17"/>
          </reference>
        </references>
      </pivotArea>
    </format>
    <format dxfId="59">
      <pivotArea dataOnly="0" labelOnly="1" outline="0" fieldPosition="0">
        <references count="1">
          <reference field="5" count="1">
            <x v="17"/>
          </reference>
        </references>
      </pivotArea>
    </format>
    <format dxfId="58">
      <pivotArea dataOnly="0" labelOnly="1" outline="0" fieldPosition="0">
        <references count="2">
          <reference field="4" count="1">
            <x v="95"/>
          </reference>
          <reference field="5" count="1" selected="0">
            <x v="17"/>
          </reference>
        </references>
      </pivotArea>
    </format>
    <format dxfId="57">
      <pivotArea outline="0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56">
      <pivotArea dataOnly="0" labelOnly="1" outline="0" fieldPosition="0">
        <references count="1">
          <reference field="5" count="1">
            <x v="14"/>
          </reference>
        </references>
      </pivotArea>
    </format>
    <format dxfId="55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54">
      <pivotArea outline="0" fieldPosition="0">
        <references count="2">
          <reference field="4" count="1" selected="0">
            <x v="14"/>
          </reference>
          <reference field="5" count="1" selected="0">
            <x v="56"/>
          </reference>
        </references>
      </pivotArea>
    </format>
    <format dxfId="53">
      <pivotArea dataOnly="0" labelOnly="1" outline="0" fieldPosition="0">
        <references count="1">
          <reference field="5" count="1">
            <x v="56"/>
          </reference>
        </references>
      </pivotArea>
    </format>
    <format dxfId="52">
      <pivotArea dataOnly="0" labelOnly="1" outline="0" fieldPosition="0">
        <references count="2">
          <reference field="4" count="1">
            <x v="14"/>
          </reference>
          <reference field="5" count="1" selected="0">
            <x v="56"/>
          </reference>
        </references>
      </pivotArea>
    </format>
    <format dxfId="51">
      <pivotArea outline="0" fieldPosition="0">
        <references count="2">
          <reference field="4" count="1" selected="0">
            <x v="141"/>
          </reference>
          <reference field="5" count="1" selected="0">
            <x v="59"/>
          </reference>
        </references>
      </pivotArea>
    </format>
    <format dxfId="50">
      <pivotArea dataOnly="0" labelOnly="1" outline="0" fieldPosition="0">
        <references count="1">
          <reference field="5" count="1">
            <x v="59"/>
          </reference>
        </references>
      </pivotArea>
    </format>
    <format dxfId="49">
      <pivotArea dataOnly="0" labelOnly="1" outline="0" fieldPosition="0">
        <references count="2">
          <reference field="4" count="1">
            <x v="141"/>
          </reference>
          <reference field="5" count="1" selected="0">
            <x v="59"/>
          </reference>
        </references>
      </pivotArea>
    </format>
    <format dxfId="48">
      <pivotArea outline="0" fieldPosition="0">
        <references count="2">
          <reference field="4" count="1" selected="0">
            <x v="9"/>
          </reference>
          <reference field="5" count="1" selected="0">
            <x v="60"/>
          </reference>
        </references>
      </pivotArea>
    </format>
    <format dxfId="47">
      <pivotArea dataOnly="0" labelOnly="1" outline="0" fieldPosition="0">
        <references count="1">
          <reference field="5" count="1">
            <x v="60"/>
          </reference>
        </references>
      </pivotArea>
    </format>
    <format dxfId="46">
      <pivotArea dataOnly="0" labelOnly="1" outline="0" fieldPosition="0">
        <references count="2">
          <reference field="4" count="1">
            <x v="9"/>
          </reference>
          <reference field="5" count="1" selected="0"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3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36">
  <location ref="A3:C8" firstHeaderRow="0" firstDataRow="1" firstDataCol="1" rowPageCount="1" colPageCount="1"/>
  <pivotFields count="14">
    <pivotField numFmtId="164" showAll="0">
      <items count="56">
        <item h="1" m="1" x="32"/>
        <item h="1" m="1" x="36"/>
        <item h="1" m="1" x="44"/>
        <item h="1" m="1" x="50"/>
        <item h="1" m="1" x="20"/>
        <item h="1" m="1" x="26"/>
        <item h="1" m="1" x="34"/>
        <item h="1" m="1" x="38"/>
        <item h="1" m="1" x="46"/>
        <item h="1" m="1" x="52"/>
        <item h="1" m="1" x="22"/>
        <item h="1" m="1" x="28"/>
        <item h="1" m="1" x="33"/>
        <item h="1" m="1" x="37"/>
        <item h="1" m="1" x="45"/>
        <item h="1" m="1" x="51"/>
        <item h="1" m="1" x="21"/>
        <item h="1" m="1" x="27"/>
        <item h="1" m="1" x="35"/>
        <item h="1" m="1" x="39"/>
        <item h="1" m="1" x="47"/>
        <item h="1" m="1" x="53"/>
        <item h="1" m="1" x="23"/>
        <item h="1" m="1" x="29"/>
        <item h="1" x="0"/>
        <item h="1" m="1" x="25"/>
        <item h="1" m="1" x="49"/>
        <item h="1" m="1" x="42"/>
        <item h="1" m="1" x="31"/>
        <item h="1" m="1" x="24"/>
        <item h="1" m="1" x="48"/>
        <item h="1" m="1" x="41"/>
        <item h="1" m="1" x="30"/>
        <item h="1" x="1"/>
        <item h="1" x="2"/>
        <item h="1" x="3"/>
        <item h="1" x="4"/>
        <item h="1" x="5"/>
        <item h="1" m="1" x="54"/>
        <item h="1" x="6"/>
        <item h="1" x="7"/>
        <item h="1" x="8"/>
        <item h="1" x="9"/>
        <item h="1" m="1" x="43"/>
        <item h="1" x="10"/>
        <item h="1" x="11"/>
        <item h="1" x="18"/>
        <item h="1" x="17"/>
        <item h="1" x="16"/>
        <item h="1" x="13"/>
        <item h="1" x="15"/>
        <item h="1" x="14"/>
        <item x="19"/>
        <item h="1" m="1" x="40"/>
        <item h="1" x="12"/>
        <item t="default"/>
      </items>
    </pivotField>
    <pivotField showAll="0"/>
    <pivotField showAll="0"/>
    <pivotField showAll="0"/>
    <pivotField axis="axisPage" multipleItemSelectionAllowed="1" showAll="0">
      <items count="281">
        <item h="1" x="26"/>
        <item h="1" x="9"/>
        <item h="1" x="30"/>
        <item h="1" x="43"/>
        <item h="1" m="1" x="99"/>
        <item h="1" x="25"/>
        <item h="1" x="56"/>
        <item h="1" x="59"/>
        <item h="1" x="29"/>
        <item h="1" x="35"/>
        <item h="1" x="5"/>
        <item h="1" x="48"/>
        <item h="1" x="24"/>
        <item h="1" x="40"/>
        <item h="1" x="2"/>
        <item h="1" m="1" x="161"/>
        <item h="1" x="21"/>
        <item h="1" m="1" x="247"/>
        <item h="1" x="12"/>
        <item h="1" x="33"/>
        <item h="1" m="1" x="129"/>
        <item h="1" x="20"/>
        <item h="1" x="16"/>
        <item h="1" x="10"/>
        <item h="1" x="47"/>
        <item h="1" m="1" x="256"/>
        <item h="1" m="1" x="265"/>
        <item h="1" x="13"/>
        <item h="1" x="22"/>
        <item h="1" x="45"/>
        <item h="1" m="1" x="221"/>
        <item h="1" m="1" x="180"/>
        <item h="1" m="1" x="109"/>
        <item h="1" m="1" x="144"/>
        <item h="1" m="1" x="75"/>
        <item h="1" m="1" x="115"/>
        <item h="1" x="57"/>
        <item h="1" x="58"/>
        <item h="1" x="7"/>
        <item h="1" x="1"/>
        <item h="1" m="1" x="277"/>
        <item h="1" m="1" x="236"/>
        <item h="1" x="8"/>
        <item h="1" x="34"/>
        <item h="1" m="1" x="262"/>
        <item h="1" m="1" x="74"/>
        <item h="1" m="1" x="114"/>
        <item h="1" x="19"/>
        <item h="1" m="1" x="266"/>
        <item h="1" m="1" x="226"/>
        <item h="1" m="1" x="228"/>
        <item h="1" m="1" x="146"/>
        <item h="1" m="1" x="183"/>
        <item h="1" x="60"/>
        <item h="1" m="1" x="118"/>
        <item h="1" m="1" x="149"/>
        <item h="1" m="1" x="187"/>
        <item h="1" m="1" x="275"/>
        <item h="1" x="61"/>
        <item h="1" m="1" x="124"/>
        <item h="1" m="1" x="196"/>
        <item h="1" x="37"/>
        <item h="1" m="1" x="85"/>
        <item h="1" m="1" x="120"/>
        <item h="1" m="1" x="153"/>
        <item h="1" x="15"/>
        <item h="1" m="1" x="238"/>
        <item h="1" x="38"/>
        <item h="1" m="1" x="181"/>
        <item h="1" m="1" x="278"/>
        <item h="1" m="1" x="89"/>
        <item h="1" m="1" x="201"/>
        <item h="1" x="46"/>
        <item h="1" m="1" x="66"/>
        <item h="1" m="1" x="93"/>
        <item h="1" m="1" x="242"/>
        <item h="1" m="1" x="279"/>
        <item h="1" m="1" x="95"/>
        <item h="1" m="1" x="164"/>
        <item h="1" m="1" x="210"/>
        <item h="1" m="1" x="67"/>
        <item h="1" m="1" x="206"/>
        <item h="1" m="1" x="100"/>
        <item h="1" m="1" x="71"/>
        <item h="1" x="54"/>
        <item h="1" m="1" x="169"/>
        <item h="1" x="53"/>
        <item h="1" m="1" x="68"/>
        <item h="1" m="1" x="263"/>
        <item h="1" m="1" x="216"/>
        <item h="1" m="1" x="219"/>
        <item h="1" x="4"/>
        <item h="1" x="42"/>
        <item h="1" x="52"/>
        <item h="1" m="1" x="240"/>
        <item h="1" m="1" x="200"/>
        <item h="1" m="1" x="90"/>
        <item h="1" m="1" x="163"/>
        <item h="1" m="1" x="96"/>
        <item h="1" m="1" x="166"/>
        <item h="1" m="1" x="212"/>
        <item h="1" m="1" x="253"/>
        <item h="1" m="1" x="174"/>
        <item h="1" x="23"/>
        <item h="1" x="49"/>
        <item h="1" x="28"/>
        <item h="1" x="17"/>
        <item h="1" x="27"/>
        <item h="1" m="1" x="260"/>
        <item h="1" x="41"/>
        <item h="1" x="32"/>
        <item h="1" x="31"/>
        <item h="1" x="39"/>
        <item h="1" x="6"/>
        <item h="1" x="18"/>
        <item h="1" x="36"/>
        <item h="1" m="1" x="148"/>
        <item h="1" x="14"/>
        <item h="1" m="1" x="152"/>
        <item h="1" m="1" x="273"/>
        <item x="11"/>
        <item x="50"/>
        <item x="51"/>
        <item x="0"/>
        <item h="1" m="1" x="168"/>
        <item h="1" m="1" x="254"/>
        <item h="1" m="1" x="235"/>
        <item h="1" m="1" x="205"/>
        <item h="1" m="1" x="244"/>
        <item h="1" m="1" x="178"/>
        <item h="1" m="1" x="241"/>
        <item h="1" m="1" x="220"/>
        <item h="1" m="1" x="197"/>
        <item h="1" m="1" x="185"/>
        <item h="1" m="1" x="249"/>
        <item h="1" m="1" x="139"/>
        <item h="1" m="1" x="133"/>
        <item h="1" x="55"/>
        <item h="1" m="1" x="269"/>
        <item h="1" x="62"/>
        <item h="1" m="1" x="175"/>
        <item h="1" x="3"/>
        <item h="1" x="44"/>
        <item h="1" m="1" x="145"/>
        <item h="1" m="1" x="218"/>
        <item h="1" m="1" x="105"/>
        <item h="1" m="1" x="76"/>
        <item h="1" m="1" x="184"/>
        <item h="1" m="1" x="272"/>
        <item h="1" m="1" x="82"/>
        <item h="1" m="1" x="84"/>
        <item h="1" m="1" x="232"/>
        <item h="1" m="1" x="142"/>
        <item h="1" m="1" x="113"/>
        <item h="1" m="1" x="116"/>
        <item h="1" m="1" x="267"/>
        <item h="1" m="1" x="77"/>
        <item h="1" m="1" x="80"/>
        <item h="1" m="1" x="229"/>
        <item h="1" m="1" x="271"/>
        <item h="1" m="1" x="81"/>
        <item h="1" m="1" x="88"/>
        <item h="1" m="1" x="237"/>
        <item h="1" m="1" x="193"/>
        <item h="1" m="1" x="198"/>
        <item h="1" m="1" x="158"/>
        <item h="1" m="1" x="199"/>
        <item h="1" m="1" x="243"/>
        <item h="1" m="1" x="64"/>
        <item h="1" m="1" x="128"/>
        <item h="1" m="1" x="213"/>
        <item h="1" m="1" x="162"/>
        <item h="1" m="1" x="94"/>
        <item h="1" m="1" x="126"/>
        <item h="1" m="1" x="208"/>
        <item h="1" m="1" x="252"/>
        <item h="1" m="1" x="102"/>
        <item h="1" m="1" x="104"/>
        <item h="1" m="1" x="106"/>
        <item h="1" m="1" x="134"/>
        <item h="1" m="1" x="122"/>
        <item h="1" m="1" x="156"/>
        <item h="1" m="1" x="91"/>
        <item h="1" m="1" x="239"/>
        <item h="1" m="1" x="63"/>
        <item h="1" m="1" x="202"/>
        <item h="1" m="1" x="246"/>
        <item h="1" m="1" x="251"/>
        <item h="1" m="1" x="165"/>
        <item h="1" m="1" x="211"/>
        <item h="1" m="1" x="176"/>
        <item h="1" m="1" x="107"/>
        <item h="1" m="1" x="177"/>
        <item h="1" m="1" x="138"/>
        <item h="1" m="1" x="73"/>
        <item h="1" m="1" x="110"/>
        <item h="1" m="1" x="141"/>
        <item h="1" m="1" x="78"/>
        <item h="1" m="1" x="227"/>
        <item h="1" m="1" x="274"/>
        <item h="1" m="1" x="186"/>
        <item h="1" m="1" x="70"/>
        <item h="1" m="1" x="215"/>
        <item h="1" m="1" x="258"/>
        <item h="1" m="1" x="261"/>
        <item h="1" m="1" x="179"/>
        <item h="1" m="1" x="222"/>
        <item h="1" m="1" x="225"/>
        <item h="1" m="1" x="111"/>
        <item h="1" m="1" x="182"/>
        <item h="1" m="1" x="117"/>
        <item h="1" m="1" x="248"/>
        <item h="1" m="1" x="207"/>
        <item h="1" m="1" x="250"/>
        <item h="1" m="1" x="214"/>
        <item h="1" m="1" x="130"/>
        <item h="1" m="1" x="170"/>
        <item h="1" m="1" x="234"/>
        <item h="1" m="1" x="190"/>
        <item h="1" m="1" x="194"/>
        <item h="1" m="1" x="123"/>
        <item h="1" m="1" x="155"/>
        <item h="1" m="1" x="159"/>
        <item h="1" m="1" x="125"/>
        <item h="1" m="1" x="127"/>
        <item h="1" m="1" x="65"/>
        <item h="1" m="1" x="97"/>
        <item h="1" m="1" x="69"/>
        <item h="1" m="1" x="171"/>
        <item h="1" m="1" x="223"/>
        <item h="1" m="1" x="140"/>
        <item h="1" m="1" x="224"/>
        <item h="1" m="1" x="147"/>
        <item h="1" m="1" x="79"/>
        <item h="1" m="1" x="173"/>
        <item h="1" m="1" x="103"/>
        <item h="1" m="1" x="131"/>
        <item h="1" m="1" x="136"/>
        <item h="1" m="1" x="72"/>
        <item h="1" m="1" x="108"/>
        <item h="1" m="1" x="112"/>
        <item h="1" m="1" x="264"/>
        <item h="1" m="1" x="270"/>
        <item h="1" m="1" x="230"/>
        <item h="1" m="1" x="233"/>
        <item h="1" m="1" x="150"/>
        <item h="1" m="1" x="188"/>
        <item h="1" m="1" x="276"/>
        <item h="1" m="1" x="192"/>
        <item h="1" m="1" x="121"/>
        <item h="1" m="1" x="154"/>
        <item h="1" m="1" x="204"/>
        <item h="1" m="1" x="157"/>
        <item h="1" m="1" x="167"/>
        <item h="1" m="1" x="119"/>
        <item h="1" m="1" x="231"/>
        <item h="1" m="1" x="86"/>
        <item h="1" m="1" x="189"/>
        <item h="1" m="1" x="245"/>
        <item h="1" m="1" x="160"/>
        <item h="1" m="1" x="209"/>
        <item h="1" m="1" x="217"/>
        <item h="1" m="1" x="172"/>
        <item h="1" m="1" x="101"/>
        <item h="1" m="1" x="135"/>
        <item h="1" m="1" x="257"/>
        <item h="1" m="1" x="151"/>
        <item h="1" m="1" x="98"/>
        <item h="1" m="1" x="268"/>
        <item h="1" m="1" x="203"/>
        <item h="1" m="1" x="143"/>
        <item h="1" m="1" x="92"/>
        <item h="1" m="1" x="195"/>
        <item h="1" m="1" x="137"/>
        <item h="1" m="1" x="87"/>
        <item h="1" m="1" x="259"/>
        <item h="1" m="1" x="191"/>
        <item h="1" m="1" x="132"/>
        <item h="1" m="1" x="83"/>
        <item h="1" m="1" x="255"/>
        <item t="default"/>
      </items>
    </pivotField>
    <pivotField axis="axisRow" showAll="0">
      <items count="65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3"/>
        <item x="55"/>
        <item x="3"/>
        <item x="29"/>
        <item x="44"/>
        <item x="21"/>
        <item x="62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dataField="1" showAll="0"/>
  </pivotFields>
  <rowFields count="1">
    <field x="5"/>
  </rowFields>
  <rowItems count="5">
    <i>
      <x v="2"/>
    </i>
    <i>
      <x v="6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Сумма по полю За период с начала отчетного года" fld="9" baseField="5" baseItem="6" numFmtId="165"/>
    <dataField name="Сумма по полю Темп роста периода с начала года к соответствующему периоду с начала прошлого года" fld="13" baseField="5" baseItem="6" numFmtId="166"/>
  </dataFields>
  <formats count="5">
    <format dxfId="1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">
      <pivotArea dataOnly="0" labelOnly="1" outline="0" fieldPosition="0">
        <references count="1">
          <reference field="4" count="0"/>
        </references>
      </pivotArea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3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1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10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10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10" format="3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10" format="4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10" format="4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 таблица1"/>
    <pivotTable tabId="5" name="Сводная таблица3"/>
    <pivotTable tabId="6" name="Сводная таблица5"/>
    <pivotTable tabId="9" name="СводнаяТаблица1"/>
  </pivotTables>
  <data>
    <tabular pivotCacheId="1" showMissing="0">
      <items count="55">
        <i x="0"/>
        <i x="1"/>
        <i x="2"/>
        <i x="3"/>
        <i x="4"/>
        <i x="5"/>
        <i x="6"/>
        <i x="7"/>
        <i x="8"/>
        <i x="9"/>
        <i x="10"/>
        <i x="11"/>
        <i x="18"/>
        <i x="17"/>
        <i x="16"/>
        <i x="13"/>
        <i x="15"/>
        <i x="14"/>
        <i x="19" s="1"/>
        <i x="12" nd="1"/>
        <i x="32" nd="1"/>
        <i x="36" nd="1"/>
        <i x="44" nd="1"/>
        <i x="50" nd="1"/>
        <i x="20" nd="1"/>
        <i x="26" nd="1"/>
        <i x="34" nd="1"/>
        <i x="38" nd="1"/>
        <i x="46" nd="1"/>
        <i x="52" nd="1"/>
        <i x="22" nd="1"/>
        <i x="28" nd="1"/>
        <i x="33" nd="1"/>
        <i x="37" nd="1"/>
        <i x="45" nd="1"/>
        <i x="51" nd="1"/>
        <i x="21" nd="1"/>
        <i x="27" nd="1"/>
        <i x="35" nd="1"/>
        <i x="39" nd="1"/>
        <i x="47" nd="1"/>
        <i x="53" nd="1"/>
        <i x="23" nd="1"/>
        <i x="29" nd="1"/>
        <i x="25" nd="1"/>
        <i x="49" nd="1"/>
        <i x="42" nd="1"/>
        <i x="31" nd="1"/>
        <i x="24" nd="1"/>
        <i x="48" nd="1"/>
        <i x="41" nd="1"/>
        <i x="30" nd="1"/>
        <i x="54" nd="1"/>
        <i x="43" nd="1"/>
        <i x="4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8" showCaption="0" style="Стиль среза 10" rowHeight="14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2" cache="Срез_период" caption="период" startItem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7" rowHeight="234950"/>
</slicers>
</file>

<file path=xl/tables/table1.xml><?xml version="1.0" encoding="utf-8"?>
<table xmlns="http://schemas.openxmlformats.org/spreadsheetml/2006/main" id="3" name="Таблица3" displayName="Таблица3" ref="A1:N16" totalsRowShown="0">
  <autoFilter ref="A1:N16"/>
  <tableColumns count="14">
    <tableColumn id="1" name="период" dataDxfId="123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Таблица4" displayName="Таблица4" ref="A1:N18" totalsRowShown="0">
  <autoFilter ref="A1:N18"/>
  <tableColumns count="14">
    <tableColumn id="1" name="период" dataDxfId="122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Таблица5" displayName="Таблица5" ref="A1:N20" totalsRowShown="0">
  <autoFilter ref="A1:N20"/>
  <tableColumns count="14">
    <tableColumn id="1" name="период" dataDxfId="121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Таблица6" displayName="Таблица6" ref="A1:N20" totalsRowShown="0">
  <autoFilter ref="A1:N20"/>
  <tableColumns count="14">
    <tableColumn id="1" name="период" dataDxfId="120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A1:N1387" totalsRowShown="0" headerRowDxfId="45" dataDxfId="44" headerRowCellStyle="Обычный 2">
  <autoFilter ref="A1:N1387">
    <filterColumn colId="0">
      <customFilters>
        <customFilter operator="notEqual" val=" "/>
      </customFilters>
    </filterColumn>
  </autoFilter>
  <sortState ref="A2:N1017">
    <sortCondition ref="A1:A2388"/>
  </sortState>
  <tableColumns count="14">
    <tableColumn id="1" name="период" dataDxfId="43"/>
    <tableColumn id="2" name="Код показателя" dataDxfId="42"/>
    <tableColumn id="3" name="Тип свода" dataDxfId="41"/>
    <tableColumn id="4" name="ОКАТО" dataDxfId="40"/>
    <tableColumn id="5" name="ОКВЭД2" dataDxfId="39"/>
    <tableColumn id="6" name="Вид экономической деятельности" dataDxfId="38" dataCellStyle="Обычный 2">
      <calculatedColumnFormula>IFERROR(VLOOKUP(Таблица1[[#This Row],[ОКВЭД2]],'ИМЕНА ОКВЭД'!$B$1:$C$50,2,FALSE),основной!E2)</calculatedColumnFormula>
    </tableColumn>
    <tableColumn id="7" name="За отчётный месяц" dataDxfId="37"/>
    <tableColumn id="8" name="За предыдущий месяц" dataDxfId="36"/>
    <tableColumn id="9" name="За соответствующий месяц прошлого года" dataDxfId="35"/>
    <tableColumn id="10" name="За период с начала отчетного года" dataDxfId="34"/>
    <tableColumn id="11" name="За соответствующий период предыдущего года" dataDxfId="33"/>
    <tableColumn id="12" name="Темп роста к предыдущему месяцу" dataDxfId="32"/>
    <tableColumn id="13" name="Темп роста отчётного месяца к соответствующему месяцу прошлого года" dataDxfId="31"/>
    <tableColumn id="14" name="Темп роста периода с начала года к соответствующему периоду с начала прошлого года" dataDxfId="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Таблица13" displayName="Таблица13" ref="A1:N3636" totalsRowShown="0" headerRowDxfId="29" dataDxfId="28" headerRowCellStyle="Обычный 2">
  <autoFilter ref="A1:N3636"/>
  <tableColumns count="14">
    <tableColumn id="1" name="период" dataDxfId="27"/>
    <tableColumn id="2" name="Код показателя" dataDxfId="26"/>
    <tableColumn id="3" name="Тип свода" dataDxfId="25"/>
    <tableColumn id="4" name="ОКАТО" dataDxfId="24"/>
    <tableColumn id="5" name="ОКВЭД2" dataDxfId="23"/>
    <tableColumn id="6" name="Вид экономической деятельности" dataDxfId="22" dataCellStyle="Обычный 2">
      <calculatedColumnFormula>IFERROR(VLOOKUP(E2,'ИМЕНА ОКВЭД'!B$1:D$130001,2,FALSE),E2)</calculatedColumnFormula>
    </tableColumn>
    <tableColumn id="7" name="За отчётный месяц" dataDxfId="21"/>
    <tableColumn id="8" name="За предыдущий месяц" dataDxfId="20"/>
    <tableColumn id="9" name="За соответствующий месяц прошлого года" dataDxfId="19"/>
    <tableColumn id="10" name="За период с начала отчетного года" dataDxfId="18"/>
    <tableColumn id="11" name="За соответствующий период предыдущего года" dataDxfId="17"/>
    <tableColumn id="12" name="Темп роста к предыдущему месяцу" dataDxfId="16"/>
    <tableColumn id="13" name="Темп роста отчётного месяца к соответствующему месяцу прошлого года" dataDxfId="15"/>
    <tableColumn id="14" name="Темп роста периода с начала года к соответствующему периоду с начала прошлого года" dataDxfId="1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2"/>
  <sheetViews>
    <sheetView workbookViewId="0">
      <pane ySplit="1" topLeftCell="A2204" activePane="bottomLeft" state="frozen"/>
      <selection pane="bottomLeft" sqref="A1:XFD1048576"/>
    </sheetView>
  </sheetViews>
  <sheetFormatPr defaultRowHeight="15.75" customHeight="1" x14ac:dyDescent="0.25"/>
  <cols>
    <col min="1" max="1" width="17.85546875" style="28" customWidth="1"/>
    <col min="2" max="13" width="15.5703125" customWidth="1"/>
  </cols>
  <sheetData>
    <row r="1" spans="1:13" ht="15.75" customHeight="1" x14ac:dyDescent="0.25">
      <c r="A1" s="28" t="s">
        <v>128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</v>
      </c>
      <c r="I1" s="1" t="s">
        <v>10</v>
      </c>
      <c r="J1" s="1" t="s">
        <v>11</v>
      </c>
      <c r="K1" s="1" t="s">
        <v>6</v>
      </c>
      <c r="L1" s="1" t="s">
        <v>7</v>
      </c>
      <c r="M1" s="1" t="s">
        <v>8</v>
      </c>
    </row>
    <row r="2" spans="1:13" ht="15.75" customHeight="1" x14ac:dyDescent="0.25">
      <c r="A2" s="28">
        <v>44197</v>
      </c>
      <c r="B2" s="2" t="s">
        <v>12</v>
      </c>
      <c r="C2" s="2" t="s">
        <v>13</v>
      </c>
      <c r="D2" s="2" t="s">
        <v>14</v>
      </c>
      <c r="E2" s="2" t="s">
        <v>15</v>
      </c>
      <c r="F2" s="3">
        <v>1968075.6</v>
      </c>
      <c r="G2" s="3">
        <v>2727020.2</v>
      </c>
      <c r="H2" s="3">
        <v>1808497</v>
      </c>
      <c r="I2" s="3">
        <v>1968075.6</v>
      </c>
      <c r="J2" s="3">
        <v>1808497</v>
      </c>
      <c r="K2" s="3">
        <v>72.169454410348706</v>
      </c>
      <c r="L2" s="3">
        <v>108.82382442437007</v>
      </c>
      <c r="M2" s="3">
        <v>108.82382442437007</v>
      </c>
    </row>
    <row r="3" spans="1:13" ht="15.75" customHeight="1" x14ac:dyDescent="0.25">
      <c r="A3" s="28">
        <v>44197</v>
      </c>
      <c r="B3" s="2" t="s">
        <v>12</v>
      </c>
      <c r="C3" s="2" t="s">
        <v>13</v>
      </c>
      <c r="D3" s="2" t="s">
        <v>14</v>
      </c>
      <c r="E3" s="2" t="s">
        <v>16</v>
      </c>
      <c r="F3" s="3">
        <v>24261</v>
      </c>
      <c r="G3" s="3">
        <v>33730</v>
      </c>
      <c r="H3" s="3">
        <v>27056</v>
      </c>
      <c r="I3" s="3">
        <v>24261</v>
      </c>
      <c r="J3" s="3">
        <v>27056</v>
      </c>
      <c r="K3" s="3">
        <v>71.927067892084196</v>
      </c>
      <c r="L3" s="3">
        <v>89.669574216439983</v>
      </c>
      <c r="M3" s="3">
        <v>89.669574216439983</v>
      </c>
    </row>
    <row r="4" spans="1:13" ht="15.75" customHeight="1" x14ac:dyDescent="0.25">
      <c r="A4" s="28">
        <v>44197</v>
      </c>
      <c r="B4" s="2" t="s">
        <v>12</v>
      </c>
      <c r="C4" s="2" t="s">
        <v>13</v>
      </c>
      <c r="D4" s="2" t="s">
        <v>14</v>
      </c>
      <c r="E4" s="2" t="s">
        <v>17</v>
      </c>
      <c r="F4" s="3">
        <v>91163</v>
      </c>
      <c r="G4" s="3">
        <v>43976</v>
      </c>
      <c r="H4" s="3">
        <v>43976</v>
      </c>
      <c r="I4" s="3">
        <v>91163</v>
      </c>
      <c r="J4" s="3">
        <v>43976</v>
      </c>
      <c r="K4" s="3">
        <v>207.30171002364926</v>
      </c>
      <c r="L4" s="3">
        <v>207.30171002364926</v>
      </c>
      <c r="M4" s="3">
        <v>207.30171002364926</v>
      </c>
    </row>
    <row r="5" spans="1:13" ht="15.75" customHeight="1" x14ac:dyDescent="0.25">
      <c r="A5" s="28">
        <v>44197</v>
      </c>
      <c r="B5" s="2" t="s">
        <v>12</v>
      </c>
      <c r="C5" s="2" t="s">
        <v>13</v>
      </c>
      <c r="D5" s="2" t="s">
        <v>14</v>
      </c>
      <c r="E5" s="2" t="s">
        <v>18</v>
      </c>
      <c r="F5" s="3">
        <v>17954</v>
      </c>
      <c r="G5" s="3">
        <v>2627</v>
      </c>
      <c r="H5" s="3">
        <v>2627</v>
      </c>
      <c r="I5" s="3">
        <v>17954</v>
      </c>
      <c r="J5" s="3">
        <v>2627</v>
      </c>
      <c r="K5" s="3">
        <v>683.4411876665398</v>
      </c>
      <c r="L5" s="3">
        <v>683.4411876665398</v>
      </c>
      <c r="M5" s="3">
        <v>683.4411876665398</v>
      </c>
    </row>
    <row r="6" spans="1:13" ht="15.75" customHeight="1" x14ac:dyDescent="0.25">
      <c r="A6" s="28">
        <v>44197</v>
      </c>
      <c r="B6" s="2" t="s">
        <v>12</v>
      </c>
      <c r="C6" s="2" t="s">
        <v>13</v>
      </c>
      <c r="D6" s="2" t="s">
        <v>14</v>
      </c>
      <c r="E6" s="2" t="s">
        <v>19</v>
      </c>
      <c r="F6" s="3">
        <v>22860.5</v>
      </c>
      <c r="G6" s="3">
        <v>8711</v>
      </c>
      <c r="H6" s="3">
        <v>8993.2999999999993</v>
      </c>
      <c r="I6" s="3">
        <v>22860.5</v>
      </c>
      <c r="J6" s="3">
        <v>8993.2999999999993</v>
      </c>
      <c r="K6" s="3">
        <v>262.43255653771092</v>
      </c>
      <c r="L6" s="3">
        <v>254.1947894543716</v>
      </c>
      <c r="M6" s="3">
        <v>254.1947894543716</v>
      </c>
    </row>
    <row r="7" spans="1:13" ht="15.75" customHeight="1" x14ac:dyDescent="0.25">
      <c r="A7" s="28">
        <v>44197</v>
      </c>
      <c r="B7" s="2" t="s">
        <v>12</v>
      </c>
      <c r="C7" s="2" t="s">
        <v>13</v>
      </c>
      <c r="D7" s="2" t="s">
        <v>14</v>
      </c>
      <c r="E7" s="2" t="s">
        <v>20</v>
      </c>
      <c r="F7" s="3">
        <v>679232.8</v>
      </c>
      <c r="G7" s="3">
        <v>723032.2</v>
      </c>
      <c r="H7" s="3">
        <v>699612.5</v>
      </c>
      <c r="I7" s="3">
        <v>679232.8</v>
      </c>
      <c r="J7" s="3">
        <v>699612.5</v>
      </c>
      <c r="K7" s="3">
        <v>93.942261492641677</v>
      </c>
      <c r="L7" s="3">
        <v>97.087001733102255</v>
      </c>
      <c r="M7" s="3">
        <v>97.087001733102255</v>
      </c>
    </row>
    <row r="8" spans="1:13" ht="15.75" customHeight="1" x14ac:dyDescent="0.25">
      <c r="A8" s="28">
        <v>44197</v>
      </c>
      <c r="B8" s="2" t="s">
        <v>12</v>
      </c>
      <c r="C8" s="2" t="s">
        <v>13</v>
      </c>
      <c r="D8" s="2" t="s">
        <v>14</v>
      </c>
      <c r="E8" s="2" t="s">
        <v>21</v>
      </c>
      <c r="F8" s="3">
        <v>8198.2000000000007</v>
      </c>
      <c r="G8" s="3">
        <v>24453.7</v>
      </c>
      <c r="H8" s="3">
        <v>5588.1</v>
      </c>
      <c r="I8" s="3">
        <v>8198.2000000000007</v>
      </c>
      <c r="J8" s="3">
        <v>5588.1</v>
      </c>
      <c r="K8" s="3">
        <v>33.525396974690949</v>
      </c>
      <c r="L8" s="3">
        <v>146.7081834612838</v>
      </c>
      <c r="M8" s="3">
        <v>146.7081834612838</v>
      </c>
    </row>
    <row r="9" spans="1:13" ht="15.75" customHeight="1" x14ac:dyDescent="0.25">
      <c r="A9" s="28">
        <v>44197</v>
      </c>
      <c r="B9" s="2" t="s">
        <v>12</v>
      </c>
      <c r="C9" s="2" t="s">
        <v>13</v>
      </c>
      <c r="D9" s="2" t="s">
        <v>14</v>
      </c>
      <c r="E9" s="2" t="s">
        <v>22</v>
      </c>
      <c r="F9" s="3">
        <v>191514.8</v>
      </c>
      <c r="G9" s="3">
        <v>200376</v>
      </c>
      <c r="H9" s="3">
        <v>174001.8</v>
      </c>
      <c r="I9" s="3">
        <v>191514.8</v>
      </c>
      <c r="J9" s="3">
        <v>174001.8</v>
      </c>
      <c r="K9" s="3">
        <v>95.577713897872002</v>
      </c>
      <c r="L9" s="3">
        <v>110.06483840971759</v>
      </c>
      <c r="M9" s="3">
        <v>110.06483840971759</v>
      </c>
    </row>
    <row r="10" spans="1:13" ht="15.75" customHeight="1" x14ac:dyDescent="0.25">
      <c r="A10" s="28">
        <v>44197</v>
      </c>
      <c r="B10" s="2" t="s">
        <v>12</v>
      </c>
      <c r="C10" s="2" t="s">
        <v>13</v>
      </c>
      <c r="D10" s="2" t="s">
        <v>14</v>
      </c>
      <c r="E10" s="2" t="s">
        <v>23</v>
      </c>
      <c r="F10" s="3">
        <v>47972</v>
      </c>
      <c r="G10" s="3">
        <v>55901</v>
      </c>
      <c r="H10" s="3">
        <v>35586.400000000001</v>
      </c>
      <c r="I10" s="3">
        <v>47972</v>
      </c>
      <c r="J10" s="3">
        <v>35586.400000000001</v>
      </c>
      <c r="K10" s="3">
        <v>85.815996136026186</v>
      </c>
      <c r="L10" s="3">
        <v>134.80430726344895</v>
      </c>
      <c r="M10" s="3">
        <v>134.80430726344895</v>
      </c>
    </row>
    <row r="11" spans="1:13" ht="15.75" customHeight="1" x14ac:dyDescent="0.25">
      <c r="A11" s="28">
        <v>44197</v>
      </c>
      <c r="B11" s="2" t="s">
        <v>12</v>
      </c>
      <c r="C11" s="2" t="s">
        <v>13</v>
      </c>
      <c r="D11" s="2" t="s">
        <v>14</v>
      </c>
      <c r="E11" s="2" t="s">
        <v>24</v>
      </c>
      <c r="F11" s="3">
        <v>4260.6000000000004</v>
      </c>
      <c r="G11" s="3">
        <v>19051</v>
      </c>
      <c r="H11" s="3">
        <v>2392</v>
      </c>
      <c r="I11" s="3">
        <v>4260.6000000000004</v>
      </c>
      <c r="J11" s="3">
        <v>2392</v>
      </c>
      <c r="K11" s="3">
        <v>22.364180357986456</v>
      </c>
      <c r="L11" s="3">
        <v>178.11872909698997</v>
      </c>
      <c r="M11" s="3">
        <v>178.11872909698997</v>
      </c>
    </row>
    <row r="12" spans="1:13" ht="15.75" customHeight="1" x14ac:dyDescent="0.25">
      <c r="A12" s="28">
        <v>44197</v>
      </c>
      <c r="B12" s="2" t="s">
        <v>12</v>
      </c>
      <c r="C12" s="2" t="s">
        <v>13</v>
      </c>
      <c r="D12" s="2" t="s">
        <v>14</v>
      </c>
      <c r="E12" s="2" t="s">
        <v>25</v>
      </c>
      <c r="F12" s="3">
        <v>2623184.9</v>
      </c>
      <c r="G12" s="3">
        <v>2275266.7000000002</v>
      </c>
      <c r="H12" s="3">
        <v>1628701.5</v>
      </c>
      <c r="I12" s="3">
        <v>2623184.9</v>
      </c>
      <c r="J12" s="3">
        <v>1628701.5</v>
      </c>
      <c r="K12" s="3">
        <v>115.29131507967836</v>
      </c>
      <c r="L12" s="3">
        <v>161.05989341816164</v>
      </c>
      <c r="M12" s="3">
        <v>161.05989341816164</v>
      </c>
    </row>
    <row r="13" spans="1:13" ht="15.75" customHeight="1" x14ac:dyDescent="0.25">
      <c r="A13" s="28">
        <v>44197</v>
      </c>
      <c r="B13" s="2" t="s">
        <v>12</v>
      </c>
      <c r="C13" s="2" t="s">
        <v>13</v>
      </c>
      <c r="D13" s="2" t="s">
        <v>14</v>
      </c>
      <c r="E13" s="2" t="s">
        <v>26</v>
      </c>
      <c r="F13" s="3">
        <v>192870.9</v>
      </c>
      <c r="G13" s="3">
        <v>39235903.899999999</v>
      </c>
      <c r="H13" s="3">
        <v>2431254.1</v>
      </c>
      <c r="I13" s="3">
        <v>192870.9</v>
      </c>
      <c r="J13" s="3">
        <v>2431254.1</v>
      </c>
      <c r="K13" s="3">
        <v>0.49156736771393711</v>
      </c>
      <c r="L13" s="3">
        <v>7.93297993821378</v>
      </c>
      <c r="M13" s="3">
        <v>7.93297993821378</v>
      </c>
    </row>
    <row r="14" spans="1:13" ht="15.75" customHeight="1" x14ac:dyDescent="0.25">
      <c r="A14" s="28">
        <v>44197</v>
      </c>
      <c r="B14" s="2" t="s">
        <v>12</v>
      </c>
      <c r="C14" s="2" t="s">
        <v>13</v>
      </c>
      <c r="D14" s="2" t="s">
        <v>14</v>
      </c>
      <c r="E14" s="2" t="s">
        <v>27</v>
      </c>
      <c r="F14" s="3">
        <v>170822.6</v>
      </c>
      <c r="G14" s="3">
        <v>189431.8</v>
      </c>
      <c r="H14" s="3">
        <v>186176.8</v>
      </c>
      <c r="I14" s="3">
        <v>170822.6</v>
      </c>
      <c r="J14" s="3">
        <v>186176.8</v>
      </c>
      <c r="K14" s="3">
        <v>90.176306195686251</v>
      </c>
      <c r="L14" s="3">
        <v>91.752892949067771</v>
      </c>
      <c r="M14" s="3">
        <v>91.752892949067771</v>
      </c>
    </row>
    <row r="15" spans="1:13" ht="15.75" customHeight="1" x14ac:dyDescent="0.25">
      <c r="A15" s="28">
        <v>44197</v>
      </c>
      <c r="B15" s="2" t="s">
        <v>12</v>
      </c>
      <c r="C15" s="2" t="s">
        <v>13</v>
      </c>
      <c r="D15" s="2" t="s">
        <v>14</v>
      </c>
      <c r="E15" s="2" t="s">
        <v>28</v>
      </c>
      <c r="F15" s="3">
        <v>130281.60000000001</v>
      </c>
      <c r="G15" s="3">
        <v>150126.29999999999</v>
      </c>
      <c r="H15" s="3">
        <v>98655.3</v>
      </c>
      <c r="I15" s="3">
        <v>130281.60000000001</v>
      </c>
      <c r="J15" s="3">
        <v>98655.3</v>
      </c>
      <c r="K15" s="3">
        <v>86.78133012003893</v>
      </c>
      <c r="L15" s="3">
        <v>132.05737552873489</v>
      </c>
      <c r="M15" s="3">
        <v>132.05737552873489</v>
      </c>
    </row>
    <row r="16" spans="1:13" ht="15.75" customHeight="1" x14ac:dyDescent="0.25">
      <c r="A16" s="28">
        <v>44197</v>
      </c>
      <c r="B16" s="2" t="s">
        <v>12</v>
      </c>
      <c r="C16" s="2" t="s">
        <v>13</v>
      </c>
      <c r="D16" s="2" t="s">
        <v>14</v>
      </c>
      <c r="E16" s="2" t="s">
        <v>29</v>
      </c>
      <c r="F16" s="3">
        <v>625</v>
      </c>
      <c r="G16" s="3">
        <v>625</v>
      </c>
      <c r="H16" s="3">
        <v>625</v>
      </c>
      <c r="I16" s="3">
        <v>625</v>
      </c>
      <c r="J16" s="3">
        <v>625</v>
      </c>
      <c r="K16" s="3">
        <v>100</v>
      </c>
      <c r="L16" s="3">
        <v>100</v>
      </c>
      <c r="M16" s="3">
        <v>100</v>
      </c>
    </row>
    <row r="17" spans="1:13" ht="15.75" customHeight="1" x14ac:dyDescent="0.25">
      <c r="A17" s="28">
        <v>44197</v>
      </c>
      <c r="B17" s="2" t="s">
        <v>12</v>
      </c>
      <c r="C17" s="2" t="s">
        <v>13</v>
      </c>
      <c r="D17" s="2" t="s">
        <v>14</v>
      </c>
      <c r="E17" s="2" t="s">
        <v>30</v>
      </c>
      <c r="F17" s="3">
        <v>2693079.3</v>
      </c>
      <c r="G17" s="3">
        <v>3557122.6</v>
      </c>
      <c r="H17" s="3">
        <v>2388109.4</v>
      </c>
      <c r="I17" s="3">
        <v>2693079.3</v>
      </c>
      <c r="J17" s="3">
        <v>2388109.4</v>
      </c>
      <c r="K17" s="3">
        <v>75.709487775315921</v>
      </c>
      <c r="L17" s="3">
        <v>112.77034879557863</v>
      </c>
      <c r="M17" s="3">
        <v>112.77034879557863</v>
      </c>
    </row>
    <row r="18" spans="1:13" ht="15.75" customHeight="1" x14ac:dyDescent="0.25">
      <c r="A18" s="28">
        <v>44197</v>
      </c>
      <c r="B18" s="2" t="s">
        <v>12</v>
      </c>
      <c r="C18" s="2" t="s">
        <v>13</v>
      </c>
      <c r="D18" s="2" t="s">
        <v>14</v>
      </c>
      <c r="E18" s="2" t="s">
        <v>31</v>
      </c>
      <c r="F18" s="3">
        <v>29433.599999999999</v>
      </c>
      <c r="G18" s="3">
        <v>161722.29999999999</v>
      </c>
      <c r="H18" s="3">
        <v>37189.300000000003</v>
      </c>
      <c r="I18" s="3">
        <v>29433.599999999999</v>
      </c>
      <c r="J18" s="3">
        <v>37189.300000000003</v>
      </c>
      <c r="K18" s="3">
        <v>18.200087433829474</v>
      </c>
      <c r="L18" s="3">
        <v>79.145345569827882</v>
      </c>
      <c r="M18" s="3">
        <v>79.145345569827882</v>
      </c>
    </row>
    <row r="19" spans="1:13" ht="15.75" customHeight="1" x14ac:dyDescent="0.25">
      <c r="A19" s="28">
        <v>44197</v>
      </c>
      <c r="B19" s="2" t="s">
        <v>12</v>
      </c>
      <c r="C19" s="2" t="s">
        <v>13</v>
      </c>
      <c r="D19" s="2" t="s">
        <v>14</v>
      </c>
      <c r="E19" s="2" t="s">
        <v>32</v>
      </c>
      <c r="F19" s="3">
        <v>23479.9</v>
      </c>
      <c r="G19" s="3">
        <v>43202.400000000001</v>
      </c>
      <c r="H19" s="3">
        <v>32237</v>
      </c>
      <c r="I19" s="3">
        <v>23479.9</v>
      </c>
      <c r="J19" s="3">
        <v>32237</v>
      </c>
      <c r="K19" s="3">
        <v>54.348601003647943</v>
      </c>
      <c r="L19" s="3">
        <v>72.835251419176728</v>
      </c>
      <c r="M19" s="3">
        <v>72.835251419176728</v>
      </c>
    </row>
    <row r="20" spans="1:13" ht="15.75" customHeight="1" x14ac:dyDescent="0.25">
      <c r="A20" s="28">
        <v>44197</v>
      </c>
      <c r="B20" s="2" t="s">
        <v>12</v>
      </c>
      <c r="C20" s="2" t="s">
        <v>13</v>
      </c>
      <c r="D20" s="2" t="s">
        <v>14</v>
      </c>
      <c r="E20" s="2" t="s">
        <v>33</v>
      </c>
      <c r="F20" s="3">
        <v>2696</v>
      </c>
      <c r="G20" s="3">
        <v>2696</v>
      </c>
      <c r="H20" s="3">
        <v>2696</v>
      </c>
      <c r="I20" s="3">
        <v>2696</v>
      </c>
      <c r="J20" s="3">
        <v>2696</v>
      </c>
      <c r="K20" s="3">
        <v>100</v>
      </c>
      <c r="L20" s="3">
        <v>100</v>
      </c>
      <c r="M20" s="3">
        <v>100</v>
      </c>
    </row>
    <row r="21" spans="1:13" ht="15.75" customHeight="1" x14ac:dyDescent="0.25">
      <c r="A21" s="28">
        <v>44197</v>
      </c>
      <c r="B21" s="2" t="s">
        <v>12</v>
      </c>
      <c r="C21" s="2" t="s">
        <v>13</v>
      </c>
      <c r="D21" s="2" t="s">
        <v>14</v>
      </c>
      <c r="E21" s="2" t="s">
        <v>34</v>
      </c>
      <c r="F21" s="3">
        <v>39303.199999999997</v>
      </c>
      <c r="G21" s="3">
        <v>53136.4</v>
      </c>
      <c r="H21" s="3">
        <v>40633</v>
      </c>
      <c r="I21" s="3">
        <v>39303.199999999997</v>
      </c>
      <c r="J21" s="3">
        <v>40633</v>
      </c>
      <c r="K21" s="3">
        <v>73.96662175081488</v>
      </c>
      <c r="L21" s="3">
        <v>96.727290625845981</v>
      </c>
      <c r="M21" s="3">
        <v>96.727290625845981</v>
      </c>
    </row>
    <row r="22" spans="1:13" ht="15.75" customHeight="1" x14ac:dyDescent="0.25">
      <c r="A22" s="28">
        <v>44197</v>
      </c>
      <c r="B22" s="2" t="s">
        <v>12</v>
      </c>
      <c r="C22" s="2" t="s">
        <v>13</v>
      </c>
      <c r="D22" s="2" t="s">
        <v>14</v>
      </c>
      <c r="E22" s="2" t="s">
        <v>35</v>
      </c>
      <c r="F22" s="3">
        <v>20161920.600000001</v>
      </c>
      <c r="G22" s="3">
        <v>66471843.399999999</v>
      </c>
      <c r="H22" s="3">
        <v>18358651.699999999</v>
      </c>
      <c r="I22" s="3">
        <v>20161920.600000001</v>
      </c>
      <c r="J22" s="3">
        <v>18358651.699999999</v>
      </c>
      <c r="K22" s="3">
        <v>30.331520187688973</v>
      </c>
      <c r="L22" s="3">
        <v>109.8224473641493</v>
      </c>
      <c r="M22" s="3">
        <v>109.8224473641493</v>
      </c>
    </row>
    <row r="23" spans="1:13" ht="15.75" customHeight="1" x14ac:dyDescent="0.25">
      <c r="A23" s="28">
        <v>44197</v>
      </c>
      <c r="B23" s="2" t="s">
        <v>12</v>
      </c>
      <c r="C23" s="2" t="s">
        <v>13</v>
      </c>
      <c r="D23" s="2" t="s">
        <v>14</v>
      </c>
      <c r="E23" s="2" t="s">
        <v>36</v>
      </c>
      <c r="F23" s="3">
        <v>700407.8</v>
      </c>
      <c r="G23" s="3">
        <v>835965.8</v>
      </c>
      <c r="H23" s="3">
        <v>657621.19999999995</v>
      </c>
      <c r="I23" s="3">
        <v>700407.8</v>
      </c>
      <c r="J23" s="3">
        <v>657621.19999999995</v>
      </c>
      <c r="K23" s="3">
        <v>83.784264858682022</v>
      </c>
      <c r="L23" s="3">
        <v>106.50626835022959</v>
      </c>
      <c r="M23" s="3">
        <v>106.50626835022959</v>
      </c>
    </row>
    <row r="24" spans="1:13" ht="15.75" customHeight="1" x14ac:dyDescent="0.25">
      <c r="A24" s="28">
        <v>44197</v>
      </c>
      <c r="B24" s="2" t="s">
        <v>12</v>
      </c>
      <c r="C24" s="2" t="s">
        <v>13</v>
      </c>
      <c r="D24" s="2" t="s">
        <v>14</v>
      </c>
      <c r="E24" s="2" t="s">
        <v>37</v>
      </c>
      <c r="F24" s="3">
        <v>225</v>
      </c>
      <c r="G24" s="3">
        <v>225</v>
      </c>
      <c r="H24" s="3">
        <v>225</v>
      </c>
      <c r="I24" s="3">
        <v>225</v>
      </c>
      <c r="J24" s="3">
        <v>225</v>
      </c>
      <c r="K24" s="3">
        <v>100</v>
      </c>
      <c r="L24" s="3">
        <v>100</v>
      </c>
      <c r="M24" s="3">
        <v>100</v>
      </c>
    </row>
    <row r="25" spans="1:13" ht="15.75" customHeight="1" x14ac:dyDescent="0.25">
      <c r="A25" s="28">
        <v>44197</v>
      </c>
      <c r="B25" s="2" t="s">
        <v>12</v>
      </c>
      <c r="C25" s="2" t="s">
        <v>13</v>
      </c>
      <c r="D25" s="2" t="s">
        <v>14</v>
      </c>
      <c r="E25" s="2" t="s">
        <v>38</v>
      </c>
      <c r="F25" s="3">
        <v>271538</v>
      </c>
      <c r="G25" s="3">
        <v>527987</v>
      </c>
      <c r="H25" s="3">
        <v>145194</v>
      </c>
      <c r="I25" s="3">
        <v>271538</v>
      </c>
      <c r="J25" s="3">
        <v>145194</v>
      </c>
      <c r="K25" s="3">
        <v>51.428917757444786</v>
      </c>
      <c r="L25" s="3">
        <v>187.01736986376847</v>
      </c>
      <c r="M25" s="3">
        <v>187.01736986376847</v>
      </c>
    </row>
    <row r="26" spans="1:13" ht="15.75" customHeight="1" x14ac:dyDescent="0.25">
      <c r="A26" s="28">
        <v>44197</v>
      </c>
      <c r="B26" s="2" t="s">
        <v>12</v>
      </c>
      <c r="C26" s="2" t="s">
        <v>13</v>
      </c>
      <c r="D26" s="2" t="s">
        <v>14</v>
      </c>
      <c r="E26" s="2" t="s">
        <v>39</v>
      </c>
      <c r="F26" s="3">
        <v>170822.6</v>
      </c>
      <c r="G26" s="3">
        <v>189431.8</v>
      </c>
      <c r="H26" s="3">
        <v>186176.8</v>
      </c>
      <c r="I26" s="3">
        <v>170822.6</v>
      </c>
      <c r="J26" s="3">
        <v>186176.8</v>
      </c>
      <c r="K26" s="3">
        <v>90.176306195686251</v>
      </c>
      <c r="L26" s="3">
        <v>91.752892949067771</v>
      </c>
      <c r="M26" s="3">
        <v>91.752892949067771</v>
      </c>
    </row>
    <row r="27" spans="1:13" ht="15.75" customHeight="1" x14ac:dyDescent="0.25">
      <c r="A27" s="28">
        <v>44197</v>
      </c>
      <c r="B27" s="2" t="s">
        <v>12</v>
      </c>
      <c r="C27" s="2" t="s">
        <v>13</v>
      </c>
      <c r="D27" s="2" t="s">
        <v>14</v>
      </c>
      <c r="E27" s="2" t="s">
        <v>40</v>
      </c>
      <c r="F27" s="3">
        <v>6310.9</v>
      </c>
      <c r="G27" s="3">
        <v>15591.1</v>
      </c>
      <c r="H27" s="3">
        <v>6764.9</v>
      </c>
      <c r="I27" s="3">
        <v>6310.9</v>
      </c>
      <c r="J27" s="3">
        <v>6764.9</v>
      </c>
      <c r="K27" s="3">
        <v>40.477580157910602</v>
      </c>
      <c r="L27" s="3">
        <v>93.288888231902916</v>
      </c>
      <c r="M27" s="3">
        <v>93.288888231902916</v>
      </c>
    </row>
    <row r="28" spans="1:13" ht="15.75" customHeight="1" x14ac:dyDescent="0.25">
      <c r="A28" s="28">
        <v>44197</v>
      </c>
      <c r="B28" s="2" t="s">
        <v>12</v>
      </c>
      <c r="C28" s="2" t="s">
        <v>13</v>
      </c>
      <c r="D28" s="2" t="s">
        <v>14</v>
      </c>
      <c r="E28" s="2" t="s">
        <v>41</v>
      </c>
      <c r="F28" s="2"/>
      <c r="G28" s="2"/>
      <c r="H28" s="3">
        <v>1823</v>
      </c>
      <c r="I28" s="2"/>
      <c r="J28" s="3">
        <v>1823</v>
      </c>
      <c r="K28" s="2"/>
      <c r="L28" s="2"/>
      <c r="M28" s="2"/>
    </row>
    <row r="29" spans="1:13" ht="15.75" customHeight="1" x14ac:dyDescent="0.25">
      <c r="A29" s="28">
        <v>44197</v>
      </c>
      <c r="B29" s="2" t="s">
        <v>12</v>
      </c>
      <c r="C29" s="2" t="s">
        <v>13</v>
      </c>
      <c r="D29" s="2" t="s">
        <v>14</v>
      </c>
      <c r="E29" s="2" t="s">
        <v>42</v>
      </c>
      <c r="F29" s="3">
        <v>7213</v>
      </c>
      <c r="G29" s="3">
        <v>14161</v>
      </c>
      <c r="H29" s="3">
        <v>13464.6</v>
      </c>
      <c r="I29" s="3">
        <v>7213</v>
      </c>
      <c r="J29" s="3">
        <v>13464.6</v>
      </c>
      <c r="K29" s="3">
        <v>50.935668385001058</v>
      </c>
      <c r="L29" s="3">
        <v>53.570102342438695</v>
      </c>
      <c r="M29" s="3">
        <v>53.570102342438695</v>
      </c>
    </row>
    <row r="30" spans="1:13" ht="15.75" customHeight="1" x14ac:dyDescent="0.25">
      <c r="A30" s="28">
        <v>44197</v>
      </c>
      <c r="B30" s="2" t="s">
        <v>12</v>
      </c>
      <c r="C30" s="2" t="s">
        <v>13</v>
      </c>
      <c r="D30" s="2" t="s">
        <v>14</v>
      </c>
      <c r="E30" s="2" t="s">
        <v>43</v>
      </c>
      <c r="F30" s="3">
        <v>376</v>
      </c>
      <c r="G30" s="3">
        <v>376</v>
      </c>
      <c r="H30" s="3">
        <v>376</v>
      </c>
      <c r="I30" s="3">
        <v>376</v>
      </c>
      <c r="J30" s="3">
        <v>376</v>
      </c>
      <c r="K30" s="3">
        <v>100</v>
      </c>
      <c r="L30" s="3">
        <v>100</v>
      </c>
      <c r="M30" s="3">
        <v>100</v>
      </c>
    </row>
    <row r="31" spans="1:13" ht="15.75" customHeight="1" x14ac:dyDescent="0.25">
      <c r="A31" s="28">
        <v>44197</v>
      </c>
      <c r="B31" s="2" t="s">
        <v>12</v>
      </c>
      <c r="C31" s="2" t="s">
        <v>13</v>
      </c>
      <c r="D31" s="2" t="s">
        <v>14</v>
      </c>
      <c r="E31" s="2" t="s">
        <v>44</v>
      </c>
      <c r="F31" s="3">
        <v>94550.5</v>
      </c>
      <c r="G31" s="3">
        <v>95275.3</v>
      </c>
      <c r="H31" s="3">
        <v>96787.5</v>
      </c>
      <c r="I31" s="3">
        <v>94550.5</v>
      </c>
      <c r="J31" s="3">
        <v>96787.5</v>
      </c>
      <c r="K31" s="3">
        <v>99.239257184181</v>
      </c>
      <c r="L31" s="3">
        <v>97.68875113005295</v>
      </c>
      <c r="M31" s="3">
        <v>97.68875113005295</v>
      </c>
    </row>
    <row r="32" spans="1:13" ht="15.75" customHeight="1" x14ac:dyDescent="0.25">
      <c r="A32" s="28">
        <v>44197</v>
      </c>
      <c r="B32" s="2" t="s">
        <v>12</v>
      </c>
      <c r="C32" s="2" t="s">
        <v>13</v>
      </c>
      <c r="D32" s="2" t="s">
        <v>14</v>
      </c>
      <c r="E32" s="2" t="s">
        <v>45</v>
      </c>
      <c r="F32" s="3">
        <v>255732.3</v>
      </c>
      <c r="G32" s="3">
        <v>251866.8</v>
      </c>
      <c r="H32" s="3">
        <v>158615</v>
      </c>
      <c r="I32" s="3">
        <v>255732.3</v>
      </c>
      <c r="J32" s="3">
        <v>158615</v>
      </c>
      <c r="K32" s="3">
        <v>101.53473979103241</v>
      </c>
      <c r="L32" s="3">
        <v>161.22832014626613</v>
      </c>
      <c r="M32" s="3">
        <v>161.22832014626613</v>
      </c>
    </row>
    <row r="33" spans="1:13" ht="15.75" customHeight="1" x14ac:dyDescent="0.25">
      <c r="A33" s="28">
        <v>44197</v>
      </c>
      <c r="B33" s="2" t="s">
        <v>12</v>
      </c>
      <c r="C33" s="2" t="s">
        <v>13</v>
      </c>
      <c r="D33" s="2" t="s">
        <v>14</v>
      </c>
      <c r="E33" s="2" t="s">
        <v>46</v>
      </c>
      <c r="F33" s="3">
        <v>1186</v>
      </c>
      <c r="G33" s="3">
        <v>1186</v>
      </c>
      <c r="H33" s="3">
        <v>1186</v>
      </c>
      <c r="I33" s="3">
        <v>1186</v>
      </c>
      <c r="J33" s="3">
        <v>1186</v>
      </c>
      <c r="K33" s="3">
        <v>100</v>
      </c>
      <c r="L33" s="3">
        <v>100</v>
      </c>
      <c r="M33" s="3">
        <v>100</v>
      </c>
    </row>
    <row r="34" spans="1:13" ht="15.75" customHeight="1" x14ac:dyDescent="0.25">
      <c r="A34" s="28">
        <v>44197</v>
      </c>
      <c r="B34" s="2" t="s">
        <v>12</v>
      </c>
      <c r="C34" s="2" t="s">
        <v>13</v>
      </c>
      <c r="D34" s="2" t="s">
        <v>14</v>
      </c>
      <c r="E34" s="2" t="s">
        <v>47</v>
      </c>
      <c r="F34" s="3">
        <v>81963.600000000006</v>
      </c>
      <c r="G34" s="3">
        <v>98848</v>
      </c>
      <c r="H34" s="3">
        <v>102496.2</v>
      </c>
      <c r="I34" s="3">
        <v>81963.600000000006</v>
      </c>
      <c r="J34" s="3">
        <v>102496.2</v>
      </c>
      <c r="K34" s="3">
        <v>82.918824862415022</v>
      </c>
      <c r="L34" s="3">
        <v>79.967452451895781</v>
      </c>
      <c r="M34" s="3">
        <v>79.967452451895781</v>
      </c>
    </row>
    <row r="35" spans="1:13" ht="15.75" customHeight="1" x14ac:dyDescent="0.25">
      <c r="A35" s="28">
        <v>44197</v>
      </c>
      <c r="B35" s="2" t="s">
        <v>12</v>
      </c>
      <c r="C35" s="2" t="s">
        <v>13</v>
      </c>
      <c r="D35" s="2" t="s">
        <v>14</v>
      </c>
      <c r="E35" s="2" t="s">
        <v>48</v>
      </c>
      <c r="F35" s="3">
        <v>419455</v>
      </c>
      <c r="G35" s="3">
        <v>569200</v>
      </c>
      <c r="H35" s="3">
        <v>339292.9</v>
      </c>
      <c r="I35" s="3">
        <v>419455</v>
      </c>
      <c r="J35" s="3">
        <v>339292.9</v>
      </c>
      <c r="K35" s="3">
        <v>73.692023893183418</v>
      </c>
      <c r="L35" s="3">
        <v>123.62622383197527</v>
      </c>
      <c r="M35" s="3">
        <v>123.62622383197527</v>
      </c>
    </row>
    <row r="36" spans="1:13" ht="15.75" customHeight="1" x14ac:dyDescent="0.25">
      <c r="A36" s="28">
        <v>44197</v>
      </c>
      <c r="B36" s="2" t="s">
        <v>12</v>
      </c>
      <c r="C36" s="2" t="s">
        <v>13</v>
      </c>
      <c r="D36" s="2" t="s">
        <v>14</v>
      </c>
      <c r="E36" s="2" t="s">
        <v>49</v>
      </c>
      <c r="F36" s="3">
        <v>265023</v>
      </c>
      <c r="G36" s="3">
        <v>296422.5</v>
      </c>
      <c r="H36" s="3">
        <v>151140.70000000001</v>
      </c>
      <c r="I36" s="3">
        <v>265023</v>
      </c>
      <c r="J36" s="3">
        <v>151140.70000000001</v>
      </c>
      <c r="K36" s="3">
        <v>89.407180629000834</v>
      </c>
      <c r="L36" s="3">
        <v>175.34853285713245</v>
      </c>
      <c r="M36" s="3">
        <v>175.34853285713245</v>
      </c>
    </row>
    <row r="37" spans="1:13" ht="15.75" customHeight="1" x14ac:dyDescent="0.25">
      <c r="A37" s="28">
        <v>44197</v>
      </c>
      <c r="B37" s="2" t="s">
        <v>12</v>
      </c>
      <c r="C37" s="2" t="s">
        <v>13</v>
      </c>
      <c r="D37" s="2" t="s">
        <v>14</v>
      </c>
      <c r="E37" s="2" t="s">
        <v>50</v>
      </c>
      <c r="F37" s="3">
        <v>321551.40000000002</v>
      </c>
      <c r="G37" s="3">
        <v>354128.6</v>
      </c>
      <c r="H37" s="3">
        <v>238084</v>
      </c>
      <c r="I37" s="3">
        <v>321551.40000000002</v>
      </c>
      <c r="J37" s="3">
        <v>238084</v>
      </c>
      <c r="K37" s="3">
        <v>90.80074300691895</v>
      </c>
      <c r="L37" s="3">
        <v>135.05796273584113</v>
      </c>
      <c r="M37" s="3">
        <v>135.05796273584113</v>
      </c>
    </row>
    <row r="38" spans="1:13" ht="15.75" customHeight="1" x14ac:dyDescent="0.25">
      <c r="A38" s="28">
        <v>44197</v>
      </c>
      <c r="B38" s="2" t="s">
        <v>12</v>
      </c>
      <c r="C38" s="2" t="s">
        <v>13</v>
      </c>
      <c r="D38" s="2" t="s">
        <v>14</v>
      </c>
      <c r="E38" s="2" t="s">
        <v>51</v>
      </c>
      <c r="F38" s="3">
        <v>5005131.4000000004</v>
      </c>
      <c r="G38" s="3">
        <v>4082998.2</v>
      </c>
      <c r="H38" s="3">
        <v>3937204.4</v>
      </c>
      <c r="I38" s="3">
        <v>5005131.4000000004</v>
      </c>
      <c r="J38" s="3">
        <v>3937204.4</v>
      </c>
      <c r="K38" s="3">
        <v>122.58470748284924</v>
      </c>
      <c r="L38" s="3">
        <v>127.12399183542516</v>
      </c>
      <c r="M38" s="3">
        <v>127.12399183542516</v>
      </c>
    </row>
    <row r="39" spans="1:13" ht="15.75" customHeight="1" x14ac:dyDescent="0.25">
      <c r="A39" s="28">
        <v>44197</v>
      </c>
      <c r="B39" s="2" t="s">
        <v>12</v>
      </c>
      <c r="C39" s="2" t="s">
        <v>13</v>
      </c>
      <c r="D39" s="2" t="s">
        <v>14</v>
      </c>
      <c r="E39" s="2" t="s">
        <v>52</v>
      </c>
      <c r="F39" s="3">
        <v>263837</v>
      </c>
      <c r="G39" s="3">
        <v>295236.5</v>
      </c>
      <c r="H39" s="3">
        <v>149954.70000000001</v>
      </c>
      <c r="I39" s="3">
        <v>263837</v>
      </c>
      <c r="J39" s="3">
        <v>149954.70000000001</v>
      </c>
      <c r="K39" s="3">
        <v>89.364628018554612</v>
      </c>
      <c r="L39" s="3">
        <v>175.94446856283932</v>
      </c>
      <c r="M39" s="3">
        <v>175.94446856283932</v>
      </c>
    </row>
    <row r="40" spans="1:13" ht="15.75" customHeight="1" x14ac:dyDescent="0.25">
      <c r="A40" s="28">
        <v>44197</v>
      </c>
      <c r="B40" s="2" t="s">
        <v>12</v>
      </c>
      <c r="C40" s="2" t="s">
        <v>13</v>
      </c>
      <c r="D40" s="2" t="s">
        <v>14</v>
      </c>
      <c r="E40" s="2" t="s">
        <v>53</v>
      </c>
      <c r="F40" s="3">
        <v>2916.3</v>
      </c>
      <c r="G40" s="3">
        <v>2833</v>
      </c>
      <c r="H40" s="3">
        <v>4175</v>
      </c>
      <c r="I40" s="3">
        <v>2916.3</v>
      </c>
      <c r="J40" s="3">
        <v>4175</v>
      </c>
      <c r="K40" s="3">
        <v>102.94034592304978</v>
      </c>
      <c r="L40" s="3">
        <v>69.851497005988023</v>
      </c>
      <c r="M40" s="3">
        <v>69.851497005988023</v>
      </c>
    </row>
    <row r="41" spans="1:13" ht="15.75" customHeight="1" x14ac:dyDescent="0.25">
      <c r="A41" s="28">
        <v>44197</v>
      </c>
      <c r="B41" s="2" t="s">
        <v>12</v>
      </c>
      <c r="C41" s="2" t="s">
        <v>13</v>
      </c>
      <c r="D41" s="2" t="s">
        <v>14</v>
      </c>
      <c r="E41" s="2" t="s">
        <v>54</v>
      </c>
      <c r="F41" s="3">
        <v>118303.9</v>
      </c>
      <c r="G41" s="3">
        <v>135073.29999999999</v>
      </c>
      <c r="H41" s="3">
        <v>126612.2</v>
      </c>
      <c r="I41" s="3">
        <v>118303.9</v>
      </c>
      <c r="J41" s="3">
        <v>126612.2</v>
      </c>
      <c r="K41" s="3">
        <v>87.584963127427855</v>
      </c>
      <c r="L41" s="3">
        <v>93.437994126948269</v>
      </c>
      <c r="M41" s="3">
        <v>93.437994126948269</v>
      </c>
    </row>
    <row r="42" spans="1:13" ht="15.75" customHeight="1" x14ac:dyDescent="0.25">
      <c r="A42" s="28">
        <v>44197</v>
      </c>
      <c r="B42" s="2" t="s">
        <v>12</v>
      </c>
      <c r="C42" s="2" t="s">
        <v>13</v>
      </c>
      <c r="D42" s="2" t="s">
        <v>14</v>
      </c>
      <c r="E42" s="2" t="s">
        <v>55</v>
      </c>
      <c r="F42" s="3">
        <v>30867909.800000001</v>
      </c>
      <c r="G42" s="3">
        <v>76298960.200000003</v>
      </c>
      <c r="H42" s="3">
        <v>27694702.699999999</v>
      </c>
      <c r="I42" s="3">
        <v>30867909.800000001</v>
      </c>
      <c r="J42" s="3">
        <v>27694702.699999999</v>
      </c>
      <c r="K42" s="3">
        <v>40.456527479649715</v>
      </c>
      <c r="L42" s="3">
        <v>111.45781247184141</v>
      </c>
      <c r="M42" s="3">
        <v>111.45781247184141</v>
      </c>
    </row>
    <row r="43" spans="1:13" ht="15.75" customHeight="1" x14ac:dyDescent="0.25">
      <c r="A43" s="28">
        <v>44197</v>
      </c>
      <c r="B43" s="2" t="s">
        <v>12</v>
      </c>
      <c r="C43" s="2" t="s">
        <v>13</v>
      </c>
      <c r="D43" s="2" t="s">
        <v>14</v>
      </c>
      <c r="E43" s="2" t="s">
        <v>56</v>
      </c>
      <c r="F43" s="3">
        <v>274348</v>
      </c>
      <c r="G43" s="3">
        <v>197702.6</v>
      </c>
      <c r="H43" s="3">
        <v>221822.6</v>
      </c>
      <c r="I43" s="3">
        <v>274348</v>
      </c>
      <c r="J43" s="3">
        <v>221822.6</v>
      </c>
      <c r="K43" s="3">
        <v>138.7680283415595</v>
      </c>
      <c r="L43" s="3">
        <v>123.67901196722065</v>
      </c>
      <c r="M43" s="3">
        <v>123.67901196722065</v>
      </c>
    </row>
    <row r="44" spans="1:13" ht="15.75" customHeight="1" x14ac:dyDescent="0.25">
      <c r="A44" s="28">
        <v>44197</v>
      </c>
      <c r="B44" s="2" t="s">
        <v>12</v>
      </c>
      <c r="C44" s="2" t="s">
        <v>13</v>
      </c>
      <c r="D44" s="2" t="s">
        <v>14</v>
      </c>
      <c r="E44" s="2" t="s">
        <v>57</v>
      </c>
      <c r="F44" s="3">
        <v>11891</v>
      </c>
      <c r="G44" s="3">
        <v>6996</v>
      </c>
      <c r="H44" s="3">
        <v>6971</v>
      </c>
      <c r="I44" s="3">
        <v>11891</v>
      </c>
      <c r="J44" s="3">
        <v>6971</v>
      </c>
      <c r="K44" s="3">
        <v>169.96855345911951</v>
      </c>
      <c r="L44" s="3">
        <v>170.57810930999855</v>
      </c>
      <c r="M44" s="3">
        <v>170.57810930999855</v>
      </c>
    </row>
    <row r="45" spans="1:13" ht="15.75" customHeight="1" x14ac:dyDescent="0.25">
      <c r="A45" s="28">
        <v>44197</v>
      </c>
      <c r="B45" s="2" t="s">
        <v>12</v>
      </c>
      <c r="C45" s="2" t="s">
        <v>13</v>
      </c>
      <c r="D45" s="2" t="s">
        <v>14</v>
      </c>
      <c r="E45" s="2" t="s">
        <v>58</v>
      </c>
      <c r="F45" s="3">
        <v>53</v>
      </c>
      <c r="G45" s="3">
        <v>7965</v>
      </c>
      <c r="H45" s="3">
        <v>7965</v>
      </c>
      <c r="I45" s="3">
        <v>53</v>
      </c>
      <c r="J45" s="3">
        <v>7965</v>
      </c>
      <c r="K45" s="3">
        <v>0.66541117388575011</v>
      </c>
      <c r="L45" s="3">
        <v>0.66541117388575011</v>
      </c>
      <c r="M45" s="3">
        <v>0.66541117388575011</v>
      </c>
    </row>
    <row r="46" spans="1:13" ht="15.75" customHeight="1" x14ac:dyDescent="0.25">
      <c r="A46" s="28">
        <v>44197</v>
      </c>
      <c r="B46" s="2" t="s">
        <v>12</v>
      </c>
      <c r="C46" s="2" t="s">
        <v>13</v>
      </c>
      <c r="D46" s="2" t="s">
        <v>14</v>
      </c>
      <c r="E46" s="2" t="s">
        <v>59</v>
      </c>
      <c r="F46" s="3">
        <v>91</v>
      </c>
      <c r="G46" s="3">
        <v>91</v>
      </c>
      <c r="H46" s="3">
        <v>97.3</v>
      </c>
      <c r="I46" s="3">
        <v>91</v>
      </c>
      <c r="J46" s="3">
        <v>97.3</v>
      </c>
      <c r="K46" s="3">
        <v>100</v>
      </c>
      <c r="L46" s="3">
        <v>93.525179856115102</v>
      </c>
      <c r="M46" s="3">
        <v>93.525179856115102</v>
      </c>
    </row>
    <row r="47" spans="1:13" ht="15.75" customHeight="1" x14ac:dyDescent="0.25">
      <c r="A47" s="28">
        <v>44197</v>
      </c>
      <c r="B47" s="2" t="s">
        <v>12</v>
      </c>
      <c r="C47" s="2" t="s">
        <v>13</v>
      </c>
      <c r="D47" s="2" t="s">
        <v>14</v>
      </c>
      <c r="E47" s="2" t="s">
        <v>60</v>
      </c>
      <c r="F47" s="3">
        <v>268112.3</v>
      </c>
      <c r="G47" s="3">
        <v>296066.5</v>
      </c>
      <c r="H47" s="3">
        <v>219135.5</v>
      </c>
      <c r="I47" s="3">
        <v>268112.3</v>
      </c>
      <c r="J47" s="3">
        <v>219135.5</v>
      </c>
      <c r="K47" s="3">
        <v>90.558134743376911</v>
      </c>
      <c r="L47" s="3">
        <v>122.35000718733386</v>
      </c>
      <c r="M47" s="3">
        <v>122.35000718733386</v>
      </c>
    </row>
    <row r="48" spans="1:13" ht="15.75" customHeight="1" x14ac:dyDescent="0.25">
      <c r="A48" s="28">
        <v>44197</v>
      </c>
      <c r="B48" s="2" t="s">
        <v>12</v>
      </c>
      <c r="C48" s="2" t="s">
        <v>13</v>
      </c>
      <c r="D48" s="2" t="s">
        <v>14</v>
      </c>
      <c r="E48" s="2" t="s">
        <v>61</v>
      </c>
      <c r="F48" s="3">
        <v>219165.3</v>
      </c>
      <c r="G48" s="3">
        <v>245939.7</v>
      </c>
      <c r="H48" s="3">
        <v>230164.6</v>
      </c>
      <c r="I48" s="3">
        <v>219165.3</v>
      </c>
      <c r="J48" s="3">
        <v>230164.6</v>
      </c>
      <c r="K48" s="3">
        <v>89.113429023455751</v>
      </c>
      <c r="L48" s="3">
        <v>95.22111567113275</v>
      </c>
      <c r="M48" s="3">
        <v>95.22111567113275</v>
      </c>
    </row>
    <row r="49" spans="1:13" ht="15.75" customHeight="1" x14ac:dyDescent="0.25">
      <c r="A49" s="28">
        <v>44197</v>
      </c>
      <c r="B49" s="2" t="s">
        <v>12</v>
      </c>
      <c r="C49" s="2" t="s">
        <v>13</v>
      </c>
      <c r="D49" s="2" t="s">
        <v>14</v>
      </c>
      <c r="E49" s="2" t="s">
        <v>62</v>
      </c>
      <c r="F49" s="3">
        <v>5333</v>
      </c>
      <c r="G49" s="3">
        <v>5333</v>
      </c>
      <c r="H49" s="3">
        <v>5333</v>
      </c>
      <c r="I49" s="3">
        <v>5333</v>
      </c>
      <c r="J49" s="3">
        <v>5333</v>
      </c>
      <c r="K49" s="3">
        <v>100</v>
      </c>
      <c r="L49" s="3">
        <v>100</v>
      </c>
      <c r="M49" s="3">
        <v>100</v>
      </c>
    </row>
    <row r="50" spans="1:13" ht="15.75" customHeight="1" x14ac:dyDescent="0.25">
      <c r="A50" s="28">
        <v>44197</v>
      </c>
      <c r="B50" s="2" t="s">
        <v>12</v>
      </c>
      <c r="C50" s="2" t="s">
        <v>13</v>
      </c>
      <c r="D50" s="2" t="s">
        <v>14</v>
      </c>
      <c r="E50" s="2" t="s">
        <v>63</v>
      </c>
      <c r="F50" s="3">
        <v>496</v>
      </c>
      <c r="G50" s="3">
        <v>496</v>
      </c>
      <c r="H50" s="3">
        <v>1296</v>
      </c>
      <c r="I50" s="3">
        <v>496</v>
      </c>
      <c r="J50" s="3">
        <v>1296</v>
      </c>
      <c r="K50" s="3">
        <v>100</v>
      </c>
      <c r="L50" s="3">
        <v>38.271604938271608</v>
      </c>
      <c r="M50" s="3">
        <v>38.271604938271608</v>
      </c>
    </row>
    <row r="51" spans="1:13" ht="15.75" customHeight="1" x14ac:dyDescent="0.25">
      <c r="A51" s="28">
        <v>44197</v>
      </c>
      <c r="B51" s="2" t="s">
        <v>12</v>
      </c>
      <c r="C51" s="2" t="s">
        <v>13</v>
      </c>
      <c r="D51" s="2" t="s">
        <v>14</v>
      </c>
      <c r="E51" s="2" t="s">
        <v>64</v>
      </c>
      <c r="F51" s="3">
        <v>13104.6</v>
      </c>
      <c r="G51" s="3">
        <v>11658.7</v>
      </c>
      <c r="H51" s="3">
        <v>11427.6</v>
      </c>
      <c r="I51" s="3">
        <v>13104.6</v>
      </c>
      <c r="J51" s="3">
        <v>11427.6</v>
      </c>
      <c r="K51" s="3">
        <v>112.40189729558185</v>
      </c>
      <c r="L51" s="3">
        <v>114.67499737477685</v>
      </c>
      <c r="M51" s="3">
        <v>114.67499737477685</v>
      </c>
    </row>
    <row r="52" spans="1:13" ht="15.75" customHeight="1" x14ac:dyDescent="0.25">
      <c r="A52" s="28">
        <v>44197</v>
      </c>
      <c r="B52" s="2" t="s">
        <v>12</v>
      </c>
      <c r="C52" s="2" t="s">
        <v>13</v>
      </c>
      <c r="D52" s="2" t="s">
        <v>14</v>
      </c>
      <c r="E52" s="2" t="s">
        <v>65</v>
      </c>
      <c r="F52" s="3">
        <v>122303</v>
      </c>
      <c r="G52" s="3">
        <v>149788</v>
      </c>
      <c r="H52" s="3">
        <v>53370.6</v>
      </c>
      <c r="I52" s="3">
        <v>122303</v>
      </c>
      <c r="J52" s="3">
        <v>53370.6</v>
      </c>
      <c r="K52" s="3">
        <v>81.650733036024249</v>
      </c>
      <c r="L52" s="3">
        <v>229.15800084690821</v>
      </c>
      <c r="M52" s="3">
        <v>229.15800084690821</v>
      </c>
    </row>
    <row r="53" spans="1:13" ht="15.75" customHeight="1" x14ac:dyDescent="0.25">
      <c r="A53" s="28">
        <v>44197</v>
      </c>
      <c r="B53" s="2" t="s">
        <v>12</v>
      </c>
      <c r="C53" s="2" t="s">
        <v>13</v>
      </c>
      <c r="D53" s="2" t="s">
        <v>14</v>
      </c>
      <c r="E53" s="2" t="s">
        <v>66</v>
      </c>
      <c r="F53" s="3">
        <v>130281.60000000001</v>
      </c>
      <c r="G53" s="3">
        <v>150126.29999999999</v>
      </c>
      <c r="H53" s="3">
        <v>98655.3</v>
      </c>
      <c r="I53" s="3">
        <v>130281.60000000001</v>
      </c>
      <c r="J53" s="3">
        <v>98655.3</v>
      </c>
      <c r="K53" s="3">
        <v>86.78133012003893</v>
      </c>
      <c r="L53" s="3">
        <v>132.05737552873489</v>
      </c>
      <c r="M53" s="3">
        <v>132.05737552873489</v>
      </c>
    </row>
    <row r="54" spans="1:13" ht="15.75" customHeight="1" x14ac:dyDescent="0.25">
      <c r="A54" s="28">
        <v>44197</v>
      </c>
      <c r="B54" s="2" t="s">
        <v>12</v>
      </c>
      <c r="C54" s="2" t="s">
        <v>13</v>
      </c>
      <c r="D54" s="2" t="s">
        <v>14</v>
      </c>
      <c r="E54" s="2" t="s">
        <v>67</v>
      </c>
      <c r="F54" s="3">
        <v>56.9</v>
      </c>
      <c r="G54" s="3">
        <v>187.5</v>
      </c>
      <c r="H54" s="3">
        <v>36.6</v>
      </c>
      <c r="I54" s="3">
        <v>56.9</v>
      </c>
      <c r="J54" s="3">
        <v>36.6</v>
      </c>
      <c r="K54" s="3">
        <v>30.346666666666668</v>
      </c>
      <c r="L54" s="3">
        <v>155.46448087431693</v>
      </c>
      <c r="M54" s="3">
        <v>155.46448087431693</v>
      </c>
    </row>
    <row r="55" spans="1:13" ht="15.75" customHeight="1" x14ac:dyDescent="0.25">
      <c r="A55" s="28">
        <v>44197</v>
      </c>
      <c r="B55" s="2" t="s">
        <v>12</v>
      </c>
      <c r="C55" s="2" t="s">
        <v>13</v>
      </c>
      <c r="D55" s="2" t="s">
        <v>14</v>
      </c>
      <c r="E55" s="2" t="s">
        <v>68</v>
      </c>
      <c r="F55" s="3">
        <v>6372</v>
      </c>
      <c r="G55" s="3">
        <v>6460</v>
      </c>
      <c r="H55" s="3">
        <v>6460</v>
      </c>
      <c r="I55" s="3">
        <v>6372</v>
      </c>
      <c r="J55" s="3">
        <v>6460</v>
      </c>
      <c r="K55" s="3">
        <v>98.637770897832823</v>
      </c>
      <c r="L55" s="3">
        <v>98.637770897832823</v>
      </c>
      <c r="M55" s="3">
        <v>98.637770897832823</v>
      </c>
    </row>
    <row r="56" spans="1:13" ht="15.75" customHeight="1" x14ac:dyDescent="0.25">
      <c r="A56" s="28">
        <v>44197</v>
      </c>
      <c r="B56" s="2" t="s">
        <v>12</v>
      </c>
      <c r="C56" s="2" t="s">
        <v>13</v>
      </c>
      <c r="D56" s="2" t="s">
        <v>14</v>
      </c>
      <c r="E56" s="2" t="s">
        <v>69</v>
      </c>
      <c r="F56" s="3">
        <v>30953</v>
      </c>
      <c r="G56" s="3">
        <v>24523.7</v>
      </c>
      <c r="H56" s="3">
        <v>17246.099999999999</v>
      </c>
      <c r="I56" s="3">
        <v>30953</v>
      </c>
      <c r="J56" s="3">
        <v>17246.099999999999</v>
      </c>
      <c r="K56" s="3">
        <v>126.21668019099891</v>
      </c>
      <c r="L56" s="3">
        <v>179.47825885272613</v>
      </c>
      <c r="M56" s="3">
        <v>179.47825885272613</v>
      </c>
    </row>
    <row r="57" spans="1:13" ht="15.75" customHeight="1" x14ac:dyDescent="0.25">
      <c r="A57" s="28">
        <v>44197</v>
      </c>
      <c r="B57" s="2" t="s">
        <v>12</v>
      </c>
      <c r="C57" s="2" t="s">
        <v>13</v>
      </c>
      <c r="D57" s="2" t="s">
        <v>14</v>
      </c>
      <c r="E57" s="2" t="s">
        <v>70</v>
      </c>
      <c r="F57" s="3">
        <v>289244.90000000002</v>
      </c>
      <c r="G57" s="3">
        <v>287660.7</v>
      </c>
      <c r="H57" s="3">
        <v>281448.09999999998</v>
      </c>
      <c r="I57" s="3">
        <v>289244.90000000002</v>
      </c>
      <c r="J57" s="3">
        <v>281448.09999999998</v>
      </c>
      <c r="K57" s="3">
        <v>100.55071825939379</v>
      </c>
      <c r="L57" s="3">
        <v>102.77024431857951</v>
      </c>
      <c r="M57" s="3">
        <v>102.77024431857951</v>
      </c>
    </row>
    <row r="58" spans="1:13" ht="15.75" customHeight="1" x14ac:dyDescent="0.25">
      <c r="A58" s="28">
        <v>44197</v>
      </c>
      <c r="B58" s="2" t="s">
        <v>12</v>
      </c>
      <c r="C58" s="2" t="s">
        <v>13</v>
      </c>
      <c r="D58" s="2" t="s">
        <v>14</v>
      </c>
      <c r="E58" s="2" t="s">
        <v>71</v>
      </c>
      <c r="F58" s="3">
        <v>219</v>
      </c>
      <c r="G58" s="3">
        <v>219</v>
      </c>
      <c r="H58" s="3">
        <v>219</v>
      </c>
      <c r="I58" s="3">
        <v>219</v>
      </c>
      <c r="J58" s="3">
        <v>219</v>
      </c>
      <c r="K58" s="3">
        <v>100</v>
      </c>
      <c r="L58" s="3">
        <v>100</v>
      </c>
      <c r="M58" s="3">
        <v>100</v>
      </c>
    </row>
    <row r="59" spans="1:13" ht="15.75" customHeight="1" x14ac:dyDescent="0.25">
      <c r="A59" s="28">
        <v>44197</v>
      </c>
      <c r="B59" s="2" t="s">
        <v>12</v>
      </c>
      <c r="C59" s="2" t="s">
        <v>13</v>
      </c>
      <c r="D59" s="2" t="s">
        <v>14</v>
      </c>
      <c r="E59" s="2" t="s">
        <v>72</v>
      </c>
      <c r="F59" s="3">
        <v>3491.6</v>
      </c>
      <c r="G59" s="3">
        <v>4956.7</v>
      </c>
      <c r="H59" s="3">
        <v>2743.8</v>
      </c>
      <c r="I59" s="3">
        <v>3491.6</v>
      </c>
      <c r="J59" s="3">
        <v>2743.8</v>
      </c>
      <c r="K59" s="3">
        <v>70.442027962152238</v>
      </c>
      <c r="L59" s="3">
        <v>127.25417304468256</v>
      </c>
      <c r="M59" s="3">
        <v>127.25417304468256</v>
      </c>
    </row>
    <row r="60" spans="1:13" ht="15.75" customHeight="1" x14ac:dyDescent="0.25">
      <c r="A60" s="28">
        <v>44197</v>
      </c>
      <c r="B60" s="2" t="s">
        <v>12</v>
      </c>
      <c r="C60" s="2" t="s">
        <v>13</v>
      </c>
      <c r="D60" s="2" t="s">
        <v>14</v>
      </c>
      <c r="E60" s="2" t="s">
        <v>73</v>
      </c>
      <c r="F60" s="3">
        <v>255732.3</v>
      </c>
      <c r="G60" s="3">
        <v>251866.8</v>
      </c>
      <c r="H60" s="3">
        <v>158615</v>
      </c>
      <c r="I60" s="3">
        <v>255732.3</v>
      </c>
      <c r="J60" s="3">
        <v>158615</v>
      </c>
      <c r="K60" s="3">
        <v>101.53473979103241</v>
      </c>
      <c r="L60" s="3">
        <v>161.22832014626613</v>
      </c>
      <c r="M60" s="3">
        <v>161.22832014626613</v>
      </c>
    </row>
    <row r="61" spans="1:13" ht="15.75" customHeight="1" x14ac:dyDescent="0.25">
      <c r="A61" s="28">
        <v>44197</v>
      </c>
      <c r="B61" s="2" t="s">
        <v>12</v>
      </c>
      <c r="C61" s="2" t="s">
        <v>13</v>
      </c>
      <c r="D61" s="2" t="s">
        <v>14</v>
      </c>
      <c r="E61" s="2" t="s">
        <v>74</v>
      </c>
      <c r="F61" s="3">
        <v>1278.5</v>
      </c>
      <c r="G61" s="3">
        <v>9259</v>
      </c>
      <c r="H61" s="3">
        <v>5157.3999999999996</v>
      </c>
      <c r="I61" s="3">
        <v>1278.5</v>
      </c>
      <c r="J61" s="3">
        <v>5157.3999999999996</v>
      </c>
      <c r="K61" s="3">
        <v>13.808186629225618</v>
      </c>
      <c r="L61" s="3">
        <v>24.789622678093615</v>
      </c>
      <c r="M61" s="3">
        <v>24.789622678093615</v>
      </c>
    </row>
    <row r="62" spans="1:13" ht="15.75" customHeight="1" x14ac:dyDescent="0.25">
      <c r="A62" s="28">
        <v>44197</v>
      </c>
      <c r="B62" s="2" t="s">
        <v>12</v>
      </c>
      <c r="C62" s="2" t="s">
        <v>13</v>
      </c>
      <c r="D62" s="2" t="s">
        <v>14</v>
      </c>
      <c r="E62" s="2" t="s">
        <v>75</v>
      </c>
      <c r="F62" s="3">
        <v>22785105.5</v>
      </c>
      <c r="G62" s="3">
        <v>68747110.099999994</v>
      </c>
      <c r="H62" s="3">
        <v>19987353.199999999</v>
      </c>
      <c r="I62" s="3">
        <v>22785105.5</v>
      </c>
      <c r="J62" s="3">
        <v>19987353.199999999</v>
      </c>
      <c r="K62" s="3">
        <v>33.143364814690585</v>
      </c>
      <c r="L62" s="3">
        <v>113.99761275044662</v>
      </c>
      <c r="M62" s="3">
        <v>113.99761275044662</v>
      </c>
    </row>
    <row r="63" spans="1:13" ht="15.75" customHeight="1" x14ac:dyDescent="0.25">
      <c r="A63" s="28">
        <v>44197</v>
      </c>
      <c r="B63" s="2" t="s">
        <v>12</v>
      </c>
      <c r="C63" s="2" t="s">
        <v>13</v>
      </c>
      <c r="D63" s="2" t="s">
        <v>14</v>
      </c>
      <c r="E63" s="2" t="s">
        <v>76</v>
      </c>
      <c r="F63" s="3">
        <v>9483</v>
      </c>
      <c r="G63" s="3">
        <v>9830.6</v>
      </c>
      <c r="H63" s="3">
        <v>12078</v>
      </c>
      <c r="I63" s="3">
        <v>9483</v>
      </c>
      <c r="J63" s="3">
        <v>12078</v>
      </c>
      <c r="K63" s="3">
        <v>96.464101885947954</v>
      </c>
      <c r="L63" s="3">
        <v>78.514654744162939</v>
      </c>
      <c r="M63" s="3">
        <v>78.514654744162939</v>
      </c>
    </row>
    <row r="64" spans="1:13" ht="15.75" customHeight="1" x14ac:dyDescent="0.25">
      <c r="A64" s="28">
        <v>44197</v>
      </c>
      <c r="B64" s="2" t="s">
        <v>12</v>
      </c>
      <c r="C64" s="2" t="s">
        <v>13</v>
      </c>
      <c r="D64" s="2" t="s">
        <v>14</v>
      </c>
      <c r="E64" s="2" t="s">
        <v>77</v>
      </c>
      <c r="F64" s="3">
        <v>52135</v>
      </c>
      <c r="G64" s="3">
        <v>36938</v>
      </c>
      <c r="H64" s="3">
        <v>36938</v>
      </c>
      <c r="I64" s="3">
        <v>52135</v>
      </c>
      <c r="J64" s="3">
        <v>36938</v>
      </c>
      <c r="K64" s="3">
        <v>141.14191347663652</v>
      </c>
      <c r="L64" s="3">
        <v>141.14191347663652</v>
      </c>
      <c r="M64" s="3">
        <v>141.14191347663652</v>
      </c>
    </row>
    <row r="65" spans="1:13" ht="15.75" customHeight="1" x14ac:dyDescent="0.25">
      <c r="A65" s="28">
        <v>44197</v>
      </c>
      <c r="B65" s="2" t="s">
        <v>12</v>
      </c>
      <c r="C65" s="2" t="s">
        <v>13</v>
      </c>
      <c r="D65" s="2" t="s">
        <v>14</v>
      </c>
      <c r="E65" s="2" t="s">
        <v>78</v>
      </c>
      <c r="F65" s="2"/>
      <c r="G65" s="2"/>
      <c r="H65" s="3">
        <v>1823</v>
      </c>
      <c r="I65" s="2"/>
      <c r="J65" s="3">
        <v>1823</v>
      </c>
      <c r="K65" s="2"/>
      <c r="L65" s="2"/>
      <c r="M65" s="2"/>
    </row>
    <row r="66" spans="1:13" ht="15.75" customHeight="1" x14ac:dyDescent="0.25">
      <c r="A66" s="28">
        <v>44197</v>
      </c>
      <c r="B66" s="2" t="s">
        <v>12</v>
      </c>
      <c r="C66" s="2" t="s">
        <v>13</v>
      </c>
      <c r="D66" s="2" t="s">
        <v>14</v>
      </c>
      <c r="E66" s="2" t="s">
        <v>79</v>
      </c>
      <c r="F66" s="3">
        <v>7907927.5999999996</v>
      </c>
      <c r="G66" s="3">
        <v>13073142.300000001</v>
      </c>
      <c r="H66" s="3">
        <v>6049931.7999999998</v>
      </c>
      <c r="I66" s="3">
        <v>7907927.5999999996</v>
      </c>
      <c r="J66" s="3">
        <v>6049931.7999999998</v>
      </c>
      <c r="K66" s="3">
        <v>60.489876255687967</v>
      </c>
      <c r="L66" s="3">
        <v>130.71102057712451</v>
      </c>
      <c r="M66" s="3">
        <v>130.71102057712451</v>
      </c>
    </row>
    <row r="67" spans="1:13" ht="15.75" customHeight="1" x14ac:dyDescent="0.25">
      <c r="A67" s="28">
        <v>44197</v>
      </c>
      <c r="B67" s="2" t="s">
        <v>12</v>
      </c>
      <c r="C67" s="2" t="s">
        <v>13</v>
      </c>
      <c r="D67" s="2" t="s">
        <v>14</v>
      </c>
      <c r="E67" s="2" t="s">
        <v>80</v>
      </c>
      <c r="F67" s="3">
        <v>7403571.5</v>
      </c>
      <c r="G67" s="3">
        <v>6828817.9000000004</v>
      </c>
      <c r="H67" s="3">
        <v>7007737</v>
      </c>
      <c r="I67" s="3">
        <v>7403571.5</v>
      </c>
      <c r="J67" s="3">
        <v>7007737</v>
      </c>
      <c r="K67" s="3">
        <v>108.41658993425494</v>
      </c>
      <c r="L67" s="3">
        <v>105.64853532602608</v>
      </c>
      <c r="M67" s="3">
        <v>105.64853532602608</v>
      </c>
    </row>
    <row r="68" spans="1:13" ht="15.75" customHeight="1" x14ac:dyDescent="0.25">
      <c r="A68" s="28">
        <v>44197</v>
      </c>
      <c r="B68" s="2" t="s">
        <v>12</v>
      </c>
      <c r="C68" s="2" t="s">
        <v>13</v>
      </c>
      <c r="D68" s="2" t="s">
        <v>14</v>
      </c>
      <c r="E68" s="2" t="s">
        <v>81</v>
      </c>
      <c r="F68" s="3">
        <v>70528.5</v>
      </c>
      <c r="G68" s="3">
        <v>97675.8</v>
      </c>
      <c r="H68" s="3">
        <v>93556.4</v>
      </c>
      <c r="I68" s="3">
        <v>70528.5</v>
      </c>
      <c r="J68" s="3">
        <v>93556.4</v>
      </c>
      <c r="K68" s="3">
        <v>72.20672879054996</v>
      </c>
      <c r="L68" s="3">
        <v>75.386077275312005</v>
      </c>
      <c r="M68" s="3">
        <v>75.386077275312005</v>
      </c>
    </row>
    <row r="69" spans="1:13" ht="15.75" customHeight="1" x14ac:dyDescent="0.25">
      <c r="A69" s="28">
        <v>44197</v>
      </c>
      <c r="B69" s="2" t="s">
        <v>12</v>
      </c>
      <c r="C69" s="2" t="s">
        <v>13</v>
      </c>
      <c r="D69" s="2" t="s">
        <v>14</v>
      </c>
      <c r="E69" s="2" t="s">
        <v>82</v>
      </c>
      <c r="F69" s="3">
        <v>14943.7</v>
      </c>
      <c r="G69" s="3">
        <v>23464.3</v>
      </c>
      <c r="H69" s="3">
        <v>15946.8</v>
      </c>
      <c r="I69" s="3">
        <v>14943.7</v>
      </c>
      <c r="J69" s="3">
        <v>15946.8</v>
      </c>
      <c r="K69" s="3">
        <v>63.686962747663472</v>
      </c>
      <c r="L69" s="3">
        <v>93.709709785035244</v>
      </c>
      <c r="M69" s="3">
        <v>93.709709785035244</v>
      </c>
    </row>
    <row r="70" spans="1:13" ht="15.75" customHeight="1" x14ac:dyDescent="0.25">
      <c r="A70" s="28">
        <v>44197</v>
      </c>
      <c r="B70" s="2" t="s">
        <v>12</v>
      </c>
      <c r="C70" s="2" t="s">
        <v>13</v>
      </c>
      <c r="D70" s="2" t="s">
        <v>14</v>
      </c>
      <c r="E70" s="2" t="s">
        <v>83</v>
      </c>
      <c r="F70" s="3">
        <v>28</v>
      </c>
      <c r="G70" s="3">
        <v>28</v>
      </c>
      <c r="H70" s="3">
        <v>28</v>
      </c>
      <c r="I70" s="3">
        <v>28</v>
      </c>
      <c r="J70" s="3">
        <v>28</v>
      </c>
      <c r="K70" s="3">
        <v>100</v>
      </c>
      <c r="L70" s="3">
        <v>100</v>
      </c>
      <c r="M70" s="3">
        <v>100</v>
      </c>
    </row>
    <row r="71" spans="1:13" ht="15.75" customHeight="1" x14ac:dyDescent="0.25">
      <c r="A71" s="28">
        <v>44197</v>
      </c>
      <c r="B71" s="2" t="s">
        <v>12</v>
      </c>
      <c r="C71" s="2" t="s">
        <v>13</v>
      </c>
      <c r="D71" s="2" t="s">
        <v>14</v>
      </c>
      <c r="E71" s="2" t="s">
        <v>84</v>
      </c>
      <c r="F71" s="3">
        <v>5257453.9000000004</v>
      </c>
      <c r="G71" s="3">
        <v>10719436.800000001</v>
      </c>
      <c r="H71" s="3">
        <v>5297177.3</v>
      </c>
      <c r="I71" s="3">
        <v>5257453.9000000004</v>
      </c>
      <c r="J71" s="3">
        <v>5297177.3</v>
      </c>
      <c r="K71" s="3">
        <v>49.045989990817425</v>
      </c>
      <c r="L71" s="3">
        <v>99.250102502704607</v>
      </c>
      <c r="M71" s="3">
        <v>99.250102502704607</v>
      </c>
    </row>
    <row r="72" spans="1:13" ht="15.75" customHeight="1" x14ac:dyDescent="0.25">
      <c r="A72" s="28">
        <v>44197</v>
      </c>
      <c r="B72" s="2" t="s">
        <v>12</v>
      </c>
      <c r="C72" s="2" t="s">
        <v>13</v>
      </c>
      <c r="D72" s="2" t="s">
        <v>14</v>
      </c>
      <c r="E72" s="2" t="s">
        <v>85</v>
      </c>
      <c r="F72" s="3">
        <v>3715642.9</v>
      </c>
      <c r="G72" s="3">
        <v>3538706.2</v>
      </c>
      <c r="H72" s="3">
        <v>3123621.7</v>
      </c>
      <c r="I72" s="3">
        <v>3715642.9</v>
      </c>
      <c r="J72" s="3">
        <v>3123621.7</v>
      </c>
      <c r="K72" s="3">
        <v>105.00003927989275</v>
      </c>
      <c r="L72" s="3">
        <v>118.95303775101831</v>
      </c>
      <c r="M72" s="3">
        <v>118.95303775101831</v>
      </c>
    </row>
    <row r="73" spans="1:13" ht="15.75" customHeight="1" x14ac:dyDescent="0.25">
      <c r="A73" s="28">
        <v>44197</v>
      </c>
      <c r="B73" s="2" t="s">
        <v>12</v>
      </c>
      <c r="C73" s="2" t="s">
        <v>13</v>
      </c>
      <c r="D73" s="2" t="s">
        <v>14</v>
      </c>
      <c r="E73" s="2" t="s">
        <v>86</v>
      </c>
      <c r="F73" s="3">
        <v>14943.7</v>
      </c>
      <c r="G73" s="3">
        <v>23464.3</v>
      </c>
      <c r="H73" s="3">
        <v>15946.8</v>
      </c>
      <c r="I73" s="3">
        <v>14943.7</v>
      </c>
      <c r="J73" s="3">
        <v>15946.8</v>
      </c>
      <c r="K73" s="3">
        <v>63.686962747663472</v>
      </c>
      <c r="L73" s="3">
        <v>93.709709785035244</v>
      </c>
      <c r="M73" s="3">
        <v>93.709709785035244</v>
      </c>
    </row>
    <row r="74" spans="1:13" ht="15.75" customHeight="1" x14ac:dyDescent="0.25">
      <c r="A74" s="28">
        <v>44197</v>
      </c>
      <c r="B74" s="2" t="s">
        <v>12</v>
      </c>
      <c r="C74" s="2" t="s">
        <v>13</v>
      </c>
      <c r="D74" s="2" t="s">
        <v>14</v>
      </c>
      <c r="E74" s="2" t="s">
        <v>87</v>
      </c>
      <c r="F74" s="3">
        <v>68845.3</v>
      </c>
      <c r="G74" s="3">
        <v>83726.899999999994</v>
      </c>
      <c r="H74" s="3">
        <v>68272.5</v>
      </c>
      <c r="I74" s="3">
        <v>68845.3</v>
      </c>
      <c r="J74" s="3">
        <v>68272.5</v>
      </c>
      <c r="K74" s="3">
        <v>82.226022938864332</v>
      </c>
      <c r="L74" s="3">
        <v>100.83899080889084</v>
      </c>
      <c r="M74" s="3">
        <v>100.83899080889084</v>
      </c>
    </row>
    <row r="75" spans="1:13" ht="15.75" customHeight="1" x14ac:dyDescent="0.25">
      <c r="A75" s="28">
        <v>44197</v>
      </c>
      <c r="B75" s="2" t="s">
        <v>12</v>
      </c>
      <c r="C75" s="2" t="s">
        <v>13</v>
      </c>
      <c r="D75" s="2" t="s">
        <v>14</v>
      </c>
      <c r="E75" s="2" t="s">
        <v>88</v>
      </c>
      <c r="F75" s="3">
        <v>525</v>
      </c>
      <c r="G75" s="3">
        <v>525</v>
      </c>
      <c r="H75" s="3">
        <v>525</v>
      </c>
      <c r="I75" s="3">
        <v>525</v>
      </c>
      <c r="J75" s="3">
        <v>525</v>
      </c>
      <c r="K75" s="3">
        <v>100</v>
      </c>
      <c r="L75" s="3">
        <v>100</v>
      </c>
      <c r="M75" s="3">
        <v>100</v>
      </c>
    </row>
    <row r="76" spans="1:13" ht="15.75" customHeight="1" x14ac:dyDescent="0.25">
      <c r="A76" s="28">
        <v>44197</v>
      </c>
      <c r="B76" s="2" t="s">
        <v>12</v>
      </c>
      <c r="C76" s="2" t="s">
        <v>13</v>
      </c>
      <c r="D76" s="2" t="s">
        <v>14</v>
      </c>
      <c r="E76" s="2" t="s">
        <v>89</v>
      </c>
      <c r="F76" s="3">
        <v>7403571.5</v>
      </c>
      <c r="G76" s="3">
        <v>6828817.9000000004</v>
      </c>
      <c r="H76" s="3">
        <v>7007737</v>
      </c>
      <c r="I76" s="3">
        <v>7403571.5</v>
      </c>
      <c r="J76" s="3">
        <v>7007737</v>
      </c>
      <c r="K76" s="3">
        <v>108.41658993425494</v>
      </c>
      <c r="L76" s="3">
        <v>105.64853532602608</v>
      </c>
      <c r="M76" s="3">
        <v>105.64853532602608</v>
      </c>
    </row>
    <row r="77" spans="1:13" ht="15.75" customHeight="1" x14ac:dyDescent="0.25">
      <c r="A77" s="28">
        <v>44197</v>
      </c>
      <c r="B77" s="2" t="s">
        <v>12</v>
      </c>
      <c r="C77" s="2" t="s">
        <v>13</v>
      </c>
      <c r="D77" s="2" t="s">
        <v>14</v>
      </c>
      <c r="E77" s="2" t="s">
        <v>90</v>
      </c>
      <c r="F77" s="3">
        <v>948957.7</v>
      </c>
      <c r="G77" s="3">
        <v>2195632.7000000002</v>
      </c>
      <c r="H77" s="3">
        <v>774673.8</v>
      </c>
      <c r="I77" s="3">
        <v>948957.7</v>
      </c>
      <c r="J77" s="3">
        <v>774673.8</v>
      </c>
      <c r="K77" s="3">
        <v>43.220238977129462</v>
      </c>
      <c r="L77" s="3">
        <v>122.49771452190586</v>
      </c>
      <c r="M77" s="3">
        <v>122.49771452190586</v>
      </c>
    </row>
    <row r="78" spans="1:13" ht="15.75" customHeight="1" x14ac:dyDescent="0.25">
      <c r="A78" s="28">
        <v>44197</v>
      </c>
      <c r="B78" s="2" t="s">
        <v>12</v>
      </c>
      <c r="C78" s="2" t="s">
        <v>13</v>
      </c>
      <c r="D78" s="2" t="s">
        <v>14</v>
      </c>
      <c r="E78" s="2" t="s">
        <v>91</v>
      </c>
      <c r="F78" s="3">
        <v>30728</v>
      </c>
      <c r="G78" s="3">
        <v>24298.7</v>
      </c>
      <c r="H78" s="3">
        <v>17021.099999999999</v>
      </c>
      <c r="I78" s="3">
        <v>30728</v>
      </c>
      <c r="J78" s="3">
        <v>17021.099999999999</v>
      </c>
      <c r="K78" s="3">
        <v>126.45944021696634</v>
      </c>
      <c r="L78" s="3">
        <v>180.52887298705724</v>
      </c>
      <c r="M78" s="3">
        <v>180.52887298705724</v>
      </c>
    </row>
    <row r="79" spans="1:13" ht="15.75" customHeight="1" x14ac:dyDescent="0.25">
      <c r="A79" s="28">
        <v>44197</v>
      </c>
      <c r="B79" s="2" t="s">
        <v>12</v>
      </c>
      <c r="C79" s="2" t="s">
        <v>13</v>
      </c>
      <c r="D79" s="2" t="s">
        <v>14</v>
      </c>
      <c r="E79" s="2" t="s">
        <v>92</v>
      </c>
      <c r="F79" s="3">
        <v>2988.9</v>
      </c>
      <c r="G79" s="3">
        <v>37292047.899999999</v>
      </c>
      <c r="H79" s="3">
        <v>1413859.8</v>
      </c>
      <c r="I79" s="3">
        <v>2988.9</v>
      </c>
      <c r="J79" s="3">
        <v>1413859.8</v>
      </c>
      <c r="K79" s="3">
        <v>8.014845438402432E-3</v>
      </c>
      <c r="L79" s="3">
        <v>0.21140002707482028</v>
      </c>
      <c r="M79" s="3">
        <v>0.21140002707482028</v>
      </c>
    </row>
    <row r="80" spans="1:13" ht="15.75" customHeight="1" x14ac:dyDescent="0.25">
      <c r="A80" s="28">
        <v>44197</v>
      </c>
      <c r="B80" s="2" t="s">
        <v>12</v>
      </c>
      <c r="C80" s="2" t="s">
        <v>13</v>
      </c>
      <c r="D80" s="2" t="s">
        <v>14</v>
      </c>
      <c r="E80" s="2" t="s">
        <v>93</v>
      </c>
      <c r="F80" s="3">
        <v>189882</v>
      </c>
      <c r="G80" s="3">
        <v>1943856</v>
      </c>
      <c r="H80" s="3">
        <v>1017394.3</v>
      </c>
      <c r="I80" s="3">
        <v>189882</v>
      </c>
      <c r="J80" s="3">
        <v>1017394.3</v>
      </c>
      <c r="K80" s="3">
        <v>9.768316171568264</v>
      </c>
      <c r="L80" s="3">
        <v>18.663560430798562</v>
      </c>
      <c r="M80" s="3">
        <v>18.663560430798562</v>
      </c>
    </row>
    <row r="81" spans="1:13" ht="15.75" customHeight="1" x14ac:dyDescent="0.25">
      <c r="A81" s="28">
        <v>44197</v>
      </c>
      <c r="B81" s="2" t="s">
        <v>12</v>
      </c>
      <c r="C81" s="2" t="s">
        <v>13</v>
      </c>
      <c r="D81" s="2" t="s">
        <v>14</v>
      </c>
      <c r="E81" s="2" t="s">
        <v>94</v>
      </c>
      <c r="F81" s="3">
        <v>2637</v>
      </c>
      <c r="G81" s="3">
        <v>10549</v>
      </c>
      <c r="H81" s="3">
        <v>10549</v>
      </c>
      <c r="I81" s="3">
        <v>2637</v>
      </c>
      <c r="J81" s="3">
        <v>10549</v>
      </c>
      <c r="K81" s="3">
        <v>24.997630107119157</v>
      </c>
      <c r="L81" s="3">
        <v>24.997630107119157</v>
      </c>
      <c r="M81" s="3">
        <v>24.997630107119157</v>
      </c>
    </row>
    <row r="82" spans="1:13" ht="15.75" customHeight="1" x14ac:dyDescent="0.25">
      <c r="A82" s="28">
        <v>44197</v>
      </c>
      <c r="B82" s="2" t="s">
        <v>12</v>
      </c>
      <c r="C82" s="2" t="s">
        <v>13</v>
      </c>
      <c r="D82" s="2" t="s">
        <v>14</v>
      </c>
      <c r="E82" s="2" t="s">
        <v>95</v>
      </c>
      <c r="F82" s="3">
        <v>39303.199999999997</v>
      </c>
      <c r="G82" s="3">
        <v>53136.4</v>
      </c>
      <c r="H82" s="3">
        <v>40633</v>
      </c>
      <c r="I82" s="3">
        <v>39303.199999999997</v>
      </c>
      <c r="J82" s="3">
        <v>40633</v>
      </c>
      <c r="K82" s="3">
        <v>73.96662175081488</v>
      </c>
      <c r="L82" s="3">
        <v>96.727290625845981</v>
      </c>
      <c r="M82" s="3">
        <v>96.727290625845981</v>
      </c>
    </row>
    <row r="83" spans="1:13" ht="15.75" customHeight="1" x14ac:dyDescent="0.25">
      <c r="A83" s="28">
        <v>44197</v>
      </c>
      <c r="B83" s="2" t="s">
        <v>12</v>
      </c>
      <c r="C83" s="2" t="s">
        <v>13</v>
      </c>
      <c r="D83" s="2" t="s">
        <v>14</v>
      </c>
      <c r="E83" s="2" t="s">
        <v>96</v>
      </c>
      <c r="F83" s="3">
        <v>1989991</v>
      </c>
      <c r="G83" s="3">
        <v>1625789</v>
      </c>
      <c r="H83" s="3">
        <v>1359353.2</v>
      </c>
      <c r="I83" s="3">
        <v>1989991</v>
      </c>
      <c r="J83" s="3">
        <v>1359353.2</v>
      </c>
      <c r="K83" s="3">
        <v>122.40155395318827</v>
      </c>
      <c r="L83" s="3">
        <v>146.39249019313007</v>
      </c>
      <c r="M83" s="3">
        <v>146.39249019313007</v>
      </c>
    </row>
    <row r="84" spans="1:13" ht="15.75" customHeight="1" x14ac:dyDescent="0.25">
      <c r="A84" s="28">
        <v>44197</v>
      </c>
      <c r="B84" s="2" t="s">
        <v>12</v>
      </c>
      <c r="C84" s="2" t="s">
        <v>13</v>
      </c>
      <c r="D84" s="2" t="s">
        <v>14</v>
      </c>
      <c r="E84" s="2" t="s">
        <v>97</v>
      </c>
      <c r="F84" s="3">
        <v>217</v>
      </c>
      <c r="G84" s="3">
        <v>217</v>
      </c>
      <c r="H84" s="3">
        <v>217</v>
      </c>
      <c r="I84" s="3">
        <v>217</v>
      </c>
      <c r="J84" s="3">
        <v>217</v>
      </c>
      <c r="K84" s="3">
        <v>100</v>
      </c>
      <c r="L84" s="3">
        <v>100</v>
      </c>
      <c r="M84" s="3">
        <v>100</v>
      </c>
    </row>
    <row r="85" spans="1:13" ht="15.75" customHeight="1" x14ac:dyDescent="0.25">
      <c r="A85" s="28">
        <v>44197</v>
      </c>
      <c r="B85" s="2" t="s">
        <v>12</v>
      </c>
      <c r="C85" s="2" t="s">
        <v>13</v>
      </c>
      <c r="D85" s="2" t="s">
        <v>14</v>
      </c>
      <c r="E85" s="2" t="s">
        <v>98</v>
      </c>
      <c r="F85" s="3">
        <v>237697</v>
      </c>
      <c r="G85" s="3">
        <v>237654</v>
      </c>
      <c r="H85" s="2"/>
      <c r="I85" s="3">
        <v>237697</v>
      </c>
      <c r="J85" s="2"/>
      <c r="K85" s="3">
        <v>100.01809353093152</v>
      </c>
      <c r="L85" s="2"/>
      <c r="M85" s="2"/>
    </row>
    <row r="86" spans="1:13" ht="15.75" customHeight="1" x14ac:dyDescent="0.25">
      <c r="A86" s="28">
        <v>44197</v>
      </c>
      <c r="B86" s="2" t="s">
        <v>12</v>
      </c>
      <c r="C86" s="2" t="s">
        <v>13</v>
      </c>
      <c r="D86" s="2" t="s">
        <v>14</v>
      </c>
      <c r="E86" s="2" t="s">
        <v>99</v>
      </c>
      <c r="F86" s="3">
        <v>271538</v>
      </c>
      <c r="G86" s="3">
        <v>527987</v>
      </c>
      <c r="H86" s="3">
        <v>145194</v>
      </c>
      <c r="I86" s="3">
        <v>271538</v>
      </c>
      <c r="J86" s="3">
        <v>145194</v>
      </c>
      <c r="K86" s="3">
        <v>51.428917757444786</v>
      </c>
      <c r="L86" s="3">
        <v>187.01736986376847</v>
      </c>
      <c r="M86" s="3">
        <v>187.01736986376847</v>
      </c>
    </row>
    <row r="87" spans="1:13" ht="15.75" customHeight="1" x14ac:dyDescent="0.25">
      <c r="A87" s="28">
        <v>44197</v>
      </c>
      <c r="B87" s="2" t="s">
        <v>12</v>
      </c>
      <c r="C87" s="2" t="s">
        <v>13</v>
      </c>
      <c r="D87" s="2" t="s">
        <v>14</v>
      </c>
      <c r="E87" s="2" t="s">
        <v>100</v>
      </c>
      <c r="F87" s="3">
        <v>231833</v>
      </c>
      <c r="G87" s="3">
        <v>210361</v>
      </c>
      <c r="H87" s="3">
        <v>161221</v>
      </c>
      <c r="I87" s="3">
        <v>231833</v>
      </c>
      <c r="J87" s="3">
        <v>161221</v>
      </c>
      <c r="K87" s="3">
        <v>110.20721521574816</v>
      </c>
      <c r="L87" s="3">
        <v>143.79826449407955</v>
      </c>
      <c r="M87" s="3">
        <v>143.79826449407955</v>
      </c>
    </row>
    <row r="88" spans="1:13" ht="15.75" customHeight="1" x14ac:dyDescent="0.25">
      <c r="A88" s="28">
        <v>44197</v>
      </c>
      <c r="B88" s="2" t="s">
        <v>12</v>
      </c>
      <c r="C88" s="2" t="s">
        <v>13</v>
      </c>
      <c r="D88" s="2" t="s">
        <v>14</v>
      </c>
      <c r="E88" s="2" t="s">
        <v>101</v>
      </c>
      <c r="F88" s="3">
        <v>1434</v>
      </c>
      <c r="G88" s="3">
        <v>1434</v>
      </c>
      <c r="H88" s="3">
        <v>1434</v>
      </c>
      <c r="I88" s="3">
        <v>1434</v>
      </c>
      <c r="J88" s="3">
        <v>1434</v>
      </c>
      <c r="K88" s="3">
        <v>100</v>
      </c>
      <c r="L88" s="3">
        <v>100</v>
      </c>
      <c r="M88" s="3">
        <v>100</v>
      </c>
    </row>
    <row r="89" spans="1:13" ht="15.75" customHeight="1" x14ac:dyDescent="0.25">
      <c r="A89" s="28">
        <v>44197</v>
      </c>
      <c r="B89" s="2" t="s">
        <v>12</v>
      </c>
      <c r="C89" s="2" t="s">
        <v>13</v>
      </c>
      <c r="D89" s="2" t="s">
        <v>14</v>
      </c>
      <c r="E89" s="2" t="s">
        <v>102</v>
      </c>
      <c r="F89" s="3">
        <v>20570.3</v>
      </c>
      <c r="G89" s="3">
        <v>67149.5</v>
      </c>
      <c r="H89" s="3">
        <v>22777.3</v>
      </c>
      <c r="I89" s="3">
        <v>20570.3</v>
      </c>
      <c r="J89" s="3">
        <v>22777.3</v>
      </c>
      <c r="K89" s="3">
        <v>30.633586251572982</v>
      </c>
      <c r="L89" s="3">
        <v>90.310528464743413</v>
      </c>
      <c r="M89" s="3">
        <v>90.310528464743413</v>
      </c>
    </row>
    <row r="90" spans="1:13" ht="15.75" customHeight="1" x14ac:dyDescent="0.25">
      <c r="A90" s="28">
        <v>44197</v>
      </c>
      <c r="B90" s="2" t="s">
        <v>12</v>
      </c>
      <c r="C90" s="2" t="s">
        <v>13</v>
      </c>
      <c r="D90" s="2" t="s">
        <v>14</v>
      </c>
      <c r="E90" s="2" t="s">
        <v>103</v>
      </c>
      <c r="F90" s="3">
        <v>948461.7</v>
      </c>
      <c r="G90" s="3">
        <v>2195136.7000000002</v>
      </c>
      <c r="H90" s="3">
        <v>773377.8</v>
      </c>
      <c r="I90" s="3">
        <v>948461.7</v>
      </c>
      <c r="J90" s="3">
        <v>773377.8</v>
      </c>
      <c r="K90" s="3">
        <v>43.207409360883993</v>
      </c>
      <c r="L90" s="3">
        <v>122.63885774843808</v>
      </c>
      <c r="M90" s="3">
        <v>122.63885774843808</v>
      </c>
    </row>
    <row r="91" spans="1:13" ht="15.75" customHeight="1" x14ac:dyDescent="0.25">
      <c r="A91" s="28">
        <v>44197</v>
      </c>
      <c r="B91" s="2" t="s">
        <v>12</v>
      </c>
      <c r="C91" s="2" t="s">
        <v>13</v>
      </c>
      <c r="D91" s="2" t="s">
        <v>14</v>
      </c>
      <c r="E91" s="2" t="s">
        <v>104</v>
      </c>
      <c r="F91" s="3">
        <v>1066812.8</v>
      </c>
      <c r="G91" s="3">
        <v>1276527.2</v>
      </c>
      <c r="H91" s="3">
        <v>891129</v>
      </c>
      <c r="I91" s="3">
        <v>1066812.8</v>
      </c>
      <c r="J91" s="3">
        <v>891129</v>
      </c>
      <c r="K91" s="3">
        <v>83.571489898530956</v>
      </c>
      <c r="L91" s="3">
        <v>119.7147438810767</v>
      </c>
      <c r="M91" s="3">
        <v>119.7147438810767</v>
      </c>
    </row>
    <row r="92" spans="1:13" ht="15.75" customHeight="1" x14ac:dyDescent="0.25">
      <c r="A92" s="28">
        <v>44197</v>
      </c>
      <c r="B92" s="2" t="s">
        <v>12</v>
      </c>
      <c r="C92" s="2" t="s">
        <v>13</v>
      </c>
      <c r="D92" s="2" t="s">
        <v>14</v>
      </c>
      <c r="E92" s="2" t="s">
        <v>105</v>
      </c>
      <c r="F92" s="3">
        <v>419455</v>
      </c>
      <c r="G92" s="3">
        <v>569200</v>
      </c>
      <c r="H92" s="3">
        <v>339292.9</v>
      </c>
      <c r="I92" s="3">
        <v>419455</v>
      </c>
      <c r="J92" s="3">
        <v>339292.9</v>
      </c>
      <c r="K92" s="3">
        <v>73.692023893183418</v>
      </c>
      <c r="L92" s="3">
        <v>123.62622383197527</v>
      </c>
      <c r="M92" s="3">
        <v>123.62622383197527</v>
      </c>
    </row>
    <row r="93" spans="1:13" ht="15.75" customHeight="1" x14ac:dyDescent="0.25">
      <c r="A93" s="28">
        <v>44197</v>
      </c>
      <c r="B93" s="2" t="s">
        <v>12</v>
      </c>
      <c r="C93" s="2" t="s">
        <v>13</v>
      </c>
      <c r="D93" s="2" t="s">
        <v>14</v>
      </c>
      <c r="E93" s="2" t="s">
        <v>106</v>
      </c>
      <c r="F93" s="3">
        <v>13104.6</v>
      </c>
      <c r="G93" s="3">
        <v>11658.7</v>
      </c>
      <c r="H93" s="3">
        <v>11427.6</v>
      </c>
      <c r="I93" s="3">
        <v>13104.6</v>
      </c>
      <c r="J93" s="3">
        <v>11427.6</v>
      </c>
      <c r="K93" s="3">
        <v>112.40189729558185</v>
      </c>
      <c r="L93" s="3">
        <v>114.67499737477685</v>
      </c>
      <c r="M93" s="3">
        <v>114.67499737477685</v>
      </c>
    </row>
    <row r="94" spans="1:13" ht="15.75" customHeight="1" x14ac:dyDescent="0.25">
      <c r="A94" s="28">
        <v>44197</v>
      </c>
      <c r="B94" s="2" t="s">
        <v>12</v>
      </c>
      <c r="C94" s="2" t="s">
        <v>13</v>
      </c>
      <c r="D94" s="2" t="s">
        <v>14</v>
      </c>
      <c r="E94" s="2" t="s">
        <v>107</v>
      </c>
      <c r="F94" s="3">
        <v>1307</v>
      </c>
      <c r="G94" s="3">
        <v>1307</v>
      </c>
      <c r="H94" s="3">
        <v>1307</v>
      </c>
      <c r="I94" s="3">
        <v>1307</v>
      </c>
      <c r="J94" s="3">
        <v>1307</v>
      </c>
      <c r="K94" s="3">
        <v>100</v>
      </c>
      <c r="L94" s="3">
        <v>100</v>
      </c>
      <c r="M94" s="3">
        <v>100</v>
      </c>
    </row>
    <row r="95" spans="1:13" ht="15.75" customHeight="1" x14ac:dyDescent="0.25">
      <c r="A95" s="28">
        <v>44197</v>
      </c>
      <c r="B95" s="2" t="s">
        <v>12</v>
      </c>
      <c r="C95" s="2" t="s">
        <v>13</v>
      </c>
      <c r="D95" s="2" t="s">
        <v>14</v>
      </c>
      <c r="E95" s="2" t="s">
        <v>108</v>
      </c>
      <c r="F95" s="3">
        <v>289244.90000000002</v>
      </c>
      <c r="G95" s="3">
        <v>287660.7</v>
      </c>
      <c r="H95" s="3">
        <v>281448.09999999998</v>
      </c>
      <c r="I95" s="3">
        <v>289244.90000000002</v>
      </c>
      <c r="J95" s="3">
        <v>281448.09999999998</v>
      </c>
      <c r="K95" s="3">
        <v>100.55071825939379</v>
      </c>
      <c r="L95" s="3">
        <v>102.77024431857951</v>
      </c>
      <c r="M95" s="3">
        <v>102.77024431857951</v>
      </c>
    </row>
    <row r="96" spans="1:13" ht="15.75" customHeight="1" x14ac:dyDescent="0.25">
      <c r="A96" s="28">
        <v>44197</v>
      </c>
      <c r="B96" s="2" t="s">
        <v>12</v>
      </c>
      <c r="C96" s="2" t="s">
        <v>13</v>
      </c>
      <c r="D96" s="2" t="s">
        <v>14</v>
      </c>
      <c r="E96" s="2" t="s">
        <v>109</v>
      </c>
      <c r="F96" s="3">
        <v>1999474</v>
      </c>
      <c r="G96" s="3">
        <v>1635619.6</v>
      </c>
      <c r="H96" s="3">
        <v>1371431.2</v>
      </c>
      <c r="I96" s="3">
        <v>1999474</v>
      </c>
      <c r="J96" s="3">
        <v>1371431.2</v>
      </c>
      <c r="K96" s="3">
        <v>122.2456615217866</v>
      </c>
      <c r="L96" s="3">
        <v>145.79469972682551</v>
      </c>
      <c r="M96" s="3">
        <v>145.79469972682551</v>
      </c>
    </row>
    <row r="97" spans="1:13" ht="15.75" customHeight="1" x14ac:dyDescent="0.25">
      <c r="A97" s="28">
        <v>44197</v>
      </c>
      <c r="B97" s="2" t="s">
        <v>12</v>
      </c>
      <c r="C97" s="2" t="s">
        <v>13</v>
      </c>
      <c r="D97" s="2" t="s">
        <v>14</v>
      </c>
      <c r="E97" s="2" t="s">
        <v>110</v>
      </c>
      <c r="F97" s="3">
        <v>2</v>
      </c>
      <c r="G97" s="3">
        <v>2</v>
      </c>
      <c r="H97" s="3">
        <v>89</v>
      </c>
      <c r="I97" s="3">
        <v>2</v>
      </c>
      <c r="J97" s="3">
        <v>89</v>
      </c>
      <c r="K97" s="3">
        <v>100</v>
      </c>
      <c r="L97" s="3">
        <v>2.2471910112359552</v>
      </c>
      <c r="M97" s="3">
        <v>2.2471910112359552</v>
      </c>
    </row>
    <row r="98" spans="1:13" ht="15.75" customHeight="1" x14ac:dyDescent="0.25">
      <c r="A98" s="28">
        <v>44197</v>
      </c>
      <c r="B98" s="2" t="s">
        <v>12</v>
      </c>
      <c r="C98" s="2" t="s">
        <v>13</v>
      </c>
      <c r="D98" s="2" t="s">
        <v>14</v>
      </c>
      <c r="E98" s="2" t="s">
        <v>111</v>
      </c>
      <c r="F98" s="3">
        <v>805456.2</v>
      </c>
      <c r="G98" s="3">
        <v>931018.2</v>
      </c>
      <c r="H98" s="3">
        <v>622570.9</v>
      </c>
      <c r="I98" s="3">
        <v>805456.2</v>
      </c>
      <c r="J98" s="3">
        <v>622570.9</v>
      </c>
      <c r="K98" s="3">
        <v>86.513475246778199</v>
      </c>
      <c r="L98" s="3">
        <v>129.37581888263651</v>
      </c>
      <c r="M98" s="3">
        <v>129.37581888263651</v>
      </c>
    </row>
    <row r="99" spans="1:13" ht="15.75" customHeight="1" x14ac:dyDescent="0.25">
      <c r="A99" s="28">
        <v>44197</v>
      </c>
      <c r="B99" s="2" t="s">
        <v>12</v>
      </c>
      <c r="C99" s="2" t="s">
        <v>13</v>
      </c>
      <c r="D99" s="2" t="s">
        <v>14</v>
      </c>
      <c r="E99" s="2" t="s">
        <v>112</v>
      </c>
      <c r="F99" s="3">
        <v>490754.1</v>
      </c>
      <c r="G99" s="3">
        <v>416331.1</v>
      </c>
      <c r="H99" s="3">
        <v>492893.5</v>
      </c>
      <c r="I99" s="3">
        <v>490754.1</v>
      </c>
      <c r="J99" s="3">
        <v>492893.5</v>
      </c>
      <c r="K99" s="3">
        <v>117.87591654815122</v>
      </c>
      <c r="L99" s="3">
        <v>99.565950859567025</v>
      </c>
      <c r="M99" s="3">
        <v>99.565950859567025</v>
      </c>
    </row>
    <row r="100" spans="1:13" ht="15.75" customHeight="1" x14ac:dyDescent="0.25">
      <c r="A100" s="28">
        <v>44197</v>
      </c>
      <c r="B100" s="2" t="s">
        <v>12</v>
      </c>
      <c r="C100" s="2" t="s">
        <v>13</v>
      </c>
      <c r="D100" s="2" t="s">
        <v>14</v>
      </c>
      <c r="E100" s="2" t="s">
        <v>113</v>
      </c>
      <c r="F100" s="3">
        <v>143890.9</v>
      </c>
      <c r="G100" s="3">
        <v>79749.600000000006</v>
      </c>
      <c r="H100" s="3">
        <v>99939.1</v>
      </c>
      <c r="I100" s="3">
        <v>143890.9</v>
      </c>
      <c r="J100" s="3">
        <v>99939.1</v>
      </c>
      <c r="K100" s="3">
        <v>180.42836578490676</v>
      </c>
      <c r="L100" s="3">
        <v>143.97858295702082</v>
      </c>
      <c r="M100" s="3">
        <v>143.97858295702082</v>
      </c>
    </row>
    <row r="101" spans="1:13" ht="15.75" customHeight="1" x14ac:dyDescent="0.25">
      <c r="A101" s="28">
        <v>44197</v>
      </c>
      <c r="B101" s="2" t="s">
        <v>12</v>
      </c>
      <c r="C101" s="2" t="s">
        <v>13</v>
      </c>
      <c r="D101" s="2" t="s">
        <v>14</v>
      </c>
      <c r="E101" s="2" t="s">
        <v>114</v>
      </c>
      <c r="F101" s="3">
        <v>261356.6</v>
      </c>
      <c r="G101" s="3">
        <v>345509</v>
      </c>
      <c r="H101" s="3">
        <v>268558.09999999998</v>
      </c>
      <c r="I101" s="3">
        <v>261356.6</v>
      </c>
      <c r="J101" s="3">
        <v>268558.09999999998</v>
      </c>
      <c r="K101" s="3">
        <v>75.643934021979163</v>
      </c>
      <c r="L101" s="3">
        <v>97.318457346845989</v>
      </c>
      <c r="M101" s="3">
        <v>97.318457346845989</v>
      </c>
    </row>
    <row r="102" spans="1:13" ht="15.75" customHeight="1" x14ac:dyDescent="0.25">
      <c r="A102" s="28">
        <v>44197</v>
      </c>
      <c r="B102" s="2" t="s">
        <v>12</v>
      </c>
      <c r="C102" s="2" t="s">
        <v>13</v>
      </c>
      <c r="D102" s="2" t="s">
        <v>14</v>
      </c>
      <c r="E102" s="2" t="s">
        <v>115</v>
      </c>
      <c r="F102" s="3">
        <v>2558148.5</v>
      </c>
      <c r="G102" s="3">
        <v>2226776.2000000002</v>
      </c>
      <c r="H102" s="3">
        <v>652245</v>
      </c>
      <c r="I102" s="3">
        <v>2558148.5</v>
      </c>
      <c r="J102" s="3">
        <v>652245</v>
      </c>
      <c r="K102" s="3">
        <v>114.88125748784275</v>
      </c>
      <c r="L102" s="3">
        <v>392.20668613787763</v>
      </c>
      <c r="M102" s="3">
        <v>392.20668613787763</v>
      </c>
    </row>
    <row r="103" spans="1:13" ht="15.75" customHeight="1" x14ac:dyDescent="0.25">
      <c r="A103" s="28">
        <v>44197</v>
      </c>
      <c r="B103" s="2" t="s">
        <v>12</v>
      </c>
      <c r="C103" s="2" t="s">
        <v>13</v>
      </c>
      <c r="D103" s="2" t="s">
        <v>14</v>
      </c>
      <c r="E103" s="2" t="s">
        <v>116</v>
      </c>
      <c r="F103" s="3">
        <v>3197174.5</v>
      </c>
      <c r="G103" s="3">
        <v>2873780.6</v>
      </c>
      <c r="H103" s="3">
        <v>3391221.8</v>
      </c>
      <c r="I103" s="3">
        <v>3197174.5</v>
      </c>
      <c r="J103" s="3">
        <v>3391221.8</v>
      </c>
      <c r="K103" s="3">
        <v>111.25325642465538</v>
      </c>
      <c r="L103" s="3">
        <v>94.277953155408468</v>
      </c>
      <c r="M103" s="3">
        <v>94.277953155408468</v>
      </c>
    </row>
    <row r="104" spans="1:13" ht="15.75" customHeight="1" x14ac:dyDescent="0.25">
      <c r="A104" s="28">
        <v>44197</v>
      </c>
      <c r="B104" s="2" t="s">
        <v>12</v>
      </c>
      <c r="C104" s="2" t="s">
        <v>13</v>
      </c>
      <c r="D104" s="2" t="s">
        <v>14</v>
      </c>
      <c r="E104" s="2" t="s">
        <v>117</v>
      </c>
      <c r="F104" s="3">
        <v>1278.5</v>
      </c>
      <c r="G104" s="3">
        <v>9259</v>
      </c>
      <c r="H104" s="3">
        <v>5157.3999999999996</v>
      </c>
      <c r="I104" s="3">
        <v>1278.5</v>
      </c>
      <c r="J104" s="3">
        <v>5157.3999999999996</v>
      </c>
      <c r="K104" s="3">
        <v>13.808186629225618</v>
      </c>
      <c r="L104" s="3">
        <v>24.789622678093615</v>
      </c>
      <c r="M104" s="3">
        <v>24.789622678093615</v>
      </c>
    </row>
    <row r="105" spans="1:13" ht="15.75" customHeight="1" x14ac:dyDescent="0.25">
      <c r="A105" s="28">
        <v>44197</v>
      </c>
      <c r="B105" s="2" t="s">
        <v>12</v>
      </c>
      <c r="C105" s="2" t="s">
        <v>13</v>
      </c>
      <c r="D105" s="2" t="s">
        <v>14</v>
      </c>
      <c r="E105" s="2" t="s">
        <v>118</v>
      </c>
      <c r="F105" s="3">
        <v>8405</v>
      </c>
      <c r="G105" s="3">
        <v>8405</v>
      </c>
      <c r="H105" s="3">
        <v>8405</v>
      </c>
      <c r="I105" s="3">
        <v>8405</v>
      </c>
      <c r="J105" s="3">
        <v>8405</v>
      </c>
      <c r="K105" s="3">
        <v>100</v>
      </c>
      <c r="L105" s="3">
        <v>100</v>
      </c>
      <c r="M105" s="3">
        <v>100</v>
      </c>
    </row>
    <row r="106" spans="1:13" ht="15.75" customHeight="1" x14ac:dyDescent="0.25">
      <c r="A106" s="28">
        <v>44197</v>
      </c>
      <c r="B106" s="2" t="s">
        <v>12</v>
      </c>
      <c r="C106" s="2" t="s">
        <v>13</v>
      </c>
      <c r="D106" s="2" t="s">
        <v>14</v>
      </c>
      <c r="E106" s="2" t="s">
        <v>119</v>
      </c>
      <c r="F106" s="2"/>
      <c r="G106" s="3">
        <v>6975</v>
      </c>
      <c r="H106" s="3">
        <v>75</v>
      </c>
      <c r="I106" s="2"/>
      <c r="J106" s="3">
        <v>75</v>
      </c>
      <c r="K106" s="2"/>
      <c r="L106" s="2"/>
      <c r="M106" s="2"/>
    </row>
    <row r="107" spans="1:13" ht="15.75" customHeight="1" x14ac:dyDescent="0.25">
      <c r="A107" s="28">
        <v>44197</v>
      </c>
      <c r="B107" s="2" t="s">
        <v>12</v>
      </c>
      <c r="C107" s="2" t="s">
        <v>13</v>
      </c>
      <c r="D107" s="2" t="s">
        <v>14</v>
      </c>
      <c r="E107" s="2" t="s">
        <v>120</v>
      </c>
      <c r="F107" s="3">
        <v>152443.29999999999</v>
      </c>
      <c r="G107" s="3">
        <v>218115.5</v>
      </c>
      <c r="H107" s="3">
        <v>147858.5</v>
      </c>
      <c r="I107" s="3">
        <v>152443.29999999999</v>
      </c>
      <c r="J107" s="3">
        <v>147858.5</v>
      </c>
      <c r="K107" s="3">
        <v>69.891089812507587</v>
      </c>
      <c r="L107" s="3">
        <v>103.10080245640258</v>
      </c>
      <c r="M107" s="3">
        <v>103.10080245640258</v>
      </c>
    </row>
    <row r="108" spans="1:13" ht="15.75" customHeight="1" x14ac:dyDescent="0.25">
      <c r="A108" s="28">
        <v>44197</v>
      </c>
      <c r="B108" s="2" t="s">
        <v>12</v>
      </c>
      <c r="C108" s="2" t="s">
        <v>13</v>
      </c>
      <c r="D108" s="2" t="s">
        <v>14</v>
      </c>
      <c r="E108" s="2" t="s">
        <v>121</v>
      </c>
      <c r="F108" s="3">
        <v>368191.9</v>
      </c>
      <c r="G108" s="3">
        <v>532359.30000000005</v>
      </c>
      <c r="H108" s="3">
        <v>423620.2</v>
      </c>
      <c r="I108" s="3">
        <v>368191.9</v>
      </c>
      <c r="J108" s="3">
        <v>423620.2</v>
      </c>
      <c r="K108" s="3">
        <v>69.162293210619225</v>
      </c>
      <c r="L108" s="3">
        <v>86.915567293533215</v>
      </c>
      <c r="M108" s="3">
        <v>86.915567293533215</v>
      </c>
    </row>
    <row r="109" spans="1:13" ht="15.75" customHeight="1" x14ac:dyDescent="0.25">
      <c r="A109" s="28">
        <v>44197</v>
      </c>
      <c r="B109" s="2" t="s">
        <v>12</v>
      </c>
      <c r="C109" s="2" t="s">
        <v>13</v>
      </c>
      <c r="D109" s="2" t="s">
        <v>14</v>
      </c>
      <c r="E109" s="2" t="s">
        <v>122</v>
      </c>
      <c r="F109" s="3">
        <v>5947</v>
      </c>
      <c r="G109" s="3">
        <v>91739.8</v>
      </c>
      <c r="H109" s="3">
        <v>10237</v>
      </c>
      <c r="I109" s="3">
        <v>5947</v>
      </c>
      <c r="J109" s="3">
        <v>10237</v>
      </c>
      <c r="K109" s="3">
        <v>6.4824645355668968</v>
      </c>
      <c r="L109" s="3">
        <v>58.093191364657613</v>
      </c>
      <c r="M109" s="3">
        <v>58.093191364657613</v>
      </c>
    </row>
    <row r="110" spans="1:13" ht="15.75" customHeight="1" x14ac:dyDescent="0.25">
      <c r="A110" s="28">
        <v>44197</v>
      </c>
      <c r="B110" s="2" t="s">
        <v>12</v>
      </c>
      <c r="C110" s="2" t="s">
        <v>13</v>
      </c>
      <c r="D110" s="2" t="s">
        <v>14</v>
      </c>
      <c r="E110" s="2" t="s">
        <v>123</v>
      </c>
      <c r="F110" s="3">
        <v>355</v>
      </c>
      <c r="G110" s="3">
        <v>355</v>
      </c>
      <c r="H110" s="3">
        <v>355</v>
      </c>
      <c r="I110" s="3">
        <v>355</v>
      </c>
      <c r="J110" s="3">
        <v>355</v>
      </c>
      <c r="K110" s="3">
        <v>100</v>
      </c>
      <c r="L110" s="3">
        <v>100</v>
      </c>
      <c r="M110" s="3">
        <v>100</v>
      </c>
    </row>
    <row r="111" spans="1:13" ht="15.75" customHeight="1" x14ac:dyDescent="0.25">
      <c r="A111" s="28">
        <v>44197</v>
      </c>
      <c r="B111" s="2" t="s">
        <v>12</v>
      </c>
      <c r="C111" s="2" t="s">
        <v>13</v>
      </c>
      <c r="D111" s="2" t="s">
        <v>14</v>
      </c>
      <c r="E111" s="2" t="s">
        <v>124</v>
      </c>
      <c r="F111" s="3">
        <v>30867909.800000001</v>
      </c>
      <c r="G111" s="3">
        <v>76298960.200000003</v>
      </c>
      <c r="H111" s="3">
        <v>27694702.699999999</v>
      </c>
      <c r="I111" s="3">
        <v>30867909.800000001</v>
      </c>
      <c r="J111" s="3">
        <v>27694702.699999999</v>
      </c>
      <c r="K111" s="3">
        <v>40.456527479649715</v>
      </c>
      <c r="L111" s="3">
        <v>111.45781247184141</v>
      </c>
      <c r="M111" s="3">
        <v>111.45781247184141</v>
      </c>
    </row>
    <row r="112" spans="1:13" ht="15.75" customHeight="1" x14ac:dyDescent="0.25">
      <c r="A112" s="28">
        <v>44197</v>
      </c>
      <c r="B112" s="2" t="s">
        <v>12</v>
      </c>
      <c r="C112" s="2" t="s">
        <v>13</v>
      </c>
      <c r="D112" s="2" t="s">
        <v>14</v>
      </c>
      <c r="E112" s="2" t="s">
        <v>125</v>
      </c>
      <c r="F112" s="3">
        <v>5005131.4000000004</v>
      </c>
      <c r="G112" s="3">
        <v>4082998.2</v>
      </c>
      <c r="H112" s="3">
        <v>3937204.4</v>
      </c>
      <c r="I112" s="3">
        <v>5005131.4000000004</v>
      </c>
      <c r="J112" s="3">
        <v>3937204.4</v>
      </c>
      <c r="K112" s="3">
        <v>122.58470748284924</v>
      </c>
      <c r="L112" s="3">
        <v>127.12399183542516</v>
      </c>
      <c r="M112" s="3">
        <v>127.12399183542516</v>
      </c>
    </row>
    <row r="113" spans="1:13" ht="15.75" customHeight="1" x14ac:dyDescent="0.25">
      <c r="A113" s="28">
        <v>44197</v>
      </c>
      <c r="B113" s="2" t="s">
        <v>12</v>
      </c>
      <c r="C113" s="2" t="s">
        <v>13</v>
      </c>
      <c r="D113" s="2" t="s">
        <v>14</v>
      </c>
      <c r="E113" s="2" t="s">
        <v>126</v>
      </c>
      <c r="F113" s="3">
        <v>237697</v>
      </c>
      <c r="G113" s="3">
        <v>237654</v>
      </c>
      <c r="H113" s="2"/>
      <c r="I113" s="3">
        <v>237697</v>
      </c>
      <c r="J113" s="2"/>
      <c r="K113" s="3">
        <v>100.01809353093152</v>
      </c>
      <c r="L113" s="2"/>
      <c r="M113" s="2"/>
    </row>
    <row r="114" spans="1:13" ht="15.75" customHeight="1" x14ac:dyDescent="0.25">
      <c r="A114" s="38">
        <v>44228</v>
      </c>
      <c r="B114" s="5" t="s">
        <v>12</v>
      </c>
      <c r="C114" s="5" t="s">
        <v>13</v>
      </c>
      <c r="D114" s="5" t="s">
        <v>14</v>
      </c>
      <c r="E114" s="5" t="s">
        <v>63</v>
      </c>
      <c r="F114" s="6">
        <v>559</v>
      </c>
      <c r="G114" s="6">
        <v>496</v>
      </c>
      <c r="H114" s="6">
        <v>496</v>
      </c>
      <c r="I114" s="6">
        <v>1055</v>
      </c>
      <c r="J114" s="6">
        <v>1792</v>
      </c>
      <c r="K114" s="6">
        <v>112.70161290322581</v>
      </c>
      <c r="L114" s="6">
        <v>112.70161290322581</v>
      </c>
      <c r="M114" s="6">
        <v>58.872767857142854</v>
      </c>
    </row>
    <row r="115" spans="1:13" ht="15.75" customHeight="1" x14ac:dyDescent="0.25">
      <c r="A115" s="38">
        <v>44228</v>
      </c>
      <c r="B115" s="5" t="s">
        <v>12</v>
      </c>
      <c r="C115" s="5" t="s">
        <v>13</v>
      </c>
      <c r="D115" s="5" t="s">
        <v>14</v>
      </c>
      <c r="E115" s="5" t="s">
        <v>104</v>
      </c>
      <c r="F115" s="6">
        <v>985108.9</v>
      </c>
      <c r="G115" s="6">
        <v>1068771.1000000001</v>
      </c>
      <c r="H115" s="6">
        <v>860498.7</v>
      </c>
      <c r="I115" s="6">
        <v>2053880</v>
      </c>
      <c r="J115" s="6">
        <v>1751627.7</v>
      </c>
      <c r="K115" s="6">
        <v>92.172112438294789</v>
      </c>
      <c r="L115" s="6">
        <v>114.48116075015569</v>
      </c>
      <c r="M115" s="6">
        <v>117.25551040326663</v>
      </c>
    </row>
    <row r="116" spans="1:13" ht="15.75" customHeight="1" x14ac:dyDescent="0.25">
      <c r="A116" s="38">
        <v>44228</v>
      </c>
      <c r="B116" s="5" t="s">
        <v>12</v>
      </c>
      <c r="C116" s="5" t="s">
        <v>13</v>
      </c>
      <c r="D116" s="5" t="s">
        <v>14</v>
      </c>
      <c r="E116" s="5" t="s">
        <v>86</v>
      </c>
      <c r="F116" s="6">
        <v>16454.8</v>
      </c>
      <c r="G116" s="6">
        <v>14723.8</v>
      </c>
      <c r="H116" s="6">
        <v>18075.8</v>
      </c>
      <c r="I116" s="6">
        <v>31178.6</v>
      </c>
      <c r="J116" s="6">
        <v>34022.6</v>
      </c>
      <c r="K116" s="6">
        <v>111.75647590975156</v>
      </c>
      <c r="L116" s="6">
        <v>91.032208809568601</v>
      </c>
      <c r="M116" s="6">
        <v>91.640850493495506</v>
      </c>
    </row>
    <row r="117" spans="1:13" ht="15.75" customHeight="1" x14ac:dyDescent="0.25">
      <c r="A117" s="38">
        <v>44228</v>
      </c>
      <c r="B117" s="5" t="s">
        <v>12</v>
      </c>
      <c r="C117" s="5" t="s">
        <v>13</v>
      </c>
      <c r="D117" s="5" t="s">
        <v>14</v>
      </c>
      <c r="E117" s="5" t="s">
        <v>31</v>
      </c>
      <c r="F117" s="6">
        <v>130574.39999999999</v>
      </c>
      <c r="G117" s="6">
        <v>29433.599999999999</v>
      </c>
      <c r="H117" s="6">
        <v>47005.2</v>
      </c>
      <c r="I117" s="6">
        <v>160008</v>
      </c>
      <c r="J117" s="6">
        <v>84194.5</v>
      </c>
      <c r="K117" s="6">
        <v>443.6236138290933</v>
      </c>
      <c r="L117" s="6">
        <v>277.78713844425721</v>
      </c>
      <c r="M117" s="6">
        <v>190.04566806620386</v>
      </c>
    </row>
    <row r="118" spans="1:13" ht="15.75" customHeight="1" x14ac:dyDescent="0.25">
      <c r="A118" s="38">
        <v>44228</v>
      </c>
      <c r="B118" s="5" t="s">
        <v>12</v>
      </c>
      <c r="C118" s="5" t="s">
        <v>13</v>
      </c>
      <c r="D118" s="5" t="s">
        <v>14</v>
      </c>
      <c r="E118" s="5" t="s">
        <v>46</v>
      </c>
      <c r="F118" s="6">
        <v>1186</v>
      </c>
      <c r="G118" s="6">
        <v>1186</v>
      </c>
      <c r="H118" s="6">
        <v>1186</v>
      </c>
      <c r="I118" s="6">
        <v>2372</v>
      </c>
      <c r="J118" s="6">
        <v>2372</v>
      </c>
      <c r="K118" s="6">
        <v>100</v>
      </c>
      <c r="L118" s="6">
        <v>100</v>
      </c>
      <c r="M118" s="6">
        <v>100</v>
      </c>
    </row>
    <row r="119" spans="1:13" ht="15.75" customHeight="1" x14ac:dyDescent="0.25">
      <c r="A119" s="38">
        <v>44228</v>
      </c>
      <c r="B119" s="5" t="s">
        <v>12</v>
      </c>
      <c r="C119" s="5" t="s">
        <v>13</v>
      </c>
      <c r="D119" s="5" t="s">
        <v>14</v>
      </c>
      <c r="E119" s="5" t="s">
        <v>87</v>
      </c>
      <c r="F119" s="6">
        <v>77643.100000000006</v>
      </c>
      <c r="G119" s="6">
        <v>68845.3</v>
      </c>
      <c r="H119" s="6">
        <v>58794.5</v>
      </c>
      <c r="I119" s="6">
        <v>146488.4</v>
      </c>
      <c r="J119" s="6">
        <v>127067</v>
      </c>
      <c r="K119" s="6">
        <v>112.77908586352299</v>
      </c>
      <c r="L119" s="6">
        <v>132.05844084055482</v>
      </c>
      <c r="M119" s="6">
        <v>115.28437753311245</v>
      </c>
    </row>
    <row r="120" spans="1:13" ht="15.75" customHeight="1" x14ac:dyDescent="0.25">
      <c r="A120" s="38">
        <v>44228</v>
      </c>
      <c r="B120" s="5" t="s">
        <v>12</v>
      </c>
      <c r="C120" s="5" t="s">
        <v>13</v>
      </c>
      <c r="D120" s="5" t="s">
        <v>14</v>
      </c>
      <c r="E120" s="5" t="s">
        <v>24</v>
      </c>
      <c r="F120" s="6">
        <v>8864.1</v>
      </c>
      <c r="G120" s="6">
        <v>4260.6000000000004</v>
      </c>
      <c r="H120" s="6">
        <v>3984</v>
      </c>
      <c r="I120" s="6">
        <v>13124.7</v>
      </c>
      <c r="J120" s="6">
        <v>6376</v>
      </c>
      <c r="K120" s="6">
        <v>208.04816223067175</v>
      </c>
      <c r="L120" s="6">
        <v>222.49246987951807</v>
      </c>
      <c r="M120" s="6">
        <v>205.84535759096613</v>
      </c>
    </row>
    <row r="121" spans="1:13" ht="15.75" customHeight="1" x14ac:dyDescent="0.25">
      <c r="A121" s="38">
        <v>44228</v>
      </c>
      <c r="B121" s="5" t="s">
        <v>12</v>
      </c>
      <c r="C121" s="5" t="s">
        <v>13</v>
      </c>
      <c r="D121" s="5" t="s">
        <v>14</v>
      </c>
      <c r="E121" s="5" t="s">
        <v>88</v>
      </c>
      <c r="F121" s="6">
        <v>525</v>
      </c>
      <c r="G121" s="6">
        <v>525</v>
      </c>
      <c r="H121" s="6">
        <v>525</v>
      </c>
      <c r="I121" s="6">
        <v>1050</v>
      </c>
      <c r="J121" s="6">
        <v>1050</v>
      </c>
      <c r="K121" s="6">
        <v>100</v>
      </c>
      <c r="L121" s="6">
        <v>100</v>
      </c>
      <c r="M121" s="6">
        <v>100</v>
      </c>
    </row>
    <row r="122" spans="1:13" ht="15.75" customHeight="1" x14ac:dyDescent="0.25">
      <c r="A122" s="38">
        <v>44228</v>
      </c>
      <c r="B122" s="5" t="s">
        <v>12</v>
      </c>
      <c r="C122" s="5" t="s">
        <v>13</v>
      </c>
      <c r="D122" s="5" t="s">
        <v>14</v>
      </c>
      <c r="E122" s="5" t="s">
        <v>35</v>
      </c>
      <c r="F122" s="6">
        <v>24318006.100000001</v>
      </c>
      <c r="G122" s="6">
        <v>21169903.600000001</v>
      </c>
      <c r="H122" s="6">
        <v>21360738</v>
      </c>
      <c r="I122" s="6">
        <v>45487909.700000003</v>
      </c>
      <c r="J122" s="6">
        <v>39719389.700000003</v>
      </c>
      <c r="K122" s="6">
        <v>114.87065108789631</v>
      </c>
      <c r="L122" s="6">
        <v>113.8444097764787</v>
      </c>
      <c r="M122" s="6">
        <v>114.52318387460016</v>
      </c>
    </row>
    <row r="123" spans="1:13" ht="15.75" customHeight="1" x14ac:dyDescent="0.25">
      <c r="A123" s="38">
        <v>44228</v>
      </c>
      <c r="B123" s="5" t="s">
        <v>12</v>
      </c>
      <c r="C123" s="5" t="s">
        <v>13</v>
      </c>
      <c r="D123" s="5" t="s">
        <v>14</v>
      </c>
      <c r="E123" s="5" t="s">
        <v>26</v>
      </c>
      <c r="F123" s="6">
        <v>49252</v>
      </c>
      <c r="G123" s="6">
        <v>939262.6</v>
      </c>
      <c r="H123" s="6">
        <v>1273966.2</v>
      </c>
      <c r="I123" s="6">
        <v>988514.6</v>
      </c>
      <c r="J123" s="6">
        <v>3705220.3</v>
      </c>
      <c r="K123" s="6">
        <v>5.2436879739489255</v>
      </c>
      <c r="L123" s="6">
        <v>3.866036634252934</v>
      </c>
      <c r="M123" s="6">
        <v>26.67896966882104</v>
      </c>
    </row>
    <row r="124" spans="1:13" ht="15.75" customHeight="1" x14ac:dyDescent="0.25">
      <c r="A124" s="38">
        <v>44228</v>
      </c>
      <c r="B124" s="5" t="s">
        <v>12</v>
      </c>
      <c r="C124" s="5" t="s">
        <v>13</v>
      </c>
      <c r="D124" s="5" t="s">
        <v>14</v>
      </c>
      <c r="E124" s="5" t="s">
        <v>37</v>
      </c>
      <c r="F124" s="6">
        <v>225</v>
      </c>
      <c r="G124" s="6">
        <v>225</v>
      </c>
      <c r="H124" s="6">
        <v>225</v>
      </c>
      <c r="I124" s="6">
        <v>450</v>
      </c>
      <c r="J124" s="6">
        <v>450</v>
      </c>
      <c r="K124" s="6">
        <v>100</v>
      </c>
      <c r="L124" s="6">
        <v>100</v>
      </c>
      <c r="M124" s="6">
        <v>100</v>
      </c>
    </row>
    <row r="125" spans="1:13" ht="15.75" customHeight="1" x14ac:dyDescent="0.25">
      <c r="A125" s="38">
        <v>44228</v>
      </c>
      <c r="B125" s="5" t="s">
        <v>12</v>
      </c>
      <c r="C125" s="5" t="s">
        <v>13</v>
      </c>
      <c r="D125" s="5" t="s">
        <v>14</v>
      </c>
      <c r="E125" s="5" t="s">
        <v>65</v>
      </c>
      <c r="F125" s="6">
        <v>133993</v>
      </c>
      <c r="G125" s="6">
        <v>138702</v>
      </c>
      <c r="H125" s="6">
        <v>53692.9</v>
      </c>
      <c r="I125" s="6">
        <v>272695</v>
      </c>
      <c r="J125" s="6">
        <v>107063.5</v>
      </c>
      <c r="K125" s="6">
        <v>96.604951622903783</v>
      </c>
      <c r="L125" s="6">
        <v>249.55441035965649</v>
      </c>
      <c r="M125" s="6">
        <v>254.7039840842117</v>
      </c>
    </row>
    <row r="126" spans="1:13" ht="15.75" customHeight="1" x14ac:dyDescent="0.25">
      <c r="A126" s="38">
        <v>44228</v>
      </c>
      <c r="B126" s="5" t="s">
        <v>12</v>
      </c>
      <c r="C126" s="5" t="s">
        <v>13</v>
      </c>
      <c r="D126" s="5" t="s">
        <v>14</v>
      </c>
      <c r="E126" s="5" t="s">
        <v>19</v>
      </c>
      <c r="F126" s="6">
        <v>17337.7</v>
      </c>
      <c r="G126" s="6">
        <v>23123.200000000001</v>
      </c>
      <c r="H126" s="6">
        <v>8961.1</v>
      </c>
      <c r="I126" s="6">
        <v>40460.9</v>
      </c>
      <c r="J126" s="6">
        <v>17954.400000000001</v>
      </c>
      <c r="K126" s="6">
        <v>74.979674093551068</v>
      </c>
      <c r="L126" s="6">
        <v>193.47736327013425</v>
      </c>
      <c r="M126" s="6">
        <v>225.35367375128104</v>
      </c>
    </row>
    <row r="127" spans="1:13" ht="15.75" customHeight="1" x14ac:dyDescent="0.25">
      <c r="A127" s="38">
        <v>44228</v>
      </c>
      <c r="B127" s="5" t="s">
        <v>12</v>
      </c>
      <c r="C127" s="5" t="s">
        <v>13</v>
      </c>
      <c r="D127" s="5" t="s">
        <v>14</v>
      </c>
      <c r="E127" s="5" t="s">
        <v>127</v>
      </c>
      <c r="F127" s="6">
        <v>1447.5</v>
      </c>
      <c r="G127" s="5"/>
      <c r="H127" s="5"/>
      <c r="I127" s="6">
        <v>1447.5</v>
      </c>
      <c r="J127" s="5"/>
      <c r="K127" s="5"/>
      <c r="L127" s="5"/>
      <c r="M127" s="5"/>
    </row>
    <row r="128" spans="1:13" ht="15.75" customHeight="1" x14ac:dyDescent="0.25">
      <c r="A128" s="38">
        <v>44228</v>
      </c>
      <c r="B128" s="5" t="s">
        <v>12</v>
      </c>
      <c r="C128" s="5" t="s">
        <v>13</v>
      </c>
      <c r="D128" s="5" t="s">
        <v>14</v>
      </c>
      <c r="E128" s="5" t="s">
        <v>66</v>
      </c>
      <c r="F128" s="6">
        <v>143927.20000000001</v>
      </c>
      <c r="G128" s="6">
        <v>130395.6</v>
      </c>
      <c r="H128" s="6">
        <v>139582.39999999999</v>
      </c>
      <c r="I128" s="6">
        <v>274322.8</v>
      </c>
      <c r="J128" s="6">
        <v>238237.7</v>
      </c>
      <c r="K128" s="6">
        <v>110.37734402081051</v>
      </c>
      <c r="L128" s="6">
        <v>103.11271335068031</v>
      </c>
      <c r="M128" s="6">
        <v>115.14667913600576</v>
      </c>
    </row>
    <row r="129" spans="1:13" ht="15.75" customHeight="1" x14ac:dyDescent="0.25">
      <c r="A129" s="38">
        <v>44228</v>
      </c>
      <c r="B129" s="5" t="s">
        <v>12</v>
      </c>
      <c r="C129" s="5" t="s">
        <v>13</v>
      </c>
      <c r="D129" s="5" t="s">
        <v>14</v>
      </c>
      <c r="E129" s="5" t="s">
        <v>98</v>
      </c>
      <c r="F129" s="6">
        <v>215480.9</v>
      </c>
      <c r="G129" s="6">
        <v>237697</v>
      </c>
      <c r="H129" s="5"/>
      <c r="I129" s="6">
        <v>453177.9</v>
      </c>
      <c r="J129" s="5"/>
      <c r="K129" s="6">
        <v>90.653605220091123</v>
      </c>
      <c r="L129" s="5"/>
      <c r="M129" s="5"/>
    </row>
    <row r="130" spans="1:13" ht="15.75" customHeight="1" x14ac:dyDescent="0.25">
      <c r="A130" s="38">
        <v>44228</v>
      </c>
      <c r="B130" s="5" t="s">
        <v>12</v>
      </c>
      <c r="C130" s="5" t="s">
        <v>13</v>
      </c>
      <c r="D130" s="5" t="s">
        <v>14</v>
      </c>
      <c r="E130" s="5" t="s">
        <v>61</v>
      </c>
      <c r="F130" s="6">
        <v>255653.6</v>
      </c>
      <c r="G130" s="6">
        <v>223722.2</v>
      </c>
      <c r="H130" s="6">
        <v>220043.5</v>
      </c>
      <c r="I130" s="6">
        <v>479375.8</v>
      </c>
      <c r="J130" s="6">
        <v>450208.1</v>
      </c>
      <c r="K130" s="6">
        <v>114.27279009414355</v>
      </c>
      <c r="L130" s="6">
        <v>116.18320922908426</v>
      </c>
      <c r="M130" s="6">
        <v>106.47871506532202</v>
      </c>
    </row>
    <row r="131" spans="1:13" ht="15.75" customHeight="1" x14ac:dyDescent="0.25">
      <c r="A131" s="38">
        <v>44228</v>
      </c>
      <c r="B131" s="5" t="s">
        <v>12</v>
      </c>
      <c r="C131" s="5" t="s">
        <v>13</v>
      </c>
      <c r="D131" s="5" t="s">
        <v>14</v>
      </c>
      <c r="E131" s="5" t="s">
        <v>16</v>
      </c>
      <c r="F131" s="6">
        <v>30722</v>
      </c>
      <c r="G131" s="6">
        <v>24261</v>
      </c>
      <c r="H131" s="6">
        <v>28728</v>
      </c>
      <c r="I131" s="6">
        <v>54983</v>
      </c>
      <c r="J131" s="6">
        <v>55784</v>
      </c>
      <c r="K131" s="6">
        <v>126.6312188285726</v>
      </c>
      <c r="L131" s="6">
        <v>106.94096351991089</v>
      </c>
      <c r="M131" s="6">
        <v>98.564104402696117</v>
      </c>
    </row>
    <row r="132" spans="1:13" ht="15.75" customHeight="1" x14ac:dyDescent="0.25">
      <c r="A132" s="38">
        <v>44228</v>
      </c>
      <c r="B132" s="5" t="s">
        <v>12</v>
      </c>
      <c r="C132" s="5" t="s">
        <v>13</v>
      </c>
      <c r="D132" s="5" t="s">
        <v>14</v>
      </c>
      <c r="E132" s="5" t="s">
        <v>108</v>
      </c>
      <c r="F132" s="6">
        <v>298273.5</v>
      </c>
      <c r="G132" s="6">
        <v>300370.8</v>
      </c>
      <c r="H132" s="6">
        <v>285788</v>
      </c>
      <c r="I132" s="6">
        <v>598644.30000000005</v>
      </c>
      <c r="J132" s="6">
        <v>567236.1</v>
      </c>
      <c r="K132" s="6">
        <v>99.301763020906165</v>
      </c>
      <c r="L132" s="6">
        <v>104.36879785015466</v>
      </c>
      <c r="M132" s="6">
        <v>105.53705943609724</v>
      </c>
    </row>
    <row r="133" spans="1:13" ht="15.75" customHeight="1" x14ac:dyDescent="0.25">
      <c r="A133" s="38">
        <v>44228</v>
      </c>
      <c r="B133" s="5" t="s">
        <v>12</v>
      </c>
      <c r="C133" s="5" t="s">
        <v>13</v>
      </c>
      <c r="D133" s="5" t="s">
        <v>14</v>
      </c>
      <c r="E133" s="5" t="s">
        <v>113</v>
      </c>
      <c r="F133" s="6">
        <v>179065.4</v>
      </c>
      <c r="G133" s="6">
        <v>144078.70000000001</v>
      </c>
      <c r="H133" s="6">
        <v>26165.3</v>
      </c>
      <c r="I133" s="6">
        <v>323144.09999999998</v>
      </c>
      <c r="J133" s="6">
        <v>126104.4</v>
      </c>
      <c r="K133" s="6">
        <v>124.28304808413735</v>
      </c>
      <c r="L133" s="6">
        <v>684.36211318043365</v>
      </c>
      <c r="M133" s="6">
        <v>256.25124896514319</v>
      </c>
    </row>
    <row r="134" spans="1:13" ht="15.75" customHeight="1" x14ac:dyDescent="0.25">
      <c r="A134" s="38">
        <v>44228</v>
      </c>
      <c r="B134" s="5" t="s">
        <v>12</v>
      </c>
      <c r="C134" s="5" t="s">
        <v>13</v>
      </c>
      <c r="D134" s="5" t="s">
        <v>14</v>
      </c>
      <c r="E134" s="5" t="s">
        <v>71</v>
      </c>
      <c r="F134" s="6">
        <v>219</v>
      </c>
      <c r="G134" s="6">
        <v>219</v>
      </c>
      <c r="H134" s="6">
        <v>219</v>
      </c>
      <c r="I134" s="6">
        <v>438</v>
      </c>
      <c r="J134" s="6">
        <v>438</v>
      </c>
      <c r="K134" s="6">
        <v>100</v>
      </c>
      <c r="L134" s="6">
        <v>100</v>
      </c>
      <c r="M134" s="6">
        <v>100</v>
      </c>
    </row>
    <row r="135" spans="1:13" ht="15.75" customHeight="1" x14ac:dyDescent="0.25">
      <c r="A135" s="38">
        <v>44228</v>
      </c>
      <c r="B135" s="5" t="s">
        <v>12</v>
      </c>
      <c r="C135" s="5" t="s">
        <v>13</v>
      </c>
      <c r="D135" s="5" t="s">
        <v>14</v>
      </c>
      <c r="E135" s="5" t="s">
        <v>89</v>
      </c>
      <c r="F135" s="6">
        <v>6703826.2000000002</v>
      </c>
      <c r="G135" s="6">
        <v>7581403.7999999998</v>
      </c>
      <c r="H135" s="6">
        <v>6080971.0999999996</v>
      </c>
      <c r="I135" s="6">
        <v>14285230</v>
      </c>
      <c r="J135" s="6">
        <v>13088708.1</v>
      </c>
      <c r="K135" s="6">
        <v>88.42460284202248</v>
      </c>
      <c r="L135" s="6">
        <v>110.24269133592824</v>
      </c>
      <c r="M135" s="6">
        <v>109.1416348417152</v>
      </c>
    </row>
    <row r="136" spans="1:13" ht="15.75" customHeight="1" x14ac:dyDescent="0.25">
      <c r="A136" s="38">
        <v>44228</v>
      </c>
      <c r="B136" s="5" t="s">
        <v>12</v>
      </c>
      <c r="C136" s="5" t="s">
        <v>13</v>
      </c>
      <c r="D136" s="5" t="s">
        <v>14</v>
      </c>
      <c r="E136" s="5" t="s">
        <v>21</v>
      </c>
      <c r="F136" s="6">
        <v>12103</v>
      </c>
      <c r="G136" s="6">
        <v>8198.2000000000007</v>
      </c>
      <c r="H136" s="6">
        <v>7496.7</v>
      </c>
      <c r="I136" s="6">
        <v>20301.2</v>
      </c>
      <c r="J136" s="6">
        <v>13084.8</v>
      </c>
      <c r="K136" s="6">
        <v>147.62996755385328</v>
      </c>
      <c r="L136" s="6">
        <v>161.44436885562982</v>
      </c>
      <c r="M136" s="6">
        <v>155.15101491807289</v>
      </c>
    </row>
    <row r="137" spans="1:13" ht="15.75" customHeight="1" x14ac:dyDescent="0.25">
      <c r="A137" s="38">
        <v>44228</v>
      </c>
      <c r="B137" s="5" t="s">
        <v>12</v>
      </c>
      <c r="C137" s="5" t="s">
        <v>13</v>
      </c>
      <c r="D137" s="5" t="s">
        <v>14</v>
      </c>
      <c r="E137" s="5" t="s">
        <v>27</v>
      </c>
      <c r="F137" s="6">
        <v>176814.9</v>
      </c>
      <c r="G137" s="6">
        <v>174861.6</v>
      </c>
      <c r="H137" s="6">
        <v>184599.6</v>
      </c>
      <c r="I137" s="6">
        <v>351676.5</v>
      </c>
      <c r="J137" s="6">
        <v>370776.4</v>
      </c>
      <c r="K137" s="6">
        <v>101.11705485938593</v>
      </c>
      <c r="L137" s="6">
        <v>95.78292694025339</v>
      </c>
      <c r="M137" s="6">
        <v>94.8486742953435</v>
      </c>
    </row>
    <row r="138" spans="1:13" ht="15.75" customHeight="1" x14ac:dyDescent="0.25">
      <c r="A138" s="38">
        <v>44228</v>
      </c>
      <c r="B138" s="5" t="s">
        <v>12</v>
      </c>
      <c r="C138" s="5" t="s">
        <v>13</v>
      </c>
      <c r="D138" s="5" t="s">
        <v>14</v>
      </c>
      <c r="E138" s="5" t="s">
        <v>123</v>
      </c>
      <c r="F138" s="6">
        <v>355</v>
      </c>
      <c r="G138" s="6">
        <v>355</v>
      </c>
      <c r="H138" s="6">
        <v>355</v>
      </c>
      <c r="I138" s="6">
        <v>710</v>
      </c>
      <c r="J138" s="6">
        <v>710</v>
      </c>
      <c r="K138" s="6">
        <v>100</v>
      </c>
      <c r="L138" s="6">
        <v>100</v>
      </c>
      <c r="M138" s="6">
        <v>100</v>
      </c>
    </row>
    <row r="139" spans="1:13" ht="15.75" customHeight="1" x14ac:dyDescent="0.25">
      <c r="A139" s="38">
        <v>44228</v>
      </c>
      <c r="B139" s="5" t="s">
        <v>12</v>
      </c>
      <c r="C139" s="5" t="s">
        <v>13</v>
      </c>
      <c r="D139" s="5" t="s">
        <v>14</v>
      </c>
      <c r="E139" s="5" t="s">
        <v>96</v>
      </c>
      <c r="F139" s="6">
        <v>2095474</v>
      </c>
      <c r="G139" s="6">
        <v>1989991</v>
      </c>
      <c r="H139" s="6">
        <v>1251145</v>
      </c>
      <c r="I139" s="6">
        <v>4085465</v>
      </c>
      <c r="J139" s="6">
        <v>2610498.2000000002</v>
      </c>
      <c r="K139" s="6">
        <v>105.3006772392438</v>
      </c>
      <c r="L139" s="6">
        <v>167.48450419415815</v>
      </c>
      <c r="M139" s="6">
        <v>156.5013528835224</v>
      </c>
    </row>
    <row r="140" spans="1:13" ht="15.75" customHeight="1" x14ac:dyDescent="0.25">
      <c r="A140" s="38">
        <v>44228</v>
      </c>
      <c r="B140" s="5" t="s">
        <v>12</v>
      </c>
      <c r="C140" s="5" t="s">
        <v>13</v>
      </c>
      <c r="D140" s="5" t="s">
        <v>14</v>
      </c>
      <c r="E140" s="5" t="s">
        <v>15</v>
      </c>
      <c r="F140" s="6">
        <v>1744695.8</v>
      </c>
      <c r="G140" s="6">
        <v>2047065.4</v>
      </c>
      <c r="H140" s="6">
        <v>2230714.5</v>
      </c>
      <c r="I140" s="6">
        <v>3791761.2</v>
      </c>
      <c r="J140" s="6">
        <v>4039211.5</v>
      </c>
      <c r="K140" s="6">
        <v>85.229118717946193</v>
      </c>
      <c r="L140" s="6">
        <v>78.212420280587224</v>
      </c>
      <c r="M140" s="6">
        <v>93.873796903182708</v>
      </c>
    </row>
    <row r="141" spans="1:13" ht="15.75" customHeight="1" x14ac:dyDescent="0.25">
      <c r="A141" s="38">
        <v>44228</v>
      </c>
      <c r="B141" s="5" t="s">
        <v>12</v>
      </c>
      <c r="C141" s="5" t="s">
        <v>13</v>
      </c>
      <c r="D141" s="5" t="s">
        <v>14</v>
      </c>
      <c r="E141" s="5" t="s">
        <v>22</v>
      </c>
      <c r="F141" s="6">
        <v>192819</v>
      </c>
      <c r="G141" s="6">
        <v>197281.1</v>
      </c>
      <c r="H141" s="6">
        <v>170809.1</v>
      </c>
      <c r="I141" s="6">
        <v>390100.1</v>
      </c>
      <c r="J141" s="6">
        <v>344810.9</v>
      </c>
      <c r="K141" s="6">
        <v>97.738201986911065</v>
      </c>
      <c r="L141" s="6">
        <v>112.88567178212402</v>
      </c>
      <c r="M141" s="6">
        <v>113.13450357862817</v>
      </c>
    </row>
    <row r="142" spans="1:13" ht="15.75" customHeight="1" x14ac:dyDescent="0.25">
      <c r="A142" s="38">
        <v>44228</v>
      </c>
      <c r="B142" s="5" t="s">
        <v>12</v>
      </c>
      <c r="C142" s="5" t="s">
        <v>13</v>
      </c>
      <c r="D142" s="5" t="s">
        <v>14</v>
      </c>
      <c r="E142" s="5" t="s">
        <v>67</v>
      </c>
      <c r="F142" s="5"/>
      <c r="G142" s="6">
        <v>56.9</v>
      </c>
      <c r="H142" s="6">
        <v>37.5</v>
      </c>
      <c r="I142" s="6">
        <v>56.9</v>
      </c>
      <c r="J142" s="6">
        <v>74.099999999999994</v>
      </c>
      <c r="K142" s="5"/>
      <c r="L142" s="5"/>
      <c r="M142" s="6">
        <v>76.788124156545209</v>
      </c>
    </row>
    <row r="143" spans="1:13" ht="15.75" customHeight="1" x14ac:dyDescent="0.25">
      <c r="A143" s="38">
        <v>44228</v>
      </c>
      <c r="B143" s="5" t="s">
        <v>12</v>
      </c>
      <c r="C143" s="5" t="s">
        <v>13</v>
      </c>
      <c r="D143" s="5" t="s">
        <v>14</v>
      </c>
      <c r="E143" s="5" t="s">
        <v>45</v>
      </c>
      <c r="F143" s="6">
        <v>339651.2</v>
      </c>
      <c r="G143" s="6">
        <v>255732.3</v>
      </c>
      <c r="H143" s="6">
        <v>133573</v>
      </c>
      <c r="I143" s="6">
        <v>595383.5</v>
      </c>
      <c r="J143" s="6">
        <v>292188</v>
      </c>
      <c r="K143" s="6">
        <v>132.81513520192794</v>
      </c>
      <c r="L143" s="6">
        <v>254.28132931056427</v>
      </c>
      <c r="M143" s="6">
        <v>203.76726628061385</v>
      </c>
    </row>
    <row r="144" spans="1:13" ht="15.75" customHeight="1" x14ac:dyDescent="0.25">
      <c r="A144" s="38">
        <v>44228</v>
      </c>
      <c r="B144" s="5" t="s">
        <v>12</v>
      </c>
      <c r="C144" s="5" t="s">
        <v>13</v>
      </c>
      <c r="D144" s="5" t="s">
        <v>14</v>
      </c>
      <c r="E144" s="5" t="s">
        <v>94</v>
      </c>
      <c r="F144" s="6">
        <v>2637</v>
      </c>
      <c r="G144" s="6">
        <v>2637</v>
      </c>
      <c r="H144" s="6">
        <v>10549</v>
      </c>
      <c r="I144" s="6">
        <v>5274</v>
      </c>
      <c r="J144" s="6">
        <v>21098</v>
      </c>
      <c r="K144" s="6">
        <v>100</v>
      </c>
      <c r="L144" s="6">
        <v>24.997630107119157</v>
      </c>
      <c r="M144" s="6">
        <v>24.997630107119157</v>
      </c>
    </row>
    <row r="145" spans="1:13" ht="15.75" customHeight="1" x14ac:dyDescent="0.25">
      <c r="A145" s="38">
        <v>44228</v>
      </c>
      <c r="B145" s="5" t="s">
        <v>12</v>
      </c>
      <c r="C145" s="5" t="s">
        <v>13</v>
      </c>
      <c r="D145" s="5" t="s">
        <v>14</v>
      </c>
      <c r="E145" s="5" t="s">
        <v>41</v>
      </c>
      <c r="F145" s="6">
        <v>2614</v>
      </c>
      <c r="G145" s="6">
        <v>1893</v>
      </c>
      <c r="H145" s="6">
        <v>1320</v>
      </c>
      <c r="I145" s="6">
        <v>4507</v>
      </c>
      <c r="J145" s="6">
        <v>3143</v>
      </c>
      <c r="K145" s="6">
        <v>138.0876914949815</v>
      </c>
      <c r="L145" s="6">
        <v>198.03030303030303</v>
      </c>
      <c r="M145" s="6">
        <v>143.39802736239261</v>
      </c>
    </row>
    <row r="146" spans="1:13" ht="15.75" customHeight="1" x14ac:dyDescent="0.25">
      <c r="A146" s="38">
        <v>44228</v>
      </c>
      <c r="B146" s="5" t="s">
        <v>12</v>
      </c>
      <c r="C146" s="5" t="s">
        <v>13</v>
      </c>
      <c r="D146" s="5" t="s">
        <v>14</v>
      </c>
      <c r="E146" s="5" t="s">
        <v>18</v>
      </c>
      <c r="F146" s="6">
        <v>17954</v>
      </c>
      <c r="G146" s="6">
        <v>17954</v>
      </c>
      <c r="H146" s="6">
        <v>2627</v>
      </c>
      <c r="I146" s="6">
        <v>35908</v>
      </c>
      <c r="J146" s="6">
        <v>5254</v>
      </c>
      <c r="K146" s="6">
        <v>100</v>
      </c>
      <c r="L146" s="6">
        <v>683.4411876665398</v>
      </c>
      <c r="M146" s="6">
        <v>683.4411876665398</v>
      </c>
    </row>
    <row r="147" spans="1:13" ht="15.75" customHeight="1" x14ac:dyDescent="0.25">
      <c r="A147" s="38">
        <v>44228</v>
      </c>
      <c r="B147" s="5" t="s">
        <v>12</v>
      </c>
      <c r="C147" s="5" t="s">
        <v>13</v>
      </c>
      <c r="D147" s="5" t="s">
        <v>14</v>
      </c>
      <c r="E147" s="5" t="s">
        <v>42</v>
      </c>
      <c r="F147" s="6">
        <v>7194</v>
      </c>
      <c r="G147" s="6">
        <v>7213</v>
      </c>
      <c r="H147" s="6">
        <v>13458.4</v>
      </c>
      <c r="I147" s="6">
        <v>14407</v>
      </c>
      <c r="J147" s="6">
        <v>26923</v>
      </c>
      <c r="K147" s="6">
        <v>99.736586718425059</v>
      </c>
      <c r="L147" s="6">
        <v>53.453605183379899</v>
      </c>
      <c r="M147" s="6">
        <v>53.51186717676336</v>
      </c>
    </row>
    <row r="148" spans="1:13" ht="15.75" customHeight="1" x14ac:dyDescent="0.25">
      <c r="A148" s="38">
        <v>44228</v>
      </c>
      <c r="B148" s="5" t="s">
        <v>12</v>
      </c>
      <c r="C148" s="5" t="s">
        <v>13</v>
      </c>
      <c r="D148" s="5" t="s">
        <v>14</v>
      </c>
      <c r="E148" s="5" t="s">
        <v>111</v>
      </c>
      <c r="F148" s="6">
        <v>574503.19999999995</v>
      </c>
      <c r="G148" s="6">
        <v>806868.9</v>
      </c>
      <c r="H148" s="6">
        <v>578107.30000000005</v>
      </c>
      <c r="I148" s="6">
        <v>1381372.1</v>
      </c>
      <c r="J148" s="6">
        <v>1200678.2</v>
      </c>
      <c r="K148" s="6">
        <v>71.201554552418614</v>
      </c>
      <c r="L148" s="6">
        <v>99.376569021010454</v>
      </c>
      <c r="M148" s="6">
        <v>115.04931962619126</v>
      </c>
    </row>
    <row r="149" spans="1:13" ht="15.75" customHeight="1" x14ac:dyDescent="0.25">
      <c r="A149" s="38">
        <v>44228</v>
      </c>
      <c r="B149" s="5" t="s">
        <v>12</v>
      </c>
      <c r="C149" s="5" t="s">
        <v>13</v>
      </c>
      <c r="D149" s="5" t="s">
        <v>14</v>
      </c>
      <c r="E149" s="5" t="s">
        <v>84</v>
      </c>
      <c r="F149" s="6">
        <v>11139772.1</v>
      </c>
      <c r="G149" s="6">
        <v>5377393.9000000004</v>
      </c>
      <c r="H149" s="6">
        <v>8910980</v>
      </c>
      <c r="I149" s="6">
        <v>16517166</v>
      </c>
      <c r="J149" s="6">
        <v>14208157.300000001</v>
      </c>
      <c r="K149" s="6">
        <v>207.15931001446631</v>
      </c>
      <c r="L149" s="6">
        <v>125.0117506716433</v>
      </c>
      <c r="M149" s="6">
        <v>116.25128896904879</v>
      </c>
    </row>
    <row r="150" spans="1:13" ht="15.75" customHeight="1" x14ac:dyDescent="0.25">
      <c r="A150" s="38">
        <v>44228</v>
      </c>
      <c r="B150" s="5" t="s">
        <v>12</v>
      </c>
      <c r="C150" s="5" t="s">
        <v>13</v>
      </c>
      <c r="D150" s="5" t="s">
        <v>14</v>
      </c>
      <c r="E150" s="5" t="s">
        <v>72</v>
      </c>
      <c r="F150" s="6">
        <v>2792.9</v>
      </c>
      <c r="G150" s="6">
        <v>3491.6</v>
      </c>
      <c r="H150" s="6">
        <v>3060.4</v>
      </c>
      <c r="I150" s="6">
        <v>6284.5</v>
      </c>
      <c r="J150" s="6">
        <v>5804.2</v>
      </c>
      <c r="K150" s="6">
        <v>79.989116737312401</v>
      </c>
      <c r="L150" s="6">
        <v>91.259312508168861</v>
      </c>
      <c r="M150" s="6">
        <v>108.27504221081286</v>
      </c>
    </row>
    <row r="151" spans="1:13" ht="15.75" customHeight="1" x14ac:dyDescent="0.25">
      <c r="A151" s="38">
        <v>44228</v>
      </c>
      <c r="B151" s="5" t="s">
        <v>12</v>
      </c>
      <c r="C151" s="5" t="s">
        <v>13</v>
      </c>
      <c r="D151" s="5" t="s">
        <v>14</v>
      </c>
      <c r="E151" s="5" t="s">
        <v>39</v>
      </c>
      <c r="F151" s="6">
        <v>176814.9</v>
      </c>
      <c r="G151" s="6">
        <v>174861.6</v>
      </c>
      <c r="H151" s="6">
        <v>184599.6</v>
      </c>
      <c r="I151" s="6">
        <v>351676.5</v>
      </c>
      <c r="J151" s="6">
        <v>370776.4</v>
      </c>
      <c r="K151" s="6">
        <v>101.11705485938593</v>
      </c>
      <c r="L151" s="6">
        <v>95.78292694025339</v>
      </c>
      <c r="M151" s="6">
        <v>94.8486742953435</v>
      </c>
    </row>
    <row r="152" spans="1:13" ht="15.75" customHeight="1" x14ac:dyDescent="0.25">
      <c r="A152" s="38">
        <v>44228</v>
      </c>
      <c r="B152" s="5" t="s">
        <v>12</v>
      </c>
      <c r="C152" s="5" t="s">
        <v>13</v>
      </c>
      <c r="D152" s="5" t="s">
        <v>14</v>
      </c>
      <c r="E152" s="5" t="s">
        <v>119</v>
      </c>
      <c r="F152" s="6">
        <v>6915</v>
      </c>
      <c r="G152" s="5"/>
      <c r="H152" s="5"/>
      <c r="I152" s="6">
        <v>6915</v>
      </c>
      <c r="J152" s="6">
        <v>75</v>
      </c>
      <c r="K152" s="5"/>
      <c r="L152" s="5"/>
      <c r="M152" s="6">
        <v>9220</v>
      </c>
    </row>
    <row r="153" spans="1:13" ht="15.75" customHeight="1" x14ac:dyDescent="0.25">
      <c r="A153" s="38">
        <v>44228</v>
      </c>
      <c r="B153" s="5" t="s">
        <v>12</v>
      </c>
      <c r="C153" s="5" t="s">
        <v>13</v>
      </c>
      <c r="D153" s="5" t="s">
        <v>14</v>
      </c>
      <c r="E153" s="5" t="s">
        <v>29</v>
      </c>
      <c r="F153" s="6">
        <v>625</v>
      </c>
      <c r="G153" s="6">
        <v>625</v>
      </c>
      <c r="H153" s="6">
        <v>625</v>
      </c>
      <c r="I153" s="6">
        <v>1250</v>
      </c>
      <c r="J153" s="6">
        <v>1250</v>
      </c>
      <c r="K153" s="6">
        <v>100</v>
      </c>
      <c r="L153" s="6">
        <v>100</v>
      </c>
      <c r="M153" s="6">
        <v>100</v>
      </c>
    </row>
    <row r="154" spans="1:13" ht="15.75" customHeight="1" x14ac:dyDescent="0.25">
      <c r="A154" s="38">
        <v>44228</v>
      </c>
      <c r="B154" s="5" t="s">
        <v>12</v>
      </c>
      <c r="C154" s="5" t="s">
        <v>13</v>
      </c>
      <c r="D154" s="5" t="s">
        <v>14</v>
      </c>
      <c r="E154" s="5" t="s">
        <v>82</v>
      </c>
      <c r="F154" s="6">
        <v>16454.8</v>
      </c>
      <c r="G154" s="6">
        <v>14723.8</v>
      </c>
      <c r="H154" s="6">
        <v>18075.8</v>
      </c>
      <c r="I154" s="6">
        <v>31178.6</v>
      </c>
      <c r="J154" s="6">
        <v>34022.6</v>
      </c>
      <c r="K154" s="6">
        <v>111.75647590975156</v>
      </c>
      <c r="L154" s="6">
        <v>91.032208809568601</v>
      </c>
      <c r="M154" s="6">
        <v>91.640850493495506</v>
      </c>
    </row>
    <row r="155" spans="1:13" ht="15.75" customHeight="1" x14ac:dyDescent="0.25">
      <c r="A155" s="38">
        <v>44228</v>
      </c>
      <c r="B155" s="5" t="s">
        <v>12</v>
      </c>
      <c r="C155" s="5" t="s">
        <v>13</v>
      </c>
      <c r="D155" s="5" t="s">
        <v>14</v>
      </c>
      <c r="E155" s="5" t="s">
        <v>47</v>
      </c>
      <c r="F155" s="6">
        <v>122597.6</v>
      </c>
      <c r="G155" s="6">
        <v>84976.5</v>
      </c>
      <c r="H155" s="6">
        <v>90017.3</v>
      </c>
      <c r="I155" s="6">
        <v>207574.1</v>
      </c>
      <c r="J155" s="6">
        <v>192513.5</v>
      </c>
      <c r="K155" s="6">
        <v>144.27235765182138</v>
      </c>
      <c r="L155" s="6">
        <v>136.19337616213772</v>
      </c>
      <c r="M155" s="6">
        <v>107.82313967591884</v>
      </c>
    </row>
    <row r="156" spans="1:13" ht="15.75" customHeight="1" x14ac:dyDescent="0.25">
      <c r="A156" s="38">
        <v>44228</v>
      </c>
      <c r="B156" s="5" t="s">
        <v>12</v>
      </c>
      <c r="C156" s="5" t="s">
        <v>13</v>
      </c>
      <c r="D156" s="5" t="s">
        <v>14</v>
      </c>
      <c r="E156" s="5" t="s">
        <v>103</v>
      </c>
      <c r="F156" s="6">
        <v>1021559.7</v>
      </c>
      <c r="G156" s="6">
        <v>980546.6</v>
      </c>
      <c r="H156" s="6">
        <v>1009789</v>
      </c>
      <c r="I156" s="6">
        <v>2002106.3</v>
      </c>
      <c r="J156" s="6">
        <v>1783166.8</v>
      </c>
      <c r="K156" s="6">
        <v>104.18267729448044</v>
      </c>
      <c r="L156" s="6">
        <v>101.16565936051987</v>
      </c>
      <c r="M156" s="6">
        <v>112.27812787900717</v>
      </c>
    </row>
    <row r="157" spans="1:13" ht="15.75" customHeight="1" x14ac:dyDescent="0.25">
      <c r="A157" s="38">
        <v>44228</v>
      </c>
      <c r="B157" s="5" t="s">
        <v>12</v>
      </c>
      <c r="C157" s="5" t="s">
        <v>13</v>
      </c>
      <c r="D157" s="5" t="s">
        <v>14</v>
      </c>
      <c r="E157" s="5" t="s">
        <v>78</v>
      </c>
      <c r="F157" s="6">
        <v>2614</v>
      </c>
      <c r="G157" s="6">
        <v>1893</v>
      </c>
      <c r="H157" s="6">
        <v>1320</v>
      </c>
      <c r="I157" s="6">
        <v>4507</v>
      </c>
      <c r="J157" s="6">
        <v>3143</v>
      </c>
      <c r="K157" s="6">
        <v>138.0876914949815</v>
      </c>
      <c r="L157" s="6">
        <v>198.03030303030303</v>
      </c>
      <c r="M157" s="6">
        <v>143.39802736239261</v>
      </c>
    </row>
    <row r="158" spans="1:13" ht="15.75" customHeight="1" x14ac:dyDescent="0.25">
      <c r="A158" s="38">
        <v>44228</v>
      </c>
      <c r="B158" s="5" t="s">
        <v>12</v>
      </c>
      <c r="C158" s="5" t="s">
        <v>13</v>
      </c>
      <c r="D158" s="5" t="s">
        <v>14</v>
      </c>
      <c r="E158" s="5" t="s">
        <v>124</v>
      </c>
      <c r="F158" s="6">
        <v>34562507.700000003</v>
      </c>
      <c r="G158" s="6">
        <v>32075453.899999999</v>
      </c>
      <c r="H158" s="6">
        <v>29671724.100000001</v>
      </c>
      <c r="I158" s="6">
        <v>66637961.600000001</v>
      </c>
      <c r="J158" s="6">
        <v>57366426.799999997</v>
      </c>
      <c r="K158" s="6">
        <v>107.75376026713063</v>
      </c>
      <c r="L158" s="6">
        <v>116.48297747551514</v>
      </c>
      <c r="M158" s="6">
        <v>116.16195276084373</v>
      </c>
    </row>
    <row r="159" spans="1:13" ht="15.75" customHeight="1" x14ac:dyDescent="0.25">
      <c r="A159" s="38">
        <v>44228</v>
      </c>
      <c r="B159" s="5" t="s">
        <v>12</v>
      </c>
      <c r="C159" s="5" t="s">
        <v>13</v>
      </c>
      <c r="D159" s="5" t="s">
        <v>14</v>
      </c>
      <c r="E159" s="5" t="s">
        <v>60</v>
      </c>
      <c r="F159" s="6">
        <v>307690.5</v>
      </c>
      <c r="G159" s="6">
        <v>268415.90000000002</v>
      </c>
      <c r="H159" s="6">
        <v>273074.3</v>
      </c>
      <c r="I159" s="6">
        <v>576106.4</v>
      </c>
      <c r="J159" s="6">
        <v>492209.8</v>
      </c>
      <c r="K159" s="6">
        <v>114.63199460240619</v>
      </c>
      <c r="L159" s="6">
        <v>112.67647669517051</v>
      </c>
      <c r="M159" s="6">
        <v>117.04488614407921</v>
      </c>
    </row>
    <row r="160" spans="1:13" ht="15.75" customHeight="1" x14ac:dyDescent="0.25">
      <c r="A160" s="38">
        <v>44228</v>
      </c>
      <c r="B160" s="5" t="s">
        <v>12</v>
      </c>
      <c r="C160" s="5" t="s">
        <v>13</v>
      </c>
      <c r="D160" s="5" t="s">
        <v>14</v>
      </c>
      <c r="E160" s="5" t="s">
        <v>56</v>
      </c>
      <c r="F160" s="6">
        <v>344649.7</v>
      </c>
      <c r="G160" s="6">
        <v>277811.40000000002</v>
      </c>
      <c r="H160" s="6">
        <v>135537.70000000001</v>
      </c>
      <c r="I160" s="6">
        <v>622461.1</v>
      </c>
      <c r="J160" s="6">
        <v>357360.3</v>
      </c>
      <c r="K160" s="6">
        <v>124.05887591365941</v>
      </c>
      <c r="L160" s="6">
        <v>254.28327321475871</v>
      </c>
      <c r="M160" s="6">
        <v>174.18305838673183</v>
      </c>
    </row>
    <row r="161" spans="1:13" ht="15.75" customHeight="1" x14ac:dyDescent="0.25">
      <c r="A161" s="38">
        <v>44228</v>
      </c>
      <c r="B161" s="5" t="s">
        <v>12</v>
      </c>
      <c r="C161" s="5" t="s">
        <v>13</v>
      </c>
      <c r="D161" s="5" t="s">
        <v>14</v>
      </c>
      <c r="E161" s="5" t="s">
        <v>101</v>
      </c>
      <c r="F161" s="6">
        <v>1434</v>
      </c>
      <c r="G161" s="6">
        <v>1434</v>
      </c>
      <c r="H161" s="6">
        <v>1434</v>
      </c>
      <c r="I161" s="6">
        <v>2868</v>
      </c>
      <c r="J161" s="6">
        <v>2868</v>
      </c>
      <c r="K161" s="6">
        <v>100</v>
      </c>
      <c r="L161" s="6">
        <v>100</v>
      </c>
      <c r="M161" s="6">
        <v>100</v>
      </c>
    </row>
    <row r="162" spans="1:13" ht="15.75" customHeight="1" x14ac:dyDescent="0.25">
      <c r="A162" s="38">
        <v>44228</v>
      </c>
      <c r="B162" s="5" t="s">
        <v>12</v>
      </c>
      <c r="C162" s="5" t="s">
        <v>13</v>
      </c>
      <c r="D162" s="5" t="s">
        <v>14</v>
      </c>
      <c r="E162" s="5" t="s">
        <v>126</v>
      </c>
      <c r="F162" s="6">
        <v>215480.9</v>
      </c>
      <c r="G162" s="6">
        <v>237697</v>
      </c>
      <c r="H162" s="5"/>
      <c r="I162" s="6">
        <v>453177.9</v>
      </c>
      <c r="J162" s="5"/>
      <c r="K162" s="6">
        <v>90.653605220091123</v>
      </c>
      <c r="L162" s="5"/>
      <c r="M162" s="5"/>
    </row>
    <row r="163" spans="1:13" ht="15.75" customHeight="1" x14ac:dyDescent="0.25">
      <c r="A163" s="38">
        <v>44228</v>
      </c>
      <c r="B163" s="5" t="s">
        <v>12</v>
      </c>
      <c r="C163" s="5" t="s">
        <v>13</v>
      </c>
      <c r="D163" s="5" t="s">
        <v>14</v>
      </c>
      <c r="E163" s="5" t="s">
        <v>105</v>
      </c>
      <c r="F163" s="6">
        <v>438123.8</v>
      </c>
      <c r="G163" s="6">
        <v>419455</v>
      </c>
      <c r="H163" s="6">
        <v>486666.5</v>
      </c>
      <c r="I163" s="6">
        <v>857578.8</v>
      </c>
      <c r="J163" s="6">
        <v>825959.4</v>
      </c>
      <c r="K163" s="6">
        <v>104.45072773003064</v>
      </c>
      <c r="L163" s="6">
        <v>90.025469186804514</v>
      </c>
      <c r="M163" s="6">
        <v>103.82820269374015</v>
      </c>
    </row>
    <row r="164" spans="1:13" ht="15.75" customHeight="1" x14ac:dyDescent="0.25">
      <c r="A164" s="38">
        <v>44228</v>
      </c>
      <c r="B164" s="5" t="s">
        <v>12</v>
      </c>
      <c r="C164" s="5" t="s">
        <v>13</v>
      </c>
      <c r="D164" s="5" t="s">
        <v>14</v>
      </c>
      <c r="E164" s="5" t="s">
        <v>23</v>
      </c>
      <c r="F164" s="6">
        <v>51898</v>
      </c>
      <c r="G164" s="6">
        <v>47972</v>
      </c>
      <c r="H164" s="6">
        <v>41383.199999999997</v>
      </c>
      <c r="I164" s="6">
        <v>99870</v>
      </c>
      <c r="J164" s="6">
        <v>76969.600000000006</v>
      </c>
      <c r="K164" s="6">
        <v>108.18394063203536</v>
      </c>
      <c r="L164" s="6">
        <v>125.40837827910843</v>
      </c>
      <c r="M164" s="6">
        <v>129.7525256724733</v>
      </c>
    </row>
    <row r="165" spans="1:13" ht="15.75" customHeight="1" x14ac:dyDescent="0.25">
      <c r="A165" s="38">
        <v>44228</v>
      </c>
      <c r="B165" s="5" t="s">
        <v>12</v>
      </c>
      <c r="C165" s="5" t="s">
        <v>13</v>
      </c>
      <c r="D165" s="5" t="s">
        <v>14</v>
      </c>
      <c r="E165" s="5" t="s">
        <v>102</v>
      </c>
      <c r="F165" s="6">
        <v>19070.7</v>
      </c>
      <c r="G165" s="6">
        <v>20570.3</v>
      </c>
      <c r="H165" s="6">
        <v>30886.2</v>
      </c>
      <c r="I165" s="6">
        <v>39641</v>
      </c>
      <c r="J165" s="6">
        <v>53663.5</v>
      </c>
      <c r="K165" s="6">
        <v>92.70987783357559</v>
      </c>
      <c r="L165" s="6">
        <v>61.745051187909162</v>
      </c>
      <c r="M165" s="6">
        <v>73.869576155114743</v>
      </c>
    </row>
    <row r="166" spans="1:13" ht="15.75" customHeight="1" x14ac:dyDescent="0.25">
      <c r="A166" s="38">
        <v>44228</v>
      </c>
      <c r="B166" s="5" t="s">
        <v>12</v>
      </c>
      <c r="C166" s="5" t="s">
        <v>13</v>
      </c>
      <c r="D166" s="5" t="s">
        <v>14</v>
      </c>
      <c r="E166" s="5" t="s">
        <v>43</v>
      </c>
      <c r="F166" s="6">
        <v>376</v>
      </c>
      <c r="G166" s="6">
        <v>376</v>
      </c>
      <c r="H166" s="6">
        <v>376</v>
      </c>
      <c r="I166" s="6">
        <v>752</v>
      </c>
      <c r="J166" s="6">
        <v>752</v>
      </c>
      <c r="K166" s="6">
        <v>100</v>
      </c>
      <c r="L166" s="6">
        <v>100</v>
      </c>
      <c r="M166" s="6">
        <v>100</v>
      </c>
    </row>
    <row r="167" spans="1:13" ht="15.75" customHeight="1" x14ac:dyDescent="0.25">
      <c r="A167" s="38">
        <v>44228</v>
      </c>
      <c r="B167" s="5" t="s">
        <v>12</v>
      </c>
      <c r="C167" s="5" t="s">
        <v>13</v>
      </c>
      <c r="D167" s="5" t="s">
        <v>14</v>
      </c>
      <c r="E167" s="5" t="s">
        <v>117</v>
      </c>
      <c r="F167" s="6">
        <v>1582</v>
      </c>
      <c r="G167" s="6">
        <v>1292.7</v>
      </c>
      <c r="H167" s="6">
        <v>6498.8</v>
      </c>
      <c r="I167" s="6">
        <v>2874.7</v>
      </c>
      <c r="J167" s="6">
        <v>11656.2</v>
      </c>
      <c r="K167" s="6">
        <v>122.37951574224492</v>
      </c>
      <c r="L167" s="6">
        <v>24.342955622576476</v>
      </c>
      <c r="M167" s="6">
        <v>24.662411420531562</v>
      </c>
    </row>
    <row r="168" spans="1:13" ht="15.75" customHeight="1" x14ac:dyDescent="0.25">
      <c r="A168" s="38">
        <v>44228</v>
      </c>
      <c r="B168" s="5" t="s">
        <v>12</v>
      </c>
      <c r="C168" s="5" t="s">
        <v>13</v>
      </c>
      <c r="D168" s="5" t="s">
        <v>14</v>
      </c>
      <c r="E168" s="5" t="s">
        <v>95</v>
      </c>
      <c r="F168" s="6">
        <v>39279.1</v>
      </c>
      <c r="G168" s="6">
        <v>39303.199999999997</v>
      </c>
      <c r="H168" s="6">
        <v>42006</v>
      </c>
      <c r="I168" s="6">
        <v>78582.3</v>
      </c>
      <c r="J168" s="6">
        <v>82639</v>
      </c>
      <c r="K168" s="6">
        <v>99.938681837611185</v>
      </c>
      <c r="L168" s="6">
        <v>93.50830833690425</v>
      </c>
      <c r="M168" s="6">
        <v>95.091058701097538</v>
      </c>
    </row>
    <row r="169" spans="1:13" ht="15.75" customHeight="1" x14ac:dyDescent="0.25">
      <c r="A169" s="38">
        <v>44228</v>
      </c>
      <c r="B169" s="5" t="s">
        <v>12</v>
      </c>
      <c r="C169" s="5" t="s">
        <v>13</v>
      </c>
      <c r="D169" s="5" t="s">
        <v>14</v>
      </c>
      <c r="E169" s="5" t="s">
        <v>100</v>
      </c>
      <c r="F169" s="6">
        <v>198414</v>
      </c>
      <c r="G169" s="6">
        <v>231833</v>
      </c>
      <c r="H169" s="6">
        <v>180441</v>
      </c>
      <c r="I169" s="6">
        <v>430247</v>
      </c>
      <c r="J169" s="6">
        <v>341662</v>
      </c>
      <c r="K169" s="6">
        <v>85.584882221254091</v>
      </c>
      <c r="L169" s="6">
        <v>109.96059653848073</v>
      </c>
      <c r="M169" s="6">
        <v>125.92767120721649</v>
      </c>
    </row>
    <row r="170" spans="1:13" ht="15.75" customHeight="1" x14ac:dyDescent="0.25">
      <c r="A170" s="38">
        <v>44228</v>
      </c>
      <c r="B170" s="5" t="s">
        <v>12</v>
      </c>
      <c r="C170" s="5" t="s">
        <v>13</v>
      </c>
      <c r="D170" s="5" t="s">
        <v>14</v>
      </c>
      <c r="E170" s="5" t="s">
        <v>68</v>
      </c>
      <c r="F170" s="6">
        <v>6388</v>
      </c>
      <c r="G170" s="6">
        <v>6372</v>
      </c>
      <c r="H170" s="6">
        <v>6460</v>
      </c>
      <c r="I170" s="6">
        <v>12760</v>
      </c>
      <c r="J170" s="6">
        <v>12920</v>
      </c>
      <c r="K170" s="6">
        <v>100.25109855618331</v>
      </c>
      <c r="L170" s="6">
        <v>98.885448916408663</v>
      </c>
      <c r="M170" s="6">
        <v>98.761609907120743</v>
      </c>
    </row>
    <row r="171" spans="1:13" ht="15.75" customHeight="1" x14ac:dyDescent="0.25">
      <c r="A171" s="38">
        <v>44228</v>
      </c>
      <c r="B171" s="5" t="s">
        <v>12</v>
      </c>
      <c r="C171" s="5" t="s">
        <v>13</v>
      </c>
      <c r="D171" s="5" t="s">
        <v>14</v>
      </c>
      <c r="E171" s="5" t="s">
        <v>54</v>
      </c>
      <c r="F171" s="6">
        <v>153157.20000000001</v>
      </c>
      <c r="G171" s="6">
        <v>121937.9</v>
      </c>
      <c r="H171" s="6">
        <v>115872.8</v>
      </c>
      <c r="I171" s="6">
        <v>275095.09999999998</v>
      </c>
      <c r="J171" s="6">
        <v>242485</v>
      </c>
      <c r="K171" s="6">
        <v>125.60262231840962</v>
      </c>
      <c r="L171" s="6">
        <v>132.17700789141196</v>
      </c>
      <c r="M171" s="6">
        <v>113.44829577087242</v>
      </c>
    </row>
    <row r="172" spans="1:13" ht="15.75" customHeight="1" x14ac:dyDescent="0.25">
      <c r="A172" s="38">
        <v>44228</v>
      </c>
      <c r="B172" s="5" t="s">
        <v>12</v>
      </c>
      <c r="C172" s="5" t="s">
        <v>13</v>
      </c>
      <c r="D172" s="5" t="s">
        <v>14</v>
      </c>
      <c r="E172" s="5" t="s">
        <v>75</v>
      </c>
      <c r="F172" s="6">
        <v>27125325.5</v>
      </c>
      <c r="G172" s="6">
        <v>23793202.5</v>
      </c>
      <c r="H172" s="6">
        <v>22899001.899999999</v>
      </c>
      <c r="I172" s="6">
        <v>50918528</v>
      </c>
      <c r="J172" s="6">
        <v>42886355.100000001</v>
      </c>
      <c r="K172" s="6">
        <v>114.00451662612463</v>
      </c>
      <c r="L172" s="6">
        <v>118.45636599558516</v>
      </c>
      <c r="M172" s="6">
        <v>118.72897074435687</v>
      </c>
    </row>
    <row r="173" spans="1:13" ht="15.75" customHeight="1" x14ac:dyDescent="0.25">
      <c r="A173" s="38">
        <v>44228</v>
      </c>
      <c r="B173" s="5" t="s">
        <v>12</v>
      </c>
      <c r="C173" s="5" t="s">
        <v>13</v>
      </c>
      <c r="D173" s="5" t="s">
        <v>14</v>
      </c>
      <c r="E173" s="5" t="s">
        <v>30</v>
      </c>
      <c r="F173" s="6">
        <v>2500498.2999999998</v>
      </c>
      <c r="G173" s="6">
        <v>2798966</v>
      </c>
      <c r="H173" s="6">
        <v>2814672.3</v>
      </c>
      <c r="I173" s="6">
        <v>5299464.3</v>
      </c>
      <c r="J173" s="6">
        <v>5202781.7</v>
      </c>
      <c r="K173" s="6">
        <v>89.336501408019956</v>
      </c>
      <c r="L173" s="6">
        <v>88.837990127660689</v>
      </c>
      <c r="M173" s="6">
        <v>101.85828669305883</v>
      </c>
    </row>
    <row r="174" spans="1:13" ht="15.75" customHeight="1" x14ac:dyDescent="0.25">
      <c r="A174" s="38">
        <v>44228</v>
      </c>
      <c r="B174" s="5" t="s">
        <v>12</v>
      </c>
      <c r="C174" s="5" t="s">
        <v>13</v>
      </c>
      <c r="D174" s="5" t="s">
        <v>14</v>
      </c>
      <c r="E174" s="5" t="s">
        <v>64</v>
      </c>
      <c r="F174" s="6">
        <v>14064.7</v>
      </c>
      <c r="G174" s="6">
        <v>13321.6</v>
      </c>
      <c r="H174" s="6">
        <v>11780.3</v>
      </c>
      <c r="I174" s="6">
        <v>27386.3</v>
      </c>
      <c r="J174" s="6">
        <v>23207.9</v>
      </c>
      <c r="K174" s="6">
        <v>105.57815877972615</v>
      </c>
      <c r="L174" s="6">
        <v>119.39169630654567</v>
      </c>
      <c r="M174" s="6">
        <v>118.00421408227371</v>
      </c>
    </row>
    <row r="175" spans="1:13" ht="15.75" customHeight="1" x14ac:dyDescent="0.25">
      <c r="A175" s="38">
        <v>44228</v>
      </c>
      <c r="B175" s="5" t="s">
        <v>12</v>
      </c>
      <c r="C175" s="5" t="s">
        <v>13</v>
      </c>
      <c r="D175" s="5" t="s">
        <v>14</v>
      </c>
      <c r="E175" s="5" t="s">
        <v>49</v>
      </c>
      <c r="F175" s="6">
        <v>301817.2</v>
      </c>
      <c r="G175" s="6">
        <v>264429.3</v>
      </c>
      <c r="H175" s="6">
        <v>185767.8</v>
      </c>
      <c r="I175" s="6">
        <v>566246.5</v>
      </c>
      <c r="J175" s="6">
        <v>336908.5</v>
      </c>
      <c r="K175" s="6">
        <v>114.13909124291446</v>
      </c>
      <c r="L175" s="6">
        <v>162.47013745116215</v>
      </c>
      <c r="M175" s="6">
        <v>168.07130125835354</v>
      </c>
    </row>
    <row r="176" spans="1:13" ht="15.75" customHeight="1" x14ac:dyDescent="0.25">
      <c r="A176" s="38">
        <v>44228</v>
      </c>
      <c r="B176" s="5" t="s">
        <v>12</v>
      </c>
      <c r="C176" s="5" t="s">
        <v>13</v>
      </c>
      <c r="D176" s="5" t="s">
        <v>14</v>
      </c>
      <c r="E176" s="5" t="s">
        <v>36</v>
      </c>
      <c r="F176" s="6">
        <v>706654</v>
      </c>
      <c r="G176" s="6">
        <v>700409.9</v>
      </c>
      <c r="H176" s="6">
        <v>763500.3</v>
      </c>
      <c r="I176" s="6">
        <v>1407063.9</v>
      </c>
      <c r="J176" s="6">
        <v>1421121.5</v>
      </c>
      <c r="K176" s="6">
        <v>100.89149225332194</v>
      </c>
      <c r="L176" s="6">
        <v>92.554515040793049</v>
      </c>
      <c r="M176" s="6">
        <v>99.01080942058789</v>
      </c>
    </row>
    <row r="177" spans="1:13" ht="15.75" customHeight="1" x14ac:dyDescent="0.25">
      <c r="A177" s="38">
        <v>44228</v>
      </c>
      <c r="B177" s="5" t="s">
        <v>12</v>
      </c>
      <c r="C177" s="5" t="s">
        <v>13</v>
      </c>
      <c r="D177" s="5" t="s">
        <v>14</v>
      </c>
      <c r="E177" s="5" t="s">
        <v>80</v>
      </c>
      <c r="F177" s="6">
        <v>6703826.2000000002</v>
      </c>
      <c r="G177" s="6">
        <v>7581403.7999999998</v>
      </c>
      <c r="H177" s="6">
        <v>6080971.0999999996</v>
      </c>
      <c r="I177" s="6">
        <v>14285230</v>
      </c>
      <c r="J177" s="6">
        <v>13088708.1</v>
      </c>
      <c r="K177" s="6">
        <v>88.42460284202248</v>
      </c>
      <c r="L177" s="6">
        <v>110.24269133592824</v>
      </c>
      <c r="M177" s="6">
        <v>109.1416348417152</v>
      </c>
    </row>
    <row r="178" spans="1:13" ht="15.75" customHeight="1" x14ac:dyDescent="0.25">
      <c r="A178" s="38">
        <v>44228</v>
      </c>
      <c r="B178" s="5" t="s">
        <v>12</v>
      </c>
      <c r="C178" s="5" t="s">
        <v>13</v>
      </c>
      <c r="D178" s="5" t="s">
        <v>14</v>
      </c>
      <c r="E178" s="5" t="s">
        <v>83</v>
      </c>
      <c r="F178" s="6">
        <v>28</v>
      </c>
      <c r="G178" s="6">
        <v>28</v>
      </c>
      <c r="H178" s="6">
        <v>28</v>
      </c>
      <c r="I178" s="6">
        <v>56</v>
      </c>
      <c r="J178" s="6">
        <v>56</v>
      </c>
      <c r="K178" s="6">
        <v>100</v>
      </c>
      <c r="L178" s="6">
        <v>100</v>
      </c>
      <c r="M178" s="6">
        <v>100</v>
      </c>
    </row>
    <row r="179" spans="1:13" ht="15.75" customHeight="1" x14ac:dyDescent="0.25">
      <c r="A179" s="38">
        <v>44228</v>
      </c>
      <c r="B179" s="5" t="s">
        <v>12</v>
      </c>
      <c r="C179" s="5" t="s">
        <v>13</v>
      </c>
      <c r="D179" s="5" t="s">
        <v>14</v>
      </c>
      <c r="E179" s="5" t="s">
        <v>33</v>
      </c>
      <c r="F179" s="6">
        <v>2696</v>
      </c>
      <c r="G179" s="6">
        <v>2696</v>
      </c>
      <c r="H179" s="6">
        <v>2696</v>
      </c>
      <c r="I179" s="6">
        <v>5392</v>
      </c>
      <c r="J179" s="6">
        <v>5392</v>
      </c>
      <c r="K179" s="6">
        <v>100</v>
      </c>
      <c r="L179" s="6">
        <v>100</v>
      </c>
      <c r="M179" s="6">
        <v>100</v>
      </c>
    </row>
    <row r="180" spans="1:13" ht="15.75" customHeight="1" x14ac:dyDescent="0.25">
      <c r="A180" s="38">
        <v>44228</v>
      </c>
      <c r="B180" s="5" t="s">
        <v>12</v>
      </c>
      <c r="C180" s="5" t="s">
        <v>13</v>
      </c>
      <c r="D180" s="5" t="s">
        <v>14</v>
      </c>
      <c r="E180" s="5" t="s">
        <v>52</v>
      </c>
      <c r="F180" s="6">
        <v>300631.2</v>
      </c>
      <c r="G180" s="6">
        <v>263243.3</v>
      </c>
      <c r="H180" s="6">
        <v>184581.8</v>
      </c>
      <c r="I180" s="6">
        <v>563874.5</v>
      </c>
      <c r="J180" s="6">
        <v>334536.5</v>
      </c>
      <c r="K180" s="6">
        <v>114.20279262568125</v>
      </c>
      <c r="L180" s="6">
        <v>162.87152904565889</v>
      </c>
      <c r="M180" s="6">
        <v>168.55395450122782</v>
      </c>
    </row>
    <row r="181" spans="1:13" ht="15.75" customHeight="1" x14ac:dyDescent="0.25">
      <c r="A181" s="38">
        <v>44228</v>
      </c>
      <c r="B181" s="5" t="s">
        <v>12</v>
      </c>
      <c r="C181" s="5" t="s">
        <v>13</v>
      </c>
      <c r="D181" s="5" t="s">
        <v>14</v>
      </c>
      <c r="E181" s="5" t="s">
        <v>34</v>
      </c>
      <c r="F181" s="6">
        <v>39279.1</v>
      </c>
      <c r="G181" s="6">
        <v>39303.199999999997</v>
      </c>
      <c r="H181" s="6">
        <v>42006</v>
      </c>
      <c r="I181" s="6">
        <v>78582.3</v>
      </c>
      <c r="J181" s="6">
        <v>82639</v>
      </c>
      <c r="K181" s="6">
        <v>99.938681837611185</v>
      </c>
      <c r="L181" s="6">
        <v>93.50830833690425</v>
      </c>
      <c r="M181" s="6">
        <v>95.091058701097538</v>
      </c>
    </row>
    <row r="182" spans="1:13" ht="15.75" customHeight="1" x14ac:dyDescent="0.25">
      <c r="A182" s="38">
        <v>44228</v>
      </c>
      <c r="B182" s="5" t="s">
        <v>12</v>
      </c>
      <c r="C182" s="5" t="s">
        <v>13</v>
      </c>
      <c r="D182" s="5" t="s">
        <v>14</v>
      </c>
      <c r="E182" s="5" t="s">
        <v>112</v>
      </c>
      <c r="F182" s="6">
        <v>558887</v>
      </c>
      <c r="G182" s="6">
        <v>490754.1</v>
      </c>
      <c r="H182" s="6">
        <v>482507.2</v>
      </c>
      <c r="I182" s="6">
        <v>1049641.1000000001</v>
      </c>
      <c r="J182" s="6">
        <v>975400.7</v>
      </c>
      <c r="K182" s="6">
        <v>113.88330734272012</v>
      </c>
      <c r="L182" s="6">
        <v>115.82977414637543</v>
      </c>
      <c r="M182" s="6">
        <v>107.61127196238428</v>
      </c>
    </row>
    <row r="183" spans="1:13" ht="15.75" customHeight="1" x14ac:dyDescent="0.25">
      <c r="A183" s="38">
        <v>44228</v>
      </c>
      <c r="B183" s="5" t="s">
        <v>12</v>
      </c>
      <c r="C183" s="5" t="s">
        <v>13</v>
      </c>
      <c r="D183" s="5" t="s">
        <v>14</v>
      </c>
      <c r="E183" s="5" t="s">
        <v>55</v>
      </c>
      <c r="F183" s="6">
        <v>34562507.700000003</v>
      </c>
      <c r="G183" s="6">
        <v>32075453.899999999</v>
      </c>
      <c r="H183" s="6">
        <v>29671724.100000001</v>
      </c>
      <c r="I183" s="6">
        <v>66637961.600000001</v>
      </c>
      <c r="J183" s="6">
        <v>57366426.799999997</v>
      </c>
      <c r="K183" s="6">
        <v>107.75376026713063</v>
      </c>
      <c r="L183" s="6">
        <v>116.48297747551514</v>
      </c>
      <c r="M183" s="6">
        <v>116.16195276084373</v>
      </c>
    </row>
    <row r="184" spans="1:13" ht="15.75" customHeight="1" x14ac:dyDescent="0.25">
      <c r="A184" s="38">
        <v>44228</v>
      </c>
      <c r="B184" s="5" t="s">
        <v>12</v>
      </c>
      <c r="C184" s="5" t="s">
        <v>13</v>
      </c>
      <c r="D184" s="5" t="s">
        <v>14</v>
      </c>
      <c r="E184" s="5" t="s">
        <v>20</v>
      </c>
      <c r="F184" s="6">
        <v>733356</v>
      </c>
      <c r="G184" s="6">
        <v>700847.6</v>
      </c>
      <c r="H184" s="6">
        <v>691751.1</v>
      </c>
      <c r="I184" s="6">
        <v>1434203.6</v>
      </c>
      <c r="J184" s="6">
        <v>1391363.6</v>
      </c>
      <c r="K184" s="6">
        <v>104.6384406538597</v>
      </c>
      <c r="L184" s="6">
        <v>106.01443206956954</v>
      </c>
      <c r="M184" s="6">
        <v>103.07899387334842</v>
      </c>
    </row>
    <row r="185" spans="1:13" ht="15.75" customHeight="1" x14ac:dyDescent="0.25">
      <c r="A185" s="38">
        <v>44228</v>
      </c>
      <c r="B185" s="5" t="s">
        <v>12</v>
      </c>
      <c r="C185" s="5" t="s">
        <v>13</v>
      </c>
      <c r="D185" s="5" t="s">
        <v>14</v>
      </c>
      <c r="E185" s="5" t="s">
        <v>59</v>
      </c>
      <c r="F185" s="6">
        <v>91</v>
      </c>
      <c r="G185" s="6">
        <v>91</v>
      </c>
      <c r="H185" s="6">
        <v>97.3</v>
      </c>
      <c r="I185" s="6">
        <v>182</v>
      </c>
      <c r="J185" s="6">
        <v>194.6</v>
      </c>
      <c r="K185" s="6">
        <v>100</v>
      </c>
      <c r="L185" s="6">
        <v>93.525179856115102</v>
      </c>
      <c r="M185" s="6">
        <v>93.525179856115102</v>
      </c>
    </row>
    <row r="186" spans="1:13" ht="15.75" customHeight="1" x14ac:dyDescent="0.25">
      <c r="A186" s="38">
        <v>44228</v>
      </c>
      <c r="B186" s="5" t="s">
        <v>12</v>
      </c>
      <c r="C186" s="5" t="s">
        <v>13</v>
      </c>
      <c r="D186" s="5" t="s">
        <v>14</v>
      </c>
      <c r="E186" s="5" t="s">
        <v>107</v>
      </c>
      <c r="F186" s="6">
        <v>1307</v>
      </c>
      <c r="G186" s="6">
        <v>1307</v>
      </c>
      <c r="H186" s="6">
        <v>1307</v>
      </c>
      <c r="I186" s="6">
        <v>2614</v>
      </c>
      <c r="J186" s="6">
        <v>2614</v>
      </c>
      <c r="K186" s="6">
        <v>100</v>
      </c>
      <c r="L186" s="6">
        <v>100</v>
      </c>
      <c r="M186" s="6">
        <v>100</v>
      </c>
    </row>
    <row r="187" spans="1:13" ht="15.75" customHeight="1" x14ac:dyDescent="0.25">
      <c r="A187" s="38">
        <v>44228</v>
      </c>
      <c r="B187" s="5" t="s">
        <v>12</v>
      </c>
      <c r="C187" s="5" t="s">
        <v>13</v>
      </c>
      <c r="D187" s="5" t="s">
        <v>14</v>
      </c>
      <c r="E187" s="5" t="s">
        <v>62</v>
      </c>
      <c r="F187" s="6">
        <v>5333</v>
      </c>
      <c r="G187" s="6">
        <v>5333</v>
      </c>
      <c r="H187" s="6">
        <v>5333</v>
      </c>
      <c r="I187" s="6">
        <v>10666</v>
      </c>
      <c r="J187" s="6">
        <v>10666</v>
      </c>
      <c r="K187" s="6">
        <v>100</v>
      </c>
      <c r="L187" s="6">
        <v>100</v>
      </c>
      <c r="M187" s="6">
        <v>100</v>
      </c>
    </row>
    <row r="188" spans="1:13" ht="15.75" customHeight="1" x14ac:dyDescent="0.25">
      <c r="A188" s="38">
        <v>44228</v>
      </c>
      <c r="B188" s="5" t="s">
        <v>12</v>
      </c>
      <c r="C188" s="5" t="s">
        <v>13</v>
      </c>
      <c r="D188" s="5" t="s">
        <v>14</v>
      </c>
      <c r="E188" s="5" t="s">
        <v>110</v>
      </c>
      <c r="F188" s="6">
        <v>3</v>
      </c>
      <c r="G188" s="6">
        <v>2</v>
      </c>
      <c r="H188" s="6">
        <v>85</v>
      </c>
      <c r="I188" s="6">
        <v>5</v>
      </c>
      <c r="J188" s="6">
        <v>174</v>
      </c>
      <c r="K188" s="6">
        <v>150</v>
      </c>
      <c r="L188" s="6">
        <v>3.5294117647058822</v>
      </c>
      <c r="M188" s="6">
        <v>2.8735632183908044</v>
      </c>
    </row>
    <row r="189" spans="1:13" ht="15.75" customHeight="1" x14ac:dyDescent="0.25">
      <c r="A189" s="38">
        <v>44228</v>
      </c>
      <c r="B189" s="5" t="s">
        <v>12</v>
      </c>
      <c r="C189" s="5" t="s">
        <v>13</v>
      </c>
      <c r="D189" s="5" t="s">
        <v>14</v>
      </c>
      <c r="E189" s="5" t="s">
        <v>106</v>
      </c>
      <c r="F189" s="6">
        <v>14064.7</v>
      </c>
      <c r="G189" s="6">
        <v>13321.6</v>
      </c>
      <c r="H189" s="6">
        <v>11780.3</v>
      </c>
      <c r="I189" s="6">
        <v>27386.3</v>
      </c>
      <c r="J189" s="6">
        <v>23207.9</v>
      </c>
      <c r="K189" s="6">
        <v>105.57815877972615</v>
      </c>
      <c r="L189" s="6">
        <v>119.39169630654567</v>
      </c>
      <c r="M189" s="6">
        <v>118.00421408227371</v>
      </c>
    </row>
    <row r="190" spans="1:13" ht="15.75" customHeight="1" x14ac:dyDescent="0.25">
      <c r="A190" s="38">
        <v>44228</v>
      </c>
      <c r="B190" s="5" t="s">
        <v>12</v>
      </c>
      <c r="C190" s="5" t="s">
        <v>13</v>
      </c>
      <c r="D190" s="5" t="s">
        <v>14</v>
      </c>
      <c r="E190" s="5" t="s">
        <v>40</v>
      </c>
      <c r="F190" s="6">
        <v>7333.7</v>
      </c>
      <c r="G190" s="6">
        <v>6544.9</v>
      </c>
      <c r="H190" s="6">
        <v>6771.7</v>
      </c>
      <c r="I190" s="6">
        <v>13878.6</v>
      </c>
      <c r="J190" s="6">
        <v>13536.6</v>
      </c>
      <c r="K190" s="6">
        <v>112.05213219453314</v>
      </c>
      <c r="L190" s="6">
        <v>108.29924538889792</v>
      </c>
      <c r="M190" s="6">
        <v>102.5264837551527</v>
      </c>
    </row>
    <row r="191" spans="1:13" ht="15.75" customHeight="1" x14ac:dyDescent="0.25">
      <c r="A191" s="38">
        <v>44228</v>
      </c>
      <c r="B191" s="5" t="s">
        <v>12</v>
      </c>
      <c r="C191" s="5" t="s">
        <v>13</v>
      </c>
      <c r="D191" s="5" t="s">
        <v>14</v>
      </c>
      <c r="E191" s="5" t="s">
        <v>109</v>
      </c>
      <c r="F191" s="6">
        <v>2108260.1</v>
      </c>
      <c r="G191" s="6">
        <v>1999474</v>
      </c>
      <c r="H191" s="6">
        <v>1265108.5</v>
      </c>
      <c r="I191" s="6">
        <v>4107734.1</v>
      </c>
      <c r="J191" s="6">
        <v>2636539.7000000002</v>
      </c>
      <c r="K191" s="6">
        <v>105.44073591354527</v>
      </c>
      <c r="L191" s="6">
        <v>166.64658406769064</v>
      </c>
      <c r="M191" s="6">
        <v>155.80019902601884</v>
      </c>
    </row>
    <row r="192" spans="1:13" ht="15.75" customHeight="1" x14ac:dyDescent="0.25">
      <c r="A192" s="38">
        <v>44228</v>
      </c>
      <c r="B192" s="5" t="s">
        <v>12</v>
      </c>
      <c r="C192" s="5" t="s">
        <v>13</v>
      </c>
      <c r="D192" s="5" t="s">
        <v>14</v>
      </c>
      <c r="E192" s="5" t="s">
        <v>74</v>
      </c>
      <c r="F192" s="6">
        <v>1582</v>
      </c>
      <c r="G192" s="6">
        <v>1292.7</v>
      </c>
      <c r="H192" s="6">
        <v>6498.8</v>
      </c>
      <c r="I192" s="6">
        <v>2874.7</v>
      </c>
      <c r="J192" s="6">
        <v>11656.2</v>
      </c>
      <c r="K192" s="6">
        <v>122.37951574224492</v>
      </c>
      <c r="L192" s="6">
        <v>24.342955622576476</v>
      </c>
      <c r="M192" s="6">
        <v>24.662411420531562</v>
      </c>
    </row>
    <row r="193" spans="1:13" ht="15.75" customHeight="1" x14ac:dyDescent="0.25">
      <c r="A193" s="38">
        <v>44228</v>
      </c>
      <c r="B193" s="5" t="s">
        <v>12</v>
      </c>
      <c r="C193" s="5" t="s">
        <v>13</v>
      </c>
      <c r="D193" s="5" t="s">
        <v>14</v>
      </c>
      <c r="E193" s="5" t="s">
        <v>121</v>
      </c>
      <c r="F193" s="6">
        <v>403988</v>
      </c>
      <c r="G193" s="6">
        <v>368194</v>
      </c>
      <c r="H193" s="6">
        <v>504481.6</v>
      </c>
      <c r="I193" s="6">
        <v>772182</v>
      </c>
      <c r="J193" s="6">
        <v>928101.8</v>
      </c>
      <c r="K193" s="6">
        <v>109.72150551068187</v>
      </c>
      <c r="L193" s="6">
        <v>80.079828481355918</v>
      </c>
      <c r="M193" s="6">
        <v>83.200140329433694</v>
      </c>
    </row>
    <row r="194" spans="1:13" ht="15.75" customHeight="1" x14ac:dyDescent="0.25">
      <c r="A194" s="38">
        <v>44228</v>
      </c>
      <c r="B194" s="5" t="s">
        <v>12</v>
      </c>
      <c r="C194" s="5" t="s">
        <v>13</v>
      </c>
      <c r="D194" s="5" t="s">
        <v>14</v>
      </c>
      <c r="E194" s="5" t="s">
        <v>17</v>
      </c>
      <c r="F194" s="6">
        <v>91163</v>
      </c>
      <c r="G194" s="6">
        <v>91163</v>
      </c>
      <c r="H194" s="6">
        <v>43976</v>
      </c>
      <c r="I194" s="6">
        <v>182326</v>
      </c>
      <c r="J194" s="6">
        <v>87952</v>
      </c>
      <c r="K194" s="6">
        <v>100</v>
      </c>
      <c r="L194" s="6">
        <v>207.30171002364926</v>
      </c>
      <c r="M194" s="6">
        <v>207.30171002364926</v>
      </c>
    </row>
    <row r="195" spans="1:13" ht="15.75" customHeight="1" x14ac:dyDescent="0.25">
      <c r="A195" s="38">
        <v>44228</v>
      </c>
      <c r="B195" s="5" t="s">
        <v>12</v>
      </c>
      <c r="C195" s="5" t="s">
        <v>13</v>
      </c>
      <c r="D195" s="5" t="s">
        <v>14</v>
      </c>
      <c r="E195" s="5" t="s">
        <v>58</v>
      </c>
      <c r="F195" s="6">
        <v>53</v>
      </c>
      <c r="G195" s="6">
        <v>53</v>
      </c>
      <c r="H195" s="6">
        <v>7965</v>
      </c>
      <c r="I195" s="6">
        <v>106</v>
      </c>
      <c r="J195" s="6">
        <v>15930</v>
      </c>
      <c r="K195" s="6">
        <v>100</v>
      </c>
      <c r="L195" s="6">
        <v>0.66541117388575011</v>
      </c>
      <c r="M195" s="6">
        <v>0.66541117388575011</v>
      </c>
    </row>
    <row r="196" spans="1:13" ht="15.75" customHeight="1" x14ac:dyDescent="0.25">
      <c r="A196" s="38">
        <v>44228</v>
      </c>
      <c r="B196" s="5" t="s">
        <v>12</v>
      </c>
      <c r="C196" s="5" t="s">
        <v>13</v>
      </c>
      <c r="D196" s="5" t="s">
        <v>14</v>
      </c>
      <c r="E196" s="5" t="s">
        <v>90</v>
      </c>
      <c r="F196" s="6">
        <v>1022118.7</v>
      </c>
      <c r="G196" s="6">
        <v>981042.6</v>
      </c>
      <c r="H196" s="6">
        <v>1010285</v>
      </c>
      <c r="I196" s="6">
        <v>2003161.3</v>
      </c>
      <c r="J196" s="6">
        <v>1784958.8</v>
      </c>
      <c r="K196" s="6">
        <v>104.18698433686774</v>
      </c>
      <c r="L196" s="6">
        <v>101.17132294352584</v>
      </c>
      <c r="M196" s="6">
        <v>112.22451184867684</v>
      </c>
    </row>
    <row r="197" spans="1:13" ht="15.75" customHeight="1" x14ac:dyDescent="0.25">
      <c r="A197" s="38">
        <v>44228</v>
      </c>
      <c r="B197" s="5" t="s">
        <v>12</v>
      </c>
      <c r="C197" s="5" t="s">
        <v>13</v>
      </c>
      <c r="D197" s="5" t="s">
        <v>14</v>
      </c>
      <c r="E197" s="5" t="s">
        <v>57</v>
      </c>
      <c r="F197" s="6">
        <v>11891</v>
      </c>
      <c r="G197" s="6">
        <v>11891</v>
      </c>
      <c r="H197" s="6">
        <v>6427.2</v>
      </c>
      <c r="I197" s="6">
        <v>23782</v>
      </c>
      <c r="J197" s="6">
        <v>13398.2</v>
      </c>
      <c r="K197" s="6">
        <v>100</v>
      </c>
      <c r="L197" s="6">
        <v>185.01058003485187</v>
      </c>
      <c r="M197" s="6">
        <v>177.50145541938468</v>
      </c>
    </row>
    <row r="198" spans="1:13" ht="15.75" customHeight="1" x14ac:dyDescent="0.25">
      <c r="A198" s="38">
        <v>44228</v>
      </c>
      <c r="B198" s="5" t="s">
        <v>12</v>
      </c>
      <c r="C198" s="5" t="s">
        <v>13</v>
      </c>
      <c r="D198" s="5" t="s">
        <v>14</v>
      </c>
      <c r="E198" s="5" t="s">
        <v>81</v>
      </c>
      <c r="F198" s="6">
        <v>85045</v>
      </c>
      <c r="G198" s="6">
        <v>75347.5</v>
      </c>
      <c r="H198" s="6">
        <v>101842.7</v>
      </c>
      <c r="I198" s="6">
        <v>160392.5</v>
      </c>
      <c r="J198" s="6">
        <v>195399.1</v>
      </c>
      <c r="K198" s="6">
        <v>112.87036729818507</v>
      </c>
      <c r="L198" s="6">
        <v>83.50623068712828</v>
      </c>
      <c r="M198" s="6">
        <v>82.084564360838925</v>
      </c>
    </row>
    <row r="199" spans="1:13" ht="15.75" customHeight="1" x14ac:dyDescent="0.25">
      <c r="A199" s="38">
        <v>44228</v>
      </c>
      <c r="B199" s="5" t="s">
        <v>12</v>
      </c>
      <c r="C199" s="5" t="s">
        <v>13</v>
      </c>
      <c r="D199" s="5" t="s">
        <v>14</v>
      </c>
      <c r="E199" s="5" t="s">
        <v>114</v>
      </c>
      <c r="F199" s="6">
        <v>410605.7</v>
      </c>
      <c r="G199" s="6">
        <v>261902.2</v>
      </c>
      <c r="H199" s="6">
        <v>282391.40000000002</v>
      </c>
      <c r="I199" s="6">
        <v>672507.9</v>
      </c>
      <c r="J199" s="6">
        <v>550949.5</v>
      </c>
      <c r="K199" s="6">
        <v>156.77825539457095</v>
      </c>
      <c r="L199" s="6">
        <v>145.40304697664305</v>
      </c>
      <c r="M199" s="6">
        <v>122.06343775609199</v>
      </c>
    </row>
    <row r="200" spans="1:13" ht="15.75" customHeight="1" x14ac:dyDescent="0.25">
      <c r="A200" s="38">
        <v>44228</v>
      </c>
      <c r="B200" s="5" t="s">
        <v>12</v>
      </c>
      <c r="C200" s="5" t="s">
        <v>13</v>
      </c>
      <c r="D200" s="5" t="s">
        <v>14</v>
      </c>
      <c r="E200" s="5" t="s">
        <v>93</v>
      </c>
      <c r="F200" s="6">
        <v>2548.9</v>
      </c>
      <c r="G200" s="6">
        <v>936253.6</v>
      </c>
      <c r="H200" s="6">
        <v>1176228.5</v>
      </c>
      <c r="I200" s="6">
        <v>938802.5</v>
      </c>
      <c r="J200" s="6">
        <v>2193622.7999999998</v>
      </c>
      <c r="K200" s="6">
        <v>0.27224461406610345</v>
      </c>
      <c r="L200" s="6">
        <v>0.2167010916671378</v>
      </c>
      <c r="M200" s="6">
        <v>42.796897442896743</v>
      </c>
    </row>
    <row r="201" spans="1:13" ht="15.75" customHeight="1" x14ac:dyDescent="0.25">
      <c r="A201" s="38">
        <v>44228</v>
      </c>
      <c r="B201" s="5" t="s">
        <v>12</v>
      </c>
      <c r="C201" s="5" t="s">
        <v>13</v>
      </c>
      <c r="D201" s="5" t="s">
        <v>14</v>
      </c>
      <c r="E201" s="5" t="s">
        <v>125</v>
      </c>
      <c r="F201" s="6">
        <v>4151010.4</v>
      </c>
      <c r="G201" s="6">
        <v>5011066</v>
      </c>
      <c r="H201" s="6">
        <v>3991039</v>
      </c>
      <c r="I201" s="6">
        <v>9162076.4000000004</v>
      </c>
      <c r="J201" s="6">
        <v>7928243.4000000004</v>
      </c>
      <c r="K201" s="6">
        <v>82.836873431720917</v>
      </c>
      <c r="L201" s="6">
        <v>104.00826451457878</v>
      </c>
      <c r="M201" s="6">
        <v>115.56250152461263</v>
      </c>
    </row>
    <row r="202" spans="1:13" ht="15.75" customHeight="1" x14ac:dyDescent="0.25">
      <c r="A202" s="38">
        <v>44228</v>
      </c>
      <c r="B202" s="5" t="s">
        <v>12</v>
      </c>
      <c r="C202" s="5" t="s">
        <v>13</v>
      </c>
      <c r="D202" s="5" t="s">
        <v>14</v>
      </c>
      <c r="E202" s="5" t="s">
        <v>70</v>
      </c>
      <c r="F202" s="6">
        <v>298273.5</v>
      </c>
      <c r="G202" s="6">
        <v>300370.8</v>
      </c>
      <c r="H202" s="6">
        <v>285788</v>
      </c>
      <c r="I202" s="6">
        <v>598644.30000000005</v>
      </c>
      <c r="J202" s="6">
        <v>567236.1</v>
      </c>
      <c r="K202" s="6">
        <v>99.301763020906165</v>
      </c>
      <c r="L202" s="6">
        <v>104.36879785015466</v>
      </c>
      <c r="M202" s="6">
        <v>105.53705943609724</v>
      </c>
    </row>
    <row r="203" spans="1:13" ht="15.75" customHeight="1" x14ac:dyDescent="0.25">
      <c r="A203" s="38">
        <v>44228</v>
      </c>
      <c r="B203" s="5" t="s">
        <v>12</v>
      </c>
      <c r="C203" s="5" t="s">
        <v>13</v>
      </c>
      <c r="D203" s="5" t="s">
        <v>14</v>
      </c>
      <c r="E203" s="5" t="s">
        <v>77</v>
      </c>
      <c r="F203" s="6">
        <v>52135</v>
      </c>
      <c r="G203" s="6">
        <v>52135</v>
      </c>
      <c r="H203" s="6">
        <v>36938</v>
      </c>
      <c r="I203" s="6">
        <v>104270</v>
      </c>
      <c r="J203" s="6">
        <v>73876</v>
      </c>
      <c r="K203" s="6">
        <v>100</v>
      </c>
      <c r="L203" s="6">
        <v>141.14191347663652</v>
      </c>
      <c r="M203" s="6">
        <v>141.14191347663652</v>
      </c>
    </row>
    <row r="204" spans="1:13" ht="15.75" customHeight="1" x14ac:dyDescent="0.25">
      <c r="A204" s="38">
        <v>44228</v>
      </c>
      <c r="B204" s="5" t="s">
        <v>12</v>
      </c>
      <c r="C204" s="5" t="s">
        <v>13</v>
      </c>
      <c r="D204" s="5" t="s">
        <v>14</v>
      </c>
      <c r="E204" s="5" t="s">
        <v>28</v>
      </c>
      <c r="F204" s="6">
        <v>143927.20000000001</v>
      </c>
      <c r="G204" s="6">
        <v>130395.6</v>
      </c>
      <c r="H204" s="6">
        <v>139582.39999999999</v>
      </c>
      <c r="I204" s="6">
        <v>274322.8</v>
      </c>
      <c r="J204" s="6">
        <v>238237.7</v>
      </c>
      <c r="K204" s="6">
        <v>110.37734402081051</v>
      </c>
      <c r="L204" s="6">
        <v>103.11271335068031</v>
      </c>
      <c r="M204" s="6">
        <v>115.14667913600576</v>
      </c>
    </row>
    <row r="205" spans="1:13" ht="15.75" customHeight="1" x14ac:dyDescent="0.25">
      <c r="A205" s="38">
        <v>44228</v>
      </c>
      <c r="B205" s="5" t="s">
        <v>12</v>
      </c>
      <c r="C205" s="5" t="s">
        <v>13</v>
      </c>
      <c r="D205" s="5" t="s">
        <v>14</v>
      </c>
      <c r="E205" s="5" t="s">
        <v>91</v>
      </c>
      <c r="F205" s="6">
        <v>43050.8</v>
      </c>
      <c r="G205" s="6">
        <v>30729.7</v>
      </c>
      <c r="H205" s="6">
        <v>18641.599999999999</v>
      </c>
      <c r="I205" s="6">
        <v>73780.5</v>
      </c>
      <c r="J205" s="6">
        <v>35662.699999999997</v>
      </c>
      <c r="K205" s="6">
        <v>140.09508716323296</v>
      </c>
      <c r="L205" s="6">
        <v>230.93940434297485</v>
      </c>
      <c r="M205" s="6">
        <v>206.88422357252816</v>
      </c>
    </row>
    <row r="206" spans="1:13" ht="15.75" customHeight="1" x14ac:dyDescent="0.25">
      <c r="A206" s="38">
        <v>44228</v>
      </c>
      <c r="B206" s="5" t="s">
        <v>12</v>
      </c>
      <c r="C206" s="5" t="s">
        <v>13</v>
      </c>
      <c r="D206" s="5" t="s">
        <v>14</v>
      </c>
      <c r="E206" s="5" t="s">
        <v>51</v>
      </c>
      <c r="F206" s="6">
        <v>4151010.4</v>
      </c>
      <c r="G206" s="6">
        <v>5011066</v>
      </c>
      <c r="H206" s="6">
        <v>3991039</v>
      </c>
      <c r="I206" s="6">
        <v>9162076.4000000004</v>
      </c>
      <c r="J206" s="6">
        <v>7928243.4000000004</v>
      </c>
      <c r="K206" s="6">
        <v>82.836873431720917</v>
      </c>
      <c r="L206" s="6">
        <v>104.00826451457878</v>
      </c>
      <c r="M206" s="6">
        <v>115.56250152461263</v>
      </c>
    </row>
    <row r="207" spans="1:13" ht="15.75" customHeight="1" x14ac:dyDescent="0.25">
      <c r="A207" s="38">
        <v>44228</v>
      </c>
      <c r="B207" s="5" t="s">
        <v>12</v>
      </c>
      <c r="C207" s="5" t="s">
        <v>13</v>
      </c>
      <c r="D207" s="5" t="s">
        <v>14</v>
      </c>
      <c r="E207" s="5" t="s">
        <v>122</v>
      </c>
      <c r="F207" s="6">
        <v>105309.6</v>
      </c>
      <c r="G207" s="6">
        <v>5947</v>
      </c>
      <c r="H207" s="6">
        <v>5341</v>
      </c>
      <c r="I207" s="6">
        <v>111256.6</v>
      </c>
      <c r="J207" s="6">
        <v>15578</v>
      </c>
      <c r="K207" s="6">
        <v>1770.8020850849168</v>
      </c>
      <c r="L207" s="6">
        <v>1971.7206515633777</v>
      </c>
      <c r="M207" s="6">
        <v>714.19052509949927</v>
      </c>
    </row>
    <row r="208" spans="1:13" ht="15.75" customHeight="1" x14ac:dyDescent="0.25">
      <c r="A208" s="38">
        <v>44228</v>
      </c>
      <c r="B208" s="5" t="s">
        <v>12</v>
      </c>
      <c r="C208" s="5" t="s">
        <v>13</v>
      </c>
      <c r="D208" s="5" t="s">
        <v>14</v>
      </c>
      <c r="E208" s="5" t="s">
        <v>116</v>
      </c>
      <c r="F208" s="6">
        <v>2804477.9</v>
      </c>
      <c r="G208" s="6">
        <v>3365986.7</v>
      </c>
      <c r="H208" s="6">
        <v>2732528.9</v>
      </c>
      <c r="I208" s="6">
        <v>6170464.5999999996</v>
      </c>
      <c r="J208" s="6">
        <v>6123750.7000000002</v>
      </c>
      <c r="K208" s="6">
        <v>83.318151554193605</v>
      </c>
      <c r="L208" s="6">
        <v>102.63305540885588</v>
      </c>
      <c r="M208" s="6">
        <v>100.76283151108683</v>
      </c>
    </row>
    <row r="209" spans="1:13" ht="15.75" customHeight="1" x14ac:dyDescent="0.25">
      <c r="A209" s="38">
        <v>44228</v>
      </c>
      <c r="B209" s="5" t="s">
        <v>12</v>
      </c>
      <c r="C209" s="5" t="s">
        <v>13</v>
      </c>
      <c r="D209" s="5" t="s">
        <v>14</v>
      </c>
      <c r="E209" s="5" t="s">
        <v>44</v>
      </c>
      <c r="F209" s="6">
        <v>95162.7</v>
      </c>
      <c r="G209" s="6">
        <v>95239.4</v>
      </c>
      <c r="H209" s="6">
        <v>97399</v>
      </c>
      <c r="I209" s="6">
        <v>190402.1</v>
      </c>
      <c r="J209" s="6">
        <v>194186.5</v>
      </c>
      <c r="K209" s="6">
        <v>99.919466103314392</v>
      </c>
      <c r="L209" s="6">
        <v>97.703980533681047</v>
      </c>
      <c r="M209" s="6">
        <v>98.051151856591474</v>
      </c>
    </row>
    <row r="210" spans="1:13" ht="15.75" customHeight="1" x14ac:dyDescent="0.25">
      <c r="A210" s="38">
        <v>44228</v>
      </c>
      <c r="B210" s="5" t="s">
        <v>12</v>
      </c>
      <c r="C210" s="5" t="s">
        <v>13</v>
      </c>
      <c r="D210" s="5" t="s">
        <v>14</v>
      </c>
      <c r="E210" s="5" t="s">
        <v>79</v>
      </c>
      <c r="F210" s="6">
        <v>13104322.800000001</v>
      </c>
      <c r="G210" s="6">
        <v>8020466</v>
      </c>
      <c r="H210" s="6">
        <v>9198538.8000000007</v>
      </c>
      <c r="I210" s="6">
        <v>21124788.800000001</v>
      </c>
      <c r="J210" s="6">
        <v>15248470.6</v>
      </c>
      <c r="K210" s="6">
        <v>163.38605263085711</v>
      </c>
      <c r="L210" s="6">
        <v>142.46091781446853</v>
      </c>
      <c r="M210" s="6">
        <v>138.53709892715403</v>
      </c>
    </row>
    <row r="211" spans="1:13" ht="15.75" customHeight="1" x14ac:dyDescent="0.25">
      <c r="A211" s="38">
        <v>44228</v>
      </c>
      <c r="B211" s="5" t="s">
        <v>12</v>
      </c>
      <c r="C211" s="5" t="s">
        <v>13</v>
      </c>
      <c r="D211" s="5" t="s">
        <v>14</v>
      </c>
      <c r="E211" s="5" t="s">
        <v>76</v>
      </c>
      <c r="F211" s="6">
        <v>12786.1</v>
      </c>
      <c r="G211" s="6">
        <v>9483</v>
      </c>
      <c r="H211" s="6">
        <v>13963.5</v>
      </c>
      <c r="I211" s="6">
        <v>22269.1</v>
      </c>
      <c r="J211" s="6">
        <v>26041.5</v>
      </c>
      <c r="K211" s="6">
        <v>134.83180428134557</v>
      </c>
      <c r="L211" s="6">
        <v>91.568016614745588</v>
      </c>
      <c r="M211" s="6">
        <v>85.513891288904247</v>
      </c>
    </row>
    <row r="212" spans="1:13" ht="15.75" customHeight="1" x14ac:dyDescent="0.25">
      <c r="A212" s="38">
        <v>44228</v>
      </c>
      <c r="B212" s="5" t="s">
        <v>12</v>
      </c>
      <c r="C212" s="5" t="s">
        <v>13</v>
      </c>
      <c r="D212" s="5" t="s">
        <v>14</v>
      </c>
      <c r="E212" s="5" t="s">
        <v>38</v>
      </c>
      <c r="F212" s="6">
        <v>138384</v>
      </c>
      <c r="G212" s="6">
        <v>271538</v>
      </c>
      <c r="H212" s="6">
        <v>196508</v>
      </c>
      <c r="I212" s="6">
        <v>409922</v>
      </c>
      <c r="J212" s="6">
        <v>341702</v>
      </c>
      <c r="K212" s="6">
        <v>50.963032798356032</v>
      </c>
      <c r="L212" s="6">
        <v>70.421560445376272</v>
      </c>
      <c r="M212" s="6">
        <v>119.96476461946375</v>
      </c>
    </row>
    <row r="213" spans="1:13" ht="15.75" customHeight="1" x14ac:dyDescent="0.25">
      <c r="A213" s="38">
        <v>44228</v>
      </c>
      <c r="B213" s="5" t="s">
        <v>12</v>
      </c>
      <c r="C213" s="5" t="s">
        <v>13</v>
      </c>
      <c r="D213" s="5" t="s">
        <v>14</v>
      </c>
      <c r="E213" s="5" t="s">
        <v>53</v>
      </c>
      <c r="F213" s="6">
        <v>4746.6000000000004</v>
      </c>
      <c r="G213" s="6">
        <v>2916.3</v>
      </c>
      <c r="H213" s="6">
        <v>10778</v>
      </c>
      <c r="I213" s="6">
        <v>7662.9</v>
      </c>
      <c r="J213" s="6">
        <v>14953</v>
      </c>
      <c r="K213" s="6">
        <v>162.76103281555396</v>
      </c>
      <c r="L213" s="6">
        <v>44.039710521432546</v>
      </c>
      <c r="M213" s="6">
        <v>51.246572594128267</v>
      </c>
    </row>
    <row r="214" spans="1:13" ht="15.75" customHeight="1" x14ac:dyDescent="0.25">
      <c r="A214" s="38">
        <v>44228</v>
      </c>
      <c r="B214" s="5" t="s">
        <v>12</v>
      </c>
      <c r="C214" s="5" t="s">
        <v>13</v>
      </c>
      <c r="D214" s="5" t="s">
        <v>14</v>
      </c>
      <c r="E214" s="5" t="s">
        <v>97</v>
      </c>
      <c r="F214" s="6">
        <v>217</v>
      </c>
      <c r="G214" s="6">
        <v>217</v>
      </c>
      <c r="H214" s="6">
        <v>217</v>
      </c>
      <c r="I214" s="6">
        <v>434</v>
      </c>
      <c r="J214" s="6">
        <v>434</v>
      </c>
      <c r="K214" s="6">
        <v>100</v>
      </c>
      <c r="L214" s="6">
        <v>100</v>
      </c>
      <c r="M214" s="6">
        <v>100</v>
      </c>
    </row>
    <row r="215" spans="1:13" ht="15.75" customHeight="1" x14ac:dyDescent="0.25">
      <c r="A215" s="38">
        <v>44228</v>
      </c>
      <c r="B215" s="5" t="s">
        <v>12</v>
      </c>
      <c r="C215" s="5" t="s">
        <v>13</v>
      </c>
      <c r="D215" s="5" t="s">
        <v>14</v>
      </c>
      <c r="E215" s="5" t="s">
        <v>25</v>
      </c>
      <c r="F215" s="6">
        <v>2807319.4</v>
      </c>
      <c r="G215" s="6">
        <v>2623298.9</v>
      </c>
      <c r="H215" s="6">
        <v>1538263.9</v>
      </c>
      <c r="I215" s="6">
        <v>5430618.2999999998</v>
      </c>
      <c r="J215" s="6">
        <v>3166965.4</v>
      </c>
      <c r="K215" s="6">
        <v>107.0148506523599</v>
      </c>
      <c r="L215" s="6">
        <v>182.49920576046802</v>
      </c>
      <c r="M215" s="6">
        <v>171.4770328719095</v>
      </c>
    </row>
    <row r="216" spans="1:13" ht="15.75" customHeight="1" x14ac:dyDescent="0.25">
      <c r="A216" s="38">
        <v>44228</v>
      </c>
      <c r="B216" s="5" t="s">
        <v>12</v>
      </c>
      <c r="C216" s="5" t="s">
        <v>13</v>
      </c>
      <c r="D216" s="5" t="s">
        <v>14</v>
      </c>
      <c r="E216" s="5" t="s">
        <v>99</v>
      </c>
      <c r="F216" s="6">
        <v>138384</v>
      </c>
      <c r="G216" s="6">
        <v>271538</v>
      </c>
      <c r="H216" s="6">
        <v>196508</v>
      </c>
      <c r="I216" s="6">
        <v>409922</v>
      </c>
      <c r="J216" s="6">
        <v>341702</v>
      </c>
      <c r="K216" s="6">
        <v>50.963032798356032</v>
      </c>
      <c r="L216" s="6">
        <v>70.421560445376272</v>
      </c>
      <c r="M216" s="6">
        <v>119.96476461946375</v>
      </c>
    </row>
    <row r="217" spans="1:13" ht="15.75" customHeight="1" x14ac:dyDescent="0.25">
      <c r="A217" s="38">
        <v>44228</v>
      </c>
      <c r="B217" s="5" t="s">
        <v>12</v>
      </c>
      <c r="C217" s="5" t="s">
        <v>13</v>
      </c>
      <c r="D217" s="5" t="s">
        <v>14</v>
      </c>
      <c r="E217" s="5" t="s">
        <v>118</v>
      </c>
      <c r="F217" s="6">
        <v>8405</v>
      </c>
      <c r="G217" s="6">
        <v>8405</v>
      </c>
      <c r="H217" s="6">
        <v>8405</v>
      </c>
      <c r="I217" s="6">
        <v>16810</v>
      </c>
      <c r="J217" s="6">
        <v>16810</v>
      </c>
      <c r="K217" s="6">
        <v>100</v>
      </c>
      <c r="L217" s="6">
        <v>100</v>
      </c>
      <c r="M217" s="6">
        <v>100</v>
      </c>
    </row>
    <row r="218" spans="1:13" ht="15.75" customHeight="1" x14ac:dyDescent="0.25">
      <c r="A218" s="38">
        <v>44228</v>
      </c>
      <c r="B218" s="5" t="s">
        <v>12</v>
      </c>
      <c r="C218" s="5" t="s">
        <v>13</v>
      </c>
      <c r="D218" s="5" t="s">
        <v>14</v>
      </c>
      <c r="E218" s="5" t="s">
        <v>73</v>
      </c>
      <c r="F218" s="6">
        <v>339651.2</v>
      </c>
      <c r="G218" s="6">
        <v>255732.3</v>
      </c>
      <c r="H218" s="6">
        <v>133573</v>
      </c>
      <c r="I218" s="6">
        <v>595383.5</v>
      </c>
      <c r="J218" s="6">
        <v>292188</v>
      </c>
      <c r="K218" s="6">
        <v>132.81513520192794</v>
      </c>
      <c r="L218" s="6">
        <v>254.28132931056427</v>
      </c>
      <c r="M218" s="6">
        <v>203.76726628061385</v>
      </c>
    </row>
    <row r="219" spans="1:13" ht="15.75" customHeight="1" x14ac:dyDescent="0.25">
      <c r="A219" s="38">
        <v>44228</v>
      </c>
      <c r="B219" s="5" t="s">
        <v>12</v>
      </c>
      <c r="C219" s="5" t="s">
        <v>13</v>
      </c>
      <c r="D219" s="5" t="s">
        <v>14</v>
      </c>
      <c r="E219" s="5" t="s">
        <v>120</v>
      </c>
      <c r="F219" s="6">
        <v>185560.5</v>
      </c>
      <c r="G219" s="6">
        <v>152746.9</v>
      </c>
      <c r="H219" s="6">
        <v>200125.3</v>
      </c>
      <c r="I219" s="6">
        <v>338307.4</v>
      </c>
      <c r="J219" s="6">
        <v>347983.8</v>
      </c>
      <c r="K219" s="6">
        <v>121.48233450236961</v>
      </c>
      <c r="L219" s="6">
        <v>92.722159567031255</v>
      </c>
      <c r="M219" s="6">
        <v>97.219295840783388</v>
      </c>
    </row>
    <row r="220" spans="1:13" ht="15.75" customHeight="1" x14ac:dyDescent="0.25">
      <c r="A220" s="38">
        <v>44228</v>
      </c>
      <c r="B220" s="5" t="s">
        <v>12</v>
      </c>
      <c r="C220" s="5" t="s">
        <v>13</v>
      </c>
      <c r="D220" s="5" t="s">
        <v>14</v>
      </c>
      <c r="E220" s="5" t="s">
        <v>115</v>
      </c>
      <c r="F220" s="6">
        <v>1856058.6</v>
      </c>
      <c r="G220" s="6">
        <v>2549964.4</v>
      </c>
      <c r="H220" s="6">
        <v>186465.3</v>
      </c>
      <c r="I220" s="6">
        <v>4406023</v>
      </c>
      <c r="J220" s="6">
        <v>838710.3</v>
      </c>
      <c r="K220" s="6">
        <v>72.787627937080217</v>
      </c>
      <c r="L220" s="6">
        <v>995.39088506011569</v>
      </c>
      <c r="M220" s="6">
        <v>525.3331215796444</v>
      </c>
    </row>
    <row r="221" spans="1:13" ht="15.75" customHeight="1" x14ac:dyDescent="0.25">
      <c r="A221" s="38">
        <v>44228</v>
      </c>
      <c r="B221" s="5" t="s">
        <v>12</v>
      </c>
      <c r="C221" s="5" t="s">
        <v>13</v>
      </c>
      <c r="D221" s="5" t="s">
        <v>14</v>
      </c>
      <c r="E221" s="5" t="s">
        <v>92</v>
      </c>
      <c r="F221" s="6">
        <v>46703.1</v>
      </c>
      <c r="G221" s="6">
        <v>3009</v>
      </c>
      <c r="H221" s="6">
        <v>97737.7</v>
      </c>
      <c r="I221" s="6">
        <v>49712.1</v>
      </c>
      <c r="J221" s="6">
        <v>1511597.5</v>
      </c>
      <c r="K221" s="6">
        <v>1552.1136590229312</v>
      </c>
      <c r="L221" s="6">
        <v>47.784120150157001</v>
      </c>
      <c r="M221" s="6">
        <v>3.2887127691068554</v>
      </c>
    </row>
    <row r="222" spans="1:13" ht="15.75" customHeight="1" x14ac:dyDescent="0.25">
      <c r="A222" s="38">
        <v>44228</v>
      </c>
      <c r="B222" s="5" t="s">
        <v>12</v>
      </c>
      <c r="C222" s="5" t="s">
        <v>13</v>
      </c>
      <c r="D222" s="5" t="s">
        <v>14</v>
      </c>
      <c r="E222" s="5" t="s">
        <v>48</v>
      </c>
      <c r="F222" s="6">
        <v>438123.8</v>
      </c>
      <c r="G222" s="6">
        <v>419455</v>
      </c>
      <c r="H222" s="6">
        <v>486666.5</v>
      </c>
      <c r="I222" s="6">
        <v>857578.8</v>
      </c>
      <c r="J222" s="6">
        <v>825959.4</v>
      </c>
      <c r="K222" s="6">
        <v>104.45072773003064</v>
      </c>
      <c r="L222" s="6">
        <v>90.025469186804514</v>
      </c>
      <c r="M222" s="6">
        <v>103.82820269374015</v>
      </c>
    </row>
    <row r="223" spans="1:13" ht="15.75" customHeight="1" x14ac:dyDescent="0.25">
      <c r="A223" s="38">
        <v>44228</v>
      </c>
      <c r="B223" s="5" t="s">
        <v>12</v>
      </c>
      <c r="C223" s="5" t="s">
        <v>13</v>
      </c>
      <c r="D223" s="5" t="s">
        <v>14</v>
      </c>
      <c r="E223" s="5" t="s">
        <v>69</v>
      </c>
      <c r="F223" s="6">
        <v>43275.8</v>
      </c>
      <c r="G223" s="6">
        <v>30954.7</v>
      </c>
      <c r="H223" s="6">
        <v>18866.599999999999</v>
      </c>
      <c r="I223" s="6">
        <v>74230.5</v>
      </c>
      <c r="J223" s="6">
        <v>36112.699999999997</v>
      </c>
      <c r="K223" s="6">
        <v>139.80364855740808</v>
      </c>
      <c r="L223" s="6">
        <v>229.37784232453117</v>
      </c>
      <c r="M223" s="6">
        <v>205.55234031241088</v>
      </c>
    </row>
    <row r="224" spans="1:13" ht="15.75" customHeight="1" x14ac:dyDescent="0.25">
      <c r="A224" s="38">
        <v>44228</v>
      </c>
      <c r="B224" s="5" t="s">
        <v>12</v>
      </c>
      <c r="C224" s="5" t="s">
        <v>13</v>
      </c>
      <c r="D224" s="5" t="s">
        <v>14</v>
      </c>
      <c r="E224" s="5" t="s">
        <v>50</v>
      </c>
      <c r="F224" s="6">
        <v>317942.5</v>
      </c>
      <c r="G224" s="6">
        <v>321464</v>
      </c>
      <c r="H224" s="6">
        <v>237642.5</v>
      </c>
      <c r="I224" s="6">
        <v>639406.5</v>
      </c>
      <c r="J224" s="6">
        <v>475726.5</v>
      </c>
      <c r="K224" s="6">
        <v>98.904542965930872</v>
      </c>
      <c r="L224" s="6">
        <v>133.79025216449077</v>
      </c>
      <c r="M224" s="6">
        <v>134.40632380159607</v>
      </c>
    </row>
    <row r="225" spans="1:13" ht="15.75" customHeight="1" x14ac:dyDescent="0.25">
      <c r="A225" s="38">
        <v>44228</v>
      </c>
      <c r="B225" s="5" t="s">
        <v>12</v>
      </c>
      <c r="C225" s="5" t="s">
        <v>13</v>
      </c>
      <c r="D225" s="5" t="s">
        <v>14</v>
      </c>
      <c r="E225" s="5" t="s">
        <v>32</v>
      </c>
      <c r="F225" s="6">
        <v>30849</v>
      </c>
      <c r="G225" s="6">
        <v>24262.400000000001</v>
      </c>
      <c r="H225" s="6">
        <v>42299</v>
      </c>
      <c r="I225" s="6">
        <v>55111.4</v>
      </c>
      <c r="J225" s="6">
        <v>74536</v>
      </c>
      <c r="K225" s="6">
        <v>127.14735557900291</v>
      </c>
      <c r="L225" s="6">
        <v>72.930802146622852</v>
      </c>
      <c r="M225" s="6">
        <v>73.939304497155732</v>
      </c>
    </row>
    <row r="226" spans="1:13" ht="15.75" customHeight="1" x14ac:dyDescent="0.25">
      <c r="A226" s="38">
        <v>44228</v>
      </c>
      <c r="B226" s="5" t="s">
        <v>12</v>
      </c>
      <c r="C226" s="5" t="s">
        <v>13</v>
      </c>
      <c r="D226" s="5" t="s">
        <v>14</v>
      </c>
      <c r="E226" s="5" t="s">
        <v>85</v>
      </c>
      <c r="F226" s="6">
        <v>3340461.3</v>
      </c>
      <c r="G226" s="6">
        <v>3724663</v>
      </c>
      <c r="H226" s="6">
        <v>2865935</v>
      </c>
      <c r="I226" s="6">
        <v>7065124.2999999998</v>
      </c>
      <c r="J226" s="6">
        <v>5989556.7000000002</v>
      </c>
      <c r="K226" s="6">
        <v>89.684927200125216</v>
      </c>
      <c r="L226" s="6">
        <v>116.55746902843225</v>
      </c>
      <c r="M226" s="6">
        <v>117.95738238858311</v>
      </c>
    </row>
    <row r="227" spans="1:13" ht="15.75" customHeight="1" x14ac:dyDescent="0.25">
      <c r="A227" s="38">
        <v>44256</v>
      </c>
      <c r="B227" s="7" t="s">
        <v>12</v>
      </c>
      <c r="C227" s="7" t="s">
        <v>13</v>
      </c>
      <c r="D227" s="7" t="s">
        <v>14</v>
      </c>
      <c r="E227" s="7" t="s">
        <v>93</v>
      </c>
      <c r="F227" s="8">
        <v>1403.3</v>
      </c>
      <c r="G227" s="8">
        <v>399322.5</v>
      </c>
      <c r="H227" s="8">
        <v>858006.2</v>
      </c>
      <c r="I227" s="8">
        <v>1336979.3999999999</v>
      </c>
      <c r="J227" s="8">
        <v>3051629</v>
      </c>
      <c r="K227" s="8">
        <v>0.35142021799422773</v>
      </c>
      <c r="L227" s="8">
        <v>0.16355359669895159</v>
      </c>
      <c r="M227" s="8">
        <v>43.811990251763895</v>
      </c>
    </row>
    <row r="228" spans="1:13" ht="15.75" customHeight="1" x14ac:dyDescent="0.25">
      <c r="A228" s="38">
        <v>44256</v>
      </c>
      <c r="B228" s="7" t="s">
        <v>12</v>
      </c>
      <c r="C228" s="7" t="s">
        <v>13</v>
      </c>
      <c r="D228" s="7" t="s">
        <v>14</v>
      </c>
      <c r="E228" s="7" t="s">
        <v>56</v>
      </c>
      <c r="F228" s="8">
        <v>361711.3</v>
      </c>
      <c r="G228" s="8">
        <v>345622.3</v>
      </c>
      <c r="H228" s="8">
        <v>183247.4</v>
      </c>
      <c r="I228" s="8">
        <v>985145</v>
      </c>
      <c r="J228" s="8">
        <v>540607.69999999995</v>
      </c>
      <c r="K228" s="8">
        <v>104.65508157315081</v>
      </c>
      <c r="L228" s="8">
        <v>197.38959461362072</v>
      </c>
      <c r="M228" s="8">
        <v>182.22918393504199</v>
      </c>
    </row>
    <row r="229" spans="1:13" ht="15.75" customHeight="1" x14ac:dyDescent="0.25">
      <c r="A229" s="38">
        <v>44256</v>
      </c>
      <c r="B229" s="7" t="s">
        <v>12</v>
      </c>
      <c r="C229" s="7" t="s">
        <v>13</v>
      </c>
      <c r="D229" s="7" t="s">
        <v>14</v>
      </c>
      <c r="E229" s="7" t="s">
        <v>81</v>
      </c>
      <c r="F229" s="8">
        <v>86770.7</v>
      </c>
      <c r="G229" s="8">
        <v>85045</v>
      </c>
      <c r="H229" s="8">
        <v>125949</v>
      </c>
      <c r="I229" s="8">
        <v>247163.2</v>
      </c>
      <c r="J229" s="8">
        <v>321348.09999999998</v>
      </c>
      <c r="K229" s="8">
        <v>102.02916103239461</v>
      </c>
      <c r="L229" s="8">
        <v>68.89352039317501</v>
      </c>
      <c r="M229" s="8">
        <v>76.914473743582121</v>
      </c>
    </row>
    <row r="230" spans="1:13" ht="15.75" customHeight="1" x14ac:dyDescent="0.25">
      <c r="A230" s="38">
        <v>44256</v>
      </c>
      <c r="B230" s="7" t="s">
        <v>12</v>
      </c>
      <c r="C230" s="7" t="s">
        <v>13</v>
      </c>
      <c r="D230" s="7" t="s">
        <v>14</v>
      </c>
      <c r="E230" s="7" t="s">
        <v>16</v>
      </c>
      <c r="F230" s="8">
        <v>30255</v>
      </c>
      <c r="G230" s="8">
        <v>30722</v>
      </c>
      <c r="H230" s="8">
        <v>31424</v>
      </c>
      <c r="I230" s="8">
        <v>85238</v>
      </c>
      <c r="J230" s="8">
        <v>87208</v>
      </c>
      <c r="K230" s="8">
        <v>98.479916672091662</v>
      </c>
      <c r="L230" s="8">
        <v>96.279913441955188</v>
      </c>
      <c r="M230" s="8">
        <v>97.741032932758458</v>
      </c>
    </row>
    <row r="231" spans="1:13" ht="15.75" customHeight="1" x14ac:dyDescent="0.25">
      <c r="A231" s="38">
        <v>44256</v>
      </c>
      <c r="B231" s="7" t="s">
        <v>12</v>
      </c>
      <c r="C231" s="7" t="s">
        <v>13</v>
      </c>
      <c r="D231" s="7" t="s">
        <v>14</v>
      </c>
      <c r="E231" s="7" t="s">
        <v>100</v>
      </c>
      <c r="F231" s="8">
        <v>246898</v>
      </c>
      <c r="G231" s="8">
        <v>198414</v>
      </c>
      <c r="H231" s="8">
        <v>193733</v>
      </c>
      <c r="I231" s="8">
        <v>677145</v>
      </c>
      <c r="J231" s="8">
        <v>535395</v>
      </c>
      <c r="K231" s="8">
        <v>124.4357757013114</v>
      </c>
      <c r="L231" s="8">
        <v>127.44240784997909</v>
      </c>
      <c r="M231" s="8">
        <v>126.47577956462051</v>
      </c>
    </row>
    <row r="232" spans="1:13" ht="15.75" customHeight="1" x14ac:dyDescent="0.25">
      <c r="A232" s="38">
        <v>44256</v>
      </c>
      <c r="B232" s="7" t="s">
        <v>12</v>
      </c>
      <c r="C232" s="7" t="s">
        <v>13</v>
      </c>
      <c r="D232" s="7" t="s">
        <v>14</v>
      </c>
      <c r="E232" s="7" t="s">
        <v>35</v>
      </c>
      <c r="F232" s="8">
        <v>40611667.600000001</v>
      </c>
      <c r="G232" s="8">
        <v>25591388.5</v>
      </c>
      <c r="H232" s="8">
        <v>25909174.100000001</v>
      </c>
      <c r="I232" s="8">
        <v>87372959.700000003</v>
      </c>
      <c r="J232" s="8">
        <v>65628563.799999997</v>
      </c>
      <c r="K232" s="8">
        <v>158.69270868206311</v>
      </c>
      <c r="L232" s="8">
        <v>156.746283935002</v>
      </c>
      <c r="M232" s="8">
        <v>133.13251828314426</v>
      </c>
    </row>
    <row r="233" spans="1:13" ht="15.75" customHeight="1" x14ac:dyDescent="0.25">
      <c r="A233" s="38">
        <v>44256</v>
      </c>
      <c r="B233" s="7" t="s">
        <v>12</v>
      </c>
      <c r="C233" s="7" t="s">
        <v>13</v>
      </c>
      <c r="D233" s="7" t="s">
        <v>14</v>
      </c>
      <c r="E233" s="7" t="s">
        <v>95</v>
      </c>
      <c r="F233" s="8">
        <v>39451.199999999997</v>
      </c>
      <c r="G233" s="8">
        <v>39279.1</v>
      </c>
      <c r="H233" s="8">
        <v>42364.5</v>
      </c>
      <c r="I233" s="8">
        <v>118033.5</v>
      </c>
      <c r="J233" s="8">
        <v>125003.5</v>
      </c>
      <c r="K233" s="8">
        <v>100.43814649520992</v>
      </c>
      <c r="L233" s="8">
        <v>93.123251779201922</v>
      </c>
      <c r="M233" s="8">
        <v>94.424156123628535</v>
      </c>
    </row>
    <row r="234" spans="1:13" ht="15.75" customHeight="1" x14ac:dyDescent="0.25">
      <c r="A234" s="38">
        <v>44256</v>
      </c>
      <c r="B234" s="7" t="s">
        <v>12</v>
      </c>
      <c r="C234" s="7" t="s">
        <v>13</v>
      </c>
      <c r="D234" s="7" t="s">
        <v>14</v>
      </c>
      <c r="E234" s="7" t="s">
        <v>110</v>
      </c>
      <c r="F234" s="8">
        <v>3</v>
      </c>
      <c r="G234" s="8">
        <v>3</v>
      </c>
      <c r="H234" s="8">
        <v>73</v>
      </c>
      <c r="I234" s="8">
        <v>8</v>
      </c>
      <c r="J234" s="8">
        <v>247</v>
      </c>
      <c r="K234" s="8">
        <v>100</v>
      </c>
      <c r="L234" s="8">
        <v>4.1095890410958908</v>
      </c>
      <c r="M234" s="8">
        <v>3.2388663967611335</v>
      </c>
    </row>
    <row r="235" spans="1:13" ht="15.75" customHeight="1" x14ac:dyDescent="0.25">
      <c r="A235" s="38">
        <v>44256</v>
      </c>
      <c r="B235" s="7" t="s">
        <v>12</v>
      </c>
      <c r="C235" s="7" t="s">
        <v>13</v>
      </c>
      <c r="D235" s="7" t="s">
        <v>14</v>
      </c>
      <c r="E235" s="7" t="s">
        <v>29</v>
      </c>
      <c r="F235" s="8">
        <v>625</v>
      </c>
      <c r="G235" s="8">
        <v>625</v>
      </c>
      <c r="H235" s="8">
        <v>625</v>
      </c>
      <c r="I235" s="8">
        <v>1875</v>
      </c>
      <c r="J235" s="8">
        <v>1875</v>
      </c>
      <c r="K235" s="8">
        <v>100</v>
      </c>
      <c r="L235" s="8">
        <v>100</v>
      </c>
      <c r="M235" s="8">
        <v>100</v>
      </c>
    </row>
    <row r="236" spans="1:13" ht="15.75" customHeight="1" x14ac:dyDescent="0.25">
      <c r="A236" s="38">
        <v>44256</v>
      </c>
      <c r="B236" s="7" t="s">
        <v>12</v>
      </c>
      <c r="C236" s="7" t="s">
        <v>13</v>
      </c>
      <c r="D236" s="7" t="s">
        <v>14</v>
      </c>
      <c r="E236" s="7" t="s">
        <v>119</v>
      </c>
      <c r="F236" s="8">
        <v>1026.0999999999999</v>
      </c>
      <c r="G236" s="8">
        <v>6915</v>
      </c>
      <c r="H236" s="8">
        <v>13484.7</v>
      </c>
      <c r="I236" s="8">
        <v>7941.1</v>
      </c>
      <c r="J236" s="8">
        <v>13559.7</v>
      </c>
      <c r="K236" s="8">
        <v>14.838756326825742</v>
      </c>
      <c r="L236" s="8">
        <v>7.6093646873864458</v>
      </c>
      <c r="M236" s="8">
        <v>58.563980029056687</v>
      </c>
    </row>
    <row r="237" spans="1:13" ht="15.75" customHeight="1" x14ac:dyDescent="0.25">
      <c r="A237" s="38">
        <v>44256</v>
      </c>
      <c r="B237" s="7" t="s">
        <v>12</v>
      </c>
      <c r="C237" s="7" t="s">
        <v>13</v>
      </c>
      <c r="D237" s="7" t="s">
        <v>14</v>
      </c>
      <c r="E237" s="7" t="s">
        <v>47</v>
      </c>
      <c r="F237" s="8">
        <v>126475.6</v>
      </c>
      <c r="G237" s="8">
        <v>122597.7</v>
      </c>
      <c r="H237" s="8">
        <v>94893.6</v>
      </c>
      <c r="I237" s="8">
        <v>334049.8</v>
      </c>
      <c r="J237" s="8">
        <v>287407.09999999998</v>
      </c>
      <c r="K237" s="8">
        <v>103.16310991152362</v>
      </c>
      <c r="L237" s="8">
        <v>133.28148579040104</v>
      </c>
      <c r="M237" s="8">
        <v>116.22879184265106</v>
      </c>
    </row>
    <row r="238" spans="1:13" ht="15.75" customHeight="1" x14ac:dyDescent="0.25">
      <c r="A238" s="38">
        <v>44256</v>
      </c>
      <c r="B238" s="7" t="s">
        <v>12</v>
      </c>
      <c r="C238" s="7" t="s">
        <v>13</v>
      </c>
      <c r="D238" s="7" t="s">
        <v>14</v>
      </c>
      <c r="E238" s="7" t="s">
        <v>75</v>
      </c>
      <c r="F238" s="8">
        <v>44216193.299999997</v>
      </c>
      <c r="G238" s="8">
        <v>28421407.399999999</v>
      </c>
      <c r="H238" s="8">
        <v>27871649.800000001</v>
      </c>
      <c r="I238" s="8">
        <v>96430803.200000003</v>
      </c>
      <c r="J238" s="8">
        <v>70758004.900000006</v>
      </c>
      <c r="K238" s="8">
        <v>155.57355298316438</v>
      </c>
      <c r="L238" s="8">
        <v>158.64218163361107</v>
      </c>
      <c r="M238" s="8">
        <v>136.28253557499613</v>
      </c>
    </row>
    <row r="239" spans="1:13" ht="15.75" customHeight="1" x14ac:dyDescent="0.25">
      <c r="A239" s="38">
        <v>44256</v>
      </c>
      <c r="B239" s="7" t="s">
        <v>12</v>
      </c>
      <c r="C239" s="7" t="s">
        <v>13</v>
      </c>
      <c r="D239" s="7" t="s">
        <v>14</v>
      </c>
      <c r="E239" s="7" t="s">
        <v>117</v>
      </c>
      <c r="F239" s="8">
        <v>2414.5</v>
      </c>
      <c r="G239" s="8">
        <v>1224</v>
      </c>
      <c r="H239" s="8">
        <v>6025.5</v>
      </c>
      <c r="I239" s="8">
        <v>4931.2</v>
      </c>
      <c r="J239" s="8">
        <v>17681.7</v>
      </c>
      <c r="K239" s="8">
        <v>197.26307189542484</v>
      </c>
      <c r="L239" s="8">
        <v>40.071363372334247</v>
      </c>
      <c r="M239" s="8">
        <v>27.888721107133364</v>
      </c>
    </row>
    <row r="240" spans="1:13" ht="15.75" customHeight="1" x14ac:dyDescent="0.25">
      <c r="A240" s="38">
        <v>44256</v>
      </c>
      <c r="B240" s="7" t="s">
        <v>12</v>
      </c>
      <c r="C240" s="7" t="s">
        <v>13</v>
      </c>
      <c r="D240" s="7" t="s">
        <v>14</v>
      </c>
      <c r="E240" s="7" t="s">
        <v>91</v>
      </c>
      <c r="F240" s="8">
        <v>18954.8</v>
      </c>
      <c r="G240" s="8">
        <v>43048.800000000003</v>
      </c>
      <c r="H240" s="8">
        <v>32230.400000000001</v>
      </c>
      <c r="I240" s="8">
        <v>92733.3</v>
      </c>
      <c r="J240" s="8">
        <v>67893.100000000006</v>
      </c>
      <c r="K240" s="8">
        <v>44.030960212595936</v>
      </c>
      <c r="L240" s="8">
        <v>58.810315726767278</v>
      </c>
      <c r="M240" s="8">
        <v>136.58722314933328</v>
      </c>
    </row>
    <row r="241" spans="1:13" ht="15.75" customHeight="1" x14ac:dyDescent="0.25">
      <c r="A241" s="38">
        <v>44256</v>
      </c>
      <c r="B241" s="7" t="s">
        <v>12</v>
      </c>
      <c r="C241" s="7" t="s">
        <v>13</v>
      </c>
      <c r="D241" s="7" t="s">
        <v>14</v>
      </c>
      <c r="E241" s="7" t="s">
        <v>40</v>
      </c>
      <c r="F241" s="8">
        <v>9121.2999999999993</v>
      </c>
      <c r="G241" s="8">
        <v>7375.9</v>
      </c>
      <c r="H241" s="8">
        <v>35109</v>
      </c>
      <c r="I241" s="8">
        <v>23042.1</v>
      </c>
      <c r="J241" s="8">
        <v>48645.599999999999</v>
      </c>
      <c r="K241" s="8">
        <v>123.66355292235524</v>
      </c>
      <c r="L241" s="8">
        <v>25.979948161440088</v>
      </c>
      <c r="M241" s="8">
        <v>47.367285016527703</v>
      </c>
    </row>
    <row r="242" spans="1:13" ht="15.75" customHeight="1" x14ac:dyDescent="0.25">
      <c r="A242" s="38">
        <v>44256</v>
      </c>
      <c r="B242" s="7" t="s">
        <v>12</v>
      </c>
      <c r="C242" s="7" t="s">
        <v>13</v>
      </c>
      <c r="D242" s="7" t="s">
        <v>14</v>
      </c>
      <c r="E242" s="7" t="s">
        <v>30</v>
      </c>
      <c r="F242" s="8">
        <v>3379987.6</v>
      </c>
      <c r="G242" s="8">
        <v>2804221.3</v>
      </c>
      <c r="H242" s="8">
        <v>5019861.4000000004</v>
      </c>
      <c r="I242" s="8">
        <v>8983174.9000000004</v>
      </c>
      <c r="J242" s="8">
        <v>10222643.1</v>
      </c>
      <c r="K242" s="8">
        <v>120.53212776038752</v>
      </c>
      <c r="L242" s="8">
        <v>67.33228929388369</v>
      </c>
      <c r="M242" s="8">
        <v>87.875266818226294</v>
      </c>
    </row>
    <row r="243" spans="1:13" ht="15.75" customHeight="1" x14ac:dyDescent="0.25">
      <c r="A243" s="38">
        <v>44256</v>
      </c>
      <c r="B243" s="7" t="s">
        <v>12</v>
      </c>
      <c r="C243" s="7" t="s">
        <v>13</v>
      </c>
      <c r="D243" s="7" t="s">
        <v>14</v>
      </c>
      <c r="E243" s="7" t="s">
        <v>27</v>
      </c>
      <c r="F243" s="8">
        <v>172030.2</v>
      </c>
      <c r="G243" s="8">
        <v>181251.7</v>
      </c>
      <c r="H243" s="8">
        <v>184103.3</v>
      </c>
      <c r="I243" s="8">
        <v>528143.5</v>
      </c>
      <c r="J243" s="8">
        <v>554879.69999999995</v>
      </c>
      <c r="K243" s="8">
        <v>94.912323580965037</v>
      </c>
      <c r="L243" s="8">
        <v>93.442214235160364</v>
      </c>
      <c r="M243" s="8">
        <v>95.1816222507329</v>
      </c>
    </row>
    <row r="244" spans="1:13" ht="15.75" customHeight="1" x14ac:dyDescent="0.25">
      <c r="A244" s="38">
        <v>44256</v>
      </c>
      <c r="B244" s="7" t="s">
        <v>12</v>
      </c>
      <c r="C244" s="7" t="s">
        <v>13</v>
      </c>
      <c r="D244" s="7" t="s">
        <v>14</v>
      </c>
      <c r="E244" s="7" t="s">
        <v>59</v>
      </c>
      <c r="F244" s="8">
        <v>91</v>
      </c>
      <c r="G244" s="8">
        <v>91</v>
      </c>
      <c r="H244" s="8">
        <v>97.3</v>
      </c>
      <c r="I244" s="8">
        <v>273</v>
      </c>
      <c r="J244" s="8">
        <v>291.89999999999998</v>
      </c>
      <c r="K244" s="8">
        <v>100</v>
      </c>
      <c r="L244" s="8">
        <v>93.525179856115102</v>
      </c>
      <c r="M244" s="8">
        <v>93.525179856115102</v>
      </c>
    </row>
    <row r="245" spans="1:13" ht="15.75" customHeight="1" x14ac:dyDescent="0.25">
      <c r="A245" s="38">
        <v>44256</v>
      </c>
      <c r="B245" s="7" t="s">
        <v>12</v>
      </c>
      <c r="C245" s="7" t="s">
        <v>13</v>
      </c>
      <c r="D245" s="7" t="s">
        <v>14</v>
      </c>
      <c r="E245" s="7" t="s">
        <v>106</v>
      </c>
      <c r="F245" s="8">
        <v>14518.9</v>
      </c>
      <c r="G245" s="8">
        <v>14064.7</v>
      </c>
      <c r="H245" s="8">
        <v>11479.6</v>
      </c>
      <c r="I245" s="8">
        <v>41905.199999999997</v>
      </c>
      <c r="J245" s="8">
        <v>34687.5</v>
      </c>
      <c r="K245" s="8">
        <v>103.22936145100856</v>
      </c>
      <c r="L245" s="8">
        <v>126.47566117286317</v>
      </c>
      <c r="M245" s="8">
        <v>120.80778378378379</v>
      </c>
    </row>
    <row r="246" spans="1:13" ht="15.75" customHeight="1" x14ac:dyDescent="0.25">
      <c r="A246" s="38">
        <v>44256</v>
      </c>
      <c r="B246" s="7" t="s">
        <v>12</v>
      </c>
      <c r="C246" s="7" t="s">
        <v>13</v>
      </c>
      <c r="D246" s="7" t="s">
        <v>14</v>
      </c>
      <c r="E246" s="7" t="s">
        <v>92</v>
      </c>
      <c r="F246" s="8">
        <v>15358966</v>
      </c>
      <c r="G246" s="8">
        <v>46897</v>
      </c>
      <c r="H246" s="8">
        <v>112442.5</v>
      </c>
      <c r="I246" s="8">
        <v>15408872</v>
      </c>
      <c r="J246" s="8">
        <v>1624040</v>
      </c>
      <c r="K246" s="8">
        <v>32750.423268012881</v>
      </c>
      <c r="L246" s="8">
        <v>13659.395691131023</v>
      </c>
      <c r="M246" s="8">
        <v>948.79879805916107</v>
      </c>
    </row>
    <row r="247" spans="1:13" ht="15.75" customHeight="1" x14ac:dyDescent="0.25">
      <c r="A247" s="38">
        <v>44256</v>
      </c>
      <c r="B247" s="7" t="s">
        <v>12</v>
      </c>
      <c r="C247" s="7" t="s">
        <v>13</v>
      </c>
      <c r="D247" s="7" t="s">
        <v>14</v>
      </c>
      <c r="E247" s="7" t="s">
        <v>54</v>
      </c>
      <c r="F247" s="8">
        <v>145195.29999999999</v>
      </c>
      <c r="G247" s="8">
        <v>154148.20000000001</v>
      </c>
      <c r="H247" s="8">
        <v>150651.70000000001</v>
      </c>
      <c r="I247" s="8">
        <v>421281.4</v>
      </c>
      <c r="J247" s="8">
        <v>393136.7</v>
      </c>
      <c r="K247" s="8">
        <v>94.192017811430816</v>
      </c>
      <c r="L247" s="8">
        <v>96.378135792692674</v>
      </c>
      <c r="M247" s="8">
        <v>107.1590111022451</v>
      </c>
    </row>
    <row r="248" spans="1:13" ht="15.75" customHeight="1" x14ac:dyDescent="0.25">
      <c r="A248" s="38">
        <v>44256</v>
      </c>
      <c r="B248" s="7" t="s">
        <v>12</v>
      </c>
      <c r="C248" s="7" t="s">
        <v>13</v>
      </c>
      <c r="D248" s="7" t="s">
        <v>14</v>
      </c>
      <c r="E248" s="7" t="s">
        <v>109</v>
      </c>
      <c r="F248" s="8">
        <v>2770902.4</v>
      </c>
      <c r="G248" s="8">
        <v>2108260.1</v>
      </c>
      <c r="H248" s="8">
        <v>1643382.7</v>
      </c>
      <c r="I248" s="8">
        <v>6878636.5</v>
      </c>
      <c r="J248" s="8">
        <v>4279922.4000000004</v>
      </c>
      <c r="K248" s="8">
        <v>131.43076606155</v>
      </c>
      <c r="L248" s="8">
        <v>168.6096853763886</v>
      </c>
      <c r="M248" s="8">
        <v>160.71872004034466</v>
      </c>
    </row>
    <row r="249" spans="1:13" ht="15.75" customHeight="1" x14ac:dyDescent="0.25">
      <c r="A249" s="38">
        <v>44256</v>
      </c>
      <c r="B249" s="7" t="s">
        <v>12</v>
      </c>
      <c r="C249" s="7" t="s">
        <v>13</v>
      </c>
      <c r="D249" s="7" t="s">
        <v>14</v>
      </c>
      <c r="E249" s="7" t="s">
        <v>60</v>
      </c>
      <c r="F249" s="8">
        <v>351078</v>
      </c>
      <c r="G249" s="8">
        <v>307690.5</v>
      </c>
      <c r="H249" s="8">
        <v>285015.90000000002</v>
      </c>
      <c r="I249" s="8">
        <v>927184.4</v>
      </c>
      <c r="J249" s="8">
        <v>777225.7</v>
      </c>
      <c r="K249" s="8">
        <v>114.10102034349451</v>
      </c>
      <c r="L249" s="8">
        <v>123.17839110028598</v>
      </c>
      <c r="M249" s="8">
        <v>119.29409951317874</v>
      </c>
    </row>
    <row r="250" spans="1:13" ht="15.75" customHeight="1" x14ac:dyDescent="0.25">
      <c r="A250" s="38">
        <v>44256</v>
      </c>
      <c r="B250" s="7" t="s">
        <v>12</v>
      </c>
      <c r="C250" s="7" t="s">
        <v>13</v>
      </c>
      <c r="D250" s="7" t="s">
        <v>14</v>
      </c>
      <c r="E250" s="7" t="s">
        <v>61</v>
      </c>
      <c r="F250" s="8">
        <v>251874.6</v>
      </c>
      <c r="G250" s="8">
        <v>256842.9</v>
      </c>
      <c r="H250" s="8">
        <v>284326.8</v>
      </c>
      <c r="I250" s="8">
        <v>732439.7</v>
      </c>
      <c r="J250" s="8">
        <v>734534.9</v>
      </c>
      <c r="K250" s="8">
        <v>98.065626887097139</v>
      </c>
      <c r="L250" s="8">
        <v>88.58630280367521</v>
      </c>
      <c r="M250" s="8">
        <v>99.714758277652976</v>
      </c>
    </row>
    <row r="251" spans="1:13" ht="15.75" customHeight="1" x14ac:dyDescent="0.25">
      <c r="A251" s="38">
        <v>44256</v>
      </c>
      <c r="B251" s="7" t="s">
        <v>12</v>
      </c>
      <c r="C251" s="7" t="s">
        <v>13</v>
      </c>
      <c r="D251" s="7" t="s">
        <v>14</v>
      </c>
      <c r="E251" s="7" t="s">
        <v>83</v>
      </c>
      <c r="F251" s="8">
        <v>28</v>
      </c>
      <c r="G251" s="8">
        <v>28</v>
      </c>
      <c r="H251" s="8">
        <v>28</v>
      </c>
      <c r="I251" s="8">
        <v>84</v>
      </c>
      <c r="J251" s="8">
        <v>84</v>
      </c>
      <c r="K251" s="8">
        <v>100</v>
      </c>
      <c r="L251" s="8">
        <v>100</v>
      </c>
      <c r="M251" s="8">
        <v>100</v>
      </c>
    </row>
    <row r="252" spans="1:13" ht="15.75" customHeight="1" x14ac:dyDescent="0.25">
      <c r="A252" s="38">
        <v>44256</v>
      </c>
      <c r="B252" s="7" t="s">
        <v>12</v>
      </c>
      <c r="C252" s="7" t="s">
        <v>13</v>
      </c>
      <c r="D252" s="7" t="s">
        <v>14</v>
      </c>
      <c r="E252" s="7" t="s">
        <v>71</v>
      </c>
      <c r="F252" s="8">
        <v>219</v>
      </c>
      <c r="G252" s="8">
        <v>219</v>
      </c>
      <c r="H252" s="8">
        <v>219</v>
      </c>
      <c r="I252" s="8">
        <v>657</v>
      </c>
      <c r="J252" s="8">
        <v>657</v>
      </c>
      <c r="K252" s="8">
        <v>100</v>
      </c>
      <c r="L252" s="8">
        <v>100</v>
      </c>
      <c r="M252" s="8">
        <v>100</v>
      </c>
    </row>
    <row r="253" spans="1:13" ht="15.75" customHeight="1" x14ac:dyDescent="0.25">
      <c r="A253" s="38">
        <v>44256</v>
      </c>
      <c r="B253" s="7" t="s">
        <v>12</v>
      </c>
      <c r="C253" s="7" t="s">
        <v>13</v>
      </c>
      <c r="D253" s="7" t="s">
        <v>14</v>
      </c>
      <c r="E253" s="7" t="s">
        <v>51</v>
      </c>
      <c r="F253" s="8">
        <v>5977436.4000000004</v>
      </c>
      <c r="G253" s="8">
        <v>4549182.7</v>
      </c>
      <c r="H253" s="8">
        <v>5061530.3</v>
      </c>
      <c r="I253" s="8">
        <v>15537685.1</v>
      </c>
      <c r="J253" s="8">
        <v>12989773.699999999</v>
      </c>
      <c r="K253" s="8">
        <v>131.39583072801187</v>
      </c>
      <c r="L253" s="8">
        <v>118.0954384487237</v>
      </c>
      <c r="M253" s="8">
        <v>119.61474817686778</v>
      </c>
    </row>
    <row r="254" spans="1:13" ht="15.75" customHeight="1" x14ac:dyDescent="0.25">
      <c r="A254" s="38">
        <v>44256</v>
      </c>
      <c r="B254" s="7" t="s">
        <v>12</v>
      </c>
      <c r="C254" s="7" t="s">
        <v>13</v>
      </c>
      <c r="D254" s="7" t="s">
        <v>14</v>
      </c>
      <c r="E254" s="7" t="s">
        <v>84</v>
      </c>
      <c r="F254" s="8">
        <v>7139262.9000000004</v>
      </c>
      <c r="G254" s="8">
        <v>11304680.1</v>
      </c>
      <c r="H254" s="8">
        <v>9337111.5999999996</v>
      </c>
      <c r="I254" s="8">
        <v>23821336.899999999</v>
      </c>
      <c r="J254" s="8">
        <v>23545268.899999999</v>
      </c>
      <c r="K254" s="8">
        <v>63.153161671509835</v>
      </c>
      <c r="L254" s="8">
        <v>76.461149934204485</v>
      </c>
      <c r="M254" s="8">
        <v>101.17249881992217</v>
      </c>
    </row>
    <row r="255" spans="1:13" ht="15.75" customHeight="1" x14ac:dyDescent="0.25">
      <c r="A255" s="38">
        <v>44256</v>
      </c>
      <c r="B255" s="7" t="s">
        <v>12</v>
      </c>
      <c r="C255" s="7" t="s">
        <v>13</v>
      </c>
      <c r="D255" s="7" t="s">
        <v>14</v>
      </c>
      <c r="E255" s="7" t="s">
        <v>85</v>
      </c>
      <c r="F255" s="8">
        <v>3483138.2</v>
      </c>
      <c r="G255" s="8">
        <v>3332743.1</v>
      </c>
      <c r="H255" s="8">
        <v>2789258.1</v>
      </c>
      <c r="I255" s="8">
        <v>10540544.300000001</v>
      </c>
      <c r="J255" s="8">
        <v>8778814.8000000007</v>
      </c>
      <c r="K255" s="8">
        <v>104.51265205529943</v>
      </c>
      <c r="L255" s="8">
        <v>124.87686958765129</v>
      </c>
      <c r="M255" s="8">
        <v>120.06796521097586</v>
      </c>
    </row>
    <row r="256" spans="1:13" ht="15.75" customHeight="1" x14ac:dyDescent="0.25">
      <c r="A256" s="38">
        <v>44256</v>
      </c>
      <c r="B256" s="7" t="s">
        <v>12</v>
      </c>
      <c r="C256" s="7" t="s">
        <v>13</v>
      </c>
      <c r="D256" s="7" t="s">
        <v>14</v>
      </c>
      <c r="E256" s="7" t="s">
        <v>25</v>
      </c>
      <c r="F256" s="8">
        <v>3604525.7</v>
      </c>
      <c r="G256" s="8">
        <v>2830018.9</v>
      </c>
      <c r="H256" s="8">
        <v>1962475.7</v>
      </c>
      <c r="I256" s="8">
        <v>9057843.5</v>
      </c>
      <c r="J256" s="8">
        <v>5129441.0999999996</v>
      </c>
      <c r="K256" s="8">
        <v>127.36754867608835</v>
      </c>
      <c r="L256" s="8">
        <v>183.67237362480464</v>
      </c>
      <c r="M256" s="8">
        <v>176.58538861085665</v>
      </c>
    </row>
    <row r="257" spans="1:13" ht="15.75" customHeight="1" x14ac:dyDescent="0.25">
      <c r="A257" s="38">
        <v>44256</v>
      </c>
      <c r="B257" s="7" t="s">
        <v>12</v>
      </c>
      <c r="C257" s="7" t="s">
        <v>13</v>
      </c>
      <c r="D257" s="7" t="s">
        <v>14</v>
      </c>
      <c r="E257" s="7" t="s">
        <v>22</v>
      </c>
      <c r="F257" s="8">
        <v>198646.6</v>
      </c>
      <c r="G257" s="8">
        <v>192819</v>
      </c>
      <c r="H257" s="8">
        <v>174342.7</v>
      </c>
      <c r="I257" s="8">
        <v>588746.69999999995</v>
      </c>
      <c r="J257" s="8">
        <v>519153.6</v>
      </c>
      <c r="K257" s="8">
        <v>103.02231626551325</v>
      </c>
      <c r="L257" s="8">
        <v>113.94030263383554</v>
      </c>
      <c r="M257" s="8">
        <v>113.40510785247372</v>
      </c>
    </row>
    <row r="258" spans="1:13" ht="15.75" customHeight="1" x14ac:dyDescent="0.25">
      <c r="A258" s="38">
        <v>44256</v>
      </c>
      <c r="B258" s="7" t="s">
        <v>12</v>
      </c>
      <c r="C258" s="7" t="s">
        <v>13</v>
      </c>
      <c r="D258" s="7" t="s">
        <v>14</v>
      </c>
      <c r="E258" s="7" t="s">
        <v>121</v>
      </c>
      <c r="F258" s="8">
        <v>439029.1</v>
      </c>
      <c r="G258" s="8">
        <v>404227</v>
      </c>
      <c r="H258" s="8">
        <v>526329.5</v>
      </c>
      <c r="I258" s="8">
        <v>1211450.1000000001</v>
      </c>
      <c r="J258" s="8">
        <v>1454431.3</v>
      </c>
      <c r="K258" s="8">
        <v>108.60954364750499</v>
      </c>
      <c r="L258" s="8">
        <v>83.41335608207406</v>
      </c>
      <c r="M258" s="8">
        <v>83.293731371155175</v>
      </c>
    </row>
    <row r="259" spans="1:13" ht="15.75" customHeight="1" x14ac:dyDescent="0.25">
      <c r="A259" s="38">
        <v>44256</v>
      </c>
      <c r="B259" s="7" t="s">
        <v>12</v>
      </c>
      <c r="C259" s="7" t="s">
        <v>13</v>
      </c>
      <c r="D259" s="7" t="s">
        <v>14</v>
      </c>
      <c r="E259" s="7" t="s">
        <v>66</v>
      </c>
      <c r="F259" s="8">
        <v>177574.5</v>
      </c>
      <c r="G259" s="8">
        <v>143927.20000000001</v>
      </c>
      <c r="H259" s="8">
        <v>174187</v>
      </c>
      <c r="I259" s="8">
        <v>451897.3</v>
      </c>
      <c r="J259" s="8">
        <v>412424.7</v>
      </c>
      <c r="K259" s="8">
        <v>123.37799943304671</v>
      </c>
      <c r="L259" s="8">
        <v>101.94474903408405</v>
      </c>
      <c r="M259" s="8">
        <v>109.57086226891842</v>
      </c>
    </row>
    <row r="260" spans="1:13" ht="15.75" customHeight="1" x14ac:dyDescent="0.25">
      <c r="A260" s="38">
        <v>44256</v>
      </c>
      <c r="B260" s="7" t="s">
        <v>12</v>
      </c>
      <c r="C260" s="7" t="s">
        <v>13</v>
      </c>
      <c r="D260" s="7" t="s">
        <v>14</v>
      </c>
      <c r="E260" s="7" t="s">
        <v>73</v>
      </c>
      <c r="F260" s="8">
        <v>394162.5</v>
      </c>
      <c r="G260" s="8">
        <v>362350.7</v>
      </c>
      <c r="H260" s="8">
        <v>144906</v>
      </c>
      <c r="I260" s="8">
        <v>1012245.5</v>
      </c>
      <c r="J260" s="8">
        <v>437094</v>
      </c>
      <c r="K260" s="8">
        <v>108.77928481992721</v>
      </c>
      <c r="L260" s="8">
        <v>272.01254606434514</v>
      </c>
      <c r="M260" s="8">
        <v>231.5853111687646</v>
      </c>
    </row>
    <row r="261" spans="1:13" ht="15.75" customHeight="1" x14ac:dyDescent="0.25">
      <c r="A261" s="38">
        <v>44256</v>
      </c>
      <c r="B261" s="7" t="s">
        <v>12</v>
      </c>
      <c r="C261" s="7" t="s">
        <v>13</v>
      </c>
      <c r="D261" s="7" t="s">
        <v>14</v>
      </c>
      <c r="E261" s="7" t="s">
        <v>129</v>
      </c>
      <c r="F261" s="7"/>
      <c r="G261" s="7"/>
      <c r="H261" s="8">
        <v>8</v>
      </c>
      <c r="I261" s="7"/>
      <c r="J261" s="8">
        <v>8</v>
      </c>
      <c r="K261" s="7"/>
      <c r="L261" s="7"/>
      <c r="M261" s="7"/>
    </row>
    <row r="262" spans="1:13" ht="15.75" customHeight="1" x14ac:dyDescent="0.25">
      <c r="A262" s="38">
        <v>44256</v>
      </c>
      <c r="B262" s="7" t="s">
        <v>12</v>
      </c>
      <c r="C262" s="7" t="s">
        <v>13</v>
      </c>
      <c r="D262" s="7" t="s">
        <v>14</v>
      </c>
      <c r="E262" s="7" t="s">
        <v>43</v>
      </c>
      <c r="F262" s="8">
        <v>376</v>
      </c>
      <c r="G262" s="8">
        <v>376</v>
      </c>
      <c r="H262" s="8">
        <v>376</v>
      </c>
      <c r="I262" s="8">
        <v>1128</v>
      </c>
      <c r="J262" s="8">
        <v>1128</v>
      </c>
      <c r="K262" s="8">
        <v>100</v>
      </c>
      <c r="L262" s="8">
        <v>100</v>
      </c>
      <c r="M262" s="8">
        <v>100</v>
      </c>
    </row>
    <row r="263" spans="1:13" ht="15.75" customHeight="1" x14ac:dyDescent="0.25">
      <c r="A263" s="38">
        <v>44256</v>
      </c>
      <c r="B263" s="7" t="s">
        <v>12</v>
      </c>
      <c r="C263" s="7" t="s">
        <v>13</v>
      </c>
      <c r="D263" s="7" t="s">
        <v>14</v>
      </c>
      <c r="E263" s="7" t="s">
        <v>105</v>
      </c>
      <c r="F263" s="8">
        <v>602847.69999999995</v>
      </c>
      <c r="G263" s="8">
        <v>438123.8</v>
      </c>
      <c r="H263" s="8">
        <v>619939.30000000005</v>
      </c>
      <c r="I263" s="8">
        <v>1460426.5</v>
      </c>
      <c r="J263" s="8">
        <v>1445898.7</v>
      </c>
      <c r="K263" s="8">
        <v>137.5975694541132</v>
      </c>
      <c r="L263" s="8">
        <v>97.243020405384854</v>
      </c>
      <c r="M263" s="8">
        <v>101.00475918541181</v>
      </c>
    </row>
    <row r="264" spans="1:13" ht="15.75" customHeight="1" x14ac:dyDescent="0.25">
      <c r="A264" s="38">
        <v>44256</v>
      </c>
      <c r="B264" s="7" t="s">
        <v>12</v>
      </c>
      <c r="C264" s="7" t="s">
        <v>13</v>
      </c>
      <c r="D264" s="7" t="s">
        <v>14</v>
      </c>
      <c r="E264" s="7" t="s">
        <v>52</v>
      </c>
      <c r="F264" s="8">
        <v>326980.90000000002</v>
      </c>
      <c r="G264" s="8">
        <v>313754.7</v>
      </c>
      <c r="H264" s="8">
        <v>213696.6</v>
      </c>
      <c r="I264" s="8">
        <v>903978.9</v>
      </c>
      <c r="J264" s="8">
        <v>548233.1</v>
      </c>
      <c r="K264" s="8">
        <v>104.21545876444242</v>
      </c>
      <c r="L264" s="8">
        <v>153.01174656031029</v>
      </c>
      <c r="M264" s="8">
        <v>164.88951506211501</v>
      </c>
    </row>
    <row r="265" spans="1:13" ht="15.75" customHeight="1" x14ac:dyDescent="0.25">
      <c r="A265" s="38">
        <v>44256</v>
      </c>
      <c r="B265" s="7" t="s">
        <v>12</v>
      </c>
      <c r="C265" s="7" t="s">
        <v>13</v>
      </c>
      <c r="D265" s="7" t="s">
        <v>14</v>
      </c>
      <c r="E265" s="7" t="s">
        <v>116</v>
      </c>
      <c r="F265" s="8">
        <v>2642329.6000000001</v>
      </c>
      <c r="G265" s="8">
        <v>3083517.1</v>
      </c>
      <c r="H265" s="8">
        <v>2369689</v>
      </c>
      <c r="I265" s="8">
        <v>9091833.4000000004</v>
      </c>
      <c r="J265" s="8">
        <v>8493439.6999999993</v>
      </c>
      <c r="K265" s="8">
        <v>85.692068968905673</v>
      </c>
      <c r="L265" s="8">
        <v>111.50533255629747</v>
      </c>
      <c r="M265" s="8">
        <v>107.04536349389753</v>
      </c>
    </row>
    <row r="266" spans="1:13" ht="15.75" customHeight="1" x14ac:dyDescent="0.25">
      <c r="A266" s="38">
        <v>44256</v>
      </c>
      <c r="B266" s="7" t="s">
        <v>12</v>
      </c>
      <c r="C266" s="7" t="s">
        <v>13</v>
      </c>
      <c r="D266" s="7" t="s">
        <v>14</v>
      </c>
      <c r="E266" s="7" t="s">
        <v>31</v>
      </c>
      <c r="F266" s="8">
        <v>48443.8</v>
      </c>
      <c r="G266" s="8">
        <v>130574.39999999999</v>
      </c>
      <c r="H266" s="8">
        <v>66012.399999999994</v>
      </c>
      <c r="I266" s="8">
        <v>208451.8</v>
      </c>
      <c r="J266" s="8">
        <v>150206.9</v>
      </c>
      <c r="K266" s="8">
        <v>37.10053425480033</v>
      </c>
      <c r="L266" s="8">
        <v>73.385909314007677</v>
      </c>
      <c r="M266" s="8">
        <v>138.77644768649111</v>
      </c>
    </row>
    <row r="267" spans="1:13" ht="15.75" customHeight="1" x14ac:dyDescent="0.25">
      <c r="A267" s="38">
        <v>44256</v>
      </c>
      <c r="B267" s="7" t="s">
        <v>12</v>
      </c>
      <c r="C267" s="7" t="s">
        <v>13</v>
      </c>
      <c r="D267" s="7" t="s">
        <v>14</v>
      </c>
      <c r="E267" s="7" t="s">
        <v>76</v>
      </c>
      <c r="F267" s="8">
        <v>14749.4</v>
      </c>
      <c r="G267" s="8">
        <v>12786.1</v>
      </c>
      <c r="H267" s="8">
        <v>14990.7</v>
      </c>
      <c r="I267" s="8">
        <v>37018.5</v>
      </c>
      <c r="J267" s="8">
        <v>41032.199999999997</v>
      </c>
      <c r="K267" s="8">
        <v>115.35495577228396</v>
      </c>
      <c r="L267" s="8">
        <v>98.390335341244906</v>
      </c>
      <c r="M267" s="8">
        <v>90.218170120052051</v>
      </c>
    </row>
    <row r="268" spans="1:13" ht="15.75" customHeight="1" x14ac:dyDescent="0.25">
      <c r="A268" s="38">
        <v>44256</v>
      </c>
      <c r="B268" s="7" t="s">
        <v>12</v>
      </c>
      <c r="C268" s="7" t="s">
        <v>13</v>
      </c>
      <c r="D268" s="7" t="s">
        <v>14</v>
      </c>
      <c r="E268" s="7" t="s">
        <v>97</v>
      </c>
      <c r="F268" s="8">
        <v>217</v>
      </c>
      <c r="G268" s="8">
        <v>217</v>
      </c>
      <c r="H268" s="8">
        <v>217</v>
      </c>
      <c r="I268" s="8">
        <v>651</v>
      </c>
      <c r="J268" s="8">
        <v>651</v>
      </c>
      <c r="K268" s="8">
        <v>100</v>
      </c>
      <c r="L268" s="8">
        <v>100</v>
      </c>
      <c r="M268" s="8">
        <v>100</v>
      </c>
    </row>
    <row r="269" spans="1:13" ht="15.75" customHeight="1" x14ac:dyDescent="0.25">
      <c r="A269" s="38">
        <v>44256</v>
      </c>
      <c r="B269" s="7" t="s">
        <v>12</v>
      </c>
      <c r="C269" s="7" t="s">
        <v>13</v>
      </c>
      <c r="D269" s="7" t="s">
        <v>14</v>
      </c>
      <c r="E269" s="7" t="s">
        <v>69</v>
      </c>
      <c r="F269" s="8">
        <v>19464.8</v>
      </c>
      <c r="G269" s="8">
        <v>43273.8</v>
      </c>
      <c r="H269" s="8">
        <v>32797.699999999997</v>
      </c>
      <c r="I269" s="8">
        <v>93693.3</v>
      </c>
      <c r="J269" s="8">
        <v>68910.399999999994</v>
      </c>
      <c r="K269" s="8">
        <v>44.980565607827366</v>
      </c>
      <c r="L269" s="8">
        <v>59.34806404107605</v>
      </c>
      <c r="M269" s="8">
        <v>135.9639473867515</v>
      </c>
    </row>
    <row r="270" spans="1:13" ht="15.75" customHeight="1" x14ac:dyDescent="0.25">
      <c r="A270" s="38">
        <v>44256</v>
      </c>
      <c r="B270" s="7" t="s">
        <v>12</v>
      </c>
      <c r="C270" s="7" t="s">
        <v>13</v>
      </c>
      <c r="D270" s="7" t="s">
        <v>14</v>
      </c>
      <c r="E270" s="7" t="s">
        <v>74</v>
      </c>
      <c r="F270" s="8">
        <v>2414.5</v>
      </c>
      <c r="G270" s="8">
        <v>1224</v>
      </c>
      <c r="H270" s="8">
        <v>6025.5</v>
      </c>
      <c r="I270" s="8">
        <v>4931.2</v>
      </c>
      <c r="J270" s="8">
        <v>17681.7</v>
      </c>
      <c r="K270" s="8">
        <v>197.26307189542484</v>
      </c>
      <c r="L270" s="8">
        <v>40.071363372334247</v>
      </c>
      <c r="M270" s="8">
        <v>27.888721107133364</v>
      </c>
    </row>
    <row r="271" spans="1:13" ht="15.75" customHeight="1" x14ac:dyDescent="0.25">
      <c r="A271" s="38">
        <v>44256</v>
      </c>
      <c r="B271" s="7" t="s">
        <v>12</v>
      </c>
      <c r="C271" s="7" t="s">
        <v>13</v>
      </c>
      <c r="D271" s="7" t="s">
        <v>14</v>
      </c>
      <c r="E271" s="7" t="s">
        <v>32</v>
      </c>
      <c r="F271" s="8">
        <v>48281.2</v>
      </c>
      <c r="G271" s="8">
        <v>18642.7</v>
      </c>
      <c r="H271" s="8">
        <v>48180</v>
      </c>
      <c r="I271" s="8">
        <v>91186.3</v>
      </c>
      <c r="J271" s="8">
        <v>122716</v>
      </c>
      <c r="K271" s="8">
        <v>258.98179984658873</v>
      </c>
      <c r="L271" s="8">
        <v>100.21004566210046</v>
      </c>
      <c r="M271" s="8">
        <v>74.306773362886659</v>
      </c>
    </row>
    <row r="272" spans="1:13" ht="15.75" customHeight="1" x14ac:dyDescent="0.25">
      <c r="A272" s="38">
        <v>44256</v>
      </c>
      <c r="B272" s="7" t="s">
        <v>12</v>
      </c>
      <c r="C272" s="7" t="s">
        <v>13</v>
      </c>
      <c r="D272" s="7" t="s">
        <v>14</v>
      </c>
      <c r="E272" s="7" t="s">
        <v>125</v>
      </c>
      <c r="F272" s="8">
        <v>5977436.4000000004</v>
      </c>
      <c r="G272" s="8">
        <v>4549182.7</v>
      </c>
      <c r="H272" s="8">
        <v>5061530.3</v>
      </c>
      <c r="I272" s="8">
        <v>15537685.1</v>
      </c>
      <c r="J272" s="8">
        <v>12989773.699999999</v>
      </c>
      <c r="K272" s="8">
        <v>131.39583072801187</v>
      </c>
      <c r="L272" s="8">
        <v>118.0954384487237</v>
      </c>
      <c r="M272" s="8">
        <v>119.61474817686778</v>
      </c>
    </row>
    <row r="273" spans="1:13" ht="15.75" customHeight="1" x14ac:dyDescent="0.25">
      <c r="A273" s="38">
        <v>44256</v>
      </c>
      <c r="B273" s="7" t="s">
        <v>12</v>
      </c>
      <c r="C273" s="7" t="s">
        <v>13</v>
      </c>
      <c r="D273" s="7" t="s">
        <v>14</v>
      </c>
      <c r="E273" s="7" t="s">
        <v>17</v>
      </c>
      <c r="F273" s="8">
        <v>91163</v>
      </c>
      <c r="G273" s="8">
        <v>91163</v>
      </c>
      <c r="H273" s="8">
        <v>43976</v>
      </c>
      <c r="I273" s="8">
        <v>273489</v>
      </c>
      <c r="J273" s="8">
        <v>131928</v>
      </c>
      <c r="K273" s="8">
        <v>100</v>
      </c>
      <c r="L273" s="8">
        <v>207.30171002364926</v>
      </c>
      <c r="M273" s="8">
        <v>207.30171002364926</v>
      </c>
    </row>
    <row r="274" spans="1:13" ht="15.75" customHeight="1" x14ac:dyDescent="0.25">
      <c r="A274" s="38">
        <v>44256</v>
      </c>
      <c r="B274" s="7" t="s">
        <v>12</v>
      </c>
      <c r="C274" s="7" t="s">
        <v>13</v>
      </c>
      <c r="D274" s="7" t="s">
        <v>14</v>
      </c>
      <c r="E274" s="7" t="s">
        <v>82</v>
      </c>
      <c r="F274" s="8">
        <v>18863.5</v>
      </c>
      <c r="G274" s="8">
        <v>16457.7</v>
      </c>
      <c r="H274" s="8">
        <v>20673.2</v>
      </c>
      <c r="I274" s="8">
        <v>50045</v>
      </c>
      <c r="J274" s="8">
        <v>54695.8</v>
      </c>
      <c r="K274" s="8">
        <v>114.61808150592124</v>
      </c>
      <c r="L274" s="8">
        <v>91.246154441499144</v>
      </c>
      <c r="M274" s="8">
        <v>91.496970516931825</v>
      </c>
    </row>
    <row r="275" spans="1:13" ht="15.75" customHeight="1" x14ac:dyDescent="0.25">
      <c r="A275" s="38">
        <v>44256</v>
      </c>
      <c r="B275" s="7" t="s">
        <v>12</v>
      </c>
      <c r="C275" s="7" t="s">
        <v>13</v>
      </c>
      <c r="D275" s="7" t="s">
        <v>14</v>
      </c>
      <c r="E275" s="7" t="s">
        <v>34</v>
      </c>
      <c r="F275" s="8">
        <v>39451.199999999997</v>
      </c>
      <c r="G275" s="8">
        <v>39279.1</v>
      </c>
      <c r="H275" s="8">
        <v>42364.5</v>
      </c>
      <c r="I275" s="8">
        <v>118033.5</v>
      </c>
      <c r="J275" s="8">
        <v>125003.5</v>
      </c>
      <c r="K275" s="8">
        <v>100.43814649520992</v>
      </c>
      <c r="L275" s="8">
        <v>93.123251779201922</v>
      </c>
      <c r="M275" s="8">
        <v>94.424156123628535</v>
      </c>
    </row>
    <row r="276" spans="1:13" ht="15.75" customHeight="1" x14ac:dyDescent="0.25">
      <c r="A276" s="38">
        <v>44256</v>
      </c>
      <c r="B276" s="7" t="s">
        <v>12</v>
      </c>
      <c r="C276" s="7" t="s">
        <v>13</v>
      </c>
      <c r="D276" s="7" t="s">
        <v>14</v>
      </c>
      <c r="E276" s="7" t="s">
        <v>94</v>
      </c>
      <c r="F276" s="8">
        <v>2637</v>
      </c>
      <c r="G276" s="8">
        <v>2637</v>
      </c>
      <c r="H276" s="8">
        <v>10549</v>
      </c>
      <c r="I276" s="8">
        <v>7911</v>
      </c>
      <c r="J276" s="8">
        <v>31647</v>
      </c>
      <c r="K276" s="8">
        <v>100</v>
      </c>
      <c r="L276" s="8">
        <v>24.997630107119157</v>
      </c>
      <c r="M276" s="8">
        <v>24.997630107119157</v>
      </c>
    </row>
    <row r="277" spans="1:13" ht="15.75" customHeight="1" x14ac:dyDescent="0.25">
      <c r="A277" s="38">
        <v>44256</v>
      </c>
      <c r="B277" s="7" t="s">
        <v>12</v>
      </c>
      <c r="C277" s="7" t="s">
        <v>13</v>
      </c>
      <c r="D277" s="7" t="s">
        <v>14</v>
      </c>
      <c r="E277" s="7" t="s">
        <v>63</v>
      </c>
      <c r="F277" s="8">
        <v>804</v>
      </c>
      <c r="G277" s="8">
        <v>559</v>
      </c>
      <c r="H277" s="8">
        <v>505.4</v>
      </c>
      <c r="I277" s="8">
        <v>1859</v>
      </c>
      <c r="J277" s="8">
        <v>2297.4</v>
      </c>
      <c r="K277" s="8">
        <v>143.82826475849731</v>
      </c>
      <c r="L277" s="8">
        <v>159.0819153146023</v>
      </c>
      <c r="M277" s="8">
        <v>80.917558979716205</v>
      </c>
    </row>
    <row r="278" spans="1:13" ht="15.75" customHeight="1" x14ac:dyDescent="0.25">
      <c r="A278" s="38">
        <v>44256</v>
      </c>
      <c r="B278" s="7" t="s">
        <v>12</v>
      </c>
      <c r="C278" s="7" t="s">
        <v>13</v>
      </c>
      <c r="D278" s="7" t="s">
        <v>14</v>
      </c>
      <c r="E278" s="7" t="s">
        <v>36</v>
      </c>
      <c r="F278" s="8">
        <v>798804.1</v>
      </c>
      <c r="G278" s="8">
        <v>706893</v>
      </c>
      <c r="H278" s="8">
        <v>810755</v>
      </c>
      <c r="I278" s="8">
        <v>2206107</v>
      </c>
      <c r="J278" s="8">
        <v>2231876.5</v>
      </c>
      <c r="K278" s="8">
        <v>113.00212337652233</v>
      </c>
      <c r="L278" s="8">
        <v>98.525954203180987</v>
      </c>
      <c r="M278" s="8">
        <v>98.845388622533548</v>
      </c>
    </row>
    <row r="279" spans="1:13" ht="15.75" customHeight="1" x14ac:dyDescent="0.25">
      <c r="A279" s="38">
        <v>44256</v>
      </c>
      <c r="B279" s="7" t="s">
        <v>12</v>
      </c>
      <c r="C279" s="7" t="s">
        <v>13</v>
      </c>
      <c r="D279" s="7" t="s">
        <v>14</v>
      </c>
      <c r="E279" s="7" t="s">
        <v>96</v>
      </c>
      <c r="F279" s="8">
        <v>2756153</v>
      </c>
      <c r="G279" s="8">
        <v>2095474</v>
      </c>
      <c r="H279" s="8">
        <v>1628392</v>
      </c>
      <c r="I279" s="8">
        <v>6841618</v>
      </c>
      <c r="J279" s="8">
        <v>4238890.2</v>
      </c>
      <c r="K279" s="8">
        <v>131.52885695551461</v>
      </c>
      <c r="L279" s="8">
        <v>169.25611277874123</v>
      </c>
      <c r="M279" s="8">
        <v>161.40116108692789</v>
      </c>
    </row>
    <row r="280" spans="1:13" ht="15.75" customHeight="1" x14ac:dyDescent="0.25">
      <c r="A280" s="38">
        <v>44256</v>
      </c>
      <c r="B280" s="7" t="s">
        <v>12</v>
      </c>
      <c r="C280" s="7" t="s">
        <v>13</v>
      </c>
      <c r="D280" s="7" t="s">
        <v>14</v>
      </c>
      <c r="E280" s="7" t="s">
        <v>111</v>
      </c>
      <c r="F280" s="8">
        <v>1027941.6</v>
      </c>
      <c r="G280" s="8">
        <v>573867.9</v>
      </c>
      <c r="H280" s="8">
        <v>702419.1</v>
      </c>
      <c r="I280" s="8">
        <v>2408678.3999999999</v>
      </c>
      <c r="J280" s="8">
        <v>1903097.3</v>
      </c>
      <c r="K280" s="8">
        <v>179.12512618322091</v>
      </c>
      <c r="L280" s="8">
        <v>146.34305929323392</v>
      </c>
      <c r="M280" s="8">
        <v>126.56622443844569</v>
      </c>
    </row>
    <row r="281" spans="1:13" ht="15.75" customHeight="1" x14ac:dyDescent="0.25">
      <c r="A281" s="38">
        <v>44256</v>
      </c>
      <c r="B281" s="7" t="s">
        <v>12</v>
      </c>
      <c r="C281" s="7" t="s">
        <v>13</v>
      </c>
      <c r="D281" s="7" t="s">
        <v>14</v>
      </c>
      <c r="E281" s="7" t="s">
        <v>44</v>
      </c>
      <c r="F281" s="8">
        <v>97558</v>
      </c>
      <c r="G281" s="8">
        <v>95318.8</v>
      </c>
      <c r="H281" s="8">
        <v>98566.1</v>
      </c>
      <c r="I281" s="8">
        <v>288116.2</v>
      </c>
      <c r="J281" s="8">
        <v>292752.59999999998</v>
      </c>
      <c r="K281" s="8">
        <v>102.34916931392338</v>
      </c>
      <c r="L281" s="8">
        <v>98.977234566448303</v>
      </c>
      <c r="M281" s="8">
        <v>98.416273672718873</v>
      </c>
    </row>
    <row r="282" spans="1:13" ht="15.75" customHeight="1" x14ac:dyDescent="0.25">
      <c r="A282" s="38">
        <v>44256</v>
      </c>
      <c r="B282" s="7" t="s">
        <v>12</v>
      </c>
      <c r="C282" s="7" t="s">
        <v>13</v>
      </c>
      <c r="D282" s="7" t="s">
        <v>14</v>
      </c>
      <c r="E282" s="7" t="s">
        <v>89</v>
      </c>
      <c r="F282" s="8">
        <v>6601039.4000000004</v>
      </c>
      <c r="G282" s="8">
        <v>6983206.2999999998</v>
      </c>
      <c r="H282" s="8">
        <v>5540380.7000000002</v>
      </c>
      <c r="I282" s="8">
        <v>21165649.5</v>
      </c>
      <c r="J282" s="8">
        <v>18629088.800000001</v>
      </c>
      <c r="K282" s="8">
        <v>94.527343406709889</v>
      </c>
      <c r="L282" s="8">
        <v>119.14414834345229</v>
      </c>
      <c r="M282" s="8">
        <v>113.61612866432844</v>
      </c>
    </row>
    <row r="283" spans="1:13" ht="15.75" customHeight="1" x14ac:dyDescent="0.25">
      <c r="A283" s="38">
        <v>44256</v>
      </c>
      <c r="B283" s="7" t="s">
        <v>12</v>
      </c>
      <c r="C283" s="7" t="s">
        <v>13</v>
      </c>
      <c r="D283" s="7" t="s">
        <v>14</v>
      </c>
      <c r="E283" s="7" t="s">
        <v>80</v>
      </c>
      <c r="F283" s="8">
        <v>6601039.4000000004</v>
      </c>
      <c r="G283" s="8">
        <v>6983206.2999999998</v>
      </c>
      <c r="H283" s="8">
        <v>5540380.7000000002</v>
      </c>
      <c r="I283" s="8">
        <v>21165649.5</v>
      </c>
      <c r="J283" s="8">
        <v>18629088.800000001</v>
      </c>
      <c r="K283" s="8">
        <v>94.527343406709889</v>
      </c>
      <c r="L283" s="8">
        <v>119.14414834345229</v>
      </c>
      <c r="M283" s="8">
        <v>113.61612866432844</v>
      </c>
    </row>
    <row r="284" spans="1:13" ht="15.75" customHeight="1" x14ac:dyDescent="0.25">
      <c r="A284" s="38">
        <v>44256</v>
      </c>
      <c r="B284" s="7" t="s">
        <v>12</v>
      </c>
      <c r="C284" s="7" t="s">
        <v>13</v>
      </c>
      <c r="D284" s="7" t="s">
        <v>14</v>
      </c>
      <c r="E284" s="7" t="s">
        <v>46</v>
      </c>
      <c r="F284" s="8">
        <v>1186</v>
      </c>
      <c r="G284" s="8">
        <v>1186</v>
      </c>
      <c r="H284" s="8">
        <v>1186</v>
      </c>
      <c r="I284" s="8">
        <v>3558</v>
      </c>
      <c r="J284" s="8">
        <v>3558</v>
      </c>
      <c r="K284" s="8">
        <v>100</v>
      </c>
      <c r="L284" s="8">
        <v>100</v>
      </c>
      <c r="M284" s="8">
        <v>100</v>
      </c>
    </row>
    <row r="285" spans="1:13" ht="15.75" customHeight="1" x14ac:dyDescent="0.25">
      <c r="A285" s="38">
        <v>44256</v>
      </c>
      <c r="B285" s="7" t="s">
        <v>12</v>
      </c>
      <c r="C285" s="7" t="s">
        <v>13</v>
      </c>
      <c r="D285" s="7" t="s">
        <v>14</v>
      </c>
      <c r="E285" s="7" t="s">
        <v>87</v>
      </c>
      <c r="F285" s="8">
        <v>111912.5</v>
      </c>
      <c r="G285" s="8">
        <v>77643.100000000006</v>
      </c>
      <c r="H285" s="8">
        <v>43017.1</v>
      </c>
      <c r="I285" s="8">
        <v>258400.9</v>
      </c>
      <c r="J285" s="8">
        <v>170084.1</v>
      </c>
      <c r="K285" s="8">
        <v>144.13708365585609</v>
      </c>
      <c r="L285" s="8">
        <v>260.15816965811268</v>
      </c>
      <c r="M285" s="8">
        <v>151.92537103703404</v>
      </c>
    </row>
    <row r="286" spans="1:13" ht="15.75" customHeight="1" x14ac:dyDescent="0.25">
      <c r="A286" s="38">
        <v>44256</v>
      </c>
      <c r="B286" s="7" t="s">
        <v>12</v>
      </c>
      <c r="C286" s="7" t="s">
        <v>13</v>
      </c>
      <c r="D286" s="7" t="s">
        <v>14</v>
      </c>
      <c r="E286" s="7" t="s">
        <v>72</v>
      </c>
      <c r="F286" s="8">
        <v>2893.6</v>
      </c>
      <c r="G286" s="8">
        <v>2792.9</v>
      </c>
      <c r="H286" s="8">
        <v>3044</v>
      </c>
      <c r="I286" s="8">
        <v>9178.1</v>
      </c>
      <c r="J286" s="8">
        <v>8848.2000000000007</v>
      </c>
      <c r="K286" s="8">
        <v>103.60557127000608</v>
      </c>
      <c r="L286" s="8">
        <v>95.059132720105126</v>
      </c>
      <c r="M286" s="8">
        <v>103.72844194299405</v>
      </c>
    </row>
    <row r="287" spans="1:13" ht="15.75" customHeight="1" x14ac:dyDescent="0.25">
      <c r="A287" s="38">
        <v>44256</v>
      </c>
      <c r="B287" s="7" t="s">
        <v>12</v>
      </c>
      <c r="C287" s="7" t="s">
        <v>13</v>
      </c>
      <c r="D287" s="7" t="s">
        <v>14</v>
      </c>
      <c r="E287" s="7" t="s">
        <v>126</v>
      </c>
      <c r="F287" s="8">
        <v>261886.3</v>
      </c>
      <c r="G287" s="8">
        <v>215480.9</v>
      </c>
      <c r="H287" s="7"/>
      <c r="I287" s="8">
        <v>715064.2</v>
      </c>
      <c r="J287" s="7"/>
      <c r="K287" s="8">
        <v>121.53573704212299</v>
      </c>
      <c r="L287" s="7"/>
      <c r="M287" s="7"/>
    </row>
    <row r="288" spans="1:13" ht="15.75" customHeight="1" x14ac:dyDescent="0.25">
      <c r="A288" s="38">
        <v>44256</v>
      </c>
      <c r="B288" s="7" t="s">
        <v>12</v>
      </c>
      <c r="C288" s="7" t="s">
        <v>13</v>
      </c>
      <c r="D288" s="7" t="s">
        <v>14</v>
      </c>
      <c r="E288" s="7" t="s">
        <v>114</v>
      </c>
      <c r="F288" s="8">
        <v>564143.5</v>
      </c>
      <c r="G288" s="8">
        <v>410605.7</v>
      </c>
      <c r="H288" s="8">
        <v>302098.90000000002</v>
      </c>
      <c r="I288" s="8">
        <v>1236651.3999999999</v>
      </c>
      <c r="J288" s="8">
        <v>853048.4</v>
      </c>
      <c r="K288" s="8">
        <v>137.39300258130854</v>
      </c>
      <c r="L288" s="8">
        <v>186.74132875028675</v>
      </c>
      <c r="M288" s="8">
        <v>144.96849182297277</v>
      </c>
    </row>
    <row r="289" spans="1:13" ht="15.75" customHeight="1" x14ac:dyDescent="0.25">
      <c r="A289" s="38">
        <v>44256</v>
      </c>
      <c r="B289" s="7" t="s">
        <v>12</v>
      </c>
      <c r="C289" s="7" t="s">
        <v>13</v>
      </c>
      <c r="D289" s="7" t="s">
        <v>14</v>
      </c>
      <c r="E289" s="7" t="s">
        <v>53</v>
      </c>
      <c r="F289" s="8">
        <v>6145.1</v>
      </c>
      <c r="G289" s="8">
        <v>4746.6000000000004</v>
      </c>
      <c r="H289" s="8">
        <v>4218</v>
      </c>
      <c r="I289" s="8">
        <v>13808</v>
      </c>
      <c r="J289" s="8">
        <v>19171</v>
      </c>
      <c r="K289" s="8">
        <v>129.46319470779085</v>
      </c>
      <c r="L289" s="8">
        <v>145.68752963489806</v>
      </c>
      <c r="M289" s="8">
        <v>72.025455114495855</v>
      </c>
    </row>
    <row r="290" spans="1:13" ht="15.75" customHeight="1" x14ac:dyDescent="0.25">
      <c r="A290" s="38">
        <v>44256</v>
      </c>
      <c r="B290" s="7" t="s">
        <v>12</v>
      </c>
      <c r="C290" s="7" t="s">
        <v>13</v>
      </c>
      <c r="D290" s="7" t="s">
        <v>14</v>
      </c>
      <c r="E290" s="7" t="s">
        <v>64</v>
      </c>
      <c r="F290" s="8">
        <v>14518.9</v>
      </c>
      <c r="G290" s="8">
        <v>14064.7</v>
      </c>
      <c r="H290" s="8">
        <v>11479.6</v>
      </c>
      <c r="I290" s="8">
        <v>41905.199999999997</v>
      </c>
      <c r="J290" s="8">
        <v>34687.5</v>
      </c>
      <c r="K290" s="8">
        <v>103.22936145100856</v>
      </c>
      <c r="L290" s="8">
        <v>126.47566117286317</v>
      </c>
      <c r="M290" s="8">
        <v>120.80778378378379</v>
      </c>
    </row>
    <row r="291" spans="1:13" ht="15.75" customHeight="1" x14ac:dyDescent="0.25">
      <c r="A291" s="38">
        <v>44256</v>
      </c>
      <c r="B291" s="7" t="s">
        <v>12</v>
      </c>
      <c r="C291" s="7" t="s">
        <v>13</v>
      </c>
      <c r="D291" s="7" t="s">
        <v>14</v>
      </c>
      <c r="E291" s="7" t="s">
        <v>118</v>
      </c>
      <c r="F291" s="8">
        <v>8405</v>
      </c>
      <c r="G291" s="8">
        <v>8405</v>
      </c>
      <c r="H291" s="8">
        <v>8405</v>
      </c>
      <c r="I291" s="8">
        <v>25215</v>
      </c>
      <c r="J291" s="8">
        <v>25215</v>
      </c>
      <c r="K291" s="8">
        <v>100</v>
      </c>
      <c r="L291" s="8">
        <v>100</v>
      </c>
      <c r="M291" s="8">
        <v>100</v>
      </c>
    </row>
    <row r="292" spans="1:13" ht="15.75" customHeight="1" x14ac:dyDescent="0.25">
      <c r="A292" s="38">
        <v>44256</v>
      </c>
      <c r="B292" s="7" t="s">
        <v>12</v>
      </c>
      <c r="C292" s="7" t="s">
        <v>13</v>
      </c>
      <c r="D292" s="7" t="s">
        <v>14</v>
      </c>
      <c r="E292" s="7" t="s">
        <v>42</v>
      </c>
      <c r="F292" s="8">
        <v>7174</v>
      </c>
      <c r="G292" s="8">
        <v>7194</v>
      </c>
      <c r="H292" s="8">
        <v>13476.1</v>
      </c>
      <c r="I292" s="8">
        <v>21581</v>
      </c>
      <c r="J292" s="8">
        <v>40399.1</v>
      </c>
      <c r="K292" s="8">
        <v>99.721990547678615</v>
      </c>
      <c r="L292" s="8">
        <v>53.234986383300807</v>
      </c>
      <c r="M292" s="8">
        <v>53.419506870202554</v>
      </c>
    </row>
    <row r="293" spans="1:13" ht="15.75" customHeight="1" x14ac:dyDescent="0.25">
      <c r="A293" s="38">
        <v>44256</v>
      </c>
      <c r="B293" s="7" t="s">
        <v>12</v>
      </c>
      <c r="C293" s="7" t="s">
        <v>13</v>
      </c>
      <c r="D293" s="7" t="s">
        <v>14</v>
      </c>
      <c r="E293" s="7" t="s">
        <v>127</v>
      </c>
      <c r="F293" s="8">
        <v>3680</v>
      </c>
      <c r="G293" s="8">
        <v>1447.5</v>
      </c>
      <c r="H293" s="7"/>
      <c r="I293" s="8">
        <v>5127.5</v>
      </c>
      <c r="J293" s="7"/>
      <c r="K293" s="8">
        <v>254.23143350604491</v>
      </c>
      <c r="L293" s="7"/>
      <c r="M293" s="7"/>
    </row>
    <row r="294" spans="1:13" ht="15.75" customHeight="1" x14ac:dyDescent="0.25">
      <c r="A294" s="38">
        <v>44256</v>
      </c>
      <c r="B294" s="7" t="s">
        <v>12</v>
      </c>
      <c r="C294" s="7" t="s">
        <v>13</v>
      </c>
      <c r="D294" s="7" t="s">
        <v>14</v>
      </c>
      <c r="E294" s="7" t="s">
        <v>113</v>
      </c>
      <c r="F294" s="8">
        <v>189702.39999999999</v>
      </c>
      <c r="G294" s="8">
        <v>178579</v>
      </c>
      <c r="H294" s="8">
        <v>62732.7</v>
      </c>
      <c r="I294" s="8">
        <v>512360.1</v>
      </c>
      <c r="J294" s="8">
        <v>188837.1</v>
      </c>
      <c r="K294" s="8">
        <v>106.22883989718837</v>
      </c>
      <c r="L294" s="8">
        <v>302.39795194531717</v>
      </c>
      <c r="M294" s="8">
        <v>271.32385532292119</v>
      </c>
    </row>
    <row r="295" spans="1:13" ht="15.75" customHeight="1" x14ac:dyDescent="0.25">
      <c r="A295" s="38">
        <v>44256</v>
      </c>
      <c r="B295" s="7" t="s">
        <v>12</v>
      </c>
      <c r="C295" s="7" t="s">
        <v>13</v>
      </c>
      <c r="D295" s="7" t="s">
        <v>14</v>
      </c>
      <c r="E295" s="7" t="s">
        <v>41</v>
      </c>
      <c r="F295" s="8">
        <v>2407</v>
      </c>
      <c r="G295" s="8">
        <v>2614</v>
      </c>
      <c r="H295" s="8">
        <v>1360</v>
      </c>
      <c r="I295" s="8">
        <v>6914</v>
      </c>
      <c r="J295" s="8">
        <v>4503</v>
      </c>
      <c r="K295" s="8">
        <v>92.081101759755171</v>
      </c>
      <c r="L295" s="8">
        <v>176.98529411764707</v>
      </c>
      <c r="M295" s="8">
        <v>153.54208305574062</v>
      </c>
    </row>
    <row r="296" spans="1:13" ht="15.75" customHeight="1" x14ac:dyDescent="0.25">
      <c r="A296" s="38">
        <v>44256</v>
      </c>
      <c r="B296" s="7" t="s">
        <v>12</v>
      </c>
      <c r="C296" s="7" t="s">
        <v>13</v>
      </c>
      <c r="D296" s="7" t="s">
        <v>14</v>
      </c>
      <c r="E296" s="7" t="s">
        <v>88</v>
      </c>
      <c r="F296" s="8">
        <v>525</v>
      </c>
      <c r="G296" s="8">
        <v>525</v>
      </c>
      <c r="H296" s="8">
        <v>525</v>
      </c>
      <c r="I296" s="8">
        <v>1575</v>
      </c>
      <c r="J296" s="8">
        <v>1575</v>
      </c>
      <c r="K296" s="8">
        <v>100</v>
      </c>
      <c r="L296" s="8">
        <v>100</v>
      </c>
      <c r="M296" s="8">
        <v>100</v>
      </c>
    </row>
    <row r="297" spans="1:13" ht="15.75" customHeight="1" x14ac:dyDescent="0.25">
      <c r="A297" s="38">
        <v>44256</v>
      </c>
      <c r="B297" s="7" t="s">
        <v>12</v>
      </c>
      <c r="C297" s="7" t="s">
        <v>13</v>
      </c>
      <c r="D297" s="7" t="s">
        <v>14</v>
      </c>
      <c r="E297" s="7" t="s">
        <v>108</v>
      </c>
      <c r="F297" s="8">
        <v>293787.09999999998</v>
      </c>
      <c r="G297" s="8">
        <v>306592.59999999998</v>
      </c>
      <c r="H297" s="8">
        <v>284594.90000000002</v>
      </c>
      <c r="I297" s="8">
        <v>900750.5</v>
      </c>
      <c r="J297" s="8">
        <v>851831</v>
      </c>
      <c r="K297" s="8">
        <v>95.823284710720344</v>
      </c>
      <c r="L297" s="8">
        <v>103.2299243591505</v>
      </c>
      <c r="M297" s="8">
        <v>105.74286448837856</v>
      </c>
    </row>
    <row r="298" spans="1:13" ht="15.75" customHeight="1" x14ac:dyDescent="0.25">
      <c r="A298" s="38">
        <v>44256</v>
      </c>
      <c r="B298" s="7" t="s">
        <v>12</v>
      </c>
      <c r="C298" s="7" t="s">
        <v>13</v>
      </c>
      <c r="D298" s="7" t="s">
        <v>14</v>
      </c>
      <c r="E298" s="7" t="s">
        <v>20</v>
      </c>
      <c r="F298" s="8">
        <v>720098.9</v>
      </c>
      <c r="G298" s="8">
        <v>747301.2</v>
      </c>
      <c r="H298" s="8">
        <v>754385</v>
      </c>
      <c r="I298" s="8">
        <v>2168247.7000000002</v>
      </c>
      <c r="J298" s="8">
        <v>2145748.6</v>
      </c>
      <c r="K298" s="8">
        <v>96.359928232418198</v>
      </c>
      <c r="L298" s="8">
        <v>95.455092558839326</v>
      </c>
      <c r="M298" s="8">
        <v>101.04854315179327</v>
      </c>
    </row>
    <row r="299" spans="1:13" ht="15.75" customHeight="1" x14ac:dyDescent="0.25">
      <c r="A299" s="38">
        <v>44256</v>
      </c>
      <c r="B299" s="7" t="s">
        <v>12</v>
      </c>
      <c r="C299" s="7" t="s">
        <v>13</v>
      </c>
      <c r="D299" s="7" t="s">
        <v>14</v>
      </c>
      <c r="E299" s="7" t="s">
        <v>86</v>
      </c>
      <c r="F299" s="8">
        <v>18863.5</v>
      </c>
      <c r="G299" s="8">
        <v>16457.7</v>
      </c>
      <c r="H299" s="8">
        <v>20673.2</v>
      </c>
      <c r="I299" s="8">
        <v>50045</v>
      </c>
      <c r="J299" s="8">
        <v>54695.8</v>
      </c>
      <c r="K299" s="8">
        <v>114.61808150592124</v>
      </c>
      <c r="L299" s="8">
        <v>91.246154441499144</v>
      </c>
      <c r="M299" s="8">
        <v>91.496970516931825</v>
      </c>
    </row>
    <row r="300" spans="1:13" ht="15.75" customHeight="1" x14ac:dyDescent="0.25">
      <c r="A300" s="38">
        <v>44256</v>
      </c>
      <c r="B300" s="7" t="s">
        <v>12</v>
      </c>
      <c r="C300" s="7" t="s">
        <v>13</v>
      </c>
      <c r="D300" s="7" t="s">
        <v>14</v>
      </c>
      <c r="E300" s="7" t="s">
        <v>90</v>
      </c>
      <c r="F300" s="8">
        <v>1127580.8</v>
      </c>
      <c r="G300" s="8">
        <v>1036069.8</v>
      </c>
      <c r="H300" s="8">
        <v>1062715.6000000001</v>
      </c>
      <c r="I300" s="8">
        <v>3144693.2</v>
      </c>
      <c r="J300" s="8">
        <v>2847674.4</v>
      </c>
      <c r="K300" s="8">
        <v>108.83251302180607</v>
      </c>
      <c r="L300" s="8">
        <v>106.10372144720563</v>
      </c>
      <c r="M300" s="8">
        <v>110.4302233429496</v>
      </c>
    </row>
    <row r="301" spans="1:13" ht="15.75" customHeight="1" x14ac:dyDescent="0.25">
      <c r="A301" s="38">
        <v>44256</v>
      </c>
      <c r="B301" s="7" t="s">
        <v>12</v>
      </c>
      <c r="C301" s="7" t="s">
        <v>13</v>
      </c>
      <c r="D301" s="7" t="s">
        <v>14</v>
      </c>
      <c r="E301" s="7" t="s">
        <v>65</v>
      </c>
      <c r="F301" s="8">
        <v>135170.20000000001</v>
      </c>
      <c r="G301" s="8">
        <v>133993</v>
      </c>
      <c r="H301" s="8">
        <v>57249.599999999999</v>
      </c>
      <c r="I301" s="8">
        <v>407865.2</v>
      </c>
      <c r="J301" s="8">
        <v>164313.1</v>
      </c>
      <c r="K301" s="8">
        <v>100.87855335726493</v>
      </c>
      <c r="L301" s="8">
        <v>236.10680249294319</v>
      </c>
      <c r="M301" s="8">
        <v>248.22439598546922</v>
      </c>
    </row>
    <row r="302" spans="1:13" ht="15.75" customHeight="1" x14ac:dyDescent="0.25">
      <c r="A302" s="38">
        <v>44256</v>
      </c>
      <c r="B302" s="7" t="s">
        <v>12</v>
      </c>
      <c r="C302" s="7" t="s">
        <v>13</v>
      </c>
      <c r="D302" s="7" t="s">
        <v>14</v>
      </c>
      <c r="E302" s="7" t="s">
        <v>37</v>
      </c>
      <c r="F302" s="8">
        <v>510</v>
      </c>
      <c r="G302" s="8">
        <v>225</v>
      </c>
      <c r="H302" s="8">
        <v>567.29999999999995</v>
      </c>
      <c r="I302" s="8">
        <v>960</v>
      </c>
      <c r="J302" s="8">
        <v>1017.3</v>
      </c>
      <c r="K302" s="8">
        <v>226.66666666666666</v>
      </c>
      <c r="L302" s="8">
        <v>89.8995240613432</v>
      </c>
      <c r="M302" s="8">
        <v>94.367443232084938</v>
      </c>
    </row>
    <row r="303" spans="1:13" ht="15.75" customHeight="1" x14ac:dyDescent="0.25">
      <c r="A303" s="38">
        <v>44256</v>
      </c>
      <c r="B303" s="7" t="s">
        <v>12</v>
      </c>
      <c r="C303" s="7" t="s">
        <v>13</v>
      </c>
      <c r="D303" s="7" t="s">
        <v>14</v>
      </c>
      <c r="E303" s="7" t="s">
        <v>112</v>
      </c>
      <c r="F303" s="8">
        <v>475571.6</v>
      </c>
      <c r="G303" s="8">
        <v>566946.1</v>
      </c>
      <c r="H303" s="8">
        <v>381433.59999999998</v>
      </c>
      <c r="I303" s="8">
        <v>1533271.8</v>
      </c>
      <c r="J303" s="8">
        <v>1356834.3</v>
      </c>
      <c r="K303" s="8">
        <v>83.88303579476073</v>
      </c>
      <c r="L303" s="8">
        <v>124.68004916189869</v>
      </c>
      <c r="M303" s="8">
        <v>113.00361436912378</v>
      </c>
    </row>
    <row r="304" spans="1:13" ht="15.75" customHeight="1" x14ac:dyDescent="0.25">
      <c r="A304" s="38">
        <v>44256</v>
      </c>
      <c r="B304" s="7" t="s">
        <v>12</v>
      </c>
      <c r="C304" s="7" t="s">
        <v>13</v>
      </c>
      <c r="D304" s="7" t="s">
        <v>14</v>
      </c>
      <c r="E304" s="7" t="s">
        <v>45</v>
      </c>
      <c r="F304" s="8">
        <v>394162.5</v>
      </c>
      <c r="G304" s="8">
        <v>362350.7</v>
      </c>
      <c r="H304" s="8">
        <v>144906</v>
      </c>
      <c r="I304" s="8">
        <v>1012245.5</v>
      </c>
      <c r="J304" s="8">
        <v>437094</v>
      </c>
      <c r="K304" s="8">
        <v>108.77928481992721</v>
      </c>
      <c r="L304" s="8">
        <v>272.01254606434514</v>
      </c>
      <c r="M304" s="8">
        <v>231.5853111687646</v>
      </c>
    </row>
    <row r="305" spans="1:13" ht="15.75" customHeight="1" x14ac:dyDescent="0.25">
      <c r="A305" s="38">
        <v>44256</v>
      </c>
      <c r="B305" s="7" t="s">
        <v>12</v>
      </c>
      <c r="C305" s="7" t="s">
        <v>13</v>
      </c>
      <c r="D305" s="7" t="s">
        <v>14</v>
      </c>
      <c r="E305" s="7" t="s">
        <v>57</v>
      </c>
      <c r="F305" s="8">
        <v>11891</v>
      </c>
      <c r="G305" s="8">
        <v>11891</v>
      </c>
      <c r="H305" s="8">
        <v>10695</v>
      </c>
      <c r="I305" s="8">
        <v>35673</v>
      </c>
      <c r="J305" s="8">
        <v>24093.200000000001</v>
      </c>
      <c r="K305" s="8">
        <v>100</v>
      </c>
      <c r="L305" s="8">
        <v>111.18279569892474</v>
      </c>
      <c r="M305" s="8">
        <v>148.06252386565504</v>
      </c>
    </row>
    <row r="306" spans="1:13" ht="15.75" customHeight="1" x14ac:dyDescent="0.25">
      <c r="A306" s="38">
        <v>44256</v>
      </c>
      <c r="B306" s="7" t="s">
        <v>12</v>
      </c>
      <c r="C306" s="7" t="s">
        <v>13</v>
      </c>
      <c r="D306" s="7" t="s">
        <v>14</v>
      </c>
      <c r="E306" s="7" t="s">
        <v>107</v>
      </c>
      <c r="F306" s="8">
        <v>1307</v>
      </c>
      <c r="G306" s="8">
        <v>1307</v>
      </c>
      <c r="H306" s="8">
        <v>1307</v>
      </c>
      <c r="I306" s="8">
        <v>3921</v>
      </c>
      <c r="J306" s="8">
        <v>3921</v>
      </c>
      <c r="K306" s="8">
        <v>100</v>
      </c>
      <c r="L306" s="8">
        <v>100</v>
      </c>
      <c r="M306" s="8">
        <v>100</v>
      </c>
    </row>
    <row r="307" spans="1:13" ht="15.75" customHeight="1" x14ac:dyDescent="0.25">
      <c r="A307" s="38">
        <v>44256</v>
      </c>
      <c r="B307" s="7" t="s">
        <v>12</v>
      </c>
      <c r="C307" s="7" t="s">
        <v>13</v>
      </c>
      <c r="D307" s="7" t="s">
        <v>14</v>
      </c>
      <c r="E307" s="7" t="s">
        <v>15</v>
      </c>
      <c r="F307" s="8">
        <v>2585165</v>
      </c>
      <c r="G307" s="8">
        <v>2047901.8</v>
      </c>
      <c r="H307" s="8">
        <v>4366110.2</v>
      </c>
      <c r="I307" s="8">
        <v>6680132.2000000002</v>
      </c>
      <c r="J307" s="8">
        <v>8405321.6999999993</v>
      </c>
      <c r="K307" s="8">
        <v>126.23481262626949</v>
      </c>
      <c r="L307" s="8">
        <v>59.209797315697621</v>
      </c>
      <c r="M307" s="8">
        <v>79.475033061494841</v>
      </c>
    </row>
    <row r="308" spans="1:13" ht="15.75" customHeight="1" x14ac:dyDescent="0.25">
      <c r="A308" s="38">
        <v>44256</v>
      </c>
      <c r="B308" s="7" t="s">
        <v>12</v>
      </c>
      <c r="C308" s="7" t="s">
        <v>13</v>
      </c>
      <c r="D308" s="7" t="s">
        <v>14</v>
      </c>
      <c r="E308" s="7" t="s">
        <v>120</v>
      </c>
      <c r="F308" s="8">
        <v>229415</v>
      </c>
      <c r="G308" s="8">
        <v>185560.5</v>
      </c>
      <c r="H308" s="8">
        <v>209370.9</v>
      </c>
      <c r="I308" s="8">
        <v>567722.4</v>
      </c>
      <c r="J308" s="8">
        <v>557354.69999999995</v>
      </c>
      <c r="K308" s="8">
        <v>123.633531920856</v>
      </c>
      <c r="L308" s="8">
        <v>109.57348896145548</v>
      </c>
      <c r="M308" s="8">
        <v>101.8601619399639</v>
      </c>
    </row>
    <row r="309" spans="1:13" ht="15.75" customHeight="1" x14ac:dyDescent="0.25">
      <c r="A309" s="38">
        <v>44256</v>
      </c>
      <c r="B309" s="7" t="s">
        <v>12</v>
      </c>
      <c r="C309" s="7" t="s">
        <v>13</v>
      </c>
      <c r="D309" s="7" t="s">
        <v>14</v>
      </c>
      <c r="E309" s="7" t="s">
        <v>122</v>
      </c>
      <c r="F309" s="8">
        <v>10228.299999999999</v>
      </c>
      <c r="G309" s="8">
        <v>105309.6</v>
      </c>
      <c r="H309" s="8">
        <v>6040</v>
      </c>
      <c r="I309" s="8">
        <v>121484.9</v>
      </c>
      <c r="J309" s="8">
        <v>21618</v>
      </c>
      <c r="K309" s="8">
        <v>9.7125998009678138</v>
      </c>
      <c r="L309" s="8">
        <v>169.34271523178808</v>
      </c>
      <c r="M309" s="8">
        <v>561.96179110000924</v>
      </c>
    </row>
    <row r="310" spans="1:13" ht="15.75" customHeight="1" x14ac:dyDescent="0.25">
      <c r="A310" s="38">
        <v>44256</v>
      </c>
      <c r="B310" s="7" t="s">
        <v>12</v>
      </c>
      <c r="C310" s="7" t="s">
        <v>13</v>
      </c>
      <c r="D310" s="7" t="s">
        <v>14</v>
      </c>
      <c r="E310" s="7" t="s">
        <v>55</v>
      </c>
      <c r="F310" s="8">
        <v>51537331.600000001</v>
      </c>
      <c r="G310" s="8">
        <v>36151914.899999999</v>
      </c>
      <c r="H310" s="8">
        <v>34166415.5</v>
      </c>
      <c r="I310" s="8">
        <v>119764700.40000001</v>
      </c>
      <c r="J310" s="8">
        <v>91532842.299999997</v>
      </c>
      <c r="K310" s="8">
        <v>142.55768122534499</v>
      </c>
      <c r="L310" s="8">
        <v>150.84207940982279</v>
      </c>
      <c r="M310" s="8">
        <v>130.84341902928102</v>
      </c>
    </row>
    <row r="311" spans="1:13" ht="15.75" customHeight="1" x14ac:dyDescent="0.25">
      <c r="A311" s="38">
        <v>44256</v>
      </c>
      <c r="B311" s="7" t="s">
        <v>12</v>
      </c>
      <c r="C311" s="7" t="s">
        <v>13</v>
      </c>
      <c r="D311" s="7" t="s">
        <v>14</v>
      </c>
      <c r="E311" s="7" t="s">
        <v>67</v>
      </c>
      <c r="F311" s="7"/>
      <c r="G311" s="7"/>
      <c r="H311" s="8">
        <v>9.8000000000000007</v>
      </c>
      <c r="I311" s="8">
        <v>56.9</v>
      </c>
      <c r="J311" s="8">
        <v>83.9</v>
      </c>
      <c r="K311" s="7"/>
      <c r="L311" s="7"/>
      <c r="M311" s="8">
        <v>67.818831942789032</v>
      </c>
    </row>
    <row r="312" spans="1:13" ht="15.75" customHeight="1" x14ac:dyDescent="0.25">
      <c r="A312" s="38">
        <v>44256</v>
      </c>
      <c r="B312" s="7" t="s">
        <v>12</v>
      </c>
      <c r="C312" s="7" t="s">
        <v>13</v>
      </c>
      <c r="D312" s="7" t="s">
        <v>14</v>
      </c>
      <c r="E312" s="7" t="s">
        <v>102</v>
      </c>
      <c r="F312" s="8">
        <v>28390.400000000001</v>
      </c>
      <c r="G312" s="8">
        <v>19070.7</v>
      </c>
      <c r="H312" s="8">
        <v>55754.400000000001</v>
      </c>
      <c r="I312" s="8">
        <v>68031.399999999994</v>
      </c>
      <c r="J312" s="8">
        <v>109417.9</v>
      </c>
      <c r="K312" s="8">
        <v>148.86920773752405</v>
      </c>
      <c r="L312" s="8">
        <v>50.920465469989814</v>
      </c>
      <c r="M312" s="8">
        <v>62.175750037242537</v>
      </c>
    </row>
    <row r="313" spans="1:13" ht="15.75" customHeight="1" x14ac:dyDescent="0.25">
      <c r="A313" s="38">
        <v>44256</v>
      </c>
      <c r="B313" s="7" t="s">
        <v>12</v>
      </c>
      <c r="C313" s="7" t="s">
        <v>13</v>
      </c>
      <c r="D313" s="7" t="s">
        <v>14</v>
      </c>
      <c r="E313" s="7" t="s">
        <v>98</v>
      </c>
      <c r="F313" s="8">
        <v>261886.3</v>
      </c>
      <c r="G313" s="8">
        <v>215480.9</v>
      </c>
      <c r="H313" s="7"/>
      <c r="I313" s="8">
        <v>715064.2</v>
      </c>
      <c r="J313" s="7"/>
      <c r="K313" s="8">
        <v>121.53573704212299</v>
      </c>
      <c r="L313" s="7"/>
      <c r="M313" s="7"/>
    </row>
    <row r="314" spans="1:13" ht="15.75" customHeight="1" x14ac:dyDescent="0.25">
      <c r="A314" s="38">
        <v>44256</v>
      </c>
      <c r="B314" s="7" t="s">
        <v>12</v>
      </c>
      <c r="C314" s="7" t="s">
        <v>13</v>
      </c>
      <c r="D314" s="7" t="s">
        <v>14</v>
      </c>
      <c r="E314" s="7" t="s">
        <v>79</v>
      </c>
      <c r="F314" s="8">
        <v>10386125.5</v>
      </c>
      <c r="G314" s="8">
        <v>13251548.6</v>
      </c>
      <c r="H314" s="8">
        <v>10134458.699999999</v>
      </c>
      <c r="I314" s="8">
        <v>31658140.100000001</v>
      </c>
      <c r="J314" s="8">
        <v>25382929.300000001</v>
      </c>
      <c r="K314" s="8">
        <v>78.376692517280588</v>
      </c>
      <c r="L314" s="8">
        <v>102.48327816462462</v>
      </c>
      <c r="M314" s="8">
        <v>124.72216947789394</v>
      </c>
    </row>
    <row r="315" spans="1:13" ht="15.75" customHeight="1" x14ac:dyDescent="0.25">
      <c r="A315" s="38">
        <v>44256</v>
      </c>
      <c r="B315" s="7" t="s">
        <v>12</v>
      </c>
      <c r="C315" s="7" t="s">
        <v>13</v>
      </c>
      <c r="D315" s="7" t="s">
        <v>14</v>
      </c>
      <c r="E315" s="7" t="s">
        <v>58</v>
      </c>
      <c r="F315" s="8">
        <v>53</v>
      </c>
      <c r="G315" s="8">
        <v>53</v>
      </c>
      <c r="H315" s="8">
        <v>7965</v>
      </c>
      <c r="I315" s="8">
        <v>159</v>
      </c>
      <c r="J315" s="8">
        <v>23895</v>
      </c>
      <c r="K315" s="8">
        <v>100</v>
      </c>
      <c r="L315" s="8">
        <v>0.66541117388575011</v>
      </c>
      <c r="M315" s="8">
        <v>0.66541117388575011</v>
      </c>
    </row>
    <row r="316" spans="1:13" ht="15.75" customHeight="1" x14ac:dyDescent="0.25">
      <c r="A316" s="38">
        <v>44256</v>
      </c>
      <c r="B316" s="7" t="s">
        <v>12</v>
      </c>
      <c r="C316" s="7" t="s">
        <v>13</v>
      </c>
      <c r="D316" s="7" t="s">
        <v>14</v>
      </c>
      <c r="E316" s="7" t="s">
        <v>123</v>
      </c>
      <c r="F316" s="8">
        <v>355</v>
      </c>
      <c r="G316" s="8">
        <v>355</v>
      </c>
      <c r="H316" s="8">
        <v>355</v>
      </c>
      <c r="I316" s="8">
        <v>1065</v>
      </c>
      <c r="J316" s="8">
        <v>1065</v>
      </c>
      <c r="K316" s="8">
        <v>100</v>
      </c>
      <c r="L316" s="8">
        <v>100</v>
      </c>
      <c r="M316" s="8">
        <v>100</v>
      </c>
    </row>
    <row r="317" spans="1:13" ht="15.75" customHeight="1" x14ac:dyDescent="0.25">
      <c r="A317" s="38">
        <v>44256</v>
      </c>
      <c r="B317" s="7" t="s">
        <v>12</v>
      </c>
      <c r="C317" s="7" t="s">
        <v>13</v>
      </c>
      <c r="D317" s="7" t="s">
        <v>14</v>
      </c>
      <c r="E317" s="7" t="s">
        <v>68</v>
      </c>
      <c r="F317" s="8">
        <v>6375</v>
      </c>
      <c r="G317" s="8">
        <v>6388</v>
      </c>
      <c r="H317" s="8">
        <v>6460</v>
      </c>
      <c r="I317" s="8">
        <v>19135</v>
      </c>
      <c r="J317" s="8">
        <v>19380</v>
      </c>
      <c r="K317" s="8">
        <v>99.796493425172201</v>
      </c>
      <c r="L317" s="8">
        <v>98.684210526315795</v>
      </c>
      <c r="M317" s="8">
        <v>98.735810113519094</v>
      </c>
    </row>
    <row r="318" spans="1:13" ht="15.75" customHeight="1" x14ac:dyDescent="0.25">
      <c r="A318" s="38">
        <v>44256</v>
      </c>
      <c r="B318" s="7" t="s">
        <v>12</v>
      </c>
      <c r="C318" s="7" t="s">
        <v>13</v>
      </c>
      <c r="D318" s="7" t="s">
        <v>14</v>
      </c>
      <c r="E318" s="7" t="s">
        <v>39</v>
      </c>
      <c r="F318" s="8">
        <v>172030.2</v>
      </c>
      <c r="G318" s="8">
        <v>181251.7</v>
      </c>
      <c r="H318" s="8">
        <v>184103.3</v>
      </c>
      <c r="I318" s="8">
        <v>528143.5</v>
      </c>
      <c r="J318" s="8">
        <v>554879.69999999995</v>
      </c>
      <c r="K318" s="8">
        <v>94.912323580965037</v>
      </c>
      <c r="L318" s="8">
        <v>93.442214235160364</v>
      </c>
      <c r="M318" s="8">
        <v>95.1816222507329</v>
      </c>
    </row>
    <row r="319" spans="1:13" ht="15.75" customHeight="1" x14ac:dyDescent="0.25">
      <c r="A319" s="38">
        <v>44256</v>
      </c>
      <c r="B319" s="7" t="s">
        <v>12</v>
      </c>
      <c r="C319" s="7" t="s">
        <v>13</v>
      </c>
      <c r="D319" s="7" t="s">
        <v>14</v>
      </c>
      <c r="E319" s="7" t="s">
        <v>124</v>
      </c>
      <c r="F319" s="8">
        <v>51537331.600000001</v>
      </c>
      <c r="G319" s="8">
        <v>36151914.899999999</v>
      </c>
      <c r="H319" s="8">
        <v>34166415.5</v>
      </c>
      <c r="I319" s="8">
        <v>119764700.40000001</v>
      </c>
      <c r="J319" s="8">
        <v>91532842.299999997</v>
      </c>
      <c r="K319" s="8">
        <v>142.55768122534499</v>
      </c>
      <c r="L319" s="8">
        <v>150.84207940982279</v>
      </c>
      <c r="M319" s="8">
        <v>130.84341902928102</v>
      </c>
    </row>
    <row r="320" spans="1:13" ht="15.75" customHeight="1" x14ac:dyDescent="0.25">
      <c r="A320" s="38">
        <v>44256</v>
      </c>
      <c r="B320" s="7" t="s">
        <v>12</v>
      </c>
      <c r="C320" s="7" t="s">
        <v>13</v>
      </c>
      <c r="D320" s="7" t="s">
        <v>14</v>
      </c>
      <c r="E320" s="7" t="s">
        <v>104</v>
      </c>
      <c r="F320" s="8">
        <v>1592085.1</v>
      </c>
      <c r="G320" s="8">
        <v>984473.59999999998</v>
      </c>
      <c r="H320" s="8">
        <v>1004518</v>
      </c>
      <c r="I320" s="8">
        <v>3645329.8</v>
      </c>
      <c r="J320" s="8">
        <v>2756145.7</v>
      </c>
      <c r="K320" s="8">
        <v>161.71943056675161</v>
      </c>
      <c r="L320" s="8">
        <v>158.49244115088032</v>
      </c>
      <c r="M320" s="8">
        <v>132.26186844911717</v>
      </c>
    </row>
    <row r="321" spans="1:13" ht="15.75" customHeight="1" x14ac:dyDescent="0.25">
      <c r="A321" s="38">
        <v>44256</v>
      </c>
      <c r="B321" s="7" t="s">
        <v>12</v>
      </c>
      <c r="C321" s="7" t="s">
        <v>13</v>
      </c>
      <c r="D321" s="7" t="s">
        <v>14</v>
      </c>
      <c r="E321" s="7" t="s">
        <v>21</v>
      </c>
      <c r="F321" s="8">
        <v>18546.2</v>
      </c>
      <c r="G321" s="8">
        <v>12103</v>
      </c>
      <c r="H321" s="8">
        <v>17633.3</v>
      </c>
      <c r="I321" s="8">
        <v>38847.4</v>
      </c>
      <c r="J321" s="8">
        <v>30718.1</v>
      </c>
      <c r="K321" s="8">
        <v>153.23638767247789</v>
      </c>
      <c r="L321" s="8">
        <v>105.17713644071161</v>
      </c>
      <c r="M321" s="8">
        <v>126.46420188748652</v>
      </c>
    </row>
    <row r="322" spans="1:13" ht="15.75" customHeight="1" x14ac:dyDescent="0.25">
      <c r="A322" s="38">
        <v>44256</v>
      </c>
      <c r="B322" s="7" t="s">
        <v>12</v>
      </c>
      <c r="C322" s="7" t="s">
        <v>13</v>
      </c>
      <c r="D322" s="7" t="s">
        <v>14</v>
      </c>
      <c r="E322" s="7" t="s">
        <v>70</v>
      </c>
      <c r="F322" s="8">
        <v>293787.09999999998</v>
      </c>
      <c r="G322" s="8">
        <v>306592.59999999998</v>
      </c>
      <c r="H322" s="8">
        <v>284594.90000000002</v>
      </c>
      <c r="I322" s="8">
        <v>900750.5</v>
      </c>
      <c r="J322" s="8">
        <v>851831</v>
      </c>
      <c r="K322" s="8">
        <v>95.823284710720344</v>
      </c>
      <c r="L322" s="8">
        <v>103.2299243591505</v>
      </c>
      <c r="M322" s="8">
        <v>105.74286448837856</v>
      </c>
    </row>
    <row r="323" spans="1:13" ht="15.75" customHeight="1" x14ac:dyDescent="0.25">
      <c r="A323" s="38">
        <v>44256</v>
      </c>
      <c r="B323" s="7" t="s">
        <v>12</v>
      </c>
      <c r="C323" s="7" t="s">
        <v>13</v>
      </c>
      <c r="D323" s="7" t="s">
        <v>14</v>
      </c>
      <c r="E323" s="7" t="s">
        <v>77</v>
      </c>
      <c r="F323" s="8">
        <v>52135</v>
      </c>
      <c r="G323" s="8">
        <v>52135</v>
      </c>
      <c r="H323" s="8">
        <v>36938</v>
      </c>
      <c r="I323" s="8">
        <v>156405</v>
      </c>
      <c r="J323" s="8">
        <v>110814</v>
      </c>
      <c r="K323" s="8">
        <v>100</v>
      </c>
      <c r="L323" s="8">
        <v>141.14191347663652</v>
      </c>
      <c r="M323" s="8">
        <v>141.14191347663652</v>
      </c>
    </row>
    <row r="324" spans="1:13" ht="15.75" customHeight="1" x14ac:dyDescent="0.25">
      <c r="A324" s="38">
        <v>44256</v>
      </c>
      <c r="B324" s="7" t="s">
        <v>12</v>
      </c>
      <c r="C324" s="7" t="s">
        <v>13</v>
      </c>
      <c r="D324" s="7" t="s">
        <v>14</v>
      </c>
      <c r="E324" s="7" t="s">
        <v>62</v>
      </c>
      <c r="F324" s="8">
        <v>5333</v>
      </c>
      <c r="G324" s="8">
        <v>5333</v>
      </c>
      <c r="H324" s="8">
        <v>5333</v>
      </c>
      <c r="I324" s="8">
        <v>15999</v>
      </c>
      <c r="J324" s="8">
        <v>15999</v>
      </c>
      <c r="K324" s="8">
        <v>100</v>
      </c>
      <c r="L324" s="8">
        <v>100</v>
      </c>
      <c r="M324" s="8">
        <v>100</v>
      </c>
    </row>
    <row r="325" spans="1:13" ht="15.75" customHeight="1" x14ac:dyDescent="0.25">
      <c r="A325" s="38">
        <v>44256</v>
      </c>
      <c r="B325" s="7" t="s">
        <v>12</v>
      </c>
      <c r="C325" s="7" t="s">
        <v>13</v>
      </c>
      <c r="D325" s="7" t="s">
        <v>14</v>
      </c>
      <c r="E325" s="7" t="s">
        <v>115</v>
      </c>
      <c r="F325" s="8">
        <v>3086668.9</v>
      </c>
      <c r="G325" s="8">
        <v>1850582.7</v>
      </c>
      <c r="H325" s="8">
        <v>706150</v>
      </c>
      <c r="I325" s="8">
        <v>7487216</v>
      </c>
      <c r="J325" s="8">
        <v>1544860.3</v>
      </c>
      <c r="K325" s="8">
        <v>166.7944318294989</v>
      </c>
      <c r="L325" s="8">
        <v>437.11235573178504</v>
      </c>
      <c r="M325" s="8">
        <v>484.65327253215065</v>
      </c>
    </row>
    <row r="326" spans="1:13" ht="15.75" customHeight="1" x14ac:dyDescent="0.25">
      <c r="A326" s="38">
        <v>44256</v>
      </c>
      <c r="B326" s="7" t="s">
        <v>12</v>
      </c>
      <c r="C326" s="7" t="s">
        <v>13</v>
      </c>
      <c r="D326" s="7" t="s">
        <v>14</v>
      </c>
      <c r="E326" s="7" t="s">
        <v>24</v>
      </c>
      <c r="F326" s="8">
        <v>15206.6</v>
      </c>
      <c r="G326" s="8">
        <v>8864.1</v>
      </c>
      <c r="H326" s="8">
        <v>14137</v>
      </c>
      <c r="I326" s="8">
        <v>28331.3</v>
      </c>
      <c r="J326" s="8">
        <v>20513</v>
      </c>
      <c r="K326" s="8">
        <v>171.5526675014948</v>
      </c>
      <c r="L326" s="8">
        <v>107.56596166088987</v>
      </c>
      <c r="M326" s="8">
        <v>138.11387900355871</v>
      </c>
    </row>
    <row r="327" spans="1:13" ht="15.75" customHeight="1" x14ac:dyDescent="0.25">
      <c r="A327" s="38">
        <v>44256</v>
      </c>
      <c r="B327" s="7" t="s">
        <v>12</v>
      </c>
      <c r="C327" s="7" t="s">
        <v>13</v>
      </c>
      <c r="D327" s="7" t="s">
        <v>14</v>
      </c>
      <c r="E327" s="7" t="s">
        <v>78</v>
      </c>
      <c r="F327" s="8">
        <v>2407</v>
      </c>
      <c r="G327" s="8">
        <v>2614</v>
      </c>
      <c r="H327" s="8">
        <v>1360</v>
      </c>
      <c r="I327" s="8">
        <v>6914</v>
      </c>
      <c r="J327" s="8">
        <v>4503</v>
      </c>
      <c r="K327" s="8">
        <v>92.081101759755171</v>
      </c>
      <c r="L327" s="8">
        <v>176.98529411764707</v>
      </c>
      <c r="M327" s="8">
        <v>153.54208305574062</v>
      </c>
    </row>
    <row r="328" spans="1:13" ht="15.75" customHeight="1" x14ac:dyDescent="0.25">
      <c r="A328" s="38">
        <v>44256</v>
      </c>
      <c r="B328" s="7" t="s">
        <v>12</v>
      </c>
      <c r="C328" s="7" t="s">
        <v>13</v>
      </c>
      <c r="D328" s="7" t="s">
        <v>14</v>
      </c>
      <c r="E328" s="7" t="s">
        <v>28</v>
      </c>
      <c r="F328" s="8">
        <v>177574.5</v>
      </c>
      <c r="G328" s="8">
        <v>143927.20000000001</v>
      </c>
      <c r="H328" s="8">
        <v>174187</v>
      </c>
      <c r="I328" s="8">
        <v>451897.3</v>
      </c>
      <c r="J328" s="8">
        <v>412424.7</v>
      </c>
      <c r="K328" s="8">
        <v>123.37799943304671</v>
      </c>
      <c r="L328" s="8">
        <v>101.94474903408405</v>
      </c>
      <c r="M328" s="8">
        <v>109.57086226891842</v>
      </c>
    </row>
    <row r="329" spans="1:13" ht="15.75" customHeight="1" x14ac:dyDescent="0.25">
      <c r="A329" s="38">
        <v>44256</v>
      </c>
      <c r="B329" s="7" t="s">
        <v>12</v>
      </c>
      <c r="C329" s="7" t="s">
        <v>13</v>
      </c>
      <c r="D329" s="7" t="s">
        <v>14</v>
      </c>
      <c r="E329" s="7" t="s">
        <v>23</v>
      </c>
      <c r="F329" s="8">
        <v>60523</v>
      </c>
      <c r="G329" s="8">
        <v>51898</v>
      </c>
      <c r="H329" s="8">
        <v>53525.7</v>
      </c>
      <c r="I329" s="8">
        <v>160393</v>
      </c>
      <c r="J329" s="8">
        <v>130495.3</v>
      </c>
      <c r="K329" s="8">
        <v>116.61913753901885</v>
      </c>
      <c r="L329" s="8">
        <v>113.07278559645179</v>
      </c>
      <c r="M329" s="8">
        <v>122.91094008749741</v>
      </c>
    </row>
    <row r="330" spans="1:13" ht="15.75" customHeight="1" x14ac:dyDescent="0.25">
      <c r="A330" s="38">
        <v>44256</v>
      </c>
      <c r="B330" s="7" t="s">
        <v>12</v>
      </c>
      <c r="C330" s="7" t="s">
        <v>13</v>
      </c>
      <c r="D330" s="7" t="s">
        <v>14</v>
      </c>
      <c r="E330" s="7" t="s">
        <v>19</v>
      </c>
      <c r="F330" s="8">
        <v>19897.3</v>
      </c>
      <c r="G330" s="8">
        <v>18796.599999999999</v>
      </c>
      <c r="H330" s="8">
        <v>15227.1</v>
      </c>
      <c r="I330" s="8">
        <v>61817.1</v>
      </c>
      <c r="J330" s="8">
        <v>33181.5</v>
      </c>
      <c r="K330" s="8">
        <v>105.85584627007012</v>
      </c>
      <c r="L330" s="8">
        <v>130.67031805136895</v>
      </c>
      <c r="M330" s="8">
        <v>186.29989602640026</v>
      </c>
    </row>
    <row r="331" spans="1:13" ht="15.75" customHeight="1" x14ac:dyDescent="0.25">
      <c r="A331" s="38">
        <v>44256</v>
      </c>
      <c r="B331" s="7" t="s">
        <v>12</v>
      </c>
      <c r="C331" s="7" t="s">
        <v>13</v>
      </c>
      <c r="D331" s="7" t="s">
        <v>14</v>
      </c>
      <c r="E331" s="7" t="s">
        <v>48</v>
      </c>
      <c r="F331" s="8">
        <v>602847.69999999995</v>
      </c>
      <c r="G331" s="8">
        <v>438123.8</v>
      </c>
      <c r="H331" s="8">
        <v>619939.30000000005</v>
      </c>
      <c r="I331" s="8">
        <v>1460426.5</v>
      </c>
      <c r="J331" s="8">
        <v>1445898.7</v>
      </c>
      <c r="K331" s="8">
        <v>137.5975694541132</v>
      </c>
      <c r="L331" s="8">
        <v>97.243020405384854</v>
      </c>
      <c r="M331" s="8">
        <v>101.00475918541181</v>
      </c>
    </row>
    <row r="332" spans="1:13" ht="15.75" customHeight="1" x14ac:dyDescent="0.25">
      <c r="A332" s="38">
        <v>44256</v>
      </c>
      <c r="B332" s="7" t="s">
        <v>12</v>
      </c>
      <c r="C332" s="7" t="s">
        <v>13</v>
      </c>
      <c r="D332" s="7" t="s">
        <v>14</v>
      </c>
      <c r="E332" s="7" t="s">
        <v>99</v>
      </c>
      <c r="F332" s="8">
        <v>172730</v>
      </c>
      <c r="G332" s="8">
        <v>138384</v>
      </c>
      <c r="H332" s="8">
        <v>325853</v>
      </c>
      <c r="I332" s="8">
        <v>582652</v>
      </c>
      <c r="J332" s="8">
        <v>667555</v>
      </c>
      <c r="K332" s="8">
        <v>124.81934327667939</v>
      </c>
      <c r="L332" s="8">
        <v>53.008565211920711</v>
      </c>
      <c r="M332" s="8">
        <v>87.281497404708233</v>
      </c>
    </row>
    <row r="333" spans="1:13" ht="15.75" customHeight="1" x14ac:dyDescent="0.25">
      <c r="A333" s="38">
        <v>44256</v>
      </c>
      <c r="B333" s="7" t="s">
        <v>12</v>
      </c>
      <c r="C333" s="7" t="s">
        <v>13</v>
      </c>
      <c r="D333" s="7" t="s">
        <v>14</v>
      </c>
      <c r="E333" s="7" t="s">
        <v>18</v>
      </c>
      <c r="F333" s="8">
        <v>17954</v>
      </c>
      <c r="G333" s="8">
        <v>17954</v>
      </c>
      <c r="H333" s="8">
        <v>2627</v>
      </c>
      <c r="I333" s="8">
        <v>53862</v>
      </c>
      <c r="J333" s="8">
        <v>7881</v>
      </c>
      <c r="K333" s="8">
        <v>100</v>
      </c>
      <c r="L333" s="8">
        <v>683.4411876665398</v>
      </c>
      <c r="M333" s="8">
        <v>683.4411876665398</v>
      </c>
    </row>
    <row r="334" spans="1:13" ht="15.75" customHeight="1" x14ac:dyDescent="0.25">
      <c r="A334" s="38">
        <v>44256</v>
      </c>
      <c r="B334" s="7" t="s">
        <v>12</v>
      </c>
      <c r="C334" s="7" t="s">
        <v>13</v>
      </c>
      <c r="D334" s="7" t="s">
        <v>14</v>
      </c>
      <c r="E334" s="7" t="s">
        <v>50</v>
      </c>
      <c r="F334" s="8">
        <v>354141</v>
      </c>
      <c r="G334" s="8">
        <v>318459.5</v>
      </c>
      <c r="H334" s="8">
        <v>258481.1</v>
      </c>
      <c r="I334" s="8">
        <v>994064.5</v>
      </c>
      <c r="J334" s="8">
        <v>734207.6</v>
      </c>
      <c r="K334" s="8">
        <v>111.20440746782558</v>
      </c>
      <c r="L334" s="8">
        <v>137.0084698649147</v>
      </c>
      <c r="M334" s="8">
        <v>135.39283712127198</v>
      </c>
    </row>
    <row r="335" spans="1:13" ht="15.75" customHeight="1" x14ac:dyDescent="0.25">
      <c r="A335" s="38">
        <v>44256</v>
      </c>
      <c r="B335" s="7" t="s">
        <v>12</v>
      </c>
      <c r="C335" s="7" t="s">
        <v>13</v>
      </c>
      <c r="D335" s="7" t="s">
        <v>14</v>
      </c>
      <c r="E335" s="7" t="s">
        <v>38</v>
      </c>
      <c r="F335" s="8">
        <v>172730</v>
      </c>
      <c r="G335" s="8">
        <v>138384</v>
      </c>
      <c r="H335" s="8">
        <v>325853</v>
      </c>
      <c r="I335" s="8">
        <v>582652</v>
      </c>
      <c r="J335" s="8">
        <v>667555</v>
      </c>
      <c r="K335" s="8">
        <v>124.81934327667939</v>
      </c>
      <c r="L335" s="8">
        <v>53.008565211920711</v>
      </c>
      <c r="M335" s="8">
        <v>87.281497404708233</v>
      </c>
    </row>
    <row r="336" spans="1:13" ht="15.75" customHeight="1" x14ac:dyDescent="0.25">
      <c r="A336" s="38">
        <v>44256</v>
      </c>
      <c r="B336" s="7" t="s">
        <v>12</v>
      </c>
      <c r="C336" s="7" t="s">
        <v>13</v>
      </c>
      <c r="D336" s="7" t="s">
        <v>14</v>
      </c>
      <c r="E336" s="7" t="s">
        <v>103</v>
      </c>
      <c r="F336" s="8">
        <v>1126776.8</v>
      </c>
      <c r="G336" s="8">
        <v>1035510.8</v>
      </c>
      <c r="H336" s="8">
        <v>1062210.2</v>
      </c>
      <c r="I336" s="8">
        <v>3142834.2</v>
      </c>
      <c r="J336" s="8">
        <v>2845377</v>
      </c>
      <c r="K336" s="8">
        <v>108.81362125822348</v>
      </c>
      <c r="L336" s="8">
        <v>106.07851440326971</v>
      </c>
      <c r="M336" s="8">
        <v>110.45405231011567</v>
      </c>
    </row>
    <row r="337" spans="1:13" ht="15.75" customHeight="1" x14ac:dyDescent="0.25">
      <c r="A337" s="38">
        <v>44256</v>
      </c>
      <c r="B337" s="7" t="s">
        <v>12</v>
      </c>
      <c r="C337" s="7" t="s">
        <v>13</v>
      </c>
      <c r="D337" s="7" t="s">
        <v>14</v>
      </c>
      <c r="E337" s="7" t="s">
        <v>49</v>
      </c>
      <c r="F337" s="8">
        <v>328166.90000000002</v>
      </c>
      <c r="G337" s="8">
        <v>314940.7</v>
      </c>
      <c r="H337" s="8">
        <v>214882.6</v>
      </c>
      <c r="I337" s="8">
        <v>907536.9</v>
      </c>
      <c r="J337" s="8">
        <v>551791.1</v>
      </c>
      <c r="K337" s="8">
        <v>104.19958423919169</v>
      </c>
      <c r="L337" s="8">
        <v>152.71915920600364</v>
      </c>
      <c r="M337" s="8">
        <v>164.4711014730031</v>
      </c>
    </row>
    <row r="338" spans="1:13" ht="15.75" customHeight="1" x14ac:dyDescent="0.25">
      <c r="A338" s="38">
        <v>44256</v>
      </c>
      <c r="B338" s="7" t="s">
        <v>12</v>
      </c>
      <c r="C338" s="7" t="s">
        <v>13</v>
      </c>
      <c r="D338" s="7" t="s">
        <v>14</v>
      </c>
      <c r="E338" s="7" t="s">
        <v>26</v>
      </c>
      <c r="F338" s="8">
        <v>15360369.300000001</v>
      </c>
      <c r="G338" s="8">
        <v>446219.5</v>
      </c>
      <c r="H338" s="8">
        <v>970448.7</v>
      </c>
      <c r="I338" s="8">
        <v>16745851.4</v>
      </c>
      <c r="J338" s="8">
        <v>4675669</v>
      </c>
      <c r="K338" s="8">
        <v>3442.3348374510751</v>
      </c>
      <c r="L338" s="8">
        <v>1582.8110543092077</v>
      </c>
      <c r="M338" s="8">
        <v>358.14877828178169</v>
      </c>
    </row>
    <row r="339" spans="1:13" ht="15.75" customHeight="1" x14ac:dyDescent="0.25">
      <c r="A339" s="38">
        <v>44256</v>
      </c>
      <c r="B339" s="7" t="s">
        <v>12</v>
      </c>
      <c r="C339" s="7" t="s">
        <v>13</v>
      </c>
      <c r="D339" s="7" t="s">
        <v>14</v>
      </c>
      <c r="E339" s="7" t="s">
        <v>130</v>
      </c>
      <c r="F339" s="7"/>
      <c r="G339" s="7"/>
      <c r="H339" s="8">
        <v>8</v>
      </c>
      <c r="I339" s="7"/>
      <c r="J339" s="8">
        <v>8</v>
      </c>
      <c r="K339" s="7"/>
      <c r="L339" s="7"/>
      <c r="M339" s="7"/>
    </row>
    <row r="340" spans="1:13" ht="15.75" customHeight="1" x14ac:dyDescent="0.25">
      <c r="A340" s="38">
        <v>44256</v>
      </c>
      <c r="B340" s="7" t="s">
        <v>12</v>
      </c>
      <c r="C340" s="7" t="s">
        <v>13</v>
      </c>
      <c r="D340" s="7" t="s">
        <v>14</v>
      </c>
      <c r="E340" s="7" t="s">
        <v>101</v>
      </c>
      <c r="F340" s="8">
        <v>1434</v>
      </c>
      <c r="G340" s="8">
        <v>1434</v>
      </c>
      <c r="H340" s="8">
        <v>1434</v>
      </c>
      <c r="I340" s="8">
        <v>4302</v>
      </c>
      <c r="J340" s="8">
        <v>4302</v>
      </c>
      <c r="K340" s="8">
        <v>100</v>
      </c>
      <c r="L340" s="8">
        <v>100</v>
      </c>
      <c r="M340" s="8">
        <v>100</v>
      </c>
    </row>
    <row r="341" spans="1:13" ht="15.75" customHeight="1" x14ac:dyDescent="0.25">
      <c r="A341" s="38">
        <v>44256</v>
      </c>
      <c r="B341" s="7" t="s">
        <v>12</v>
      </c>
      <c r="C341" s="7" t="s">
        <v>13</v>
      </c>
      <c r="D341" s="7" t="s">
        <v>14</v>
      </c>
      <c r="E341" s="7" t="s">
        <v>33</v>
      </c>
      <c r="F341" s="8">
        <v>2696</v>
      </c>
      <c r="G341" s="8">
        <v>2696</v>
      </c>
      <c r="H341" s="8">
        <v>2696</v>
      </c>
      <c r="I341" s="8">
        <v>8088</v>
      </c>
      <c r="J341" s="8">
        <v>8088</v>
      </c>
      <c r="K341" s="8">
        <v>100</v>
      </c>
      <c r="L341" s="8">
        <v>100</v>
      </c>
      <c r="M341" s="8">
        <v>100</v>
      </c>
    </row>
    <row r="342" spans="1:13" ht="15.75" customHeight="1" x14ac:dyDescent="0.25">
      <c r="A342" s="38">
        <v>44287</v>
      </c>
      <c r="B342" s="9" t="s">
        <v>12</v>
      </c>
      <c r="C342" s="9" t="s">
        <v>13</v>
      </c>
      <c r="D342" s="9" t="s">
        <v>14</v>
      </c>
      <c r="E342" s="9" t="s">
        <v>79</v>
      </c>
      <c r="F342" s="10">
        <v>13951299.9</v>
      </c>
      <c r="G342" s="10">
        <v>10063025.9</v>
      </c>
      <c r="H342" s="10">
        <v>10929644.699999999</v>
      </c>
      <c r="I342" s="10">
        <v>45286340.399999999</v>
      </c>
      <c r="J342" s="10">
        <v>36312574</v>
      </c>
      <c r="K342" s="10">
        <v>138.63921288327401</v>
      </c>
      <c r="L342" s="10">
        <v>127.64641745399098</v>
      </c>
      <c r="M342" s="10">
        <v>124.71255934652278</v>
      </c>
    </row>
    <row r="343" spans="1:13" ht="15.75" customHeight="1" x14ac:dyDescent="0.25">
      <c r="A343" s="38">
        <v>44287</v>
      </c>
      <c r="B343" s="9" t="s">
        <v>12</v>
      </c>
      <c r="C343" s="9" t="s">
        <v>13</v>
      </c>
      <c r="D343" s="9" t="s">
        <v>14</v>
      </c>
      <c r="E343" s="9" t="s">
        <v>17</v>
      </c>
      <c r="F343" s="10">
        <v>91163</v>
      </c>
      <c r="G343" s="10">
        <v>91163</v>
      </c>
      <c r="H343" s="10">
        <v>43976</v>
      </c>
      <c r="I343" s="10">
        <v>364652</v>
      </c>
      <c r="J343" s="10">
        <v>175904</v>
      </c>
      <c r="K343" s="10">
        <v>100</v>
      </c>
      <c r="L343" s="10">
        <v>207.30171002364926</v>
      </c>
      <c r="M343" s="10">
        <v>207.30171002364926</v>
      </c>
    </row>
    <row r="344" spans="1:13" ht="15.75" customHeight="1" x14ac:dyDescent="0.25">
      <c r="A344" s="38">
        <v>44287</v>
      </c>
      <c r="B344" s="9" t="s">
        <v>12</v>
      </c>
      <c r="C344" s="9" t="s">
        <v>13</v>
      </c>
      <c r="D344" s="9" t="s">
        <v>14</v>
      </c>
      <c r="E344" s="9" t="s">
        <v>88</v>
      </c>
      <c r="F344" s="10">
        <v>525</v>
      </c>
      <c r="G344" s="10">
        <v>525</v>
      </c>
      <c r="H344" s="10">
        <v>525</v>
      </c>
      <c r="I344" s="10">
        <v>2100</v>
      </c>
      <c r="J344" s="10">
        <v>2100</v>
      </c>
      <c r="K344" s="10">
        <v>100</v>
      </c>
      <c r="L344" s="10">
        <v>100</v>
      </c>
      <c r="M344" s="10">
        <v>100</v>
      </c>
    </row>
    <row r="345" spans="1:13" ht="15.75" customHeight="1" x14ac:dyDescent="0.25">
      <c r="A345" s="38">
        <v>44287</v>
      </c>
      <c r="B345" s="9" t="s">
        <v>12</v>
      </c>
      <c r="C345" s="9" t="s">
        <v>13</v>
      </c>
      <c r="D345" s="9" t="s">
        <v>14</v>
      </c>
      <c r="E345" s="9" t="s">
        <v>47</v>
      </c>
      <c r="F345" s="10">
        <v>84124.4</v>
      </c>
      <c r="G345" s="10">
        <v>126483.6</v>
      </c>
      <c r="H345" s="10">
        <v>86178.1</v>
      </c>
      <c r="I345" s="10">
        <v>418182.2</v>
      </c>
      <c r="J345" s="10">
        <v>373585.2</v>
      </c>
      <c r="K345" s="10">
        <v>66.510124632758718</v>
      </c>
      <c r="L345" s="10">
        <v>97.616911953268868</v>
      </c>
      <c r="M345" s="10">
        <v>111.93757140272152</v>
      </c>
    </row>
    <row r="346" spans="1:13" ht="15.75" customHeight="1" x14ac:dyDescent="0.25">
      <c r="A346" s="38">
        <v>44287</v>
      </c>
      <c r="B346" s="9" t="s">
        <v>12</v>
      </c>
      <c r="C346" s="9" t="s">
        <v>13</v>
      </c>
      <c r="D346" s="9" t="s">
        <v>14</v>
      </c>
      <c r="E346" s="9" t="s">
        <v>40</v>
      </c>
      <c r="F346" s="10">
        <v>25494.2</v>
      </c>
      <c r="G346" s="10">
        <v>9143</v>
      </c>
      <c r="H346" s="10">
        <v>7103</v>
      </c>
      <c r="I346" s="10">
        <v>48558</v>
      </c>
      <c r="J346" s="10">
        <v>55748.6</v>
      </c>
      <c r="K346" s="10">
        <v>278.83845564913048</v>
      </c>
      <c r="L346" s="10">
        <v>358.92158242995919</v>
      </c>
      <c r="M346" s="10">
        <v>87.101738877747607</v>
      </c>
    </row>
    <row r="347" spans="1:13" ht="15.75" customHeight="1" x14ac:dyDescent="0.25">
      <c r="A347" s="38">
        <v>44287</v>
      </c>
      <c r="B347" s="9" t="s">
        <v>12</v>
      </c>
      <c r="C347" s="9" t="s">
        <v>13</v>
      </c>
      <c r="D347" s="9" t="s">
        <v>14</v>
      </c>
      <c r="E347" s="9" t="s">
        <v>45</v>
      </c>
      <c r="F347" s="10">
        <v>548728.1</v>
      </c>
      <c r="G347" s="10">
        <v>394162.5</v>
      </c>
      <c r="H347" s="10">
        <v>120302</v>
      </c>
      <c r="I347" s="10">
        <v>1560973.6</v>
      </c>
      <c r="J347" s="10">
        <v>557396</v>
      </c>
      <c r="K347" s="10">
        <v>139.21367456315605</v>
      </c>
      <c r="L347" s="10">
        <v>456.12550082292898</v>
      </c>
      <c r="M347" s="10">
        <v>280.04750662006904</v>
      </c>
    </row>
    <row r="348" spans="1:13" ht="15.75" customHeight="1" x14ac:dyDescent="0.25">
      <c r="A348" s="38">
        <v>44287</v>
      </c>
      <c r="B348" s="9" t="s">
        <v>12</v>
      </c>
      <c r="C348" s="9" t="s">
        <v>13</v>
      </c>
      <c r="D348" s="9" t="s">
        <v>14</v>
      </c>
      <c r="E348" s="9" t="s">
        <v>21</v>
      </c>
      <c r="F348" s="10">
        <v>16656</v>
      </c>
      <c r="G348" s="10">
        <v>18552.900000000001</v>
      </c>
      <c r="H348" s="10">
        <v>18047.400000000001</v>
      </c>
      <c r="I348" s="10">
        <v>55510.1</v>
      </c>
      <c r="J348" s="10">
        <v>48765.5</v>
      </c>
      <c r="K348" s="10">
        <v>89.775722393803662</v>
      </c>
      <c r="L348" s="10">
        <v>92.290302204195612</v>
      </c>
      <c r="M348" s="10">
        <v>113.83067947626908</v>
      </c>
    </row>
    <row r="349" spans="1:13" ht="15.75" customHeight="1" x14ac:dyDescent="0.25">
      <c r="A349" s="38">
        <v>44287</v>
      </c>
      <c r="B349" s="9" t="s">
        <v>12</v>
      </c>
      <c r="C349" s="9" t="s">
        <v>13</v>
      </c>
      <c r="D349" s="9" t="s">
        <v>14</v>
      </c>
      <c r="E349" s="9" t="s">
        <v>81</v>
      </c>
      <c r="F349" s="10">
        <v>87445.6</v>
      </c>
      <c r="G349" s="10">
        <v>86770.7</v>
      </c>
      <c r="H349" s="10">
        <v>115612.6</v>
      </c>
      <c r="I349" s="10">
        <v>334608.8</v>
      </c>
      <c r="J349" s="10">
        <v>436960.7</v>
      </c>
      <c r="K349" s="10">
        <v>100.77779711354178</v>
      </c>
      <c r="L349" s="10">
        <v>75.63673855617813</v>
      </c>
      <c r="M349" s="10">
        <v>76.57640607038573</v>
      </c>
    </row>
    <row r="350" spans="1:13" ht="15.75" customHeight="1" x14ac:dyDescent="0.25">
      <c r="A350" s="38">
        <v>44287</v>
      </c>
      <c r="B350" s="9" t="s">
        <v>12</v>
      </c>
      <c r="C350" s="9" t="s">
        <v>13</v>
      </c>
      <c r="D350" s="9" t="s">
        <v>14</v>
      </c>
      <c r="E350" s="9" t="s">
        <v>82</v>
      </c>
      <c r="F350" s="10">
        <v>19497.3</v>
      </c>
      <c r="G350" s="10">
        <v>18958.3</v>
      </c>
      <c r="H350" s="10">
        <v>17901.5</v>
      </c>
      <c r="I350" s="10">
        <v>69637.100000000006</v>
      </c>
      <c r="J350" s="10">
        <v>72597.3</v>
      </c>
      <c r="K350" s="10">
        <v>102.84308192190228</v>
      </c>
      <c r="L350" s="10">
        <v>108.91433678742005</v>
      </c>
      <c r="M350" s="10">
        <v>95.922437886808467</v>
      </c>
    </row>
    <row r="351" spans="1:13" ht="15.75" customHeight="1" x14ac:dyDescent="0.25">
      <c r="A351" s="38">
        <v>44287</v>
      </c>
      <c r="B351" s="9" t="s">
        <v>12</v>
      </c>
      <c r="C351" s="9" t="s">
        <v>13</v>
      </c>
      <c r="D351" s="9" t="s">
        <v>14</v>
      </c>
      <c r="E351" s="9" t="s">
        <v>103</v>
      </c>
      <c r="F351" s="10">
        <v>1089511.8</v>
      </c>
      <c r="G351" s="10">
        <v>1189243.8</v>
      </c>
      <c r="H351" s="10">
        <v>1221350.3999999999</v>
      </c>
      <c r="I351" s="10">
        <v>4294813</v>
      </c>
      <c r="J351" s="10">
        <v>4066727.4</v>
      </c>
      <c r="K351" s="10">
        <v>91.613830570317035</v>
      </c>
      <c r="L351" s="10">
        <v>89.205505643589262</v>
      </c>
      <c r="M351" s="10">
        <v>105.6085785341796</v>
      </c>
    </row>
    <row r="352" spans="1:13" ht="15.75" customHeight="1" x14ac:dyDescent="0.25">
      <c r="A352" s="38">
        <v>44287</v>
      </c>
      <c r="B352" s="9" t="s">
        <v>12</v>
      </c>
      <c r="C352" s="9" t="s">
        <v>13</v>
      </c>
      <c r="D352" s="9" t="s">
        <v>14</v>
      </c>
      <c r="E352" s="9" t="s">
        <v>93</v>
      </c>
      <c r="F352" s="10">
        <v>209132</v>
      </c>
      <c r="G352" s="10">
        <v>632329.69999999995</v>
      </c>
      <c r="H352" s="10">
        <v>1846759.2</v>
      </c>
      <c r="I352" s="10">
        <v>2177037.7999999998</v>
      </c>
      <c r="J352" s="10">
        <v>4898388.2</v>
      </c>
      <c r="K352" s="10">
        <v>33.073252766713317</v>
      </c>
      <c r="L352" s="10">
        <v>11.32427010516585</v>
      </c>
      <c r="M352" s="10">
        <v>44.443962199647629</v>
      </c>
    </row>
    <row r="353" spans="1:13" ht="15.75" customHeight="1" x14ac:dyDescent="0.25">
      <c r="A353" s="38">
        <v>44287</v>
      </c>
      <c r="B353" s="9" t="s">
        <v>12</v>
      </c>
      <c r="C353" s="9" t="s">
        <v>13</v>
      </c>
      <c r="D353" s="9" t="s">
        <v>14</v>
      </c>
      <c r="E353" s="9" t="s">
        <v>125</v>
      </c>
      <c r="F353" s="10">
        <v>6893379.0999999996</v>
      </c>
      <c r="G353" s="10">
        <v>5984421</v>
      </c>
      <c r="H353" s="10">
        <v>3645735.2</v>
      </c>
      <c r="I353" s="10">
        <v>22438048.800000001</v>
      </c>
      <c r="J353" s="10">
        <v>16635508.9</v>
      </c>
      <c r="K353" s="10">
        <v>115.18873922807235</v>
      </c>
      <c r="L353" s="10">
        <v>189.08063043086619</v>
      </c>
      <c r="M353" s="10">
        <v>134.88044721012412</v>
      </c>
    </row>
    <row r="354" spans="1:13" ht="15.75" customHeight="1" x14ac:dyDescent="0.25">
      <c r="A354" s="38">
        <v>44287</v>
      </c>
      <c r="B354" s="9" t="s">
        <v>12</v>
      </c>
      <c r="C354" s="9" t="s">
        <v>13</v>
      </c>
      <c r="D354" s="9" t="s">
        <v>14</v>
      </c>
      <c r="E354" s="9" t="s">
        <v>37</v>
      </c>
      <c r="F354" s="10">
        <v>923.3</v>
      </c>
      <c r="G354" s="10">
        <v>510</v>
      </c>
      <c r="H354" s="10">
        <v>225</v>
      </c>
      <c r="I354" s="10">
        <v>1883.3</v>
      </c>
      <c r="J354" s="10">
        <v>1242.3</v>
      </c>
      <c r="K354" s="10">
        <v>181.0392156862745</v>
      </c>
      <c r="L354" s="10">
        <v>410.35555555555555</v>
      </c>
      <c r="M354" s="10">
        <v>151.59784271110038</v>
      </c>
    </row>
    <row r="355" spans="1:13" ht="15.75" customHeight="1" x14ac:dyDescent="0.25">
      <c r="A355" s="38">
        <v>44287</v>
      </c>
      <c r="B355" s="9" t="s">
        <v>12</v>
      </c>
      <c r="C355" s="9" t="s">
        <v>13</v>
      </c>
      <c r="D355" s="9" t="s">
        <v>14</v>
      </c>
      <c r="E355" s="9" t="s">
        <v>77</v>
      </c>
      <c r="F355" s="10">
        <v>52135</v>
      </c>
      <c r="G355" s="10">
        <v>52135</v>
      </c>
      <c r="H355" s="10">
        <v>36938</v>
      </c>
      <c r="I355" s="10">
        <v>208540</v>
      </c>
      <c r="J355" s="10">
        <v>147752</v>
      </c>
      <c r="K355" s="10">
        <v>100</v>
      </c>
      <c r="L355" s="10">
        <v>141.14191347663652</v>
      </c>
      <c r="M355" s="10">
        <v>141.14191347663652</v>
      </c>
    </row>
    <row r="356" spans="1:13" ht="15.75" customHeight="1" x14ac:dyDescent="0.25">
      <c r="A356" s="38">
        <v>44287</v>
      </c>
      <c r="B356" s="9" t="s">
        <v>12</v>
      </c>
      <c r="C356" s="9" t="s">
        <v>13</v>
      </c>
      <c r="D356" s="9" t="s">
        <v>14</v>
      </c>
      <c r="E356" s="9" t="s">
        <v>66</v>
      </c>
      <c r="F356" s="10">
        <v>161077.9</v>
      </c>
      <c r="G356" s="10">
        <v>177578.5</v>
      </c>
      <c r="H356" s="10">
        <v>128643.2</v>
      </c>
      <c r="I356" s="10">
        <v>612979.19999999995</v>
      </c>
      <c r="J356" s="10">
        <v>541067.9</v>
      </c>
      <c r="K356" s="10">
        <v>90.707996745101468</v>
      </c>
      <c r="L356" s="10">
        <v>125.21291447973931</v>
      </c>
      <c r="M356" s="10">
        <v>113.29062396789756</v>
      </c>
    </row>
    <row r="357" spans="1:13" ht="15.75" customHeight="1" x14ac:dyDescent="0.25">
      <c r="A357" s="38">
        <v>44287</v>
      </c>
      <c r="B357" s="9" t="s">
        <v>12</v>
      </c>
      <c r="C357" s="9" t="s">
        <v>13</v>
      </c>
      <c r="D357" s="9" t="s">
        <v>14</v>
      </c>
      <c r="E357" s="9" t="s">
        <v>73</v>
      </c>
      <c r="F357" s="10">
        <v>548728.1</v>
      </c>
      <c r="G357" s="10">
        <v>394162.5</v>
      </c>
      <c r="H357" s="10">
        <v>120302</v>
      </c>
      <c r="I357" s="10">
        <v>1560973.6</v>
      </c>
      <c r="J357" s="10">
        <v>557396</v>
      </c>
      <c r="K357" s="10">
        <v>139.21367456315605</v>
      </c>
      <c r="L357" s="10">
        <v>456.12550082292898</v>
      </c>
      <c r="M357" s="10">
        <v>280.04750662006904</v>
      </c>
    </row>
    <row r="358" spans="1:13" ht="15.75" customHeight="1" x14ac:dyDescent="0.25">
      <c r="A358" s="38">
        <v>44287</v>
      </c>
      <c r="B358" s="9" t="s">
        <v>12</v>
      </c>
      <c r="C358" s="9" t="s">
        <v>13</v>
      </c>
      <c r="D358" s="9" t="s">
        <v>14</v>
      </c>
      <c r="E358" s="9" t="s">
        <v>52</v>
      </c>
      <c r="F358" s="10">
        <v>379887.4</v>
      </c>
      <c r="G358" s="10">
        <v>336669.9</v>
      </c>
      <c r="H358" s="10">
        <v>226665.5</v>
      </c>
      <c r="I358" s="10">
        <v>1293555.3</v>
      </c>
      <c r="J358" s="10">
        <v>774898.6</v>
      </c>
      <c r="K358" s="10">
        <v>112.83675790440428</v>
      </c>
      <c r="L358" s="10">
        <v>167.59824499096686</v>
      </c>
      <c r="M358" s="10">
        <v>166.93220248429924</v>
      </c>
    </row>
    <row r="359" spans="1:13" ht="15.75" customHeight="1" x14ac:dyDescent="0.25">
      <c r="A359" s="38">
        <v>44287</v>
      </c>
      <c r="B359" s="9" t="s">
        <v>12</v>
      </c>
      <c r="C359" s="9" t="s">
        <v>13</v>
      </c>
      <c r="D359" s="9" t="s">
        <v>14</v>
      </c>
      <c r="E359" s="9" t="s">
        <v>24</v>
      </c>
      <c r="F359" s="10">
        <v>13639.9</v>
      </c>
      <c r="G359" s="10">
        <v>15206.6</v>
      </c>
      <c r="H359" s="10">
        <v>15720</v>
      </c>
      <c r="I359" s="10">
        <v>41971.199999999997</v>
      </c>
      <c r="J359" s="10">
        <v>36233</v>
      </c>
      <c r="K359" s="10">
        <v>89.69723672615838</v>
      </c>
      <c r="L359" s="10">
        <v>86.7678117048346</v>
      </c>
      <c r="M359" s="10">
        <v>115.83694422211796</v>
      </c>
    </row>
    <row r="360" spans="1:13" ht="15.75" customHeight="1" x14ac:dyDescent="0.25">
      <c r="A360" s="38">
        <v>44287</v>
      </c>
      <c r="B360" s="9" t="s">
        <v>12</v>
      </c>
      <c r="C360" s="9" t="s">
        <v>13</v>
      </c>
      <c r="D360" s="9" t="s">
        <v>14</v>
      </c>
      <c r="E360" s="9" t="s">
        <v>118</v>
      </c>
      <c r="F360" s="10">
        <v>8405</v>
      </c>
      <c r="G360" s="10">
        <v>8405</v>
      </c>
      <c r="H360" s="10">
        <v>8405</v>
      </c>
      <c r="I360" s="10">
        <v>33620</v>
      </c>
      <c r="J360" s="10">
        <v>33620</v>
      </c>
      <c r="K360" s="10">
        <v>100</v>
      </c>
      <c r="L360" s="10">
        <v>100</v>
      </c>
      <c r="M360" s="10">
        <v>100</v>
      </c>
    </row>
    <row r="361" spans="1:13" ht="15.75" customHeight="1" x14ac:dyDescent="0.25">
      <c r="A361" s="38">
        <v>44287</v>
      </c>
      <c r="B361" s="9" t="s">
        <v>12</v>
      </c>
      <c r="C361" s="9" t="s">
        <v>13</v>
      </c>
      <c r="D361" s="9" t="s">
        <v>14</v>
      </c>
      <c r="E361" s="9" t="s">
        <v>70</v>
      </c>
      <c r="F361" s="10">
        <v>298903.8</v>
      </c>
      <c r="G361" s="10">
        <v>300064.09999999998</v>
      </c>
      <c r="H361" s="10">
        <v>281059.90000000002</v>
      </c>
      <c r="I361" s="10">
        <v>1205931.3</v>
      </c>
      <c r="J361" s="10">
        <v>1132890.8999999999</v>
      </c>
      <c r="K361" s="10">
        <v>99.613315954824316</v>
      </c>
      <c r="L361" s="10">
        <v>106.34878899480147</v>
      </c>
      <c r="M361" s="10">
        <v>106.44725807224685</v>
      </c>
    </row>
    <row r="362" spans="1:13" ht="15.75" customHeight="1" x14ac:dyDescent="0.25">
      <c r="A362" s="38">
        <v>44287</v>
      </c>
      <c r="B362" s="9" t="s">
        <v>12</v>
      </c>
      <c r="C362" s="9" t="s">
        <v>13</v>
      </c>
      <c r="D362" s="9" t="s">
        <v>14</v>
      </c>
      <c r="E362" s="9" t="s">
        <v>97</v>
      </c>
      <c r="F362" s="10">
        <v>217</v>
      </c>
      <c r="G362" s="10">
        <v>217</v>
      </c>
      <c r="H362" s="10">
        <v>217</v>
      </c>
      <c r="I362" s="10">
        <v>868</v>
      </c>
      <c r="J362" s="10">
        <v>868</v>
      </c>
      <c r="K362" s="10">
        <v>100</v>
      </c>
      <c r="L362" s="10">
        <v>100</v>
      </c>
      <c r="M362" s="10">
        <v>100</v>
      </c>
    </row>
    <row r="363" spans="1:13" ht="15.75" customHeight="1" x14ac:dyDescent="0.25">
      <c r="A363" s="38">
        <v>44287</v>
      </c>
      <c r="B363" s="9" t="s">
        <v>12</v>
      </c>
      <c r="C363" s="9" t="s">
        <v>13</v>
      </c>
      <c r="D363" s="9" t="s">
        <v>14</v>
      </c>
      <c r="E363" s="9" t="s">
        <v>87</v>
      </c>
      <c r="F363" s="10">
        <v>147164.4</v>
      </c>
      <c r="G363" s="10">
        <v>111912.5</v>
      </c>
      <c r="H363" s="10">
        <v>93117.2</v>
      </c>
      <c r="I363" s="10">
        <v>405565.3</v>
      </c>
      <c r="J363" s="10">
        <v>263201.3</v>
      </c>
      <c r="K363" s="10">
        <v>131.49951971406233</v>
      </c>
      <c r="L363" s="10">
        <v>158.04212325972</v>
      </c>
      <c r="M363" s="10">
        <v>154.08939849461231</v>
      </c>
    </row>
    <row r="364" spans="1:13" ht="15.75" customHeight="1" x14ac:dyDescent="0.25">
      <c r="A364" s="38">
        <v>44287</v>
      </c>
      <c r="B364" s="9" t="s">
        <v>12</v>
      </c>
      <c r="C364" s="9" t="s">
        <v>13</v>
      </c>
      <c r="D364" s="9" t="s">
        <v>14</v>
      </c>
      <c r="E364" s="9" t="s">
        <v>116</v>
      </c>
      <c r="F364" s="10">
        <v>2179846.7000000002</v>
      </c>
      <c r="G364" s="10">
        <v>2472426.2000000002</v>
      </c>
      <c r="H364" s="10">
        <v>2077828.8</v>
      </c>
      <c r="I364" s="10">
        <v>11101776.699999999</v>
      </c>
      <c r="J364" s="10">
        <v>10571268.5</v>
      </c>
      <c r="K364" s="10">
        <v>88.166299968832234</v>
      </c>
      <c r="L364" s="10">
        <v>104.90983183985129</v>
      </c>
      <c r="M364" s="10">
        <v>105.01839679883261</v>
      </c>
    </row>
    <row r="365" spans="1:13" ht="15.75" customHeight="1" x14ac:dyDescent="0.25">
      <c r="A365" s="38">
        <v>44287</v>
      </c>
      <c r="B365" s="9" t="s">
        <v>12</v>
      </c>
      <c r="C365" s="9" t="s">
        <v>13</v>
      </c>
      <c r="D365" s="9" t="s">
        <v>14</v>
      </c>
      <c r="E365" s="9" t="s">
        <v>48</v>
      </c>
      <c r="F365" s="10">
        <v>547971.1</v>
      </c>
      <c r="G365" s="10">
        <v>602847.69999999995</v>
      </c>
      <c r="H365" s="10">
        <v>692394.5</v>
      </c>
      <c r="I365" s="10">
        <v>2008397.6</v>
      </c>
      <c r="J365" s="10">
        <v>2138293.2000000002</v>
      </c>
      <c r="K365" s="10">
        <v>90.897103862219268</v>
      </c>
      <c r="L365" s="10">
        <v>79.141457651671118</v>
      </c>
      <c r="M365" s="10">
        <v>93.925267124265275</v>
      </c>
    </row>
    <row r="366" spans="1:13" ht="15.75" customHeight="1" x14ac:dyDescent="0.25">
      <c r="A366" s="38">
        <v>44287</v>
      </c>
      <c r="B366" s="9" t="s">
        <v>12</v>
      </c>
      <c r="C366" s="9" t="s">
        <v>13</v>
      </c>
      <c r="D366" s="9" t="s">
        <v>14</v>
      </c>
      <c r="E366" s="9" t="s">
        <v>36</v>
      </c>
      <c r="F366" s="10">
        <v>900087.7</v>
      </c>
      <c r="G366" s="10">
        <v>798608.4</v>
      </c>
      <c r="H366" s="10">
        <v>806526.3</v>
      </c>
      <c r="I366" s="10">
        <v>3105999</v>
      </c>
      <c r="J366" s="10">
        <v>3038402.8</v>
      </c>
      <c r="K366" s="10">
        <v>112.70701635494943</v>
      </c>
      <c r="L366" s="10">
        <v>111.6005392508589</v>
      </c>
      <c r="M366" s="10">
        <v>102.2247280709457</v>
      </c>
    </row>
    <row r="367" spans="1:13" ht="15.75" customHeight="1" x14ac:dyDescent="0.25">
      <c r="A367" s="38">
        <v>44287</v>
      </c>
      <c r="B367" s="9" t="s">
        <v>12</v>
      </c>
      <c r="C367" s="9" t="s">
        <v>13</v>
      </c>
      <c r="D367" s="9" t="s">
        <v>14</v>
      </c>
      <c r="E367" s="9" t="s">
        <v>111</v>
      </c>
      <c r="F367" s="10">
        <v>948697.3</v>
      </c>
      <c r="G367" s="10">
        <v>1029649.2</v>
      </c>
      <c r="H367" s="10">
        <v>835824</v>
      </c>
      <c r="I367" s="10">
        <v>3359083.3</v>
      </c>
      <c r="J367" s="10">
        <v>2738921.3</v>
      </c>
      <c r="K367" s="10">
        <v>92.137914544099104</v>
      </c>
      <c r="L367" s="10">
        <v>113.50443394781676</v>
      </c>
      <c r="M367" s="10">
        <v>122.64256369834358</v>
      </c>
    </row>
    <row r="368" spans="1:13" ht="15.75" customHeight="1" x14ac:dyDescent="0.25">
      <c r="A368" s="38">
        <v>44287</v>
      </c>
      <c r="B368" s="9" t="s">
        <v>12</v>
      </c>
      <c r="C368" s="9" t="s">
        <v>13</v>
      </c>
      <c r="D368" s="9" t="s">
        <v>14</v>
      </c>
      <c r="E368" s="9" t="s">
        <v>127</v>
      </c>
      <c r="F368" s="9"/>
      <c r="G368" s="10">
        <v>3680</v>
      </c>
      <c r="H368" s="9"/>
      <c r="I368" s="10">
        <v>5127.5</v>
      </c>
      <c r="J368" s="9"/>
      <c r="K368" s="9"/>
      <c r="L368" s="9"/>
      <c r="M368" s="9"/>
    </row>
    <row r="369" spans="1:13" ht="15.75" customHeight="1" x14ac:dyDescent="0.25">
      <c r="A369" s="38">
        <v>44287</v>
      </c>
      <c r="B369" s="9" t="s">
        <v>12</v>
      </c>
      <c r="C369" s="9" t="s">
        <v>13</v>
      </c>
      <c r="D369" s="9" t="s">
        <v>14</v>
      </c>
      <c r="E369" s="9" t="s">
        <v>31</v>
      </c>
      <c r="F369" s="10">
        <v>87323.7</v>
      </c>
      <c r="G369" s="10">
        <v>48443.8</v>
      </c>
      <c r="H369" s="10">
        <v>45950.8</v>
      </c>
      <c r="I369" s="10">
        <v>295775.5</v>
      </c>
      <c r="J369" s="10">
        <v>196157.7</v>
      </c>
      <c r="K369" s="10">
        <v>180.25774196078754</v>
      </c>
      <c r="L369" s="10">
        <v>190.03738781479322</v>
      </c>
      <c r="M369" s="10">
        <v>150.78454733105048</v>
      </c>
    </row>
    <row r="370" spans="1:13" ht="15.75" customHeight="1" x14ac:dyDescent="0.25">
      <c r="A370" s="38">
        <v>44287</v>
      </c>
      <c r="B370" s="9" t="s">
        <v>12</v>
      </c>
      <c r="C370" s="9" t="s">
        <v>13</v>
      </c>
      <c r="D370" s="9" t="s">
        <v>14</v>
      </c>
      <c r="E370" s="9" t="s">
        <v>15</v>
      </c>
      <c r="F370" s="10">
        <v>4239396.7</v>
      </c>
      <c r="G370" s="10">
        <v>3055652.4</v>
      </c>
      <c r="H370" s="10">
        <v>4070560.6</v>
      </c>
      <c r="I370" s="10">
        <v>11390016.300000001</v>
      </c>
      <c r="J370" s="10">
        <v>12475882.300000001</v>
      </c>
      <c r="K370" s="10">
        <v>138.73949471477843</v>
      </c>
      <c r="L370" s="10">
        <v>104.14773581800993</v>
      </c>
      <c r="M370" s="10">
        <v>91.296278901252535</v>
      </c>
    </row>
    <row r="371" spans="1:13" ht="15.75" customHeight="1" x14ac:dyDescent="0.25">
      <c r="A371" s="38">
        <v>44287</v>
      </c>
      <c r="B371" s="9" t="s">
        <v>12</v>
      </c>
      <c r="C371" s="9" t="s">
        <v>13</v>
      </c>
      <c r="D371" s="9" t="s">
        <v>14</v>
      </c>
      <c r="E371" s="9" t="s">
        <v>106</v>
      </c>
      <c r="F371" s="10">
        <v>15312.8</v>
      </c>
      <c r="G371" s="10">
        <v>14518.9</v>
      </c>
      <c r="H371" s="10">
        <v>10903.6</v>
      </c>
      <c r="I371" s="10">
        <v>57218</v>
      </c>
      <c r="J371" s="10">
        <v>45591.1</v>
      </c>
      <c r="K371" s="10">
        <v>105.46804509983539</v>
      </c>
      <c r="L371" s="10">
        <v>140.4380204703034</v>
      </c>
      <c r="M371" s="10">
        <v>125.50256519364525</v>
      </c>
    </row>
    <row r="372" spans="1:13" ht="15.75" customHeight="1" x14ac:dyDescent="0.25">
      <c r="A372" s="38">
        <v>44287</v>
      </c>
      <c r="B372" s="9" t="s">
        <v>12</v>
      </c>
      <c r="C372" s="9" t="s">
        <v>13</v>
      </c>
      <c r="D372" s="9" t="s">
        <v>14</v>
      </c>
      <c r="E372" s="9" t="s">
        <v>107</v>
      </c>
      <c r="F372" s="10">
        <v>1307</v>
      </c>
      <c r="G372" s="10">
        <v>1307</v>
      </c>
      <c r="H372" s="10">
        <v>1307</v>
      </c>
      <c r="I372" s="10">
        <v>5228</v>
      </c>
      <c r="J372" s="10">
        <v>5228</v>
      </c>
      <c r="K372" s="10">
        <v>100</v>
      </c>
      <c r="L372" s="10">
        <v>100</v>
      </c>
      <c r="M372" s="10">
        <v>100</v>
      </c>
    </row>
    <row r="373" spans="1:13" ht="15.75" customHeight="1" x14ac:dyDescent="0.25">
      <c r="A373" s="38">
        <v>44287</v>
      </c>
      <c r="B373" s="9" t="s">
        <v>12</v>
      </c>
      <c r="C373" s="9" t="s">
        <v>13</v>
      </c>
      <c r="D373" s="9" t="s">
        <v>14</v>
      </c>
      <c r="E373" s="9" t="s">
        <v>122</v>
      </c>
      <c r="F373" s="10">
        <v>7799</v>
      </c>
      <c r="G373" s="10">
        <v>10228.299999999999</v>
      </c>
      <c r="H373" s="10">
        <v>5917</v>
      </c>
      <c r="I373" s="10">
        <v>129283.9</v>
      </c>
      <c r="J373" s="10">
        <v>27535</v>
      </c>
      <c r="K373" s="10">
        <v>76.24923007733446</v>
      </c>
      <c r="L373" s="10">
        <v>131.80665877978706</v>
      </c>
      <c r="M373" s="10">
        <v>469.52569457054659</v>
      </c>
    </row>
    <row r="374" spans="1:13" ht="15.75" customHeight="1" x14ac:dyDescent="0.25">
      <c r="A374" s="38">
        <v>44287</v>
      </c>
      <c r="B374" s="9" t="s">
        <v>12</v>
      </c>
      <c r="C374" s="9" t="s">
        <v>13</v>
      </c>
      <c r="D374" s="9" t="s">
        <v>14</v>
      </c>
      <c r="E374" s="9" t="s">
        <v>89</v>
      </c>
      <c r="F374" s="10">
        <v>5602162.7999999998</v>
      </c>
      <c r="G374" s="10">
        <v>6433315</v>
      </c>
      <c r="H374" s="10">
        <v>5004859.4000000004</v>
      </c>
      <c r="I374" s="10">
        <v>26600087.899999999</v>
      </c>
      <c r="J374" s="10">
        <v>23633948.199999999</v>
      </c>
      <c r="K374" s="10">
        <v>87.080498934064323</v>
      </c>
      <c r="L374" s="10">
        <v>111.93446912814375</v>
      </c>
      <c r="M374" s="10">
        <v>112.55033511497669</v>
      </c>
    </row>
    <row r="375" spans="1:13" ht="15.75" customHeight="1" x14ac:dyDescent="0.25">
      <c r="A375" s="38">
        <v>44287</v>
      </c>
      <c r="B375" s="9" t="s">
        <v>12</v>
      </c>
      <c r="C375" s="9" t="s">
        <v>13</v>
      </c>
      <c r="D375" s="9" t="s">
        <v>14</v>
      </c>
      <c r="E375" s="9" t="s">
        <v>104</v>
      </c>
      <c r="F375" s="10">
        <v>1284942.2</v>
      </c>
      <c r="G375" s="10">
        <v>1593847.4</v>
      </c>
      <c r="H375" s="10">
        <v>1293660.6000000001</v>
      </c>
      <c r="I375" s="10">
        <v>4932034.3</v>
      </c>
      <c r="J375" s="10">
        <v>4049806.3</v>
      </c>
      <c r="K375" s="10">
        <v>80.618897392560925</v>
      </c>
      <c r="L375" s="10">
        <v>99.32606743994522</v>
      </c>
      <c r="M375" s="10">
        <v>121.78444929576014</v>
      </c>
    </row>
    <row r="376" spans="1:13" ht="15.75" customHeight="1" x14ac:dyDescent="0.25">
      <c r="A376" s="38">
        <v>44287</v>
      </c>
      <c r="B376" s="9" t="s">
        <v>12</v>
      </c>
      <c r="C376" s="9" t="s">
        <v>13</v>
      </c>
      <c r="D376" s="9" t="s">
        <v>14</v>
      </c>
      <c r="E376" s="9" t="s">
        <v>94</v>
      </c>
      <c r="F376" s="10">
        <v>2637</v>
      </c>
      <c r="G376" s="10">
        <v>2637</v>
      </c>
      <c r="H376" s="10">
        <v>10549</v>
      </c>
      <c r="I376" s="10">
        <v>10548</v>
      </c>
      <c r="J376" s="10">
        <v>42196</v>
      </c>
      <c r="K376" s="10">
        <v>100</v>
      </c>
      <c r="L376" s="10">
        <v>24.997630107119157</v>
      </c>
      <c r="M376" s="10">
        <v>24.997630107119157</v>
      </c>
    </row>
    <row r="377" spans="1:13" ht="15.75" customHeight="1" x14ac:dyDescent="0.25">
      <c r="A377" s="38">
        <v>44287</v>
      </c>
      <c r="B377" s="9" t="s">
        <v>12</v>
      </c>
      <c r="C377" s="9" t="s">
        <v>13</v>
      </c>
      <c r="D377" s="9" t="s">
        <v>14</v>
      </c>
      <c r="E377" s="9" t="s">
        <v>126</v>
      </c>
      <c r="F377" s="10">
        <v>215067.3</v>
      </c>
      <c r="G377" s="10">
        <v>261886.3</v>
      </c>
      <c r="H377" s="9"/>
      <c r="I377" s="10">
        <v>930131.5</v>
      </c>
      <c r="J377" s="9"/>
      <c r="K377" s="10">
        <v>82.122394336778981</v>
      </c>
      <c r="L377" s="9"/>
      <c r="M377" s="9"/>
    </row>
    <row r="378" spans="1:13" ht="15.75" customHeight="1" x14ac:dyDescent="0.25">
      <c r="A378" s="38">
        <v>44287</v>
      </c>
      <c r="B378" s="9" t="s">
        <v>12</v>
      </c>
      <c r="C378" s="9" t="s">
        <v>13</v>
      </c>
      <c r="D378" s="9" t="s">
        <v>14</v>
      </c>
      <c r="E378" s="9" t="s">
        <v>46</v>
      </c>
      <c r="F378" s="10">
        <v>1186</v>
      </c>
      <c r="G378" s="10">
        <v>1186</v>
      </c>
      <c r="H378" s="10">
        <v>1186</v>
      </c>
      <c r="I378" s="10">
        <v>4744</v>
      </c>
      <c r="J378" s="10">
        <v>4744</v>
      </c>
      <c r="K378" s="10">
        <v>100</v>
      </c>
      <c r="L378" s="10">
        <v>100</v>
      </c>
      <c r="M378" s="10">
        <v>100</v>
      </c>
    </row>
    <row r="379" spans="1:13" ht="15.75" customHeight="1" x14ac:dyDescent="0.25">
      <c r="A379" s="38">
        <v>44287</v>
      </c>
      <c r="B379" s="9" t="s">
        <v>12</v>
      </c>
      <c r="C379" s="9" t="s">
        <v>13</v>
      </c>
      <c r="D379" s="9" t="s">
        <v>14</v>
      </c>
      <c r="E379" s="9" t="s">
        <v>33</v>
      </c>
      <c r="F379" s="10">
        <v>2696</v>
      </c>
      <c r="G379" s="10">
        <v>2696</v>
      </c>
      <c r="H379" s="10">
        <v>2696</v>
      </c>
      <c r="I379" s="10">
        <v>10784</v>
      </c>
      <c r="J379" s="10">
        <v>10784</v>
      </c>
      <c r="K379" s="10">
        <v>100</v>
      </c>
      <c r="L379" s="10">
        <v>100</v>
      </c>
      <c r="M379" s="10">
        <v>100</v>
      </c>
    </row>
    <row r="380" spans="1:13" ht="15.75" customHeight="1" x14ac:dyDescent="0.25">
      <c r="A380" s="38">
        <v>44287</v>
      </c>
      <c r="B380" s="9" t="s">
        <v>12</v>
      </c>
      <c r="C380" s="9" t="s">
        <v>13</v>
      </c>
      <c r="D380" s="9" t="s">
        <v>14</v>
      </c>
      <c r="E380" s="9" t="s">
        <v>19</v>
      </c>
      <c r="F380" s="10">
        <v>9747.4</v>
      </c>
      <c r="G380" s="10">
        <v>9600.6</v>
      </c>
      <c r="H380" s="10">
        <v>9001.9</v>
      </c>
      <c r="I380" s="10">
        <v>61267.8</v>
      </c>
      <c r="J380" s="10">
        <v>42183.4</v>
      </c>
      <c r="K380" s="10">
        <v>101.52907109972294</v>
      </c>
      <c r="L380" s="10">
        <v>108.28158499872249</v>
      </c>
      <c r="M380" s="10">
        <v>145.24149309918118</v>
      </c>
    </row>
    <row r="381" spans="1:13" ht="15.75" customHeight="1" x14ac:dyDescent="0.25">
      <c r="A381" s="38">
        <v>44287</v>
      </c>
      <c r="B381" s="9" t="s">
        <v>12</v>
      </c>
      <c r="C381" s="9" t="s">
        <v>13</v>
      </c>
      <c r="D381" s="9" t="s">
        <v>14</v>
      </c>
      <c r="E381" s="9" t="s">
        <v>113</v>
      </c>
      <c r="F381" s="10">
        <v>188023</v>
      </c>
      <c r="G381" s="10">
        <v>189844.4</v>
      </c>
      <c r="H381" s="10">
        <v>57234.9</v>
      </c>
      <c r="I381" s="10">
        <v>700525.1</v>
      </c>
      <c r="J381" s="10">
        <v>246072</v>
      </c>
      <c r="K381" s="10">
        <v>99.040582708786772</v>
      </c>
      <c r="L381" s="10">
        <v>328.51110074447581</v>
      </c>
      <c r="M381" s="10">
        <v>284.68297896550604</v>
      </c>
    </row>
    <row r="382" spans="1:13" ht="15.75" customHeight="1" x14ac:dyDescent="0.25">
      <c r="A382" s="38">
        <v>44287</v>
      </c>
      <c r="B382" s="9" t="s">
        <v>12</v>
      </c>
      <c r="C382" s="9" t="s">
        <v>13</v>
      </c>
      <c r="D382" s="9" t="s">
        <v>14</v>
      </c>
      <c r="E382" s="9" t="s">
        <v>61</v>
      </c>
      <c r="F382" s="10">
        <v>245634.9</v>
      </c>
      <c r="G382" s="10">
        <v>252219</v>
      </c>
      <c r="H382" s="10">
        <v>227832</v>
      </c>
      <c r="I382" s="10">
        <v>978419</v>
      </c>
      <c r="J382" s="10">
        <v>962366.9</v>
      </c>
      <c r="K382" s="10">
        <v>97.38953052704197</v>
      </c>
      <c r="L382" s="10">
        <v>107.81404719266828</v>
      </c>
      <c r="M382" s="10">
        <v>101.66798130733714</v>
      </c>
    </row>
    <row r="383" spans="1:13" ht="15.75" customHeight="1" x14ac:dyDescent="0.25">
      <c r="A383" s="38">
        <v>44287</v>
      </c>
      <c r="B383" s="9" t="s">
        <v>12</v>
      </c>
      <c r="C383" s="9" t="s">
        <v>13</v>
      </c>
      <c r="D383" s="9" t="s">
        <v>14</v>
      </c>
      <c r="E383" s="9" t="s">
        <v>110</v>
      </c>
      <c r="F383" s="10">
        <v>2</v>
      </c>
      <c r="G383" s="10">
        <v>3</v>
      </c>
      <c r="H383" s="10">
        <v>80</v>
      </c>
      <c r="I383" s="10">
        <v>10</v>
      </c>
      <c r="J383" s="10">
        <v>327</v>
      </c>
      <c r="K383" s="10">
        <v>66.666666666666671</v>
      </c>
      <c r="L383" s="10">
        <v>2.5</v>
      </c>
      <c r="M383" s="10">
        <v>3.0581039755351682</v>
      </c>
    </row>
    <row r="384" spans="1:13" ht="15.75" customHeight="1" x14ac:dyDescent="0.25">
      <c r="A384" s="38">
        <v>44287</v>
      </c>
      <c r="B384" s="9" t="s">
        <v>12</v>
      </c>
      <c r="C384" s="9" t="s">
        <v>13</v>
      </c>
      <c r="D384" s="9" t="s">
        <v>14</v>
      </c>
      <c r="E384" s="9" t="s">
        <v>38</v>
      </c>
      <c r="F384" s="10">
        <v>238391</v>
      </c>
      <c r="G384" s="10">
        <v>172730</v>
      </c>
      <c r="H384" s="10">
        <v>224697</v>
      </c>
      <c r="I384" s="10">
        <v>821043</v>
      </c>
      <c r="J384" s="10">
        <v>892252</v>
      </c>
      <c r="K384" s="10">
        <v>138.01366294216407</v>
      </c>
      <c r="L384" s="10">
        <v>106.09442938713022</v>
      </c>
      <c r="M384" s="10">
        <v>92.019182921416814</v>
      </c>
    </row>
    <row r="385" spans="1:13" ht="15.75" customHeight="1" x14ac:dyDescent="0.25">
      <c r="A385" s="38">
        <v>44287</v>
      </c>
      <c r="B385" s="9" t="s">
        <v>12</v>
      </c>
      <c r="C385" s="9" t="s">
        <v>13</v>
      </c>
      <c r="D385" s="9" t="s">
        <v>14</v>
      </c>
      <c r="E385" s="9" t="s">
        <v>43</v>
      </c>
      <c r="F385" s="10">
        <v>376</v>
      </c>
      <c r="G385" s="10">
        <v>376</v>
      </c>
      <c r="H385" s="10">
        <v>376</v>
      </c>
      <c r="I385" s="10">
        <v>1504</v>
      </c>
      <c r="J385" s="10">
        <v>1504</v>
      </c>
      <c r="K385" s="10">
        <v>100</v>
      </c>
      <c r="L385" s="10">
        <v>100</v>
      </c>
      <c r="M385" s="10">
        <v>100</v>
      </c>
    </row>
    <row r="386" spans="1:13" ht="15.75" customHeight="1" x14ac:dyDescent="0.25">
      <c r="A386" s="38">
        <v>44287</v>
      </c>
      <c r="B386" s="9" t="s">
        <v>12</v>
      </c>
      <c r="C386" s="9" t="s">
        <v>13</v>
      </c>
      <c r="D386" s="9" t="s">
        <v>14</v>
      </c>
      <c r="E386" s="9" t="s">
        <v>58</v>
      </c>
      <c r="F386" s="10">
        <v>53</v>
      </c>
      <c r="G386" s="10">
        <v>53</v>
      </c>
      <c r="H386" s="10">
        <v>7965</v>
      </c>
      <c r="I386" s="10">
        <v>212</v>
      </c>
      <c r="J386" s="10">
        <v>31860</v>
      </c>
      <c r="K386" s="10">
        <v>100</v>
      </c>
      <c r="L386" s="10">
        <v>0.66541117388575011</v>
      </c>
      <c r="M386" s="10">
        <v>0.66541117388575011</v>
      </c>
    </row>
    <row r="387" spans="1:13" ht="15.75" customHeight="1" x14ac:dyDescent="0.25">
      <c r="A387" s="38">
        <v>44287</v>
      </c>
      <c r="B387" s="9" t="s">
        <v>12</v>
      </c>
      <c r="C387" s="9" t="s">
        <v>13</v>
      </c>
      <c r="D387" s="9" t="s">
        <v>14</v>
      </c>
      <c r="E387" s="9" t="s">
        <v>108</v>
      </c>
      <c r="F387" s="10">
        <v>298903.8</v>
      </c>
      <c r="G387" s="10">
        <v>300064.09999999998</v>
      </c>
      <c r="H387" s="10">
        <v>281059.90000000002</v>
      </c>
      <c r="I387" s="10">
        <v>1205931.3</v>
      </c>
      <c r="J387" s="10">
        <v>1132890.8999999999</v>
      </c>
      <c r="K387" s="10">
        <v>99.613315954824316</v>
      </c>
      <c r="L387" s="10">
        <v>106.34878899480147</v>
      </c>
      <c r="M387" s="10">
        <v>106.44725807224685</v>
      </c>
    </row>
    <row r="388" spans="1:13" ht="15.75" customHeight="1" x14ac:dyDescent="0.25">
      <c r="A388" s="38">
        <v>44287</v>
      </c>
      <c r="B388" s="9" t="s">
        <v>12</v>
      </c>
      <c r="C388" s="9" t="s">
        <v>13</v>
      </c>
      <c r="D388" s="9" t="s">
        <v>14</v>
      </c>
      <c r="E388" s="9" t="s">
        <v>86</v>
      </c>
      <c r="F388" s="10">
        <v>19497.3</v>
      </c>
      <c r="G388" s="10">
        <v>18958.3</v>
      </c>
      <c r="H388" s="10">
        <v>17901.5</v>
      </c>
      <c r="I388" s="10">
        <v>69637.100000000006</v>
      </c>
      <c r="J388" s="10">
        <v>72597.3</v>
      </c>
      <c r="K388" s="10">
        <v>102.84308192190228</v>
      </c>
      <c r="L388" s="10">
        <v>108.91433678742005</v>
      </c>
      <c r="M388" s="10">
        <v>95.922437886808467</v>
      </c>
    </row>
    <row r="389" spans="1:13" ht="15.75" customHeight="1" x14ac:dyDescent="0.25">
      <c r="A389" s="38">
        <v>44287</v>
      </c>
      <c r="B389" s="9" t="s">
        <v>12</v>
      </c>
      <c r="C389" s="9" t="s">
        <v>13</v>
      </c>
      <c r="D389" s="9" t="s">
        <v>14</v>
      </c>
      <c r="E389" s="9" t="s">
        <v>41</v>
      </c>
      <c r="F389" s="10">
        <v>2332</v>
      </c>
      <c r="G389" s="10">
        <v>2407</v>
      </c>
      <c r="H389" s="10">
        <v>1044</v>
      </c>
      <c r="I389" s="10">
        <v>9246</v>
      </c>
      <c r="J389" s="10">
        <v>5547</v>
      </c>
      <c r="K389" s="10">
        <v>96.884088076443703</v>
      </c>
      <c r="L389" s="10">
        <v>223.37164750957854</v>
      </c>
      <c r="M389" s="10">
        <v>166.68469442942131</v>
      </c>
    </row>
    <row r="390" spans="1:13" ht="15.75" customHeight="1" x14ac:dyDescent="0.25">
      <c r="A390" s="38">
        <v>44287</v>
      </c>
      <c r="B390" s="9" t="s">
        <v>12</v>
      </c>
      <c r="C390" s="9" t="s">
        <v>13</v>
      </c>
      <c r="D390" s="9" t="s">
        <v>14</v>
      </c>
      <c r="E390" s="9" t="s">
        <v>42</v>
      </c>
      <c r="F390" s="10">
        <v>7228</v>
      </c>
      <c r="G390" s="10">
        <v>7174</v>
      </c>
      <c r="H390" s="10">
        <v>13548</v>
      </c>
      <c r="I390" s="10">
        <v>28809</v>
      </c>
      <c r="J390" s="10">
        <v>53947.1</v>
      </c>
      <c r="K390" s="10">
        <v>100.75271814887093</v>
      </c>
      <c r="L390" s="10">
        <v>53.351048125184526</v>
      </c>
      <c r="M390" s="10">
        <v>53.40231448956478</v>
      </c>
    </row>
    <row r="391" spans="1:13" ht="15.75" customHeight="1" x14ac:dyDescent="0.25">
      <c r="A391" s="38">
        <v>44287</v>
      </c>
      <c r="B391" s="9" t="s">
        <v>12</v>
      </c>
      <c r="C391" s="9" t="s">
        <v>13</v>
      </c>
      <c r="D391" s="9" t="s">
        <v>14</v>
      </c>
      <c r="E391" s="9" t="s">
        <v>32</v>
      </c>
      <c r="F391" s="10">
        <v>38490.5</v>
      </c>
      <c r="G391" s="10">
        <v>48281.2</v>
      </c>
      <c r="H391" s="9"/>
      <c r="I391" s="10">
        <v>129676.8</v>
      </c>
      <c r="J391" s="10">
        <v>122716</v>
      </c>
      <c r="K391" s="10">
        <v>79.721506507709009</v>
      </c>
      <c r="L391" s="9"/>
      <c r="M391" s="10">
        <v>105.67228397275009</v>
      </c>
    </row>
    <row r="392" spans="1:13" ht="15.75" customHeight="1" x14ac:dyDescent="0.25">
      <c r="A392" s="38">
        <v>44287</v>
      </c>
      <c r="B392" s="9" t="s">
        <v>12</v>
      </c>
      <c r="C392" s="9" t="s">
        <v>13</v>
      </c>
      <c r="D392" s="9" t="s">
        <v>14</v>
      </c>
      <c r="E392" s="9" t="s">
        <v>112</v>
      </c>
      <c r="F392" s="10">
        <v>458743.2</v>
      </c>
      <c r="G392" s="10">
        <v>467476.9</v>
      </c>
      <c r="H392" s="10">
        <v>374829.4</v>
      </c>
      <c r="I392" s="10">
        <v>1983920.3</v>
      </c>
      <c r="J392" s="10">
        <v>1731663.7</v>
      </c>
      <c r="K392" s="10">
        <v>98.13173656281198</v>
      </c>
      <c r="L392" s="10">
        <v>122.38719801595073</v>
      </c>
      <c r="M392" s="10">
        <v>114.56729733377215</v>
      </c>
    </row>
    <row r="393" spans="1:13" ht="15.75" customHeight="1" x14ac:dyDescent="0.25">
      <c r="A393" s="38">
        <v>44287</v>
      </c>
      <c r="B393" s="9" t="s">
        <v>12</v>
      </c>
      <c r="C393" s="9" t="s">
        <v>13</v>
      </c>
      <c r="D393" s="9" t="s">
        <v>14</v>
      </c>
      <c r="E393" s="9" t="s">
        <v>25</v>
      </c>
      <c r="F393" s="10">
        <v>3774070.6</v>
      </c>
      <c r="G393" s="10">
        <v>3604017.7</v>
      </c>
      <c r="H393" s="10">
        <v>1192836.8999999999</v>
      </c>
      <c r="I393" s="10">
        <v>12831406.1</v>
      </c>
      <c r="J393" s="10">
        <v>6322278</v>
      </c>
      <c r="K393" s="10">
        <v>104.71842577243724</v>
      </c>
      <c r="L393" s="10">
        <v>316.39452132978113</v>
      </c>
      <c r="M393" s="10">
        <v>202.95542366216733</v>
      </c>
    </row>
    <row r="394" spans="1:13" ht="15.75" customHeight="1" x14ac:dyDescent="0.25">
      <c r="A394" s="38">
        <v>44287</v>
      </c>
      <c r="B394" s="9" t="s">
        <v>12</v>
      </c>
      <c r="C394" s="9" t="s">
        <v>13</v>
      </c>
      <c r="D394" s="9" t="s">
        <v>14</v>
      </c>
      <c r="E394" s="9" t="s">
        <v>49</v>
      </c>
      <c r="F394" s="10">
        <v>381073.4</v>
      </c>
      <c r="G394" s="10">
        <v>337855.9</v>
      </c>
      <c r="H394" s="10">
        <v>227851.5</v>
      </c>
      <c r="I394" s="10">
        <v>1298299.3</v>
      </c>
      <c r="J394" s="10">
        <v>779642.6</v>
      </c>
      <c r="K394" s="10">
        <v>112.79169610475945</v>
      </c>
      <c r="L394" s="10">
        <v>167.24638635251469</v>
      </c>
      <c r="M394" s="10">
        <v>166.52493078238669</v>
      </c>
    </row>
    <row r="395" spans="1:13" ht="15.75" customHeight="1" x14ac:dyDescent="0.25">
      <c r="A395" s="38">
        <v>44287</v>
      </c>
      <c r="B395" s="9" t="s">
        <v>12</v>
      </c>
      <c r="C395" s="9" t="s">
        <v>13</v>
      </c>
      <c r="D395" s="9" t="s">
        <v>14</v>
      </c>
      <c r="E395" s="9" t="s">
        <v>51</v>
      </c>
      <c r="F395" s="10">
        <v>6893379.0999999996</v>
      </c>
      <c r="G395" s="10">
        <v>5984421</v>
      </c>
      <c r="H395" s="10">
        <v>3645735.2</v>
      </c>
      <c r="I395" s="10">
        <v>22438048.800000001</v>
      </c>
      <c r="J395" s="10">
        <v>16635508.9</v>
      </c>
      <c r="K395" s="10">
        <v>115.18873922807235</v>
      </c>
      <c r="L395" s="10">
        <v>189.08063043086619</v>
      </c>
      <c r="M395" s="10">
        <v>134.88044721012412</v>
      </c>
    </row>
    <row r="396" spans="1:13" ht="15.75" customHeight="1" x14ac:dyDescent="0.25">
      <c r="A396" s="38">
        <v>44287</v>
      </c>
      <c r="B396" s="9" t="s">
        <v>12</v>
      </c>
      <c r="C396" s="9" t="s">
        <v>13</v>
      </c>
      <c r="D396" s="9" t="s">
        <v>14</v>
      </c>
      <c r="E396" s="9" t="s">
        <v>124</v>
      </c>
      <c r="F396" s="10">
        <v>46726129.899999999</v>
      </c>
      <c r="G396" s="10">
        <v>52227673.399999999</v>
      </c>
      <c r="H396" s="10">
        <v>33082853</v>
      </c>
      <c r="I396" s="10">
        <v>167181172.09999999</v>
      </c>
      <c r="J396" s="10">
        <v>124615695.3</v>
      </c>
      <c r="K396" s="10">
        <v>89.466229027923731</v>
      </c>
      <c r="L396" s="10">
        <v>141.23972288605219</v>
      </c>
      <c r="M396" s="10">
        <v>134.15739622326691</v>
      </c>
    </row>
    <row r="397" spans="1:13" ht="15.75" customHeight="1" x14ac:dyDescent="0.25">
      <c r="A397" s="38">
        <v>44287</v>
      </c>
      <c r="B397" s="9" t="s">
        <v>12</v>
      </c>
      <c r="C397" s="9" t="s">
        <v>13</v>
      </c>
      <c r="D397" s="9" t="s">
        <v>14</v>
      </c>
      <c r="E397" s="9" t="s">
        <v>30</v>
      </c>
      <c r="F397" s="10">
        <v>5006256.9000000004</v>
      </c>
      <c r="G397" s="10">
        <v>3850838.4</v>
      </c>
      <c r="H397" s="10">
        <v>4699584.2</v>
      </c>
      <c r="I397" s="10">
        <v>14460282.6</v>
      </c>
      <c r="J397" s="10">
        <v>14922227.300000001</v>
      </c>
      <c r="K397" s="10">
        <v>130.00433619857952</v>
      </c>
      <c r="L397" s="10">
        <v>106.52552836482853</v>
      </c>
      <c r="M397" s="10">
        <v>96.904318030325143</v>
      </c>
    </row>
    <row r="398" spans="1:13" ht="15.75" customHeight="1" x14ac:dyDescent="0.25">
      <c r="A398" s="38">
        <v>44287</v>
      </c>
      <c r="B398" s="9" t="s">
        <v>12</v>
      </c>
      <c r="C398" s="9" t="s">
        <v>13</v>
      </c>
      <c r="D398" s="9" t="s">
        <v>14</v>
      </c>
      <c r="E398" s="9" t="s">
        <v>74</v>
      </c>
      <c r="F398" s="10">
        <v>2074.8000000000002</v>
      </c>
      <c r="G398" s="10">
        <v>2414.5</v>
      </c>
      <c r="H398" s="10">
        <v>7293.7</v>
      </c>
      <c r="I398" s="10">
        <v>7006</v>
      </c>
      <c r="J398" s="10">
        <v>24975.4</v>
      </c>
      <c r="K398" s="10">
        <v>85.930834541312905</v>
      </c>
      <c r="L398" s="10">
        <v>28.446467499348753</v>
      </c>
      <c r="M398" s="10">
        <v>28.0516027771327</v>
      </c>
    </row>
    <row r="399" spans="1:13" ht="15.75" customHeight="1" x14ac:dyDescent="0.25">
      <c r="A399" s="38">
        <v>44287</v>
      </c>
      <c r="B399" s="9" t="s">
        <v>12</v>
      </c>
      <c r="C399" s="9" t="s">
        <v>13</v>
      </c>
      <c r="D399" s="9" t="s">
        <v>14</v>
      </c>
      <c r="E399" s="9" t="s">
        <v>53</v>
      </c>
      <c r="F399" s="10">
        <v>2916.3</v>
      </c>
      <c r="G399" s="10">
        <v>6145.1</v>
      </c>
      <c r="H399" s="10">
        <v>20554</v>
      </c>
      <c r="I399" s="10">
        <v>16724.3</v>
      </c>
      <c r="J399" s="10">
        <v>39725</v>
      </c>
      <c r="K399" s="10">
        <v>47.457323721338952</v>
      </c>
      <c r="L399" s="10">
        <v>14.188479128150238</v>
      </c>
      <c r="M399" s="10">
        <v>42.100188797986156</v>
      </c>
    </row>
    <row r="400" spans="1:13" ht="15.75" customHeight="1" x14ac:dyDescent="0.25">
      <c r="A400" s="38">
        <v>44287</v>
      </c>
      <c r="B400" s="9" t="s">
        <v>12</v>
      </c>
      <c r="C400" s="9" t="s">
        <v>13</v>
      </c>
      <c r="D400" s="9" t="s">
        <v>14</v>
      </c>
      <c r="E400" s="9" t="s">
        <v>129</v>
      </c>
      <c r="F400" s="9"/>
      <c r="G400" s="9"/>
      <c r="H400" s="10">
        <v>15</v>
      </c>
      <c r="I400" s="9"/>
      <c r="J400" s="10">
        <v>23</v>
      </c>
      <c r="K400" s="9"/>
      <c r="L400" s="9"/>
      <c r="M400" s="9"/>
    </row>
    <row r="401" spans="1:13" ht="15.75" customHeight="1" x14ac:dyDescent="0.25">
      <c r="A401" s="38">
        <v>44287</v>
      </c>
      <c r="B401" s="9" t="s">
        <v>12</v>
      </c>
      <c r="C401" s="9" t="s">
        <v>13</v>
      </c>
      <c r="D401" s="9" t="s">
        <v>14</v>
      </c>
      <c r="E401" s="9" t="s">
        <v>76</v>
      </c>
      <c r="F401" s="10">
        <v>9358.2999999999993</v>
      </c>
      <c r="G401" s="10">
        <v>14749.4</v>
      </c>
      <c r="H401" s="10">
        <v>6858.7</v>
      </c>
      <c r="I401" s="10">
        <v>46376.800000000003</v>
      </c>
      <c r="J401" s="10">
        <v>47890.9</v>
      </c>
      <c r="K401" s="10">
        <v>63.448682658277626</v>
      </c>
      <c r="L401" s="10">
        <v>136.44422412410515</v>
      </c>
      <c r="M401" s="10">
        <v>96.838439035390863</v>
      </c>
    </row>
    <row r="402" spans="1:13" ht="15.75" customHeight="1" x14ac:dyDescent="0.25">
      <c r="A402" s="38">
        <v>44287</v>
      </c>
      <c r="B402" s="9" t="s">
        <v>12</v>
      </c>
      <c r="C402" s="9" t="s">
        <v>13</v>
      </c>
      <c r="D402" s="9" t="s">
        <v>14</v>
      </c>
      <c r="E402" s="9" t="s">
        <v>29</v>
      </c>
      <c r="F402" s="10">
        <v>625</v>
      </c>
      <c r="G402" s="10">
        <v>625</v>
      </c>
      <c r="H402" s="10">
        <v>625</v>
      </c>
      <c r="I402" s="10">
        <v>2500</v>
      </c>
      <c r="J402" s="10">
        <v>2500</v>
      </c>
      <c r="K402" s="10">
        <v>100</v>
      </c>
      <c r="L402" s="10">
        <v>100</v>
      </c>
      <c r="M402" s="10">
        <v>100</v>
      </c>
    </row>
    <row r="403" spans="1:13" ht="15.75" customHeight="1" x14ac:dyDescent="0.25">
      <c r="A403" s="38">
        <v>44287</v>
      </c>
      <c r="B403" s="9" t="s">
        <v>12</v>
      </c>
      <c r="C403" s="9" t="s">
        <v>13</v>
      </c>
      <c r="D403" s="9" t="s">
        <v>14</v>
      </c>
      <c r="E403" s="9" t="s">
        <v>72</v>
      </c>
      <c r="F403" s="10">
        <v>2563.4</v>
      </c>
      <c r="G403" s="10">
        <v>2893.6</v>
      </c>
      <c r="H403" s="10">
        <v>1875.1</v>
      </c>
      <c r="I403" s="10">
        <v>11741.5</v>
      </c>
      <c r="J403" s="10">
        <v>10723.3</v>
      </c>
      <c r="K403" s="10">
        <v>88.588609344760854</v>
      </c>
      <c r="L403" s="10">
        <v>136.70737560663432</v>
      </c>
      <c r="M403" s="10">
        <v>109.49521136217396</v>
      </c>
    </row>
    <row r="404" spans="1:13" ht="15.75" customHeight="1" x14ac:dyDescent="0.25">
      <c r="A404" s="38">
        <v>44287</v>
      </c>
      <c r="B404" s="9" t="s">
        <v>12</v>
      </c>
      <c r="C404" s="9" t="s">
        <v>13</v>
      </c>
      <c r="D404" s="9" t="s">
        <v>14</v>
      </c>
      <c r="E404" s="9" t="s">
        <v>20</v>
      </c>
      <c r="F404" s="10">
        <v>720256.8</v>
      </c>
      <c r="G404" s="10">
        <v>729343.8</v>
      </c>
      <c r="H404" s="10">
        <v>692141.9</v>
      </c>
      <c r="I404" s="10">
        <v>2897749.4</v>
      </c>
      <c r="J404" s="10">
        <v>2837890.5</v>
      </c>
      <c r="K404" s="10">
        <v>98.754085521807411</v>
      </c>
      <c r="L404" s="10">
        <v>104.06201387316676</v>
      </c>
      <c r="M404" s="10">
        <v>102.10927447693983</v>
      </c>
    </row>
    <row r="405" spans="1:13" ht="15.75" customHeight="1" x14ac:dyDescent="0.25">
      <c r="A405" s="38">
        <v>44287</v>
      </c>
      <c r="B405" s="9" t="s">
        <v>12</v>
      </c>
      <c r="C405" s="9" t="s">
        <v>13</v>
      </c>
      <c r="D405" s="9" t="s">
        <v>14</v>
      </c>
      <c r="E405" s="9" t="s">
        <v>102</v>
      </c>
      <c r="F405" s="10">
        <v>76608.399999999994</v>
      </c>
      <c r="G405" s="10">
        <v>28390.400000000001</v>
      </c>
      <c r="H405" s="10">
        <v>19479.8</v>
      </c>
      <c r="I405" s="10">
        <v>144639.79999999999</v>
      </c>
      <c r="J405" s="10">
        <v>128897.7</v>
      </c>
      <c r="K405" s="10">
        <v>269.83910054102796</v>
      </c>
      <c r="L405" s="10">
        <v>393.27097814145935</v>
      </c>
      <c r="M405" s="10">
        <v>112.21286337925348</v>
      </c>
    </row>
    <row r="406" spans="1:13" ht="15.75" customHeight="1" x14ac:dyDescent="0.25">
      <c r="A406" s="38">
        <v>44287</v>
      </c>
      <c r="B406" s="9" t="s">
        <v>12</v>
      </c>
      <c r="C406" s="9" t="s">
        <v>13</v>
      </c>
      <c r="D406" s="9" t="s">
        <v>14</v>
      </c>
      <c r="E406" s="9" t="s">
        <v>26</v>
      </c>
      <c r="F406" s="10">
        <v>5535319.7000000002</v>
      </c>
      <c r="G406" s="10">
        <v>15991295.699999999</v>
      </c>
      <c r="H406" s="10">
        <v>1866889.9</v>
      </c>
      <c r="I406" s="10">
        <v>22912097.5</v>
      </c>
      <c r="J406" s="10">
        <v>6542558.9000000004</v>
      </c>
      <c r="K406" s="10">
        <v>34.614579105056507</v>
      </c>
      <c r="L406" s="10">
        <v>296.4995257620709</v>
      </c>
      <c r="M406" s="10">
        <v>350.20085948328261</v>
      </c>
    </row>
    <row r="407" spans="1:13" ht="15.75" customHeight="1" x14ac:dyDescent="0.25">
      <c r="A407" s="38">
        <v>44287</v>
      </c>
      <c r="B407" s="9" t="s">
        <v>12</v>
      </c>
      <c r="C407" s="9" t="s">
        <v>13</v>
      </c>
      <c r="D407" s="9" t="s">
        <v>14</v>
      </c>
      <c r="E407" s="9" t="s">
        <v>50</v>
      </c>
      <c r="F407" s="10">
        <v>337157.8</v>
      </c>
      <c r="G407" s="10">
        <v>354141</v>
      </c>
      <c r="H407" s="10">
        <v>248346.8</v>
      </c>
      <c r="I407" s="10">
        <v>1331222.3</v>
      </c>
      <c r="J407" s="10">
        <v>982554.4</v>
      </c>
      <c r="K407" s="10">
        <v>95.204395989168162</v>
      </c>
      <c r="L407" s="10">
        <v>135.76087954425023</v>
      </c>
      <c r="M407" s="10">
        <v>135.48586215684344</v>
      </c>
    </row>
    <row r="408" spans="1:13" ht="15.75" customHeight="1" x14ac:dyDescent="0.25">
      <c r="A408" s="38">
        <v>44287</v>
      </c>
      <c r="B408" s="9" t="s">
        <v>12</v>
      </c>
      <c r="C408" s="9" t="s">
        <v>13</v>
      </c>
      <c r="D408" s="9" t="s">
        <v>14</v>
      </c>
      <c r="E408" s="9" t="s">
        <v>120</v>
      </c>
      <c r="F408" s="10">
        <v>156068.6</v>
      </c>
      <c r="G408" s="10">
        <v>229415.1</v>
      </c>
      <c r="H408" s="10">
        <v>172408.9</v>
      </c>
      <c r="I408" s="10">
        <v>723791.1</v>
      </c>
      <c r="J408" s="10">
        <v>729763.6</v>
      </c>
      <c r="K408" s="10">
        <v>68.028913528359723</v>
      </c>
      <c r="L408" s="10">
        <v>90.522357024492351</v>
      </c>
      <c r="M408" s="10">
        <v>99.181584282910251</v>
      </c>
    </row>
    <row r="409" spans="1:13" ht="15.75" customHeight="1" x14ac:dyDescent="0.25">
      <c r="A409" s="38">
        <v>44287</v>
      </c>
      <c r="B409" s="9" t="s">
        <v>12</v>
      </c>
      <c r="C409" s="9" t="s">
        <v>13</v>
      </c>
      <c r="D409" s="9" t="s">
        <v>14</v>
      </c>
      <c r="E409" s="9" t="s">
        <v>84</v>
      </c>
      <c r="F409" s="10">
        <v>10799488.300000001</v>
      </c>
      <c r="G409" s="10">
        <v>7139262.5</v>
      </c>
      <c r="H409" s="10">
        <v>9193096.5</v>
      </c>
      <c r="I409" s="10">
        <v>34620824.799999997</v>
      </c>
      <c r="J409" s="10">
        <v>32738365.399999999</v>
      </c>
      <c r="K409" s="10">
        <v>151.26896230528013</v>
      </c>
      <c r="L409" s="10">
        <v>117.47389250183548</v>
      </c>
      <c r="M409" s="10">
        <v>105.75001035329637</v>
      </c>
    </row>
    <row r="410" spans="1:13" ht="15.75" customHeight="1" x14ac:dyDescent="0.25">
      <c r="A410" s="38">
        <v>44287</v>
      </c>
      <c r="B410" s="9" t="s">
        <v>12</v>
      </c>
      <c r="C410" s="9" t="s">
        <v>13</v>
      </c>
      <c r="D410" s="9" t="s">
        <v>14</v>
      </c>
      <c r="E410" s="9" t="s">
        <v>59</v>
      </c>
      <c r="F410" s="10">
        <v>97.7</v>
      </c>
      <c r="G410" s="10">
        <v>97.7</v>
      </c>
      <c r="H410" s="10">
        <v>97.3</v>
      </c>
      <c r="I410" s="10">
        <v>377.4</v>
      </c>
      <c r="J410" s="10">
        <v>389.2</v>
      </c>
      <c r="K410" s="10">
        <v>100</v>
      </c>
      <c r="L410" s="10">
        <v>100.41109969167523</v>
      </c>
      <c r="M410" s="10">
        <v>96.968139773895174</v>
      </c>
    </row>
    <row r="411" spans="1:13" ht="15.75" customHeight="1" x14ac:dyDescent="0.25">
      <c r="A411" s="38">
        <v>44287</v>
      </c>
      <c r="B411" s="9" t="s">
        <v>12</v>
      </c>
      <c r="C411" s="9" t="s">
        <v>13</v>
      </c>
      <c r="D411" s="9" t="s">
        <v>14</v>
      </c>
      <c r="E411" s="9" t="s">
        <v>44</v>
      </c>
      <c r="F411" s="10">
        <v>95042.5</v>
      </c>
      <c r="G411" s="10">
        <v>97665.1</v>
      </c>
      <c r="H411" s="10">
        <v>94691.7</v>
      </c>
      <c r="I411" s="10">
        <v>383265.8</v>
      </c>
      <c r="J411" s="10">
        <v>387444.3</v>
      </c>
      <c r="K411" s="10">
        <v>97.314700952540875</v>
      </c>
      <c r="L411" s="10">
        <v>100.37046541565945</v>
      </c>
      <c r="M411" s="10">
        <v>98.92152239689679</v>
      </c>
    </row>
    <row r="412" spans="1:13" ht="15.75" customHeight="1" x14ac:dyDescent="0.25">
      <c r="A412" s="38">
        <v>44287</v>
      </c>
      <c r="B412" s="9" t="s">
        <v>12</v>
      </c>
      <c r="C412" s="9" t="s">
        <v>13</v>
      </c>
      <c r="D412" s="9" t="s">
        <v>14</v>
      </c>
      <c r="E412" s="9" t="s">
        <v>99</v>
      </c>
      <c r="F412" s="10">
        <v>238391</v>
      </c>
      <c r="G412" s="10">
        <v>172730</v>
      </c>
      <c r="H412" s="10">
        <v>224697</v>
      </c>
      <c r="I412" s="10">
        <v>821043</v>
      </c>
      <c r="J412" s="10">
        <v>892252</v>
      </c>
      <c r="K412" s="10">
        <v>138.01366294216407</v>
      </c>
      <c r="L412" s="10">
        <v>106.09442938713022</v>
      </c>
      <c r="M412" s="10">
        <v>92.019182921416814</v>
      </c>
    </row>
    <row r="413" spans="1:13" ht="15.75" customHeight="1" x14ac:dyDescent="0.25">
      <c r="A413" s="38">
        <v>44287</v>
      </c>
      <c r="B413" s="9" t="s">
        <v>12</v>
      </c>
      <c r="C413" s="9" t="s">
        <v>13</v>
      </c>
      <c r="D413" s="9" t="s">
        <v>14</v>
      </c>
      <c r="E413" s="9" t="s">
        <v>80</v>
      </c>
      <c r="F413" s="10">
        <v>5602162.7999999998</v>
      </c>
      <c r="G413" s="10">
        <v>6433315</v>
      </c>
      <c r="H413" s="10">
        <v>5004859.4000000004</v>
      </c>
      <c r="I413" s="10">
        <v>26600087.899999999</v>
      </c>
      <c r="J413" s="10">
        <v>23633948.199999999</v>
      </c>
      <c r="K413" s="10">
        <v>87.080498934064323</v>
      </c>
      <c r="L413" s="10">
        <v>111.93446912814375</v>
      </c>
      <c r="M413" s="10">
        <v>112.55033511497669</v>
      </c>
    </row>
    <row r="414" spans="1:13" ht="15.75" customHeight="1" x14ac:dyDescent="0.25">
      <c r="A414" s="38">
        <v>44287</v>
      </c>
      <c r="B414" s="9" t="s">
        <v>12</v>
      </c>
      <c r="C414" s="9" t="s">
        <v>13</v>
      </c>
      <c r="D414" s="9" t="s">
        <v>14</v>
      </c>
      <c r="E414" s="9" t="s">
        <v>16</v>
      </c>
      <c r="F414" s="10">
        <v>32438</v>
      </c>
      <c r="G414" s="10">
        <v>30255</v>
      </c>
      <c r="H414" s="10">
        <v>31770</v>
      </c>
      <c r="I414" s="10">
        <v>117676</v>
      </c>
      <c r="J414" s="10">
        <v>118978</v>
      </c>
      <c r="K414" s="10">
        <v>107.21533630804825</v>
      </c>
      <c r="L414" s="10">
        <v>102.10261252754171</v>
      </c>
      <c r="M414" s="10">
        <v>98.905680041688385</v>
      </c>
    </row>
    <row r="415" spans="1:13" ht="15.75" customHeight="1" x14ac:dyDescent="0.25">
      <c r="A415" s="38">
        <v>44287</v>
      </c>
      <c r="B415" s="9" t="s">
        <v>12</v>
      </c>
      <c r="C415" s="9" t="s">
        <v>13</v>
      </c>
      <c r="D415" s="9" t="s">
        <v>14</v>
      </c>
      <c r="E415" s="9" t="s">
        <v>62</v>
      </c>
      <c r="F415" s="10">
        <v>5333</v>
      </c>
      <c r="G415" s="10">
        <v>5333</v>
      </c>
      <c r="H415" s="10">
        <v>5333</v>
      </c>
      <c r="I415" s="10">
        <v>21332</v>
      </c>
      <c r="J415" s="10">
        <v>21332</v>
      </c>
      <c r="K415" s="10">
        <v>100</v>
      </c>
      <c r="L415" s="10">
        <v>100</v>
      </c>
      <c r="M415" s="10">
        <v>100</v>
      </c>
    </row>
    <row r="416" spans="1:13" ht="15.75" customHeight="1" x14ac:dyDescent="0.25">
      <c r="A416" s="38">
        <v>44287</v>
      </c>
      <c r="B416" s="9" t="s">
        <v>12</v>
      </c>
      <c r="C416" s="9" t="s">
        <v>13</v>
      </c>
      <c r="D416" s="9" t="s">
        <v>14</v>
      </c>
      <c r="E416" s="9" t="s">
        <v>123</v>
      </c>
      <c r="F416" s="10">
        <v>355</v>
      </c>
      <c r="G416" s="10">
        <v>355</v>
      </c>
      <c r="H416" s="10">
        <v>355</v>
      </c>
      <c r="I416" s="10">
        <v>1420</v>
      </c>
      <c r="J416" s="10">
        <v>1420</v>
      </c>
      <c r="K416" s="10">
        <v>100</v>
      </c>
      <c r="L416" s="10">
        <v>100</v>
      </c>
      <c r="M416" s="10">
        <v>100</v>
      </c>
    </row>
    <row r="417" spans="1:13" ht="15.75" customHeight="1" x14ac:dyDescent="0.25">
      <c r="A417" s="38">
        <v>44287</v>
      </c>
      <c r="B417" s="9" t="s">
        <v>12</v>
      </c>
      <c r="C417" s="9" t="s">
        <v>13</v>
      </c>
      <c r="D417" s="9" t="s">
        <v>14</v>
      </c>
      <c r="E417" s="9" t="s">
        <v>92</v>
      </c>
      <c r="F417" s="10">
        <v>5326187.7</v>
      </c>
      <c r="G417" s="10">
        <v>15358966</v>
      </c>
      <c r="H417" s="10">
        <v>20130.7</v>
      </c>
      <c r="I417" s="10">
        <v>20735059.699999999</v>
      </c>
      <c r="J417" s="10">
        <v>1644170.7</v>
      </c>
      <c r="K417" s="10">
        <v>34.678035617762291</v>
      </c>
      <c r="L417" s="10">
        <v>26458.035239708504</v>
      </c>
      <c r="M417" s="10">
        <v>1261.12572739558</v>
      </c>
    </row>
    <row r="418" spans="1:13" ht="15.75" customHeight="1" x14ac:dyDescent="0.25">
      <c r="A418" s="38">
        <v>44287</v>
      </c>
      <c r="B418" s="9" t="s">
        <v>12</v>
      </c>
      <c r="C418" s="9" t="s">
        <v>13</v>
      </c>
      <c r="D418" s="9" t="s">
        <v>14</v>
      </c>
      <c r="E418" s="9" t="s">
        <v>55</v>
      </c>
      <c r="F418" s="10">
        <v>46726129.899999999</v>
      </c>
      <c r="G418" s="10">
        <v>52227673.399999999</v>
      </c>
      <c r="H418" s="10">
        <v>33082853</v>
      </c>
      <c r="I418" s="10">
        <v>167181172.09999999</v>
      </c>
      <c r="J418" s="10">
        <v>124615695.3</v>
      </c>
      <c r="K418" s="10">
        <v>89.466229027923731</v>
      </c>
      <c r="L418" s="10">
        <v>141.23972288605219</v>
      </c>
      <c r="M418" s="10">
        <v>134.15739622326691</v>
      </c>
    </row>
    <row r="419" spans="1:13" ht="15.75" customHeight="1" x14ac:dyDescent="0.25">
      <c r="A419" s="38">
        <v>44287</v>
      </c>
      <c r="B419" s="9" t="s">
        <v>12</v>
      </c>
      <c r="C419" s="9" t="s">
        <v>13</v>
      </c>
      <c r="D419" s="9" t="s">
        <v>14</v>
      </c>
      <c r="E419" s="9" t="s">
        <v>28</v>
      </c>
      <c r="F419" s="10">
        <v>161077.9</v>
      </c>
      <c r="G419" s="10">
        <v>177578.5</v>
      </c>
      <c r="H419" s="10">
        <v>128643.2</v>
      </c>
      <c r="I419" s="10">
        <v>612979.19999999995</v>
      </c>
      <c r="J419" s="10">
        <v>541067.9</v>
      </c>
      <c r="K419" s="10">
        <v>90.707996745101468</v>
      </c>
      <c r="L419" s="10">
        <v>125.21291447973931</v>
      </c>
      <c r="M419" s="10">
        <v>113.29062396789756</v>
      </c>
    </row>
    <row r="420" spans="1:13" ht="15.75" customHeight="1" x14ac:dyDescent="0.25">
      <c r="A420" s="38">
        <v>44287</v>
      </c>
      <c r="B420" s="9" t="s">
        <v>12</v>
      </c>
      <c r="C420" s="9" t="s">
        <v>13</v>
      </c>
      <c r="D420" s="9" t="s">
        <v>14</v>
      </c>
      <c r="E420" s="9" t="s">
        <v>65</v>
      </c>
      <c r="F420" s="10">
        <v>131026.4</v>
      </c>
      <c r="G420" s="10">
        <v>135130.4</v>
      </c>
      <c r="H420" s="10">
        <v>60975</v>
      </c>
      <c r="I420" s="10">
        <v>538851.80000000005</v>
      </c>
      <c r="J420" s="10">
        <v>225288.1</v>
      </c>
      <c r="K420" s="10">
        <v>96.962933581192686</v>
      </c>
      <c r="L420" s="10">
        <v>214.88544485444854</v>
      </c>
      <c r="M420" s="10">
        <v>239.18342779756233</v>
      </c>
    </row>
    <row r="421" spans="1:13" ht="15.75" customHeight="1" x14ac:dyDescent="0.25">
      <c r="A421" s="38">
        <v>44287</v>
      </c>
      <c r="B421" s="9" t="s">
        <v>12</v>
      </c>
      <c r="C421" s="9" t="s">
        <v>13</v>
      </c>
      <c r="D421" s="9" t="s">
        <v>14</v>
      </c>
      <c r="E421" s="9" t="s">
        <v>115</v>
      </c>
      <c r="F421" s="10">
        <v>2966156.7</v>
      </c>
      <c r="G421" s="10">
        <v>2763569.7</v>
      </c>
      <c r="H421" s="10">
        <v>1643431</v>
      </c>
      <c r="I421" s="10">
        <v>10130273.5</v>
      </c>
      <c r="J421" s="10">
        <v>3188291.3</v>
      </c>
      <c r="K421" s="10">
        <v>107.3306274851689</v>
      </c>
      <c r="L421" s="10">
        <v>180.48562428237022</v>
      </c>
      <c r="M421" s="10">
        <v>317.73362427705399</v>
      </c>
    </row>
    <row r="422" spans="1:13" ht="15.75" customHeight="1" x14ac:dyDescent="0.25">
      <c r="A422" s="38">
        <v>44287</v>
      </c>
      <c r="B422" s="9" t="s">
        <v>12</v>
      </c>
      <c r="C422" s="9" t="s">
        <v>13</v>
      </c>
      <c r="D422" s="9" t="s">
        <v>14</v>
      </c>
      <c r="E422" s="9" t="s">
        <v>34</v>
      </c>
      <c r="F422" s="10">
        <v>39254</v>
      </c>
      <c r="G422" s="10">
        <v>39442.300000000003</v>
      </c>
      <c r="H422" s="10">
        <v>34054.300000000003</v>
      </c>
      <c r="I422" s="10">
        <v>157278.6</v>
      </c>
      <c r="J422" s="10">
        <v>159057.79999999999</v>
      </c>
      <c r="K422" s="10">
        <v>99.522593763548272</v>
      </c>
      <c r="L422" s="10">
        <v>115.26885004243223</v>
      </c>
      <c r="M422" s="10">
        <v>98.881412920334625</v>
      </c>
    </row>
    <row r="423" spans="1:13" ht="15.75" customHeight="1" x14ac:dyDescent="0.25">
      <c r="A423" s="38">
        <v>44287</v>
      </c>
      <c r="B423" s="9" t="s">
        <v>12</v>
      </c>
      <c r="C423" s="9" t="s">
        <v>13</v>
      </c>
      <c r="D423" s="9" t="s">
        <v>14</v>
      </c>
      <c r="E423" s="9" t="s">
        <v>35</v>
      </c>
      <c r="F423" s="10">
        <v>36629639.700000003</v>
      </c>
      <c r="G423" s="10">
        <v>41460996.899999999</v>
      </c>
      <c r="H423" s="10">
        <v>26193014.800000001</v>
      </c>
      <c r="I423" s="10">
        <v>124851928.7</v>
      </c>
      <c r="J423" s="10">
        <v>91821578.599999994</v>
      </c>
      <c r="K423" s="10">
        <v>88.347223749460781</v>
      </c>
      <c r="L423" s="10">
        <v>139.84506930450786</v>
      </c>
      <c r="M423" s="10">
        <v>135.97231784032954</v>
      </c>
    </row>
    <row r="424" spans="1:13" ht="15.75" customHeight="1" x14ac:dyDescent="0.25">
      <c r="A424" s="38">
        <v>44287</v>
      </c>
      <c r="B424" s="9" t="s">
        <v>12</v>
      </c>
      <c r="C424" s="9" t="s">
        <v>13</v>
      </c>
      <c r="D424" s="9" t="s">
        <v>14</v>
      </c>
      <c r="E424" s="9" t="s">
        <v>95</v>
      </c>
      <c r="F424" s="10">
        <v>39254</v>
      </c>
      <c r="G424" s="10">
        <v>39442.300000000003</v>
      </c>
      <c r="H424" s="10">
        <v>34054.300000000003</v>
      </c>
      <c r="I424" s="10">
        <v>157278.6</v>
      </c>
      <c r="J424" s="10">
        <v>159057.79999999999</v>
      </c>
      <c r="K424" s="10">
        <v>99.522593763548272</v>
      </c>
      <c r="L424" s="10">
        <v>115.26885004243223</v>
      </c>
      <c r="M424" s="10">
        <v>98.881412920334625</v>
      </c>
    </row>
    <row r="425" spans="1:13" ht="15.75" customHeight="1" x14ac:dyDescent="0.25">
      <c r="A425" s="38">
        <v>44287</v>
      </c>
      <c r="B425" s="9" t="s">
        <v>12</v>
      </c>
      <c r="C425" s="9" t="s">
        <v>13</v>
      </c>
      <c r="D425" s="9" t="s">
        <v>14</v>
      </c>
      <c r="E425" s="9" t="s">
        <v>57</v>
      </c>
      <c r="F425" s="10">
        <v>11891</v>
      </c>
      <c r="G425" s="10">
        <v>11891</v>
      </c>
      <c r="H425" s="10">
        <v>7156</v>
      </c>
      <c r="I425" s="10">
        <v>47564</v>
      </c>
      <c r="J425" s="10">
        <v>31249.200000000001</v>
      </c>
      <c r="K425" s="10">
        <v>100</v>
      </c>
      <c r="L425" s="10">
        <v>166.16825041922863</v>
      </c>
      <c r="M425" s="10">
        <v>152.20869654263149</v>
      </c>
    </row>
    <row r="426" spans="1:13" ht="15.75" customHeight="1" x14ac:dyDescent="0.25">
      <c r="A426" s="38">
        <v>44287</v>
      </c>
      <c r="B426" s="9" t="s">
        <v>12</v>
      </c>
      <c r="C426" s="9" t="s">
        <v>13</v>
      </c>
      <c r="D426" s="9" t="s">
        <v>14</v>
      </c>
      <c r="E426" s="9" t="s">
        <v>71</v>
      </c>
      <c r="F426" s="10">
        <v>219</v>
      </c>
      <c r="G426" s="10">
        <v>219</v>
      </c>
      <c r="H426" s="10">
        <v>219</v>
      </c>
      <c r="I426" s="10">
        <v>876</v>
      </c>
      <c r="J426" s="10">
        <v>876</v>
      </c>
      <c r="K426" s="10">
        <v>100</v>
      </c>
      <c r="L426" s="10">
        <v>100</v>
      </c>
      <c r="M426" s="10">
        <v>100</v>
      </c>
    </row>
    <row r="427" spans="1:13" ht="15.75" customHeight="1" x14ac:dyDescent="0.25">
      <c r="A427" s="38">
        <v>44287</v>
      </c>
      <c r="B427" s="9" t="s">
        <v>12</v>
      </c>
      <c r="C427" s="9" t="s">
        <v>13</v>
      </c>
      <c r="D427" s="9" t="s">
        <v>14</v>
      </c>
      <c r="E427" s="9" t="s">
        <v>68</v>
      </c>
      <c r="F427" s="10">
        <v>6366</v>
      </c>
      <c r="G427" s="10">
        <v>6375</v>
      </c>
      <c r="H427" s="10">
        <v>6462.5</v>
      </c>
      <c r="I427" s="10">
        <v>25501</v>
      </c>
      <c r="J427" s="10">
        <v>25842.5</v>
      </c>
      <c r="K427" s="10">
        <v>99.858823529411765</v>
      </c>
      <c r="L427" s="10">
        <v>98.506769825918767</v>
      </c>
      <c r="M427" s="10">
        <v>98.678533423623875</v>
      </c>
    </row>
    <row r="428" spans="1:13" ht="15.75" customHeight="1" x14ac:dyDescent="0.25">
      <c r="A428" s="38">
        <v>44287</v>
      </c>
      <c r="B428" s="9" t="s">
        <v>12</v>
      </c>
      <c r="C428" s="9" t="s">
        <v>13</v>
      </c>
      <c r="D428" s="9" t="s">
        <v>14</v>
      </c>
      <c r="E428" s="9" t="s">
        <v>54</v>
      </c>
      <c r="F428" s="10">
        <v>125098.2</v>
      </c>
      <c r="G428" s="10">
        <v>145410.9</v>
      </c>
      <c r="H428" s="10">
        <v>126037.3</v>
      </c>
      <c r="I428" s="10">
        <v>546595.19999999995</v>
      </c>
      <c r="J428" s="10">
        <v>519174</v>
      </c>
      <c r="K428" s="10">
        <v>86.030827125064221</v>
      </c>
      <c r="L428" s="10">
        <v>99.254903112015256</v>
      </c>
      <c r="M428" s="10">
        <v>105.28169746558957</v>
      </c>
    </row>
    <row r="429" spans="1:13" ht="15.75" customHeight="1" x14ac:dyDescent="0.25">
      <c r="A429" s="38">
        <v>44287</v>
      </c>
      <c r="B429" s="9" t="s">
        <v>12</v>
      </c>
      <c r="C429" s="9" t="s">
        <v>13</v>
      </c>
      <c r="D429" s="9" t="s">
        <v>14</v>
      </c>
      <c r="E429" s="9" t="s">
        <v>64</v>
      </c>
      <c r="F429" s="10">
        <v>15312.8</v>
      </c>
      <c r="G429" s="10">
        <v>14518.9</v>
      </c>
      <c r="H429" s="10">
        <v>10903.6</v>
      </c>
      <c r="I429" s="10">
        <v>57218</v>
      </c>
      <c r="J429" s="10">
        <v>45591.1</v>
      </c>
      <c r="K429" s="10">
        <v>105.46804509983539</v>
      </c>
      <c r="L429" s="10">
        <v>140.4380204703034</v>
      </c>
      <c r="M429" s="10">
        <v>125.50256519364525</v>
      </c>
    </row>
    <row r="430" spans="1:13" ht="15.75" customHeight="1" x14ac:dyDescent="0.25">
      <c r="A430" s="38">
        <v>44287</v>
      </c>
      <c r="B430" s="9" t="s">
        <v>12</v>
      </c>
      <c r="C430" s="9" t="s">
        <v>13</v>
      </c>
      <c r="D430" s="9" t="s">
        <v>14</v>
      </c>
      <c r="E430" s="9" t="s">
        <v>119</v>
      </c>
      <c r="F430" s="10">
        <v>1201</v>
      </c>
      <c r="G430" s="10">
        <v>1026.0999999999999</v>
      </c>
      <c r="H430" s="10">
        <v>6578.4</v>
      </c>
      <c r="I430" s="10">
        <v>9142.1</v>
      </c>
      <c r="J430" s="10">
        <v>20138.099999999999</v>
      </c>
      <c r="K430" s="10">
        <v>117.04512230776727</v>
      </c>
      <c r="L430" s="10">
        <v>18.256718959017391</v>
      </c>
      <c r="M430" s="10">
        <v>45.397033483794402</v>
      </c>
    </row>
    <row r="431" spans="1:13" ht="15.75" customHeight="1" x14ac:dyDescent="0.25">
      <c r="A431" s="38">
        <v>44287</v>
      </c>
      <c r="B431" s="9" t="s">
        <v>12</v>
      </c>
      <c r="C431" s="9" t="s">
        <v>13</v>
      </c>
      <c r="D431" s="9" t="s">
        <v>14</v>
      </c>
      <c r="E431" s="9" t="s">
        <v>83</v>
      </c>
      <c r="F431" s="10">
        <v>28</v>
      </c>
      <c r="G431" s="10">
        <v>28</v>
      </c>
      <c r="H431" s="10">
        <v>28</v>
      </c>
      <c r="I431" s="10">
        <v>112</v>
      </c>
      <c r="J431" s="10">
        <v>112</v>
      </c>
      <c r="K431" s="10">
        <v>100</v>
      </c>
      <c r="L431" s="10">
        <v>100</v>
      </c>
      <c r="M431" s="10">
        <v>100</v>
      </c>
    </row>
    <row r="432" spans="1:13" ht="15.75" customHeight="1" x14ac:dyDescent="0.25">
      <c r="A432" s="38">
        <v>44287</v>
      </c>
      <c r="B432" s="9" t="s">
        <v>12</v>
      </c>
      <c r="C432" s="9" t="s">
        <v>13</v>
      </c>
      <c r="D432" s="9" t="s">
        <v>14</v>
      </c>
      <c r="E432" s="9" t="s">
        <v>63</v>
      </c>
      <c r="F432" s="10">
        <v>648</v>
      </c>
      <c r="G432" s="10">
        <v>804</v>
      </c>
      <c r="H432" s="10">
        <v>496</v>
      </c>
      <c r="I432" s="10">
        <v>2507</v>
      </c>
      <c r="J432" s="10">
        <v>2793.4</v>
      </c>
      <c r="K432" s="10">
        <v>80.597014925373131</v>
      </c>
      <c r="L432" s="10">
        <v>130.64516129032259</v>
      </c>
      <c r="M432" s="10">
        <v>89.747261401875846</v>
      </c>
    </row>
    <row r="433" spans="1:13" ht="15.75" customHeight="1" x14ac:dyDescent="0.25">
      <c r="A433" s="38">
        <v>44287</v>
      </c>
      <c r="B433" s="9" t="s">
        <v>12</v>
      </c>
      <c r="C433" s="9" t="s">
        <v>13</v>
      </c>
      <c r="D433" s="9" t="s">
        <v>14</v>
      </c>
      <c r="E433" s="9" t="s">
        <v>98</v>
      </c>
      <c r="F433" s="10">
        <v>215067.3</v>
      </c>
      <c r="G433" s="10">
        <v>261886.3</v>
      </c>
      <c r="H433" s="9"/>
      <c r="I433" s="10">
        <v>930131.5</v>
      </c>
      <c r="J433" s="9"/>
      <c r="K433" s="10">
        <v>82.122394336778981</v>
      </c>
      <c r="L433" s="9"/>
      <c r="M433" s="9"/>
    </row>
    <row r="434" spans="1:13" ht="15.75" customHeight="1" x14ac:dyDescent="0.25">
      <c r="A434" s="38">
        <v>44287</v>
      </c>
      <c r="B434" s="9" t="s">
        <v>12</v>
      </c>
      <c r="C434" s="9" t="s">
        <v>13</v>
      </c>
      <c r="D434" s="9" t="s">
        <v>14</v>
      </c>
      <c r="E434" s="9" t="s">
        <v>22</v>
      </c>
      <c r="F434" s="10">
        <v>190908.4</v>
      </c>
      <c r="G434" s="10">
        <v>199049.8</v>
      </c>
      <c r="H434" s="10">
        <v>176726.8</v>
      </c>
      <c r="I434" s="10">
        <v>780058.3</v>
      </c>
      <c r="J434" s="10">
        <v>695880.4</v>
      </c>
      <c r="K434" s="10">
        <v>95.90986778183148</v>
      </c>
      <c r="L434" s="10">
        <v>108.02458936618555</v>
      </c>
      <c r="M434" s="10">
        <v>112.09660453146834</v>
      </c>
    </row>
    <row r="435" spans="1:13" ht="15.75" customHeight="1" x14ac:dyDescent="0.25">
      <c r="A435" s="38">
        <v>44287</v>
      </c>
      <c r="B435" s="9" t="s">
        <v>12</v>
      </c>
      <c r="C435" s="9" t="s">
        <v>13</v>
      </c>
      <c r="D435" s="9" t="s">
        <v>14</v>
      </c>
      <c r="E435" s="9" t="s">
        <v>23</v>
      </c>
      <c r="F435" s="10">
        <v>56104</v>
      </c>
      <c r="G435" s="10">
        <v>60523</v>
      </c>
      <c r="H435" s="10">
        <v>54575.8</v>
      </c>
      <c r="I435" s="10">
        <v>216497</v>
      </c>
      <c r="J435" s="10">
        <v>185071.1</v>
      </c>
      <c r="K435" s="10">
        <v>92.698643490904288</v>
      </c>
      <c r="L435" s="10">
        <v>102.80014218756298</v>
      </c>
      <c r="M435" s="10">
        <v>116.9804469741629</v>
      </c>
    </row>
    <row r="436" spans="1:13" ht="15.75" customHeight="1" x14ac:dyDescent="0.25">
      <c r="A436" s="38">
        <v>44287</v>
      </c>
      <c r="B436" s="9" t="s">
        <v>12</v>
      </c>
      <c r="C436" s="9" t="s">
        <v>13</v>
      </c>
      <c r="D436" s="9" t="s">
        <v>14</v>
      </c>
      <c r="E436" s="9" t="s">
        <v>75</v>
      </c>
      <c r="F436" s="10">
        <v>40403710.299999997</v>
      </c>
      <c r="G436" s="10">
        <v>45065014.600000001</v>
      </c>
      <c r="H436" s="10">
        <v>27385851.699999999</v>
      </c>
      <c r="I436" s="10">
        <v>137683334.80000001</v>
      </c>
      <c r="J436" s="10">
        <v>98143856.599999994</v>
      </c>
      <c r="K436" s="10">
        <v>89.656489981476668</v>
      </c>
      <c r="L436" s="10">
        <v>147.5349780704465</v>
      </c>
      <c r="M436" s="10">
        <v>140.28726765970598</v>
      </c>
    </row>
    <row r="437" spans="1:13" ht="15.75" customHeight="1" x14ac:dyDescent="0.25">
      <c r="A437" s="38">
        <v>44287</v>
      </c>
      <c r="B437" s="9" t="s">
        <v>12</v>
      </c>
      <c r="C437" s="9" t="s">
        <v>13</v>
      </c>
      <c r="D437" s="9" t="s">
        <v>14</v>
      </c>
      <c r="E437" s="9" t="s">
        <v>90</v>
      </c>
      <c r="F437" s="10">
        <v>1090159.8</v>
      </c>
      <c r="G437" s="10">
        <v>1190047.8</v>
      </c>
      <c r="H437" s="10">
        <v>1221846.3999999999</v>
      </c>
      <c r="I437" s="10">
        <v>4297320</v>
      </c>
      <c r="J437" s="10">
        <v>4069520.8</v>
      </c>
      <c r="K437" s="10">
        <v>91.606387575356223</v>
      </c>
      <c r="L437" s="10">
        <v>89.222327781953609</v>
      </c>
      <c r="M437" s="10">
        <v>105.5976910106959</v>
      </c>
    </row>
    <row r="438" spans="1:13" ht="15.75" customHeight="1" x14ac:dyDescent="0.25">
      <c r="A438" s="38">
        <v>44287</v>
      </c>
      <c r="B438" s="9" t="s">
        <v>12</v>
      </c>
      <c r="C438" s="9" t="s">
        <v>13</v>
      </c>
      <c r="D438" s="9" t="s">
        <v>14</v>
      </c>
      <c r="E438" s="9" t="s">
        <v>91</v>
      </c>
      <c r="F438" s="10">
        <v>21238.6</v>
      </c>
      <c r="G438" s="10">
        <v>18953.3</v>
      </c>
      <c r="H438" s="10">
        <v>19627.900000000001</v>
      </c>
      <c r="I438" s="10">
        <v>113970.4</v>
      </c>
      <c r="J438" s="10">
        <v>87521</v>
      </c>
      <c r="K438" s="10">
        <v>112.05753087852774</v>
      </c>
      <c r="L438" s="10">
        <v>108.20617590266916</v>
      </c>
      <c r="M438" s="10">
        <v>130.22063276242272</v>
      </c>
    </row>
    <row r="439" spans="1:13" ht="15.75" customHeight="1" x14ac:dyDescent="0.25">
      <c r="A439" s="38">
        <v>44287</v>
      </c>
      <c r="B439" s="9" t="s">
        <v>12</v>
      </c>
      <c r="C439" s="9" t="s">
        <v>13</v>
      </c>
      <c r="D439" s="9" t="s">
        <v>14</v>
      </c>
      <c r="E439" s="9" t="s">
        <v>100</v>
      </c>
      <c r="F439" s="10">
        <v>287446.59999999998</v>
      </c>
      <c r="G439" s="10">
        <v>246898</v>
      </c>
      <c r="H439" s="10">
        <v>251421.6</v>
      </c>
      <c r="I439" s="10">
        <v>964591.6</v>
      </c>
      <c r="J439" s="10">
        <v>786816.6</v>
      </c>
      <c r="K439" s="10">
        <v>116.42321930513815</v>
      </c>
      <c r="L439" s="10">
        <v>114.32852229084534</v>
      </c>
      <c r="M439" s="10">
        <v>122.59421064578454</v>
      </c>
    </row>
    <row r="440" spans="1:13" ht="15.75" customHeight="1" x14ac:dyDescent="0.25">
      <c r="A440" s="38">
        <v>44287</v>
      </c>
      <c r="B440" s="9" t="s">
        <v>12</v>
      </c>
      <c r="C440" s="9" t="s">
        <v>13</v>
      </c>
      <c r="D440" s="9" t="s">
        <v>14</v>
      </c>
      <c r="E440" s="9" t="s">
        <v>85</v>
      </c>
      <c r="F440" s="10">
        <v>2963572.9</v>
      </c>
      <c r="G440" s="10">
        <v>3493411.9</v>
      </c>
      <c r="H440" s="10">
        <v>2552201.2000000002</v>
      </c>
      <c r="I440" s="10">
        <v>13514390.9</v>
      </c>
      <c r="J440" s="10">
        <v>11331016</v>
      </c>
      <c r="K440" s="10">
        <v>84.833194161845043</v>
      </c>
      <c r="L440" s="10">
        <v>116.11830995142546</v>
      </c>
      <c r="M440" s="10">
        <v>119.26901259339851</v>
      </c>
    </row>
    <row r="441" spans="1:13" ht="15.75" customHeight="1" x14ac:dyDescent="0.25">
      <c r="A441" s="38">
        <v>44287</v>
      </c>
      <c r="B441" s="9" t="s">
        <v>12</v>
      </c>
      <c r="C441" s="9" t="s">
        <v>13</v>
      </c>
      <c r="D441" s="9" t="s">
        <v>14</v>
      </c>
      <c r="E441" s="9" t="s">
        <v>109</v>
      </c>
      <c r="F441" s="10">
        <v>2849197.3</v>
      </c>
      <c r="G441" s="10">
        <v>2770390.4</v>
      </c>
      <c r="H441" s="10">
        <v>943891.7</v>
      </c>
      <c r="I441" s="10">
        <v>9727321.8000000007</v>
      </c>
      <c r="J441" s="10">
        <v>5223814.0999999996</v>
      </c>
      <c r="K441" s="10">
        <v>102.84461352450543</v>
      </c>
      <c r="L441" s="10">
        <v>301.8563782264427</v>
      </c>
      <c r="M441" s="10">
        <v>186.21110196092161</v>
      </c>
    </row>
    <row r="442" spans="1:13" ht="15.75" customHeight="1" x14ac:dyDescent="0.25">
      <c r="A442" s="38">
        <v>44287</v>
      </c>
      <c r="B442" s="9" t="s">
        <v>12</v>
      </c>
      <c r="C442" s="9" t="s">
        <v>13</v>
      </c>
      <c r="D442" s="9" t="s">
        <v>14</v>
      </c>
      <c r="E442" s="9" t="s">
        <v>60</v>
      </c>
      <c r="F442" s="10">
        <v>279914.59999999998</v>
      </c>
      <c r="G442" s="10">
        <v>351078.1</v>
      </c>
      <c r="H442" s="10">
        <v>248399.9</v>
      </c>
      <c r="I442" s="10">
        <v>1207099.1000000001</v>
      </c>
      <c r="J442" s="10">
        <v>1025625.6</v>
      </c>
      <c r="K442" s="10">
        <v>79.730008792915314</v>
      </c>
      <c r="L442" s="10">
        <v>112.68708240220708</v>
      </c>
      <c r="M442" s="10">
        <v>117.6939323667428</v>
      </c>
    </row>
    <row r="443" spans="1:13" ht="15.75" customHeight="1" x14ac:dyDescent="0.25">
      <c r="A443" s="38">
        <v>44287</v>
      </c>
      <c r="B443" s="9" t="s">
        <v>12</v>
      </c>
      <c r="C443" s="9" t="s">
        <v>13</v>
      </c>
      <c r="D443" s="9" t="s">
        <v>14</v>
      </c>
      <c r="E443" s="9" t="s">
        <v>27</v>
      </c>
      <c r="F443" s="10">
        <v>173386.1</v>
      </c>
      <c r="G443" s="10">
        <v>174653.7</v>
      </c>
      <c r="H443" s="10">
        <v>182206</v>
      </c>
      <c r="I443" s="10">
        <v>704153.1</v>
      </c>
      <c r="J443" s="10">
        <v>737085.7</v>
      </c>
      <c r="K443" s="10">
        <v>99.274220929759863</v>
      </c>
      <c r="L443" s="10">
        <v>95.159380042369619</v>
      </c>
      <c r="M443" s="10">
        <v>95.53205278572085</v>
      </c>
    </row>
    <row r="444" spans="1:13" ht="15.75" customHeight="1" x14ac:dyDescent="0.25">
      <c r="A444" s="38">
        <v>44287</v>
      </c>
      <c r="B444" s="9" t="s">
        <v>12</v>
      </c>
      <c r="C444" s="9" t="s">
        <v>13</v>
      </c>
      <c r="D444" s="9" t="s">
        <v>14</v>
      </c>
      <c r="E444" s="9" t="s">
        <v>101</v>
      </c>
      <c r="F444" s="10">
        <v>1434</v>
      </c>
      <c r="G444" s="10">
        <v>1434</v>
      </c>
      <c r="H444" s="10">
        <v>1434</v>
      </c>
      <c r="I444" s="10">
        <v>5736</v>
      </c>
      <c r="J444" s="10">
        <v>5736</v>
      </c>
      <c r="K444" s="10">
        <v>100</v>
      </c>
      <c r="L444" s="10">
        <v>100</v>
      </c>
      <c r="M444" s="10">
        <v>100</v>
      </c>
    </row>
    <row r="445" spans="1:13" ht="15.75" customHeight="1" x14ac:dyDescent="0.25">
      <c r="A445" s="38">
        <v>44287</v>
      </c>
      <c r="B445" s="9" t="s">
        <v>12</v>
      </c>
      <c r="C445" s="9" t="s">
        <v>13</v>
      </c>
      <c r="D445" s="9" t="s">
        <v>14</v>
      </c>
      <c r="E445" s="9" t="s">
        <v>130</v>
      </c>
      <c r="F445" s="9"/>
      <c r="G445" s="9"/>
      <c r="H445" s="10">
        <v>15</v>
      </c>
      <c r="I445" s="9"/>
      <c r="J445" s="10">
        <v>23</v>
      </c>
      <c r="K445" s="9"/>
      <c r="L445" s="9"/>
      <c r="M445" s="9"/>
    </row>
    <row r="446" spans="1:13" ht="15.75" customHeight="1" x14ac:dyDescent="0.25">
      <c r="A446" s="38">
        <v>44287</v>
      </c>
      <c r="B446" s="9" t="s">
        <v>12</v>
      </c>
      <c r="C446" s="9" t="s">
        <v>13</v>
      </c>
      <c r="D446" s="9" t="s">
        <v>14</v>
      </c>
      <c r="E446" s="9" t="s">
        <v>69</v>
      </c>
      <c r="F446" s="10">
        <v>22161.9</v>
      </c>
      <c r="G446" s="10">
        <v>19463.3</v>
      </c>
      <c r="H446" s="10">
        <v>19852.900000000001</v>
      </c>
      <c r="I446" s="10">
        <v>115853.7</v>
      </c>
      <c r="J446" s="10">
        <v>88763.3</v>
      </c>
      <c r="K446" s="10">
        <v>113.86506913010641</v>
      </c>
      <c r="L446" s="10">
        <v>111.63054264112547</v>
      </c>
      <c r="M446" s="10">
        <v>130.51982069165973</v>
      </c>
    </row>
    <row r="447" spans="1:13" ht="15.75" customHeight="1" x14ac:dyDescent="0.25">
      <c r="A447" s="38">
        <v>44287</v>
      </c>
      <c r="B447" s="9" t="s">
        <v>12</v>
      </c>
      <c r="C447" s="9" t="s">
        <v>13</v>
      </c>
      <c r="D447" s="9" t="s">
        <v>14</v>
      </c>
      <c r="E447" s="9" t="s">
        <v>96</v>
      </c>
      <c r="F447" s="10">
        <v>2839839</v>
      </c>
      <c r="G447" s="10">
        <v>2755641</v>
      </c>
      <c r="H447" s="10">
        <v>937033</v>
      </c>
      <c r="I447" s="10">
        <v>9680945</v>
      </c>
      <c r="J447" s="10">
        <v>5175923.2</v>
      </c>
      <c r="K447" s="10">
        <v>103.05547783619129</v>
      </c>
      <c r="L447" s="10">
        <v>303.067127838614</v>
      </c>
      <c r="M447" s="10">
        <v>187.03803410375178</v>
      </c>
    </row>
    <row r="448" spans="1:13" ht="15.75" customHeight="1" x14ac:dyDescent="0.25">
      <c r="A448" s="38">
        <v>44287</v>
      </c>
      <c r="B448" s="9" t="s">
        <v>12</v>
      </c>
      <c r="C448" s="9" t="s">
        <v>13</v>
      </c>
      <c r="D448" s="9" t="s">
        <v>14</v>
      </c>
      <c r="E448" s="9" t="s">
        <v>105</v>
      </c>
      <c r="F448" s="10">
        <v>547971.1</v>
      </c>
      <c r="G448" s="10">
        <v>602847.69999999995</v>
      </c>
      <c r="H448" s="10">
        <v>692394.5</v>
      </c>
      <c r="I448" s="10">
        <v>2008397.6</v>
      </c>
      <c r="J448" s="10">
        <v>2138293.2000000002</v>
      </c>
      <c r="K448" s="10">
        <v>90.897103862219268</v>
      </c>
      <c r="L448" s="10">
        <v>79.141457651671118</v>
      </c>
      <c r="M448" s="10">
        <v>93.925267124265275</v>
      </c>
    </row>
    <row r="449" spans="1:13" ht="15.75" customHeight="1" x14ac:dyDescent="0.25">
      <c r="A449" s="38">
        <v>44287</v>
      </c>
      <c r="B449" s="9" t="s">
        <v>12</v>
      </c>
      <c r="C449" s="9" t="s">
        <v>13</v>
      </c>
      <c r="D449" s="9" t="s">
        <v>14</v>
      </c>
      <c r="E449" s="9" t="s">
        <v>18</v>
      </c>
      <c r="F449" s="10">
        <v>17954</v>
      </c>
      <c r="G449" s="10">
        <v>17954</v>
      </c>
      <c r="H449" s="10">
        <v>2627</v>
      </c>
      <c r="I449" s="10">
        <v>71816</v>
      </c>
      <c r="J449" s="10">
        <v>10508</v>
      </c>
      <c r="K449" s="10">
        <v>100</v>
      </c>
      <c r="L449" s="10">
        <v>683.4411876665398</v>
      </c>
      <c r="M449" s="10">
        <v>683.4411876665398</v>
      </c>
    </row>
    <row r="450" spans="1:13" ht="15.75" customHeight="1" x14ac:dyDescent="0.25">
      <c r="A450" s="38">
        <v>44287</v>
      </c>
      <c r="B450" s="9" t="s">
        <v>12</v>
      </c>
      <c r="C450" s="9" t="s">
        <v>13</v>
      </c>
      <c r="D450" s="9" t="s">
        <v>14</v>
      </c>
      <c r="E450" s="9" t="s">
        <v>39</v>
      </c>
      <c r="F450" s="10">
        <v>173386.1</v>
      </c>
      <c r="G450" s="10">
        <v>174653.7</v>
      </c>
      <c r="H450" s="10">
        <v>182206</v>
      </c>
      <c r="I450" s="10">
        <v>704153.1</v>
      </c>
      <c r="J450" s="10">
        <v>737085.7</v>
      </c>
      <c r="K450" s="10">
        <v>99.274220929759863</v>
      </c>
      <c r="L450" s="10">
        <v>95.159380042369619</v>
      </c>
      <c r="M450" s="10">
        <v>95.53205278572085</v>
      </c>
    </row>
    <row r="451" spans="1:13" ht="15.75" customHeight="1" x14ac:dyDescent="0.25">
      <c r="A451" s="38">
        <v>44287</v>
      </c>
      <c r="B451" s="9" t="s">
        <v>12</v>
      </c>
      <c r="C451" s="9" t="s">
        <v>13</v>
      </c>
      <c r="D451" s="9" t="s">
        <v>14</v>
      </c>
      <c r="E451" s="9" t="s">
        <v>78</v>
      </c>
      <c r="F451" s="10">
        <v>2332</v>
      </c>
      <c r="G451" s="10">
        <v>2407</v>
      </c>
      <c r="H451" s="10">
        <v>1044</v>
      </c>
      <c r="I451" s="10">
        <v>9246</v>
      </c>
      <c r="J451" s="10">
        <v>5547</v>
      </c>
      <c r="K451" s="10">
        <v>96.884088076443703</v>
      </c>
      <c r="L451" s="10">
        <v>223.37164750957854</v>
      </c>
      <c r="M451" s="10">
        <v>166.68469442942131</v>
      </c>
    </row>
    <row r="452" spans="1:13" ht="15.75" customHeight="1" x14ac:dyDescent="0.25">
      <c r="A452" s="38">
        <v>44287</v>
      </c>
      <c r="B452" s="9" t="s">
        <v>12</v>
      </c>
      <c r="C452" s="9" t="s">
        <v>13</v>
      </c>
      <c r="D452" s="9" t="s">
        <v>14</v>
      </c>
      <c r="E452" s="9" t="s">
        <v>117</v>
      </c>
      <c r="F452" s="10">
        <v>2074.8000000000002</v>
      </c>
      <c r="G452" s="10">
        <v>2414.5</v>
      </c>
      <c r="H452" s="10">
        <v>7293.7</v>
      </c>
      <c r="I452" s="10">
        <v>7006</v>
      </c>
      <c r="J452" s="10">
        <v>24975.4</v>
      </c>
      <c r="K452" s="10">
        <v>85.930834541312905</v>
      </c>
      <c r="L452" s="10">
        <v>28.446467499348753</v>
      </c>
      <c r="M452" s="10">
        <v>28.0516027771327</v>
      </c>
    </row>
    <row r="453" spans="1:13" ht="15.75" customHeight="1" x14ac:dyDescent="0.25">
      <c r="A453" s="38">
        <v>44287</v>
      </c>
      <c r="B453" s="9" t="s">
        <v>12</v>
      </c>
      <c r="C453" s="9" t="s">
        <v>13</v>
      </c>
      <c r="D453" s="9" t="s">
        <v>14</v>
      </c>
      <c r="E453" s="9" t="s">
        <v>56</v>
      </c>
      <c r="F453" s="10">
        <v>307521.8</v>
      </c>
      <c r="G453" s="10">
        <v>351564.6</v>
      </c>
      <c r="H453" s="10">
        <v>162811.4</v>
      </c>
      <c r="I453" s="10">
        <v>1282520.1000000001</v>
      </c>
      <c r="J453" s="10">
        <v>703419.1</v>
      </c>
      <c r="K453" s="10">
        <v>87.472345054081103</v>
      </c>
      <c r="L453" s="10">
        <v>188.88222814864315</v>
      </c>
      <c r="M453" s="10">
        <v>182.32659590847049</v>
      </c>
    </row>
    <row r="454" spans="1:13" ht="15.75" customHeight="1" x14ac:dyDescent="0.25">
      <c r="A454" s="38">
        <v>44287</v>
      </c>
      <c r="B454" s="9" t="s">
        <v>12</v>
      </c>
      <c r="C454" s="9" t="s">
        <v>13</v>
      </c>
      <c r="D454" s="9" t="s">
        <v>14</v>
      </c>
      <c r="E454" s="9" t="s">
        <v>114</v>
      </c>
      <c r="F454" s="10">
        <v>336244.9</v>
      </c>
      <c r="G454" s="10">
        <v>564198.19999999995</v>
      </c>
      <c r="H454" s="10">
        <v>457836.6</v>
      </c>
      <c r="I454" s="10">
        <v>1572951</v>
      </c>
      <c r="J454" s="10">
        <v>1310885</v>
      </c>
      <c r="K454" s="10">
        <v>59.596946604934224</v>
      </c>
      <c r="L454" s="10">
        <v>73.442118869483124</v>
      </c>
      <c r="M454" s="10">
        <v>119.99153243800944</v>
      </c>
    </row>
    <row r="455" spans="1:13" ht="15.75" customHeight="1" x14ac:dyDescent="0.25">
      <c r="A455" s="38">
        <v>44287</v>
      </c>
      <c r="B455" s="9" t="s">
        <v>12</v>
      </c>
      <c r="C455" s="9" t="s">
        <v>13</v>
      </c>
      <c r="D455" s="9" t="s">
        <v>14</v>
      </c>
      <c r="E455" s="9" t="s">
        <v>121</v>
      </c>
      <c r="F455" s="10">
        <v>503935.1</v>
      </c>
      <c r="G455" s="10">
        <v>438833.4</v>
      </c>
      <c r="H455" s="10">
        <v>463187.1</v>
      </c>
      <c r="I455" s="10">
        <v>1715189.5</v>
      </c>
      <c r="J455" s="10">
        <v>1917618.4</v>
      </c>
      <c r="K455" s="10">
        <v>114.83517435090401</v>
      </c>
      <c r="L455" s="10">
        <v>108.79730890605546</v>
      </c>
      <c r="M455" s="10">
        <v>89.443733956662072</v>
      </c>
    </row>
    <row r="456" spans="1:13" ht="15.75" customHeight="1" x14ac:dyDescent="0.25">
      <c r="A456" s="38">
        <v>44287</v>
      </c>
      <c r="B456" s="9" t="s">
        <v>12</v>
      </c>
      <c r="C456" s="9" t="s">
        <v>13</v>
      </c>
      <c r="D456" s="9" t="s">
        <v>14</v>
      </c>
      <c r="E456" s="9" t="s">
        <v>67</v>
      </c>
      <c r="F456" s="10">
        <v>248</v>
      </c>
      <c r="G456" s="9"/>
      <c r="H456" s="10">
        <v>184.8</v>
      </c>
      <c r="I456" s="10">
        <v>304.89999999999998</v>
      </c>
      <c r="J456" s="10">
        <v>268.7</v>
      </c>
      <c r="K456" s="9"/>
      <c r="L456" s="10">
        <v>134.19913419913419</v>
      </c>
      <c r="M456" s="10">
        <v>113.47227391142538</v>
      </c>
    </row>
    <row r="457" spans="1:13" ht="15.75" customHeight="1" x14ac:dyDescent="0.25">
      <c r="A457" s="38">
        <v>44317</v>
      </c>
      <c r="B457" s="11" t="s">
        <v>12</v>
      </c>
      <c r="C457" s="11" t="s">
        <v>13</v>
      </c>
      <c r="D457" s="11" t="s">
        <v>14</v>
      </c>
      <c r="E457" s="11" t="s">
        <v>118</v>
      </c>
      <c r="F457" s="12">
        <v>8405</v>
      </c>
      <c r="G457" s="12">
        <v>8405</v>
      </c>
      <c r="H457" s="12">
        <v>8405</v>
      </c>
      <c r="I457" s="12">
        <v>42025</v>
      </c>
      <c r="J457" s="12">
        <v>42025</v>
      </c>
      <c r="K457" s="12">
        <v>100</v>
      </c>
      <c r="L457" s="12">
        <v>100</v>
      </c>
      <c r="M457" s="12">
        <v>100</v>
      </c>
    </row>
    <row r="458" spans="1:13" ht="15.75" customHeight="1" x14ac:dyDescent="0.25">
      <c r="A458" s="38">
        <v>44317</v>
      </c>
      <c r="B458" s="11" t="s">
        <v>12</v>
      </c>
      <c r="C458" s="11" t="s">
        <v>13</v>
      </c>
      <c r="D458" s="11" t="s">
        <v>14</v>
      </c>
      <c r="E458" s="11" t="s">
        <v>114</v>
      </c>
      <c r="F458" s="12">
        <v>350199.7</v>
      </c>
      <c r="G458" s="12">
        <v>344851.6</v>
      </c>
      <c r="H458" s="12">
        <v>360064.9</v>
      </c>
      <c r="I458" s="12">
        <v>1931757.4</v>
      </c>
      <c r="J458" s="12">
        <v>1670949.9</v>
      </c>
      <c r="K458" s="12">
        <v>101.55084099943279</v>
      </c>
      <c r="L458" s="12">
        <v>97.260160598825379</v>
      </c>
      <c r="M458" s="12">
        <v>115.60833750910186</v>
      </c>
    </row>
    <row r="459" spans="1:13" ht="15.75" customHeight="1" x14ac:dyDescent="0.25">
      <c r="A459" s="38">
        <v>44317</v>
      </c>
      <c r="B459" s="11" t="s">
        <v>12</v>
      </c>
      <c r="C459" s="11" t="s">
        <v>13</v>
      </c>
      <c r="D459" s="11" t="s">
        <v>14</v>
      </c>
      <c r="E459" s="11" t="s">
        <v>97</v>
      </c>
      <c r="F459" s="12">
        <v>217</v>
      </c>
      <c r="G459" s="12">
        <v>217</v>
      </c>
      <c r="H459" s="12">
        <v>217</v>
      </c>
      <c r="I459" s="12">
        <v>1085</v>
      </c>
      <c r="J459" s="12">
        <v>1085</v>
      </c>
      <c r="K459" s="12">
        <v>100</v>
      </c>
      <c r="L459" s="12">
        <v>100</v>
      </c>
      <c r="M459" s="12">
        <v>100</v>
      </c>
    </row>
    <row r="460" spans="1:13" ht="15.75" customHeight="1" x14ac:dyDescent="0.25">
      <c r="A460" s="38">
        <v>44317</v>
      </c>
      <c r="B460" s="11" t="s">
        <v>12</v>
      </c>
      <c r="C460" s="11" t="s">
        <v>13</v>
      </c>
      <c r="D460" s="11" t="s">
        <v>14</v>
      </c>
      <c r="E460" s="11" t="s">
        <v>71</v>
      </c>
      <c r="F460" s="12">
        <v>219</v>
      </c>
      <c r="G460" s="12">
        <v>219</v>
      </c>
      <c r="H460" s="12">
        <v>219</v>
      </c>
      <c r="I460" s="12">
        <v>1095</v>
      </c>
      <c r="J460" s="12">
        <v>1095</v>
      </c>
      <c r="K460" s="12">
        <v>100</v>
      </c>
      <c r="L460" s="12">
        <v>100</v>
      </c>
      <c r="M460" s="12">
        <v>100</v>
      </c>
    </row>
    <row r="461" spans="1:13" ht="15.75" customHeight="1" x14ac:dyDescent="0.25">
      <c r="A461" s="38">
        <v>44317</v>
      </c>
      <c r="B461" s="11" t="s">
        <v>12</v>
      </c>
      <c r="C461" s="11" t="s">
        <v>13</v>
      </c>
      <c r="D461" s="11" t="s">
        <v>14</v>
      </c>
      <c r="E461" s="11" t="s">
        <v>32</v>
      </c>
      <c r="F461" s="12">
        <v>36216</v>
      </c>
      <c r="G461" s="12">
        <v>38990.300000000003</v>
      </c>
      <c r="H461" s="12">
        <v>33577.699999999997</v>
      </c>
      <c r="I461" s="12">
        <v>166392.6</v>
      </c>
      <c r="J461" s="12">
        <v>156293.70000000001</v>
      </c>
      <c r="K461" s="12">
        <v>92.884640538800681</v>
      </c>
      <c r="L461" s="12">
        <v>107.85729814728228</v>
      </c>
      <c r="M461" s="12">
        <v>106.4614888507982</v>
      </c>
    </row>
    <row r="462" spans="1:13" ht="15.75" customHeight="1" x14ac:dyDescent="0.25">
      <c r="A462" s="38">
        <v>44317</v>
      </c>
      <c r="B462" s="11" t="s">
        <v>12</v>
      </c>
      <c r="C462" s="11" t="s">
        <v>13</v>
      </c>
      <c r="D462" s="11" t="s">
        <v>14</v>
      </c>
      <c r="E462" s="11" t="s">
        <v>31</v>
      </c>
      <c r="F462" s="12">
        <v>150810.20000000001</v>
      </c>
      <c r="G462" s="12">
        <v>87323.7</v>
      </c>
      <c r="H462" s="12">
        <v>36168.9</v>
      </c>
      <c r="I462" s="12">
        <v>446585.7</v>
      </c>
      <c r="J462" s="12">
        <v>232326.6</v>
      </c>
      <c r="K462" s="12">
        <v>172.70248512145042</v>
      </c>
      <c r="L462" s="12">
        <v>416.96098028969641</v>
      </c>
      <c r="M462" s="12">
        <v>192.2232322945371</v>
      </c>
    </row>
    <row r="463" spans="1:13" ht="15.75" customHeight="1" x14ac:dyDescent="0.25">
      <c r="A463" s="38">
        <v>44317</v>
      </c>
      <c r="B463" s="11" t="s">
        <v>12</v>
      </c>
      <c r="C463" s="11" t="s">
        <v>13</v>
      </c>
      <c r="D463" s="11" t="s">
        <v>14</v>
      </c>
      <c r="E463" s="11" t="s">
        <v>107</v>
      </c>
      <c r="F463" s="12">
        <v>1307</v>
      </c>
      <c r="G463" s="12">
        <v>1307</v>
      </c>
      <c r="H463" s="12">
        <v>1307</v>
      </c>
      <c r="I463" s="12">
        <v>6535</v>
      </c>
      <c r="J463" s="12">
        <v>6535</v>
      </c>
      <c r="K463" s="12">
        <v>100</v>
      </c>
      <c r="L463" s="12">
        <v>100</v>
      </c>
      <c r="M463" s="12">
        <v>100</v>
      </c>
    </row>
    <row r="464" spans="1:13" ht="15.75" customHeight="1" x14ac:dyDescent="0.25">
      <c r="A464" s="38">
        <v>44317</v>
      </c>
      <c r="B464" s="11" t="s">
        <v>12</v>
      </c>
      <c r="C464" s="11" t="s">
        <v>13</v>
      </c>
      <c r="D464" s="11" t="s">
        <v>14</v>
      </c>
      <c r="E464" s="11" t="s">
        <v>103</v>
      </c>
      <c r="F464" s="12">
        <v>1123976.8</v>
      </c>
      <c r="G464" s="12">
        <v>1116999.2</v>
      </c>
      <c r="H464" s="12">
        <v>1257390.3</v>
      </c>
      <c r="I464" s="12">
        <v>5446277.2000000002</v>
      </c>
      <c r="J464" s="12">
        <v>5324117.7</v>
      </c>
      <c r="K464" s="12">
        <v>100.62467367926494</v>
      </c>
      <c r="L464" s="12">
        <v>89.38965093018453</v>
      </c>
      <c r="M464" s="12">
        <v>102.2944552859904</v>
      </c>
    </row>
    <row r="465" spans="1:13" ht="15.75" customHeight="1" x14ac:dyDescent="0.25">
      <c r="A465" s="38">
        <v>44317</v>
      </c>
      <c r="B465" s="11" t="s">
        <v>12</v>
      </c>
      <c r="C465" s="11" t="s">
        <v>13</v>
      </c>
      <c r="D465" s="11" t="s">
        <v>14</v>
      </c>
      <c r="E465" s="11" t="s">
        <v>93</v>
      </c>
      <c r="F465" s="12">
        <v>74212.600000000006</v>
      </c>
      <c r="G465" s="12">
        <v>1205981</v>
      </c>
      <c r="H465" s="12">
        <v>1054000</v>
      </c>
      <c r="I465" s="12">
        <v>3248099.4</v>
      </c>
      <c r="J465" s="12">
        <v>5952388.2000000002</v>
      </c>
      <c r="K465" s="12">
        <v>6.1537122060795317</v>
      </c>
      <c r="L465" s="12">
        <v>7.0410436432637571</v>
      </c>
      <c r="M465" s="12">
        <v>54.568003477998964</v>
      </c>
    </row>
    <row r="466" spans="1:13" ht="15.75" customHeight="1" x14ac:dyDescent="0.25">
      <c r="A466" s="38">
        <v>44317</v>
      </c>
      <c r="B466" s="11" t="s">
        <v>12</v>
      </c>
      <c r="C466" s="11" t="s">
        <v>13</v>
      </c>
      <c r="D466" s="11" t="s">
        <v>14</v>
      </c>
      <c r="E466" s="11" t="s">
        <v>45</v>
      </c>
      <c r="F466" s="12">
        <v>495581.9</v>
      </c>
      <c r="G466" s="12">
        <v>548728.1</v>
      </c>
      <c r="H466" s="12">
        <v>364686</v>
      </c>
      <c r="I466" s="12">
        <v>2056555.5</v>
      </c>
      <c r="J466" s="12">
        <v>922082</v>
      </c>
      <c r="K466" s="12">
        <v>90.314656748943605</v>
      </c>
      <c r="L466" s="12">
        <v>135.89276802509556</v>
      </c>
      <c r="M466" s="12">
        <v>223.03390587821909</v>
      </c>
    </row>
    <row r="467" spans="1:13" ht="15.75" customHeight="1" x14ac:dyDescent="0.25">
      <c r="A467" s="38">
        <v>44317</v>
      </c>
      <c r="B467" s="11" t="s">
        <v>12</v>
      </c>
      <c r="C467" s="11" t="s">
        <v>13</v>
      </c>
      <c r="D467" s="11" t="s">
        <v>14</v>
      </c>
      <c r="E467" s="11" t="s">
        <v>125</v>
      </c>
      <c r="F467" s="12">
        <v>5562040.5</v>
      </c>
      <c r="G467" s="12">
        <v>5866559.7000000002</v>
      </c>
      <c r="H467" s="12">
        <v>4342595.5</v>
      </c>
      <c r="I467" s="12">
        <v>26973269.899999999</v>
      </c>
      <c r="J467" s="12">
        <v>20978104.399999999</v>
      </c>
      <c r="K467" s="12">
        <v>94.809237175239176</v>
      </c>
      <c r="L467" s="12">
        <v>128.08101744682415</v>
      </c>
      <c r="M467" s="12">
        <v>128.57820413935971</v>
      </c>
    </row>
    <row r="468" spans="1:13" ht="15.75" customHeight="1" x14ac:dyDescent="0.25">
      <c r="A468" s="38">
        <v>44317</v>
      </c>
      <c r="B468" s="11" t="s">
        <v>12</v>
      </c>
      <c r="C468" s="11" t="s">
        <v>13</v>
      </c>
      <c r="D468" s="11" t="s">
        <v>14</v>
      </c>
      <c r="E468" s="11" t="s">
        <v>63</v>
      </c>
      <c r="F468" s="12">
        <v>496</v>
      </c>
      <c r="G468" s="12">
        <v>648</v>
      </c>
      <c r="H468" s="12">
        <v>584.29999999999995</v>
      </c>
      <c r="I468" s="12">
        <v>3003</v>
      </c>
      <c r="J468" s="12">
        <v>3377.7</v>
      </c>
      <c r="K468" s="12">
        <v>76.543209876543216</v>
      </c>
      <c r="L468" s="12">
        <v>84.887900051343493</v>
      </c>
      <c r="M468" s="12">
        <v>88.906652455813131</v>
      </c>
    </row>
    <row r="469" spans="1:13" ht="15.75" customHeight="1" x14ac:dyDescent="0.25">
      <c r="A469" s="38">
        <v>44317</v>
      </c>
      <c r="B469" s="11" t="s">
        <v>12</v>
      </c>
      <c r="C469" s="11" t="s">
        <v>13</v>
      </c>
      <c r="D469" s="11" t="s">
        <v>14</v>
      </c>
      <c r="E469" s="11" t="s">
        <v>46</v>
      </c>
      <c r="F469" s="12">
        <v>1186</v>
      </c>
      <c r="G469" s="12">
        <v>1186</v>
      </c>
      <c r="H469" s="12">
        <v>1186</v>
      </c>
      <c r="I469" s="12">
        <v>5930</v>
      </c>
      <c r="J469" s="12">
        <v>5930</v>
      </c>
      <c r="K469" s="12">
        <v>100</v>
      </c>
      <c r="L469" s="12">
        <v>100</v>
      </c>
      <c r="M469" s="12">
        <v>100</v>
      </c>
    </row>
    <row r="470" spans="1:13" ht="15.75" customHeight="1" x14ac:dyDescent="0.25">
      <c r="A470" s="38">
        <v>44317</v>
      </c>
      <c r="B470" s="11" t="s">
        <v>12</v>
      </c>
      <c r="C470" s="11" t="s">
        <v>13</v>
      </c>
      <c r="D470" s="11" t="s">
        <v>14</v>
      </c>
      <c r="E470" s="11" t="s">
        <v>104</v>
      </c>
      <c r="F470" s="12">
        <v>1338798.2</v>
      </c>
      <c r="G470" s="12">
        <v>1292776.3999999999</v>
      </c>
      <c r="H470" s="12">
        <v>1161169.3999999999</v>
      </c>
      <c r="I470" s="12">
        <v>6278666.7000000002</v>
      </c>
      <c r="J470" s="12">
        <v>5210975.7</v>
      </c>
      <c r="K470" s="12">
        <v>103.55991956536336</v>
      </c>
      <c r="L470" s="12">
        <v>115.2974062182486</v>
      </c>
      <c r="M470" s="12">
        <v>120.48927228733767</v>
      </c>
    </row>
    <row r="471" spans="1:13" ht="15.75" customHeight="1" x14ac:dyDescent="0.25">
      <c r="A471" s="38">
        <v>44317</v>
      </c>
      <c r="B471" s="11" t="s">
        <v>12</v>
      </c>
      <c r="C471" s="11" t="s">
        <v>13</v>
      </c>
      <c r="D471" s="11" t="s">
        <v>14</v>
      </c>
      <c r="E471" s="11" t="s">
        <v>28</v>
      </c>
      <c r="F471" s="12">
        <v>169189.1</v>
      </c>
      <c r="G471" s="12">
        <v>161327.9</v>
      </c>
      <c r="H471" s="12">
        <v>129946.2</v>
      </c>
      <c r="I471" s="12">
        <v>782418.3</v>
      </c>
      <c r="J471" s="12">
        <v>671014.1</v>
      </c>
      <c r="K471" s="12">
        <v>104.87280873302139</v>
      </c>
      <c r="L471" s="12">
        <v>130.19934403622423</v>
      </c>
      <c r="M471" s="12">
        <v>116.60236349727971</v>
      </c>
    </row>
    <row r="472" spans="1:13" ht="15.75" customHeight="1" x14ac:dyDescent="0.25">
      <c r="A472" s="38">
        <v>44317</v>
      </c>
      <c r="B472" s="11" t="s">
        <v>12</v>
      </c>
      <c r="C472" s="11" t="s">
        <v>13</v>
      </c>
      <c r="D472" s="11" t="s">
        <v>14</v>
      </c>
      <c r="E472" s="11" t="s">
        <v>39</v>
      </c>
      <c r="F472" s="12">
        <v>175212.79999999999</v>
      </c>
      <c r="G472" s="12">
        <v>175886.2</v>
      </c>
      <c r="H472" s="12">
        <v>178261.7</v>
      </c>
      <c r="I472" s="12">
        <v>881866</v>
      </c>
      <c r="J472" s="12">
        <v>915347.4</v>
      </c>
      <c r="K472" s="12">
        <v>99.617138809070866</v>
      </c>
      <c r="L472" s="12">
        <v>98.289649431145335</v>
      </c>
      <c r="M472" s="12">
        <v>96.342219358464334</v>
      </c>
    </row>
    <row r="473" spans="1:13" ht="15.75" customHeight="1" x14ac:dyDescent="0.25">
      <c r="A473" s="38">
        <v>44317</v>
      </c>
      <c r="B473" s="11" t="s">
        <v>12</v>
      </c>
      <c r="C473" s="11" t="s">
        <v>13</v>
      </c>
      <c r="D473" s="11" t="s">
        <v>14</v>
      </c>
      <c r="E473" s="11" t="s">
        <v>54</v>
      </c>
      <c r="F473" s="12">
        <v>118170.2</v>
      </c>
      <c r="G473" s="12">
        <v>193900.4</v>
      </c>
      <c r="H473" s="12">
        <v>188766.9</v>
      </c>
      <c r="I473" s="12">
        <v>733567.6</v>
      </c>
      <c r="J473" s="12">
        <v>707940.9</v>
      </c>
      <c r="K473" s="12">
        <v>60.943762880324122</v>
      </c>
      <c r="L473" s="12">
        <v>62.601123396103873</v>
      </c>
      <c r="M473" s="12">
        <v>103.61989256447819</v>
      </c>
    </row>
    <row r="474" spans="1:13" ht="15.75" customHeight="1" x14ac:dyDescent="0.25">
      <c r="A474" s="38">
        <v>44317</v>
      </c>
      <c r="B474" s="11" t="s">
        <v>12</v>
      </c>
      <c r="C474" s="11" t="s">
        <v>13</v>
      </c>
      <c r="D474" s="11" t="s">
        <v>14</v>
      </c>
      <c r="E474" s="11" t="s">
        <v>16</v>
      </c>
      <c r="F474" s="12">
        <v>32830</v>
      </c>
      <c r="G474" s="12">
        <v>32438</v>
      </c>
      <c r="H474" s="12">
        <v>34042</v>
      </c>
      <c r="I474" s="12">
        <v>150506</v>
      </c>
      <c r="J474" s="12">
        <v>153020</v>
      </c>
      <c r="K474" s="12">
        <v>101.20845921450152</v>
      </c>
      <c r="L474" s="12">
        <v>96.439692144997352</v>
      </c>
      <c r="M474" s="12">
        <v>98.357077506208341</v>
      </c>
    </row>
    <row r="475" spans="1:13" ht="15.75" customHeight="1" x14ac:dyDescent="0.25">
      <c r="A475" s="38">
        <v>44317</v>
      </c>
      <c r="B475" s="11" t="s">
        <v>12</v>
      </c>
      <c r="C475" s="11" t="s">
        <v>13</v>
      </c>
      <c r="D475" s="11" t="s">
        <v>14</v>
      </c>
      <c r="E475" s="11" t="s">
        <v>68</v>
      </c>
      <c r="F475" s="12">
        <v>6355</v>
      </c>
      <c r="G475" s="12">
        <v>6366</v>
      </c>
      <c r="H475" s="12">
        <v>6460</v>
      </c>
      <c r="I475" s="12">
        <v>31856</v>
      </c>
      <c r="J475" s="12">
        <v>32302.5</v>
      </c>
      <c r="K475" s="12">
        <v>99.827207037386117</v>
      </c>
      <c r="L475" s="12">
        <v>98.374613003095973</v>
      </c>
      <c r="M475" s="12">
        <v>98.617754043804652</v>
      </c>
    </row>
    <row r="476" spans="1:13" ht="15.75" customHeight="1" x14ac:dyDescent="0.25">
      <c r="A476" s="38">
        <v>44317</v>
      </c>
      <c r="B476" s="11" t="s">
        <v>12</v>
      </c>
      <c r="C476" s="11" t="s">
        <v>13</v>
      </c>
      <c r="D476" s="11" t="s">
        <v>14</v>
      </c>
      <c r="E476" s="11" t="s">
        <v>79</v>
      </c>
      <c r="F476" s="12">
        <v>11835594.1</v>
      </c>
      <c r="G476" s="12">
        <v>13946225.5</v>
      </c>
      <c r="H476" s="12">
        <v>10135140.1</v>
      </c>
      <c r="I476" s="12">
        <v>57116860.100000001</v>
      </c>
      <c r="J476" s="12">
        <v>46447714.100000001</v>
      </c>
      <c r="K476" s="12">
        <v>84.86593092876636</v>
      </c>
      <c r="L476" s="12">
        <v>116.77780458111279</v>
      </c>
      <c r="M476" s="12">
        <v>122.97022836695423</v>
      </c>
    </row>
    <row r="477" spans="1:13" ht="15.75" customHeight="1" x14ac:dyDescent="0.25">
      <c r="A477" s="38">
        <v>44317</v>
      </c>
      <c r="B477" s="11" t="s">
        <v>12</v>
      </c>
      <c r="C477" s="11" t="s">
        <v>13</v>
      </c>
      <c r="D477" s="11" t="s">
        <v>14</v>
      </c>
      <c r="E477" s="11" t="s">
        <v>22</v>
      </c>
      <c r="F477" s="12">
        <v>184103.1</v>
      </c>
      <c r="G477" s="12">
        <v>190908.4</v>
      </c>
      <c r="H477" s="12">
        <v>165212.6</v>
      </c>
      <c r="I477" s="12">
        <v>964161.4</v>
      </c>
      <c r="J477" s="12">
        <v>861093</v>
      </c>
      <c r="K477" s="12">
        <v>96.435306146822242</v>
      </c>
      <c r="L477" s="12">
        <v>111.43405527181341</v>
      </c>
      <c r="M477" s="12">
        <v>111.9694852936907</v>
      </c>
    </row>
    <row r="478" spans="1:13" ht="15.75" customHeight="1" x14ac:dyDescent="0.25">
      <c r="A478" s="38">
        <v>44317</v>
      </c>
      <c r="B478" s="11" t="s">
        <v>12</v>
      </c>
      <c r="C478" s="11" t="s">
        <v>13</v>
      </c>
      <c r="D478" s="11" t="s">
        <v>14</v>
      </c>
      <c r="E478" s="11" t="s">
        <v>62</v>
      </c>
      <c r="F478" s="12">
        <v>5333</v>
      </c>
      <c r="G478" s="12">
        <v>5333</v>
      </c>
      <c r="H478" s="12">
        <v>5333</v>
      </c>
      <c r="I478" s="12">
        <v>26665</v>
      </c>
      <c r="J478" s="12">
        <v>26665</v>
      </c>
      <c r="K478" s="12">
        <v>100</v>
      </c>
      <c r="L478" s="12">
        <v>100</v>
      </c>
      <c r="M478" s="12">
        <v>100</v>
      </c>
    </row>
    <row r="479" spans="1:13" ht="15.75" customHeight="1" x14ac:dyDescent="0.25">
      <c r="A479" s="38">
        <v>44317</v>
      </c>
      <c r="B479" s="11" t="s">
        <v>12</v>
      </c>
      <c r="C479" s="11" t="s">
        <v>13</v>
      </c>
      <c r="D479" s="11" t="s">
        <v>14</v>
      </c>
      <c r="E479" s="11" t="s">
        <v>59</v>
      </c>
      <c r="F479" s="12">
        <v>98</v>
      </c>
      <c r="G479" s="12">
        <v>97.7</v>
      </c>
      <c r="H479" s="12">
        <v>97.3</v>
      </c>
      <c r="I479" s="12">
        <v>475.4</v>
      </c>
      <c r="J479" s="12">
        <v>486.5</v>
      </c>
      <c r="K479" s="12">
        <v>100.30706243602866</v>
      </c>
      <c r="L479" s="12">
        <v>100.71942446043165</v>
      </c>
      <c r="M479" s="12">
        <v>97.718396711202473</v>
      </c>
    </row>
    <row r="480" spans="1:13" ht="15.75" customHeight="1" x14ac:dyDescent="0.25">
      <c r="A480" s="38">
        <v>44317</v>
      </c>
      <c r="B480" s="11" t="s">
        <v>12</v>
      </c>
      <c r="C480" s="11" t="s">
        <v>13</v>
      </c>
      <c r="D480" s="11" t="s">
        <v>14</v>
      </c>
      <c r="E480" s="11" t="s">
        <v>35</v>
      </c>
      <c r="F480" s="12">
        <v>40696071.399999999</v>
      </c>
      <c r="G480" s="12">
        <v>36771596.100000001</v>
      </c>
      <c r="H480" s="12">
        <v>23787955.5</v>
      </c>
      <c r="I480" s="12">
        <v>165689956.5</v>
      </c>
      <c r="J480" s="12">
        <v>115609534.09999999</v>
      </c>
      <c r="K480" s="12">
        <v>110.67257262732743</v>
      </c>
      <c r="L480" s="12">
        <v>171.07847456667724</v>
      </c>
      <c r="M480" s="12">
        <v>143.31859200875371</v>
      </c>
    </row>
    <row r="481" spans="1:13" ht="15.75" customHeight="1" x14ac:dyDescent="0.25">
      <c r="A481" s="38">
        <v>44317</v>
      </c>
      <c r="B481" s="11" t="s">
        <v>12</v>
      </c>
      <c r="C481" s="11" t="s">
        <v>13</v>
      </c>
      <c r="D481" s="11" t="s">
        <v>14</v>
      </c>
      <c r="E481" s="11" t="s">
        <v>49</v>
      </c>
      <c r="F481" s="12">
        <v>290602.8</v>
      </c>
      <c r="G481" s="12">
        <v>380817.5</v>
      </c>
      <c r="H481" s="12">
        <v>214407.9</v>
      </c>
      <c r="I481" s="12">
        <v>1588646.2</v>
      </c>
      <c r="J481" s="12">
        <v>994050.5</v>
      </c>
      <c r="K481" s="12">
        <v>76.310253599164952</v>
      </c>
      <c r="L481" s="12">
        <v>135.5373565992671</v>
      </c>
      <c r="M481" s="12">
        <v>159.81544197201248</v>
      </c>
    </row>
    <row r="482" spans="1:13" ht="15.75" customHeight="1" x14ac:dyDescent="0.25">
      <c r="A482" s="38">
        <v>44317</v>
      </c>
      <c r="B482" s="11" t="s">
        <v>12</v>
      </c>
      <c r="C482" s="11" t="s">
        <v>13</v>
      </c>
      <c r="D482" s="11" t="s">
        <v>14</v>
      </c>
      <c r="E482" s="11" t="s">
        <v>50</v>
      </c>
      <c r="F482" s="12">
        <v>336091.4</v>
      </c>
      <c r="G482" s="12">
        <v>337157.8</v>
      </c>
      <c r="H482" s="12">
        <v>264612.7</v>
      </c>
      <c r="I482" s="12">
        <v>1667313.7</v>
      </c>
      <c r="J482" s="12">
        <v>1247167.1000000001</v>
      </c>
      <c r="K482" s="12">
        <v>99.683708933917586</v>
      </c>
      <c r="L482" s="12">
        <v>127.01257347058551</v>
      </c>
      <c r="M482" s="12">
        <v>133.68807596031036</v>
      </c>
    </row>
    <row r="483" spans="1:13" ht="15.75" customHeight="1" x14ac:dyDescent="0.25">
      <c r="A483" s="38">
        <v>44317</v>
      </c>
      <c r="B483" s="11" t="s">
        <v>12</v>
      </c>
      <c r="C483" s="11" t="s">
        <v>13</v>
      </c>
      <c r="D483" s="11" t="s">
        <v>14</v>
      </c>
      <c r="E483" s="11" t="s">
        <v>24</v>
      </c>
      <c r="F483" s="12">
        <v>8842.4</v>
      </c>
      <c r="G483" s="12">
        <v>13639.9</v>
      </c>
      <c r="H483" s="12">
        <v>11975</v>
      </c>
      <c r="I483" s="12">
        <v>50813.599999999999</v>
      </c>
      <c r="J483" s="12">
        <v>48208</v>
      </c>
      <c r="K483" s="12">
        <v>64.827454746735683</v>
      </c>
      <c r="L483" s="12">
        <v>73.840501043841343</v>
      </c>
      <c r="M483" s="12">
        <v>105.40491204779289</v>
      </c>
    </row>
    <row r="484" spans="1:13" ht="15.75" customHeight="1" x14ac:dyDescent="0.25">
      <c r="A484" s="38">
        <v>44317</v>
      </c>
      <c r="B484" s="11" t="s">
        <v>12</v>
      </c>
      <c r="C484" s="11" t="s">
        <v>13</v>
      </c>
      <c r="D484" s="11" t="s">
        <v>14</v>
      </c>
      <c r="E484" s="11" t="s">
        <v>26</v>
      </c>
      <c r="F484" s="12">
        <v>15275250.699999999</v>
      </c>
      <c r="G484" s="12">
        <v>6559734.7999999998</v>
      </c>
      <c r="H484" s="12">
        <v>1154194.7</v>
      </c>
      <c r="I484" s="12">
        <v>39211763.299999997</v>
      </c>
      <c r="J484" s="12">
        <v>7696753.5999999996</v>
      </c>
      <c r="K484" s="12">
        <v>232.86384534935772</v>
      </c>
      <c r="L484" s="12">
        <v>1323.4552801186835</v>
      </c>
      <c r="M484" s="12">
        <v>509.4584722057362</v>
      </c>
    </row>
    <row r="485" spans="1:13" ht="15.75" customHeight="1" x14ac:dyDescent="0.25">
      <c r="A485" s="38">
        <v>44317</v>
      </c>
      <c r="B485" s="11" t="s">
        <v>12</v>
      </c>
      <c r="C485" s="11" t="s">
        <v>13</v>
      </c>
      <c r="D485" s="11" t="s">
        <v>14</v>
      </c>
      <c r="E485" s="11" t="s">
        <v>91</v>
      </c>
      <c r="F485" s="12">
        <v>18751.3</v>
      </c>
      <c r="G485" s="12">
        <v>21239.599999999999</v>
      </c>
      <c r="H485" s="12">
        <v>33728.6</v>
      </c>
      <c r="I485" s="12">
        <v>132722.70000000001</v>
      </c>
      <c r="J485" s="12">
        <v>121249.60000000001</v>
      </c>
      <c r="K485" s="12">
        <v>88.284619296031934</v>
      </c>
      <c r="L485" s="12">
        <v>55.594658539044019</v>
      </c>
      <c r="M485" s="12">
        <v>109.4623817315686</v>
      </c>
    </row>
    <row r="486" spans="1:13" ht="15.75" customHeight="1" x14ac:dyDescent="0.25">
      <c r="A486" s="38">
        <v>44317</v>
      </c>
      <c r="B486" s="11" t="s">
        <v>12</v>
      </c>
      <c r="C486" s="11" t="s">
        <v>13</v>
      </c>
      <c r="D486" s="11" t="s">
        <v>14</v>
      </c>
      <c r="E486" s="11" t="s">
        <v>127</v>
      </c>
      <c r="F486" s="11"/>
      <c r="G486" s="11"/>
      <c r="H486" s="11"/>
      <c r="I486" s="12">
        <v>5127.5</v>
      </c>
      <c r="J486" s="11"/>
      <c r="K486" s="11"/>
      <c r="L486" s="11"/>
      <c r="M486" s="11"/>
    </row>
    <row r="487" spans="1:13" ht="15.75" customHeight="1" x14ac:dyDescent="0.25">
      <c r="A487" s="38">
        <v>44317</v>
      </c>
      <c r="B487" s="11" t="s">
        <v>12</v>
      </c>
      <c r="C487" s="11" t="s">
        <v>13</v>
      </c>
      <c r="D487" s="11" t="s">
        <v>14</v>
      </c>
      <c r="E487" s="11" t="s">
        <v>117</v>
      </c>
      <c r="F487" s="12">
        <v>1313.3</v>
      </c>
      <c r="G487" s="12">
        <v>2074.8000000000002</v>
      </c>
      <c r="H487" s="12">
        <v>5448.7</v>
      </c>
      <c r="I487" s="12">
        <v>8319.2999999999993</v>
      </c>
      <c r="J487" s="12">
        <v>30424.1</v>
      </c>
      <c r="K487" s="12">
        <v>63.297667245035669</v>
      </c>
      <c r="L487" s="12">
        <v>24.102997045166738</v>
      </c>
      <c r="M487" s="12">
        <v>27.344440755848161</v>
      </c>
    </row>
    <row r="488" spans="1:13" ht="15.75" customHeight="1" x14ac:dyDescent="0.25">
      <c r="A488" s="38">
        <v>44317</v>
      </c>
      <c r="B488" s="11" t="s">
        <v>12</v>
      </c>
      <c r="C488" s="11" t="s">
        <v>13</v>
      </c>
      <c r="D488" s="11" t="s">
        <v>14</v>
      </c>
      <c r="E488" s="11" t="s">
        <v>41</v>
      </c>
      <c r="F488" s="12">
        <v>3892</v>
      </c>
      <c r="G488" s="12">
        <v>2332</v>
      </c>
      <c r="H488" s="12">
        <v>1597</v>
      </c>
      <c r="I488" s="12">
        <v>13138</v>
      </c>
      <c r="J488" s="12">
        <v>7144</v>
      </c>
      <c r="K488" s="12">
        <v>166.89536878216123</v>
      </c>
      <c r="L488" s="12">
        <v>243.70695053224796</v>
      </c>
      <c r="M488" s="12">
        <v>183.90257558790594</v>
      </c>
    </row>
    <row r="489" spans="1:13" ht="15.75" customHeight="1" x14ac:dyDescent="0.25">
      <c r="A489" s="38">
        <v>44317</v>
      </c>
      <c r="B489" s="11" t="s">
        <v>12</v>
      </c>
      <c r="C489" s="11" t="s">
        <v>13</v>
      </c>
      <c r="D489" s="11" t="s">
        <v>14</v>
      </c>
      <c r="E489" s="11" t="s">
        <v>110</v>
      </c>
      <c r="F489" s="12">
        <v>3</v>
      </c>
      <c r="G489" s="12">
        <v>2</v>
      </c>
      <c r="H489" s="12">
        <v>78</v>
      </c>
      <c r="I489" s="12">
        <v>13</v>
      </c>
      <c r="J489" s="12">
        <v>405</v>
      </c>
      <c r="K489" s="12">
        <v>150</v>
      </c>
      <c r="L489" s="12">
        <v>3.8461538461538463</v>
      </c>
      <c r="M489" s="12">
        <v>3.2098765432098766</v>
      </c>
    </row>
    <row r="490" spans="1:13" ht="15.75" customHeight="1" x14ac:dyDescent="0.25">
      <c r="A490" s="38">
        <v>44317</v>
      </c>
      <c r="B490" s="11" t="s">
        <v>12</v>
      </c>
      <c r="C490" s="11" t="s">
        <v>13</v>
      </c>
      <c r="D490" s="11" t="s">
        <v>14</v>
      </c>
      <c r="E490" s="11" t="s">
        <v>111</v>
      </c>
      <c r="F490" s="12">
        <v>988598.5</v>
      </c>
      <c r="G490" s="12">
        <v>947924.8</v>
      </c>
      <c r="H490" s="12">
        <v>801104.5</v>
      </c>
      <c r="I490" s="12">
        <v>4346909.3</v>
      </c>
      <c r="J490" s="12">
        <v>3540025.8</v>
      </c>
      <c r="K490" s="12">
        <v>104.29081505199568</v>
      </c>
      <c r="L490" s="12">
        <v>123.40443724882334</v>
      </c>
      <c r="M490" s="12">
        <v>122.79315308944923</v>
      </c>
    </row>
    <row r="491" spans="1:13" ht="15.75" customHeight="1" x14ac:dyDescent="0.25">
      <c r="A491" s="38">
        <v>44317</v>
      </c>
      <c r="B491" s="11" t="s">
        <v>12</v>
      </c>
      <c r="C491" s="11" t="s">
        <v>13</v>
      </c>
      <c r="D491" s="11" t="s">
        <v>14</v>
      </c>
      <c r="E491" s="11" t="s">
        <v>53</v>
      </c>
      <c r="F491" s="12">
        <v>2833</v>
      </c>
      <c r="G491" s="12">
        <v>2916.3</v>
      </c>
      <c r="H491" s="12">
        <v>2833</v>
      </c>
      <c r="I491" s="12">
        <v>19557.3</v>
      </c>
      <c r="J491" s="12">
        <v>42558</v>
      </c>
      <c r="K491" s="12">
        <v>97.143640914857869</v>
      </c>
      <c r="L491" s="12">
        <v>100</v>
      </c>
      <c r="M491" s="12">
        <v>45.954462145777526</v>
      </c>
    </row>
    <row r="492" spans="1:13" ht="15.75" customHeight="1" x14ac:dyDescent="0.25">
      <c r="A492" s="38">
        <v>44317</v>
      </c>
      <c r="B492" s="11" t="s">
        <v>12</v>
      </c>
      <c r="C492" s="11" t="s">
        <v>13</v>
      </c>
      <c r="D492" s="11" t="s">
        <v>14</v>
      </c>
      <c r="E492" s="11" t="s">
        <v>44</v>
      </c>
      <c r="F492" s="12">
        <v>103396.1</v>
      </c>
      <c r="G492" s="12">
        <v>95327.2</v>
      </c>
      <c r="H492" s="12">
        <v>89902.399999999994</v>
      </c>
      <c r="I492" s="12">
        <v>486946.6</v>
      </c>
      <c r="J492" s="12">
        <v>477346.7</v>
      </c>
      <c r="K492" s="12">
        <v>108.46442568333067</v>
      </c>
      <c r="L492" s="12">
        <v>115.00927672676147</v>
      </c>
      <c r="M492" s="12">
        <v>102.01109591833357</v>
      </c>
    </row>
    <row r="493" spans="1:13" ht="15.75" customHeight="1" x14ac:dyDescent="0.25">
      <c r="A493" s="38">
        <v>44317</v>
      </c>
      <c r="B493" s="11" t="s">
        <v>12</v>
      </c>
      <c r="C493" s="11" t="s">
        <v>13</v>
      </c>
      <c r="D493" s="11" t="s">
        <v>14</v>
      </c>
      <c r="E493" s="11" t="s">
        <v>17</v>
      </c>
      <c r="F493" s="12">
        <v>91163</v>
      </c>
      <c r="G493" s="12">
        <v>91163</v>
      </c>
      <c r="H493" s="12">
        <v>43976</v>
      </c>
      <c r="I493" s="12">
        <v>455815</v>
      </c>
      <c r="J493" s="12">
        <v>219880</v>
      </c>
      <c r="K493" s="12">
        <v>100</v>
      </c>
      <c r="L493" s="12">
        <v>207.30171002364926</v>
      </c>
      <c r="M493" s="12">
        <v>207.30171002364926</v>
      </c>
    </row>
    <row r="494" spans="1:13" ht="15.75" customHeight="1" x14ac:dyDescent="0.25">
      <c r="A494" s="38">
        <v>44317</v>
      </c>
      <c r="B494" s="11" t="s">
        <v>12</v>
      </c>
      <c r="C494" s="11" t="s">
        <v>13</v>
      </c>
      <c r="D494" s="11" t="s">
        <v>14</v>
      </c>
      <c r="E494" s="11" t="s">
        <v>47</v>
      </c>
      <c r="F494" s="12">
        <v>108584.7</v>
      </c>
      <c r="G494" s="12">
        <v>84124.4</v>
      </c>
      <c r="H494" s="12">
        <v>84572.800000000003</v>
      </c>
      <c r="I494" s="12">
        <v>526766.9</v>
      </c>
      <c r="J494" s="12">
        <v>458158</v>
      </c>
      <c r="K494" s="12">
        <v>129.07634408090874</v>
      </c>
      <c r="L494" s="12">
        <v>128.3919889136933</v>
      </c>
      <c r="M494" s="12">
        <v>114.97494314188555</v>
      </c>
    </row>
    <row r="495" spans="1:13" ht="15.75" customHeight="1" x14ac:dyDescent="0.25">
      <c r="A495" s="38">
        <v>44317</v>
      </c>
      <c r="B495" s="11" t="s">
        <v>12</v>
      </c>
      <c r="C495" s="11" t="s">
        <v>13</v>
      </c>
      <c r="D495" s="11" t="s">
        <v>14</v>
      </c>
      <c r="E495" s="11" t="s">
        <v>48</v>
      </c>
      <c r="F495" s="12">
        <v>593498.80000000005</v>
      </c>
      <c r="G495" s="12">
        <v>547971.1</v>
      </c>
      <c r="H495" s="12">
        <v>688253.1</v>
      </c>
      <c r="I495" s="12">
        <v>2601896.4</v>
      </c>
      <c r="J495" s="12">
        <v>2826546.3</v>
      </c>
      <c r="K495" s="12">
        <v>108.30841261519083</v>
      </c>
      <c r="L495" s="12">
        <v>86.23263738296275</v>
      </c>
      <c r="M495" s="12">
        <v>92.052141512771257</v>
      </c>
    </row>
    <row r="496" spans="1:13" ht="15.75" customHeight="1" x14ac:dyDescent="0.25">
      <c r="A496" s="38">
        <v>44317</v>
      </c>
      <c r="B496" s="11" t="s">
        <v>12</v>
      </c>
      <c r="C496" s="11" t="s">
        <v>13</v>
      </c>
      <c r="D496" s="11" t="s">
        <v>14</v>
      </c>
      <c r="E496" s="11" t="s">
        <v>95</v>
      </c>
      <c r="F496" s="12">
        <v>39337.300000000003</v>
      </c>
      <c r="G496" s="12">
        <v>39254</v>
      </c>
      <c r="H496" s="12">
        <v>37049.9</v>
      </c>
      <c r="I496" s="12">
        <v>196615.9</v>
      </c>
      <c r="J496" s="12">
        <v>196107.7</v>
      </c>
      <c r="K496" s="12">
        <v>100.21220767310338</v>
      </c>
      <c r="L496" s="12">
        <v>106.17383582681735</v>
      </c>
      <c r="M496" s="12">
        <v>100.25914331767697</v>
      </c>
    </row>
    <row r="497" spans="1:13" ht="15.75" customHeight="1" x14ac:dyDescent="0.25">
      <c r="A497" s="38">
        <v>44317</v>
      </c>
      <c r="B497" s="11" t="s">
        <v>12</v>
      </c>
      <c r="C497" s="11" t="s">
        <v>13</v>
      </c>
      <c r="D497" s="11" t="s">
        <v>14</v>
      </c>
      <c r="E497" s="11" t="s">
        <v>88</v>
      </c>
      <c r="F497" s="12">
        <v>525</v>
      </c>
      <c r="G497" s="12">
        <v>525</v>
      </c>
      <c r="H497" s="12">
        <v>525</v>
      </c>
      <c r="I497" s="12">
        <v>2625</v>
      </c>
      <c r="J497" s="12">
        <v>2625</v>
      </c>
      <c r="K497" s="12">
        <v>100</v>
      </c>
      <c r="L497" s="12">
        <v>100</v>
      </c>
      <c r="M497" s="12">
        <v>100</v>
      </c>
    </row>
    <row r="498" spans="1:13" ht="15.75" customHeight="1" x14ac:dyDescent="0.25">
      <c r="A498" s="38">
        <v>44317</v>
      </c>
      <c r="B498" s="11" t="s">
        <v>12</v>
      </c>
      <c r="C498" s="11" t="s">
        <v>13</v>
      </c>
      <c r="D498" s="11" t="s">
        <v>14</v>
      </c>
      <c r="E498" s="11" t="s">
        <v>108</v>
      </c>
      <c r="F498" s="12">
        <v>297964.40000000002</v>
      </c>
      <c r="G498" s="12">
        <v>301384.90000000002</v>
      </c>
      <c r="H498" s="12">
        <v>276543.8</v>
      </c>
      <c r="I498" s="12">
        <v>1506376.8</v>
      </c>
      <c r="J498" s="12">
        <v>1409434.7</v>
      </c>
      <c r="K498" s="12">
        <v>98.865072536812562</v>
      </c>
      <c r="L498" s="12">
        <v>107.74582543524751</v>
      </c>
      <c r="M498" s="12">
        <v>106.87808381615693</v>
      </c>
    </row>
    <row r="499" spans="1:13" ht="15.75" customHeight="1" x14ac:dyDescent="0.25">
      <c r="A499" s="38">
        <v>44317</v>
      </c>
      <c r="B499" s="11" t="s">
        <v>12</v>
      </c>
      <c r="C499" s="11" t="s">
        <v>13</v>
      </c>
      <c r="D499" s="11" t="s">
        <v>14</v>
      </c>
      <c r="E499" s="11" t="s">
        <v>52</v>
      </c>
      <c r="F499" s="12">
        <v>289416.8</v>
      </c>
      <c r="G499" s="12">
        <v>379631.5</v>
      </c>
      <c r="H499" s="12">
        <v>213221.9</v>
      </c>
      <c r="I499" s="12">
        <v>1582716.2</v>
      </c>
      <c r="J499" s="12">
        <v>988120.5</v>
      </c>
      <c r="K499" s="12">
        <v>76.236244884842279</v>
      </c>
      <c r="L499" s="12">
        <v>135.73502534214356</v>
      </c>
      <c r="M499" s="12">
        <v>160.17441192648062</v>
      </c>
    </row>
    <row r="500" spans="1:13" ht="15.75" customHeight="1" x14ac:dyDescent="0.25">
      <c r="A500" s="38">
        <v>44317</v>
      </c>
      <c r="B500" s="11" t="s">
        <v>12</v>
      </c>
      <c r="C500" s="11" t="s">
        <v>13</v>
      </c>
      <c r="D500" s="11" t="s">
        <v>14</v>
      </c>
      <c r="E500" s="11" t="s">
        <v>100</v>
      </c>
      <c r="F500" s="12">
        <v>247342.7</v>
      </c>
      <c r="G500" s="12">
        <v>268496.8</v>
      </c>
      <c r="H500" s="12">
        <v>216455.8</v>
      </c>
      <c r="I500" s="12">
        <v>1192984.5</v>
      </c>
      <c r="J500" s="12">
        <v>1003272.4</v>
      </c>
      <c r="K500" s="12">
        <v>92.121284127036148</v>
      </c>
      <c r="L500" s="12">
        <v>114.26937970708107</v>
      </c>
      <c r="M500" s="12">
        <v>118.90933110489235</v>
      </c>
    </row>
    <row r="501" spans="1:13" ht="15.75" customHeight="1" x14ac:dyDescent="0.25">
      <c r="A501" s="38">
        <v>44317</v>
      </c>
      <c r="B501" s="11" t="s">
        <v>12</v>
      </c>
      <c r="C501" s="11" t="s">
        <v>13</v>
      </c>
      <c r="D501" s="11" t="s">
        <v>14</v>
      </c>
      <c r="E501" s="11" t="s">
        <v>20</v>
      </c>
      <c r="F501" s="12">
        <v>707813.4</v>
      </c>
      <c r="G501" s="12">
        <v>794354.8</v>
      </c>
      <c r="H501" s="12">
        <v>750424.9</v>
      </c>
      <c r="I501" s="12">
        <v>3679660.8</v>
      </c>
      <c r="J501" s="12">
        <v>3588315.4</v>
      </c>
      <c r="K501" s="12">
        <v>89.105447590925365</v>
      </c>
      <c r="L501" s="12">
        <v>94.321683622171918</v>
      </c>
      <c r="M501" s="12">
        <v>102.54563464515968</v>
      </c>
    </row>
    <row r="502" spans="1:13" ht="15.75" customHeight="1" x14ac:dyDescent="0.25">
      <c r="A502" s="38">
        <v>44317</v>
      </c>
      <c r="B502" s="11" t="s">
        <v>12</v>
      </c>
      <c r="C502" s="11" t="s">
        <v>13</v>
      </c>
      <c r="D502" s="11" t="s">
        <v>14</v>
      </c>
      <c r="E502" s="11" t="s">
        <v>96</v>
      </c>
      <c r="F502" s="12">
        <v>3076940</v>
      </c>
      <c r="G502" s="12">
        <v>2839839</v>
      </c>
      <c r="H502" s="12">
        <v>1070355</v>
      </c>
      <c r="I502" s="12">
        <v>12757885</v>
      </c>
      <c r="J502" s="12">
        <v>6246278.2000000002</v>
      </c>
      <c r="K502" s="12">
        <v>108.3491000722224</v>
      </c>
      <c r="L502" s="12">
        <v>287.46911071560368</v>
      </c>
      <c r="M502" s="12">
        <v>204.24778710624832</v>
      </c>
    </row>
    <row r="503" spans="1:13" ht="15.75" customHeight="1" x14ac:dyDescent="0.25">
      <c r="A503" s="38">
        <v>44317</v>
      </c>
      <c r="B503" s="11" t="s">
        <v>12</v>
      </c>
      <c r="C503" s="11" t="s">
        <v>13</v>
      </c>
      <c r="D503" s="11" t="s">
        <v>14</v>
      </c>
      <c r="E503" s="11" t="s">
        <v>112</v>
      </c>
      <c r="F503" s="12">
        <v>337167.1</v>
      </c>
      <c r="G503" s="12">
        <v>458743.2</v>
      </c>
      <c r="H503" s="12">
        <v>397813</v>
      </c>
      <c r="I503" s="12">
        <v>2321087.4</v>
      </c>
      <c r="J503" s="12">
        <v>2129476.7000000002</v>
      </c>
      <c r="K503" s="12">
        <v>73.498004984052073</v>
      </c>
      <c r="L503" s="12">
        <v>84.755173913371351</v>
      </c>
      <c r="M503" s="12">
        <v>108.99801815159564</v>
      </c>
    </row>
    <row r="504" spans="1:13" ht="15.75" customHeight="1" x14ac:dyDescent="0.25">
      <c r="A504" s="38">
        <v>44317</v>
      </c>
      <c r="B504" s="11" t="s">
        <v>12</v>
      </c>
      <c r="C504" s="11" t="s">
        <v>13</v>
      </c>
      <c r="D504" s="11" t="s">
        <v>14</v>
      </c>
      <c r="E504" s="11" t="s">
        <v>82</v>
      </c>
      <c r="F504" s="12">
        <v>16818</v>
      </c>
      <c r="G504" s="12">
        <v>19612</v>
      </c>
      <c r="H504" s="12">
        <v>17415.099999999999</v>
      </c>
      <c r="I504" s="12">
        <v>86569.8</v>
      </c>
      <c r="J504" s="12">
        <v>90012.4</v>
      </c>
      <c r="K504" s="12">
        <v>85.753620232510713</v>
      </c>
      <c r="L504" s="12">
        <v>96.571366228158325</v>
      </c>
      <c r="M504" s="12">
        <v>96.175415831596538</v>
      </c>
    </row>
    <row r="505" spans="1:13" ht="15.75" customHeight="1" x14ac:dyDescent="0.25">
      <c r="A505" s="38">
        <v>44317</v>
      </c>
      <c r="B505" s="11" t="s">
        <v>12</v>
      </c>
      <c r="C505" s="11" t="s">
        <v>13</v>
      </c>
      <c r="D505" s="11" t="s">
        <v>14</v>
      </c>
      <c r="E505" s="11" t="s">
        <v>30</v>
      </c>
      <c r="F505" s="12">
        <v>2805147.7</v>
      </c>
      <c r="G505" s="12">
        <v>5131983.7</v>
      </c>
      <c r="H505" s="12">
        <v>3256258.4</v>
      </c>
      <c r="I505" s="12">
        <v>17391157.100000001</v>
      </c>
      <c r="J505" s="12">
        <v>18178485.699999999</v>
      </c>
      <c r="K505" s="12">
        <v>54.660105409142275</v>
      </c>
      <c r="L505" s="12">
        <v>86.146348213642995</v>
      </c>
      <c r="M505" s="12">
        <v>95.668898867632308</v>
      </c>
    </row>
    <row r="506" spans="1:13" ht="15.75" customHeight="1" x14ac:dyDescent="0.25">
      <c r="A506" s="38">
        <v>44317</v>
      </c>
      <c r="B506" s="11" t="s">
        <v>12</v>
      </c>
      <c r="C506" s="11" t="s">
        <v>13</v>
      </c>
      <c r="D506" s="11" t="s">
        <v>14</v>
      </c>
      <c r="E506" s="11" t="s">
        <v>56</v>
      </c>
      <c r="F506" s="12">
        <v>335620.3</v>
      </c>
      <c r="G506" s="12">
        <v>314979.3</v>
      </c>
      <c r="H506" s="12">
        <v>189016.7</v>
      </c>
      <c r="I506" s="12">
        <v>1625597.9</v>
      </c>
      <c r="J506" s="12">
        <v>892435.8</v>
      </c>
      <c r="K506" s="12">
        <v>106.55312904689292</v>
      </c>
      <c r="L506" s="12">
        <v>177.56118903779401</v>
      </c>
      <c r="M506" s="12">
        <v>182.15292349320814</v>
      </c>
    </row>
    <row r="507" spans="1:13" ht="15.75" customHeight="1" x14ac:dyDescent="0.25">
      <c r="A507" s="38">
        <v>44317</v>
      </c>
      <c r="B507" s="11" t="s">
        <v>12</v>
      </c>
      <c r="C507" s="11" t="s">
        <v>13</v>
      </c>
      <c r="D507" s="11" t="s">
        <v>14</v>
      </c>
      <c r="E507" s="11" t="s">
        <v>25</v>
      </c>
      <c r="F507" s="12">
        <v>3995606.3</v>
      </c>
      <c r="G507" s="12">
        <v>3774320.6</v>
      </c>
      <c r="H507" s="12">
        <v>1568948.9</v>
      </c>
      <c r="I507" s="12">
        <v>16827262.399999999</v>
      </c>
      <c r="J507" s="12">
        <v>7891226.9000000004</v>
      </c>
      <c r="K507" s="12">
        <v>105.86292801941626</v>
      </c>
      <c r="L507" s="12">
        <v>254.66771416200999</v>
      </c>
      <c r="M507" s="12">
        <v>213.24012873080611</v>
      </c>
    </row>
    <row r="508" spans="1:13" ht="15.75" customHeight="1" x14ac:dyDescent="0.25">
      <c r="A508" s="38">
        <v>44317</v>
      </c>
      <c r="B508" s="11" t="s">
        <v>12</v>
      </c>
      <c r="C508" s="11" t="s">
        <v>13</v>
      </c>
      <c r="D508" s="11" t="s">
        <v>14</v>
      </c>
      <c r="E508" s="11" t="s">
        <v>109</v>
      </c>
      <c r="F508" s="12">
        <v>3079828.4</v>
      </c>
      <c r="G508" s="12">
        <v>2849197.3</v>
      </c>
      <c r="H508" s="12">
        <v>1074316.7</v>
      </c>
      <c r="I508" s="12">
        <v>12807150.199999999</v>
      </c>
      <c r="J508" s="12">
        <v>6298130.7999999998</v>
      </c>
      <c r="K508" s="12">
        <v>108.09459913499146</v>
      </c>
      <c r="L508" s="12">
        <v>286.67788558066724</v>
      </c>
      <c r="M508" s="12">
        <v>203.34843156956981</v>
      </c>
    </row>
    <row r="509" spans="1:13" ht="15.75" customHeight="1" x14ac:dyDescent="0.25">
      <c r="A509" s="38">
        <v>44317</v>
      </c>
      <c r="B509" s="11" t="s">
        <v>12</v>
      </c>
      <c r="C509" s="11" t="s">
        <v>13</v>
      </c>
      <c r="D509" s="11" t="s">
        <v>14</v>
      </c>
      <c r="E509" s="11" t="s">
        <v>61</v>
      </c>
      <c r="F509" s="12">
        <v>230744.2</v>
      </c>
      <c r="G509" s="12">
        <v>314751.7</v>
      </c>
      <c r="H509" s="12">
        <v>294022.40000000002</v>
      </c>
      <c r="I509" s="12">
        <v>1278280</v>
      </c>
      <c r="J509" s="12">
        <v>1256389.3</v>
      </c>
      <c r="K509" s="12">
        <v>73.309913814603703</v>
      </c>
      <c r="L509" s="12">
        <v>78.478442458805858</v>
      </c>
      <c r="M509" s="12">
        <v>101.74235008209637</v>
      </c>
    </row>
    <row r="510" spans="1:13" ht="15.75" customHeight="1" x14ac:dyDescent="0.25">
      <c r="A510" s="38">
        <v>44317</v>
      </c>
      <c r="B510" s="11" t="s">
        <v>12</v>
      </c>
      <c r="C510" s="11" t="s">
        <v>13</v>
      </c>
      <c r="D510" s="11" t="s">
        <v>14</v>
      </c>
      <c r="E510" s="11" t="s">
        <v>34</v>
      </c>
      <c r="F510" s="12">
        <v>39337.300000000003</v>
      </c>
      <c r="G510" s="12">
        <v>39254</v>
      </c>
      <c r="H510" s="12">
        <v>37049.9</v>
      </c>
      <c r="I510" s="12">
        <v>196615.9</v>
      </c>
      <c r="J510" s="12">
        <v>196107.7</v>
      </c>
      <c r="K510" s="12">
        <v>100.21220767310338</v>
      </c>
      <c r="L510" s="12">
        <v>106.17383582681735</v>
      </c>
      <c r="M510" s="12">
        <v>100.25914331767697</v>
      </c>
    </row>
    <row r="511" spans="1:13" ht="15.75" customHeight="1" x14ac:dyDescent="0.25">
      <c r="A511" s="38">
        <v>44317</v>
      </c>
      <c r="B511" s="11" t="s">
        <v>12</v>
      </c>
      <c r="C511" s="11" t="s">
        <v>13</v>
      </c>
      <c r="D511" s="11" t="s">
        <v>14</v>
      </c>
      <c r="E511" s="11" t="s">
        <v>113</v>
      </c>
      <c r="F511" s="12">
        <v>180634</v>
      </c>
      <c r="G511" s="12">
        <v>188023</v>
      </c>
      <c r="H511" s="12">
        <v>82384.600000000006</v>
      </c>
      <c r="I511" s="12">
        <v>881159.1</v>
      </c>
      <c r="J511" s="12">
        <v>328456.59999999998</v>
      </c>
      <c r="K511" s="12">
        <v>96.070161629162385</v>
      </c>
      <c r="L511" s="12">
        <v>219.25699706013017</v>
      </c>
      <c r="M511" s="12">
        <v>268.2726119676085</v>
      </c>
    </row>
    <row r="512" spans="1:13" ht="15.75" customHeight="1" x14ac:dyDescent="0.25">
      <c r="A512" s="38">
        <v>44317</v>
      </c>
      <c r="B512" s="11" t="s">
        <v>12</v>
      </c>
      <c r="C512" s="11" t="s">
        <v>13</v>
      </c>
      <c r="D512" s="11" t="s">
        <v>14</v>
      </c>
      <c r="E512" s="11" t="s">
        <v>120</v>
      </c>
      <c r="F512" s="12">
        <v>187337.1</v>
      </c>
      <c r="G512" s="12">
        <v>156068.6</v>
      </c>
      <c r="H512" s="12">
        <v>166665</v>
      </c>
      <c r="I512" s="12">
        <v>911128.2</v>
      </c>
      <c r="J512" s="12">
        <v>896428.6</v>
      </c>
      <c r="K512" s="12">
        <v>120.03509994963753</v>
      </c>
      <c r="L512" s="12">
        <v>112.40338403384034</v>
      </c>
      <c r="M512" s="12">
        <v>101.63979596367184</v>
      </c>
    </row>
    <row r="513" spans="1:13" ht="15.75" customHeight="1" x14ac:dyDescent="0.25">
      <c r="A513" s="38">
        <v>44317</v>
      </c>
      <c r="B513" s="11" t="s">
        <v>12</v>
      </c>
      <c r="C513" s="11" t="s">
        <v>13</v>
      </c>
      <c r="D513" s="11" t="s">
        <v>14</v>
      </c>
      <c r="E513" s="11" t="s">
        <v>84</v>
      </c>
      <c r="F513" s="12">
        <v>7805216.5999999996</v>
      </c>
      <c r="G513" s="12">
        <v>10793913.800000001</v>
      </c>
      <c r="H513" s="12">
        <v>8550681</v>
      </c>
      <c r="I513" s="12">
        <v>42420466.899999999</v>
      </c>
      <c r="J513" s="12">
        <v>41289046.399999999</v>
      </c>
      <c r="K513" s="12">
        <v>72.311274155255902</v>
      </c>
      <c r="L513" s="12">
        <v>91.281812524639847</v>
      </c>
      <c r="M513" s="12">
        <v>102.7402437175202</v>
      </c>
    </row>
    <row r="514" spans="1:13" ht="15.75" customHeight="1" x14ac:dyDescent="0.25">
      <c r="A514" s="38">
        <v>44317</v>
      </c>
      <c r="B514" s="11" t="s">
        <v>12</v>
      </c>
      <c r="C514" s="11" t="s">
        <v>13</v>
      </c>
      <c r="D514" s="11" t="s">
        <v>14</v>
      </c>
      <c r="E514" s="11" t="s">
        <v>60</v>
      </c>
      <c r="F514" s="12">
        <v>311575.09999999998</v>
      </c>
      <c r="G514" s="12">
        <v>279914.59999999998</v>
      </c>
      <c r="H514" s="12">
        <v>244928</v>
      </c>
      <c r="I514" s="12">
        <v>1518674.2</v>
      </c>
      <c r="J514" s="12">
        <v>1270553.6000000001</v>
      </c>
      <c r="K514" s="12">
        <v>111.31077121379164</v>
      </c>
      <c r="L514" s="12">
        <v>127.21089463025869</v>
      </c>
      <c r="M514" s="12">
        <v>119.52854251878865</v>
      </c>
    </row>
    <row r="515" spans="1:13" ht="15.75" customHeight="1" x14ac:dyDescent="0.25">
      <c r="A515" s="38">
        <v>44317</v>
      </c>
      <c r="B515" s="11" t="s">
        <v>12</v>
      </c>
      <c r="C515" s="11" t="s">
        <v>13</v>
      </c>
      <c r="D515" s="11" t="s">
        <v>14</v>
      </c>
      <c r="E515" s="11" t="s">
        <v>80</v>
      </c>
      <c r="F515" s="12">
        <v>3894044.4</v>
      </c>
      <c r="G515" s="12">
        <v>5680766.9000000004</v>
      </c>
      <c r="H515" s="12">
        <v>3686416.1</v>
      </c>
      <c r="I515" s="12">
        <v>30572736.399999999</v>
      </c>
      <c r="J515" s="12">
        <v>27320364.300000001</v>
      </c>
      <c r="K515" s="12">
        <v>68.547864549767041</v>
      </c>
      <c r="L515" s="12">
        <v>105.63225350496923</v>
      </c>
      <c r="M515" s="12">
        <v>111.9045707600612</v>
      </c>
    </row>
    <row r="516" spans="1:13" ht="15.75" customHeight="1" x14ac:dyDescent="0.25">
      <c r="A516" s="38">
        <v>44317</v>
      </c>
      <c r="B516" s="11" t="s">
        <v>12</v>
      </c>
      <c r="C516" s="11" t="s">
        <v>13</v>
      </c>
      <c r="D516" s="11" t="s">
        <v>14</v>
      </c>
      <c r="E516" s="11" t="s">
        <v>19</v>
      </c>
      <c r="F516" s="12">
        <v>20785.599999999999</v>
      </c>
      <c r="G516" s="12">
        <v>17204.900000000001</v>
      </c>
      <c r="H516" s="12">
        <v>11665.3</v>
      </c>
      <c r="I516" s="12">
        <v>89510.9</v>
      </c>
      <c r="J516" s="12">
        <v>53848.7</v>
      </c>
      <c r="K516" s="12">
        <v>120.81209422896966</v>
      </c>
      <c r="L516" s="12">
        <v>178.1831585985787</v>
      </c>
      <c r="M516" s="12">
        <v>166.22666842467876</v>
      </c>
    </row>
    <row r="517" spans="1:13" ht="15.75" customHeight="1" x14ac:dyDescent="0.25">
      <c r="A517" s="38">
        <v>44317</v>
      </c>
      <c r="B517" s="11" t="s">
        <v>12</v>
      </c>
      <c r="C517" s="11" t="s">
        <v>13</v>
      </c>
      <c r="D517" s="11" t="s">
        <v>14</v>
      </c>
      <c r="E517" s="11" t="s">
        <v>122</v>
      </c>
      <c r="F517" s="12">
        <v>101568</v>
      </c>
      <c r="G517" s="12">
        <v>7799</v>
      </c>
      <c r="H517" s="12">
        <v>5370</v>
      </c>
      <c r="I517" s="12">
        <v>230851.9</v>
      </c>
      <c r="J517" s="12">
        <v>32905</v>
      </c>
      <c r="K517" s="12">
        <v>1302.3208103603026</v>
      </c>
      <c r="L517" s="12">
        <v>1891.3966480446927</v>
      </c>
      <c r="M517" s="12">
        <v>701.57088588360432</v>
      </c>
    </row>
    <row r="518" spans="1:13" ht="15.75" customHeight="1" x14ac:dyDescent="0.25">
      <c r="A518" s="38">
        <v>44317</v>
      </c>
      <c r="B518" s="11" t="s">
        <v>12</v>
      </c>
      <c r="C518" s="11" t="s">
        <v>13</v>
      </c>
      <c r="D518" s="11" t="s">
        <v>14</v>
      </c>
      <c r="E518" s="11" t="s">
        <v>72</v>
      </c>
      <c r="F518" s="12">
        <v>2832</v>
      </c>
      <c r="G518" s="12">
        <v>2563.4</v>
      </c>
      <c r="H518" s="12">
        <v>1895.7</v>
      </c>
      <c r="I518" s="12">
        <v>14573.5</v>
      </c>
      <c r="J518" s="12">
        <v>12619</v>
      </c>
      <c r="K518" s="12">
        <v>110.47827104626668</v>
      </c>
      <c r="L518" s="12">
        <v>149.39072638075646</v>
      </c>
      <c r="M518" s="12">
        <v>115.4885490133925</v>
      </c>
    </row>
    <row r="519" spans="1:13" ht="15.75" customHeight="1" x14ac:dyDescent="0.25">
      <c r="A519" s="38">
        <v>44317</v>
      </c>
      <c r="B519" s="11" t="s">
        <v>12</v>
      </c>
      <c r="C519" s="11" t="s">
        <v>13</v>
      </c>
      <c r="D519" s="11" t="s">
        <v>14</v>
      </c>
      <c r="E519" s="11" t="s">
        <v>89</v>
      </c>
      <c r="F519" s="12">
        <v>3894044.4</v>
      </c>
      <c r="G519" s="12">
        <v>5680766.9000000004</v>
      </c>
      <c r="H519" s="12">
        <v>3686416.1</v>
      </c>
      <c r="I519" s="12">
        <v>30572736.399999999</v>
      </c>
      <c r="J519" s="12">
        <v>27320364.300000001</v>
      </c>
      <c r="K519" s="12">
        <v>68.547864549767041</v>
      </c>
      <c r="L519" s="12">
        <v>105.63225350496923</v>
      </c>
      <c r="M519" s="12">
        <v>111.9045707600612</v>
      </c>
    </row>
    <row r="520" spans="1:13" ht="15.75" customHeight="1" x14ac:dyDescent="0.25">
      <c r="A520" s="38">
        <v>44317</v>
      </c>
      <c r="B520" s="11" t="s">
        <v>12</v>
      </c>
      <c r="C520" s="11" t="s">
        <v>13</v>
      </c>
      <c r="D520" s="11" t="s">
        <v>14</v>
      </c>
      <c r="E520" s="11" t="s">
        <v>94</v>
      </c>
      <c r="F520" s="12">
        <v>2637</v>
      </c>
      <c r="G520" s="12">
        <v>2637</v>
      </c>
      <c r="H520" s="12">
        <v>10549</v>
      </c>
      <c r="I520" s="12">
        <v>13185</v>
      </c>
      <c r="J520" s="12">
        <v>52745</v>
      </c>
      <c r="K520" s="12">
        <v>100</v>
      </c>
      <c r="L520" s="12">
        <v>24.997630107119157</v>
      </c>
      <c r="M520" s="12">
        <v>24.997630107119157</v>
      </c>
    </row>
    <row r="521" spans="1:13" ht="15.75" customHeight="1" x14ac:dyDescent="0.25">
      <c r="A521" s="38">
        <v>44317</v>
      </c>
      <c r="B521" s="11" t="s">
        <v>12</v>
      </c>
      <c r="C521" s="11" t="s">
        <v>13</v>
      </c>
      <c r="D521" s="11" t="s">
        <v>14</v>
      </c>
      <c r="E521" s="11" t="s">
        <v>15</v>
      </c>
      <c r="F521" s="12">
        <v>2062161.1</v>
      </c>
      <c r="G521" s="12">
        <v>4364998.7</v>
      </c>
      <c r="H521" s="12">
        <v>2655876.7999999998</v>
      </c>
      <c r="I521" s="12">
        <v>13577779.4</v>
      </c>
      <c r="J521" s="12">
        <v>15131759.1</v>
      </c>
      <c r="K521" s="12">
        <v>47.243109144568585</v>
      </c>
      <c r="L521" s="12">
        <v>77.645209295852879</v>
      </c>
      <c r="M521" s="12">
        <v>89.730343380896144</v>
      </c>
    </row>
    <row r="522" spans="1:13" ht="15.75" customHeight="1" x14ac:dyDescent="0.25">
      <c r="A522" s="38">
        <v>44317</v>
      </c>
      <c r="B522" s="11" t="s">
        <v>12</v>
      </c>
      <c r="C522" s="11" t="s">
        <v>13</v>
      </c>
      <c r="D522" s="11" t="s">
        <v>14</v>
      </c>
      <c r="E522" s="11" t="s">
        <v>106</v>
      </c>
      <c r="F522" s="12">
        <v>14407.5</v>
      </c>
      <c r="G522" s="12">
        <v>15332</v>
      </c>
      <c r="H522" s="12">
        <v>10969.6</v>
      </c>
      <c r="I522" s="12">
        <v>71644.7</v>
      </c>
      <c r="J522" s="12">
        <v>56560.7</v>
      </c>
      <c r="K522" s="12">
        <v>93.970127837203236</v>
      </c>
      <c r="L522" s="12">
        <v>131.34024941656943</v>
      </c>
      <c r="M522" s="12">
        <v>126.66869398716777</v>
      </c>
    </row>
    <row r="523" spans="1:13" ht="15.75" customHeight="1" x14ac:dyDescent="0.25">
      <c r="A523" s="38">
        <v>44317</v>
      </c>
      <c r="B523" s="11" t="s">
        <v>12</v>
      </c>
      <c r="C523" s="11" t="s">
        <v>13</v>
      </c>
      <c r="D523" s="11" t="s">
        <v>14</v>
      </c>
      <c r="E523" s="11" t="s">
        <v>85</v>
      </c>
      <c r="F523" s="12">
        <v>2500455.6</v>
      </c>
      <c r="G523" s="12">
        <v>3014008.2</v>
      </c>
      <c r="H523" s="12">
        <v>2337363.6</v>
      </c>
      <c r="I523" s="12">
        <v>16065281.800000001</v>
      </c>
      <c r="J523" s="12">
        <v>13668379.6</v>
      </c>
      <c r="K523" s="12">
        <v>82.961141247060979</v>
      </c>
      <c r="L523" s="12">
        <v>106.97760502473812</v>
      </c>
      <c r="M523" s="12">
        <v>117.53611086423149</v>
      </c>
    </row>
    <row r="524" spans="1:13" ht="15.75" customHeight="1" x14ac:dyDescent="0.25">
      <c r="A524" s="38">
        <v>44317</v>
      </c>
      <c r="B524" s="11" t="s">
        <v>12</v>
      </c>
      <c r="C524" s="11" t="s">
        <v>13</v>
      </c>
      <c r="D524" s="11" t="s">
        <v>14</v>
      </c>
      <c r="E524" s="11" t="s">
        <v>81</v>
      </c>
      <c r="F524" s="12">
        <v>83840.600000000006</v>
      </c>
      <c r="G524" s="12">
        <v>87445.6</v>
      </c>
      <c r="H524" s="12">
        <v>63955.1</v>
      </c>
      <c r="I524" s="12">
        <v>418449.4</v>
      </c>
      <c r="J524" s="12">
        <v>500915.8</v>
      </c>
      <c r="K524" s="12">
        <v>95.877436943654118</v>
      </c>
      <c r="L524" s="12">
        <v>131.09290736782523</v>
      </c>
      <c r="M524" s="12">
        <v>83.536873861834664</v>
      </c>
    </row>
    <row r="525" spans="1:13" ht="15.75" customHeight="1" x14ac:dyDescent="0.25">
      <c r="A525" s="38">
        <v>44317</v>
      </c>
      <c r="B525" s="11" t="s">
        <v>12</v>
      </c>
      <c r="C525" s="11" t="s">
        <v>13</v>
      </c>
      <c r="D525" s="11" t="s">
        <v>14</v>
      </c>
      <c r="E525" s="11" t="s">
        <v>87</v>
      </c>
      <c r="F525" s="12">
        <v>154060.4</v>
      </c>
      <c r="G525" s="12">
        <v>147164.4</v>
      </c>
      <c r="H525" s="12">
        <v>92500.1</v>
      </c>
      <c r="I525" s="12">
        <v>559625.69999999995</v>
      </c>
      <c r="J525" s="12">
        <v>355701.4</v>
      </c>
      <c r="K525" s="12">
        <v>104.68591588726622</v>
      </c>
      <c r="L525" s="12">
        <v>166.55160372799597</v>
      </c>
      <c r="M525" s="12">
        <v>157.33019324635777</v>
      </c>
    </row>
    <row r="526" spans="1:13" ht="15.75" customHeight="1" x14ac:dyDescent="0.25">
      <c r="A526" s="38">
        <v>44317</v>
      </c>
      <c r="B526" s="11" t="s">
        <v>12</v>
      </c>
      <c r="C526" s="11" t="s">
        <v>13</v>
      </c>
      <c r="D526" s="11" t="s">
        <v>14</v>
      </c>
      <c r="E526" s="11" t="s">
        <v>66</v>
      </c>
      <c r="F526" s="12">
        <v>169189.1</v>
      </c>
      <c r="G526" s="12">
        <v>161327.9</v>
      </c>
      <c r="H526" s="12">
        <v>129946.2</v>
      </c>
      <c r="I526" s="12">
        <v>782418.3</v>
      </c>
      <c r="J526" s="12">
        <v>671014.1</v>
      </c>
      <c r="K526" s="12">
        <v>104.87280873302139</v>
      </c>
      <c r="L526" s="12">
        <v>130.19934403622423</v>
      </c>
      <c r="M526" s="12">
        <v>116.60236349727971</v>
      </c>
    </row>
    <row r="527" spans="1:13" ht="15.75" customHeight="1" x14ac:dyDescent="0.25">
      <c r="A527" s="38">
        <v>44317</v>
      </c>
      <c r="B527" s="11" t="s">
        <v>12</v>
      </c>
      <c r="C527" s="11" t="s">
        <v>13</v>
      </c>
      <c r="D527" s="11" t="s">
        <v>14</v>
      </c>
      <c r="E527" s="11" t="s">
        <v>36</v>
      </c>
      <c r="F527" s="12">
        <v>821108.2</v>
      </c>
      <c r="G527" s="12">
        <v>881137.9</v>
      </c>
      <c r="H527" s="12">
        <v>783619.3</v>
      </c>
      <c r="I527" s="12">
        <v>3908157.4</v>
      </c>
      <c r="J527" s="12">
        <v>3822022.1</v>
      </c>
      <c r="K527" s="12">
        <v>93.187252528803953</v>
      </c>
      <c r="L527" s="12">
        <v>104.78407053016689</v>
      </c>
      <c r="M527" s="12">
        <v>102.25365782160182</v>
      </c>
    </row>
    <row r="528" spans="1:13" ht="15.75" customHeight="1" x14ac:dyDescent="0.25">
      <c r="A528" s="38">
        <v>44317</v>
      </c>
      <c r="B528" s="11" t="s">
        <v>12</v>
      </c>
      <c r="C528" s="11" t="s">
        <v>13</v>
      </c>
      <c r="D528" s="11" t="s">
        <v>14</v>
      </c>
      <c r="E528" s="11" t="s">
        <v>119</v>
      </c>
      <c r="F528" s="12">
        <v>68</v>
      </c>
      <c r="G528" s="12">
        <v>1201</v>
      </c>
      <c r="H528" s="12">
        <v>13550</v>
      </c>
      <c r="I528" s="12">
        <v>9210.1</v>
      </c>
      <c r="J528" s="12">
        <v>33688.1</v>
      </c>
      <c r="K528" s="12">
        <v>5.6619483763530392</v>
      </c>
      <c r="L528" s="12">
        <v>0.50184501845018448</v>
      </c>
      <c r="M528" s="12">
        <v>27.339327537023458</v>
      </c>
    </row>
    <row r="529" spans="1:13" ht="15.75" customHeight="1" x14ac:dyDescent="0.25">
      <c r="A529" s="38">
        <v>44317</v>
      </c>
      <c r="B529" s="11" t="s">
        <v>12</v>
      </c>
      <c r="C529" s="11" t="s">
        <v>13</v>
      </c>
      <c r="D529" s="11" t="s">
        <v>14</v>
      </c>
      <c r="E529" s="11" t="s">
        <v>74</v>
      </c>
      <c r="F529" s="12">
        <v>1313.3</v>
      </c>
      <c r="G529" s="12">
        <v>2074.8000000000002</v>
      </c>
      <c r="H529" s="12">
        <v>5448.7</v>
      </c>
      <c r="I529" s="12">
        <v>8319.2999999999993</v>
      </c>
      <c r="J529" s="12">
        <v>30424.1</v>
      </c>
      <c r="K529" s="12">
        <v>63.297667245035669</v>
      </c>
      <c r="L529" s="12">
        <v>24.102997045166738</v>
      </c>
      <c r="M529" s="12">
        <v>27.344440755848161</v>
      </c>
    </row>
    <row r="530" spans="1:13" ht="15.75" customHeight="1" x14ac:dyDescent="0.25">
      <c r="A530" s="38">
        <v>44317</v>
      </c>
      <c r="B530" s="11" t="s">
        <v>12</v>
      </c>
      <c r="C530" s="11" t="s">
        <v>13</v>
      </c>
      <c r="D530" s="11" t="s">
        <v>14</v>
      </c>
      <c r="E530" s="11" t="s">
        <v>29</v>
      </c>
      <c r="F530" s="12">
        <v>625</v>
      </c>
      <c r="G530" s="12">
        <v>625</v>
      </c>
      <c r="H530" s="12">
        <v>625</v>
      </c>
      <c r="I530" s="12">
        <v>3125</v>
      </c>
      <c r="J530" s="12">
        <v>3125</v>
      </c>
      <c r="K530" s="12">
        <v>100</v>
      </c>
      <c r="L530" s="12">
        <v>100</v>
      </c>
      <c r="M530" s="12">
        <v>100</v>
      </c>
    </row>
    <row r="531" spans="1:13" ht="15.75" customHeight="1" x14ac:dyDescent="0.25">
      <c r="A531" s="38">
        <v>44317</v>
      </c>
      <c r="B531" s="11" t="s">
        <v>12</v>
      </c>
      <c r="C531" s="11" t="s">
        <v>13</v>
      </c>
      <c r="D531" s="11" t="s">
        <v>14</v>
      </c>
      <c r="E531" s="11" t="s">
        <v>116</v>
      </c>
      <c r="F531" s="12">
        <v>1056421.7</v>
      </c>
      <c r="G531" s="12">
        <v>2208015.5</v>
      </c>
      <c r="H531" s="12">
        <v>951239.5</v>
      </c>
      <c r="I531" s="12">
        <v>12186367.199999999</v>
      </c>
      <c r="J531" s="12">
        <v>11522508</v>
      </c>
      <c r="K531" s="12">
        <v>47.844849821027069</v>
      </c>
      <c r="L531" s="12">
        <v>111.05738355062</v>
      </c>
      <c r="M531" s="12">
        <v>105.76141235918431</v>
      </c>
    </row>
    <row r="532" spans="1:13" ht="15.75" customHeight="1" x14ac:dyDescent="0.25">
      <c r="A532" s="38">
        <v>44317</v>
      </c>
      <c r="B532" s="11" t="s">
        <v>12</v>
      </c>
      <c r="C532" s="11" t="s">
        <v>13</v>
      </c>
      <c r="D532" s="11" t="s">
        <v>14</v>
      </c>
      <c r="E532" s="11" t="s">
        <v>126</v>
      </c>
      <c r="F532" s="12">
        <v>251006.9</v>
      </c>
      <c r="G532" s="12">
        <v>215067.3</v>
      </c>
      <c r="H532" s="11"/>
      <c r="I532" s="12">
        <v>1181138.3999999999</v>
      </c>
      <c r="J532" s="11"/>
      <c r="K532" s="12">
        <v>116.71086213478293</v>
      </c>
      <c r="L532" s="11"/>
      <c r="M532" s="11"/>
    </row>
    <row r="533" spans="1:13" ht="15.75" customHeight="1" x14ac:dyDescent="0.25">
      <c r="A533" s="38">
        <v>44317</v>
      </c>
      <c r="B533" s="11" t="s">
        <v>12</v>
      </c>
      <c r="C533" s="11" t="s">
        <v>13</v>
      </c>
      <c r="D533" s="11" t="s">
        <v>14</v>
      </c>
      <c r="E533" s="11" t="s">
        <v>115</v>
      </c>
      <c r="F533" s="12">
        <v>3840101.1</v>
      </c>
      <c r="G533" s="12">
        <v>2966157</v>
      </c>
      <c r="H533" s="12">
        <v>1458381.3</v>
      </c>
      <c r="I533" s="12">
        <v>13970374.9</v>
      </c>
      <c r="J533" s="12">
        <v>4646672.5999999996</v>
      </c>
      <c r="K533" s="12">
        <v>129.46385171115352</v>
      </c>
      <c r="L533" s="12">
        <v>263.31255755953538</v>
      </c>
      <c r="M533" s="12">
        <v>300.65330834799937</v>
      </c>
    </row>
    <row r="534" spans="1:13" ht="15.75" customHeight="1" x14ac:dyDescent="0.25">
      <c r="A534" s="38">
        <v>44317</v>
      </c>
      <c r="B534" s="11" t="s">
        <v>12</v>
      </c>
      <c r="C534" s="11" t="s">
        <v>13</v>
      </c>
      <c r="D534" s="11" t="s">
        <v>14</v>
      </c>
      <c r="E534" s="11" t="s">
        <v>99</v>
      </c>
      <c r="F534" s="12">
        <v>136946</v>
      </c>
      <c r="G534" s="12">
        <v>238391</v>
      </c>
      <c r="H534" s="12">
        <v>185602</v>
      </c>
      <c r="I534" s="12">
        <v>957989</v>
      </c>
      <c r="J534" s="12">
        <v>1077854</v>
      </c>
      <c r="K534" s="12">
        <v>57.44596062770826</v>
      </c>
      <c r="L534" s="12">
        <v>73.784765250374463</v>
      </c>
      <c r="M534" s="12">
        <v>88.879291629478573</v>
      </c>
    </row>
    <row r="535" spans="1:13" ht="15.75" customHeight="1" x14ac:dyDescent="0.25">
      <c r="A535" s="38">
        <v>44317</v>
      </c>
      <c r="B535" s="11" t="s">
        <v>12</v>
      </c>
      <c r="C535" s="11" t="s">
        <v>13</v>
      </c>
      <c r="D535" s="11" t="s">
        <v>14</v>
      </c>
      <c r="E535" s="11" t="s">
        <v>70</v>
      </c>
      <c r="F535" s="12">
        <v>297964.40000000002</v>
      </c>
      <c r="G535" s="12">
        <v>301384.90000000002</v>
      </c>
      <c r="H535" s="12">
        <v>276543.8</v>
      </c>
      <c r="I535" s="12">
        <v>1506376.8</v>
      </c>
      <c r="J535" s="12">
        <v>1409434.7</v>
      </c>
      <c r="K535" s="12">
        <v>98.865072536812562</v>
      </c>
      <c r="L535" s="12">
        <v>107.74582543524751</v>
      </c>
      <c r="M535" s="12">
        <v>106.87808381615693</v>
      </c>
    </row>
    <row r="536" spans="1:13" ht="15.75" customHeight="1" x14ac:dyDescent="0.25">
      <c r="A536" s="38">
        <v>44317</v>
      </c>
      <c r="B536" s="11" t="s">
        <v>12</v>
      </c>
      <c r="C536" s="11" t="s">
        <v>13</v>
      </c>
      <c r="D536" s="11" t="s">
        <v>14</v>
      </c>
      <c r="E536" s="11" t="s">
        <v>43</v>
      </c>
      <c r="F536" s="12">
        <v>376</v>
      </c>
      <c r="G536" s="12">
        <v>376</v>
      </c>
      <c r="H536" s="12">
        <v>376</v>
      </c>
      <c r="I536" s="12">
        <v>1880</v>
      </c>
      <c r="J536" s="12">
        <v>1880</v>
      </c>
      <c r="K536" s="12">
        <v>100</v>
      </c>
      <c r="L536" s="12">
        <v>100</v>
      </c>
      <c r="M536" s="12">
        <v>100</v>
      </c>
    </row>
    <row r="537" spans="1:13" ht="15.75" customHeight="1" x14ac:dyDescent="0.25">
      <c r="A537" s="38">
        <v>44317</v>
      </c>
      <c r="B537" s="11" t="s">
        <v>12</v>
      </c>
      <c r="C537" s="11" t="s">
        <v>13</v>
      </c>
      <c r="D537" s="11" t="s">
        <v>14</v>
      </c>
      <c r="E537" s="11" t="s">
        <v>23</v>
      </c>
      <c r="F537" s="12">
        <v>59812</v>
      </c>
      <c r="G537" s="12">
        <v>56104</v>
      </c>
      <c r="H537" s="12">
        <v>54239.8</v>
      </c>
      <c r="I537" s="12">
        <v>276309</v>
      </c>
      <c r="J537" s="12">
        <v>239310.9</v>
      </c>
      <c r="K537" s="12">
        <v>106.6091544274918</v>
      </c>
      <c r="L537" s="12">
        <v>110.27326796927717</v>
      </c>
      <c r="M537" s="12">
        <v>115.46026528670446</v>
      </c>
    </row>
    <row r="538" spans="1:13" ht="15.75" customHeight="1" x14ac:dyDescent="0.25">
      <c r="A538" s="38">
        <v>44317</v>
      </c>
      <c r="B538" s="11" t="s">
        <v>12</v>
      </c>
      <c r="C538" s="11" t="s">
        <v>13</v>
      </c>
      <c r="D538" s="11" t="s">
        <v>14</v>
      </c>
      <c r="E538" s="11" t="s">
        <v>131</v>
      </c>
      <c r="F538" s="12">
        <v>12842</v>
      </c>
      <c r="G538" s="12">
        <v>27566.1</v>
      </c>
      <c r="H538" s="11"/>
      <c r="I538" s="12">
        <v>40408.1</v>
      </c>
      <c r="J538" s="11"/>
      <c r="K538" s="12">
        <v>46.586205520548788</v>
      </c>
      <c r="L538" s="11"/>
      <c r="M538" s="11"/>
    </row>
    <row r="539" spans="1:13" ht="15.75" customHeight="1" x14ac:dyDescent="0.25">
      <c r="A539" s="38">
        <v>44317</v>
      </c>
      <c r="B539" s="11" t="s">
        <v>12</v>
      </c>
      <c r="C539" s="11" t="s">
        <v>13</v>
      </c>
      <c r="D539" s="11" t="s">
        <v>14</v>
      </c>
      <c r="E539" s="11" t="s">
        <v>27</v>
      </c>
      <c r="F539" s="12">
        <v>175212.79999999999</v>
      </c>
      <c r="G539" s="12">
        <v>175886.2</v>
      </c>
      <c r="H539" s="12">
        <v>178261.7</v>
      </c>
      <c r="I539" s="12">
        <v>881866</v>
      </c>
      <c r="J539" s="12">
        <v>915347.4</v>
      </c>
      <c r="K539" s="12">
        <v>99.617138809070866</v>
      </c>
      <c r="L539" s="12">
        <v>98.289649431145335</v>
      </c>
      <c r="M539" s="12">
        <v>96.342219358464334</v>
      </c>
    </row>
    <row r="540" spans="1:13" ht="15.75" customHeight="1" x14ac:dyDescent="0.25">
      <c r="A540" s="38">
        <v>44317</v>
      </c>
      <c r="B540" s="11" t="s">
        <v>12</v>
      </c>
      <c r="C540" s="11" t="s">
        <v>13</v>
      </c>
      <c r="D540" s="11" t="s">
        <v>14</v>
      </c>
      <c r="E540" s="11" t="s">
        <v>102</v>
      </c>
      <c r="F540" s="12">
        <v>46409.2</v>
      </c>
      <c r="G540" s="12">
        <v>76608.399999999994</v>
      </c>
      <c r="H540" s="12">
        <v>27965.9</v>
      </c>
      <c r="I540" s="12">
        <v>191049</v>
      </c>
      <c r="J540" s="12">
        <v>156863.6</v>
      </c>
      <c r="K540" s="12">
        <v>60.579779763054702</v>
      </c>
      <c r="L540" s="12">
        <v>165.94924533092086</v>
      </c>
      <c r="M540" s="12">
        <v>121.79307372774818</v>
      </c>
    </row>
    <row r="541" spans="1:13" ht="15.75" customHeight="1" x14ac:dyDescent="0.25">
      <c r="A541" s="38">
        <v>44317</v>
      </c>
      <c r="B541" s="11" t="s">
        <v>12</v>
      </c>
      <c r="C541" s="11" t="s">
        <v>13</v>
      </c>
      <c r="D541" s="11" t="s">
        <v>14</v>
      </c>
      <c r="E541" s="11" t="s">
        <v>124</v>
      </c>
      <c r="F541" s="12">
        <v>49293535.5</v>
      </c>
      <c r="G541" s="12">
        <v>47021038.399999999</v>
      </c>
      <c r="H541" s="12">
        <v>29793745.399999999</v>
      </c>
      <c r="I541" s="12">
        <v>216769616.09999999</v>
      </c>
      <c r="J541" s="12">
        <v>154409440.69999999</v>
      </c>
      <c r="K541" s="12">
        <v>104.83293686683024</v>
      </c>
      <c r="L541" s="12">
        <v>165.44927412852229</v>
      </c>
      <c r="M541" s="12">
        <v>140.38624524335836</v>
      </c>
    </row>
    <row r="542" spans="1:13" ht="15.75" customHeight="1" x14ac:dyDescent="0.25">
      <c r="A542" s="38">
        <v>44317</v>
      </c>
      <c r="B542" s="11" t="s">
        <v>12</v>
      </c>
      <c r="C542" s="11" t="s">
        <v>13</v>
      </c>
      <c r="D542" s="11" t="s">
        <v>14</v>
      </c>
      <c r="E542" s="11" t="s">
        <v>67</v>
      </c>
      <c r="F542" s="11"/>
      <c r="G542" s="12">
        <v>248</v>
      </c>
      <c r="H542" s="12">
        <v>137.19999999999999</v>
      </c>
      <c r="I542" s="12">
        <v>304.89999999999998</v>
      </c>
      <c r="J542" s="12">
        <v>405.9</v>
      </c>
      <c r="K542" s="11"/>
      <c r="L542" s="11"/>
      <c r="M542" s="12">
        <v>75.1170238975117</v>
      </c>
    </row>
    <row r="543" spans="1:13" ht="15.75" customHeight="1" x14ac:dyDescent="0.25">
      <c r="A543" s="38">
        <v>44317</v>
      </c>
      <c r="B543" s="11" t="s">
        <v>12</v>
      </c>
      <c r="C543" s="11" t="s">
        <v>13</v>
      </c>
      <c r="D543" s="11" t="s">
        <v>14</v>
      </c>
      <c r="E543" s="11" t="s">
        <v>64</v>
      </c>
      <c r="F543" s="12">
        <v>14407.5</v>
      </c>
      <c r="G543" s="12">
        <v>15332</v>
      </c>
      <c r="H543" s="12">
        <v>10969.6</v>
      </c>
      <c r="I543" s="12">
        <v>71644.7</v>
      </c>
      <c r="J543" s="12">
        <v>56560.7</v>
      </c>
      <c r="K543" s="12">
        <v>93.970127837203236</v>
      </c>
      <c r="L543" s="12">
        <v>131.34024941656943</v>
      </c>
      <c r="M543" s="12">
        <v>126.66869398716777</v>
      </c>
    </row>
    <row r="544" spans="1:13" ht="15.75" customHeight="1" x14ac:dyDescent="0.25">
      <c r="A544" s="38">
        <v>44317</v>
      </c>
      <c r="B544" s="11" t="s">
        <v>12</v>
      </c>
      <c r="C544" s="11" t="s">
        <v>13</v>
      </c>
      <c r="D544" s="11" t="s">
        <v>14</v>
      </c>
      <c r="E544" s="11" t="s">
        <v>33</v>
      </c>
      <c r="F544" s="12">
        <v>2696</v>
      </c>
      <c r="G544" s="12">
        <v>2696</v>
      </c>
      <c r="H544" s="12">
        <v>2696</v>
      </c>
      <c r="I544" s="12">
        <v>13480</v>
      </c>
      <c r="J544" s="12">
        <v>13480</v>
      </c>
      <c r="K544" s="12">
        <v>100</v>
      </c>
      <c r="L544" s="12">
        <v>100</v>
      </c>
      <c r="M544" s="12">
        <v>100</v>
      </c>
    </row>
    <row r="545" spans="1:13" ht="15.75" customHeight="1" x14ac:dyDescent="0.25">
      <c r="A545" s="38">
        <v>44317</v>
      </c>
      <c r="B545" s="11" t="s">
        <v>12</v>
      </c>
      <c r="C545" s="11" t="s">
        <v>13</v>
      </c>
      <c r="D545" s="11" t="s">
        <v>14</v>
      </c>
      <c r="E545" s="11" t="s">
        <v>78</v>
      </c>
      <c r="F545" s="12">
        <v>3892</v>
      </c>
      <c r="G545" s="12">
        <v>2332</v>
      </c>
      <c r="H545" s="12">
        <v>1597</v>
      </c>
      <c r="I545" s="12">
        <v>13138</v>
      </c>
      <c r="J545" s="12">
        <v>7144</v>
      </c>
      <c r="K545" s="12">
        <v>166.89536878216123</v>
      </c>
      <c r="L545" s="12">
        <v>243.70695053224796</v>
      </c>
      <c r="M545" s="12">
        <v>183.90257558790594</v>
      </c>
    </row>
    <row r="546" spans="1:13" ht="15.75" customHeight="1" x14ac:dyDescent="0.25">
      <c r="A546" s="38">
        <v>44317</v>
      </c>
      <c r="B546" s="11" t="s">
        <v>12</v>
      </c>
      <c r="C546" s="11" t="s">
        <v>13</v>
      </c>
      <c r="D546" s="11" t="s">
        <v>14</v>
      </c>
      <c r="E546" s="11" t="s">
        <v>77</v>
      </c>
      <c r="F546" s="12">
        <v>52135</v>
      </c>
      <c r="G546" s="12">
        <v>52135</v>
      </c>
      <c r="H546" s="12">
        <v>36938</v>
      </c>
      <c r="I546" s="12">
        <v>260675</v>
      </c>
      <c r="J546" s="12">
        <v>184690</v>
      </c>
      <c r="K546" s="12">
        <v>100</v>
      </c>
      <c r="L546" s="12">
        <v>141.14191347663652</v>
      </c>
      <c r="M546" s="12">
        <v>141.14191347663652</v>
      </c>
    </row>
    <row r="547" spans="1:13" ht="15.75" customHeight="1" x14ac:dyDescent="0.25">
      <c r="A547" s="38">
        <v>44317</v>
      </c>
      <c r="B547" s="11" t="s">
        <v>12</v>
      </c>
      <c r="C547" s="11" t="s">
        <v>13</v>
      </c>
      <c r="D547" s="11" t="s">
        <v>14</v>
      </c>
      <c r="E547" s="11" t="s">
        <v>90</v>
      </c>
      <c r="F547" s="12">
        <v>1124472.8</v>
      </c>
      <c r="G547" s="12">
        <v>1117647.2</v>
      </c>
      <c r="H547" s="12">
        <v>1257974.6000000001</v>
      </c>
      <c r="I547" s="12">
        <v>5449280.2000000002</v>
      </c>
      <c r="J547" s="12">
        <v>5327495.4000000004</v>
      </c>
      <c r="K547" s="12">
        <v>100.61071150180486</v>
      </c>
      <c r="L547" s="12">
        <v>89.387559971401643</v>
      </c>
      <c r="M547" s="12">
        <v>102.28596724832461</v>
      </c>
    </row>
    <row r="548" spans="1:13" ht="15.75" customHeight="1" x14ac:dyDescent="0.25">
      <c r="A548" s="38">
        <v>44317</v>
      </c>
      <c r="B548" s="11" t="s">
        <v>12</v>
      </c>
      <c r="C548" s="11" t="s">
        <v>13</v>
      </c>
      <c r="D548" s="11" t="s">
        <v>14</v>
      </c>
      <c r="E548" s="11" t="s">
        <v>37</v>
      </c>
      <c r="F548" s="12">
        <v>809.2</v>
      </c>
      <c r="G548" s="12">
        <v>923.3</v>
      </c>
      <c r="H548" s="12">
        <v>738</v>
      </c>
      <c r="I548" s="12">
        <v>2692.5</v>
      </c>
      <c r="J548" s="12">
        <v>1980.3</v>
      </c>
      <c r="K548" s="12">
        <v>87.642153146322968</v>
      </c>
      <c r="L548" s="12">
        <v>109.64769647696477</v>
      </c>
      <c r="M548" s="12">
        <v>135.96424784123619</v>
      </c>
    </row>
    <row r="549" spans="1:13" ht="15.75" customHeight="1" x14ac:dyDescent="0.25">
      <c r="A549" s="38">
        <v>44317</v>
      </c>
      <c r="B549" s="11" t="s">
        <v>12</v>
      </c>
      <c r="C549" s="11" t="s">
        <v>13</v>
      </c>
      <c r="D549" s="11" t="s">
        <v>14</v>
      </c>
      <c r="E549" s="11" t="s">
        <v>40</v>
      </c>
      <c r="F549" s="12">
        <v>9177.9</v>
      </c>
      <c r="G549" s="12">
        <v>25524.1</v>
      </c>
      <c r="H549" s="12">
        <v>15353.1</v>
      </c>
      <c r="I549" s="12">
        <v>57765.8</v>
      </c>
      <c r="J549" s="12">
        <v>71101.7</v>
      </c>
      <c r="K549" s="12">
        <v>35.957781077491468</v>
      </c>
      <c r="L549" s="12">
        <v>59.77880688590578</v>
      </c>
      <c r="M549" s="12">
        <v>81.243908373498812</v>
      </c>
    </row>
    <row r="550" spans="1:13" ht="15.75" customHeight="1" x14ac:dyDescent="0.25">
      <c r="A550" s="38">
        <v>44317</v>
      </c>
      <c r="B550" s="11" t="s">
        <v>12</v>
      </c>
      <c r="C550" s="11" t="s">
        <v>13</v>
      </c>
      <c r="D550" s="11" t="s">
        <v>14</v>
      </c>
      <c r="E550" s="11" t="s">
        <v>55</v>
      </c>
      <c r="F550" s="12">
        <v>49293535.5</v>
      </c>
      <c r="G550" s="12">
        <v>47021038.399999999</v>
      </c>
      <c r="H550" s="12">
        <v>29793745.399999999</v>
      </c>
      <c r="I550" s="12">
        <v>216769616.09999999</v>
      </c>
      <c r="J550" s="12">
        <v>154409440.69999999</v>
      </c>
      <c r="K550" s="12">
        <v>104.83293686683024</v>
      </c>
      <c r="L550" s="12">
        <v>165.44927412852229</v>
      </c>
      <c r="M550" s="12">
        <v>140.38624524335836</v>
      </c>
    </row>
    <row r="551" spans="1:13" ht="15.75" customHeight="1" x14ac:dyDescent="0.25">
      <c r="A551" s="38">
        <v>44317</v>
      </c>
      <c r="B551" s="11" t="s">
        <v>12</v>
      </c>
      <c r="C551" s="11" t="s">
        <v>13</v>
      </c>
      <c r="D551" s="11" t="s">
        <v>14</v>
      </c>
      <c r="E551" s="11" t="s">
        <v>83</v>
      </c>
      <c r="F551" s="12">
        <v>28</v>
      </c>
      <c r="G551" s="12">
        <v>28</v>
      </c>
      <c r="H551" s="12">
        <v>28</v>
      </c>
      <c r="I551" s="12">
        <v>140</v>
      </c>
      <c r="J551" s="12">
        <v>140</v>
      </c>
      <c r="K551" s="12">
        <v>100</v>
      </c>
      <c r="L551" s="12">
        <v>100</v>
      </c>
      <c r="M551" s="12">
        <v>100</v>
      </c>
    </row>
    <row r="552" spans="1:13" ht="15.75" customHeight="1" x14ac:dyDescent="0.25">
      <c r="A552" s="38">
        <v>44317</v>
      </c>
      <c r="B552" s="11" t="s">
        <v>12</v>
      </c>
      <c r="C552" s="11" t="s">
        <v>13</v>
      </c>
      <c r="D552" s="11" t="s">
        <v>14</v>
      </c>
      <c r="E552" s="11" t="s">
        <v>130</v>
      </c>
      <c r="F552" s="11"/>
      <c r="G552" s="11"/>
      <c r="H552" s="11"/>
      <c r="I552" s="11"/>
      <c r="J552" s="12">
        <v>23</v>
      </c>
      <c r="K552" s="11"/>
      <c r="L552" s="11"/>
      <c r="M552" s="11"/>
    </row>
    <row r="553" spans="1:13" ht="15.75" customHeight="1" x14ac:dyDescent="0.25">
      <c r="A553" s="38">
        <v>44317</v>
      </c>
      <c r="B553" s="11" t="s">
        <v>12</v>
      </c>
      <c r="C553" s="11" t="s">
        <v>13</v>
      </c>
      <c r="D553" s="11" t="s">
        <v>14</v>
      </c>
      <c r="E553" s="11" t="s">
        <v>21</v>
      </c>
      <c r="F553" s="12">
        <v>12127.4</v>
      </c>
      <c r="G553" s="12">
        <v>16656</v>
      </c>
      <c r="H553" s="12">
        <v>14323</v>
      </c>
      <c r="I553" s="12">
        <v>67637.5</v>
      </c>
      <c r="J553" s="12">
        <v>63088.5</v>
      </c>
      <c r="K553" s="12">
        <v>72.810999039385209</v>
      </c>
      <c r="L553" s="12">
        <v>84.670809188019277</v>
      </c>
      <c r="M553" s="12">
        <v>107.21050587666532</v>
      </c>
    </row>
    <row r="554" spans="1:13" ht="15.75" customHeight="1" x14ac:dyDescent="0.25">
      <c r="A554" s="38">
        <v>44317</v>
      </c>
      <c r="B554" s="11" t="s">
        <v>12</v>
      </c>
      <c r="C554" s="11" t="s">
        <v>13</v>
      </c>
      <c r="D554" s="11" t="s">
        <v>14</v>
      </c>
      <c r="E554" s="11" t="s">
        <v>65</v>
      </c>
      <c r="F554" s="12">
        <v>119567.3</v>
      </c>
      <c r="G554" s="12">
        <v>131026.4</v>
      </c>
      <c r="H554" s="12">
        <v>70992</v>
      </c>
      <c r="I554" s="12">
        <v>658419.1</v>
      </c>
      <c r="J554" s="12">
        <v>296280.09999999998</v>
      </c>
      <c r="K554" s="12">
        <v>91.254357900392591</v>
      </c>
      <c r="L554" s="12">
        <v>168.42362519720533</v>
      </c>
      <c r="M554" s="12">
        <v>222.2285938205097</v>
      </c>
    </row>
    <row r="555" spans="1:13" ht="15.75" customHeight="1" x14ac:dyDescent="0.25">
      <c r="A555" s="38">
        <v>44317</v>
      </c>
      <c r="B555" s="11" t="s">
        <v>12</v>
      </c>
      <c r="C555" s="11" t="s">
        <v>13</v>
      </c>
      <c r="D555" s="11" t="s">
        <v>14</v>
      </c>
      <c r="E555" s="11" t="s">
        <v>101</v>
      </c>
      <c r="F555" s="12">
        <v>1434</v>
      </c>
      <c r="G555" s="12">
        <v>1434</v>
      </c>
      <c r="H555" s="12">
        <v>1434</v>
      </c>
      <c r="I555" s="12">
        <v>7170</v>
      </c>
      <c r="J555" s="12">
        <v>7170</v>
      </c>
      <c r="K555" s="12">
        <v>100</v>
      </c>
      <c r="L555" s="12">
        <v>100</v>
      </c>
      <c r="M555" s="12">
        <v>100</v>
      </c>
    </row>
    <row r="556" spans="1:13" ht="15.75" customHeight="1" x14ac:dyDescent="0.25">
      <c r="A556" s="38">
        <v>44317</v>
      </c>
      <c r="B556" s="11" t="s">
        <v>12</v>
      </c>
      <c r="C556" s="11" t="s">
        <v>13</v>
      </c>
      <c r="D556" s="11" t="s">
        <v>14</v>
      </c>
      <c r="E556" s="11" t="s">
        <v>123</v>
      </c>
      <c r="F556" s="12">
        <v>355</v>
      </c>
      <c r="G556" s="12">
        <v>355</v>
      </c>
      <c r="H556" s="12">
        <v>355</v>
      </c>
      <c r="I556" s="12">
        <v>1775</v>
      </c>
      <c r="J556" s="12">
        <v>1775</v>
      </c>
      <c r="K556" s="12">
        <v>100</v>
      </c>
      <c r="L556" s="12">
        <v>100</v>
      </c>
      <c r="M556" s="12">
        <v>100</v>
      </c>
    </row>
    <row r="557" spans="1:13" ht="15.75" customHeight="1" x14ac:dyDescent="0.25">
      <c r="A557" s="38">
        <v>44317</v>
      </c>
      <c r="B557" s="11" t="s">
        <v>12</v>
      </c>
      <c r="C557" s="11" t="s">
        <v>13</v>
      </c>
      <c r="D557" s="11" t="s">
        <v>14</v>
      </c>
      <c r="E557" s="11" t="s">
        <v>51</v>
      </c>
      <c r="F557" s="12">
        <v>5562040.5</v>
      </c>
      <c r="G557" s="12">
        <v>5866559.7000000002</v>
      </c>
      <c r="H557" s="12">
        <v>4342595.5</v>
      </c>
      <c r="I557" s="12">
        <v>26973269.899999999</v>
      </c>
      <c r="J557" s="12">
        <v>20978104.399999999</v>
      </c>
      <c r="K557" s="12">
        <v>94.809237175239176</v>
      </c>
      <c r="L557" s="12">
        <v>128.08101744682415</v>
      </c>
      <c r="M557" s="12">
        <v>128.57820413935971</v>
      </c>
    </row>
    <row r="558" spans="1:13" ht="15.75" customHeight="1" x14ac:dyDescent="0.25">
      <c r="A558" s="38">
        <v>44317</v>
      </c>
      <c r="B558" s="11" t="s">
        <v>12</v>
      </c>
      <c r="C558" s="11" t="s">
        <v>13</v>
      </c>
      <c r="D558" s="11" t="s">
        <v>14</v>
      </c>
      <c r="E558" s="11" t="s">
        <v>86</v>
      </c>
      <c r="F558" s="12">
        <v>16818</v>
      </c>
      <c r="G558" s="12">
        <v>19612</v>
      </c>
      <c r="H558" s="12">
        <v>17415.099999999999</v>
      </c>
      <c r="I558" s="12">
        <v>86569.8</v>
      </c>
      <c r="J558" s="12">
        <v>90012.4</v>
      </c>
      <c r="K558" s="12">
        <v>85.753620232510713</v>
      </c>
      <c r="L558" s="12">
        <v>96.571366228158325</v>
      </c>
      <c r="M558" s="12">
        <v>96.175415831596538</v>
      </c>
    </row>
    <row r="559" spans="1:13" ht="15.75" customHeight="1" x14ac:dyDescent="0.25">
      <c r="A559" s="38">
        <v>44317</v>
      </c>
      <c r="B559" s="11" t="s">
        <v>12</v>
      </c>
      <c r="C559" s="11" t="s">
        <v>13</v>
      </c>
      <c r="D559" s="11" t="s">
        <v>14</v>
      </c>
      <c r="E559" s="11" t="s">
        <v>76</v>
      </c>
      <c r="F559" s="12">
        <v>2888.4</v>
      </c>
      <c r="G559" s="12">
        <v>9358.2999999999993</v>
      </c>
      <c r="H559" s="12">
        <v>3961.7</v>
      </c>
      <c r="I559" s="12">
        <v>49265.2</v>
      </c>
      <c r="J559" s="12">
        <v>51852.6</v>
      </c>
      <c r="K559" s="12">
        <v>30.864580105361018</v>
      </c>
      <c r="L559" s="12">
        <v>72.908095009718053</v>
      </c>
      <c r="M559" s="12">
        <v>95.010086283040778</v>
      </c>
    </row>
    <row r="560" spans="1:13" ht="15.75" customHeight="1" x14ac:dyDescent="0.25">
      <c r="A560" s="38">
        <v>44317</v>
      </c>
      <c r="B560" s="11" t="s">
        <v>12</v>
      </c>
      <c r="C560" s="11" t="s">
        <v>13</v>
      </c>
      <c r="D560" s="11" t="s">
        <v>14</v>
      </c>
      <c r="E560" s="11" t="s">
        <v>42</v>
      </c>
      <c r="F560" s="12">
        <v>7293</v>
      </c>
      <c r="G560" s="12">
        <v>7228</v>
      </c>
      <c r="H560" s="12">
        <v>13589</v>
      </c>
      <c r="I560" s="12">
        <v>36102</v>
      </c>
      <c r="J560" s="12">
        <v>67536.100000000006</v>
      </c>
      <c r="K560" s="12">
        <v>100.89928057553956</v>
      </c>
      <c r="L560" s="12">
        <v>53.668408271395982</v>
      </c>
      <c r="M560" s="12">
        <v>53.455855461005299</v>
      </c>
    </row>
    <row r="561" spans="1:13" ht="15.75" customHeight="1" x14ac:dyDescent="0.25">
      <c r="A561" s="38">
        <v>44317</v>
      </c>
      <c r="B561" s="11" t="s">
        <v>12</v>
      </c>
      <c r="C561" s="11" t="s">
        <v>13</v>
      </c>
      <c r="D561" s="11" t="s">
        <v>14</v>
      </c>
      <c r="E561" s="11" t="s">
        <v>58</v>
      </c>
      <c r="F561" s="12">
        <v>53</v>
      </c>
      <c r="G561" s="12">
        <v>53</v>
      </c>
      <c r="H561" s="12">
        <v>7965</v>
      </c>
      <c r="I561" s="12">
        <v>265</v>
      </c>
      <c r="J561" s="12">
        <v>39825</v>
      </c>
      <c r="K561" s="12">
        <v>100</v>
      </c>
      <c r="L561" s="12">
        <v>0.66541117388575011</v>
      </c>
      <c r="M561" s="12">
        <v>0.66541117388575011</v>
      </c>
    </row>
    <row r="562" spans="1:13" ht="15.75" customHeight="1" x14ac:dyDescent="0.25">
      <c r="A562" s="38">
        <v>44317</v>
      </c>
      <c r="B562" s="11" t="s">
        <v>12</v>
      </c>
      <c r="C562" s="11" t="s">
        <v>13</v>
      </c>
      <c r="D562" s="11" t="s">
        <v>14</v>
      </c>
      <c r="E562" s="11" t="s">
        <v>75</v>
      </c>
      <c r="F562" s="12">
        <v>44691677.700000003</v>
      </c>
      <c r="G562" s="12">
        <v>40545916.700000003</v>
      </c>
      <c r="H562" s="12">
        <v>25356904.399999999</v>
      </c>
      <c r="I562" s="12">
        <v>182517218.90000001</v>
      </c>
      <c r="J562" s="12">
        <v>123500761</v>
      </c>
      <c r="K562" s="12">
        <v>110.22485452893953</v>
      </c>
      <c r="L562" s="12">
        <v>176.25052725284559</v>
      </c>
      <c r="M562" s="12">
        <v>147.78631113050389</v>
      </c>
    </row>
    <row r="563" spans="1:13" ht="15.75" customHeight="1" x14ac:dyDescent="0.25">
      <c r="A563" s="38">
        <v>44317</v>
      </c>
      <c r="B563" s="11" t="s">
        <v>12</v>
      </c>
      <c r="C563" s="11" t="s">
        <v>13</v>
      </c>
      <c r="D563" s="11" t="s">
        <v>14</v>
      </c>
      <c r="E563" s="11" t="s">
        <v>73</v>
      </c>
      <c r="F563" s="12">
        <v>495581.9</v>
      </c>
      <c r="G563" s="12">
        <v>548728.1</v>
      </c>
      <c r="H563" s="12">
        <v>364686</v>
      </c>
      <c r="I563" s="12">
        <v>2056555.5</v>
      </c>
      <c r="J563" s="12">
        <v>922082</v>
      </c>
      <c r="K563" s="12">
        <v>90.314656748943605</v>
      </c>
      <c r="L563" s="12">
        <v>135.89276802509556</v>
      </c>
      <c r="M563" s="12">
        <v>223.03390587821909</v>
      </c>
    </row>
    <row r="564" spans="1:13" ht="15.75" customHeight="1" x14ac:dyDescent="0.25">
      <c r="A564" s="38">
        <v>44317</v>
      </c>
      <c r="B564" s="11" t="s">
        <v>12</v>
      </c>
      <c r="C564" s="11" t="s">
        <v>13</v>
      </c>
      <c r="D564" s="11" t="s">
        <v>14</v>
      </c>
      <c r="E564" s="11" t="s">
        <v>38</v>
      </c>
      <c r="F564" s="12">
        <v>136946</v>
      </c>
      <c r="G564" s="12">
        <v>238391</v>
      </c>
      <c r="H564" s="12">
        <v>185602</v>
      </c>
      <c r="I564" s="12">
        <v>957989</v>
      </c>
      <c r="J564" s="12">
        <v>1077854</v>
      </c>
      <c r="K564" s="12">
        <v>57.44596062770826</v>
      </c>
      <c r="L564" s="12">
        <v>73.784765250374463</v>
      </c>
      <c r="M564" s="12">
        <v>88.879291629478573</v>
      </c>
    </row>
    <row r="565" spans="1:13" ht="15.75" customHeight="1" x14ac:dyDescent="0.25">
      <c r="A565" s="38">
        <v>44317</v>
      </c>
      <c r="B565" s="11" t="s">
        <v>12</v>
      </c>
      <c r="C565" s="11" t="s">
        <v>13</v>
      </c>
      <c r="D565" s="11" t="s">
        <v>14</v>
      </c>
      <c r="E565" s="11" t="s">
        <v>129</v>
      </c>
      <c r="F565" s="11"/>
      <c r="G565" s="11"/>
      <c r="H565" s="11"/>
      <c r="I565" s="11"/>
      <c r="J565" s="12">
        <v>23</v>
      </c>
      <c r="K565" s="11"/>
      <c r="L565" s="11"/>
      <c r="M565" s="11"/>
    </row>
    <row r="566" spans="1:13" ht="15.75" customHeight="1" x14ac:dyDescent="0.25">
      <c r="A566" s="38">
        <v>44317</v>
      </c>
      <c r="B566" s="11" t="s">
        <v>12</v>
      </c>
      <c r="C566" s="11" t="s">
        <v>13</v>
      </c>
      <c r="D566" s="11" t="s">
        <v>14</v>
      </c>
      <c r="E566" s="11" t="s">
        <v>69</v>
      </c>
      <c r="F566" s="12">
        <v>19560.5</v>
      </c>
      <c r="G566" s="12">
        <v>22162.9</v>
      </c>
      <c r="H566" s="12">
        <v>34466.6</v>
      </c>
      <c r="I566" s="12">
        <v>135415.20000000001</v>
      </c>
      <c r="J566" s="12">
        <v>123229.9</v>
      </c>
      <c r="K566" s="12">
        <v>88.257854342166411</v>
      </c>
      <c r="L566" s="12">
        <v>56.752044007822064</v>
      </c>
      <c r="M566" s="12">
        <v>109.88826575368478</v>
      </c>
    </row>
    <row r="567" spans="1:13" ht="15.75" customHeight="1" x14ac:dyDescent="0.25">
      <c r="A567" s="38">
        <v>44317</v>
      </c>
      <c r="B567" s="11" t="s">
        <v>12</v>
      </c>
      <c r="C567" s="11" t="s">
        <v>13</v>
      </c>
      <c r="D567" s="11" t="s">
        <v>14</v>
      </c>
      <c r="E567" s="11" t="s">
        <v>57</v>
      </c>
      <c r="F567" s="12">
        <v>12020.2</v>
      </c>
      <c r="G567" s="12">
        <v>12015.8</v>
      </c>
      <c r="H567" s="12">
        <v>8392.2000000000007</v>
      </c>
      <c r="I567" s="12">
        <v>59709</v>
      </c>
      <c r="J567" s="12">
        <v>39641.4</v>
      </c>
      <c r="K567" s="12">
        <v>100.03661845237104</v>
      </c>
      <c r="L567" s="12">
        <v>143.23061890803365</v>
      </c>
      <c r="M567" s="12">
        <v>150.62283370415778</v>
      </c>
    </row>
    <row r="568" spans="1:13" ht="15.75" customHeight="1" x14ac:dyDescent="0.25">
      <c r="A568" s="38">
        <v>44317</v>
      </c>
      <c r="B568" s="11" t="s">
        <v>12</v>
      </c>
      <c r="C568" s="11" t="s">
        <v>13</v>
      </c>
      <c r="D568" s="11" t="s">
        <v>14</v>
      </c>
      <c r="E568" s="11" t="s">
        <v>105</v>
      </c>
      <c r="F568" s="12">
        <v>593498.80000000005</v>
      </c>
      <c r="G568" s="12">
        <v>547971.1</v>
      </c>
      <c r="H568" s="12">
        <v>688253.1</v>
      </c>
      <c r="I568" s="12">
        <v>2601896.4</v>
      </c>
      <c r="J568" s="12">
        <v>2826546.3</v>
      </c>
      <c r="K568" s="12">
        <v>108.30841261519083</v>
      </c>
      <c r="L568" s="12">
        <v>86.23263738296275</v>
      </c>
      <c r="M568" s="12">
        <v>92.052141512771257</v>
      </c>
    </row>
    <row r="569" spans="1:13" ht="15.75" customHeight="1" x14ac:dyDescent="0.25">
      <c r="A569" s="38">
        <v>44317</v>
      </c>
      <c r="B569" s="11" t="s">
        <v>12</v>
      </c>
      <c r="C569" s="11" t="s">
        <v>13</v>
      </c>
      <c r="D569" s="11" t="s">
        <v>14</v>
      </c>
      <c r="E569" s="11" t="s">
        <v>18</v>
      </c>
      <c r="F569" s="12">
        <v>17954</v>
      </c>
      <c r="G569" s="12">
        <v>17954</v>
      </c>
      <c r="H569" s="12">
        <v>2627</v>
      </c>
      <c r="I569" s="12">
        <v>89770</v>
      </c>
      <c r="J569" s="12">
        <v>13135</v>
      </c>
      <c r="K569" s="12">
        <v>100</v>
      </c>
      <c r="L569" s="12">
        <v>683.4411876665398</v>
      </c>
      <c r="M569" s="12">
        <v>683.4411876665398</v>
      </c>
    </row>
    <row r="570" spans="1:13" ht="15.75" customHeight="1" x14ac:dyDescent="0.25">
      <c r="A570" s="38">
        <v>44317</v>
      </c>
      <c r="B570" s="11" t="s">
        <v>12</v>
      </c>
      <c r="C570" s="11" t="s">
        <v>13</v>
      </c>
      <c r="D570" s="11" t="s">
        <v>14</v>
      </c>
      <c r="E570" s="11" t="s">
        <v>92</v>
      </c>
      <c r="F570" s="12">
        <v>15188196.1</v>
      </c>
      <c r="G570" s="12">
        <v>5326187.7</v>
      </c>
      <c r="H570" s="12">
        <v>100194.7</v>
      </c>
      <c r="I570" s="12">
        <v>35923255.799999997</v>
      </c>
      <c r="J570" s="12">
        <v>1744365.4</v>
      </c>
      <c r="K570" s="12">
        <v>285.1607370127042</v>
      </c>
      <c r="L570" s="12">
        <v>15158.682145862007</v>
      </c>
      <c r="M570" s="12">
        <v>2059.388233680856</v>
      </c>
    </row>
    <row r="571" spans="1:13" ht="15.75" customHeight="1" x14ac:dyDescent="0.25">
      <c r="A571" s="38">
        <v>44317</v>
      </c>
      <c r="B571" s="11" t="s">
        <v>12</v>
      </c>
      <c r="C571" s="11" t="s">
        <v>13</v>
      </c>
      <c r="D571" s="11" t="s">
        <v>14</v>
      </c>
      <c r="E571" s="11" t="s">
        <v>98</v>
      </c>
      <c r="F571" s="12">
        <v>251006.9</v>
      </c>
      <c r="G571" s="12">
        <v>215067.3</v>
      </c>
      <c r="H571" s="11"/>
      <c r="I571" s="12">
        <v>1181138.3999999999</v>
      </c>
      <c r="J571" s="11"/>
      <c r="K571" s="12">
        <v>116.71086213478293</v>
      </c>
      <c r="L571" s="11"/>
      <c r="M571" s="11"/>
    </row>
    <row r="572" spans="1:13" ht="15.75" customHeight="1" x14ac:dyDescent="0.25">
      <c r="A572" s="38">
        <v>44317</v>
      </c>
      <c r="B572" s="11" t="s">
        <v>12</v>
      </c>
      <c r="C572" s="11" t="s">
        <v>13</v>
      </c>
      <c r="D572" s="11" t="s">
        <v>14</v>
      </c>
      <c r="E572" s="11" t="s">
        <v>121</v>
      </c>
      <c r="F572" s="12">
        <v>461599.5</v>
      </c>
      <c r="G572" s="12">
        <v>503935.1</v>
      </c>
      <c r="H572" s="12">
        <v>475629.5</v>
      </c>
      <c r="I572" s="12">
        <v>2176789</v>
      </c>
      <c r="J572" s="12">
        <v>2393247.9</v>
      </c>
      <c r="K572" s="12">
        <v>91.598997569329853</v>
      </c>
      <c r="L572" s="12">
        <v>97.050225017581965</v>
      </c>
      <c r="M572" s="12">
        <v>90.955433409134088</v>
      </c>
    </row>
    <row r="573" spans="1:13" ht="15.75" customHeight="1" x14ac:dyDescent="0.25">
      <c r="A573" s="38">
        <v>44348</v>
      </c>
      <c r="B573" s="13" t="s">
        <v>12</v>
      </c>
      <c r="C573" s="13" t="s">
        <v>13</v>
      </c>
      <c r="D573" s="13" t="s">
        <v>14</v>
      </c>
      <c r="E573" s="13" t="s">
        <v>65</v>
      </c>
      <c r="F573" s="14">
        <v>82448</v>
      </c>
      <c r="G573" s="14">
        <v>119567.3</v>
      </c>
      <c r="H573" s="14">
        <v>77719</v>
      </c>
      <c r="I573" s="14">
        <v>740867.1</v>
      </c>
      <c r="J573" s="14">
        <v>373999.1</v>
      </c>
      <c r="K573" s="14">
        <v>68.955308014816765</v>
      </c>
      <c r="L573" s="14">
        <v>106.08474118297971</v>
      </c>
      <c r="M573" s="14">
        <v>198.09328418169991</v>
      </c>
    </row>
    <row r="574" spans="1:13" ht="15.75" customHeight="1" x14ac:dyDescent="0.25">
      <c r="A574" s="38">
        <v>44348</v>
      </c>
      <c r="B574" s="13" t="s">
        <v>12</v>
      </c>
      <c r="C574" s="13" t="s">
        <v>13</v>
      </c>
      <c r="D574" s="13" t="s">
        <v>14</v>
      </c>
      <c r="E574" s="13" t="s">
        <v>120</v>
      </c>
      <c r="F574" s="14">
        <v>201409.7</v>
      </c>
      <c r="G574" s="14">
        <v>187337</v>
      </c>
      <c r="H574" s="14">
        <v>173660.2</v>
      </c>
      <c r="I574" s="14">
        <v>1112537.8</v>
      </c>
      <c r="J574" s="14">
        <v>1070088.8</v>
      </c>
      <c r="K574" s="14">
        <v>107.51197040627319</v>
      </c>
      <c r="L574" s="14">
        <v>115.97919385098025</v>
      </c>
      <c r="M574" s="14">
        <v>103.96686704879072</v>
      </c>
    </row>
    <row r="575" spans="1:13" ht="15.75" customHeight="1" x14ac:dyDescent="0.25">
      <c r="A575" s="38">
        <v>44348</v>
      </c>
      <c r="B575" s="13" t="s">
        <v>12</v>
      </c>
      <c r="C575" s="13" t="s">
        <v>13</v>
      </c>
      <c r="D575" s="13" t="s">
        <v>14</v>
      </c>
      <c r="E575" s="13" t="s">
        <v>64</v>
      </c>
      <c r="F575" s="14">
        <v>14398.5</v>
      </c>
      <c r="G575" s="14">
        <v>14407.5</v>
      </c>
      <c r="H575" s="14">
        <v>11354.9</v>
      </c>
      <c r="I575" s="14">
        <v>86043.199999999997</v>
      </c>
      <c r="J575" s="14">
        <v>67915.600000000006</v>
      </c>
      <c r="K575" s="14">
        <v>99.937532535137947</v>
      </c>
      <c r="L575" s="14">
        <v>126.80428713595012</v>
      </c>
      <c r="M575" s="14">
        <v>126.6913639870663</v>
      </c>
    </row>
    <row r="576" spans="1:13" ht="15.75" customHeight="1" x14ac:dyDescent="0.25">
      <c r="A576" s="38">
        <v>44348</v>
      </c>
      <c r="B576" s="13" t="s">
        <v>12</v>
      </c>
      <c r="C576" s="13" t="s">
        <v>13</v>
      </c>
      <c r="D576" s="13" t="s">
        <v>14</v>
      </c>
      <c r="E576" s="13" t="s">
        <v>103</v>
      </c>
      <c r="F576" s="14">
        <v>1346474.9</v>
      </c>
      <c r="G576" s="14">
        <v>1348848.9</v>
      </c>
      <c r="H576" s="14">
        <v>1422730.4</v>
      </c>
      <c r="I576" s="14">
        <v>7017624.2000000002</v>
      </c>
      <c r="J576" s="14">
        <v>6746848.0999999996</v>
      </c>
      <c r="K576" s="14">
        <v>99.82399807717529</v>
      </c>
      <c r="L576" s="14">
        <v>94.640200279687562</v>
      </c>
      <c r="M576" s="14">
        <v>104.0133718143143</v>
      </c>
    </row>
    <row r="577" spans="1:13" ht="15.75" customHeight="1" x14ac:dyDescent="0.25">
      <c r="A577" s="38">
        <v>44348</v>
      </c>
      <c r="B577" s="13" t="s">
        <v>12</v>
      </c>
      <c r="C577" s="13" t="s">
        <v>13</v>
      </c>
      <c r="D577" s="13" t="s">
        <v>14</v>
      </c>
      <c r="E577" s="13" t="s">
        <v>55</v>
      </c>
      <c r="F577" s="14">
        <v>39603256.5</v>
      </c>
      <c r="G577" s="14">
        <v>51909713.600000001</v>
      </c>
      <c r="H577" s="14">
        <v>35990295.600000001</v>
      </c>
      <c r="I577" s="14">
        <v>258989050.69999999</v>
      </c>
      <c r="J577" s="14">
        <v>190399736.30000001</v>
      </c>
      <c r="K577" s="14">
        <v>76.292573688944415</v>
      </c>
      <c r="L577" s="14">
        <v>110.03870860121526</v>
      </c>
      <c r="M577" s="14">
        <v>136.02384947210666</v>
      </c>
    </row>
    <row r="578" spans="1:13" ht="15.75" customHeight="1" x14ac:dyDescent="0.25">
      <c r="A578" s="38">
        <v>44348</v>
      </c>
      <c r="B578" s="13" t="s">
        <v>12</v>
      </c>
      <c r="C578" s="13" t="s">
        <v>13</v>
      </c>
      <c r="D578" s="13" t="s">
        <v>14</v>
      </c>
      <c r="E578" s="13" t="s">
        <v>98</v>
      </c>
      <c r="F578" s="14">
        <v>242652.6</v>
      </c>
      <c r="G578" s="14">
        <v>251006.9</v>
      </c>
      <c r="H578" s="13"/>
      <c r="I578" s="14">
        <v>1423791</v>
      </c>
      <c r="J578" s="13"/>
      <c r="K578" s="14">
        <v>96.671685121006632</v>
      </c>
      <c r="L578" s="13"/>
      <c r="M578" s="13"/>
    </row>
    <row r="579" spans="1:13" ht="15.75" customHeight="1" x14ac:dyDescent="0.25">
      <c r="A579" s="38">
        <v>44348</v>
      </c>
      <c r="B579" s="13" t="s">
        <v>12</v>
      </c>
      <c r="C579" s="13" t="s">
        <v>13</v>
      </c>
      <c r="D579" s="13" t="s">
        <v>14</v>
      </c>
      <c r="E579" s="13" t="s">
        <v>100</v>
      </c>
      <c r="F579" s="14">
        <v>300455.7</v>
      </c>
      <c r="G579" s="14">
        <v>247342.7</v>
      </c>
      <c r="H579" s="14">
        <v>229578.9</v>
      </c>
      <c r="I579" s="14">
        <v>1493440.2</v>
      </c>
      <c r="J579" s="14">
        <v>1232851.3</v>
      </c>
      <c r="K579" s="14">
        <v>121.47344554741255</v>
      </c>
      <c r="L579" s="14">
        <v>130.8725235637944</v>
      </c>
      <c r="M579" s="14">
        <v>121.13709090463708</v>
      </c>
    </row>
    <row r="580" spans="1:13" ht="15.75" customHeight="1" x14ac:dyDescent="0.25">
      <c r="A580" s="38">
        <v>44348</v>
      </c>
      <c r="B580" s="13" t="s">
        <v>12</v>
      </c>
      <c r="C580" s="13" t="s">
        <v>13</v>
      </c>
      <c r="D580" s="13" t="s">
        <v>14</v>
      </c>
      <c r="E580" s="13" t="s">
        <v>26</v>
      </c>
      <c r="F580" s="14">
        <v>3671621.2</v>
      </c>
      <c r="G580" s="14">
        <v>17162776.300000001</v>
      </c>
      <c r="H580" s="14">
        <v>9202056.8000000007</v>
      </c>
      <c r="I580" s="14">
        <v>44770910.100000001</v>
      </c>
      <c r="J580" s="14">
        <v>16898810.399999999</v>
      </c>
      <c r="K580" s="14">
        <v>21.392932797242135</v>
      </c>
      <c r="L580" s="14">
        <v>39.900005833478446</v>
      </c>
      <c r="M580" s="14">
        <v>264.93527674587079</v>
      </c>
    </row>
    <row r="581" spans="1:13" ht="15.75" customHeight="1" x14ac:dyDescent="0.25">
      <c r="A581" s="38">
        <v>44348</v>
      </c>
      <c r="B581" s="13" t="s">
        <v>12</v>
      </c>
      <c r="C581" s="13" t="s">
        <v>13</v>
      </c>
      <c r="D581" s="13" t="s">
        <v>14</v>
      </c>
      <c r="E581" s="13" t="s">
        <v>44</v>
      </c>
      <c r="F581" s="14">
        <v>104998.5</v>
      </c>
      <c r="G581" s="14">
        <v>103400.7</v>
      </c>
      <c r="H581" s="14">
        <v>98096</v>
      </c>
      <c r="I581" s="14">
        <v>591949.69999999995</v>
      </c>
      <c r="J581" s="14">
        <v>575442.69999999995</v>
      </c>
      <c r="K581" s="14">
        <v>101.54525066077889</v>
      </c>
      <c r="L581" s="14">
        <v>107.03647447398467</v>
      </c>
      <c r="M581" s="14">
        <v>102.86857405611367</v>
      </c>
    </row>
    <row r="582" spans="1:13" ht="15.75" customHeight="1" x14ac:dyDescent="0.25">
      <c r="A582" s="38">
        <v>44348</v>
      </c>
      <c r="B582" s="13" t="s">
        <v>12</v>
      </c>
      <c r="C582" s="13" t="s">
        <v>13</v>
      </c>
      <c r="D582" s="13" t="s">
        <v>14</v>
      </c>
      <c r="E582" s="13" t="s">
        <v>76</v>
      </c>
      <c r="F582" s="14">
        <v>522</v>
      </c>
      <c r="G582" s="14">
        <v>2888.4</v>
      </c>
      <c r="H582" s="14">
        <v>278.2</v>
      </c>
      <c r="I582" s="14">
        <v>49787.199999999997</v>
      </c>
      <c r="J582" s="14">
        <v>52130.8</v>
      </c>
      <c r="K582" s="14">
        <v>18.072289156626507</v>
      </c>
      <c r="L582" s="14">
        <v>187.63479511143063</v>
      </c>
      <c r="M582" s="14">
        <v>95.504385123573783</v>
      </c>
    </row>
    <row r="583" spans="1:13" ht="15.75" customHeight="1" x14ac:dyDescent="0.25">
      <c r="A583" s="38">
        <v>44348</v>
      </c>
      <c r="B583" s="13" t="s">
        <v>12</v>
      </c>
      <c r="C583" s="13" t="s">
        <v>13</v>
      </c>
      <c r="D583" s="13" t="s">
        <v>14</v>
      </c>
      <c r="E583" s="13" t="s">
        <v>121</v>
      </c>
      <c r="F583" s="14">
        <v>477548.5</v>
      </c>
      <c r="G583" s="14">
        <v>461599.5</v>
      </c>
      <c r="H583" s="14">
        <v>520433.2</v>
      </c>
      <c r="I583" s="14">
        <v>2654337.5</v>
      </c>
      <c r="J583" s="14">
        <v>2913681.1</v>
      </c>
      <c r="K583" s="14">
        <v>103.45515972179346</v>
      </c>
      <c r="L583" s="14">
        <v>91.759807022303733</v>
      </c>
      <c r="M583" s="14">
        <v>91.099108272350051</v>
      </c>
    </row>
    <row r="584" spans="1:13" ht="15.75" customHeight="1" x14ac:dyDescent="0.25">
      <c r="A584" s="38">
        <v>44348</v>
      </c>
      <c r="B584" s="13" t="s">
        <v>12</v>
      </c>
      <c r="C584" s="13" t="s">
        <v>13</v>
      </c>
      <c r="D584" s="13" t="s">
        <v>14</v>
      </c>
      <c r="E584" s="13" t="s">
        <v>24</v>
      </c>
      <c r="F584" s="14">
        <v>10609.6</v>
      </c>
      <c r="G584" s="14">
        <v>8842.4</v>
      </c>
      <c r="H584" s="14">
        <v>15657</v>
      </c>
      <c r="I584" s="14">
        <v>61423.199999999997</v>
      </c>
      <c r="J584" s="14">
        <v>63865</v>
      </c>
      <c r="K584" s="14">
        <v>119.9855242920474</v>
      </c>
      <c r="L584" s="14">
        <v>67.762662068084566</v>
      </c>
      <c r="M584" s="14">
        <v>96.176622563219297</v>
      </c>
    </row>
    <row r="585" spans="1:13" ht="15.75" customHeight="1" x14ac:dyDescent="0.25">
      <c r="A585" s="38">
        <v>44348</v>
      </c>
      <c r="B585" s="13" t="s">
        <v>12</v>
      </c>
      <c r="C585" s="13" t="s">
        <v>13</v>
      </c>
      <c r="D585" s="13" t="s">
        <v>14</v>
      </c>
      <c r="E585" s="13" t="s">
        <v>117</v>
      </c>
      <c r="F585" s="14">
        <v>1579.9</v>
      </c>
      <c r="G585" s="14">
        <v>1313.3</v>
      </c>
      <c r="H585" s="14">
        <v>7996.8</v>
      </c>
      <c r="I585" s="14">
        <v>9899.2000000000007</v>
      </c>
      <c r="J585" s="14">
        <v>38420.9</v>
      </c>
      <c r="K585" s="14">
        <v>120.30000761440645</v>
      </c>
      <c r="L585" s="14">
        <v>19.756652661064425</v>
      </c>
      <c r="M585" s="14">
        <v>25.765143450569873</v>
      </c>
    </row>
    <row r="586" spans="1:13" ht="15.75" customHeight="1" x14ac:dyDescent="0.25">
      <c r="A586" s="38">
        <v>44348</v>
      </c>
      <c r="B586" s="13" t="s">
        <v>12</v>
      </c>
      <c r="C586" s="13" t="s">
        <v>13</v>
      </c>
      <c r="D586" s="13" t="s">
        <v>14</v>
      </c>
      <c r="E586" s="13" t="s">
        <v>84</v>
      </c>
      <c r="F586" s="14">
        <v>9030339.6999999993</v>
      </c>
      <c r="G586" s="14">
        <v>7752094.5999999996</v>
      </c>
      <c r="H586" s="14">
        <v>8052133.7000000002</v>
      </c>
      <c r="I586" s="14">
        <v>51397684.600000001</v>
      </c>
      <c r="J586" s="14">
        <v>49341180.100000001</v>
      </c>
      <c r="K586" s="14">
        <v>116.48902865555846</v>
      </c>
      <c r="L586" s="14">
        <v>112.14840732214866</v>
      </c>
      <c r="M586" s="14">
        <v>104.16792726852513</v>
      </c>
    </row>
    <row r="587" spans="1:13" ht="15.75" customHeight="1" x14ac:dyDescent="0.25">
      <c r="A587" s="38">
        <v>44348</v>
      </c>
      <c r="B587" s="13" t="s">
        <v>12</v>
      </c>
      <c r="C587" s="13" t="s">
        <v>13</v>
      </c>
      <c r="D587" s="13" t="s">
        <v>14</v>
      </c>
      <c r="E587" s="13" t="s">
        <v>67</v>
      </c>
      <c r="F587" s="13"/>
      <c r="G587" s="13"/>
      <c r="H587" s="14">
        <v>174.9</v>
      </c>
      <c r="I587" s="14">
        <v>304.89999999999998</v>
      </c>
      <c r="J587" s="14">
        <v>580.79999999999995</v>
      </c>
      <c r="K587" s="13"/>
      <c r="L587" s="13"/>
      <c r="M587" s="14">
        <v>52.496556473829202</v>
      </c>
    </row>
    <row r="588" spans="1:13" ht="15.75" customHeight="1" x14ac:dyDescent="0.25">
      <c r="A588" s="38">
        <v>44348</v>
      </c>
      <c r="B588" s="13" t="s">
        <v>12</v>
      </c>
      <c r="C588" s="13" t="s">
        <v>13</v>
      </c>
      <c r="D588" s="13" t="s">
        <v>14</v>
      </c>
      <c r="E588" s="13" t="s">
        <v>40</v>
      </c>
      <c r="F588" s="14">
        <v>32288.799999999999</v>
      </c>
      <c r="G588" s="14">
        <v>8689.4</v>
      </c>
      <c r="H588" s="14">
        <v>58746.2</v>
      </c>
      <c r="I588" s="14">
        <v>89566.1</v>
      </c>
      <c r="J588" s="14">
        <v>129847.9</v>
      </c>
      <c r="K588" s="14">
        <v>371.58837203949639</v>
      </c>
      <c r="L588" s="14">
        <v>54.963214641968328</v>
      </c>
      <c r="M588" s="14">
        <v>68.977703913578893</v>
      </c>
    </row>
    <row r="589" spans="1:13" ht="15.75" customHeight="1" x14ac:dyDescent="0.25">
      <c r="A589" s="38">
        <v>44348</v>
      </c>
      <c r="B589" s="13" t="s">
        <v>12</v>
      </c>
      <c r="C589" s="13" t="s">
        <v>13</v>
      </c>
      <c r="D589" s="13" t="s">
        <v>14</v>
      </c>
      <c r="E589" s="13" t="s">
        <v>125</v>
      </c>
      <c r="F589" s="14">
        <v>5403108.9000000004</v>
      </c>
      <c r="G589" s="14">
        <v>5820935.7000000002</v>
      </c>
      <c r="H589" s="14">
        <v>3263956.9</v>
      </c>
      <c r="I589" s="14">
        <v>32635274</v>
      </c>
      <c r="J589" s="14">
        <v>24242061.300000001</v>
      </c>
      <c r="K589" s="14">
        <v>92.82199939092267</v>
      </c>
      <c r="L589" s="14">
        <v>165.5386105129023</v>
      </c>
      <c r="M589" s="14">
        <v>134.62252073424136</v>
      </c>
    </row>
    <row r="590" spans="1:13" ht="15.75" customHeight="1" x14ac:dyDescent="0.25">
      <c r="A590" s="38">
        <v>44348</v>
      </c>
      <c r="B590" s="13" t="s">
        <v>12</v>
      </c>
      <c r="C590" s="13" t="s">
        <v>13</v>
      </c>
      <c r="D590" s="13" t="s">
        <v>14</v>
      </c>
      <c r="E590" s="13" t="s">
        <v>18</v>
      </c>
      <c r="F590" s="14">
        <v>17954</v>
      </c>
      <c r="G590" s="14">
        <v>17954</v>
      </c>
      <c r="H590" s="14">
        <v>2627</v>
      </c>
      <c r="I590" s="14">
        <v>107724</v>
      </c>
      <c r="J590" s="14">
        <v>15762</v>
      </c>
      <c r="K590" s="14">
        <v>100</v>
      </c>
      <c r="L590" s="14">
        <v>683.4411876665398</v>
      </c>
      <c r="M590" s="14">
        <v>683.4411876665398</v>
      </c>
    </row>
    <row r="591" spans="1:13" ht="15.75" customHeight="1" x14ac:dyDescent="0.25">
      <c r="A591" s="38">
        <v>44348</v>
      </c>
      <c r="B591" s="13" t="s">
        <v>12</v>
      </c>
      <c r="C591" s="13" t="s">
        <v>13</v>
      </c>
      <c r="D591" s="13" t="s">
        <v>14</v>
      </c>
      <c r="E591" s="13" t="s">
        <v>57</v>
      </c>
      <c r="F591" s="14">
        <v>12011.1</v>
      </c>
      <c r="G591" s="14">
        <v>12020.2</v>
      </c>
      <c r="H591" s="14">
        <v>7223</v>
      </c>
      <c r="I591" s="14">
        <v>71720.100000000006</v>
      </c>
      <c r="J591" s="14">
        <v>46864.4</v>
      </c>
      <c r="K591" s="14">
        <v>99.924294104923376</v>
      </c>
      <c r="L591" s="14">
        <v>166.28963034750103</v>
      </c>
      <c r="M591" s="14">
        <v>153.03748687703245</v>
      </c>
    </row>
    <row r="592" spans="1:13" ht="15.75" customHeight="1" x14ac:dyDescent="0.25">
      <c r="A592" s="38">
        <v>44348</v>
      </c>
      <c r="B592" s="13" t="s">
        <v>12</v>
      </c>
      <c r="C592" s="13" t="s">
        <v>13</v>
      </c>
      <c r="D592" s="13" t="s">
        <v>14</v>
      </c>
      <c r="E592" s="13" t="s">
        <v>16</v>
      </c>
      <c r="F592" s="14">
        <v>38133</v>
      </c>
      <c r="G592" s="14">
        <v>32830</v>
      </c>
      <c r="H592" s="14">
        <v>36616</v>
      </c>
      <c r="I592" s="14">
        <v>188639</v>
      </c>
      <c r="J592" s="14">
        <v>189636</v>
      </c>
      <c r="K592" s="14">
        <v>116.15290892476393</v>
      </c>
      <c r="L592" s="14">
        <v>104.14299759667905</v>
      </c>
      <c r="M592" s="14">
        <v>99.474255942964419</v>
      </c>
    </row>
    <row r="593" spans="1:13" ht="15.75" customHeight="1" x14ac:dyDescent="0.25">
      <c r="A593" s="38">
        <v>44348</v>
      </c>
      <c r="B593" s="13" t="s">
        <v>12</v>
      </c>
      <c r="C593" s="13" t="s">
        <v>13</v>
      </c>
      <c r="D593" s="13" t="s">
        <v>14</v>
      </c>
      <c r="E593" s="13" t="s">
        <v>34</v>
      </c>
      <c r="F593" s="14">
        <v>39415.1</v>
      </c>
      <c r="G593" s="14">
        <v>39337.300000000003</v>
      </c>
      <c r="H593" s="14">
        <v>40300.300000000003</v>
      </c>
      <c r="I593" s="14">
        <v>236031</v>
      </c>
      <c r="J593" s="14">
        <v>236408</v>
      </c>
      <c r="K593" s="14">
        <v>100.19777666489566</v>
      </c>
      <c r="L593" s="14">
        <v>97.803490296598284</v>
      </c>
      <c r="M593" s="14">
        <v>99.840529931305198</v>
      </c>
    </row>
    <row r="594" spans="1:13" ht="15.75" customHeight="1" x14ac:dyDescent="0.25">
      <c r="A594" s="38">
        <v>44348</v>
      </c>
      <c r="B594" s="13" t="s">
        <v>12</v>
      </c>
      <c r="C594" s="13" t="s">
        <v>13</v>
      </c>
      <c r="D594" s="13" t="s">
        <v>14</v>
      </c>
      <c r="E594" s="13" t="s">
        <v>124</v>
      </c>
      <c r="F594" s="14">
        <v>39603256.5</v>
      </c>
      <c r="G594" s="14">
        <v>51909713.600000001</v>
      </c>
      <c r="H594" s="14">
        <v>35990295.600000001</v>
      </c>
      <c r="I594" s="14">
        <v>258989050.69999999</v>
      </c>
      <c r="J594" s="14">
        <v>190399736.30000001</v>
      </c>
      <c r="K594" s="14">
        <v>76.292573688944415</v>
      </c>
      <c r="L594" s="14">
        <v>110.03870860121526</v>
      </c>
      <c r="M594" s="14">
        <v>136.02384947210666</v>
      </c>
    </row>
    <row r="595" spans="1:13" ht="15.75" customHeight="1" x14ac:dyDescent="0.25">
      <c r="A595" s="38">
        <v>44348</v>
      </c>
      <c r="B595" s="13" t="s">
        <v>12</v>
      </c>
      <c r="C595" s="13" t="s">
        <v>13</v>
      </c>
      <c r="D595" s="13" t="s">
        <v>14</v>
      </c>
      <c r="E595" s="13" t="s">
        <v>109</v>
      </c>
      <c r="F595" s="14">
        <v>3049044</v>
      </c>
      <c r="G595" s="14">
        <v>3079828.4</v>
      </c>
      <c r="H595" s="14">
        <v>1306763.2</v>
      </c>
      <c r="I595" s="14">
        <v>15856194.199999999</v>
      </c>
      <c r="J595" s="14">
        <v>7604894</v>
      </c>
      <c r="K595" s="14">
        <v>99.000450804337021</v>
      </c>
      <c r="L595" s="14">
        <v>233.3279663828917</v>
      </c>
      <c r="M595" s="14">
        <v>208.49987126710772</v>
      </c>
    </row>
    <row r="596" spans="1:13" ht="15.75" customHeight="1" x14ac:dyDescent="0.25">
      <c r="A596" s="38">
        <v>44348</v>
      </c>
      <c r="B596" s="13" t="s">
        <v>12</v>
      </c>
      <c r="C596" s="13" t="s">
        <v>13</v>
      </c>
      <c r="D596" s="13" t="s">
        <v>14</v>
      </c>
      <c r="E596" s="13" t="s">
        <v>56</v>
      </c>
      <c r="F596" s="14">
        <v>266104.2</v>
      </c>
      <c r="G596" s="14">
        <v>335417.2</v>
      </c>
      <c r="H596" s="14">
        <v>288097.59999999998</v>
      </c>
      <c r="I596" s="14">
        <v>1891499</v>
      </c>
      <c r="J596" s="14">
        <v>1180533.3999999999</v>
      </c>
      <c r="K596" s="14">
        <v>79.335287516561465</v>
      </c>
      <c r="L596" s="14">
        <v>92.365989858992236</v>
      </c>
      <c r="M596" s="14">
        <v>160.22409869979114</v>
      </c>
    </row>
    <row r="597" spans="1:13" ht="15.75" customHeight="1" x14ac:dyDescent="0.25">
      <c r="A597" s="38">
        <v>44348</v>
      </c>
      <c r="B597" s="13" t="s">
        <v>12</v>
      </c>
      <c r="C597" s="13" t="s">
        <v>13</v>
      </c>
      <c r="D597" s="13" t="s">
        <v>14</v>
      </c>
      <c r="E597" s="13" t="s">
        <v>72</v>
      </c>
      <c r="F597" s="14">
        <v>2708.1</v>
      </c>
      <c r="G597" s="14">
        <v>2832</v>
      </c>
      <c r="H597" s="14">
        <v>2060.9</v>
      </c>
      <c r="I597" s="14">
        <v>17281.599999999999</v>
      </c>
      <c r="J597" s="14">
        <v>14679.9</v>
      </c>
      <c r="K597" s="14">
        <v>95.625</v>
      </c>
      <c r="L597" s="14">
        <v>131.40375564073949</v>
      </c>
      <c r="M597" s="14">
        <v>117.72287277161288</v>
      </c>
    </row>
    <row r="598" spans="1:13" ht="15.75" customHeight="1" x14ac:dyDescent="0.25">
      <c r="A598" s="38">
        <v>44348</v>
      </c>
      <c r="B598" s="13" t="s">
        <v>12</v>
      </c>
      <c r="C598" s="13" t="s">
        <v>13</v>
      </c>
      <c r="D598" s="13" t="s">
        <v>14</v>
      </c>
      <c r="E598" s="13" t="s">
        <v>83</v>
      </c>
      <c r="F598" s="14">
        <v>28</v>
      </c>
      <c r="G598" s="14">
        <v>28</v>
      </c>
      <c r="H598" s="14">
        <v>28</v>
      </c>
      <c r="I598" s="14">
        <v>168</v>
      </c>
      <c r="J598" s="14">
        <v>168</v>
      </c>
      <c r="K598" s="14">
        <v>100</v>
      </c>
      <c r="L598" s="14">
        <v>100</v>
      </c>
      <c r="M598" s="14">
        <v>100</v>
      </c>
    </row>
    <row r="599" spans="1:13" ht="15.75" customHeight="1" x14ac:dyDescent="0.25">
      <c r="A599" s="38">
        <v>44348</v>
      </c>
      <c r="B599" s="13" t="s">
        <v>12</v>
      </c>
      <c r="C599" s="13" t="s">
        <v>13</v>
      </c>
      <c r="D599" s="13" t="s">
        <v>14</v>
      </c>
      <c r="E599" s="13" t="s">
        <v>89</v>
      </c>
      <c r="F599" s="14">
        <v>3039784.3</v>
      </c>
      <c r="G599" s="14">
        <v>3962687.7</v>
      </c>
      <c r="H599" s="14">
        <v>3120777.7</v>
      </c>
      <c r="I599" s="14">
        <v>33681164</v>
      </c>
      <c r="J599" s="14">
        <v>30441142</v>
      </c>
      <c r="K599" s="14">
        <v>76.710165678713466</v>
      </c>
      <c r="L599" s="14">
        <v>97.404704602958418</v>
      </c>
      <c r="M599" s="14">
        <v>110.64356258382159</v>
      </c>
    </row>
    <row r="600" spans="1:13" ht="15.75" customHeight="1" x14ac:dyDescent="0.25">
      <c r="A600" s="38">
        <v>44348</v>
      </c>
      <c r="B600" s="13" t="s">
        <v>12</v>
      </c>
      <c r="C600" s="13" t="s">
        <v>13</v>
      </c>
      <c r="D600" s="13" t="s">
        <v>14</v>
      </c>
      <c r="E600" s="13" t="s">
        <v>32</v>
      </c>
      <c r="F600" s="14">
        <v>40421.599999999999</v>
      </c>
      <c r="G600" s="14">
        <v>36216</v>
      </c>
      <c r="H600" s="14">
        <v>33448.5</v>
      </c>
      <c r="I600" s="14">
        <v>206814.2</v>
      </c>
      <c r="J600" s="14">
        <v>189742.2</v>
      </c>
      <c r="K600" s="14">
        <v>111.61254694057875</v>
      </c>
      <c r="L600" s="14">
        <v>120.84727267291508</v>
      </c>
      <c r="M600" s="14">
        <v>108.99747130580334</v>
      </c>
    </row>
    <row r="601" spans="1:13" ht="15.75" customHeight="1" x14ac:dyDescent="0.25">
      <c r="A601" s="38">
        <v>44348</v>
      </c>
      <c r="B601" s="13" t="s">
        <v>12</v>
      </c>
      <c r="C601" s="13" t="s">
        <v>13</v>
      </c>
      <c r="D601" s="13" t="s">
        <v>14</v>
      </c>
      <c r="E601" s="13" t="s">
        <v>21</v>
      </c>
      <c r="F601" s="14">
        <v>13770.4</v>
      </c>
      <c r="G601" s="14">
        <v>12127.1</v>
      </c>
      <c r="H601" s="14">
        <v>18170.2</v>
      </c>
      <c r="I601" s="14">
        <v>81407.600000000006</v>
      </c>
      <c r="J601" s="14">
        <v>81258.7</v>
      </c>
      <c r="K601" s="14">
        <v>113.55064277527191</v>
      </c>
      <c r="L601" s="14">
        <v>75.78562701566301</v>
      </c>
      <c r="M601" s="14">
        <v>100.18324191748084</v>
      </c>
    </row>
    <row r="602" spans="1:13" ht="15.75" customHeight="1" x14ac:dyDescent="0.25">
      <c r="A602" s="38">
        <v>44348</v>
      </c>
      <c r="B602" s="13" t="s">
        <v>12</v>
      </c>
      <c r="C602" s="13" t="s">
        <v>13</v>
      </c>
      <c r="D602" s="13" t="s">
        <v>14</v>
      </c>
      <c r="E602" s="13" t="s">
        <v>91</v>
      </c>
      <c r="F602" s="14">
        <v>19008.8</v>
      </c>
      <c r="G602" s="14">
        <v>18751.3</v>
      </c>
      <c r="H602" s="14">
        <v>32048.7</v>
      </c>
      <c r="I602" s="14">
        <v>151731.5</v>
      </c>
      <c r="J602" s="14">
        <v>153298.29999999999</v>
      </c>
      <c r="K602" s="14">
        <v>101.37323812215686</v>
      </c>
      <c r="L602" s="14">
        <v>59.312234193586633</v>
      </c>
      <c r="M602" s="14">
        <v>98.977940394642346</v>
      </c>
    </row>
    <row r="603" spans="1:13" ht="15.75" customHeight="1" x14ac:dyDescent="0.25">
      <c r="A603" s="38">
        <v>44348</v>
      </c>
      <c r="B603" s="13" t="s">
        <v>12</v>
      </c>
      <c r="C603" s="13" t="s">
        <v>13</v>
      </c>
      <c r="D603" s="13" t="s">
        <v>14</v>
      </c>
      <c r="E603" s="13" t="s">
        <v>77</v>
      </c>
      <c r="F603" s="14">
        <v>52135</v>
      </c>
      <c r="G603" s="14">
        <v>52135</v>
      </c>
      <c r="H603" s="14">
        <v>36938</v>
      </c>
      <c r="I603" s="14">
        <v>312810</v>
      </c>
      <c r="J603" s="14">
        <v>221628</v>
      </c>
      <c r="K603" s="14">
        <v>100</v>
      </c>
      <c r="L603" s="14">
        <v>141.14191347663652</v>
      </c>
      <c r="M603" s="14">
        <v>141.14191347663652</v>
      </c>
    </row>
    <row r="604" spans="1:13" ht="15.75" customHeight="1" x14ac:dyDescent="0.25">
      <c r="A604" s="38">
        <v>44348</v>
      </c>
      <c r="B604" s="13" t="s">
        <v>12</v>
      </c>
      <c r="C604" s="13" t="s">
        <v>13</v>
      </c>
      <c r="D604" s="13" t="s">
        <v>14</v>
      </c>
      <c r="E604" s="13" t="s">
        <v>42</v>
      </c>
      <c r="F604" s="14">
        <v>8627</v>
      </c>
      <c r="G604" s="14">
        <v>7293</v>
      </c>
      <c r="H604" s="14">
        <v>13579</v>
      </c>
      <c r="I604" s="14">
        <v>44729</v>
      </c>
      <c r="J604" s="14">
        <v>81115.100000000006</v>
      </c>
      <c r="K604" s="14">
        <v>118.29151240915947</v>
      </c>
      <c r="L604" s="14">
        <v>63.531924294867075</v>
      </c>
      <c r="M604" s="14">
        <v>55.142630656930706</v>
      </c>
    </row>
    <row r="605" spans="1:13" ht="15.75" customHeight="1" x14ac:dyDescent="0.25">
      <c r="A605" s="38">
        <v>44348</v>
      </c>
      <c r="B605" s="13" t="s">
        <v>12</v>
      </c>
      <c r="C605" s="13" t="s">
        <v>13</v>
      </c>
      <c r="D605" s="13" t="s">
        <v>14</v>
      </c>
      <c r="E605" s="13" t="s">
        <v>101</v>
      </c>
      <c r="F605" s="14">
        <v>1434</v>
      </c>
      <c r="G605" s="14">
        <v>1434</v>
      </c>
      <c r="H605" s="14">
        <v>1434</v>
      </c>
      <c r="I605" s="14">
        <v>8604</v>
      </c>
      <c r="J605" s="14">
        <v>8604</v>
      </c>
      <c r="K605" s="14">
        <v>100</v>
      </c>
      <c r="L605" s="14">
        <v>100</v>
      </c>
      <c r="M605" s="14">
        <v>100</v>
      </c>
    </row>
    <row r="606" spans="1:13" ht="15.75" customHeight="1" x14ac:dyDescent="0.25">
      <c r="A606" s="38">
        <v>44348</v>
      </c>
      <c r="B606" s="13" t="s">
        <v>12</v>
      </c>
      <c r="C606" s="13" t="s">
        <v>13</v>
      </c>
      <c r="D606" s="13" t="s">
        <v>14</v>
      </c>
      <c r="E606" s="13" t="s">
        <v>63</v>
      </c>
      <c r="F606" s="14">
        <v>709.3</v>
      </c>
      <c r="G606" s="14">
        <v>496</v>
      </c>
      <c r="H606" s="14">
        <v>622.29999999999995</v>
      </c>
      <c r="I606" s="14">
        <v>3712.3</v>
      </c>
      <c r="J606" s="14">
        <v>4000</v>
      </c>
      <c r="K606" s="14">
        <v>143.00403225806451</v>
      </c>
      <c r="L606" s="14">
        <v>113.9803953077294</v>
      </c>
      <c r="M606" s="14">
        <v>92.807500000000005</v>
      </c>
    </row>
    <row r="607" spans="1:13" ht="15.75" customHeight="1" x14ac:dyDescent="0.25">
      <c r="A607" s="38">
        <v>44348</v>
      </c>
      <c r="B607" s="13" t="s">
        <v>12</v>
      </c>
      <c r="C607" s="13" t="s">
        <v>13</v>
      </c>
      <c r="D607" s="13" t="s">
        <v>14</v>
      </c>
      <c r="E607" s="13" t="s">
        <v>30</v>
      </c>
      <c r="F607" s="14">
        <v>3316653.4</v>
      </c>
      <c r="G607" s="14">
        <v>2987697.8</v>
      </c>
      <c r="H607" s="14">
        <v>2309605.2000000002</v>
      </c>
      <c r="I607" s="14">
        <v>20890360.600000001</v>
      </c>
      <c r="J607" s="14">
        <v>20488090.899999999</v>
      </c>
      <c r="K607" s="14">
        <v>111.01033712311867</v>
      </c>
      <c r="L607" s="14">
        <v>143.60261225598211</v>
      </c>
      <c r="M607" s="14">
        <v>101.96343183932281</v>
      </c>
    </row>
    <row r="608" spans="1:13" ht="15.75" customHeight="1" x14ac:dyDescent="0.25">
      <c r="A608" s="38">
        <v>44348</v>
      </c>
      <c r="B608" s="13" t="s">
        <v>12</v>
      </c>
      <c r="C608" s="13" t="s">
        <v>13</v>
      </c>
      <c r="D608" s="13" t="s">
        <v>14</v>
      </c>
      <c r="E608" s="13" t="s">
        <v>19</v>
      </c>
      <c r="F608" s="14">
        <v>15451.6</v>
      </c>
      <c r="G608" s="14">
        <v>20582.5</v>
      </c>
      <c r="H608" s="14">
        <v>7753.9</v>
      </c>
      <c r="I608" s="14">
        <v>104759.4</v>
      </c>
      <c r="J608" s="14">
        <v>61602.6</v>
      </c>
      <c r="K608" s="14">
        <v>75.071541357949712</v>
      </c>
      <c r="L608" s="14">
        <v>199.27520344600782</v>
      </c>
      <c r="M608" s="14">
        <v>170.05678331758725</v>
      </c>
    </row>
    <row r="609" spans="1:13" ht="15.75" customHeight="1" x14ac:dyDescent="0.25">
      <c r="A609" s="38">
        <v>44348</v>
      </c>
      <c r="B609" s="13" t="s">
        <v>12</v>
      </c>
      <c r="C609" s="13" t="s">
        <v>13</v>
      </c>
      <c r="D609" s="13" t="s">
        <v>14</v>
      </c>
      <c r="E609" s="13" t="s">
        <v>36</v>
      </c>
      <c r="F609" s="14">
        <v>889198.2</v>
      </c>
      <c r="G609" s="14">
        <v>821108.2</v>
      </c>
      <c r="H609" s="14">
        <v>836611</v>
      </c>
      <c r="I609" s="14">
        <v>4797355.5999999996</v>
      </c>
      <c r="J609" s="14">
        <v>4658633.0999999996</v>
      </c>
      <c r="K609" s="14">
        <v>108.29245159164164</v>
      </c>
      <c r="L609" s="14">
        <v>106.28574092379851</v>
      </c>
      <c r="M609" s="14">
        <v>102.97775113476955</v>
      </c>
    </row>
    <row r="610" spans="1:13" ht="15.75" customHeight="1" x14ac:dyDescent="0.25">
      <c r="A610" s="38">
        <v>44348</v>
      </c>
      <c r="B610" s="13" t="s">
        <v>12</v>
      </c>
      <c r="C610" s="13" t="s">
        <v>13</v>
      </c>
      <c r="D610" s="13" t="s">
        <v>14</v>
      </c>
      <c r="E610" s="13" t="s">
        <v>41</v>
      </c>
      <c r="F610" s="14">
        <v>4684</v>
      </c>
      <c r="G610" s="14">
        <v>3892</v>
      </c>
      <c r="H610" s="14">
        <v>1923</v>
      </c>
      <c r="I610" s="14">
        <v>17822</v>
      </c>
      <c r="J610" s="14">
        <v>9067</v>
      </c>
      <c r="K610" s="14">
        <v>120.34943473792394</v>
      </c>
      <c r="L610" s="14">
        <v>243.57774310972439</v>
      </c>
      <c r="M610" s="14">
        <v>196.55895003860152</v>
      </c>
    </row>
    <row r="611" spans="1:13" ht="15.75" customHeight="1" x14ac:dyDescent="0.25">
      <c r="A611" s="38">
        <v>44348</v>
      </c>
      <c r="B611" s="13" t="s">
        <v>12</v>
      </c>
      <c r="C611" s="13" t="s">
        <v>13</v>
      </c>
      <c r="D611" s="13" t="s">
        <v>14</v>
      </c>
      <c r="E611" s="13" t="s">
        <v>66</v>
      </c>
      <c r="F611" s="14">
        <v>201223.7</v>
      </c>
      <c r="G611" s="14">
        <v>172794.1</v>
      </c>
      <c r="H611" s="14">
        <v>157226</v>
      </c>
      <c r="I611" s="14">
        <v>987247</v>
      </c>
      <c r="J611" s="14">
        <v>828240.1</v>
      </c>
      <c r="K611" s="14">
        <v>116.4528765739108</v>
      </c>
      <c r="L611" s="14">
        <v>127.98373042626538</v>
      </c>
      <c r="M611" s="14">
        <v>119.19816487996657</v>
      </c>
    </row>
    <row r="612" spans="1:13" ht="15.75" customHeight="1" x14ac:dyDescent="0.25">
      <c r="A612" s="38">
        <v>44348</v>
      </c>
      <c r="B612" s="13" t="s">
        <v>12</v>
      </c>
      <c r="C612" s="13" t="s">
        <v>13</v>
      </c>
      <c r="D612" s="13" t="s">
        <v>14</v>
      </c>
      <c r="E612" s="13" t="s">
        <v>82</v>
      </c>
      <c r="F612" s="14">
        <v>19910.8</v>
      </c>
      <c r="G612" s="14">
        <v>16834.3</v>
      </c>
      <c r="H612" s="14">
        <v>21064</v>
      </c>
      <c r="I612" s="14">
        <v>106496.9</v>
      </c>
      <c r="J612" s="14">
        <v>111076.4</v>
      </c>
      <c r="K612" s="14">
        <v>118.27518815751175</v>
      </c>
      <c r="L612" s="14">
        <v>94.525256361564757</v>
      </c>
      <c r="M612" s="14">
        <v>95.877162025416737</v>
      </c>
    </row>
    <row r="613" spans="1:13" ht="15.75" customHeight="1" x14ac:dyDescent="0.25">
      <c r="A613" s="38">
        <v>44348</v>
      </c>
      <c r="B613" s="13" t="s">
        <v>12</v>
      </c>
      <c r="C613" s="13" t="s">
        <v>13</v>
      </c>
      <c r="D613" s="13" t="s">
        <v>14</v>
      </c>
      <c r="E613" s="13" t="s">
        <v>88</v>
      </c>
      <c r="F613" s="14">
        <v>525</v>
      </c>
      <c r="G613" s="14">
        <v>525</v>
      </c>
      <c r="H613" s="14">
        <v>525</v>
      </c>
      <c r="I613" s="14">
        <v>3150</v>
      </c>
      <c r="J613" s="14">
        <v>3150</v>
      </c>
      <c r="K613" s="14">
        <v>100</v>
      </c>
      <c r="L613" s="14">
        <v>100</v>
      </c>
      <c r="M613" s="14">
        <v>100</v>
      </c>
    </row>
    <row r="614" spans="1:13" ht="15.75" customHeight="1" x14ac:dyDescent="0.25">
      <c r="A614" s="38">
        <v>44348</v>
      </c>
      <c r="B614" s="13" t="s">
        <v>12</v>
      </c>
      <c r="C614" s="13" t="s">
        <v>13</v>
      </c>
      <c r="D614" s="13" t="s">
        <v>14</v>
      </c>
      <c r="E614" s="13" t="s">
        <v>75</v>
      </c>
      <c r="F614" s="14">
        <v>35794154.600000001</v>
      </c>
      <c r="G614" s="14">
        <v>47231209</v>
      </c>
      <c r="H614" s="14">
        <v>32132656.699999999</v>
      </c>
      <c r="I614" s="14">
        <v>220850904.80000001</v>
      </c>
      <c r="J614" s="14">
        <v>155633417.69999999</v>
      </c>
      <c r="K614" s="14">
        <v>75.784963709059411</v>
      </c>
      <c r="L614" s="14">
        <v>111.39494295222717</v>
      </c>
      <c r="M614" s="14">
        <v>141.90455241798625</v>
      </c>
    </row>
    <row r="615" spans="1:13" ht="15.75" customHeight="1" x14ac:dyDescent="0.25">
      <c r="A615" s="38">
        <v>44348</v>
      </c>
      <c r="B615" s="13" t="s">
        <v>12</v>
      </c>
      <c r="C615" s="13" t="s">
        <v>13</v>
      </c>
      <c r="D615" s="13" t="s">
        <v>14</v>
      </c>
      <c r="E615" s="13" t="s">
        <v>28</v>
      </c>
      <c r="F615" s="14">
        <v>201223.7</v>
      </c>
      <c r="G615" s="14">
        <v>172794.1</v>
      </c>
      <c r="H615" s="14">
        <v>157226</v>
      </c>
      <c r="I615" s="14">
        <v>987247</v>
      </c>
      <c r="J615" s="14">
        <v>828240.1</v>
      </c>
      <c r="K615" s="14">
        <v>116.4528765739108</v>
      </c>
      <c r="L615" s="14">
        <v>127.98373042626538</v>
      </c>
      <c r="M615" s="14">
        <v>119.19816487996657</v>
      </c>
    </row>
    <row r="616" spans="1:13" ht="15.75" customHeight="1" x14ac:dyDescent="0.25">
      <c r="A616" s="38">
        <v>44348</v>
      </c>
      <c r="B616" s="13" t="s">
        <v>12</v>
      </c>
      <c r="C616" s="13" t="s">
        <v>13</v>
      </c>
      <c r="D616" s="13" t="s">
        <v>14</v>
      </c>
      <c r="E616" s="13" t="s">
        <v>87</v>
      </c>
      <c r="F616" s="14">
        <v>142252.9</v>
      </c>
      <c r="G616" s="14">
        <v>154060.4</v>
      </c>
      <c r="H616" s="14">
        <v>75066.2</v>
      </c>
      <c r="I616" s="14">
        <v>701878.6</v>
      </c>
      <c r="J616" s="14">
        <v>430767.6</v>
      </c>
      <c r="K616" s="14">
        <v>92.335798167471978</v>
      </c>
      <c r="L616" s="14">
        <v>189.5032651179892</v>
      </c>
      <c r="M616" s="14">
        <v>162.93672040329866</v>
      </c>
    </row>
    <row r="617" spans="1:13" ht="15.75" customHeight="1" x14ac:dyDescent="0.25">
      <c r="A617" s="38">
        <v>44348</v>
      </c>
      <c r="B617" s="13" t="s">
        <v>12</v>
      </c>
      <c r="C617" s="13" t="s">
        <v>13</v>
      </c>
      <c r="D617" s="13" t="s">
        <v>14</v>
      </c>
      <c r="E617" s="13" t="s">
        <v>68</v>
      </c>
      <c r="F617" s="14">
        <v>6438</v>
      </c>
      <c r="G617" s="14">
        <v>6355</v>
      </c>
      <c r="H617" s="14">
        <v>6460</v>
      </c>
      <c r="I617" s="14">
        <v>38294</v>
      </c>
      <c r="J617" s="14">
        <v>38762.5</v>
      </c>
      <c r="K617" s="14">
        <v>101.30605822187255</v>
      </c>
      <c r="L617" s="14">
        <v>99.659442724458202</v>
      </c>
      <c r="M617" s="14">
        <v>98.791357626572079</v>
      </c>
    </row>
    <row r="618" spans="1:13" ht="15.75" customHeight="1" x14ac:dyDescent="0.25">
      <c r="A618" s="38">
        <v>44348</v>
      </c>
      <c r="B618" s="13" t="s">
        <v>12</v>
      </c>
      <c r="C618" s="13" t="s">
        <v>13</v>
      </c>
      <c r="D618" s="13" t="s">
        <v>14</v>
      </c>
      <c r="E618" s="13" t="s">
        <v>96</v>
      </c>
      <c r="F618" s="14">
        <v>3048522</v>
      </c>
      <c r="G618" s="14">
        <v>3076940</v>
      </c>
      <c r="H618" s="14">
        <v>1306485</v>
      </c>
      <c r="I618" s="14">
        <v>15806407</v>
      </c>
      <c r="J618" s="14">
        <v>7552763.2000000002</v>
      </c>
      <c r="K618" s="14">
        <v>99.076420079689555</v>
      </c>
      <c r="L618" s="14">
        <v>233.33769618480122</v>
      </c>
      <c r="M618" s="14">
        <v>209.27979047456432</v>
      </c>
    </row>
    <row r="619" spans="1:13" ht="15.75" customHeight="1" x14ac:dyDescent="0.25">
      <c r="A619" s="38">
        <v>44348</v>
      </c>
      <c r="B619" s="13" t="s">
        <v>12</v>
      </c>
      <c r="C619" s="13" t="s">
        <v>13</v>
      </c>
      <c r="D619" s="13" t="s">
        <v>14</v>
      </c>
      <c r="E619" s="13" t="s">
        <v>115</v>
      </c>
      <c r="F619" s="14">
        <v>3791744.6</v>
      </c>
      <c r="G619" s="14">
        <v>3843802.6</v>
      </c>
      <c r="H619" s="14">
        <v>1831899.1</v>
      </c>
      <c r="I619" s="14">
        <v>17765821</v>
      </c>
      <c r="J619" s="14">
        <v>6478571.7000000002</v>
      </c>
      <c r="K619" s="14">
        <v>98.645664061936998</v>
      </c>
      <c r="L619" s="14">
        <v>206.98435847258182</v>
      </c>
      <c r="M619" s="14">
        <v>274.22434793767894</v>
      </c>
    </row>
    <row r="620" spans="1:13" ht="15.75" customHeight="1" x14ac:dyDescent="0.25">
      <c r="A620" s="38">
        <v>44348</v>
      </c>
      <c r="B620" s="13" t="s">
        <v>12</v>
      </c>
      <c r="C620" s="13" t="s">
        <v>13</v>
      </c>
      <c r="D620" s="13" t="s">
        <v>14</v>
      </c>
      <c r="E620" s="13" t="s">
        <v>113</v>
      </c>
      <c r="F620" s="14">
        <v>140493</v>
      </c>
      <c r="G620" s="14">
        <v>180634</v>
      </c>
      <c r="H620" s="14">
        <v>173182</v>
      </c>
      <c r="I620" s="14">
        <v>1021652.1</v>
      </c>
      <c r="J620" s="14">
        <v>501638.6</v>
      </c>
      <c r="K620" s="14">
        <v>77.777716266040727</v>
      </c>
      <c r="L620" s="14">
        <v>81.124481759074271</v>
      </c>
      <c r="M620" s="14">
        <v>203.6629756960489</v>
      </c>
    </row>
    <row r="621" spans="1:13" ht="15.75" customHeight="1" x14ac:dyDescent="0.25">
      <c r="A621" s="38">
        <v>44348</v>
      </c>
      <c r="B621" s="13" t="s">
        <v>12</v>
      </c>
      <c r="C621" s="13" t="s">
        <v>13</v>
      </c>
      <c r="D621" s="13" t="s">
        <v>14</v>
      </c>
      <c r="E621" s="13" t="s">
        <v>110</v>
      </c>
      <c r="F621" s="14">
        <v>2</v>
      </c>
      <c r="G621" s="14">
        <v>3</v>
      </c>
      <c r="H621" s="14">
        <v>72</v>
      </c>
      <c r="I621" s="14">
        <v>15</v>
      </c>
      <c r="J621" s="14">
        <v>477</v>
      </c>
      <c r="K621" s="14">
        <v>66.666666666666671</v>
      </c>
      <c r="L621" s="14">
        <v>2.7777777777777777</v>
      </c>
      <c r="M621" s="14">
        <v>3.1446540880503147</v>
      </c>
    </row>
    <row r="622" spans="1:13" ht="15.75" customHeight="1" x14ac:dyDescent="0.25">
      <c r="A622" s="38">
        <v>44348</v>
      </c>
      <c r="B622" s="13" t="s">
        <v>12</v>
      </c>
      <c r="C622" s="13" t="s">
        <v>13</v>
      </c>
      <c r="D622" s="13" t="s">
        <v>14</v>
      </c>
      <c r="E622" s="13" t="s">
        <v>52</v>
      </c>
      <c r="F622" s="14">
        <v>368481.8</v>
      </c>
      <c r="G622" s="14">
        <v>296024.5</v>
      </c>
      <c r="H622" s="14">
        <v>213875.4</v>
      </c>
      <c r="I622" s="14">
        <v>1957805.7</v>
      </c>
      <c r="J622" s="14">
        <v>1201995.8999999999</v>
      </c>
      <c r="K622" s="14">
        <v>124.47679161691009</v>
      </c>
      <c r="L622" s="14">
        <v>172.28807053078569</v>
      </c>
      <c r="M622" s="14">
        <v>162.87956556257805</v>
      </c>
    </row>
    <row r="623" spans="1:13" ht="15.75" customHeight="1" x14ac:dyDescent="0.25">
      <c r="A623" s="38">
        <v>44348</v>
      </c>
      <c r="B623" s="13" t="s">
        <v>12</v>
      </c>
      <c r="C623" s="13" t="s">
        <v>13</v>
      </c>
      <c r="D623" s="13" t="s">
        <v>14</v>
      </c>
      <c r="E623" s="13" t="s">
        <v>118</v>
      </c>
      <c r="F623" s="14">
        <v>8405</v>
      </c>
      <c r="G623" s="14">
        <v>8405</v>
      </c>
      <c r="H623" s="14">
        <v>8405</v>
      </c>
      <c r="I623" s="14">
        <v>50430</v>
      </c>
      <c r="J623" s="14">
        <v>50430</v>
      </c>
      <c r="K623" s="14">
        <v>100</v>
      </c>
      <c r="L623" s="14">
        <v>100</v>
      </c>
      <c r="M623" s="14">
        <v>100</v>
      </c>
    </row>
    <row r="624" spans="1:13" ht="15.75" customHeight="1" x14ac:dyDescent="0.25">
      <c r="A624" s="38">
        <v>44348</v>
      </c>
      <c r="B624" s="13" t="s">
        <v>12</v>
      </c>
      <c r="C624" s="13" t="s">
        <v>13</v>
      </c>
      <c r="D624" s="13" t="s">
        <v>14</v>
      </c>
      <c r="E624" s="13" t="s">
        <v>43</v>
      </c>
      <c r="F624" s="14">
        <v>376</v>
      </c>
      <c r="G624" s="14">
        <v>376</v>
      </c>
      <c r="H624" s="14">
        <v>376</v>
      </c>
      <c r="I624" s="14">
        <v>2256</v>
      </c>
      <c r="J624" s="14">
        <v>2256</v>
      </c>
      <c r="K624" s="14">
        <v>100</v>
      </c>
      <c r="L624" s="14">
        <v>100</v>
      </c>
      <c r="M624" s="14">
        <v>100</v>
      </c>
    </row>
    <row r="625" spans="1:13" ht="15.75" customHeight="1" x14ac:dyDescent="0.25">
      <c r="A625" s="38">
        <v>44348</v>
      </c>
      <c r="B625" s="13" t="s">
        <v>12</v>
      </c>
      <c r="C625" s="13" t="s">
        <v>13</v>
      </c>
      <c r="D625" s="13" t="s">
        <v>14</v>
      </c>
      <c r="E625" s="13" t="s">
        <v>107</v>
      </c>
      <c r="F625" s="14">
        <v>1307</v>
      </c>
      <c r="G625" s="14">
        <v>1307</v>
      </c>
      <c r="H625" s="14">
        <v>1307</v>
      </c>
      <c r="I625" s="14">
        <v>7842</v>
      </c>
      <c r="J625" s="14">
        <v>7842</v>
      </c>
      <c r="K625" s="14">
        <v>100</v>
      </c>
      <c r="L625" s="14">
        <v>100</v>
      </c>
      <c r="M625" s="14">
        <v>100</v>
      </c>
    </row>
    <row r="626" spans="1:13" ht="15.75" customHeight="1" x14ac:dyDescent="0.25">
      <c r="A626" s="38">
        <v>44348</v>
      </c>
      <c r="B626" s="13" t="s">
        <v>12</v>
      </c>
      <c r="C626" s="13" t="s">
        <v>13</v>
      </c>
      <c r="D626" s="13" t="s">
        <v>14</v>
      </c>
      <c r="E626" s="13" t="s">
        <v>99</v>
      </c>
      <c r="F626" s="14">
        <v>190327</v>
      </c>
      <c r="G626" s="14">
        <v>136946</v>
      </c>
      <c r="H626" s="14">
        <v>169302</v>
      </c>
      <c r="I626" s="14">
        <v>1148316</v>
      </c>
      <c r="J626" s="14">
        <v>1247156</v>
      </c>
      <c r="K626" s="14">
        <v>138.97959779767208</v>
      </c>
      <c r="L626" s="14">
        <v>112.41863651935594</v>
      </c>
      <c r="M626" s="14">
        <v>92.074768513321516</v>
      </c>
    </row>
    <row r="627" spans="1:13" ht="15.75" customHeight="1" x14ac:dyDescent="0.25">
      <c r="A627" s="38">
        <v>44348</v>
      </c>
      <c r="B627" s="13" t="s">
        <v>12</v>
      </c>
      <c r="C627" s="13" t="s">
        <v>13</v>
      </c>
      <c r="D627" s="13" t="s">
        <v>14</v>
      </c>
      <c r="E627" s="13" t="s">
        <v>78</v>
      </c>
      <c r="F627" s="14">
        <v>4684</v>
      </c>
      <c r="G627" s="14">
        <v>3892</v>
      </c>
      <c r="H627" s="14">
        <v>1923</v>
      </c>
      <c r="I627" s="14">
        <v>17822</v>
      </c>
      <c r="J627" s="14">
        <v>9067</v>
      </c>
      <c r="K627" s="14">
        <v>120.34943473792394</v>
      </c>
      <c r="L627" s="14">
        <v>243.57774310972439</v>
      </c>
      <c r="M627" s="14">
        <v>196.55895003860152</v>
      </c>
    </row>
    <row r="628" spans="1:13" ht="15.75" customHeight="1" x14ac:dyDescent="0.25">
      <c r="A628" s="38">
        <v>44348</v>
      </c>
      <c r="B628" s="13" t="s">
        <v>12</v>
      </c>
      <c r="C628" s="13" t="s">
        <v>13</v>
      </c>
      <c r="D628" s="13" t="s">
        <v>14</v>
      </c>
      <c r="E628" s="13" t="s">
        <v>47</v>
      </c>
      <c r="F628" s="14">
        <v>84460.6</v>
      </c>
      <c r="G628" s="14">
        <v>108584.7</v>
      </c>
      <c r="H628" s="14">
        <v>96767.7</v>
      </c>
      <c r="I628" s="14">
        <v>611227.5</v>
      </c>
      <c r="J628" s="14">
        <v>554925.69999999995</v>
      </c>
      <c r="K628" s="14">
        <v>77.783149928120622</v>
      </c>
      <c r="L628" s="14">
        <v>87.281809942780498</v>
      </c>
      <c r="M628" s="14">
        <v>110.14582672959641</v>
      </c>
    </row>
    <row r="629" spans="1:13" ht="15.75" customHeight="1" x14ac:dyDescent="0.25">
      <c r="A629" s="38">
        <v>44348</v>
      </c>
      <c r="B629" s="13" t="s">
        <v>12</v>
      </c>
      <c r="C629" s="13" t="s">
        <v>13</v>
      </c>
      <c r="D629" s="13" t="s">
        <v>14</v>
      </c>
      <c r="E629" s="13" t="s">
        <v>102</v>
      </c>
      <c r="F629" s="14">
        <v>71897.100000000006</v>
      </c>
      <c r="G629" s="14">
        <v>40604.300000000003</v>
      </c>
      <c r="H629" s="14">
        <v>124756.2</v>
      </c>
      <c r="I629" s="14">
        <v>257141.2</v>
      </c>
      <c r="J629" s="14">
        <v>281619.8</v>
      </c>
      <c r="K629" s="14">
        <v>177.06769972638367</v>
      </c>
      <c r="L629" s="14">
        <v>57.630081711369854</v>
      </c>
      <c r="M629" s="14">
        <v>91.307926502326893</v>
      </c>
    </row>
    <row r="630" spans="1:13" ht="15.75" customHeight="1" x14ac:dyDescent="0.25">
      <c r="A630" s="38">
        <v>44348</v>
      </c>
      <c r="B630" s="13" t="s">
        <v>12</v>
      </c>
      <c r="C630" s="13" t="s">
        <v>13</v>
      </c>
      <c r="D630" s="13" t="s">
        <v>14</v>
      </c>
      <c r="E630" s="13" t="s">
        <v>95</v>
      </c>
      <c r="F630" s="14">
        <v>39415.1</v>
      </c>
      <c r="G630" s="14">
        <v>39337.300000000003</v>
      </c>
      <c r="H630" s="14">
        <v>40300.300000000003</v>
      </c>
      <c r="I630" s="14">
        <v>236031</v>
      </c>
      <c r="J630" s="14">
        <v>236408</v>
      </c>
      <c r="K630" s="14">
        <v>100.19777666489566</v>
      </c>
      <c r="L630" s="14">
        <v>97.803490296598284</v>
      </c>
      <c r="M630" s="14">
        <v>99.840529931305198</v>
      </c>
    </row>
    <row r="631" spans="1:13" ht="15.75" customHeight="1" x14ac:dyDescent="0.25">
      <c r="A631" s="38">
        <v>44348</v>
      </c>
      <c r="B631" s="13" t="s">
        <v>12</v>
      </c>
      <c r="C631" s="13" t="s">
        <v>13</v>
      </c>
      <c r="D631" s="13" t="s">
        <v>14</v>
      </c>
      <c r="E631" s="13" t="s">
        <v>129</v>
      </c>
      <c r="F631" s="13"/>
      <c r="G631" s="13"/>
      <c r="H631" s="14">
        <v>54</v>
      </c>
      <c r="I631" s="13"/>
      <c r="J631" s="14">
        <v>77</v>
      </c>
      <c r="K631" s="13"/>
      <c r="L631" s="13"/>
      <c r="M631" s="13"/>
    </row>
    <row r="632" spans="1:13" ht="15.75" customHeight="1" x14ac:dyDescent="0.25">
      <c r="A632" s="38">
        <v>44348</v>
      </c>
      <c r="B632" s="13" t="s">
        <v>12</v>
      </c>
      <c r="C632" s="13" t="s">
        <v>13</v>
      </c>
      <c r="D632" s="13" t="s">
        <v>14</v>
      </c>
      <c r="E632" s="13" t="s">
        <v>70</v>
      </c>
      <c r="F632" s="14">
        <v>293541.59999999998</v>
      </c>
      <c r="G632" s="14">
        <v>301985.7</v>
      </c>
      <c r="H632" s="14">
        <v>272607.7</v>
      </c>
      <c r="I632" s="14">
        <v>1803939.7</v>
      </c>
      <c r="J632" s="14">
        <v>1682042.4</v>
      </c>
      <c r="K632" s="14">
        <v>97.203807994881871</v>
      </c>
      <c r="L632" s="14">
        <v>107.67913011994892</v>
      </c>
      <c r="M632" s="14">
        <v>107.24698140784085</v>
      </c>
    </row>
    <row r="633" spans="1:13" ht="15.75" customHeight="1" x14ac:dyDescent="0.25">
      <c r="A633" s="38">
        <v>44348</v>
      </c>
      <c r="B633" s="13" t="s">
        <v>12</v>
      </c>
      <c r="C633" s="13" t="s">
        <v>13</v>
      </c>
      <c r="D633" s="13" t="s">
        <v>14</v>
      </c>
      <c r="E633" s="13" t="s">
        <v>126</v>
      </c>
      <c r="F633" s="14">
        <v>242652.6</v>
      </c>
      <c r="G633" s="14">
        <v>251006.9</v>
      </c>
      <c r="H633" s="13"/>
      <c r="I633" s="14">
        <v>1423791</v>
      </c>
      <c r="J633" s="13"/>
      <c r="K633" s="14">
        <v>96.671685121006632</v>
      </c>
      <c r="L633" s="13"/>
      <c r="M633" s="13"/>
    </row>
    <row r="634" spans="1:13" ht="15.75" customHeight="1" x14ac:dyDescent="0.25">
      <c r="A634" s="38">
        <v>44348</v>
      </c>
      <c r="B634" s="13" t="s">
        <v>12</v>
      </c>
      <c r="C634" s="13" t="s">
        <v>13</v>
      </c>
      <c r="D634" s="13" t="s">
        <v>14</v>
      </c>
      <c r="E634" s="13" t="s">
        <v>130</v>
      </c>
      <c r="F634" s="13"/>
      <c r="G634" s="13"/>
      <c r="H634" s="14">
        <v>54</v>
      </c>
      <c r="I634" s="13"/>
      <c r="J634" s="14">
        <v>77</v>
      </c>
      <c r="K634" s="13"/>
      <c r="L634" s="13"/>
      <c r="M634" s="13"/>
    </row>
    <row r="635" spans="1:13" ht="15.75" customHeight="1" x14ac:dyDescent="0.25">
      <c r="A635" s="38">
        <v>44348</v>
      </c>
      <c r="B635" s="13" t="s">
        <v>12</v>
      </c>
      <c r="C635" s="13" t="s">
        <v>13</v>
      </c>
      <c r="D635" s="13" t="s">
        <v>14</v>
      </c>
      <c r="E635" s="13" t="s">
        <v>112</v>
      </c>
      <c r="F635" s="14">
        <v>236094.2</v>
      </c>
      <c r="G635" s="14">
        <v>337167.1</v>
      </c>
      <c r="H635" s="14">
        <v>238970.7</v>
      </c>
      <c r="I635" s="14">
        <v>2557181.6</v>
      </c>
      <c r="J635" s="14">
        <v>2368447.4</v>
      </c>
      <c r="K635" s="14">
        <v>70.022905556325043</v>
      </c>
      <c r="L635" s="14">
        <v>98.796295947578514</v>
      </c>
      <c r="M635" s="14">
        <v>107.96868868609874</v>
      </c>
    </row>
    <row r="636" spans="1:13" ht="15.75" customHeight="1" x14ac:dyDescent="0.25">
      <c r="A636" s="38">
        <v>44348</v>
      </c>
      <c r="B636" s="13" t="s">
        <v>12</v>
      </c>
      <c r="C636" s="13" t="s">
        <v>13</v>
      </c>
      <c r="D636" s="13" t="s">
        <v>14</v>
      </c>
      <c r="E636" s="13" t="s">
        <v>114</v>
      </c>
      <c r="F636" s="14">
        <v>483073.5</v>
      </c>
      <c r="G636" s="14">
        <v>356049.6</v>
      </c>
      <c r="H636" s="14">
        <v>254494.9</v>
      </c>
      <c r="I636" s="14">
        <v>2420680.7999999998</v>
      </c>
      <c r="J636" s="14">
        <v>1925444.8</v>
      </c>
      <c r="K636" s="14">
        <v>135.67590021165591</v>
      </c>
      <c r="L636" s="14">
        <v>189.81657392741465</v>
      </c>
      <c r="M636" s="14">
        <v>125.72060232523934</v>
      </c>
    </row>
    <row r="637" spans="1:13" ht="15.75" customHeight="1" x14ac:dyDescent="0.25">
      <c r="A637" s="38">
        <v>44348</v>
      </c>
      <c r="B637" s="13" t="s">
        <v>12</v>
      </c>
      <c r="C637" s="13" t="s">
        <v>13</v>
      </c>
      <c r="D637" s="13" t="s">
        <v>14</v>
      </c>
      <c r="E637" s="13" t="s">
        <v>93</v>
      </c>
      <c r="F637" s="14">
        <v>180169.5</v>
      </c>
      <c r="G637" s="14">
        <v>412632.6</v>
      </c>
      <c r="H637" s="14">
        <v>1063446.3</v>
      </c>
      <c r="I637" s="14">
        <v>3766688.9</v>
      </c>
      <c r="J637" s="14">
        <v>7015834.5</v>
      </c>
      <c r="K637" s="14">
        <v>43.663418741030156</v>
      </c>
      <c r="L637" s="14">
        <v>16.942040232779032</v>
      </c>
      <c r="M637" s="14">
        <v>53.688394445450506</v>
      </c>
    </row>
    <row r="638" spans="1:13" ht="15.75" customHeight="1" x14ac:dyDescent="0.25">
      <c r="A638" s="38">
        <v>44348</v>
      </c>
      <c r="B638" s="13" t="s">
        <v>12</v>
      </c>
      <c r="C638" s="13" t="s">
        <v>13</v>
      </c>
      <c r="D638" s="13" t="s">
        <v>14</v>
      </c>
      <c r="E638" s="13" t="s">
        <v>37</v>
      </c>
      <c r="F638" s="14">
        <v>227.8</v>
      </c>
      <c r="G638" s="14">
        <v>809.2</v>
      </c>
      <c r="H638" s="14">
        <v>225</v>
      </c>
      <c r="I638" s="14">
        <v>2920.3</v>
      </c>
      <c r="J638" s="14">
        <v>2205.3000000000002</v>
      </c>
      <c r="K638" s="14">
        <v>28.15126050420168</v>
      </c>
      <c r="L638" s="14">
        <v>101.24444444444444</v>
      </c>
      <c r="M638" s="14">
        <v>132.42189271300956</v>
      </c>
    </row>
    <row r="639" spans="1:13" ht="15.75" customHeight="1" x14ac:dyDescent="0.25">
      <c r="A639" s="38">
        <v>44348</v>
      </c>
      <c r="B639" s="13" t="s">
        <v>12</v>
      </c>
      <c r="C639" s="13" t="s">
        <v>13</v>
      </c>
      <c r="D639" s="13" t="s">
        <v>14</v>
      </c>
      <c r="E639" s="13" t="s">
        <v>92</v>
      </c>
      <c r="F639" s="14">
        <v>3475453.9</v>
      </c>
      <c r="G639" s="14">
        <v>16734615.699999999</v>
      </c>
      <c r="H639" s="14">
        <v>8138610.5</v>
      </c>
      <c r="I639" s="14">
        <v>40945129.299999997</v>
      </c>
      <c r="J639" s="14">
        <v>9882975.9000000004</v>
      </c>
      <c r="K639" s="14">
        <v>20.768053251440964</v>
      </c>
      <c r="L639" s="14">
        <v>42.703283318448527</v>
      </c>
      <c r="M639" s="14">
        <v>414.29959674393217</v>
      </c>
    </row>
    <row r="640" spans="1:13" ht="15.75" customHeight="1" x14ac:dyDescent="0.25">
      <c r="A640" s="38">
        <v>44348</v>
      </c>
      <c r="B640" s="13" t="s">
        <v>12</v>
      </c>
      <c r="C640" s="13" t="s">
        <v>13</v>
      </c>
      <c r="D640" s="13" t="s">
        <v>14</v>
      </c>
      <c r="E640" s="13" t="s">
        <v>80</v>
      </c>
      <c r="F640" s="14">
        <v>3039784.3</v>
      </c>
      <c r="G640" s="14">
        <v>3962687.7</v>
      </c>
      <c r="H640" s="14">
        <v>3120777.7</v>
      </c>
      <c r="I640" s="14">
        <v>33681164</v>
      </c>
      <c r="J640" s="14">
        <v>30441142</v>
      </c>
      <c r="K640" s="14">
        <v>76.710165678713466</v>
      </c>
      <c r="L640" s="14">
        <v>97.404704602958418</v>
      </c>
      <c r="M640" s="14">
        <v>110.64356258382159</v>
      </c>
    </row>
    <row r="641" spans="1:13" ht="15.75" customHeight="1" x14ac:dyDescent="0.25">
      <c r="A641" s="38">
        <v>44348</v>
      </c>
      <c r="B641" s="13" t="s">
        <v>12</v>
      </c>
      <c r="C641" s="13" t="s">
        <v>13</v>
      </c>
      <c r="D641" s="13" t="s">
        <v>14</v>
      </c>
      <c r="E641" s="13" t="s">
        <v>131</v>
      </c>
      <c r="F641" s="14">
        <v>15997.8</v>
      </c>
      <c r="G641" s="14">
        <v>15528</v>
      </c>
      <c r="H641" s="13"/>
      <c r="I641" s="14">
        <v>59091.9</v>
      </c>
      <c r="J641" s="13"/>
      <c r="K641" s="14">
        <v>103.02550231839258</v>
      </c>
      <c r="L641" s="13"/>
      <c r="M641" s="13"/>
    </row>
    <row r="642" spans="1:13" ht="15.75" customHeight="1" x14ac:dyDescent="0.25">
      <c r="A642" s="38">
        <v>44348</v>
      </c>
      <c r="B642" s="13" t="s">
        <v>12</v>
      </c>
      <c r="C642" s="13" t="s">
        <v>13</v>
      </c>
      <c r="D642" s="13" t="s">
        <v>14</v>
      </c>
      <c r="E642" s="13" t="s">
        <v>86</v>
      </c>
      <c r="F642" s="14">
        <v>19910.8</v>
      </c>
      <c r="G642" s="14">
        <v>16834.3</v>
      </c>
      <c r="H642" s="14">
        <v>21064</v>
      </c>
      <c r="I642" s="14">
        <v>106496.9</v>
      </c>
      <c r="J642" s="14">
        <v>111076.4</v>
      </c>
      <c r="K642" s="14">
        <v>118.27518815751175</v>
      </c>
      <c r="L642" s="14">
        <v>94.525256361564757</v>
      </c>
      <c r="M642" s="14">
        <v>95.877162025416737</v>
      </c>
    </row>
    <row r="643" spans="1:13" ht="15.75" customHeight="1" x14ac:dyDescent="0.25">
      <c r="A643" s="38">
        <v>44348</v>
      </c>
      <c r="B643" s="13" t="s">
        <v>12</v>
      </c>
      <c r="C643" s="13" t="s">
        <v>13</v>
      </c>
      <c r="D643" s="13" t="s">
        <v>14</v>
      </c>
      <c r="E643" s="13" t="s">
        <v>20</v>
      </c>
      <c r="F643" s="14">
        <v>769317.6</v>
      </c>
      <c r="G643" s="14">
        <v>715816.9</v>
      </c>
      <c r="H643" s="14">
        <v>736861.2</v>
      </c>
      <c r="I643" s="14">
        <v>4456981.9000000004</v>
      </c>
      <c r="J643" s="14">
        <v>4325176.5999999996</v>
      </c>
      <c r="K643" s="14">
        <v>107.47407612198036</v>
      </c>
      <c r="L643" s="14">
        <v>104.40468299864344</v>
      </c>
      <c r="M643" s="14">
        <v>103.04739695484342</v>
      </c>
    </row>
    <row r="644" spans="1:13" ht="15.75" customHeight="1" x14ac:dyDescent="0.25">
      <c r="A644" s="38">
        <v>44348</v>
      </c>
      <c r="B644" s="13" t="s">
        <v>12</v>
      </c>
      <c r="C644" s="13" t="s">
        <v>13</v>
      </c>
      <c r="D644" s="13" t="s">
        <v>14</v>
      </c>
      <c r="E644" s="13" t="s">
        <v>105</v>
      </c>
      <c r="F644" s="14">
        <v>684489.1</v>
      </c>
      <c r="G644" s="14">
        <v>593498.80000000005</v>
      </c>
      <c r="H644" s="14">
        <v>711650.7</v>
      </c>
      <c r="I644" s="14">
        <v>3286385.5</v>
      </c>
      <c r="J644" s="14">
        <v>3538197</v>
      </c>
      <c r="K644" s="14">
        <v>115.33116831912719</v>
      </c>
      <c r="L644" s="14">
        <v>96.183296102989857</v>
      </c>
      <c r="M644" s="14">
        <v>92.883055974554267</v>
      </c>
    </row>
    <row r="645" spans="1:13" ht="15.75" customHeight="1" x14ac:dyDescent="0.25">
      <c r="A645" s="38">
        <v>44348</v>
      </c>
      <c r="B645" s="13" t="s">
        <v>12</v>
      </c>
      <c r="C645" s="13" t="s">
        <v>13</v>
      </c>
      <c r="D645" s="13" t="s">
        <v>14</v>
      </c>
      <c r="E645" s="13" t="s">
        <v>79</v>
      </c>
      <c r="F645" s="14">
        <v>13004758.800000001</v>
      </c>
      <c r="G645" s="14">
        <v>11786173.6</v>
      </c>
      <c r="H645" s="14">
        <v>9992547.5</v>
      </c>
      <c r="I645" s="14">
        <v>70072198.400000006</v>
      </c>
      <c r="J645" s="14">
        <v>56440261.600000001</v>
      </c>
      <c r="K645" s="14">
        <v>110.3391078509144</v>
      </c>
      <c r="L645" s="14">
        <v>130.14457824693852</v>
      </c>
      <c r="M645" s="14">
        <v>124.15285899383571</v>
      </c>
    </row>
    <row r="646" spans="1:13" ht="15.75" customHeight="1" x14ac:dyDescent="0.25">
      <c r="A646" s="38">
        <v>44348</v>
      </c>
      <c r="B646" s="13" t="s">
        <v>12</v>
      </c>
      <c r="C646" s="13" t="s">
        <v>13</v>
      </c>
      <c r="D646" s="13" t="s">
        <v>14</v>
      </c>
      <c r="E646" s="13" t="s">
        <v>108</v>
      </c>
      <c r="F646" s="14">
        <v>293541.59999999998</v>
      </c>
      <c r="G646" s="14">
        <v>301985.7</v>
      </c>
      <c r="H646" s="14">
        <v>272607.7</v>
      </c>
      <c r="I646" s="14">
        <v>1803939.7</v>
      </c>
      <c r="J646" s="14">
        <v>1682042.4</v>
      </c>
      <c r="K646" s="14">
        <v>97.203807994881871</v>
      </c>
      <c r="L646" s="14">
        <v>107.67913011994892</v>
      </c>
      <c r="M646" s="14">
        <v>107.24698140784085</v>
      </c>
    </row>
    <row r="647" spans="1:13" ht="15.75" customHeight="1" x14ac:dyDescent="0.25">
      <c r="A647" s="38">
        <v>44348</v>
      </c>
      <c r="B647" s="13" t="s">
        <v>12</v>
      </c>
      <c r="C647" s="13" t="s">
        <v>13</v>
      </c>
      <c r="D647" s="13" t="s">
        <v>14</v>
      </c>
      <c r="E647" s="13" t="s">
        <v>73</v>
      </c>
      <c r="F647" s="14">
        <v>599572.5</v>
      </c>
      <c r="G647" s="14">
        <v>495581.9</v>
      </c>
      <c r="H647" s="14">
        <v>574490</v>
      </c>
      <c r="I647" s="14">
        <v>2656128</v>
      </c>
      <c r="J647" s="14">
        <v>1496572</v>
      </c>
      <c r="K647" s="14">
        <v>120.98353470939919</v>
      </c>
      <c r="L647" s="14">
        <v>104.36604640637783</v>
      </c>
      <c r="M647" s="14">
        <v>177.48080279465339</v>
      </c>
    </row>
    <row r="648" spans="1:13" ht="15.75" customHeight="1" x14ac:dyDescent="0.25">
      <c r="A648" s="38">
        <v>44348</v>
      </c>
      <c r="B648" s="13" t="s">
        <v>12</v>
      </c>
      <c r="C648" s="13" t="s">
        <v>13</v>
      </c>
      <c r="D648" s="13" t="s">
        <v>14</v>
      </c>
      <c r="E648" s="13" t="s">
        <v>123</v>
      </c>
      <c r="F648" s="14">
        <v>355</v>
      </c>
      <c r="G648" s="14">
        <v>355</v>
      </c>
      <c r="H648" s="14">
        <v>355</v>
      </c>
      <c r="I648" s="14">
        <v>2130</v>
      </c>
      <c r="J648" s="14">
        <v>2130</v>
      </c>
      <c r="K648" s="14">
        <v>100</v>
      </c>
      <c r="L648" s="14">
        <v>100</v>
      </c>
      <c r="M648" s="14">
        <v>100</v>
      </c>
    </row>
    <row r="649" spans="1:13" ht="15.75" customHeight="1" x14ac:dyDescent="0.25">
      <c r="A649" s="38">
        <v>44348</v>
      </c>
      <c r="B649" s="13" t="s">
        <v>12</v>
      </c>
      <c r="C649" s="13" t="s">
        <v>13</v>
      </c>
      <c r="D649" s="13" t="s">
        <v>14</v>
      </c>
      <c r="E649" s="13" t="s">
        <v>39</v>
      </c>
      <c r="F649" s="14">
        <v>174780.1</v>
      </c>
      <c r="G649" s="14">
        <v>179377.9</v>
      </c>
      <c r="H649" s="14">
        <v>177429.4</v>
      </c>
      <c r="I649" s="14">
        <v>1060811.2</v>
      </c>
      <c r="J649" s="14">
        <v>1092776.8</v>
      </c>
      <c r="K649" s="14">
        <v>97.436807990281963</v>
      </c>
      <c r="L649" s="14">
        <v>98.506842721668448</v>
      </c>
      <c r="M649" s="14">
        <v>97.074828089322537</v>
      </c>
    </row>
    <row r="650" spans="1:13" ht="15.75" customHeight="1" x14ac:dyDescent="0.25">
      <c r="A650" s="38">
        <v>44348</v>
      </c>
      <c r="B650" s="13" t="s">
        <v>12</v>
      </c>
      <c r="C650" s="13" t="s">
        <v>13</v>
      </c>
      <c r="D650" s="13" t="s">
        <v>14</v>
      </c>
      <c r="E650" s="13" t="s">
        <v>51</v>
      </c>
      <c r="F650" s="14">
        <v>5403108.9000000004</v>
      </c>
      <c r="G650" s="14">
        <v>5820935.7000000002</v>
      </c>
      <c r="H650" s="14">
        <v>3263956.9</v>
      </c>
      <c r="I650" s="14">
        <v>32635274</v>
      </c>
      <c r="J650" s="14">
        <v>24242061.300000001</v>
      </c>
      <c r="K650" s="14">
        <v>92.82199939092267</v>
      </c>
      <c r="L650" s="14">
        <v>165.5386105129023</v>
      </c>
      <c r="M650" s="14">
        <v>134.62252073424136</v>
      </c>
    </row>
    <row r="651" spans="1:13" ht="15.75" customHeight="1" x14ac:dyDescent="0.25">
      <c r="A651" s="38">
        <v>44348</v>
      </c>
      <c r="B651" s="13" t="s">
        <v>12</v>
      </c>
      <c r="C651" s="13" t="s">
        <v>13</v>
      </c>
      <c r="D651" s="13" t="s">
        <v>14</v>
      </c>
      <c r="E651" s="13" t="s">
        <v>104</v>
      </c>
      <c r="F651" s="14">
        <v>1967000.4</v>
      </c>
      <c r="G651" s="14">
        <v>1366497</v>
      </c>
      <c r="H651" s="14">
        <v>1122161.1000000001</v>
      </c>
      <c r="I651" s="14">
        <v>8273365.9000000004</v>
      </c>
      <c r="J651" s="14">
        <v>6333136.7999999998</v>
      </c>
      <c r="K651" s="14">
        <v>143.94472874803239</v>
      </c>
      <c r="L651" s="14">
        <v>175.28681042320929</v>
      </c>
      <c r="M651" s="14">
        <v>130.63614700380387</v>
      </c>
    </row>
    <row r="652" spans="1:13" ht="15.75" customHeight="1" x14ac:dyDescent="0.25">
      <c r="A652" s="38">
        <v>44348</v>
      </c>
      <c r="B652" s="13" t="s">
        <v>12</v>
      </c>
      <c r="C652" s="13" t="s">
        <v>13</v>
      </c>
      <c r="D652" s="13" t="s">
        <v>14</v>
      </c>
      <c r="E652" s="13" t="s">
        <v>90</v>
      </c>
      <c r="F652" s="14">
        <v>1347184.2</v>
      </c>
      <c r="G652" s="14">
        <v>1349344.9</v>
      </c>
      <c r="H652" s="14">
        <v>1423352.7</v>
      </c>
      <c r="I652" s="14">
        <v>7021336.5</v>
      </c>
      <c r="J652" s="14">
        <v>6750848.0999999996</v>
      </c>
      <c r="K652" s="14">
        <v>99.839870443798318</v>
      </c>
      <c r="L652" s="14">
        <v>94.648655951543148</v>
      </c>
      <c r="M652" s="14">
        <v>104.0067321319228</v>
      </c>
    </row>
    <row r="653" spans="1:13" ht="15.75" customHeight="1" x14ac:dyDescent="0.25">
      <c r="A653" s="38">
        <v>44348</v>
      </c>
      <c r="B653" s="13" t="s">
        <v>12</v>
      </c>
      <c r="C653" s="13" t="s">
        <v>13</v>
      </c>
      <c r="D653" s="13" t="s">
        <v>14</v>
      </c>
      <c r="E653" s="13" t="s">
        <v>15</v>
      </c>
      <c r="F653" s="14">
        <v>2719264.9</v>
      </c>
      <c r="G653" s="14">
        <v>2244591.4</v>
      </c>
      <c r="H653" s="14">
        <v>1695439.3</v>
      </c>
      <c r="I653" s="14">
        <v>16479474.6</v>
      </c>
      <c r="J653" s="14">
        <v>16827198.399999999</v>
      </c>
      <c r="K653" s="14">
        <v>121.14743467341094</v>
      </c>
      <c r="L653" s="14">
        <v>160.38703951241428</v>
      </c>
      <c r="M653" s="14">
        <v>97.933560942622506</v>
      </c>
    </row>
    <row r="654" spans="1:13" ht="15.75" customHeight="1" x14ac:dyDescent="0.25">
      <c r="A654" s="38">
        <v>44348</v>
      </c>
      <c r="B654" s="13" t="s">
        <v>12</v>
      </c>
      <c r="C654" s="13" t="s">
        <v>13</v>
      </c>
      <c r="D654" s="13" t="s">
        <v>14</v>
      </c>
      <c r="E654" s="13" t="s">
        <v>33</v>
      </c>
      <c r="F654" s="14">
        <v>2696</v>
      </c>
      <c r="G654" s="14">
        <v>2696</v>
      </c>
      <c r="H654" s="14">
        <v>2696</v>
      </c>
      <c r="I654" s="14">
        <v>16176</v>
      </c>
      <c r="J654" s="14">
        <v>16176</v>
      </c>
      <c r="K654" s="14">
        <v>100</v>
      </c>
      <c r="L654" s="14">
        <v>100</v>
      </c>
      <c r="M654" s="14">
        <v>100</v>
      </c>
    </row>
    <row r="655" spans="1:13" ht="15.75" customHeight="1" x14ac:dyDescent="0.25">
      <c r="A655" s="38">
        <v>44348</v>
      </c>
      <c r="B655" s="13" t="s">
        <v>12</v>
      </c>
      <c r="C655" s="13" t="s">
        <v>13</v>
      </c>
      <c r="D655" s="13" t="s">
        <v>14</v>
      </c>
      <c r="E655" s="13" t="s">
        <v>25</v>
      </c>
      <c r="F655" s="14">
        <v>4092492.8</v>
      </c>
      <c r="G655" s="14">
        <v>3999211.3</v>
      </c>
      <c r="H655" s="14">
        <v>2038479.2</v>
      </c>
      <c r="I655" s="14">
        <v>20923360.199999999</v>
      </c>
      <c r="J655" s="14">
        <v>9929706.0999999996</v>
      </c>
      <c r="K655" s="14">
        <v>102.33249741017686</v>
      </c>
      <c r="L655" s="14">
        <v>200.76205830307222</v>
      </c>
      <c r="M655" s="14">
        <v>210.7147984974097</v>
      </c>
    </row>
    <row r="656" spans="1:13" ht="15.75" customHeight="1" x14ac:dyDescent="0.25">
      <c r="A656" s="38">
        <v>44348</v>
      </c>
      <c r="B656" s="13" t="s">
        <v>12</v>
      </c>
      <c r="C656" s="13" t="s">
        <v>13</v>
      </c>
      <c r="D656" s="13" t="s">
        <v>14</v>
      </c>
      <c r="E656" s="13" t="s">
        <v>111</v>
      </c>
      <c r="F656" s="14">
        <v>1483926.9</v>
      </c>
      <c r="G656" s="14">
        <v>1010447.4</v>
      </c>
      <c r="H656" s="14">
        <v>867666.2</v>
      </c>
      <c r="I656" s="14">
        <v>5852685.0999999996</v>
      </c>
      <c r="J656" s="14">
        <v>4407692</v>
      </c>
      <c r="K656" s="14">
        <v>146.85840153579494</v>
      </c>
      <c r="L656" s="14">
        <v>171.02509006343683</v>
      </c>
      <c r="M656" s="14">
        <v>132.78344085748279</v>
      </c>
    </row>
    <row r="657" spans="1:13" ht="15.75" customHeight="1" x14ac:dyDescent="0.25">
      <c r="A657" s="38">
        <v>44348</v>
      </c>
      <c r="B657" s="13" t="s">
        <v>12</v>
      </c>
      <c r="C657" s="13" t="s">
        <v>13</v>
      </c>
      <c r="D657" s="13" t="s">
        <v>14</v>
      </c>
      <c r="E657" s="13" t="s">
        <v>71</v>
      </c>
      <c r="F657" s="14">
        <v>219</v>
      </c>
      <c r="G657" s="14">
        <v>219</v>
      </c>
      <c r="H657" s="14">
        <v>219</v>
      </c>
      <c r="I657" s="14">
        <v>1314</v>
      </c>
      <c r="J657" s="14">
        <v>1314</v>
      </c>
      <c r="K657" s="14">
        <v>100</v>
      </c>
      <c r="L657" s="14">
        <v>100</v>
      </c>
      <c r="M657" s="14">
        <v>100</v>
      </c>
    </row>
    <row r="658" spans="1:13" ht="15.75" customHeight="1" x14ac:dyDescent="0.25">
      <c r="A658" s="38">
        <v>44348</v>
      </c>
      <c r="B658" s="13" t="s">
        <v>12</v>
      </c>
      <c r="C658" s="13" t="s">
        <v>13</v>
      </c>
      <c r="D658" s="13" t="s">
        <v>14</v>
      </c>
      <c r="E658" s="13" t="s">
        <v>35</v>
      </c>
      <c r="F658" s="14">
        <v>31701661.800000001</v>
      </c>
      <c r="G658" s="14">
        <v>43231997.700000003</v>
      </c>
      <c r="H658" s="14">
        <v>30094177.5</v>
      </c>
      <c r="I658" s="14">
        <v>199927544.59999999</v>
      </c>
      <c r="J658" s="14">
        <v>145703711.59999999</v>
      </c>
      <c r="K658" s="14">
        <v>73.329162394917503</v>
      </c>
      <c r="L658" s="14">
        <v>105.34151265639342</v>
      </c>
      <c r="M658" s="14">
        <v>137.21513501925094</v>
      </c>
    </row>
    <row r="659" spans="1:13" ht="15.75" customHeight="1" x14ac:dyDescent="0.25">
      <c r="A659" s="38">
        <v>44348</v>
      </c>
      <c r="B659" s="13" t="s">
        <v>12</v>
      </c>
      <c r="C659" s="13" t="s">
        <v>13</v>
      </c>
      <c r="D659" s="13" t="s">
        <v>14</v>
      </c>
      <c r="E659" s="13" t="s">
        <v>49</v>
      </c>
      <c r="F659" s="14">
        <v>369667.8</v>
      </c>
      <c r="G659" s="14">
        <v>297210.5</v>
      </c>
      <c r="H659" s="14">
        <v>215061.4</v>
      </c>
      <c r="I659" s="14">
        <v>1964921.7</v>
      </c>
      <c r="J659" s="14">
        <v>1209111.8999999999</v>
      </c>
      <c r="K659" s="14">
        <v>124.37911850355219</v>
      </c>
      <c r="L659" s="14">
        <v>171.88942320658194</v>
      </c>
      <c r="M659" s="14">
        <v>162.50949974109096</v>
      </c>
    </row>
    <row r="660" spans="1:13" ht="15.75" customHeight="1" x14ac:dyDescent="0.25">
      <c r="A660" s="38">
        <v>44348</v>
      </c>
      <c r="B660" s="13" t="s">
        <v>12</v>
      </c>
      <c r="C660" s="13" t="s">
        <v>13</v>
      </c>
      <c r="D660" s="13" t="s">
        <v>14</v>
      </c>
      <c r="E660" s="13" t="s">
        <v>29</v>
      </c>
      <c r="F660" s="14">
        <v>625</v>
      </c>
      <c r="G660" s="14">
        <v>625</v>
      </c>
      <c r="H660" s="14">
        <v>625</v>
      </c>
      <c r="I660" s="14">
        <v>3750</v>
      </c>
      <c r="J660" s="14">
        <v>3750</v>
      </c>
      <c r="K660" s="14">
        <v>100</v>
      </c>
      <c r="L660" s="14">
        <v>100</v>
      </c>
      <c r="M660" s="14">
        <v>100</v>
      </c>
    </row>
    <row r="661" spans="1:13" ht="15.75" customHeight="1" x14ac:dyDescent="0.25">
      <c r="A661" s="38">
        <v>44348</v>
      </c>
      <c r="B661" s="13" t="s">
        <v>12</v>
      </c>
      <c r="C661" s="13" t="s">
        <v>13</v>
      </c>
      <c r="D661" s="13" t="s">
        <v>14</v>
      </c>
      <c r="E661" s="13" t="s">
        <v>81</v>
      </c>
      <c r="F661" s="14">
        <v>52504.7</v>
      </c>
      <c r="G661" s="14">
        <v>83840.600000000006</v>
      </c>
      <c r="H661" s="14">
        <v>68664</v>
      </c>
      <c r="I661" s="14">
        <v>470954.1</v>
      </c>
      <c r="J661" s="14">
        <v>569579.80000000005</v>
      </c>
      <c r="K661" s="14">
        <v>62.624432554156343</v>
      </c>
      <c r="L661" s="14">
        <v>76.466124898054289</v>
      </c>
      <c r="M661" s="14">
        <v>82.684480734745151</v>
      </c>
    </row>
    <row r="662" spans="1:13" ht="15.75" customHeight="1" x14ac:dyDescent="0.25">
      <c r="A662" s="38">
        <v>44348</v>
      </c>
      <c r="B662" s="13" t="s">
        <v>12</v>
      </c>
      <c r="C662" s="13" t="s">
        <v>13</v>
      </c>
      <c r="D662" s="13" t="s">
        <v>14</v>
      </c>
      <c r="E662" s="13" t="s">
        <v>38</v>
      </c>
      <c r="F662" s="14">
        <v>190327</v>
      </c>
      <c r="G662" s="14">
        <v>136946</v>
      </c>
      <c r="H662" s="14">
        <v>169302</v>
      </c>
      <c r="I662" s="14">
        <v>1148316</v>
      </c>
      <c r="J662" s="14">
        <v>1247156</v>
      </c>
      <c r="K662" s="14">
        <v>138.97959779767208</v>
      </c>
      <c r="L662" s="14">
        <v>112.41863651935594</v>
      </c>
      <c r="M662" s="14">
        <v>92.074768513321516</v>
      </c>
    </row>
    <row r="663" spans="1:13" ht="15.75" customHeight="1" x14ac:dyDescent="0.25">
      <c r="A663" s="38">
        <v>44348</v>
      </c>
      <c r="B663" s="13" t="s">
        <v>12</v>
      </c>
      <c r="C663" s="13" t="s">
        <v>13</v>
      </c>
      <c r="D663" s="13" t="s">
        <v>14</v>
      </c>
      <c r="E663" s="13" t="s">
        <v>94</v>
      </c>
      <c r="F663" s="14">
        <v>2637</v>
      </c>
      <c r="G663" s="14">
        <v>2637</v>
      </c>
      <c r="H663" s="14">
        <v>10549</v>
      </c>
      <c r="I663" s="14">
        <v>15822</v>
      </c>
      <c r="J663" s="14">
        <v>63294</v>
      </c>
      <c r="K663" s="14">
        <v>100</v>
      </c>
      <c r="L663" s="14">
        <v>24.997630107119157</v>
      </c>
      <c r="M663" s="14">
        <v>24.997630107119157</v>
      </c>
    </row>
    <row r="664" spans="1:13" ht="15.75" customHeight="1" x14ac:dyDescent="0.25">
      <c r="A664" s="38">
        <v>44348</v>
      </c>
      <c r="B664" s="13" t="s">
        <v>12</v>
      </c>
      <c r="C664" s="13" t="s">
        <v>13</v>
      </c>
      <c r="D664" s="13" t="s">
        <v>14</v>
      </c>
      <c r="E664" s="13" t="s">
        <v>48</v>
      </c>
      <c r="F664" s="14">
        <v>684489.1</v>
      </c>
      <c r="G664" s="14">
        <v>593498.80000000005</v>
      </c>
      <c r="H664" s="14">
        <v>711650.7</v>
      </c>
      <c r="I664" s="14">
        <v>3286385.5</v>
      </c>
      <c r="J664" s="14">
        <v>3538197</v>
      </c>
      <c r="K664" s="14">
        <v>115.33116831912719</v>
      </c>
      <c r="L664" s="14">
        <v>96.183296102989857</v>
      </c>
      <c r="M664" s="14">
        <v>92.883055974554267</v>
      </c>
    </row>
    <row r="665" spans="1:13" ht="15.75" customHeight="1" x14ac:dyDescent="0.25">
      <c r="A665" s="38">
        <v>44348</v>
      </c>
      <c r="B665" s="13" t="s">
        <v>12</v>
      </c>
      <c r="C665" s="13" t="s">
        <v>13</v>
      </c>
      <c r="D665" s="13" t="s">
        <v>14</v>
      </c>
      <c r="E665" s="13" t="s">
        <v>22</v>
      </c>
      <c r="F665" s="14">
        <v>163850.70000000001</v>
      </c>
      <c r="G665" s="14">
        <v>184103.1</v>
      </c>
      <c r="H665" s="14">
        <v>168625.3</v>
      </c>
      <c r="I665" s="14">
        <v>1128012.1000000001</v>
      </c>
      <c r="J665" s="14">
        <v>1029718.3</v>
      </c>
      <c r="K665" s="14">
        <v>88.999424778833159</v>
      </c>
      <c r="L665" s="14">
        <v>97.1685150448954</v>
      </c>
      <c r="M665" s="14">
        <v>109.54569808072752</v>
      </c>
    </row>
    <row r="666" spans="1:13" ht="15.75" customHeight="1" x14ac:dyDescent="0.25">
      <c r="A666" s="38">
        <v>44348</v>
      </c>
      <c r="B666" s="13" t="s">
        <v>12</v>
      </c>
      <c r="C666" s="13" t="s">
        <v>13</v>
      </c>
      <c r="D666" s="13" t="s">
        <v>14</v>
      </c>
      <c r="E666" s="13" t="s">
        <v>46</v>
      </c>
      <c r="F666" s="14">
        <v>1186</v>
      </c>
      <c r="G666" s="14">
        <v>1186</v>
      </c>
      <c r="H666" s="14">
        <v>1186</v>
      </c>
      <c r="I666" s="14">
        <v>7116</v>
      </c>
      <c r="J666" s="14">
        <v>7116</v>
      </c>
      <c r="K666" s="14">
        <v>100</v>
      </c>
      <c r="L666" s="14">
        <v>100</v>
      </c>
      <c r="M666" s="14">
        <v>100</v>
      </c>
    </row>
    <row r="667" spans="1:13" ht="15.75" customHeight="1" x14ac:dyDescent="0.25">
      <c r="A667" s="38">
        <v>44348</v>
      </c>
      <c r="B667" s="13" t="s">
        <v>12</v>
      </c>
      <c r="C667" s="13" t="s">
        <v>13</v>
      </c>
      <c r="D667" s="13" t="s">
        <v>14</v>
      </c>
      <c r="E667" s="13" t="s">
        <v>69</v>
      </c>
      <c r="F667" s="14">
        <v>19236.599999999999</v>
      </c>
      <c r="G667" s="14">
        <v>19560.5</v>
      </c>
      <c r="H667" s="14">
        <v>32273.7</v>
      </c>
      <c r="I667" s="14">
        <v>154651.79999999999</v>
      </c>
      <c r="J667" s="14">
        <v>155503.6</v>
      </c>
      <c r="K667" s="14">
        <v>98.344111858081334</v>
      </c>
      <c r="L667" s="14">
        <v>59.604569665083332</v>
      </c>
      <c r="M667" s="14">
        <v>99.452231330978833</v>
      </c>
    </row>
    <row r="668" spans="1:13" ht="15.75" customHeight="1" x14ac:dyDescent="0.25">
      <c r="A668" s="38">
        <v>44348</v>
      </c>
      <c r="B668" s="13" t="s">
        <v>12</v>
      </c>
      <c r="C668" s="13" t="s">
        <v>13</v>
      </c>
      <c r="D668" s="13" t="s">
        <v>14</v>
      </c>
      <c r="E668" s="13" t="s">
        <v>27</v>
      </c>
      <c r="F668" s="14">
        <v>174780.1</v>
      </c>
      <c r="G668" s="14">
        <v>179377.9</v>
      </c>
      <c r="H668" s="14">
        <v>177429.4</v>
      </c>
      <c r="I668" s="14">
        <v>1060811.2</v>
      </c>
      <c r="J668" s="14">
        <v>1092776.8</v>
      </c>
      <c r="K668" s="14">
        <v>97.436807990281963</v>
      </c>
      <c r="L668" s="14">
        <v>98.506842721668448</v>
      </c>
      <c r="M668" s="14">
        <v>97.074828089322537</v>
      </c>
    </row>
    <row r="669" spans="1:13" ht="15.75" customHeight="1" x14ac:dyDescent="0.25">
      <c r="A669" s="38">
        <v>44348</v>
      </c>
      <c r="B669" s="13" t="s">
        <v>12</v>
      </c>
      <c r="C669" s="13" t="s">
        <v>13</v>
      </c>
      <c r="D669" s="13" t="s">
        <v>14</v>
      </c>
      <c r="E669" s="13" t="s">
        <v>85</v>
      </c>
      <c r="F669" s="14">
        <v>2129169.7000000002</v>
      </c>
      <c r="G669" s="14">
        <v>2540756.7000000002</v>
      </c>
      <c r="H669" s="14">
        <v>2298818</v>
      </c>
      <c r="I669" s="14">
        <v>18234752.600000001</v>
      </c>
      <c r="J669" s="14">
        <v>15967197.6</v>
      </c>
      <c r="K669" s="14">
        <v>83.800613415680459</v>
      </c>
      <c r="L669" s="14">
        <v>92.620194378154338</v>
      </c>
      <c r="M669" s="14">
        <v>114.20133361410896</v>
      </c>
    </row>
    <row r="670" spans="1:13" ht="15.75" customHeight="1" x14ac:dyDescent="0.25">
      <c r="A670" s="38">
        <v>44348</v>
      </c>
      <c r="B670" s="13" t="s">
        <v>12</v>
      </c>
      <c r="C670" s="13" t="s">
        <v>13</v>
      </c>
      <c r="D670" s="13" t="s">
        <v>14</v>
      </c>
      <c r="E670" s="13" t="s">
        <v>119</v>
      </c>
      <c r="F670" s="14">
        <v>205</v>
      </c>
      <c r="G670" s="14">
        <v>187.8</v>
      </c>
      <c r="H670" s="14">
        <v>830</v>
      </c>
      <c r="I670" s="14">
        <v>9534.9</v>
      </c>
      <c r="J670" s="14">
        <v>34518.1</v>
      </c>
      <c r="K670" s="14">
        <v>109.15867944621938</v>
      </c>
      <c r="L670" s="14">
        <v>24.698795180722893</v>
      </c>
      <c r="M670" s="14">
        <v>27.62289929051715</v>
      </c>
    </row>
    <row r="671" spans="1:13" ht="15.75" customHeight="1" x14ac:dyDescent="0.25">
      <c r="A671" s="38">
        <v>44348</v>
      </c>
      <c r="B671" s="13" t="s">
        <v>12</v>
      </c>
      <c r="C671" s="13" t="s">
        <v>13</v>
      </c>
      <c r="D671" s="13" t="s">
        <v>14</v>
      </c>
      <c r="E671" s="13" t="s">
        <v>97</v>
      </c>
      <c r="F671" s="14">
        <v>217</v>
      </c>
      <c r="G671" s="14">
        <v>217</v>
      </c>
      <c r="H671" s="14">
        <v>217</v>
      </c>
      <c r="I671" s="14">
        <v>1302</v>
      </c>
      <c r="J671" s="14">
        <v>1302</v>
      </c>
      <c r="K671" s="14">
        <v>100</v>
      </c>
      <c r="L671" s="14">
        <v>100</v>
      </c>
      <c r="M671" s="14">
        <v>100</v>
      </c>
    </row>
    <row r="672" spans="1:13" ht="15.75" customHeight="1" x14ac:dyDescent="0.25">
      <c r="A672" s="38">
        <v>44348</v>
      </c>
      <c r="B672" s="13" t="s">
        <v>12</v>
      </c>
      <c r="C672" s="13" t="s">
        <v>13</v>
      </c>
      <c r="D672" s="13" t="s">
        <v>14</v>
      </c>
      <c r="E672" s="13" t="s">
        <v>116</v>
      </c>
      <c r="F672" s="14">
        <v>674520.4</v>
      </c>
      <c r="G672" s="14">
        <v>1084763.8999999999</v>
      </c>
      <c r="H672" s="14">
        <v>582989</v>
      </c>
      <c r="I672" s="14">
        <v>12889229.800000001</v>
      </c>
      <c r="J672" s="14">
        <v>12105497</v>
      </c>
      <c r="K672" s="14">
        <v>62.18130968407042</v>
      </c>
      <c r="L672" s="14">
        <v>115.70036484393358</v>
      </c>
      <c r="M672" s="14">
        <v>106.47418937033316</v>
      </c>
    </row>
    <row r="673" spans="1:13" ht="15.75" customHeight="1" x14ac:dyDescent="0.25">
      <c r="A673" s="38">
        <v>44348</v>
      </c>
      <c r="B673" s="13" t="s">
        <v>12</v>
      </c>
      <c r="C673" s="13" t="s">
        <v>13</v>
      </c>
      <c r="D673" s="13" t="s">
        <v>14</v>
      </c>
      <c r="E673" s="13" t="s">
        <v>50</v>
      </c>
      <c r="F673" s="14">
        <v>277740</v>
      </c>
      <c r="G673" s="14">
        <v>336091.4</v>
      </c>
      <c r="H673" s="14">
        <v>277453.59999999998</v>
      </c>
      <c r="I673" s="14">
        <v>1945053.7</v>
      </c>
      <c r="J673" s="14">
        <v>1524620.7</v>
      </c>
      <c r="K673" s="14">
        <v>82.638234718293887</v>
      </c>
      <c r="L673" s="14">
        <v>100.10322446708206</v>
      </c>
      <c r="M673" s="14">
        <v>127.57623584672568</v>
      </c>
    </row>
    <row r="674" spans="1:13" ht="15.75" customHeight="1" x14ac:dyDescent="0.25">
      <c r="A674" s="38">
        <v>44348</v>
      </c>
      <c r="B674" s="13" t="s">
        <v>12</v>
      </c>
      <c r="C674" s="13" t="s">
        <v>13</v>
      </c>
      <c r="D674" s="13" t="s">
        <v>14</v>
      </c>
      <c r="E674" s="13" t="s">
        <v>17</v>
      </c>
      <c r="F674" s="14">
        <v>94320</v>
      </c>
      <c r="G674" s="14">
        <v>94352.4</v>
      </c>
      <c r="H674" s="14">
        <v>43976</v>
      </c>
      <c r="I674" s="14">
        <v>553324.4</v>
      </c>
      <c r="J674" s="14">
        <v>263856</v>
      </c>
      <c r="K674" s="14">
        <v>99.965660650921436</v>
      </c>
      <c r="L674" s="14">
        <v>214.48062579588867</v>
      </c>
      <c r="M674" s="14">
        <v>209.70696137287004</v>
      </c>
    </row>
    <row r="675" spans="1:13" ht="15.75" customHeight="1" x14ac:dyDescent="0.25">
      <c r="A675" s="38">
        <v>44348</v>
      </c>
      <c r="B675" s="13" t="s">
        <v>12</v>
      </c>
      <c r="C675" s="13" t="s">
        <v>13</v>
      </c>
      <c r="D675" s="13" t="s">
        <v>14</v>
      </c>
      <c r="E675" s="13" t="s">
        <v>59</v>
      </c>
      <c r="F675" s="14">
        <v>97.7</v>
      </c>
      <c r="G675" s="14">
        <v>97.7</v>
      </c>
      <c r="H675" s="14">
        <v>97.3</v>
      </c>
      <c r="I675" s="14">
        <v>572.79999999999995</v>
      </c>
      <c r="J675" s="14">
        <v>583.79999999999995</v>
      </c>
      <c r="K675" s="14">
        <v>100</v>
      </c>
      <c r="L675" s="14">
        <v>100.41109969167523</v>
      </c>
      <c r="M675" s="14">
        <v>98.115793079821856</v>
      </c>
    </row>
    <row r="676" spans="1:13" ht="15.75" customHeight="1" x14ac:dyDescent="0.25">
      <c r="A676" s="38">
        <v>44348</v>
      </c>
      <c r="B676" s="13" t="s">
        <v>12</v>
      </c>
      <c r="C676" s="13" t="s">
        <v>13</v>
      </c>
      <c r="D676" s="13" t="s">
        <v>14</v>
      </c>
      <c r="E676" s="13" t="s">
        <v>62</v>
      </c>
      <c r="F676" s="14">
        <v>5333</v>
      </c>
      <c r="G676" s="14">
        <v>5333</v>
      </c>
      <c r="H676" s="14">
        <v>5333</v>
      </c>
      <c r="I676" s="14">
        <v>31998</v>
      </c>
      <c r="J676" s="14">
        <v>31998</v>
      </c>
      <c r="K676" s="14">
        <v>100</v>
      </c>
      <c r="L676" s="14">
        <v>100</v>
      </c>
      <c r="M676" s="14">
        <v>100</v>
      </c>
    </row>
    <row r="677" spans="1:13" ht="15.75" customHeight="1" x14ac:dyDescent="0.25">
      <c r="A677" s="38">
        <v>44348</v>
      </c>
      <c r="B677" s="13" t="s">
        <v>12</v>
      </c>
      <c r="C677" s="13" t="s">
        <v>13</v>
      </c>
      <c r="D677" s="13" t="s">
        <v>14</v>
      </c>
      <c r="E677" s="13" t="s">
        <v>58</v>
      </c>
      <c r="F677" s="14">
        <v>53</v>
      </c>
      <c r="G677" s="14">
        <v>53</v>
      </c>
      <c r="H677" s="14">
        <v>7965</v>
      </c>
      <c r="I677" s="14">
        <v>318</v>
      </c>
      <c r="J677" s="14">
        <v>47790</v>
      </c>
      <c r="K677" s="14">
        <v>100</v>
      </c>
      <c r="L677" s="14">
        <v>0.66541117388575011</v>
      </c>
      <c r="M677" s="14">
        <v>0.66541117388575011</v>
      </c>
    </row>
    <row r="678" spans="1:13" ht="15.75" customHeight="1" x14ac:dyDescent="0.25">
      <c r="A678" s="38">
        <v>44348</v>
      </c>
      <c r="B678" s="13" t="s">
        <v>12</v>
      </c>
      <c r="C678" s="13" t="s">
        <v>13</v>
      </c>
      <c r="D678" s="13" t="s">
        <v>14</v>
      </c>
      <c r="E678" s="13" t="s">
        <v>61</v>
      </c>
      <c r="F678" s="14">
        <v>296311.90000000002</v>
      </c>
      <c r="G678" s="14">
        <v>230561.3</v>
      </c>
      <c r="H678" s="14">
        <v>284901.09999999998</v>
      </c>
      <c r="I678" s="14">
        <v>1574409</v>
      </c>
      <c r="J678" s="14">
        <v>1541290.4</v>
      </c>
      <c r="K678" s="14">
        <v>128.51762199467126</v>
      </c>
      <c r="L678" s="14">
        <v>104.0051793411819</v>
      </c>
      <c r="M678" s="14">
        <v>102.14875794983217</v>
      </c>
    </row>
    <row r="679" spans="1:13" ht="15.75" customHeight="1" x14ac:dyDescent="0.25">
      <c r="A679" s="38">
        <v>44348</v>
      </c>
      <c r="B679" s="13" t="s">
        <v>12</v>
      </c>
      <c r="C679" s="13" t="s">
        <v>13</v>
      </c>
      <c r="D679" s="13" t="s">
        <v>14</v>
      </c>
      <c r="E679" s="13" t="s">
        <v>45</v>
      </c>
      <c r="F679" s="14">
        <v>599572.5</v>
      </c>
      <c r="G679" s="14">
        <v>495581.9</v>
      </c>
      <c r="H679" s="14">
        <v>574490</v>
      </c>
      <c r="I679" s="14">
        <v>2656128</v>
      </c>
      <c r="J679" s="14">
        <v>1496572</v>
      </c>
      <c r="K679" s="14">
        <v>120.98353470939919</v>
      </c>
      <c r="L679" s="14">
        <v>104.36604640637783</v>
      </c>
      <c r="M679" s="14">
        <v>177.48080279465339</v>
      </c>
    </row>
    <row r="680" spans="1:13" ht="15.75" customHeight="1" x14ac:dyDescent="0.25">
      <c r="A680" s="38">
        <v>44348</v>
      </c>
      <c r="B680" s="13" t="s">
        <v>12</v>
      </c>
      <c r="C680" s="13" t="s">
        <v>13</v>
      </c>
      <c r="D680" s="13" t="s">
        <v>14</v>
      </c>
      <c r="E680" s="13" t="s">
        <v>60</v>
      </c>
      <c r="F680" s="14">
        <v>334107.7</v>
      </c>
      <c r="G680" s="14">
        <v>314764.40000000002</v>
      </c>
      <c r="H680" s="14">
        <v>254497.2</v>
      </c>
      <c r="I680" s="14">
        <v>1855971.2</v>
      </c>
      <c r="J680" s="14">
        <v>1525050.8</v>
      </c>
      <c r="K680" s="14">
        <v>106.14532647275232</v>
      </c>
      <c r="L680" s="14">
        <v>131.28148364697137</v>
      </c>
      <c r="M680" s="14">
        <v>121.69897553576575</v>
      </c>
    </row>
    <row r="681" spans="1:13" ht="15.75" customHeight="1" x14ac:dyDescent="0.25">
      <c r="A681" s="38">
        <v>44348</v>
      </c>
      <c r="B681" s="13" t="s">
        <v>12</v>
      </c>
      <c r="C681" s="13" t="s">
        <v>13</v>
      </c>
      <c r="D681" s="13" t="s">
        <v>14</v>
      </c>
      <c r="E681" s="13" t="s">
        <v>23</v>
      </c>
      <c r="F681" s="14">
        <v>58840</v>
      </c>
      <c r="G681" s="14">
        <v>59812</v>
      </c>
      <c r="H681" s="14">
        <v>49267</v>
      </c>
      <c r="I681" s="14">
        <v>335149</v>
      </c>
      <c r="J681" s="14">
        <v>288577.90000000002</v>
      </c>
      <c r="K681" s="14">
        <v>98.374908045208315</v>
      </c>
      <c r="L681" s="14">
        <v>119.43085635415187</v>
      </c>
      <c r="M681" s="14">
        <v>116.13813809026956</v>
      </c>
    </row>
    <row r="682" spans="1:13" ht="15.75" customHeight="1" x14ac:dyDescent="0.25">
      <c r="A682" s="38">
        <v>44348</v>
      </c>
      <c r="B682" s="13" t="s">
        <v>12</v>
      </c>
      <c r="C682" s="13" t="s">
        <v>13</v>
      </c>
      <c r="D682" s="13" t="s">
        <v>14</v>
      </c>
      <c r="E682" s="13" t="s">
        <v>54</v>
      </c>
      <c r="F682" s="14">
        <v>159024.6</v>
      </c>
      <c r="G682" s="14">
        <v>118471.2</v>
      </c>
      <c r="H682" s="14">
        <v>128058.9</v>
      </c>
      <c r="I682" s="14">
        <v>892893.2</v>
      </c>
      <c r="J682" s="14">
        <v>835999.8</v>
      </c>
      <c r="K682" s="14">
        <v>134.23059781617812</v>
      </c>
      <c r="L682" s="14">
        <v>124.18082616670922</v>
      </c>
      <c r="M682" s="14">
        <v>106.80543225010341</v>
      </c>
    </row>
    <row r="683" spans="1:13" ht="15.75" customHeight="1" x14ac:dyDescent="0.25">
      <c r="A683" s="38">
        <v>44348</v>
      </c>
      <c r="B683" s="13" t="s">
        <v>12</v>
      </c>
      <c r="C683" s="13" t="s">
        <v>13</v>
      </c>
      <c r="D683" s="13" t="s">
        <v>14</v>
      </c>
      <c r="E683" s="13" t="s">
        <v>74</v>
      </c>
      <c r="F683" s="14">
        <v>1579.9</v>
      </c>
      <c r="G683" s="14">
        <v>1313.3</v>
      </c>
      <c r="H683" s="14">
        <v>7996.8</v>
      </c>
      <c r="I683" s="14">
        <v>9899.2000000000007</v>
      </c>
      <c r="J683" s="14">
        <v>38420.9</v>
      </c>
      <c r="K683" s="14">
        <v>120.30000761440645</v>
      </c>
      <c r="L683" s="14">
        <v>19.756652661064425</v>
      </c>
      <c r="M683" s="14">
        <v>25.765143450569873</v>
      </c>
    </row>
    <row r="684" spans="1:13" ht="15.75" customHeight="1" x14ac:dyDescent="0.25">
      <c r="A684" s="38">
        <v>44348</v>
      </c>
      <c r="B684" s="13" t="s">
        <v>12</v>
      </c>
      <c r="C684" s="13" t="s">
        <v>13</v>
      </c>
      <c r="D684" s="13" t="s">
        <v>14</v>
      </c>
      <c r="E684" s="13" t="s">
        <v>122</v>
      </c>
      <c r="F684" s="14">
        <v>63357.5</v>
      </c>
      <c r="G684" s="14">
        <v>101568</v>
      </c>
      <c r="H684" s="14">
        <v>7955</v>
      </c>
      <c r="I684" s="14">
        <v>294209.40000000002</v>
      </c>
      <c r="J684" s="14">
        <v>40860</v>
      </c>
      <c r="K684" s="14">
        <v>62.379391146817895</v>
      </c>
      <c r="L684" s="14">
        <v>796.44877435575108</v>
      </c>
      <c r="M684" s="14">
        <v>720.04258443465494</v>
      </c>
    </row>
    <row r="685" spans="1:13" ht="15.75" customHeight="1" x14ac:dyDescent="0.25">
      <c r="A685" s="38">
        <v>44348</v>
      </c>
      <c r="B685" s="13" t="s">
        <v>12</v>
      </c>
      <c r="C685" s="13" t="s">
        <v>13</v>
      </c>
      <c r="D685" s="13" t="s">
        <v>14</v>
      </c>
      <c r="E685" s="13" t="s">
        <v>31</v>
      </c>
      <c r="F685" s="14">
        <v>138087.6</v>
      </c>
      <c r="G685" s="14">
        <v>145005.29999999999</v>
      </c>
      <c r="H685" s="14">
        <v>155109.5</v>
      </c>
      <c r="I685" s="14">
        <v>578868.4</v>
      </c>
      <c r="J685" s="14">
        <v>387436.1</v>
      </c>
      <c r="K685" s="14">
        <v>95.229346789393219</v>
      </c>
      <c r="L685" s="14">
        <v>89.02588171582012</v>
      </c>
      <c r="M685" s="14">
        <v>149.41003174458962</v>
      </c>
    </row>
    <row r="686" spans="1:13" ht="15.75" customHeight="1" x14ac:dyDescent="0.25">
      <c r="A686" s="38">
        <v>44348</v>
      </c>
      <c r="B686" s="13" t="s">
        <v>12</v>
      </c>
      <c r="C686" s="13" t="s">
        <v>13</v>
      </c>
      <c r="D686" s="13" t="s">
        <v>14</v>
      </c>
      <c r="E686" s="13" t="s">
        <v>127</v>
      </c>
      <c r="F686" s="13"/>
      <c r="G686" s="13"/>
      <c r="H686" s="14">
        <v>13.3</v>
      </c>
      <c r="I686" s="14">
        <v>5127.5</v>
      </c>
      <c r="J686" s="14">
        <v>13.3</v>
      </c>
      <c r="K686" s="13"/>
      <c r="L686" s="13"/>
      <c r="M686" s="14">
        <v>38552.631578947367</v>
      </c>
    </row>
    <row r="687" spans="1:13" ht="15.75" customHeight="1" x14ac:dyDescent="0.25">
      <c r="A687" s="38">
        <v>44348</v>
      </c>
      <c r="B687" s="13" t="s">
        <v>12</v>
      </c>
      <c r="C687" s="13" t="s">
        <v>13</v>
      </c>
      <c r="D687" s="13" t="s">
        <v>14</v>
      </c>
      <c r="E687" s="13" t="s">
        <v>106</v>
      </c>
      <c r="F687" s="14">
        <v>14398.5</v>
      </c>
      <c r="G687" s="14">
        <v>14407.5</v>
      </c>
      <c r="H687" s="14">
        <v>11354.9</v>
      </c>
      <c r="I687" s="14">
        <v>86043.199999999997</v>
      </c>
      <c r="J687" s="14">
        <v>67915.600000000006</v>
      </c>
      <c r="K687" s="14">
        <v>99.937532535137947</v>
      </c>
      <c r="L687" s="14">
        <v>126.80428713595012</v>
      </c>
      <c r="M687" s="14">
        <v>126.6913639870663</v>
      </c>
    </row>
    <row r="688" spans="1:13" ht="15.75" customHeight="1" x14ac:dyDescent="0.25">
      <c r="A688" s="38">
        <v>44348</v>
      </c>
      <c r="B688" s="13" t="s">
        <v>12</v>
      </c>
      <c r="C688" s="13" t="s">
        <v>13</v>
      </c>
      <c r="D688" s="13" t="s">
        <v>14</v>
      </c>
      <c r="E688" s="13" t="s">
        <v>53</v>
      </c>
      <c r="F688" s="14">
        <v>2833</v>
      </c>
      <c r="G688" s="14">
        <v>2833</v>
      </c>
      <c r="H688" s="14">
        <v>22385</v>
      </c>
      <c r="I688" s="14">
        <v>22390.3</v>
      </c>
      <c r="J688" s="14">
        <v>64943</v>
      </c>
      <c r="K688" s="14">
        <v>100</v>
      </c>
      <c r="L688" s="14">
        <v>12.655796292159929</v>
      </c>
      <c r="M688" s="14">
        <v>34.476848929060871</v>
      </c>
    </row>
    <row r="689" spans="1:13" ht="15.75" customHeight="1" x14ac:dyDescent="0.25">
      <c r="A689" s="38">
        <v>44378</v>
      </c>
      <c r="B689" s="15" t="s">
        <v>12</v>
      </c>
      <c r="C689" s="15" t="s">
        <v>13</v>
      </c>
      <c r="D689" s="15" t="s">
        <v>14</v>
      </c>
      <c r="E689" s="15" t="s">
        <v>65</v>
      </c>
      <c r="F689" s="16">
        <v>77964.3</v>
      </c>
      <c r="G689" s="16">
        <v>82504.100000000006</v>
      </c>
      <c r="H689" s="16">
        <v>78525</v>
      </c>
      <c r="I689" s="16">
        <v>818887.5</v>
      </c>
      <c r="J689" s="16">
        <v>452524.1</v>
      </c>
      <c r="K689" s="16">
        <v>94.497485579504527</v>
      </c>
      <c r="L689" s="16">
        <v>99.285959885386816</v>
      </c>
      <c r="M689" s="16">
        <v>180.9599753913659</v>
      </c>
    </row>
    <row r="690" spans="1:13" ht="15.75" customHeight="1" x14ac:dyDescent="0.25">
      <c r="A690" s="38">
        <v>44378</v>
      </c>
      <c r="B690" s="15" t="s">
        <v>12</v>
      </c>
      <c r="C690" s="15" t="s">
        <v>13</v>
      </c>
      <c r="D690" s="15" t="s">
        <v>14</v>
      </c>
      <c r="E690" s="15" t="s">
        <v>122</v>
      </c>
      <c r="F690" s="16">
        <v>101799.7</v>
      </c>
      <c r="G690" s="16">
        <v>63357.5</v>
      </c>
      <c r="H690" s="16">
        <v>88775</v>
      </c>
      <c r="I690" s="16">
        <v>396009.1</v>
      </c>
      <c r="J690" s="16">
        <v>129635</v>
      </c>
      <c r="K690" s="16">
        <v>160.67505820147576</v>
      </c>
      <c r="L690" s="16">
        <v>114.671585468882</v>
      </c>
      <c r="M690" s="16">
        <v>305.48007868245458</v>
      </c>
    </row>
    <row r="691" spans="1:13" ht="15.75" customHeight="1" x14ac:dyDescent="0.25">
      <c r="A691" s="38">
        <v>44378</v>
      </c>
      <c r="B691" s="15" t="s">
        <v>12</v>
      </c>
      <c r="C691" s="15" t="s">
        <v>13</v>
      </c>
      <c r="D691" s="15" t="s">
        <v>14</v>
      </c>
      <c r="E691" s="15" t="s">
        <v>56</v>
      </c>
      <c r="F691" s="16">
        <v>376861.3</v>
      </c>
      <c r="G691" s="16">
        <v>266162.2</v>
      </c>
      <c r="H691" s="16">
        <v>154450.4</v>
      </c>
      <c r="I691" s="16">
        <v>2268418.2999999998</v>
      </c>
      <c r="J691" s="16">
        <v>1334983.8</v>
      </c>
      <c r="K691" s="16">
        <v>141.59084197530677</v>
      </c>
      <c r="L691" s="16">
        <v>244.00150469017885</v>
      </c>
      <c r="M691" s="16">
        <v>169.92103574590195</v>
      </c>
    </row>
    <row r="692" spans="1:13" ht="15.75" customHeight="1" x14ac:dyDescent="0.25">
      <c r="A692" s="38">
        <v>44378</v>
      </c>
      <c r="B692" s="15" t="s">
        <v>12</v>
      </c>
      <c r="C692" s="15" t="s">
        <v>13</v>
      </c>
      <c r="D692" s="15" t="s">
        <v>14</v>
      </c>
      <c r="E692" s="15" t="s">
        <v>26</v>
      </c>
      <c r="F692" s="16">
        <v>1001996.8</v>
      </c>
      <c r="G692" s="16">
        <v>5006337</v>
      </c>
      <c r="H692" s="16">
        <v>3575018.1</v>
      </c>
      <c r="I692" s="16">
        <v>47107622.700000003</v>
      </c>
      <c r="J692" s="16">
        <v>20473828.5</v>
      </c>
      <c r="K692" s="16">
        <v>20.014569534571883</v>
      </c>
      <c r="L692" s="16">
        <v>28.027740614795768</v>
      </c>
      <c r="M692" s="16">
        <v>230.08702402679597</v>
      </c>
    </row>
    <row r="693" spans="1:13" ht="15.75" customHeight="1" x14ac:dyDescent="0.25">
      <c r="A693" s="38">
        <v>44378</v>
      </c>
      <c r="B693" s="15" t="s">
        <v>12</v>
      </c>
      <c r="C693" s="15" t="s">
        <v>13</v>
      </c>
      <c r="D693" s="15" t="s">
        <v>14</v>
      </c>
      <c r="E693" s="15" t="s">
        <v>37</v>
      </c>
      <c r="F693" s="16">
        <v>225</v>
      </c>
      <c r="G693" s="16">
        <v>227.8</v>
      </c>
      <c r="H693" s="16">
        <v>653</v>
      </c>
      <c r="I693" s="16">
        <v>3145.3</v>
      </c>
      <c r="J693" s="16">
        <v>2858.3</v>
      </c>
      <c r="K693" s="16">
        <v>98.770851624231781</v>
      </c>
      <c r="L693" s="16">
        <v>34.456355283307808</v>
      </c>
      <c r="M693" s="16">
        <v>110.0409334219641</v>
      </c>
    </row>
    <row r="694" spans="1:13" ht="15.75" customHeight="1" x14ac:dyDescent="0.25">
      <c r="A694" s="38">
        <v>44378</v>
      </c>
      <c r="B694" s="15" t="s">
        <v>12</v>
      </c>
      <c r="C694" s="15" t="s">
        <v>13</v>
      </c>
      <c r="D694" s="15" t="s">
        <v>14</v>
      </c>
      <c r="E694" s="15" t="s">
        <v>29</v>
      </c>
      <c r="F694" s="16">
        <v>625</v>
      </c>
      <c r="G694" s="16">
        <v>625</v>
      </c>
      <c r="H694" s="16">
        <v>625</v>
      </c>
      <c r="I694" s="16">
        <v>4375</v>
      </c>
      <c r="J694" s="16">
        <v>4375</v>
      </c>
      <c r="K694" s="16">
        <v>100</v>
      </c>
      <c r="L694" s="16">
        <v>100</v>
      </c>
      <c r="M694" s="16">
        <v>100</v>
      </c>
    </row>
    <row r="695" spans="1:13" ht="15.75" customHeight="1" x14ac:dyDescent="0.25">
      <c r="A695" s="38">
        <v>44378</v>
      </c>
      <c r="B695" s="15" t="s">
        <v>12</v>
      </c>
      <c r="C695" s="15" t="s">
        <v>13</v>
      </c>
      <c r="D695" s="15" t="s">
        <v>14</v>
      </c>
      <c r="E695" s="15" t="s">
        <v>28</v>
      </c>
      <c r="F695" s="16">
        <v>199312.7</v>
      </c>
      <c r="G695" s="16">
        <v>205095.1</v>
      </c>
      <c r="H695" s="16">
        <v>209294.1</v>
      </c>
      <c r="I695" s="16">
        <v>1190431.1000000001</v>
      </c>
      <c r="J695" s="16">
        <v>1037534.2</v>
      </c>
      <c r="K695" s="16">
        <v>97.18062498811527</v>
      </c>
      <c r="L695" s="16">
        <v>95.230921464102423</v>
      </c>
      <c r="M695" s="16">
        <v>114.73656482841722</v>
      </c>
    </row>
    <row r="696" spans="1:13" ht="15.75" customHeight="1" x14ac:dyDescent="0.25">
      <c r="A696" s="38">
        <v>44378</v>
      </c>
      <c r="B696" s="15" t="s">
        <v>12</v>
      </c>
      <c r="C696" s="15" t="s">
        <v>13</v>
      </c>
      <c r="D696" s="15" t="s">
        <v>14</v>
      </c>
      <c r="E696" s="15" t="s">
        <v>74</v>
      </c>
      <c r="F696" s="16">
        <v>4011.8</v>
      </c>
      <c r="G696" s="16">
        <v>1579.9</v>
      </c>
      <c r="H696" s="16">
        <v>5053</v>
      </c>
      <c r="I696" s="16">
        <v>13911</v>
      </c>
      <c r="J696" s="16">
        <v>43473.9</v>
      </c>
      <c r="K696" s="16">
        <v>253.92746376352935</v>
      </c>
      <c r="L696" s="16">
        <v>79.394419156936479</v>
      </c>
      <c r="M696" s="16">
        <v>31.998509450497885</v>
      </c>
    </row>
    <row r="697" spans="1:13" ht="15.75" customHeight="1" x14ac:dyDescent="0.25">
      <c r="A697" s="38">
        <v>44378</v>
      </c>
      <c r="B697" s="15" t="s">
        <v>12</v>
      </c>
      <c r="C697" s="15" t="s">
        <v>13</v>
      </c>
      <c r="D697" s="15" t="s">
        <v>14</v>
      </c>
      <c r="E697" s="15" t="s">
        <v>48</v>
      </c>
      <c r="F697" s="16">
        <v>742538.8</v>
      </c>
      <c r="G697" s="16">
        <v>684489.1</v>
      </c>
      <c r="H697" s="16">
        <v>726873.1</v>
      </c>
      <c r="I697" s="16">
        <v>4028924.3</v>
      </c>
      <c r="J697" s="16">
        <v>4265070.0999999996</v>
      </c>
      <c r="K697" s="16">
        <v>108.48073402483692</v>
      </c>
      <c r="L697" s="16">
        <v>102.15521801535921</v>
      </c>
      <c r="M697" s="16">
        <v>94.463260990716194</v>
      </c>
    </row>
    <row r="698" spans="1:13" ht="15.75" customHeight="1" x14ac:dyDescent="0.25">
      <c r="A698" s="38">
        <v>44378</v>
      </c>
      <c r="B698" s="15" t="s">
        <v>12</v>
      </c>
      <c r="C698" s="15" t="s">
        <v>13</v>
      </c>
      <c r="D698" s="15" t="s">
        <v>14</v>
      </c>
      <c r="E698" s="15" t="s">
        <v>36</v>
      </c>
      <c r="F698" s="16">
        <v>809818.4</v>
      </c>
      <c r="G698" s="16">
        <v>903009.8</v>
      </c>
      <c r="H698" s="16">
        <v>750130.7</v>
      </c>
      <c r="I698" s="16">
        <v>5620985.5999999996</v>
      </c>
      <c r="J698" s="16">
        <v>5408763.7999999998</v>
      </c>
      <c r="K698" s="16">
        <v>89.679912665399641</v>
      </c>
      <c r="L698" s="16">
        <v>107.95697336477497</v>
      </c>
      <c r="M698" s="16">
        <v>103.92366551484463</v>
      </c>
    </row>
    <row r="699" spans="1:13" ht="15.75" customHeight="1" x14ac:dyDescent="0.25">
      <c r="A699" s="38">
        <v>44378</v>
      </c>
      <c r="B699" s="15" t="s">
        <v>12</v>
      </c>
      <c r="C699" s="15" t="s">
        <v>13</v>
      </c>
      <c r="D699" s="15" t="s">
        <v>14</v>
      </c>
      <c r="E699" s="15" t="s">
        <v>58</v>
      </c>
      <c r="F699" s="16">
        <v>53</v>
      </c>
      <c r="G699" s="16">
        <v>53</v>
      </c>
      <c r="H699" s="16">
        <v>7965</v>
      </c>
      <c r="I699" s="16">
        <v>371</v>
      </c>
      <c r="J699" s="16">
        <v>55755</v>
      </c>
      <c r="K699" s="16">
        <v>100</v>
      </c>
      <c r="L699" s="16">
        <v>0.66541117388575011</v>
      </c>
      <c r="M699" s="16">
        <v>0.66541117388575011</v>
      </c>
    </row>
    <row r="700" spans="1:13" ht="15.75" customHeight="1" x14ac:dyDescent="0.25">
      <c r="A700" s="38">
        <v>44378</v>
      </c>
      <c r="B700" s="15" t="s">
        <v>12</v>
      </c>
      <c r="C700" s="15" t="s">
        <v>13</v>
      </c>
      <c r="D700" s="15" t="s">
        <v>14</v>
      </c>
      <c r="E700" s="15" t="s">
        <v>16</v>
      </c>
      <c r="F700" s="16">
        <v>43029</v>
      </c>
      <c r="G700" s="16">
        <v>38133</v>
      </c>
      <c r="H700" s="16">
        <v>38112</v>
      </c>
      <c r="I700" s="16">
        <v>231668</v>
      </c>
      <c r="J700" s="16">
        <v>227748</v>
      </c>
      <c r="K700" s="16">
        <v>112.83927307056879</v>
      </c>
      <c r="L700" s="16">
        <v>112.9014483627204</v>
      </c>
      <c r="M700" s="16">
        <v>101.72120062525248</v>
      </c>
    </row>
    <row r="701" spans="1:13" ht="15.75" customHeight="1" x14ac:dyDescent="0.25">
      <c r="A701" s="38">
        <v>44378</v>
      </c>
      <c r="B701" s="15" t="s">
        <v>12</v>
      </c>
      <c r="C701" s="15" t="s">
        <v>13</v>
      </c>
      <c r="D701" s="15" t="s">
        <v>14</v>
      </c>
      <c r="E701" s="15" t="s">
        <v>44</v>
      </c>
      <c r="F701" s="16">
        <v>101873.9</v>
      </c>
      <c r="G701" s="16">
        <v>104986.7</v>
      </c>
      <c r="H701" s="16">
        <v>94995.199999999997</v>
      </c>
      <c r="I701" s="16">
        <v>693811.8</v>
      </c>
      <c r="J701" s="16">
        <v>670437.9</v>
      </c>
      <c r="K701" s="16">
        <v>97.035053011476691</v>
      </c>
      <c r="L701" s="16">
        <v>107.24110270834737</v>
      </c>
      <c r="M701" s="16">
        <v>103.48636316652146</v>
      </c>
    </row>
    <row r="702" spans="1:13" ht="15.75" customHeight="1" x14ac:dyDescent="0.25">
      <c r="A702" s="38">
        <v>44378</v>
      </c>
      <c r="B702" s="15" t="s">
        <v>12</v>
      </c>
      <c r="C702" s="15" t="s">
        <v>13</v>
      </c>
      <c r="D702" s="15" t="s">
        <v>14</v>
      </c>
      <c r="E702" s="15" t="s">
        <v>34</v>
      </c>
      <c r="F702" s="16">
        <v>40310</v>
      </c>
      <c r="G702" s="16">
        <v>39415.1</v>
      </c>
      <c r="H702" s="16">
        <v>52617</v>
      </c>
      <c r="I702" s="16">
        <v>276341</v>
      </c>
      <c r="J702" s="16">
        <v>289025</v>
      </c>
      <c r="K702" s="16">
        <v>102.27044965000724</v>
      </c>
      <c r="L702" s="16">
        <v>76.610221031225649</v>
      </c>
      <c r="M702" s="16">
        <v>95.611452296514145</v>
      </c>
    </row>
    <row r="703" spans="1:13" ht="15.75" customHeight="1" x14ac:dyDescent="0.25">
      <c r="A703" s="38">
        <v>44378</v>
      </c>
      <c r="B703" s="15" t="s">
        <v>12</v>
      </c>
      <c r="C703" s="15" t="s">
        <v>13</v>
      </c>
      <c r="D703" s="15" t="s">
        <v>14</v>
      </c>
      <c r="E703" s="15" t="s">
        <v>49</v>
      </c>
      <c r="F703" s="16">
        <v>439711.1</v>
      </c>
      <c r="G703" s="16">
        <v>376609.6</v>
      </c>
      <c r="H703" s="16">
        <v>322364.5</v>
      </c>
      <c r="I703" s="16">
        <v>2411574.6</v>
      </c>
      <c r="J703" s="16">
        <v>1531476.4</v>
      </c>
      <c r="K703" s="16">
        <v>116.75514909869531</v>
      </c>
      <c r="L703" s="16">
        <v>136.40183705091596</v>
      </c>
      <c r="M703" s="16">
        <v>157.4673040994951</v>
      </c>
    </row>
    <row r="704" spans="1:13" ht="15.75" customHeight="1" x14ac:dyDescent="0.25">
      <c r="A704" s="38">
        <v>44378</v>
      </c>
      <c r="B704" s="15" t="s">
        <v>12</v>
      </c>
      <c r="C704" s="15" t="s">
        <v>13</v>
      </c>
      <c r="D704" s="15" t="s">
        <v>14</v>
      </c>
      <c r="E704" s="15" t="s">
        <v>71</v>
      </c>
      <c r="F704" s="16">
        <v>219</v>
      </c>
      <c r="G704" s="16">
        <v>219</v>
      </c>
      <c r="H704" s="16">
        <v>219</v>
      </c>
      <c r="I704" s="16">
        <v>1533</v>
      </c>
      <c r="J704" s="16">
        <v>1533</v>
      </c>
      <c r="K704" s="16">
        <v>100</v>
      </c>
      <c r="L704" s="16">
        <v>100</v>
      </c>
      <c r="M704" s="16">
        <v>100</v>
      </c>
    </row>
    <row r="705" spans="1:13" ht="15.75" customHeight="1" x14ac:dyDescent="0.25">
      <c r="A705" s="38">
        <v>44378</v>
      </c>
      <c r="B705" s="15" t="s">
        <v>12</v>
      </c>
      <c r="C705" s="15" t="s">
        <v>13</v>
      </c>
      <c r="D705" s="15" t="s">
        <v>14</v>
      </c>
      <c r="E705" s="15" t="s">
        <v>121</v>
      </c>
      <c r="F705" s="16">
        <v>405032.9</v>
      </c>
      <c r="G705" s="16">
        <v>477548.5</v>
      </c>
      <c r="H705" s="16">
        <v>418724.4</v>
      </c>
      <c r="I705" s="16">
        <v>3059370.4</v>
      </c>
      <c r="J705" s="16">
        <v>3332405.5</v>
      </c>
      <c r="K705" s="16">
        <v>84.815029258808266</v>
      </c>
      <c r="L705" s="16">
        <v>96.73018816195092</v>
      </c>
      <c r="M705" s="16">
        <v>91.806666385588429</v>
      </c>
    </row>
    <row r="706" spans="1:13" ht="15.75" customHeight="1" x14ac:dyDescent="0.25">
      <c r="A706" s="38">
        <v>44378</v>
      </c>
      <c r="B706" s="15" t="s">
        <v>12</v>
      </c>
      <c r="C706" s="15" t="s">
        <v>13</v>
      </c>
      <c r="D706" s="15" t="s">
        <v>14</v>
      </c>
      <c r="E706" s="15" t="s">
        <v>109</v>
      </c>
      <c r="F706" s="16">
        <v>3565274</v>
      </c>
      <c r="G706" s="16">
        <v>3049044</v>
      </c>
      <c r="H706" s="16">
        <v>1293043</v>
      </c>
      <c r="I706" s="16">
        <v>19421468.199999999</v>
      </c>
      <c r="J706" s="16">
        <v>8897937</v>
      </c>
      <c r="K706" s="16">
        <v>116.93088063012537</v>
      </c>
      <c r="L706" s="16">
        <v>275.72741200408649</v>
      </c>
      <c r="M706" s="16">
        <v>218.26933816231784</v>
      </c>
    </row>
    <row r="707" spans="1:13" ht="15.75" customHeight="1" x14ac:dyDescent="0.25">
      <c r="A707" s="38">
        <v>44378</v>
      </c>
      <c r="B707" s="15" t="s">
        <v>12</v>
      </c>
      <c r="C707" s="15" t="s">
        <v>13</v>
      </c>
      <c r="D707" s="15" t="s">
        <v>14</v>
      </c>
      <c r="E707" s="15" t="s">
        <v>116</v>
      </c>
      <c r="F707" s="16">
        <v>553802.5</v>
      </c>
      <c r="G707" s="16">
        <v>710462.3</v>
      </c>
      <c r="H707" s="16">
        <v>517202.3</v>
      </c>
      <c r="I707" s="16">
        <v>13478974.199999999</v>
      </c>
      <c r="J707" s="16">
        <v>12622699.300000001</v>
      </c>
      <c r="K707" s="16">
        <v>77.949597044065527</v>
      </c>
      <c r="L707" s="16">
        <v>107.07657332536998</v>
      </c>
      <c r="M707" s="16">
        <v>106.78361164794602</v>
      </c>
    </row>
    <row r="708" spans="1:13" ht="15.75" customHeight="1" x14ac:dyDescent="0.25">
      <c r="A708" s="38">
        <v>44378</v>
      </c>
      <c r="B708" s="15" t="s">
        <v>12</v>
      </c>
      <c r="C708" s="15" t="s">
        <v>13</v>
      </c>
      <c r="D708" s="15" t="s">
        <v>14</v>
      </c>
      <c r="E708" s="15" t="s">
        <v>83</v>
      </c>
      <c r="F708" s="16">
        <v>28</v>
      </c>
      <c r="G708" s="16">
        <v>28</v>
      </c>
      <c r="H708" s="16">
        <v>28</v>
      </c>
      <c r="I708" s="16">
        <v>196</v>
      </c>
      <c r="J708" s="16">
        <v>196</v>
      </c>
      <c r="K708" s="16">
        <v>100</v>
      </c>
      <c r="L708" s="16">
        <v>100</v>
      </c>
      <c r="M708" s="16">
        <v>100</v>
      </c>
    </row>
    <row r="709" spans="1:13" ht="15.75" customHeight="1" x14ac:dyDescent="0.25">
      <c r="A709" s="38">
        <v>44378</v>
      </c>
      <c r="B709" s="15" t="s">
        <v>12</v>
      </c>
      <c r="C709" s="15" t="s">
        <v>13</v>
      </c>
      <c r="D709" s="15" t="s">
        <v>14</v>
      </c>
      <c r="E709" s="15" t="s">
        <v>115</v>
      </c>
      <c r="F709" s="16">
        <v>4344981.3</v>
      </c>
      <c r="G709" s="16">
        <v>3791827.1</v>
      </c>
      <c r="H709" s="16">
        <v>2035403</v>
      </c>
      <c r="I709" s="16">
        <v>22110884.800000001</v>
      </c>
      <c r="J709" s="16">
        <v>8513974.6999999993</v>
      </c>
      <c r="K709" s="16">
        <v>114.58806494631573</v>
      </c>
      <c r="L709" s="16">
        <v>213.4703201282498</v>
      </c>
      <c r="M709" s="16">
        <v>259.70108649723846</v>
      </c>
    </row>
    <row r="710" spans="1:13" ht="15.75" customHeight="1" x14ac:dyDescent="0.25">
      <c r="A710" s="38">
        <v>44378</v>
      </c>
      <c r="B710" s="15" t="s">
        <v>12</v>
      </c>
      <c r="C710" s="15" t="s">
        <v>13</v>
      </c>
      <c r="D710" s="15" t="s">
        <v>14</v>
      </c>
      <c r="E710" s="15" t="s">
        <v>45</v>
      </c>
      <c r="F710" s="16">
        <v>541889.6</v>
      </c>
      <c r="G710" s="16">
        <v>599572.5</v>
      </c>
      <c r="H710" s="16">
        <v>538879</v>
      </c>
      <c r="I710" s="16">
        <v>3198017.6</v>
      </c>
      <c r="J710" s="16">
        <v>2035451</v>
      </c>
      <c r="K710" s="16">
        <v>90.379328604964371</v>
      </c>
      <c r="L710" s="16">
        <v>100.55867829327177</v>
      </c>
      <c r="M710" s="16">
        <v>157.11592172938578</v>
      </c>
    </row>
    <row r="711" spans="1:13" ht="15.75" customHeight="1" x14ac:dyDescent="0.25">
      <c r="A711" s="38">
        <v>44378</v>
      </c>
      <c r="B711" s="15" t="s">
        <v>12</v>
      </c>
      <c r="C711" s="15" t="s">
        <v>13</v>
      </c>
      <c r="D711" s="15" t="s">
        <v>14</v>
      </c>
      <c r="E711" s="15" t="s">
        <v>57</v>
      </c>
      <c r="F711" s="16">
        <v>11999.6</v>
      </c>
      <c r="G711" s="16">
        <v>12011.1</v>
      </c>
      <c r="H711" s="16">
        <v>6996</v>
      </c>
      <c r="I711" s="16">
        <v>83719.7</v>
      </c>
      <c r="J711" s="16">
        <v>53860.4</v>
      </c>
      <c r="K711" s="16">
        <v>99.904255230578386</v>
      </c>
      <c r="L711" s="16">
        <v>171.52086906803888</v>
      </c>
      <c r="M711" s="16">
        <v>155.4383183192104</v>
      </c>
    </row>
    <row r="712" spans="1:13" ht="15.75" customHeight="1" x14ac:dyDescent="0.25">
      <c r="A712" s="38">
        <v>44378</v>
      </c>
      <c r="B712" s="15" t="s">
        <v>12</v>
      </c>
      <c r="C712" s="15" t="s">
        <v>13</v>
      </c>
      <c r="D712" s="15" t="s">
        <v>14</v>
      </c>
      <c r="E712" s="15" t="s">
        <v>30</v>
      </c>
      <c r="F712" s="16">
        <v>3270722</v>
      </c>
      <c r="G712" s="16">
        <v>3541109.5</v>
      </c>
      <c r="H712" s="16">
        <v>2776818.8</v>
      </c>
      <c r="I712" s="16">
        <v>24385538.699999999</v>
      </c>
      <c r="J712" s="16">
        <v>23264909.699999999</v>
      </c>
      <c r="K712" s="16">
        <v>92.364328185841188</v>
      </c>
      <c r="L712" s="16">
        <v>117.78665572272847</v>
      </c>
      <c r="M712" s="16">
        <v>104.8168207590335</v>
      </c>
    </row>
    <row r="713" spans="1:13" ht="15.75" customHeight="1" x14ac:dyDescent="0.25">
      <c r="A713" s="38">
        <v>44378</v>
      </c>
      <c r="B713" s="15" t="s">
        <v>12</v>
      </c>
      <c r="C713" s="15" t="s">
        <v>13</v>
      </c>
      <c r="D713" s="15" t="s">
        <v>14</v>
      </c>
      <c r="E713" s="15" t="s">
        <v>126</v>
      </c>
      <c r="F713" s="16">
        <v>242652</v>
      </c>
      <c r="G713" s="16">
        <v>251007</v>
      </c>
      <c r="H713" s="15"/>
      <c r="I713" s="16">
        <v>1674797.4</v>
      </c>
      <c r="J713" s="15"/>
      <c r="K713" s="16">
        <v>96.671407570306798</v>
      </c>
      <c r="L713" s="15"/>
      <c r="M713" s="15"/>
    </row>
    <row r="714" spans="1:13" ht="15.75" customHeight="1" x14ac:dyDescent="0.25">
      <c r="A714" s="38">
        <v>44378</v>
      </c>
      <c r="B714" s="15" t="s">
        <v>12</v>
      </c>
      <c r="C714" s="15" t="s">
        <v>13</v>
      </c>
      <c r="D714" s="15" t="s">
        <v>14</v>
      </c>
      <c r="E714" s="15" t="s">
        <v>31</v>
      </c>
      <c r="F714" s="16">
        <v>148709.29999999999</v>
      </c>
      <c r="G714" s="16">
        <v>138388.79999999999</v>
      </c>
      <c r="H714" s="16">
        <v>143520.6</v>
      </c>
      <c r="I714" s="16">
        <v>727878.9</v>
      </c>
      <c r="J714" s="16">
        <v>530956.69999999995</v>
      </c>
      <c r="K714" s="16">
        <v>107.45761217670794</v>
      </c>
      <c r="L714" s="16">
        <v>103.6152998245548</v>
      </c>
      <c r="M714" s="16">
        <v>137.08818440373764</v>
      </c>
    </row>
    <row r="715" spans="1:13" ht="15.75" customHeight="1" x14ac:dyDescent="0.25">
      <c r="A715" s="38">
        <v>44378</v>
      </c>
      <c r="B715" s="15" t="s">
        <v>12</v>
      </c>
      <c r="C715" s="15" t="s">
        <v>13</v>
      </c>
      <c r="D715" s="15" t="s">
        <v>14</v>
      </c>
      <c r="E715" s="15" t="s">
        <v>98</v>
      </c>
      <c r="F715" s="16">
        <v>242652</v>
      </c>
      <c r="G715" s="16">
        <v>251007</v>
      </c>
      <c r="H715" s="15"/>
      <c r="I715" s="16">
        <v>1674797.4</v>
      </c>
      <c r="J715" s="15"/>
      <c r="K715" s="16">
        <v>96.671407570306798</v>
      </c>
      <c r="L715" s="15"/>
      <c r="M715" s="15"/>
    </row>
    <row r="716" spans="1:13" ht="15.75" customHeight="1" x14ac:dyDescent="0.25">
      <c r="A716" s="38">
        <v>44378</v>
      </c>
      <c r="B716" s="15" t="s">
        <v>12</v>
      </c>
      <c r="C716" s="15" t="s">
        <v>13</v>
      </c>
      <c r="D716" s="15" t="s">
        <v>14</v>
      </c>
      <c r="E716" s="15" t="s">
        <v>129</v>
      </c>
      <c r="F716" s="15"/>
      <c r="G716" s="15"/>
      <c r="H716" s="16">
        <v>94.1</v>
      </c>
      <c r="I716" s="15"/>
      <c r="J716" s="16">
        <v>171.1</v>
      </c>
      <c r="K716" s="15"/>
      <c r="L716" s="15"/>
      <c r="M716" s="15"/>
    </row>
    <row r="717" spans="1:13" ht="15.75" customHeight="1" x14ac:dyDescent="0.25">
      <c r="A717" s="38">
        <v>44378</v>
      </c>
      <c r="B717" s="15" t="s">
        <v>12</v>
      </c>
      <c r="C717" s="15" t="s">
        <v>13</v>
      </c>
      <c r="D717" s="15" t="s">
        <v>14</v>
      </c>
      <c r="E717" s="15" t="s">
        <v>53</v>
      </c>
      <c r="F717" s="16">
        <v>18690</v>
      </c>
      <c r="G717" s="16">
        <v>2833</v>
      </c>
      <c r="H717" s="16">
        <v>3916</v>
      </c>
      <c r="I717" s="16">
        <v>41080.300000000003</v>
      </c>
      <c r="J717" s="16">
        <v>68859</v>
      </c>
      <c r="K717" s="16">
        <v>659.72467349099895</v>
      </c>
      <c r="L717" s="16">
        <v>477.27272727272725</v>
      </c>
      <c r="M717" s="16">
        <v>59.658577673216286</v>
      </c>
    </row>
    <row r="718" spans="1:13" ht="15.75" customHeight="1" x14ac:dyDescent="0.25">
      <c r="A718" s="38">
        <v>44378</v>
      </c>
      <c r="B718" s="15" t="s">
        <v>12</v>
      </c>
      <c r="C718" s="15" t="s">
        <v>13</v>
      </c>
      <c r="D718" s="15" t="s">
        <v>14</v>
      </c>
      <c r="E718" s="15" t="s">
        <v>15</v>
      </c>
      <c r="F718" s="16">
        <v>2681985.7000000002</v>
      </c>
      <c r="G718" s="16">
        <v>2943471.4</v>
      </c>
      <c r="H718" s="16">
        <v>2142010.4</v>
      </c>
      <c r="I718" s="16">
        <v>19385666.800000001</v>
      </c>
      <c r="J718" s="16">
        <v>18969208.800000001</v>
      </c>
      <c r="K718" s="16">
        <v>91.116417845948831</v>
      </c>
      <c r="L718" s="16">
        <v>125.2088085099867</v>
      </c>
      <c r="M718" s="16">
        <v>102.19544212091756</v>
      </c>
    </row>
    <row r="719" spans="1:13" ht="15.75" customHeight="1" x14ac:dyDescent="0.25">
      <c r="A719" s="38">
        <v>44378</v>
      </c>
      <c r="B719" s="15" t="s">
        <v>12</v>
      </c>
      <c r="C719" s="15" t="s">
        <v>13</v>
      </c>
      <c r="D719" s="15" t="s">
        <v>14</v>
      </c>
      <c r="E719" s="15" t="s">
        <v>124</v>
      </c>
      <c r="F719" s="16">
        <v>42892630.899999999</v>
      </c>
      <c r="G719" s="16">
        <v>41109168.700000003</v>
      </c>
      <c r="H719" s="16">
        <v>36159137.100000001</v>
      </c>
      <c r="I719" s="16">
        <v>303387593.80000001</v>
      </c>
      <c r="J719" s="16">
        <v>226558873.40000001</v>
      </c>
      <c r="K719" s="16">
        <v>104.33835627525107</v>
      </c>
      <c r="L719" s="16">
        <v>118.62183210118695</v>
      </c>
      <c r="M719" s="16">
        <v>133.91115044271754</v>
      </c>
    </row>
    <row r="720" spans="1:13" ht="15.75" customHeight="1" x14ac:dyDescent="0.25">
      <c r="A720" s="38">
        <v>44378</v>
      </c>
      <c r="B720" s="15" t="s">
        <v>12</v>
      </c>
      <c r="C720" s="15" t="s">
        <v>13</v>
      </c>
      <c r="D720" s="15" t="s">
        <v>14</v>
      </c>
      <c r="E720" s="15" t="s">
        <v>88</v>
      </c>
      <c r="F720" s="16">
        <v>525</v>
      </c>
      <c r="G720" s="16">
        <v>525</v>
      </c>
      <c r="H720" s="16">
        <v>525</v>
      </c>
      <c r="I720" s="16">
        <v>3675</v>
      </c>
      <c r="J720" s="16">
        <v>3675</v>
      </c>
      <c r="K720" s="16">
        <v>100</v>
      </c>
      <c r="L720" s="16">
        <v>100</v>
      </c>
      <c r="M720" s="16">
        <v>100</v>
      </c>
    </row>
    <row r="721" spans="1:13" ht="15.75" customHeight="1" x14ac:dyDescent="0.25">
      <c r="A721" s="38">
        <v>44378</v>
      </c>
      <c r="B721" s="15" t="s">
        <v>12</v>
      </c>
      <c r="C721" s="15" t="s">
        <v>13</v>
      </c>
      <c r="D721" s="15" t="s">
        <v>14</v>
      </c>
      <c r="E721" s="15" t="s">
        <v>73</v>
      </c>
      <c r="F721" s="16">
        <v>541889.6</v>
      </c>
      <c r="G721" s="16">
        <v>599572.5</v>
      </c>
      <c r="H721" s="16">
        <v>538879</v>
      </c>
      <c r="I721" s="16">
        <v>3198017.6</v>
      </c>
      <c r="J721" s="16">
        <v>2035451</v>
      </c>
      <c r="K721" s="16">
        <v>90.379328604964371</v>
      </c>
      <c r="L721" s="16">
        <v>100.55867829327177</v>
      </c>
      <c r="M721" s="16">
        <v>157.11592172938578</v>
      </c>
    </row>
    <row r="722" spans="1:13" ht="15.75" customHeight="1" x14ac:dyDescent="0.25">
      <c r="A722" s="38">
        <v>44378</v>
      </c>
      <c r="B722" s="15" t="s">
        <v>12</v>
      </c>
      <c r="C722" s="15" t="s">
        <v>13</v>
      </c>
      <c r="D722" s="15" t="s">
        <v>14</v>
      </c>
      <c r="E722" s="15" t="s">
        <v>119</v>
      </c>
      <c r="F722" s="15"/>
      <c r="G722" s="16">
        <v>205</v>
      </c>
      <c r="H722" s="16">
        <v>2249</v>
      </c>
      <c r="I722" s="16">
        <v>9534.9</v>
      </c>
      <c r="J722" s="16">
        <v>36767.1</v>
      </c>
      <c r="K722" s="15"/>
      <c r="L722" s="15"/>
      <c r="M722" s="16">
        <v>25.933239227461506</v>
      </c>
    </row>
    <row r="723" spans="1:13" ht="15.75" customHeight="1" x14ac:dyDescent="0.25">
      <c r="A723" s="38">
        <v>44378</v>
      </c>
      <c r="B723" s="15" t="s">
        <v>12</v>
      </c>
      <c r="C723" s="15" t="s">
        <v>13</v>
      </c>
      <c r="D723" s="15" t="s">
        <v>14</v>
      </c>
      <c r="E723" s="15" t="s">
        <v>86</v>
      </c>
      <c r="F723" s="16">
        <v>18046.599999999999</v>
      </c>
      <c r="G723" s="16">
        <v>20185.8</v>
      </c>
      <c r="H723" s="16">
        <v>18455.7</v>
      </c>
      <c r="I723" s="16">
        <v>124818.5</v>
      </c>
      <c r="J723" s="16">
        <v>129532.1</v>
      </c>
      <c r="K723" s="16">
        <v>89.402451228091039</v>
      </c>
      <c r="L723" s="16">
        <v>97.783340648146648</v>
      </c>
      <c r="M723" s="16">
        <v>96.361056448555999</v>
      </c>
    </row>
    <row r="724" spans="1:13" ht="15.75" customHeight="1" x14ac:dyDescent="0.25">
      <c r="A724" s="38">
        <v>44378</v>
      </c>
      <c r="B724" s="15" t="s">
        <v>12</v>
      </c>
      <c r="C724" s="15" t="s">
        <v>13</v>
      </c>
      <c r="D724" s="15" t="s">
        <v>14</v>
      </c>
      <c r="E724" s="15" t="s">
        <v>22</v>
      </c>
      <c r="F724" s="16">
        <v>161973</v>
      </c>
      <c r="G724" s="16">
        <v>164044.20000000001</v>
      </c>
      <c r="H724" s="16">
        <v>165442.9</v>
      </c>
      <c r="I724" s="16">
        <v>1290178.6000000001</v>
      </c>
      <c r="J724" s="16">
        <v>1195161.2</v>
      </c>
      <c r="K724" s="16">
        <v>98.737413453203459</v>
      </c>
      <c r="L724" s="16">
        <v>97.902660071843513</v>
      </c>
      <c r="M724" s="16">
        <v>107.9501744199862</v>
      </c>
    </row>
    <row r="725" spans="1:13" ht="15.75" customHeight="1" x14ac:dyDescent="0.25">
      <c r="A725" s="38">
        <v>44378</v>
      </c>
      <c r="B725" s="15" t="s">
        <v>12</v>
      </c>
      <c r="C725" s="15" t="s">
        <v>13</v>
      </c>
      <c r="D725" s="15" t="s">
        <v>14</v>
      </c>
      <c r="E725" s="15" t="s">
        <v>55</v>
      </c>
      <c r="F725" s="16">
        <v>42892630.899999999</v>
      </c>
      <c r="G725" s="16">
        <v>41109168.700000003</v>
      </c>
      <c r="H725" s="16">
        <v>36159137.100000001</v>
      </c>
      <c r="I725" s="16">
        <v>303387593.80000001</v>
      </c>
      <c r="J725" s="16">
        <v>226558873.40000001</v>
      </c>
      <c r="K725" s="16">
        <v>104.33835627525107</v>
      </c>
      <c r="L725" s="16">
        <v>118.62183210118695</v>
      </c>
      <c r="M725" s="16">
        <v>133.91115044271754</v>
      </c>
    </row>
    <row r="726" spans="1:13" ht="15.75" customHeight="1" x14ac:dyDescent="0.25">
      <c r="A726" s="38">
        <v>44378</v>
      </c>
      <c r="B726" s="15" t="s">
        <v>12</v>
      </c>
      <c r="C726" s="15" t="s">
        <v>13</v>
      </c>
      <c r="D726" s="15" t="s">
        <v>14</v>
      </c>
      <c r="E726" s="15" t="s">
        <v>70</v>
      </c>
      <c r="F726" s="16">
        <v>280381.59999999998</v>
      </c>
      <c r="G726" s="16">
        <v>296212.90000000002</v>
      </c>
      <c r="H726" s="16">
        <v>272347.09999999998</v>
      </c>
      <c r="I726" s="16">
        <v>2086992.6</v>
      </c>
      <c r="J726" s="16">
        <v>1954389.5</v>
      </c>
      <c r="K726" s="16">
        <v>94.655431954516501</v>
      </c>
      <c r="L726" s="16">
        <v>102.9500956683585</v>
      </c>
      <c r="M726" s="16">
        <v>106.78488602195212</v>
      </c>
    </row>
    <row r="727" spans="1:13" ht="15.75" customHeight="1" x14ac:dyDescent="0.25">
      <c r="A727" s="38">
        <v>44378</v>
      </c>
      <c r="B727" s="15" t="s">
        <v>12</v>
      </c>
      <c r="C727" s="15" t="s">
        <v>13</v>
      </c>
      <c r="D727" s="15" t="s">
        <v>14</v>
      </c>
      <c r="E727" s="15" t="s">
        <v>18</v>
      </c>
      <c r="F727" s="16">
        <v>17954</v>
      </c>
      <c r="G727" s="16">
        <v>17954</v>
      </c>
      <c r="H727" s="16">
        <v>2627</v>
      </c>
      <c r="I727" s="16">
        <v>125678</v>
      </c>
      <c r="J727" s="16">
        <v>18389</v>
      </c>
      <c r="K727" s="16">
        <v>100</v>
      </c>
      <c r="L727" s="16">
        <v>683.4411876665398</v>
      </c>
      <c r="M727" s="16">
        <v>683.4411876665398</v>
      </c>
    </row>
    <row r="728" spans="1:13" ht="15.75" customHeight="1" x14ac:dyDescent="0.25">
      <c r="A728" s="38">
        <v>44378</v>
      </c>
      <c r="B728" s="15" t="s">
        <v>12</v>
      </c>
      <c r="C728" s="15" t="s">
        <v>13</v>
      </c>
      <c r="D728" s="15" t="s">
        <v>14</v>
      </c>
      <c r="E728" s="15" t="s">
        <v>89</v>
      </c>
      <c r="F728" s="16">
        <v>3092609.6</v>
      </c>
      <c r="G728" s="16">
        <v>3241656.5</v>
      </c>
      <c r="H728" s="16">
        <v>3313580.4</v>
      </c>
      <c r="I728" s="16">
        <v>36975645.799999997</v>
      </c>
      <c r="J728" s="16">
        <v>33754722.399999999</v>
      </c>
      <c r="K728" s="16">
        <v>95.402137765059308</v>
      </c>
      <c r="L728" s="16">
        <v>93.331358430294912</v>
      </c>
      <c r="M728" s="16">
        <v>109.54214157601841</v>
      </c>
    </row>
    <row r="729" spans="1:13" ht="15.75" customHeight="1" x14ac:dyDescent="0.25">
      <c r="A729" s="38">
        <v>44378</v>
      </c>
      <c r="B729" s="15" t="s">
        <v>12</v>
      </c>
      <c r="C729" s="15" t="s">
        <v>13</v>
      </c>
      <c r="D729" s="15" t="s">
        <v>14</v>
      </c>
      <c r="E729" s="15" t="s">
        <v>38</v>
      </c>
      <c r="F729" s="16">
        <v>242959</v>
      </c>
      <c r="G729" s="16">
        <v>190327</v>
      </c>
      <c r="H729" s="16">
        <v>334591</v>
      </c>
      <c r="I729" s="16">
        <v>1391275</v>
      </c>
      <c r="J729" s="16">
        <v>1581747</v>
      </c>
      <c r="K729" s="16">
        <v>127.65345957220994</v>
      </c>
      <c r="L729" s="16">
        <v>72.61372840273647</v>
      </c>
      <c r="M729" s="16">
        <v>87.958124782281871</v>
      </c>
    </row>
    <row r="730" spans="1:13" ht="15.75" customHeight="1" x14ac:dyDescent="0.25">
      <c r="A730" s="38">
        <v>44378</v>
      </c>
      <c r="B730" s="15" t="s">
        <v>12</v>
      </c>
      <c r="C730" s="15" t="s">
        <v>13</v>
      </c>
      <c r="D730" s="15" t="s">
        <v>14</v>
      </c>
      <c r="E730" s="15" t="s">
        <v>43</v>
      </c>
      <c r="F730" s="16">
        <v>376</v>
      </c>
      <c r="G730" s="16">
        <v>376</v>
      </c>
      <c r="H730" s="16">
        <v>376</v>
      </c>
      <c r="I730" s="16">
        <v>2632</v>
      </c>
      <c r="J730" s="16">
        <v>2632</v>
      </c>
      <c r="K730" s="16">
        <v>100</v>
      </c>
      <c r="L730" s="16">
        <v>100</v>
      </c>
      <c r="M730" s="16">
        <v>100</v>
      </c>
    </row>
    <row r="731" spans="1:13" ht="15.75" customHeight="1" x14ac:dyDescent="0.25">
      <c r="A731" s="38">
        <v>44378</v>
      </c>
      <c r="B731" s="15" t="s">
        <v>12</v>
      </c>
      <c r="C731" s="15" t="s">
        <v>13</v>
      </c>
      <c r="D731" s="15" t="s">
        <v>14</v>
      </c>
      <c r="E731" s="15" t="s">
        <v>25</v>
      </c>
      <c r="F731" s="16">
        <v>4549128.3</v>
      </c>
      <c r="G731" s="16">
        <v>4104718.6</v>
      </c>
      <c r="H731" s="16">
        <v>2041216.1</v>
      </c>
      <c r="I731" s="16">
        <v>25484714.300000001</v>
      </c>
      <c r="J731" s="16">
        <v>11970922.199999999</v>
      </c>
      <c r="K731" s="16">
        <v>110.82680064840498</v>
      </c>
      <c r="L731" s="16">
        <v>222.86363016635033</v>
      </c>
      <c r="M731" s="16">
        <v>212.88847988670415</v>
      </c>
    </row>
    <row r="732" spans="1:13" ht="15.75" customHeight="1" x14ac:dyDescent="0.25">
      <c r="A732" s="38">
        <v>44378</v>
      </c>
      <c r="B732" s="15" t="s">
        <v>12</v>
      </c>
      <c r="C732" s="15" t="s">
        <v>13</v>
      </c>
      <c r="D732" s="15" t="s">
        <v>14</v>
      </c>
      <c r="E732" s="15" t="s">
        <v>24</v>
      </c>
      <c r="F732" s="16">
        <v>9223.9</v>
      </c>
      <c r="G732" s="16">
        <v>10609.6</v>
      </c>
      <c r="H732" s="16">
        <v>13539</v>
      </c>
      <c r="I732" s="16">
        <v>70647.100000000006</v>
      </c>
      <c r="J732" s="16">
        <v>77404</v>
      </c>
      <c r="K732" s="16">
        <v>86.939187151259233</v>
      </c>
      <c r="L732" s="16">
        <v>68.128369894379205</v>
      </c>
      <c r="M732" s="16">
        <v>91.270606170223758</v>
      </c>
    </row>
    <row r="733" spans="1:13" ht="15.75" customHeight="1" x14ac:dyDescent="0.25">
      <c r="A733" s="38">
        <v>44378</v>
      </c>
      <c r="B733" s="15" t="s">
        <v>12</v>
      </c>
      <c r="C733" s="15" t="s">
        <v>13</v>
      </c>
      <c r="D733" s="15" t="s">
        <v>14</v>
      </c>
      <c r="E733" s="15" t="s">
        <v>125</v>
      </c>
      <c r="F733" s="16">
        <v>5572705.5999999996</v>
      </c>
      <c r="G733" s="16">
        <v>5403110.9000000004</v>
      </c>
      <c r="H733" s="16">
        <v>3134644.9</v>
      </c>
      <c r="I733" s="16">
        <v>38207981.600000001</v>
      </c>
      <c r="J733" s="16">
        <v>27376706.199999999</v>
      </c>
      <c r="K733" s="16">
        <v>103.13883433338376</v>
      </c>
      <c r="L733" s="16">
        <v>177.77789120547592</v>
      </c>
      <c r="M733" s="16">
        <v>139.56383693813393</v>
      </c>
    </row>
    <row r="734" spans="1:13" ht="15.75" customHeight="1" x14ac:dyDescent="0.25">
      <c r="A734" s="38">
        <v>44378</v>
      </c>
      <c r="B734" s="15" t="s">
        <v>12</v>
      </c>
      <c r="C734" s="15" t="s">
        <v>13</v>
      </c>
      <c r="D734" s="15" t="s">
        <v>14</v>
      </c>
      <c r="E734" s="15" t="s">
        <v>106</v>
      </c>
      <c r="F734" s="16">
        <v>13797.6</v>
      </c>
      <c r="G734" s="16">
        <v>14445.3</v>
      </c>
      <c r="H734" s="16">
        <v>11563.1</v>
      </c>
      <c r="I734" s="16">
        <v>99887.6</v>
      </c>
      <c r="J734" s="16">
        <v>79478.7</v>
      </c>
      <c r="K734" s="16">
        <v>95.51618865651804</v>
      </c>
      <c r="L734" s="16">
        <v>119.32440262559348</v>
      </c>
      <c r="M734" s="16">
        <v>125.67845221424105</v>
      </c>
    </row>
    <row r="735" spans="1:13" ht="15.75" customHeight="1" x14ac:dyDescent="0.25">
      <c r="A735" s="38">
        <v>44378</v>
      </c>
      <c r="B735" s="15" t="s">
        <v>12</v>
      </c>
      <c r="C735" s="15" t="s">
        <v>13</v>
      </c>
      <c r="D735" s="15" t="s">
        <v>14</v>
      </c>
      <c r="E735" s="15" t="s">
        <v>103</v>
      </c>
      <c r="F735" s="16">
        <v>1178080.7</v>
      </c>
      <c r="G735" s="16">
        <v>1103953.8</v>
      </c>
      <c r="H735" s="16">
        <v>1683418.8</v>
      </c>
      <c r="I735" s="16">
        <v>7953183.7999999998</v>
      </c>
      <c r="J735" s="16">
        <v>8430266.9000000004</v>
      </c>
      <c r="K735" s="16">
        <v>106.71467411045643</v>
      </c>
      <c r="L735" s="16">
        <v>69.981438962188136</v>
      </c>
      <c r="M735" s="16">
        <v>94.34083041902268</v>
      </c>
    </row>
    <row r="736" spans="1:13" ht="15.75" customHeight="1" x14ac:dyDescent="0.25">
      <c r="A736" s="38">
        <v>44378</v>
      </c>
      <c r="B736" s="15" t="s">
        <v>12</v>
      </c>
      <c r="C736" s="15" t="s">
        <v>13</v>
      </c>
      <c r="D736" s="15" t="s">
        <v>14</v>
      </c>
      <c r="E736" s="15" t="s">
        <v>80</v>
      </c>
      <c r="F736" s="16">
        <v>3092609.6</v>
      </c>
      <c r="G736" s="16">
        <v>3241656.5</v>
      </c>
      <c r="H736" s="16">
        <v>3313580.4</v>
      </c>
      <c r="I736" s="16">
        <v>36975645.799999997</v>
      </c>
      <c r="J736" s="16">
        <v>33754722.399999999</v>
      </c>
      <c r="K736" s="16">
        <v>95.402137765059308</v>
      </c>
      <c r="L736" s="16">
        <v>93.331358430294912</v>
      </c>
      <c r="M736" s="16">
        <v>109.54214157601841</v>
      </c>
    </row>
    <row r="737" spans="1:13" ht="15.75" customHeight="1" x14ac:dyDescent="0.25">
      <c r="A737" s="38">
        <v>44378</v>
      </c>
      <c r="B737" s="15" t="s">
        <v>12</v>
      </c>
      <c r="C737" s="15" t="s">
        <v>13</v>
      </c>
      <c r="D737" s="15" t="s">
        <v>14</v>
      </c>
      <c r="E737" s="15" t="s">
        <v>81</v>
      </c>
      <c r="F737" s="16">
        <v>47507.4</v>
      </c>
      <c r="G737" s="16">
        <v>52504.7</v>
      </c>
      <c r="H737" s="16">
        <v>67432.3</v>
      </c>
      <c r="I737" s="16">
        <v>518461.5</v>
      </c>
      <c r="J737" s="16">
        <v>637012.1</v>
      </c>
      <c r="K737" s="16">
        <v>90.482185404354283</v>
      </c>
      <c r="L737" s="16">
        <v>70.4519940740565</v>
      </c>
      <c r="M737" s="16">
        <v>81.389584279482293</v>
      </c>
    </row>
    <row r="738" spans="1:13" ht="15.75" customHeight="1" x14ac:dyDescent="0.25">
      <c r="A738" s="38">
        <v>44378</v>
      </c>
      <c r="B738" s="15" t="s">
        <v>12</v>
      </c>
      <c r="C738" s="15" t="s">
        <v>13</v>
      </c>
      <c r="D738" s="15" t="s">
        <v>14</v>
      </c>
      <c r="E738" s="15" t="s">
        <v>50</v>
      </c>
      <c r="F738" s="16">
        <v>281304</v>
      </c>
      <c r="G738" s="16">
        <v>277740</v>
      </c>
      <c r="H738" s="16">
        <v>300577.2</v>
      </c>
      <c r="I738" s="16">
        <v>2226357.7000000002</v>
      </c>
      <c r="J738" s="16">
        <v>1825197.9</v>
      </c>
      <c r="K738" s="16">
        <v>101.28321451717433</v>
      </c>
      <c r="L738" s="16">
        <v>93.587936809578366</v>
      </c>
      <c r="M738" s="16">
        <v>121.97897554013184</v>
      </c>
    </row>
    <row r="739" spans="1:13" ht="15.75" customHeight="1" x14ac:dyDescent="0.25">
      <c r="A739" s="38">
        <v>44378</v>
      </c>
      <c r="B739" s="15" t="s">
        <v>12</v>
      </c>
      <c r="C739" s="15" t="s">
        <v>13</v>
      </c>
      <c r="D739" s="15" t="s">
        <v>14</v>
      </c>
      <c r="E739" s="15" t="s">
        <v>35</v>
      </c>
      <c r="F739" s="16">
        <v>34519686.100000001</v>
      </c>
      <c r="G739" s="16">
        <v>32988830.100000001</v>
      </c>
      <c r="H739" s="16">
        <v>30012322.300000001</v>
      </c>
      <c r="I739" s="16">
        <v>235734399</v>
      </c>
      <c r="J739" s="16">
        <v>175716033.90000001</v>
      </c>
      <c r="K739" s="16">
        <v>104.64052831021735</v>
      </c>
      <c r="L739" s="16">
        <v>115.01837730164587</v>
      </c>
      <c r="M739" s="16">
        <v>134.15645332295426</v>
      </c>
    </row>
    <row r="740" spans="1:13" ht="15.75" customHeight="1" x14ac:dyDescent="0.25">
      <c r="A740" s="38">
        <v>44378</v>
      </c>
      <c r="B740" s="15" t="s">
        <v>12</v>
      </c>
      <c r="C740" s="15" t="s">
        <v>13</v>
      </c>
      <c r="D740" s="15" t="s">
        <v>14</v>
      </c>
      <c r="E740" s="15" t="s">
        <v>107</v>
      </c>
      <c r="F740" s="16">
        <v>1307</v>
      </c>
      <c r="G740" s="16">
        <v>1307</v>
      </c>
      <c r="H740" s="16">
        <v>1307</v>
      </c>
      <c r="I740" s="16">
        <v>9149</v>
      </c>
      <c r="J740" s="16">
        <v>9149</v>
      </c>
      <c r="K740" s="16">
        <v>100</v>
      </c>
      <c r="L740" s="16">
        <v>100</v>
      </c>
      <c r="M740" s="16">
        <v>100</v>
      </c>
    </row>
    <row r="741" spans="1:13" ht="15.75" customHeight="1" x14ac:dyDescent="0.25">
      <c r="A741" s="38">
        <v>44378</v>
      </c>
      <c r="B741" s="15" t="s">
        <v>12</v>
      </c>
      <c r="C741" s="15" t="s">
        <v>13</v>
      </c>
      <c r="D741" s="15" t="s">
        <v>14</v>
      </c>
      <c r="E741" s="15" t="s">
        <v>101</v>
      </c>
      <c r="F741" s="16">
        <v>1434</v>
      </c>
      <c r="G741" s="16">
        <v>1434</v>
      </c>
      <c r="H741" s="16">
        <v>1434</v>
      </c>
      <c r="I741" s="16">
        <v>10038</v>
      </c>
      <c r="J741" s="16">
        <v>10038</v>
      </c>
      <c r="K741" s="16">
        <v>100</v>
      </c>
      <c r="L741" s="16">
        <v>100</v>
      </c>
      <c r="M741" s="16">
        <v>100</v>
      </c>
    </row>
    <row r="742" spans="1:13" ht="15.75" customHeight="1" x14ac:dyDescent="0.25">
      <c r="A742" s="38">
        <v>44378</v>
      </c>
      <c r="B742" s="15" t="s">
        <v>12</v>
      </c>
      <c r="C742" s="15" t="s">
        <v>13</v>
      </c>
      <c r="D742" s="15" t="s">
        <v>14</v>
      </c>
      <c r="E742" s="15" t="s">
        <v>67</v>
      </c>
      <c r="F742" s="16">
        <v>85.6</v>
      </c>
      <c r="G742" s="15"/>
      <c r="H742" s="16">
        <v>176.5</v>
      </c>
      <c r="I742" s="16">
        <v>390.5</v>
      </c>
      <c r="J742" s="16">
        <v>757.3</v>
      </c>
      <c r="K742" s="15"/>
      <c r="L742" s="16">
        <v>48.498583569405099</v>
      </c>
      <c r="M742" s="16">
        <v>51.564769576125713</v>
      </c>
    </row>
    <row r="743" spans="1:13" ht="15.75" customHeight="1" x14ac:dyDescent="0.25">
      <c r="A743" s="38">
        <v>44378</v>
      </c>
      <c r="B743" s="15" t="s">
        <v>12</v>
      </c>
      <c r="C743" s="15" t="s">
        <v>13</v>
      </c>
      <c r="D743" s="15" t="s">
        <v>14</v>
      </c>
      <c r="E743" s="15" t="s">
        <v>131</v>
      </c>
      <c r="F743" s="16">
        <v>15715.4</v>
      </c>
      <c r="G743" s="16">
        <v>15993.4</v>
      </c>
      <c r="H743" s="15"/>
      <c r="I743" s="16">
        <v>74802.899999999994</v>
      </c>
      <c r="J743" s="15"/>
      <c r="K743" s="16">
        <v>98.261782985481517</v>
      </c>
      <c r="L743" s="15"/>
      <c r="M743" s="15"/>
    </row>
    <row r="744" spans="1:13" ht="15.75" customHeight="1" x14ac:dyDescent="0.25">
      <c r="A744" s="38">
        <v>44378</v>
      </c>
      <c r="B744" s="15" t="s">
        <v>12</v>
      </c>
      <c r="C744" s="15" t="s">
        <v>13</v>
      </c>
      <c r="D744" s="15" t="s">
        <v>14</v>
      </c>
      <c r="E744" s="15" t="s">
        <v>118</v>
      </c>
      <c r="F744" s="16">
        <v>8405</v>
      </c>
      <c r="G744" s="16">
        <v>8405</v>
      </c>
      <c r="H744" s="16">
        <v>8405</v>
      </c>
      <c r="I744" s="16">
        <v>58835</v>
      </c>
      <c r="J744" s="16">
        <v>58835</v>
      </c>
      <c r="K744" s="16">
        <v>100</v>
      </c>
      <c r="L744" s="16">
        <v>100</v>
      </c>
      <c r="M744" s="16">
        <v>100</v>
      </c>
    </row>
    <row r="745" spans="1:13" ht="15.75" customHeight="1" x14ac:dyDescent="0.25">
      <c r="A745" s="38">
        <v>44378</v>
      </c>
      <c r="B745" s="15" t="s">
        <v>12</v>
      </c>
      <c r="C745" s="15" t="s">
        <v>13</v>
      </c>
      <c r="D745" s="15" t="s">
        <v>14</v>
      </c>
      <c r="E745" s="15" t="s">
        <v>95</v>
      </c>
      <c r="F745" s="16">
        <v>40310</v>
      </c>
      <c r="G745" s="16">
        <v>39415.1</v>
      </c>
      <c r="H745" s="16">
        <v>52617</v>
      </c>
      <c r="I745" s="16">
        <v>276341</v>
      </c>
      <c r="J745" s="16">
        <v>289025</v>
      </c>
      <c r="K745" s="16">
        <v>102.27044965000724</v>
      </c>
      <c r="L745" s="16">
        <v>76.610221031225649</v>
      </c>
      <c r="M745" s="16">
        <v>95.611452296514145</v>
      </c>
    </row>
    <row r="746" spans="1:13" ht="15.75" customHeight="1" x14ac:dyDescent="0.25">
      <c r="A746" s="38">
        <v>44378</v>
      </c>
      <c r="B746" s="15" t="s">
        <v>12</v>
      </c>
      <c r="C746" s="15" t="s">
        <v>13</v>
      </c>
      <c r="D746" s="15" t="s">
        <v>14</v>
      </c>
      <c r="E746" s="15" t="s">
        <v>62</v>
      </c>
      <c r="F746" s="16">
        <v>5333</v>
      </c>
      <c r="G746" s="16">
        <v>5333</v>
      </c>
      <c r="H746" s="16">
        <v>5333</v>
      </c>
      <c r="I746" s="16">
        <v>37331</v>
      </c>
      <c r="J746" s="16">
        <v>37331</v>
      </c>
      <c r="K746" s="16">
        <v>100</v>
      </c>
      <c r="L746" s="16">
        <v>100</v>
      </c>
      <c r="M746" s="16">
        <v>100</v>
      </c>
    </row>
    <row r="747" spans="1:13" ht="15.75" customHeight="1" x14ac:dyDescent="0.25">
      <c r="A747" s="38">
        <v>44378</v>
      </c>
      <c r="B747" s="15" t="s">
        <v>12</v>
      </c>
      <c r="C747" s="15" t="s">
        <v>13</v>
      </c>
      <c r="D747" s="15" t="s">
        <v>14</v>
      </c>
      <c r="E747" s="15" t="s">
        <v>100</v>
      </c>
      <c r="F747" s="16">
        <v>292651.90000000002</v>
      </c>
      <c r="G747" s="16">
        <v>314267.3</v>
      </c>
      <c r="H747" s="16">
        <v>241674.8</v>
      </c>
      <c r="I747" s="16">
        <v>1799903.7</v>
      </c>
      <c r="J747" s="16">
        <v>1474526.1</v>
      </c>
      <c r="K747" s="16">
        <v>93.121969737226877</v>
      </c>
      <c r="L747" s="16">
        <v>121.09326251640634</v>
      </c>
      <c r="M747" s="16">
        <v>122.06658803801439</v>
      </c>
    </row>
    <row r="748" spans="1:13" ht="15.75" customHeight="1" x14ac:dyDescent="0.25">
      <c r="A748" s="38">
        <v>44378</v>
      </c>
      <c r="B748" s="15" t="s">
        <v>12</v>
      </c>
      <c r="C748" s="15" t="s">
        <v>13</v>
      </c>
      <c r="D748" s="15" t="s">
        <v>14</v>
      </c>
      <c r="E748" s="15" t="s">
        <v>99</v>
      </c>
      <c r="F748" s="16">
        <v>242959</v>
      </c>
      <c r="G748" s="16">
        <v>190327</v>
      </c>
      <c r="H748" s="16">
        <v>334591</v>
      </c>
      <c r="I748" s="16">
        <v>1391275</v>
      </c>
      <c r="J748" s="16">
        <v>1581747</v>
      </c>
      <c r="K748" s="16">
        <v>127.65345957220994</v>
      </c>
      <c r="L748" s="16">
        <v>72.61372840273647</v>
      </c>
      <c r="M748" s="16">
        <v>87.958124782281871</v>
      </c>
    </row>
    <row r="749" spans="1:13" ht="15.75" customHeight="1" x14ac:dyDescent="0.25">
      <c r="A749" s="38">
        <v>44378</v>
      </c>
      <c r="B749" s="15" t="s">
        <v>12</v>
      </c>
      <c r="C749" s="15" t="s">
        <v>13</v>
      </c>
      <c r="D749" s="15" t="s">
        <v>14</v>
      </c>
      <c r="E749" s="15" t="s">
        <v>113</v>
      </c>
      <c r="F749" s="16">
        <v>247841.6</v>
      </c>
      <c r="G749" s="16">
        <v>140544</v>
      </c>
      <c r="H749" s="16">
        <v>25494.6</v>
      </c>
      <c r="I749" s="16">
        <v>1269544.7</v>
      </c>
      <c r="J749" s="16">
        <v>527133.19999999995</v>
      </c>
      <c r="K749" s="16">
        <v>176.34448998178507</v>
      </c>
      <c r="L749" s="16">
        <v>972.13370674574219</v>
      </c>
      <c r="M749" s="16">
        <v>240.83945006689012</v>
      </c>
    </row>
    <row r="750" spans="1:13" ht="15.75" customHeight="1" x14ac:dyDescent="0.25">
      <c r="A750" s="38">
        <v>44378</v>
      </c>
      <c r="B750" s="15" t="s">
        <v>12</v>
      </c>
      <c r="C750" s="15" t="s">
        <v>13</v>
      </c>
      <c r="D750" s="15" t="s">
        <v>14</v>
      </c>
      <c r="E750" s="15" t="s">
        <v>52</v>
      </c>
      <c r="F750" s="16">
        <v>438525.1</v>
      </c>
      <c r="G750" s="16">
        <v>375423.6</v>
      </c>
      <c r="H750" s="16">
        <v>321178.5</v>
      </c>
      <c r="I750" s="16">
        <v>2403272.6</v>
      </c>
      <c r="J750" s="16">
        <v>1523174.3999999999</v>
      </c>
      <c r="K750" s="16">
        <v>116.80808025920587</v>
      </c>
      <c r="L750" s="16">
        <v>136.53625631852694</v>
      </c>
      <c r="M750" s="16">
        <v>157.78052729877814</v>
      </c>
    </row>
    <row r="751" spans="1:13" ht="15.75" customHeight="1" x14ac:dyDescent="0.25">
      <c r="A751" s="38">
        <v>44378</v>
      </c>
      <c r="B751" s="15" t="s">
        <v>12</v>
      </c>
      <c r="C751" s="15" t="s">
        <v>13</v>
      </c>
      <c r="D751" s="15" t="s">
        <v>14</v>
      </c>
      <c r="E751" s="15" t="s">
        <v>96</v>
      </c>
      <c r="F751" s="16">
        <v>3565274</v>
      </c>
      <c r="G751" s="16">
        <v>3048522</v>
      </c>
      <c r="H751" s="16">
        <v>1293043</v>
      </c>
      <c r="I751" s="16">
        <v>19371681</v>
      </c>
      <c r="J751" s="16">
        <v>8845806.1999999993</v>
      </c>
      <c r="K751" s="16">
        <v>116.95090276534006</v>
      </c>
      <c r="L751" s="16">
        <v>275.72741200408649</v>
      </c>
      <c r="M751" s="16">
        <v>218.99282622764221</v>
      </c>
    </row>
    <row r="752" spans="1:13" ht="15.75" customHeight="1" x14ac:dyDescent="0.25">
      <c r="A752" s="38">
        <v>44378</v>
      </c>
      <c r="B752" s="15" t="s">
        <v>12</v>
      </c>
      <c r="C752" s="15" t="s">
        <v>13</v>
      </c>
      <c r="D752" s="15" t="s">
        <v>14</v>
      </c>
      <c r="E752" s="15" t="s">
        <v>75</v>
      </c>
      <c r="F752" s="16">
        <v>39068814.399999999</v>
      </c>
      <c r="G752" s="16">
        <v>37093548.700000003</v>
      </c>
      <c r="H752" s="16">
        <v>32053538.399999999</v>
      </c>
      <c r="I752" s="16">
        <v>261219113.30000001</v>
      </c>
      <c r="J752" s="16">
        <v>187686956.09999999</v>
      </c>
      <c r="K752" s="16">
        <v>105.3250922848479</v>
      </c>
      <c r="L752" s="16">
        <v>121.88612037914666</v>
      </c>
      <c r="M752" s="16">
        <v>139.17808606839034</v>
      </c>
    </row>
    <row r="753" spans="1:13" ht="15.75" customHeight="1" x14ac:dyDescent="0.25">
      <c r="A753" s="38">
        <v>44378</v>
      </c>
      <c r="B753" s="15" t="s">
        <v>12</v>
      </c>
      <c r="C753" s="15" t="s">
        <v>13</v>
      </c>
      <c r="D753" s="15" t="s">
        <v>14</v>
      </c>
      <c r="E753" s="15" t="s">
        <v>54</v>
      </c>
      <c r="F753" s="16">
        <v>164123.79999999999</v>
      </c>
      <c r="G753" s="16">
        <v>159116.6</v>
      </c>
      <c r="H753" s="16">
        <v>197636.4</v>
      </c>
      <c r="I753" s="16">
        <v>1057109</v>
      </c>
      <c r="J753" s="16">
        <v>1033636.2</v>
      </c>
      <c r="K753" s="16">
        <v>103.14687468183709</v>
      </c>
      <c r="L753" s="16">
        <v>83.043305787800222</v>
      </c>
      <c r="M753" s="16">
        <v>102.27089569811893</v>
      </c>
    </row>
    <row r="754" spans="1:13" ht="15.75" customHeight="1" x14ac:dyDescent="0.25">
      <c r="A754" s="38">
        <v>44378</v>
      </c>
      <c r="B754" s="15" t="s">
        <v>12</v>
      </c>
      <c r="C754" s="15" t="s">
        <v>13</v>
      </c>
      <c r="D754" s="15" t="s">
        <v>14</v>
      </c>
      <c r="E754" s="15" t="s">
        <v>87</v>
      </c>
      <c r="F754" s="16">
        <v>169552.3</v>
      </c>
      <c r="G754" s="16">
        <v>142252.9</v>
      </c>
      <c r="H754" s="16">
        <v>81088.3</v>
      </c>
      <c r="I754" s="16">
        <v>871430.9</v>
      </c>
      <c r="J754" s="16">
        <v>511855.9</v>
      </c>
      <c r="K754" s="16">
        <v>119.19075112001232</v>
      </c>
      <c r="L754" s="16">
        <v>209.09588682954262</v>
      </c>
      <c r="M754" s="16">
        <v>170.24926351342242</v>
      </c>
    </row>
    <row r="755" spans="1:13" ht="15.75" customHeight="1" x14ac:dyDescent="0.25">
      <c r="A755" s="38">
        <v>44378</v>
      </c>
      <c r="B755" s="15" t="s">
        <v>12</v>
      </c>
      <c r="C755" s="15" t="s">
        <v>13</v>
      </c>
      <c r="D755" s="15" t="s">
        <v>14</v>
      </c>
      <c r="E755" s="15" t="s">
        <v>94</v>
      </c>
      <c r="F755" s="16">
        <v>2637</v>
      </c>
      <c r="G755" s="16">
        <v>2637</v>
      </c>
      <c r="H755" s="16">
        <v>10549</v>
      </c>
      <c r="I755" s="16">
        <v>18459</v>
      </c>
      <c r="J755" s="16">
        <v>73843</v>
      </c>
      <c r="K755" s="16">
        <v>100</v>
      </c>
      <c r="L755" s="16">
        <v>24.997630107119157</v>
      </c>
      <c r="M755" s="16">
        <v>24.997630107119157</v>
      </c>
    </row>
    <row r="756" spans="1:13" ht="15.75" customHeight="1" x14ac:dyDescent="0.25">
      <c r="A756" s="38">
        <v>44378</v>
      </c>
      <c r="B756" s="15" t="s">
        <v>12</v>
      </c>
      <c r="C756" s="15" t="s">
        <v>13</v>
      </c>
      <c r="D756" s="15" t="s">
        <v>14</v>
      </c>
      <c r="E756" s="15" t="s">
        <v>33</v>
      </c>
      <c r="F756" s="16">
        <v>2696</v>
      </c>
      <c r="G756" s="16">
        <v>2696</v>
      </c>
      <c r="H756" s="16">
        <v>2696</v>
      </c>
      <c r="I756" s="16">
        <v>18872</v>
      </c>
      <c r="J756" s="16">
        <v>18872</v>
      </c>
      <c r="K756" s="16">
        <v>100</v>
      </c>
      <c r="L756" s="16">
        <v>100</v>
      </c>
      <c r="M756" s="16">
        <v>100</v>
      </c>
    </row>
    <row r="757" spans="1:13" ht="15.75" customHeight="1" x14ac:dyDescent="0.25">
      <c r="A757" s="38">
        <v>44378</v>
      </c>
      <c r="B757" s="15" t="s">
        <v>12</v>
      </c>
      <c r="C757" s="15" t="s">
        <v>13</v>
      </c>
      <c r="D757" s="15" t="s">
        <v>14</v>
      </c>
      <c r="E757" s="15" t="s">
        <v>27</v>
      </c>
      <c r="F757" s="16">
        <v>170808.9</v>
      </c>
      <c r="G757" s="16">
        <v>177065.5</v>
      </c>
      <c r="H757" s="16">
        <v>177014.8</v>
      </c>
      <c r="I757" s="16">
        <v>1233905.5</v>
      </c>
      <c r="J757" s="16">
        <v>1269791.6000000001</v>
      </c>
      <c r="K757" s="16">
        <v>96.466505332772343</v>
      </c>
      <c r="L757" s="16">
        <v>96.494134953687492</v>
      </c>
      <c r="M757" s="16">
        <v>97.173859080497934</v>
      </c>
    </row>
    <row r="758" spans="1:13" ht="15.75" customHeight="1" x14ac:dyDescent="0.25">
      <c r="A758" s="38">
        <v>44378</v>
      </c>
      <c r="B758" s="15" t="s">
        <v>12</v>
      </c>
      <c r="C758" s="15" t="s">
        <v>13</v>
      </c>
      <c r="D758" s="15" t="s">
        <v>14</v>
      </c>
      <c r="E758" s="15" t="s">
        <v>93</v>
      </c>
      <c r="F758" s="16">
        <v>603237.80000000005</v>
      </c>
      <c r="G758" s="16">
        <v>1514956.5</v>
      </c>
      <c r="H758" s="16">
        <v>3383287.2</v>
      </c>
      <c r="I758" s="16">
        <v>5704713.7000000002</v>
      </c>
      <c r="J758" s="16">
        <v>10399121.699999999</v>
      </c>
      <c r="K758" s="16">
        <v>39.818819880306798</v>
      </c>
      <c r="L758" s="16">
        <v>17.829931789414744</v>
      </c>
      <c r="M758" s="16">
        <v>54.857649180122586</v>
      </c>
    </row>
    <row r="759" spans="1:13" ht="15.75" customHeight="1" x14ac:dyDescent="0.25">
      <c r="A759" s="38">
        <v>44378</v>
      </c>
      <c r="B759" s="15" t="s">
        <v>12</v>
      </c>
      <c r="C759" s="15" t="s">
        <v>13</v>
      </c>
      <c r="D759" s="15" t="s">
        <v>14</v>
      </c>
      <c r="E759" s="15" t="s">
        <v>69</v>
      </c>
      <c r="F759" s="16">
        <v>29808.9</v>
      </c>
      <c r="G759" s="16">
        <v>19242.599999999999</v>
      </c>
      <c r="H759" s="16">
        <v>23181.5</v>
      </c>
      <c r="I759" s="16">
        <v>184466.7</v>
      </c>
      <c r="J759" s="16">
        <v>178685.1</v>
      </c>
      <c r="K759" s="16">
        <v>154.91097876586323</v>
      </c>
      <c r="L759" s="16">
        <v>128.58917671419019</v>
      </c>
      <c r="M759" s="16">
        <v>103.23563632334201</v>
      </c>
    </row>
    <row r="760" spans="1:13" ht="15.75" customHeight="1" x14ac:dyDescent="0.25">
      <c r="A760" s="38">
        <v>44378</v>
      </c>
      <c r="B760" s="15" t="s">
        <v>12</v>
      </c>
      <c r="C760" s="15" t="s">
        <v>13</v>
      </c>
      <c r="D760" s="15" t="s">
        <v>14</v>
      </c>
      <c r="E760" s="15" t="s">
        <v>120</v>
      </c>
      <c r="F760" s="16">
        <v>273587.90000000002</v>
      </c>
      <c r="G760" s="16">
        <v>204109.5</v>
      </c>
      <c r="H760" s="16">
        <v>196529.6</v>
      </c>
      <c r="I760" s="16">
        <v>1388825.5</v>
      </c>
      <c r="J760" s="16">
        <v>1266618.3999999999</v>
      </c>
      <c r="K760" s="16">
        <v>134.03976786969739</v>
      </c>
      <c r="L760" s="16">
        <v>139.20951347786797</v>
      </c>
      <c r="M760" s="16">
        <v>109.64829659824932</v>
      </c>
    </row>
    <row r="761" spans="1:13" ht="15.75" customHeight="1" x14ac:dyDescent="0.25">
      <c r="A761" s="38">
        <v>44378</v>
      </c>
      <c r="B761" s="15" t="s">
        <v>12</v>
      </c>
      <c r="C761" s="15" t="s">
        <v>13</v>
      </c>
      <c r="D761" s="15" t="s">
        <v>14</v>
      </c>
      <c r="E761" s="15" t="s">
        <v>40</v>
      </c>
      <c r="F761" s="16">
        <v>9745.7000000000007</v>
      </c>
      <c r="G761" s="16">
        <v>32288.799999999999</v>
      </c>
      <c r="H761" s="16">
        <v>48318.8</v>
      </c>
      <c r="I761" s="16">
        <v>99311.8</v>
      </c>
      <c r="J761" s="16">
        <v>178166.7</v>
      </c>
      <c r="K761" s="16">
        <v>30.182911721711552</v>
      </c>
      <c r="L761" s="16">
        <v>20.169582026043692</v>
      </c>
      <c r="M761" s="16">
        <v>55.740943734154584</v>
      </c>
    </row>
    <row r="762" spans="1:13" ht="15.75" customHeight="1" x14ac:dyDescent="0.25">
      <c r="A762" s="38">
        <v>44378</v>
      </c>
      <c r="B762" s="15" t="s">
        <v>12</v>
      </c>
      <c r="C762" s="15" t="s">
        <v>13</v>
      </c>
      <c r="D762" s="15" t="s">
        <v>14</v>
      </c>
      <c r="E762" s="15" t="s">
        <v>32</v>
      </c>
      <c r="F762" s="16">
        <v>42679.7</v>
      </c>
      <c r="G762" s="16">
        <v>40421.599999999999</v>
      </c>
      <c r="H762" s="16">
        <v>35629.9</v>
      </c>
      <c r="I762" s="16">
        <v>249493.9</v>
      </c>
      <c r="J762" s="16">
        <v>225372.1</v>
      </c>
      <c r="K762" s="16">
        <v>105.58636966374414</v>
      </c>
      <c r="L762" s="16">
        <v>119.78619081164976</v>
      </c>
      <c r="M762" s="16">
        <v>110.70309945197297</v>
      </c>
    </row>
    <row r="763" spans="1:13" ht="15.75" customHeight="1" x14ac:dyDescent="0.25">
      <c r="A763" s="38">
        <v>44378</v>
      </c>
      <c r="B763" s="15" t="s">
        <v>12</v>
      </c>
      <c r="C763" s="15" t="s">
        <v>13</v>
      </c>
      <c r="D763" s="15" t="s">
        <v>14</v>
      </c>
      <c r="E763" s="15" t="s">
        <v>46</v>
      </c>
      <c r="F763" s="16">
        <v>1186</v>
      </c>
      <c r="G763" s="16">
        <v>1186</v>
      </c>
      <c r="H763" s="16">
        <v>1186</v>
      </c>
      <c r="I763" s="16">
        <v>8302</v>
      </c>
      <c r="J763" s="16">
        <v>8302</v>
      </c>
      <c r="K763" s="16">
        <v>100</v>
      </c>
      <c r="L763" s="16">
        <v>100</v>
      </c>
      <c r="M763" s="16">
        <v>100</v>
      </c>
    </row>
    <row r="764" spans="1:13" ht="15.75" customHeight="1" x14ac:dyDescent="0.25">
      <c r="A764" s="38">
        <v>44378</v>
      </c>
      <c r="B764" s="15" t="s">
        <v>12</v>
      </c>
      <c r="C764" s="15" t="s">
        <v>13</v>
      </c>
      <c r="D764" s="15" t="s">
        <v>14</v>
      </c>
      <c r="E764" s="15" t="s">
        <v>90</v>
      </c>
      <c r="F764" s="16">
        <v>1178576.7</v>
      </c>
      <c r="G764" s="16">
        <v>1104663.1000000001</v>
      </c>
      <c r="H764" s="16">
        <v>1683914.8</v>
      </c>
      <c r="I764" s="16">
        <v>7957392.0999999996</v>
      </c>
      <c r="J764" s="16">
        <v>8434762.9000000004</v>
      </c>
      <c r="K764" s="16">
        <v>106.6910535890988</v>
      </c>
      <c r="L764" s="16">
        <v>69.990280980961742</v>
      </c>
      <c r="M764" s="16">
        <v>94.340436054225066</v>
      </c>
    </row>
    <row r="765" spans="1:13" ht="15.75" customHeight="1" x14ac:dyDescent="0.25">
      <c r="A765" s="38">
        <v>44378</v>
      </c>
      <c r="B765" s="15" t="s">
        <v>12</v>
      </c>
      <c r="C765" s="15" t="s">
        <v>13</v>
      </c>
      <c r="D765" s="15" t="s">
        <v>14</v>
      </c>
      <c r="E765" s="15" t="s">
        <v>84</v>
      </c>
      <c r="F765" s="16">
        <v>14059057.800000001</v>
      </c>
      <c r="G765" s="16">
        <v>9008287</v>
      </c>
      <c r="H765" s="16">
        <v>12975959.5</v>
      </c>
      <c r="I765" s="16">
        <v>65434689.700000003</v>
      </c>
      <c r="J765" s="16">
        <v>62317139.600000001</v>
      </c>
      <c r="K765" s="16">
        <v>156.0680493416784</v>
      </c>
      <c r="L765" s="16">
        <v>108.34696116306466</v>
      </c>
      <c r="M765" s="16">
        <v>105.00271694113508</v>
      </c>
    </row>
    <row r="766" spans="1:13" ht="15.75" customHeight="1" x14ac:dyDescent="0.25">
      <c r="A766" s="38">
        <v>44378</v>
      </c>
      <c r="B766" s="15" t="s">
        <v>12</v>
      </c>
      <c r="C766" s="15" t="s">
        <v>13</v>
      </c>
      <c r="D766" s="15" t="s">
        <v>14</v>
      </c>
      <c r="E766" s="15" t="s">
        <v>21</v>
      </c>
      <c r="F766" s="16">
        <v>12844.4</v>
      </c>
      <c r="G766" s="16">
        <v>13770.4</v>
      </c>
      <c r="H766" s="16">
        <v>16196.6</v>
      </c>
      <c r="I766" s="16">
        <v>94252</v>
      </c>
      <c r="J766" s="16">
        <v>97455.3</v>
      </c>
      <c r="K766" s="16">
        <v>93.275431360018587</v>
      </c>
      <c r="L766" s="16">
        <v>79.303063605941986</v>
      </c>
      <c r="M766" s="16">
        <v>96.713057165695446</v>
      </c>
    </row>
    <row r="767" spans="1:13" ht="15.75" customHeight="1" x14ac:dyDescent="0.25">
      <c r="A767" s="38">
        <v>44378</v>
      </c>
      <c r="B767" s="15" t="s">
        <v>12</v>
      </c>
      <c r="C767" s="15" t="s">
        <v>13</v>
      </c>
      <c r="D767" s="15" t="s">
        <v>14</v>
      </c>
      <c r="E767" s="15" t="s">
        <v>23</v>
      </c>
      <c r="F767" s="16">
        <v>59694</v>
      </c>
      <c r="G767" s="16">
        <v>58840</v>
      </c>
      <c r="H767" s="16">
        <v>52398</v>
      </c>
      <c r="I767" s="16">
        <v>394843</v>
      </c>
      <c r="J767" s="16">
        <v>340975.9</v>
      </c>
      <c r="K767" s="16">
        <v>101.45139360978926</v>
      </c>
      <c r="L767" s="16">
        <v>113.92419557998397</v>
      </c>
      <c r="M767" s="16">
        <v>115.79792002895219</v>
      </c>
    </row>
    <row r="768" spans="1:13" ht="15.75" customHeight="1" x14ac:dyDescent="0.25">
      <c r="A768" s="38">
        <v>44378</v>
      </c>
      <c r="B768" s="15" t="s">
        <v>12</v>
      </c>
      <c r="C768" s="15" t="s">
        <v>13</v>
      </c>
      <c r="D768" s="15" t="s">
        <v>14</v>
      </c>
      <c r="E768" s="15" t="s">
        <v>20</v>
      </c>
      <c r="F768" s="16">
        <v>731206.9</v>
      </c>
      <c r="G768" s="16">
        <v>773963.5</v>
      </c>
      <c r="H768" s="16">
        <v>792018.3</v>
      </c>
      <c r="I768" s="16">
        <v>5192834.7</v>
      </c>
      <c r="J768" s="16">
        <v>5117194.9000000004</v>
      </c>
      <c r="K768" s="16">
        <v>94.475630956757001</v>
      </c>
      <c r="L768" s="16">
        <v>92.32197033831163</v>
      </c>
      <c r="M768" s="16">
        <v>101.47814967923149</v>
      </c>
    </row>
    <row r="769" spans="1:13" ht="15.75" customHeight="1" x14ac:dyDescent="0.25">
      <c r="A769" s="38">
        <v>44378</v>
      </c>
      <c r="B769" s="15" t="s">
        <v>12</v>
      </c>
      <c r="C769" s="15" t="s">
        <v>13</v>
      </c>
      <c r="D769" s="15" t="s">
        <v>14</v>
      </c>
      <c r="E769" s="15" t="s">
        <v>85</v>
      </c>
      <c r="F769" s="16">
        <v>2323815.4</v>
      </c>
      <c r="G769" s="16">
        <v>2295100</v>
      </c>
      <c r="H769" s="16">
        <v>2589933.4</v>
      </c>
      <c r="I769" s="16">
        <v>20724498.300000001</v>
      </c>
      <c r="J769" s="16">
        <v>18557131</v>
      </c>
      <c r="K769" s="16">
        <v>101.25116116944795</v>
      </c>
      <c r="L769" s="16">
        <v>89.724909528561625</v>
      </c>
      <c r="M769" s="16">
        <v>111.6794309422076</v>
      </c>
    </row>
    <row r="770" spans="1:13" ht="15.75" customHeight="1" x14ac:dyDescent="0.25">
      <c r="A770" s="38">
        <v>44378</v>
      </c>
      <c r="B770" s="15" t="s">
        <v>12</v>
      </c>
      <c r="C770" s="15" t="s">
        <v>13</v>
      </c>
      <c r="D770" s="15" t="s">
        <v>14</v>
      </c>
      <c r="E770" s="15" t="s">
        <v>110</v>
      </c>
      <c r="F770" s="16">
        <v>1</v>
      </c>
      <c r="G770" s="16">
        <v>2</v>
      </c>
      <c r="H770" s="16">
        <v>50</v>
      </c>
      <c r="I770" s="16">
        <v>16</v>
      </c>
      <c r="J770" s="16">
        <v>527</v>
      </c>
      <c r="K770" s="16">
        <v>50</v>
      </c>
      <c r="L770" s="16">
        <v>2</v>
      </c>
      <c r="M770" s="16">
        <v>3.0360531309297913</v>
      </c>
    </row>
    <row r="771" spans="1:13" ht="15.75" customHeight="1" x14ac:dyDescent="0.25">
      <c r="A771" s="38">
        <v>44378</v>
      </c>
      <c r="B771" s="15" t="s">
        <v>12</v>
      </c>
      <c r="C771" s="15" t="s">
        <v>13</v>
      </c>
      <c r="D771" s="15" t="s">
        <v>14</v>
      </c>
      <c r="E771" s="15" t="s">
        <v>41</v>
      </c>
      <c r="F771" s="16">
        <v>4273</v>
      </c>
      <c r="G771" s="16">
        <v>4293</v>
      </c>
      <c r="H771" s="16">
        <v>1706</v>
      </c>
      <c r="I771" s="16">
        <v>21704</v>
      </c>
      <c r="J771" s="16">
        <v>10773</v>
      </c>
      <c r="K771" s="16">
        <v>99.534125320288837</v>
      </c>
      <c r="L771" s="16">
        <v>250.46893317702228</v>
      </c>
      <c r="M771" s="16">
        <v>201.46662953680499</v>
      </c>
    </row>
    <row r="772" spans="1:13" ht="15.75" customHeight="1" x14ac:dyDescent="0.25">
      <c r="A772" s="38">
        <v>44378</v>
      </c>
      <c r="B772" s="15" t="s">
        <v>12</v>
      </c>
      <c r="C772" s="15" t="s">
        <v>13</v>
      </c>
      <c r="D772" s="15" t="s">
        <v>14</v>
      </c>
      <c r="E772" s="15" t="s">
        <v>123</v>
      </c>
      <c r="F772" s="16">
        <v>355</v>
      </c>
      <c r="G772" s="16">
        <v>355</v>
      </c>
      <c r="H772" s="16">
        <v>355</v>
      </c>
      <c r="I772" s="16">
        <v>2485</v>
      </c>
      <c r="J772" s="16">
        <v>2485</v>
      </c>
      <c r="K772" s="16">
        <v>100</v>
      </c>
      <c r="L772" s="16">
        <v>100</v>
      </c>
      <c r="M772" s="16">
        <v>100</v>
      </c>
    </row>
    <row r="773" spans="1:13" ht="15.75" customHeight="1" x14ac:dyDescent="0.25">
      <c r="A773" s="38">
        <v>44378</v>
      </c>
      <c r="B773" s="15" t="s">
        <v>12</v>
      </c>
      <c r="C773" s="15" t="s">
        <v>13</v>
      </c>
      <c r="D773" s="15" t="s">
        <v>14</v>
      </c>
      <c r="E773" s="15" t="s">
        <v>102</v>
      </c>
      <c r="F773" s="16">
        <v>28219.599999999999</v>
      </c>
      <c r="G773" s="16">
        <v>72198.3</v>
      </c>
      <c r="H773" s="16">
        <v>50829.599999999999</v>
      </c>
      <c r="I773" s="16">
        <v>285662</v>
      </c>
      <c r="J773" s="16">
        <v>332449.40000000002</v>
      </c>
      <c r="K773" s="16">
        <v>39.086238872660438</v>
      </c>
      <c r="L773" s="16">
        <v>55.518044603931564</v>
      </c>
      <c r="M773" s="16">
        <v>85.926459786060676</v>
      </c>
    </row>
    <row r="774" spans="1:13" ht="15.75" customHeight="1" x14ac:dyDescent="0.25">
      <c r="A774" s="38">
        <v>44378</v>
      </c>
      <c r="B774" s="15" t="s">
        <v>12</v>
      </c>
      <c r="C774" s="15" t="s">
        <v>13</v>
      </c>
      <c r="D774" s="15" t="s">
        <v>14</v>
      </c>
      <c r="E774" s="15" t="s">
        <v>61</v>
      </c>
      <c r="F774" s="16">
        <v>275743.40000000002</v>
      </c>
      <c r="G774" s="16">
        <v>296392.09999999998</v>
      </c>
      <c r="H774" s="16">
        <v>340950.4</v>
      </c>
      <c r="I774" s="16">
        <v>1850232.6</v>
      </c>
      <c r="J774" s="16">
        <v>1882240.8</v>
      </c>
      <c r="K774" s="16">
        <v>93.033316340077889</v>
      </c>
      <c r="L774" s="16">
        <v>80.874930781720749</v>
      </c>
      <c r="M774" s="16">
        <v>98.299463065512128</v>
      </c>
    </row>
    <row r="775" spans="1:13" ht="15.75" customHeight="1" x14ac:dyDescent="0.25">
      <c r="A775" s="38">
        <v>44378</v>
      </c>
      <c r="B775" s="15" t="s">
        <v>12</v>
      </c>
      <c r="C775" s="15" t="s">
        <v>13</v>
      </c>
      <c r="D775" s="15" t="s">
        <v>14</v>
      </c>
      <c r="E775" s="15" t="s">
        <v>97</v>
      </c>
      <c r="F775" s="16">
        <v>217</v>
      </c>
      <c r="G775" s="16">
        <v>217</v>
      </c>
      <c r="H775" s="16">
        <v>217</v>
      </c>
      <c r="I775" s="16">
        <v>1519</v>
      </c>
      <c r="J775" s="16">
        <v>1519</v>
      </c>
      <c r="K775" s="16">
        <v>100</v>
      </c>
      <c r="L775" s="16">
        <v>100</v>
      </c>
      <c r="M775" s="16">
        <v>100</v>
      </c>
    </row>
    <row r="776" spans="1:13" ht="15.75" customHeight="1" x14ac:dyDescent="0.25">
      <c r="A776" s="38">
        <v>44378</v>
      </c>
      <c r="B776" s="15" t="s">
        <v>12</v>
      </c>
      <c r="C776" s="15" t="s">
        <v>13</v>
      </c>
      <c r="D776" s="15" t="s">
        <v>14</v>
      </c>
      <c r="E776" s="15" t="s">
        <v>72</v>
      </c>
      <c r="F776" s="16">
        <v>3163.4</v>
      </c>
      <c r="G776" s="16">
        <v>2708.1</v>
      </c>
      <c r="H776" s="16">
        <v>2205.3000000000002</v>
      </c>
      <c r="I776" s="16">
        <v>20445</v>
      </c>
      <c r="J776" s="16">
        <v>16885.2</v>
      </c>
      <c r="K776" s="16">
        <v>116.81252538680256</v>
      </c>
      <c r="L776" s="16">
        <v>143.44533623543282</v>
      </c>
      <c r="M776" s="16">
        <v>121.08236799090328</v>
      </c>
    </row>
    <row r="777" spans="1:13" ht="15.75" customHeight="1" x14ac:dyDescent="0.25">
      <c r="A777" s="38">
        <v>44378</v>
      </c>
      <c r="B777" s="15" t="s">
        <v>12</v>
      </c>
      <c r="C777" s="15" t="s">
        <v>13</v>
      </c>
      <c r="D777" s="15" t="s">
        <v>14</v>
      </c>
      <c r="E777" s="15" t="s">
        <v>39</v>
      </c>
      <c r="F777" s="16">
        <v>170808.9</v>
      </c>
      <c r="G777" s="16">
        <v>177065.5</v>
      </c>
      <c r="H777" s="16">
        <v>177014.8</v>
      </c>
      <c r="I777" s="16">
        <v>1233905.5</v>
      </c>
      <c r="J777" s="16">
        <v>1269791.6000000001</v>
      </c>
      <c r="K777" s="16">
        <v>96.466505332772343</v>
      </c>
      <c r="L777" s="16">
        <v>96.494134953687492</v>
      </c>
      <c r="M777" s="16">
        <v>97.173859080497934</v>
      </c>
    </row>
    <row r="778" spans="1:13" ht="15.75" customHeight="1" x14ac:dyDescent="0.25">
      <c r="A778" s="38">
        <v>44378</v>
      </c>
      <c r="B778" s="15" t="s">
        <v>12</v>
      </c>
      <c r="C778" s="15" t="s">
        <v>13</v>
      </c>
      <c r="D778" s="15" t="s">
        <v>14</v>
      </c>
      <c r="E778" s="15" t="s">
        <v>42</v>
      </c>
      <c r="F778" s="16">
        <v>7987</v>
      </c>
      <c r="G778" s="16">
        <v>8627</v>
      </c>
      <c r="H778" s="16">
        <v>13536</v>
      </c>
      <c r="I778" s="16">
        <v>52716</v>
      </c>
      <c r="J778" s="16">
        <v>94651.1</v>
      </c>
      <c r="K778" s="16">
        <v>92.581430392952356</v>
      </c>
      <c r="L778" s="16">
        <v>59.005614657210401</v>
      </c>
      <c r="M778" s="16">
        <v>55.695073802628812</v>
      </c>
    </row>
    <row r="779" spans="1:13" ht="15.75" customHeight="1" x14ac:dyDescent="0.25">
      <c r="A779" s="38">
        <v>44378</v>
      </c>
      <c r="B779" s="15" t="s">
        <v>12</v>
      </c>
      <c r="C779" s="15" t="s">
        <v>13</v>
      </c>
      <c r="D779" s="15" t="s">
        <v>14</v>
      </c>
      <c r="E779" s="15" t="s">
        <v>76</v>
      </c>
      <c r="F779" s="15"/>
      <c r="G779" s="16">
        <v>522</v>
      </c>
      <c r="H779" s="15"/>
      <c r="I779" s="16">
        <v>49787.199999999997</v>
      </c>
      <c r="J779" s="16">
        <v>52130.8</v>
      </c>
      <c r="K779" s="15"/>
      <c r="L779" s="15"/>
      <c r="M779" s="16">
        <v>95.504385123573783</v>
      </c>
    </row>
    <row r="780" spans="1:13" ht="15.75" customHeight="1" x14ac:dyDescent="0.25">
      <c r="A780" s="38">
        <v>44378</v>
      </c>
      <c r="B780" s="15" t="s">
        <v>12</v>
      </c>
      <c r="C780" s="15" t="s">
        <v>13</v>
      </c>
      <c r="D780" s="15" t="s">
        <v>14</v>
      </c>
      <c r="E780" s="15" t="s">
        <v>59</v>
      </c>
      <c r="F780" s="16">
        <v>102.1</v>
      </c>
      <c r="G780" s="16">
        <v>97.7</v>
      </c>
      <c r="H780" s="16">
        <v>97.3</v>
      </c>
      <c r="I780" s="16">
        <v>674.9</v>
      </c>
      <c r="J780" s="16">
        <v>681.1</v>
      </c>
      <c r="K780" s="16">
        <v>104.50358239508699</v>
      </c>
      <c r="L780" s="16">
        <v>104.93319630010278</v>
      </c>
      <c r="M780" s="16">
        <v>99.089707825576269</v>
      </c>
    </row>
    <row r="781" spans="1:13" ht="15.75" customHeight="1" x14ac:dyDescent="0.25">
      <c r="A781" s="38">
        <v>44378</v>
      </c>
      <c r="B781" s="15" t="s">
        <v>12</v>
      </c>
      <c r="C781" s="15" t="s">
        <v>13</v>
      </c>
      <c r="D781" s="15" t="s">
        <v>14</v>
      </c>
      <c r="E781" s="15" t="s">
        <v>63</v>
      </c>
      <c r="F781" s="16">
        <v>496</v>
      </c>
      <c r="G781" s="16">
        <v>709.3</v>
      </c>
      <c r="H781" s="16">
        <v>496</v>
      </c>
      <c r="I781" s="16">
        <v>4208.3</v>
      </c>
      <c r="J781" s="16">
        <v>4496</v>
      </c>
      <c r="K781" s="16">
        <v>69.928098124911884</v>
      </c>
      <c r="L781" s="16">
        <v>100</v>
      </c>
      <c r="M781" s="16">
        <v>93.60097864768683</v>
      </c>
    </row>
    <row r="782" spans="1:13" ht="15.75" customHeight="1" x14ac:dyDescent="0.25">
      <c r="A782" s="38">
        <v>44378</v>
      </c>
      <c r="B782" s="15" t="s">
        <v>12</v>
      </c>
      <c r="C782" s="15" t="s">
        <v>13</v>
      </c>
      <c r="D782" s="15" t="s">
        <v>14</v>
      </c>
      <c r="E782" s="15" t="s">
        <v>114</v>
      </c>
      <c r="F782" s="16">
        <v>522532.8</v>
      </c>
      <c r="G782" s="16">
        <v>483073.5</v>
      </c>
      <c r="H782" s="16">
        <v>162315.1</v>
      </c>
      <c r="I782" s="16">
        <v>2943213.6</v>
      </c>
      <c r="J782" s="16">
        <v>2087759.9</v>
      </c>
      <c r="K782" s="16">
        <v>108.16838431418822</v>
      </c>
      <c r="L782" s="16">
        <v>321.92494721686398</v>
      </c>
      <c r="M782" s="16">
        <v>140.97471648919017</v>
      </c>
    </row>
    <row r="783" spans="1:13" ht="15.75" customHeight="1" x14ac:dyDescent="0.25">
      <c r="A783" s="38">
        <v>44378</v>
      </c>
      <c r="B783" s="15" t="s">
        <v>12</v>
      </c>
      <c r="C783" s="15" t="s">
        <v>13</v>
      </c>
      <c r="D783" s="15" t="s">
        <v>14</v>
      </c>
      <c r="E783" s="15" t="s">
        <v>60</v>
      </c>
      <c r="F783" s="16">
        <v>411192.1</v>
      </c>
      <c r="G783" s="16">
        <v>336807.5</v>
      </c>
      <c r="H783" s="16">
        <v>278862.59999999998</v>
      </c>
      <c r="I783" s="16">
        <v>2269863.1</v>
      </c>
      <c r="J783" s="16">
        <v>1803913.4</v>
      </c>
      <c r="K783" s="16">
        <v>122.08519703391403</v>
      </c>
      <c r="L783" s="16">
        <v>147.45329778894697</v>
      </c>
      <c r="M783" s="16">
        <v>125.82993729078126</v>
      </c>
    </row>
    <row r="784" spans="1:13" ht="15.75" customHeight="1" x14ac:dyDescent="0.25">
      <c r="A784" s="38">
        <v>44378</v>
      </c>
      <c r="B784" s="15" t="s">
        <v>12</v>
      </c>
      <c r="C784" s="15" t="s">
        <v>13</v>
      </c>
      <c r="D784" s="15" t="s">
        <v>14</v>
      </c>
      <c r="E784" s="15" t="s">
        <v>127</v>
      </c>
      <c r="F784" s="15"/>
      <c r="G784" s="15"/>
      <c r="H784" s="15"/>
      <c r="I784" s="16">
        <v>5127.5</v>
      </c>
      <c r="J784" s="16">
        <v>13.3</v>
      </c>
      <c r="K784" s="15"/>
      <c r="L784" s="15"/>
      <c r="M784" s="16">
        <v>38552.631578947367</v>
      </c>
    </row>
    <row r="785" spans="1:13" ht="15.75" customHeight="1" x14ac:dyDescent="0.25">
      <c r="A785" s="38">
        <v>44378</v>
      </c>
      <c r="B785" s="15" t="s">
        <v>12</v>
      </c>
      <c r="C785" s="15" t="s">
        <v>13</v>
      </c>
      <c r="D785" s="15" t="s">
        <v>14</v>
      </c>
      <c r="E785" s="15" t="s">
        <v>91</v>
      </c>
      <c r="F785" s="16">
        <v>29583.9</v>
      </c>
      <c r="G785" s="16">
        <v>19014.8</v>
      </c>
      <c r="H785" s="16">
        <v>22528.5</v>
      </c>
      <c r="I785" s="16">
        <v>181321.4</v>
      </c>
      <c r="J785" s="16">
        <v>175826.8</v>
      </c>
      <c r="K785" s="16">
        <v>155.58354544880831</v>
      </c>
      <c r="L785" s="16">
        <v>131.31766429189693</v>
      </c>
      <c r="M785" s="16">
        <v>103.12500710926889</v>
      </c>
    </row>
    <row r="786" spans="1:13" ht="15.75" customHeight="1" x14ac:dyDescent="0.25">
      <c r="A786" s="38">
        <v>44378</v>
      </c>
      <c r="B786" s="15" t="s">
        <v>12</v>
      </c>
      <c r="C786" s="15" t="s">
        <v>13</v>
      </c>
      <c r="D786" s="15" t="s">
        <v>14</v>
      </c>
      <c r="E786" s="15" t="s">
        <v>79</v>
      </c>
      <c r="F786" s="16">
        <v>18616271.100000001</v>
      </c>
      <c r="G786" s="16">
        <v>12982788.6</v>
      </c>
      <c r="H786" s="16">
        <v>15128080.699999999</v>
      </c>
      <c r="I786" s="16">
        <v>88666499.299999997</v>
      </c>
      <c r="J786" s="16">
        <v>71568342.299999997</v>
      </c>
      <c r="K786" s="16">
        <v>143.39192968142453</v>
      </c>
      <c r="L786" s="16">
        <v>123.05771941049997</v>
      </c>
      <c r="M786" s="16">
        <v>123.89067072187866</v>
      </c>
    </row>
    <row r="787" spans="1:13" ht="15.75" customHeight="1" x14ac:dyDescent="0.25">
      <c r="A787" s="38">
        <v>44378</v>
      </c>
      <c r="B787" s="15" t="s">
        <v>12</v>
      </c>
      <c r="C787" s="15" t="s">
        <v>13</v>
      </c>
      <c r="D787" s="15" t="s">
        <v>14</v>
      </c>
      <c r="E787" s="15" t="s">
        <v>105</v>
      </c>
      <c r="F787" s="16">
        <v>742538.8</v>
      </c>
      <c r="G787" s="16">
        <v>684489.1</v>
      </c>
      <c r="H787" s="16">
        <v>726873.1</v>
      </c>
      <c r="I787" s="16">
        <v>4028924.3</v>
      </c>
      <c r="J787" s="16">
        <v>4265070.0999999996</v>
      </c>
      <c r="K787" s="16">
        <v>108.48073402483692</v>
      </c>
      <c r="L787" s="16">
        <v>102.15521801535921</v>
      </c>
      <c r="M787" s="16">
        <v>94.463260990716194</v>
      </c>
    </row>
    <row r="788" spans="1:13" ht="15.75" customHeight="1" x14ac:dyDescent="0.25">
      <c r="A788" s="38">
        <v>44378</v>
      </c>
      <c r="B788" s="15" t="s">
        <v>12</v>
      </c>
      <c r="C788" s="15" t="s">
        <v>13</v>
      </c>
      <c r="D788" s="15" t="s">
        <v>14</v>
      </c>
      <c r="E788" s="15" t="s">
        <v>130</v>
      </c>
      <c r="F788" s="15"/>
      <c r="G788" s="15"/>
      <c r="H788" s="16">
        <v>94.1</v>
      </c>
      <c r="I788" s="15"/>
      <c r="J788" s="16">
        <v>171.1</v>
      </c>
      <c r="K788" s="15"/>
      <c r="L788" s="15"/>
      <c r="M788" s="15"/>
    </row>
    <row r="789" spans="1:13" ht="15.75" customHeight="1" x14ac:dyDescent="0.25">
      <c r="A789" s="38">
        <v>44378</v>
      </c>
      <c r="B789" s="15" t="s">
        <v>12</v>
      </c>
      <c r="C789" s="15" t="s">
        <v>13</v>
      </c>
      <c r="D789" s="15" t="s">
        <v>14</v>
      </c>
      <c r="E789" s="15" t="s">
        <v>17</v>
      </c>
      <c r="F789" s="16">
        <v>94330.2</v>
      </c>
      <c r="G789" s="16">
        <v>94320</v>
      </c>
      <c r="H789" s="16">
        <v>43976</v>
      </c>
      <c r="I789" s="16">
        <v>647654.6</v>
      </c>
      <c r="J789" s="16">
        <v>307832</v>
      </c>
      <c r="K789" s="16">
        <v>100.01081424936386</v>
      </c>
      <c r="L789" s="16">
        <v>214.50382026559942</v>
      </c>
      <c r="M789" s="16">
        <v>210.39222692897425</v>
      </c>
    </row>
    <row r="790" spans="1:13" ht="15.75" customHeight="1" x14ac:dyDescent="0.25">
      <c r="A790" s="38">
        <v>44378</v>
      </c>
      <c r="B790" s="15" t="s">
        <v>12</v>
      </c>
      <c r="C790" s="15" t="s">
        <v>13</v>
      </c>
      <c r="D790" s="15" t="s">
        <v>14</v>
      </c>
      <c r="E790" s="15" t="s">
        <v>78</v>
      </c>
      <c r="F790" s="16">
        <v>4273</v>
      </c>
      <c r="G790" s="16">
        <v>4293</v>
      </c>
      <c r="H790" s="16">
        <v>1706</v>
      </c>
      <c r="I790" s="16">
        <v>21704</v>
      </c>
      <c r="J790" s="16">
        <v>10773</v>
      </c>
      <c r="K790" s="16">
        <v>99.534125320288837</v>
      </c>
      <c r="L790" s="16">
        <v>250.46893317702228</v>
      </c>
      <c r="M790" s="16">
        <v>201.46662953680499</v>
      </c>
    </row>
    <row r="791" spans="1:13" ht="15.75" customHeight="1" x14ac:dyDescent="0.25">
      <c r="A791" s="38">
        <v>44378</v>
      </c>
      <c r="B791" s="15" t="s">
        <v>12</v>
      </c>
      <c r="C791" s="15" t="s">
        <v>13</v>
      </c>
      <c r="D791" s="15" t="s">
        <v>14</v>
      </c>
      <c r="E791" s="15" t="s">
        <v>68</v>
      </c>
      <c r="F791" s="16">
        <v>6355</v>
      </c>
      <c r="G791" s="16">
        <v>6438</v>
      </c>
      <c r="H791" s="16">
        <v>6460</v>
      </c>
      <c r="I791" s="16">
        <v>44649</v>
      </c>
      <c r="J791" s="16">
        <v>45222.5</v>
      </c>
      <c r="K791" s="16">
        <v>98.710779745262499</v>
      </c>
      <c r="L791" s="16">
        <v>98.374613003095973</v>
      </c>
      <c r="M791" s="16">
        <v>98.731825971584939</v>
      </c>
    </row>
    <row r="792" spans="1:13" ht="15.75" customHeight="1" x14ac:dyDescent="0.25">
      <c r="A792" s="38">
        <v>44378</v>
      </c>
      <c r="B792" s="15" t="s">
        <v>12</v>
      </c>
      <c r="C792" s="15" t="s">
        <v>13</v>
      </c>
      <c r="D792" s="15" t="s">
        <v>14</v>
      </c>
      <c r="E792" s="15" t="s">
        <v>19</v>
      </c>
      <c r="F792" s="16">
        <v>18518.900000000001</v>
      </c>
      <c r="G792" s="16">
        <v>15458.6</v>
      </c>
      <c r="H792" s="16">
        <v>9100.7999999999993</v>
      </c>
      <c r="I792" s="16">
        <v>123285.3</v>
      </c>
      <c r="J792" s="16">
        <v>70703.399999999994</v>
      </c>
      <c r="K792" s="16">
        <v>119.79674744155356</v>
      </c>
      <c r="L792" s="16">
        <v>203.48650668073137</v>
      </c>
      <c r="M792" s="16">
        <v>174.36969084937923</v>
      </c>
    </row>
    <row r="793" spans="1:13" ht="15.75" customHeight="1" x14ac:dyDescent="0.25">
      <c r="A793" s="38">
        <v>44378</v>
      </c>
      <c r="B793" s="15" t="s">
        <v>12</v>
      </c>
      <c r="C793" s="15" t="s">
        <v>13</v>
      </c>
      <c r="D793" s="15" t="s">
        <v>14</v>
      </c>
      <c r="E793" s="15" t="s">
        <v>111</v>
      </c>
      <c r="F793" s="16">
        <v>1055229.8</v>
      </c>
      <c r="G793" s="16">
        <v>1452272.4</v>
      </c>
      <c r="H793" s="16">
        <v>694622</v>
      </c>
      <c r="I793" s="16">
        <v>6876260.4000000004</v>
      </c>
      <c r="J793" s="16">
        <v>5102314</v>
      </c>
      <c r="K793" s="16">
        <v>72.660597281887334</v>
      </c>
      <c r="L793" s="16">
        <v>151.91424976462019</v>
      </c>
      <c r="M793" s="16">
        <v>134.76748784963058</v>
      </c>
    </row>
    <row r="794" spans="1:13" ht="15.75" customHeight="1" x14ac:dyDescent="0.25">
      <c r="A794" s="38">
        <v>44378</v>
      </c>
      <c r="B794" s="15" t="s">
        <v>12</v>
      </c>
      <c r="C794" s="15" t="s">
        <v>13</v>
      </c>
      <c r="D794" s="15" t="s">
        <v>14</v>
      </c>
      <c r="E794" s="15" t="s">
        <v>66</v>
      </c>
      <c r="F794" s="16">
        <v>199312.7</v>
      </c>
      <c r="G794" s="16">
        <v>205095.1</v>
      </c>
      <c r="H794" s="16">
        <v>209294.1</v>
      </c>
      <c r="I794" s="16">
        <v>1190431.1000000001</v>
      </c>
      <c r="J794" s="16">
        <v>1037534.2</v>
      </c>
      <c r="K794" s="16">
        <v>97.18062498811527</v>
      </c>
      <c r="L794" s="16">
        <v>95.230921464102423</v>
      </c>
      <c r="M794" s="16">
        <v>114.73656482841722</v>
      </c>
    </row>
    <row r="795" spans="1:13" ht="15.75" customHeight="1" x14ac:dyDescent="0.25">
      <c r="A795" s="38">
        <v>44378</v>
      </c>
      <c r="B795" s="15" t="s">
        <v>12</v>
      </c>
      <c r="C795" s="15" t="s">
        <v>13</v>
      </c>
      <c r="D795" s="15" t="s">
        <v>14</v>
      </c>
      <c r="E795" s="15" t="s">
        <v>77</v>
      </c>
      <c r="F795" s="16">
        <v>52135</v>
      </c>
      <c r="G795" s="16">
        <v>52135</v>
      </c>
      <c r="H795" s="16">
        <v>36938</v>
      </c>
      <c r="I795" s="16">
        <v>364945</v>
      </c>
      <c r="J795" s="16">
        <v>258566</v>
      </c>
      <c r="K795" s="16">
        <v>100</v>
      </c>
      <c r="L795" s="16">
        <v>141.14191347663652</v>
      </c>
      <c r="M795" s="16">
        <v>141.14191347663652</v>
      </c>
    </row>
    <row r="796" spans="1:13" ht="15.75" customHeight="1" x14ac:dyDescent="0.25">
      <c r="A796" s="38">
        <v>44378</v>
      </c>
      <c r="B796" s="15" t="s">
        <v>12</v>
      </c>
      <c r="C796" s="15" t="s">
        <v>13</v>
      </c>
      <c r="D796" s="15" t="s">
        <v>14</v>
      </c>
      <c r="E796" s="15" t="s">
        <v>92</v>
      </c>
      <c r="F796" s="16">
        <v>383043.6</v>
      </c>
      <c r="G796" s="16">
        <v>3475387.1</v>
      </c>
      <c r="H796" s="16">
        <v>191730.9</v>
      </c>
      <c r="I796" s="16">
        <v>41328106.100000001</v>
      </c>
      <c r="J796" s="16">
        <v>10074706.800000001</v>
      </c>
      <c r="K796" s="16">
        <v>11.02160965033219</v>
      </c>
      <c r="L796" s="16">
        <v>199.78188179370147</v>
      </c>
      <c r="M796" s="16">
        <v>410.21646505881444</v>
      </c>
    </row>
    <row r="797" spans="1:13" ht="15.75" customHeight="1" x14ac:dyDescent="0.25">
      <c r="A797" s="38">
        <v>44378</v>
      </c>
      <c r="B797" s="15" t="s">
        <v>12</v>
      </c>
      <c r="C797" s="15" t="s">
        <v>13</v>
      </c>
      <c r="D797" s="15" t="s">
        <v>14</v>
      </c>
      <c r="E797" s="15" t="s">
        <v>104</v>
      </c>
      <c r="F797" s="16">
        <v>1577762.6</v>
      </c>
      <c r="G797" s="16">
        <v>1935345.9</v>
      </c>
      <c r="H797" s="16">
        <v>856937.1</v>
      </c>
      <c r="I797" s="16">
        <v>9819474</v>
      </c>
      <c r="J797" s="16">
        <v>7190073.9000000004</v>
      </c>
      <c r="K797" s="16">
        <v>81.523545739291364</v>
      </c>
      <c r="L797" s="16">
        <v>184.11650049927817</v>
      </c>
      <c r="M797" s="16">
        <v>136.56986195927695</v>
      </c>
    </row>
    <row r="798" spans="1:13" ht="15.75" customHeight="1" x14ac:dyDescent="0.25">
      <c r="A798" s="38">
        <v>44378</v>
      </c>
      <c r="B798" s="15" t="s">
        <v>12</v>
      </c>
      <c r="C798" s="15" t="s">
        <v>13</v>
      </c>
      <c r="D798" s="15" t="s">
        <v>14</v>
      </c>
      <c r="E798" s="15" t="s">
        <v>108</v>
      </c>
      <c r="F798" s="16">
        <v>280381.59999999998</v>
      </c>
      <c r="G798" s="16">
        <v>296212.90000000002</v>
      </c>
      <c r="H798" s="16">
        <v>272347.09999999998</v>
      </c>
      <c r="I798" s="16">
        <v>2086992.6</v>
      </c>
      <c r="J798" s="16">
        <v>1954389.5</v>
      </c>
      <c r="K798" s="16">
        <v>94.655431954516501</v>
      </c>
      <c r="L798" s="16">
        <v>102.9500956683585</v>
      </c>
      <c r="M798" s="16">
        <v>106.78488602195212</v>
      </c>
    </row>
    <row r="799" spans="1:13" ht="15.75" customHeight="1" x14ac:dyDescent="0.25">
      <c r="A799" s="38">
        <v>44378</v>
      </c>
      <c r="B799" s="15" t="s">
        <v>12</v>
      </c>
      <c r="C799" s="15" t="s">
        <v>13</v>
      </c>
      <c r="D799" s="15" t="s">
        <v>14</v>
      </c>
      <c r="E799" s="15" t="s">
        <v>47</v>
      </c>
      <c r="F799" s="16">
        <v>84884.800000000003</v>
      </c>
      <c r="G799" s="16">
        <v>84460.6</v>
      </c>
      <c r="H799" s="16">
        <v>109461</v>
      </c>
      <c r="I799" s="16">
        <v>696112.3</v>
      </c>
      <c r="J799" s="16">
        <v>664386.69999999995</v>
      </c>
      <c r="K799" s="16">
        <v>100.50224601766978</v>
      </c>
      <c r="L799" s="16">
        <v>77.547985127122899</v>
      </c>
      <c r="M799" s="16">
        <v>104.77517084553318</v>
      </c>
    </row>
    <row r="800" spans="1:13" ht="15.75" customHeight="1" x14ac:dyDescent="0.25">
      <c r="A800" s="38">
        <v>44378</v>
      </c>
      <c r="B800" s="15" t="s">
        <v>12</v>
      </c>
      <c r="C800" s="15" t="s">
        <v>13</v>
      </c>
      <c r="D800" s="15" t="s">
        <v>14</v>
      </c>
      <c r="E800" s="15" t="s">
        <v>112</v>
      </c>
      <c r="F800" s="16">
        <v>214991.7</v>
      </c>
      <c r="G800" s="16">
        <v>236094.2</v>
      </c>
      <c r="H800" s="16">
        <v>206444.7</v>
      </c>
      <c r="I800" s="16">
        <v>2772173.3</v>
      </c>
      <c r="J800" s="16">
        <v>2574892.1</v>
      </c>
      <c r="K800" s="16">
        <v>91.061830404982416</v>
      </c>
      <c r="L800" s="16">
        <v>104.14009175338481</v>
      </c>
      <c r="M800" s="16">
        <v>107.66172687391445</v>
      </c>
    </row>
    <row r="801" spans="1:13" ht="15.75" customHeight="1" x14ac:dyDescent="0.25">
      <c r="A801" s="38">
        <v>44378</v>
      </c>
      <c r="B801" s="15" t="s">
        <v>12</v>
      </c>
      <c r="C801" s="15" t="s">
        <v>13</v>
      </c>
      <c r="D801" s="15" t="s">
        <v>14</v>
      </c>
      <c r="E801" s="15" t="s">
        <v>51</v>
      </c>
      <c r="F801" s="16">
        <v>5572705.5999999996</v>
      </c>
      <c r="G801" s="16">
        <v>5403110.9000000004</v>
      </c>
      <c r="H801" s="16">
        <v>3134644.9</v>
      </c>
      <c r="I801" s="16">
        <v>38207981.600000001</v>
      </c>
      <c r="J801" s="16">
        <v>27376706.199999999</v>
      </c>
      <c r="K801" s="16">
        <v>103.13883433338376</v>
      </c>
      <c r="L801" s="16">
        <v>177.77789120547592</v>
      </c>
      <c r="M801" s="16">
        <v>139.56383693813393</v>
      </c>
    </row>
    <row r="802" spans="1:13" ht="15.75" customHeight="1" x14ac:dyDescent="0.25">
      <c r="A802" s="38">
        <v>44378</v>
      </c>
      <c r="B802" s="15" t="s">
        <v>12</v>
      </c>
      <c r="C802" s="15" t="s">
        <v>13</v>
      </c>
      <c r="D802" s="15" t="s">
        <v>14</v>
      </c>
      <c r="E802" s="15" t="s">
        <v>64</v>
      </c>
      <c r="F802" s="16">
        <v>13797.6</v>
      </c>
      <c r="G802" s="16">
        <v>14445.3</v>
      </c>
      <c r="H802" s="16">
        <v>11563.1</v>
      </c>
      <c r="I802" s="16">
        <v>99887.6</v>
      </c>
      <c r="J802" s="16">
        <v>79478.7</v>
      </c>
      <c r="K802" s="16">
        <v>95.51618865651804</v>
      </c>
      <c r="L802" s="16">
        <v>119.32440262559348</v>
      </c>
      <c r="M802" s="16">
        <v>125.67845221424105</v>
      </c>
    </row>
    <row r="803" spans="1:13" ht="15.75" customHeight="1" x14ac:dyDescent="0.25">
      <c r="A803" s="38">
        <v>44378</v>
      </c>
      <c r="B803" s="15" t="s">
        <v>12</v>
      </c>
      <c r="C803" s="15" t="s">
        <v>13</v>
      </c>
      <c r="D803" s="15" t="s">
        <v>14</v>
      </c>
      <c r="E803" s="15" t="s">
        <v>82</v>
      </c>
      <c r="F803" s="16">
        <v>18046.599999999999</v>
      </c>
      <c r="G803" s="16">
        <v>20185.8</v>
      </c>
      <c r="H803" s="16">
        <v>18455.7</v>
      </c>
      <c r="I803" s="16">
        <v>124818.5</v>
      </c>
      <c r="J803" s="16">
        <v>129532.1</v>
      </c>
      <c r="K803" s="16">
        <v>89.402451228091039</v>
      </c>
      <c r="L803" s="16">
        <v>97.783340648146648</v>
      </c>
      <c r="M803" s="16">
        <v>96.361056448555999</v>
      </c>
    </row>
    <row r="804" spans="1:13" ht="15.75" customHeight="1" x14ac:dyDescent="0.25">
      <c r="A804" s="38">
        <v>44378</v>
      </c>
      <c r="B804" s="15" t="s">
        <v>12</v>
      </c>
      <c r="C804" s="15" t="s">
        <v>13</v>
      </c>
      <c r="D804" s="15" t="s">
        <v>14</v>
      </c>
      <c r="E804" s="15" t="s">
        <v>117</v>
      </c>
      <c r="F804" s="16">
        <v>4011.8</v>
      </c>
      <c r="G804" s="16">
        <v>1579.9</v>
      </c>
      <c r="H804" s="16">
        <v>5053</v>
      </c>
      <c r="I804" s="16">
        <v>13911</v>
      </c>
      <c r="J804" s="16">
        <v>43473.9</v>
      </c>
      <c r="K804" s="16">
        <v>253.92746376352935</v>
      </c>
      <c r="L804" s="16">
        <v>79.394419156936479</v>
      </c>
      <c r="M804" s="16">
        <v>31.998509450497885</v>
      </c>
    </row>
    <row r="805" spans="1:13" ht="15.75" customHeight="1" x14ac:dyDescent="0.25">
      <c r="A805" s="38">
        <v>44409</v>
      </c>
      <c r="B805" s="17" t="s">
        <v>12</v>
      </c>
      <c r="C805" s="17" t="s">
        <v>13</v>
      </c>
      <c r="D805" s="17" t="s">
        <v>14</v>
      </c>
      <c r="E805" s="17" t="s">
        <v>20</v>
      </c>
      <c r="F805" s="18">
        <v>673419.5</v>
      </c>
      <c r="G805" s="18">
        <v>738699.1</v>
      </c>
      <c r="H805" s="18">
        <v>732506.5</v>
      </c>
      <c r="I805" s="18">
        <v>5873746.4000000004</v>
      </c>
      <c r="J805" s="18">
        <v>5849701.4000000004</v>
      </c>
      <c r="K805" s="18">
        <v>91.162897044276889</v>
      </c>
      <c r="L805" s="18">
        <v>91.933586937453796</v>
      </c>
      <c r="M805" s="18">
        <v>100.41104662196946</v>
      </c>
    </row>
    <row r="806" spans="1:13" ht="15.75" customHeight="1" x14ac:dyDescent="0.25">
      <c r="A806" s="38">
        <v>44409</v>
      </c>
      <c r="B806" s="17" t="s">
        <v>12</v>
      </c>
      <c r="C806" s="17" t="s">
        <v>13</v>
      </c>
      <c r="D806" s="17" t="s">
        <v>14</v>
      </c>
      <c r="E806" s="17" t="s">
        <v>91</v>
      </c>
      <c r="F806" s="18">
        <v>30808.7</v>
      </c>
      <c r="G806" s="18">
        <v>29572.9</v>
      </c>
      <c r="H806" s="18">
        <v>25206</v>
      </c>
      <c r="I806" s="18">
        <v>212119.1</v>
      </c>
      <c r="J806" s="18">
        <v>201032.8</v>
      </c>
      <c r="K806" s="18">
        <v>104.17882588450912</v>
      </c>
      <c r="L806" s="18">
        <v>122.22764421169563</v>
      </c>
      <c r="M806" s="18">
        <v>105.5146722325909</v>
      </c>
    </row>
    <row r="807" spans="1:13" ht="15.75" customHeight="1" x14ac:dyDescent="0.25">
      <c r="A807" s="38">
        <v>44409</v>
      </c>
      <c r="B807" s="17" t="s">
        <v>12</v>
      </c>
      <c r="C807" s="17" t="s">
        <v>13</v>
      </c>
      <c r="D807" s="17" t="s">
        <v>14</v>
      </c>
      <c r="E807" s="17" t="s">
        <v>87</v>
      </c>
      <c r="F807" s="18">
        <v>162995</v>
      </c>
      <c r="G807" s="18">
        <v>169552.3</v>
      </c>
      <c r="H807" s="18">
        <v>119265</v>
      </c>
      <c r="I807" s="18">
        <v>1034425.9</v>
      </c>
      <c r="J807" s="18">
        <v>631120.9</v>
      </c>
      <c r="K807" s="18">
        <v>96.132579740882306</v>
      </c>
      <c r="L807" s="18">
        <v>136.66624743218881</v>
      </c>
      <c r="M807" s="18">
        <v>163.90297009653776</v>
      </c>
    </row>
    <row r="808" spans="1:13" ht="15.75" customHeight="1" x14ac:dyDescent="0.25">
      <c r="A808" s="38">
        <v>44409</v>
      </c>
      <c r="B808" s="17" t="s">
        <v>12</v>
      </c>
      <c r="C808" s="17" t="s">
        <v>13</v>
      </c>
      <c r="D808" s="17" t="s">
        <v>14</v>
      </c>
      <c r="E808" s="17" t="s">
        <v>93</v>
      </c>
      <c r="F808" s="18">
        <v>457808.2</v>
      </c>
      <c r="G808" s="18">
        <v>603237.80000000005</v>
      </c>
      <c r="H808" s="18">
        <v>878414.8</v>
      </c>
      <c r="I808" s="18">
        <v>6162521.9000000004</v>
      </c>
      <c r="J808" s="18">
        <v>11277536.5</v>
      </c>
      <c r="K808" s="18">
        <v>75.891829059783717</v>
      </c>
      <c r="L808" s="18">
        <v>52.117541735407919</v>
      </c>
      <c r="M808" s="18">
        <v>54.644220393345655</v>
      </c>
    </row>
    <row r="809" spans="1:13" ht="15.75" customHeight="1" x14ac:dyDescent="0.25">
      <c r="A809" s="38">
        <v>44409</v>
      </c>
      <c r="B809" s="17" t="s">
        <v>12</v>
      </c>
      <c r="C809" s="17" t="s">
        <v>13</v>
      </c>
      <c r="D809" s="17" t="s">
        <v>14</v>
      </c>
      <c r="E809" s="17" t="s">
        <v>130</v>
      </c>
      <c r="F809" s="17"/>
      <c r="G809" s="17"/>
      <c r="H809" s="17"/>
      <c r="I809" s="17"/>
      <c r="J809" s="18">
        <v>171.1</v>
      </c>
      <c r="K809" s="17"/>
      <c r="L809" s="17"/>
      <c r="M809" s="17"/>
    </row>
    <row r="810" spans="1:13" ht="15.75" customHeight="1" x14ac:dyDescent="0.25">
      <c r="A810" s="38">
        <v>44409</v>
      </c>
      <c r="B810" s="17" t="s">
        <v>12</v>
      </c>
      <c r="C810" s="17" t="s">
        <v>13</v>
      </c>
      <c r="D810" s="17" t="s">
        <v>14</v>
      </c>
      <c r="E810" s="17" t="s">
        <v>38</v>
      </c>
      <c r="F810" s="18">
        <v>344057</v>
      </c>
      <c r="G810" s="18">
        <v>242959</v>
      </c>
      <c r="H810" s="18">
        <v>382585</v>
      </c>
      <c r="I810" s="18">
        <v>1735332</v>
      </c>
      <c r="J810" s="18">
        <v>1964332</v>
      </c>
      <c r="K810" s="18">
        <v>141.61113603529813</v>
      </c>
      <c r="L810" s="18">
        <v>89.929558137407369</v>
      </c>
      <c r="M810" s="18">
        <v>88.342092884502208</v>
      </c>
    </row>
    <row r="811" spans="1:13" ht="15.75" customHeight="1" x14ac:dyDescent="0.25">
      <c r="A811" s="38">
        <v>44409</v>
      </c>
      <c r="B811" s="17" t="s">
        <v>12</v>
      </c>
      <c r="C811" s="17" t="s">
        <v>13</v>
      </c>
      <c r="D811" s="17" t="s">
        <v>14</v>
      </c>
      <c r="E811" s="17" t="s">
        <v>39</v>
      </c>
      <c r="F811" s="18">
        <v>170984.3</v>
      </c>
      <c r="G811" s="18">
        <v>174523.1</v>
      </c>
      <c r="H811" s="18">
        <v>173559.3</v>
      </c>
      <c r="I811" s="18">
        <v>1408604</v>
      </c>
      <c r="J811" s="18">
        <v>1443350.9</v>
      </c>
      <c r="K811" s="18">
        <v>97.97230280690637</v>
      </c>
      <c r="L811" s="18">
        <v>98.516357233521916</v>
      </c>
      <c r="M811" s="18">
        <v>97.592622833435726</v>
      </c>
    </row>
    <row r="812" spans="1:13" ht="15.75" customHeight="1" x14ac:dyDescent="0.25">
      <c r="A812" s="38">
        <v>44409</v>
      </c>
      <c r="B812" s="17" t="s">
        <v>12</v>
      </c>
      <c r="C812" s="17" t="s">
        <v>13</v>
      </c>
      <c r="D812" s="17" t="s">
        <v>14</v>
      </c>
      <c r="E812" s="17" t="s">
        <v>94</v>
      </c>
      <c r="F812" s="18">
        <v>2637</v>
      </c>
      <c r="G812" s="18">
        <v>2637</v>
      </c>
      <c r="H812" s="18">
        <v>10549</v>
      </c>
      <c r="I812" s="18">
        <v>21096</v>
      </c>
      <c r="J812" s="18">
        <v>84392</v>
      </c>
      <c r="K812" s="18">
        <v>100</v>
      </c>
      <c r="L812" s="18">
        <v>24.997630107119157</v>
      </c>
      <c r="M812" s="18">
        <v>24.997630107119157</v>
      </c>
    </row>
    <row r="813" spans="1:13" ht="15.75" customHeight="1" x14ac:dyDescent="0.25">
      <c r="A813" s="38">
        <v>44409</v>
      </c>
      <c r="B813" s="17" t="s">
        <v>12</v>
      </c>
      <c r="C813" s="17" t="s">
        <v>13</v>
      </c>
      <c r="D813" s="17" t="s">
        <v>14</v>
      </c>
      <c r="E813" s="17" t="s">
        <v>15</v>
      </c>
      <c r="F813" s="18">
        <v>2135663.7000000002</v>
      </c>
      <c r="G813" s="18">
        <v>2676051.1</v>
      </c>
      <c r="H813" s="18">
        <v>2718371.4</v>
      </c>
      <c r="I813" s="18">
        <v>21515395.899999999</v>
      </c>
      <c r="J813" s="18">
        <v>21687580.199999999</v>
      </c>
      <c r="K813" s="18">
        <v>79.806536579215546</v>
      </c>
      <c r="L813" s="18">
        <v>78.56408804183269</v>
      </c>
      <c r="M813" s="18">
        <v>99.206069564183096</v>
      </c>
    </row>
    <row r="814" spans="1:13" ht="15.75" customHeight="1" x14ac:dyDescent="0.25">
      <c r="A814" s="38">
        <v>44409</v>
      </c>
      <c r="B814" s="17" t="s">
        <v>12</v>
      </c>
      <c r="C814" s="17" t="s">
        <v>13</v>
      </c>
      <c r="D814" s="17" t="s">
        <v>14</v>
      </c>
      <c r="E814" s="17" t="s">
        <v>122</v>
      </c>
      <c r="F814" s="18">
        <v>5512</v>
      </c>
      <c r="G814" s="18">
        <v>101799.7</v>
      </c>
      <c r="H814" s="18">
        <v>108696.3</v>
      </c>
      <c r="I814" s="18">
        <v>401521.1</v>
      </c>
      <c r="J814" s="18">
        <v>238331.3</v>
      </c>
      <c r="K814" s="18">
        <v>5.4145542668593327</v>
      </c>
      <c r="L814" s="18">
        <v>5.0710097767817306</v>
      </c>
      <c r="M814" s="18">
        <v>168.4718289204985</v>
      </c>
    </row>
    <row r="815" spans="1:13" ht="15.75" customHeight="1" x14ac:dyDescent="0.25">
      <c r="A815" s="38">
        <v>44409</v>
      </c>
      <c r="B815" s="17" t="s">
        <v>12</v>
      </c>
      <c r="C815" s="17" t="s">
        <v>13</v>
      </c>
      <c r="D815" s="17" t="s">
        <v>14</v>
      </c>
      <c r="E815" s="17" t="s">
        <v>89</v>
      </c>
      <c r="F815" s="18">
        <v>3161607.7</v>
      </c>
      <c r="G815" s="18">
        <v>3130183.4</v>
      </c>
      <c r="H815" s="18">
        <v>3178261.3</v>
      </c>
      <c r="I815" s="18">
        <v>40174827.299999997</v>
      </c>
      <c r="J815" s="18">
        <v>36932983.700000003</v>
      </c>
      <c r="K815" s="18">
        <v>101.00391242251173</v>
      </c>
      <c r="L815" s="18">
        <v>99.476015392441141</v>
      </c>
      <c r="M815" s="18">
        <v>108.77763796809084</v>
      </c>
    </row>
    <row r="816" spans="1:13" ht="15.75" customHeight="1" x14ac:dyDescent="0.25">
      <c r="A816" s="38">
        <v>44409</v>
      </c>
      <c r="B816" s="17" t="s">
        <v>12</v>
      </c>
      <c r="C816" s="17" t="s">
        <v>13</v>
      </c>
      <c r="D816" s="17" t="s">
        <v>14</v>
      </c>
      <c r="E816" s="17" t="s">
        <v>119</v>
      </c>
      <c r="F816" s="17"/>
      <c r="G816" s="17"/>
      <c r="H816" s="18">
        <v>279</v>
      </c>
      <c r="I816" s="18">
        <v>9534.9</v>
      </c>
      <c r="J816" s="18">
        <v>37046.1</v>
      </c>
      <c r="K816" s="17"/>
      <c r="L816" s="17"/>
      <c r="M816" s="18">
        <v>25.737931928057204</v>
      </c>
    </row>
    <row r="817" spans="1:13" ht="15.75" customHeight="1" x14ac:dyDescent="0.25">
      <c r="A817" s="38">
        <v>44409</v>
      </c>
      <c r="B817" s="17" t="s">
        <v>12</v>
      </c>
      <c r="C817" s="17" t="s">
        <v>13</v>
      </c>
      <c r="D817" s="17" t="s">
        <v>14</v>
      </c>
      <c r="E817" s="17" t="s">
        <v>29</v>
      </c>
      <c r="F817" s="18">
        <v>625</v>
      </c>
      <c r="G817" s="18">
        <v>625</v>
      </c>
      <c r="H817" s="18">
        <v>625</v>
      </c>
      <c r="I817" s="18">
        <v>5000</v>
      </c>
      <c r="J817" s="18">
        <v>5000</v>
      </c>
      <c r="K817" s="18">
        <v>100</v>
      </c>
      <c r="L817" s="18">
        <v>100</v>
      </c>
      <c r="M817" s="18">
        <v>100</v>
      </c>
    </row>
    <row r="818" spans="1:13" ht="15.75" customHeight="1" x14ac:dyDescent="0.25">
      <c r="A818" s="38">
        <v>44409</v>
      </c>
      <c r="B818" s="17" t="s">
        <v>12</v>
      </c>
      <c r="C818" s="17" t="s">
        <v>13</v>
      </c>
      <c r="D818" s="17" t="s">
        <v>14</v>
      </c>
      <c r="E818" s="17" t="s">
        <v>97</v>
      </c>
      <c r="F818" s="18">
        <v>217</v>
      </c>
      <c r="G818" s="18">
        <v>217</v>
      </c>
      <c r="H818" s="18">
        <v>217</v>
      </c>
      <c r="I818" s="18">
        <v>1736</v>
      </c>
      <c r="J818" s="18">
        <v>1736</v>
      </c>
      <c r="K818" s="18">
        <v>100</v>
      </c>
      <c r="L818" s="18">
        <v>100</v>
      </c>
      <c r="M818" s="18">
        <v>100</v>
      </c>
    </row>
    <row r="819" spans="1:13" ht="15.75" customHeight="1" x14ac:dyDescent="0.25">
      <c r="A819" s="38">
        <v>44409</v>
      </c>
      <c r="B819" s="17" t="s">
        <v>12</v>
      </c>
      <c r="C819" s="17" t="s">
        <v>13</v>
      </c>
      <c r="D819" s="17" t="s">
        <v>14</v>
      </c>
      <c r="E819" s="17" t="s">
        <v>76</v>
      </c>
      <c r="F819" s="18">
        <v>2151.8000000000002</v>
      </c>
      <c r="G819" s="17"/>
      <c r="H819" s="17"/>
      <c r="I819" s="18">
        <v>51939</v>
      </c>
      <c r="J819" s="18">
        <v>52130.8</v>
      </c>
      <c r="K819" s="17"/>
      <c r="L819" s="17"/>
      <c r="M819" s="18">
        <v>99.632079308201682</v>
      </c>
    </row>
    <row r="820" spans="1:13" ht="15.75" customHeight="1" x14ac:dyDescent="0.25">
      <c r="A820" s="38">
        <v>44409</v>
      </c>
      <c r="B820" s="17" t="s">
        <v>12</v>
      </c>
      <c r="C820" s="17" t="s">
        <v>13</v>
      </c>
      <c r="D820" s="17" t="s">
        <v>14</v>
      </c>
      <c r="E820" s="17" t="s">
        <v>71</v>
      </c>
      <c r="F820" s="18">
        <v>219</v>
      </c>
      <c r="G820" s="18">
        <v>219</v>
      </c>
      <c r="H820" s="18">
        <v>219</v>
      </c>
      <c r="I820" s="18">
        <v>1752</v>
      </c>
      <c r="J820" s="18">
        <v>1752</v>
      </c>
      <c r="K820" s="18">
        <v>100</v>
      </c>
      <c r="L820" s="18">
        <v>100</v>
      </c>
      <c r="M820" s="18">
        <v>100</v>
      </c>
    </row>
    <row r="821" spans="1:13" ht="15.75" customHeight="1" x14ac:dyDescent="0.25">
      <c r="A821" s="38">
        <v>44409</v>
      </c>
      <c r="B821" s="17" t="s">
        <v>12</v>
      </c>
      <c r="C821" s="17" t="s">
        <v>13</v>
      </c>
      <c r="D821" s="17" t="s">
        <v>14</v>
      </c>
      <c r="E821" s="17" t="s">
        <v>56</v>
      </c>
      <c r="F821" s="18">
        <v>350446.3</v>
      </c>
      <c r="G821" s="18">
        <v>376811.8</v>
      </c>
      <c r="H821" s="18">
        <v>300837.3</v>
      </c>
      <c r="I821" s="18">
        <v>2618815.1</v>
      </c>
      <c r="J821" s="18">
        <v>1635821.1</v>
      </c>
      <c r="K821" s="18">
        <v>93.003005744512251</v>
      </c>
      <c r="L821" s="18">
        <v>116.49030888124578</v>
      </c>
      <c r="M821" s="18">
        <v>160.091778984878</v>
      </c>
    </row>
    <row r="822" spans="1:13" ht="15.75" customHeight="1" x14ac:dyDescent="0.25">
      <c r="A822" s="38">
        <v>44409</v>
      </c>
      <c r="B822" s="17" t="s">
        <v>12</v>
      </c>
      <c r="C822" s="17" t="s">
        <v>13</v>
      </c>
      <c r="D822" s="17" t="s">
        <v>14</v>
      </c>
      <c r="E822" s="17" t="s">
        <v>16</v>
      </c>
      <c r="F822" s="18">
        <v>41030</v>
      </c>
      <c r="G822" s="18">
        <v>43029</v>
      </c>
      <c r="H822" s="18">
        <v>36396</v>
      </c>
      <c r="I822" s="18">
        <v>272698</v>
      </c>
      <c r="J822" s="18">
        <v>264144</v>
      </c>
      <c r="K822" s="18">
        <v>95.354295939947477</v>
      </c>
      <c r="L822" s="18">
        <v>112.73216837015056</v>
      </c>
      <c r="M822" s="18">
        <v>103.2383851232661</v>
      </c>
    </row>
    <row r="823" spans="1:13" ht="15.75" customHeight="1" x14ac:dyDescent="0.25">
      <c r="A823" s="38">
        <v>44409</v>
      </c>
      <c r="B823" s="17" t="s">
        <v>12</v>
      </c>
      <c r="C823" s="17" t="s">
        <v>13</v>
      </c>
      <c r="D823" s="17" t="s">
        <v>14</v>
      </c>
      <c r="E823" s="17" t="s">
        <v>108</v>
      </c>
      <c r="F823" s="18">
        <v>288983.59999999998</v>
      </c>
      <c r="G823" s="18">
        <v>284155.40000000002</v>
      </c>
      <c r="H823" s="18">
        <v>261536.5</v>
      </c>
      <c r="I823" s="18">
        <v>2379750</v>
      </c>
      <c r="J823" s="18">
        <v>2215926</v>
      </c>
      <c r="K823" s="18">
        <v>101.69914068147219</v>
      </c>
      <c r="L823" s="18">
        <v>110.49455812095061</v>
      </c>
      <c r="M823" s="18">
        <v>107.39302666244269</v>
      </c>
    </row>
    <row r="824" spans="1:13" ht="15.75" customHeight="1" x14ac:dyDescent="0.25">
      <c r="A824" s="38">
        <v>44409</v>
      </c>
      <c r="B824" s="17" t="s">
        <v>12</v>
      </c>
      <c r="C824" s="17" t="s">
        <v>13</v>
      </c>
      <c r="D824" s="17" t="s">
        <v>14</v>
      </c>
      <c r="E824" s="17" t="s">
        <v>64</v>
      </c>
      <c r="F824" s="18">
        <v>13790.1</v>
      </c>
      <c r="G824" s="18">
        <v>13802.1</v>
      </c>
      <c r="H824" s="18">
        <v>11154.6</v>
      </c>
      <c r="I824" s="18">
        <v>113682.2</v>
      </c>
      <c r="J824" s="18">
        <v>90633.3</v>
      </c>
      <c r="K824" s="18">
        <v>99.913056708761715</v>
      </c>
      <c r="L824" s="18">
        <v>123.62702382873434</v>
      </c>
      <c r="M824" s="18">
        <v>125.43093984219928</v>
      </c>
    </row>
    <row r="825" spans="1:13" ht="15.75" customHeight="1" x14ac:dyDescent="0.25">
      <c r="A825" s="38">
        <v>44409</v>
      </c>
      <c r="B825" s="17" t="s">
        <v>12</v>
      </c>
      <c r="C825" s="17" t="s">
        <v>13</v>
      </c>
      <c r="D825" s="17" t="s">
        <v>14</v>
      </c>
      <c r="E825" s="17" t="s">
        <v>42</v>
      </c>
      <c r="F825" s="18">
        <v>7235</v>
      </c>
      <c r="G825" s="18">
        <v>7987</v>
      </c>
      <c r="H825" s="18">
        <v>13523</v>
      </c>
      <c r="I825" s="18">
        <v>59951</v>
      </c>
      <c r="J825" s="18">
        <v>108174.1</v>
      </c>
      <c r="K825" s="18">
        <v>90.5847001377238</v>
      </c>
      <c r="L825" s="18">
        <v>53.501441987724618</v>
      </c>
      <c r="M825" s="18">
        <v>55.420844730855165</v>
      </c>
    </row>
    <row r="826" spans="1:13" ht="15.75" customHeight="1" x14ac:dyDescent="0.25">
      <c r="A826" s="38">
        <v>44409</v>
      </c>
      <c r="B826" s="17" t="s">
        <v>12</v>
      </c>
      <c r="C826" s="17" t="s">
        <v>13</v>
      </c>
      <c r="D826" s="17" t="s">
        <v>14</v>
      </c>
      <c r="E826" s="17" t="s">
        <v>44</v>
      </c>
      <c r="F826" s="18">
        <v>100296.6</v>
      </c>
      <c r="G826" s="18">
        <v>101878.1</v>
      </c>
      <c r="H826" s="18">
        <v>97306.9</v>
      </c>
      <c r="I826" s="18">
        <v>794112.6</v>
      </c>
      <c r="J826" s="18">
        <v>767744.8</v>
      </c>
      <c r="K826" s="18">
        <v>98.447654598976627</v>
      </c>
      <c r="L826" s="18">
        <v>103.07244398906964</v>
      </c>
      <c r="M826" s="18">
        <v>103.43444853029288</v>
      </c>
    </row>
    <row r="827" spans="1:13" ht="15.75" customHeight="1" x14ac:dyDescent="0.25">
      <c r="A827" s="38">
        <v>44409</v>
      </c>
      <c r="B827" s="17" t="s">
        <v>12</v>
      </c>
      <c r="C827" s="17" t="s">
        <v>13</v>
      </c>
      <c r="D827" s="17" t="s">
        <v>14</v>
      </c>
      <c r="E827" s="17" t="s">
        <v>66</v>
      </c>
      <c r="F827" s="18">
        <v>200640.1</v>
      </c>
      <c r="G827" s="18">
        <v>199312.7</v>
      </c>
      <c r="H827" s="18">
        <v>180632.3</v>
      </c>
      <c r="I827" s="18">
        <v>1391071.2</v>
      </c>
      <c r="J827" s="18">
        <v>1218166.5</v>
      </c>
      <c r="K827" s="18">
        <v>100.66598867006468</v>
      </c>
      <c r="L827" s="18">
        <v>111.0765350383071</v>
      </c>
      <c r="M827" s="18">
        <v>114.19384788532602</v>
      </c>
    </row>
    <row r="828" spans="1:13" ht="15.75" customHeight="1" x14ac:dyDescent="0.25">
      <c r="A828" s="38">
        <v>44409</v>
      </c>
      <c r="B828" s="17" t="s">
        <v>12</v>
      </c>
      <c r="C828" s="17" t="s">
        <v>13</v>
      </c>
      <c r="D828" s="17" t="s">
        <v>14</v>
      </c>
      <c r="E828" s="17" t="s">
        <v>131</v>
      </c>
      <c r="F828" s="18">
        <v>14133.8</v>
      </c>
      <c r="G828" s="18">
        <v>18387.599999999999</v>
      </c>
      <c r="H828" s="17"/>
      <c r="I828" s="18">
        <v>91608.9</v>
      </c>
      <c r="J828" s="17"/>
      <c r="K828" s="18">
        <v>76.865931388544453</v>
      </c>
      <c r="L828" s="17"/>
      <c r="M828" s="17"/>
    </row>
    <row r="829" spans="1:13" ht="15.75" customHeight="1" x14ac:dyDescent="0.25">
      <c r="A829" s="38">
        <v>44409</v>
      </c>
      <c r="B829" s="17" t="s">
        <v>12</v>
      </c>
      <c r="C829" s="17" t="s">
        <v>13</v>
      </c>
      <c r="D829" s="17" t="s">
        <v>14</v>
      </c>
      <c r="E829" s="17" t="s">
        <v>118</v>
      </c>
      <c r="F829" s="18">
        <v>8405</v>
      </c>
      <c r="G829" s="18">
        <v>8405</v>
      </c>
      <c r="H829" s="18">
        <v>8405</v>
      </c>
      <c r="I829" s="18">
        <v>67240</v>
      </c>
      <c r="J829" s="18">
        <v>67240</v>
      </c>
      <c r="K829" s="18">
        <v>100</v>
      </c>
      <c r="L829" s="18">
        <v>100</v>
      </c>
      <c r="M829" s="18">
        <v>100</v>
      </c>
    </row>
    <row r="830" spans="1:13" ht="15.75" customHeight="1" x14ac:dyDescent="0.25">
      <c r="A830" s="38">
        <v>44409</v>
      </c>
      <c r="B830" s="17" t="s">
        <v>12</v>
      </c>
      <c r="C830" s="17" t="s">
        <v>13</v>
      </c>
      <c r="D830" s="17" t="s">
        <v>14</v>
      </c>
      <c r="E830" s="17" t="s">
        <v>46</v>
      </c>
      <c r="F830" s="18">
        <v>1186</v>
      </c>
      <c r="G830" s="18">
        <v>1186</v>
      </c>
      <c r="H830" s="18">
        <v>1186</v>
      </c>
      <c r="I830" s="18">
        <v>9488</v>
      </c>
      <c r="J830" s="18">
        <v>9488</v>
      </c>
      <c r="K830" s="18">
        <v>100</v>
      </c>
      <c r="L830" s="18">
        <v>100</v>
      </c>
      <c r="M830" s="18">
        <v>100</v>
      </c>
    </row>
    <row r="831" spans="1:13" ht="15.75" customHeight="1" x14ac:dyDescent="0.25">
      <c r="A831" s="38">
        <v>44409</v>
      </c>
      <c r="B831" s="17" t="s">
        <v>12</v>
      </c>
      <c r="C831" s="17" t="s">
        <v>13</v>
      </c>
      <c r="D831" s="17" t="s">
        <v>14</v>
      </c>
      <c r="E831" s="17" t="s">
        <v>21</v>
      </c>
      <c r="F831" s="18">
        <v>10182</v>
      </c>
      <c r="G831" s="18">
        <v>12844.4</v>
      </c>
      <c r="H831" s="18">
        <v>6416.8</v>
      </c>
      <c r="I831" s="18">
        <v>104434</v>
      </c>
      <c r="J831" s="18">
        <v>103872.1</v>
      </c>
      <c r="K831" s="18">
        <v>79.27190059481174</v>
      </c>
      <c r="L831" s="18">
        <v>158.67722229148484</v>
      </c>
      <c r="M831" s="18">
        <v>100.54095373059754</v>
      </c>
    </row>
    <row r="832" spans="1:13" ht="15.75" customHeight="1" x14ac:dyDescent="0.25">
      <c r="A832" s="38">
        <v>44409</v>
      </c>
      <c r="B832" s="17" t="s">
        <v>12</v>
      </c>
      <c r="C832" s="17" t="s">
        <v>13</v>
      </c>
      <c r="D832" s="17" t="s">
        <v>14</v>
      </c>
      <c r="E832" s="17" t="s">
        <v>67</v>
      </c>
      <c r="F832" s="18">
        <v>217.1</v>
      </c>
      <c r="G832" s="18">
        <v>85.6</v>
      </c>
      <c r="H832" s="18">
        <v>115</v>
      </c>
      <c r="I832" s="18">
        <v>607.6</v>
      </c>
      <c r="J832" s="18">
        <v>872.3</v>
      </c>
      <c r="K832" s="18">
        <v>253.62149532710279</v>
      </c>
      <c r="L832" s="18">
        <v>188.78260869565219</v>
      </c>
      <c r="M832" s="18">
        <v>69.654935228705725</v>
      </c>
    </row>
    <row r="833" spans="1:13" ht="15.75" customHeight="1" x14ac:dyDescent="0.25">
      <c r="A833" s="38">
        <v>44409</v>
      </c>
      <c r="B833" s="17" t="s">
        <v>12</v>
      </c>
      <c r="C833" s="17" t="s">
        <v>13</v>
      </c>
      <c r="D833" s="17" t="s">
        <v>14</v>
      </c>
      <c r="E833" s="17" t="s">
        <v>48</v>
      </c>
      <c r="F833" s="18">
        <v>726044.1</v>
      </c>
      <c r="G833" s="18">
        <v>742538.8</v>
      </c>
      <c r="H833" s="18">
        <v>650818</v>
      </c>
      <c r="I833" s="18">
        <v>4754968.4000000004</v>
      </c>
      <c r="J833" s="18">
        <v>4915888.0999999996</v>
      </c>
      <c r="K833" s="18">
        <v>97.778607663330192</v>
      </c>
      <c r="L833" s="18">
        <v>111.55869997449363</v>
      </c>
      <c r="M833" s="18">
        <v>96.726538588215632</v>
      </c>
    </row>
    <row r="834" spans="1:13" ht="15.75" customHeight="1" x14ac:dyDescent="0.25">
      <c r="A834" s="38">
        <v>44409</v>
      </c>
      <c r="B834" s="17" t="s">
        <v>12</v>
      </c>
      <c r="C834" s="17" t="s">
        <v>13</v>
      </c>
      <c r="D834" s="17" t="s">
        <v>14</v>
      </c>
      <c r="E834" s="17" t="s">
        <v>28</v>
      </c>
      <c r="F834" s="18">
        <v>200640.1</v>
      </c>
      <c r="G834" s="18">
        <v>199312.7</v>
      </c>
      <c r="H834" s="18">
        <v>180632.3</v>
      </c>
      <c r="I834" s="18">
        <v>1391071.2</v>
      </c>
      <c r="J834" s="18">
        <v>1218166.5</v>
      </c>
      <c r="K834" s="18">
        <v>100.66598867006468</v>
      </c>
      <c r="L834" s="18">
        <v>111.0765350383071</v>
      </c>
      <c r="M834" s="18">
        <v>114.19384788532602</v>
      </c>
    </row>
    <row r="835" spans="1:13" ht="15.75" customHeight="1" x14ac:dyDescent="0.25">
      <c r="A835" s="38">
        <v>44409</v>
      </c>
      <c r="B835" s="17" t="s">
        <v>12</v>
      </c>
      <c r="C835" s="17" t="s">
        <v>13</v>
      </c>
      <c r="D835" s="17" t="s">
        <v>14</v>
      </c>
      <c r="E835" s="17" t="s">
        <v>99</v>
      </c>
      <c r="F835" s="18">
        <v>344057</v>
      </c>
      <c r="G835" s="18">
        <v>242959</v>
      </c>
      <c r="H835" s="18">
        <v>382585</v>
      </c>
      <c r="I835" s="18">
        <v>1735332</v>
      </c>
      <c r="J835" s="18">
        <v>1964332</v>
      </c>
      <c r="K835" s="18">
        <v>141.61113603529813</v>
      </c>
      <c r="L835" s="18">
        <v>89.929558137407369</v>
      </c>
      <c r="M835" s="18">
        <v>88.342092884502208</v>
      </c>
    </row>
    <row r="836" spans="1:13" ht="15.75" customHeight="1" x14ac:dyDescent="0.25">
      <c r="A836" s="38">
        <v>44409</v>
      </c>
      <c r="B836" s="17" t="s">
        <v>12</v>
      </c>
      <c r="C836" s="17" t="s">
        <v>13</v>
      </c>
      <c r="D836" s="17" t="s">
        <v>14</v>
      </c>
      <c r="E836" s="17" t="s">
        <v>126</v>
      </c>
      <c r="F836" s="18">
        <v>248997</v>
      </c>
      <c r="G836" s="18">
        <v>242652</v>
      </c>
      <c r="H836" s="17"/>
      <c r="I836" s="18">
        <v>1923794.4</v>
      </c>
      <c r="J836" s="17"/>
      <c r="K836" s="18">
        <v>102.61485584293557</v>
      </c>
      <c r="L836" s="17"/>
      <c r="M836" s="17"/>
    </row>
    <row r="837" spans="1:13" ht="15.75" customHeight="1" x14ac:dyDescent="0.25">
      <c r="A837" s="38">
        <v>44409</v>
      </c>
      <c r="B837" s="17" t="s">
        <v>12</v>
      </c>
      <c r="C837" s="17" t="s">
        <v>13</v>
      </c>
      <c r="D837" s="17" t="s">
        <v>14</v>
      </c>
      <c r="E837" s="17" t="s">
        <v>43</v>
      </c>
      <c r="F837" s="18">
        <v>376</v>
      </c>
      <c r="G837" s="18">
        <v>376</v>
      </c>
      <c r="H837" s="18">
        <v>376</v>
      </c>
      <c r="I837" s="18">
        <v>3008</v>
      </c>
      <c r="J837" s="18">
        <v>3008</v>
      </c>
      <c r="K837" s="18">
        <v>100</v>
      </c>
      <c r="L837" s="18">
        <v>100</v>
      </c>
      <c r="M837" s="18">
        <v>100</v>
      </c>
    </row>
    <row r="838" spans="1:13" ht="15.75" customHeight="1" x14ac:dyDescent="0.25">
      <c r="A838" s="38">
        <v>44409</v>
      </c>
      <c r="B838" s="17" t="s">
        <v>12</v>
      </c>
      <c r="C838" s="17" t="s">
        <v>13</v>
      </c>
      <c r="D838" s="17" t="s">
        <v>14</v>
      </c>
      <c r="E838" s="17" t="s">
        <v>123</v>
      </c>
      <c r="F838" s="18">
        <v>355</v>
      </c>
      <c r="G838" s="18">
        <v>355</v>
      </c>
      <c r="H838" s="18">
        <v>355</v>
      </c>
      <c r="I838" s="18">
        <v>2840</v>
      </c>
      <c r="J838" s="18">
        <v>2840</v>
      </c>
      <c r="K838" s="18">
        <v>100</v>
      </c>
      <c r="L838" s="18">
        <v>100</v>
      </c>
      <c r="M838" s="18">
        <v>100</v>
      </c>
    </row>
    <row r="839" spans="1:13" ht="15.75" customHeight="1" x14ac:dyDescent="0.25">
      <c r="A839" s="38">
        <v>44409</v>
      </c>
      <c r="B839" s="17" t="s">
        <v>12</v>
      </c>
      <c r="C839" s="17" t="s">
        <v>13</v>
      </c>
      <c r="D839" s="17" t="s">
        <v>14</v>
      </c>
      <c r="E839" s="17" t="s">
        <v>25</v>
      </c>
      <c r="F839" s="18">
        <v>4978641.9000000004</v>
      </c>
      <c r="G839" s="18">
        <v>4549128.3</v>
      </c>
      <c r="H839" s="18">
        <v>2396893.2999999998</v>
      </c>
      <c r="I839" s="18">
        <v>30463356.199999999</v>
      </c>
      <c r="J839" s="18">
        <v>14367815.5</v>
      </c>
      <c r="K839" s="18">
        <v>109.44166819827878</v>
      </c>
      <c r="L839" s="18">
        <v>207.71228740136243</v>
      </c>
      <c r="M839" s="18">
        <v>212.02496788742869</v>
      </c>
    </row>
    <row r="840" spans="1:13" ht="15.75" customHeight="1" x14ac:dyDescent="0.25">
      <c r="A840" s="38">
        <v>44409</v>
      </c>
      <c r="B840" s="17" t="s">
        <v>12</v>
      </c>
      <c r="C840" s="17" t="s">
        <v>13</v>
      </c>
      <c r="D840" s="17" t="s">
        <v>14</v>
      </c>
      <c r="E840" s="17" t="s">
        <v>125</v>
      </c>
      <c r="F840" s="18">
        <v>4421068.3</v>
      </c>
      <c r="G840" s="18">
        <v>3934138.7</v>
      </c>
      <c r="H840" s="18">
        <v>3423041.5</v>
      </c>
      <c r="I840" s="18">
        <v>40990483</v>
      </c>
      <c r="J840" s="18">
        <v>30799747.699999999</v>
      </c>
      <c r="K840" s="18">
        <v>112.37703185197817</v>
      </c>
      <c r="L840" s="18">
        <v>129.15614081804151</v>
      </c>
      <c r="M840" s="18">
        <v>133.08707395677789</v>
      </c>
    </row>
    <row r="841" spans="1:13" ht="15.75" customHeight="1" x14ac:dyDescent="0.25">
      <c r="A841" s="38">
        <v>44409</v>
      </c>
      <c r="B841" s="17" t="s">
        <v>12</v>
      </c>
      <c r="C841" s="17" t="s">
        <v>13</v>
      </c>
      <c r="D841" s="17" t="s">
        <v>14</v>
      </c>
      <c r="E841" s="17" t="s">
        <v>111</v>
      </c>
      <c r="F841" s="18">
        <v>1024964.4</v>
      </c>
      <c r="G841" s="18">
        <v>1055835.1000000001</v>
      </c>
      <c r="H841" s="18">
        <v>733451.3</v>
      </c>
      <c r="I841" s="18">
        <v>7901830.0999999996</v>
      </c>
      <c r="J841" s="18">
        <v>5835765.2999999998</v>
      </c>
      <c r="K841" s="18">
        <v>97.076181687841213</v>
      </c>
      <c r="L841" s="18">
        <v>139.74539277522584</v>
      </c>
      <c r="M841" s="18">
        <v>135.40349369430604</v>
      </c>
    </row>
    <row r="842" spans="1:13" ht="15.75" customHeight="1" x14ac:dyDescent="0.25">
      <c r="A842" s="38">
        <v>44409</v>
      </c>
      <c r="B842" s="17" t="s">
        <v>12</v>
      </c>
      <c r="C842" s="17" t="s">
        <v>13</v>
      </c>
      <c r="D842" s="17" t="s">
        <v>14</v>
      </c>
      <c r="E842" s="17" t="s">
        <v>32</v>
      </c>
      <c r="F842" s="18">
        <v>47674.2</v>
      </c>
      <c r="G842" s="18">
        <v>42679.7</v>
      </c>
      <c r="H842" s="18">
        <v>34256</v>
      </c>
      <c r="I842" s="18">
        <v>297168.09999999998</v>
      </c>
      <c r="J842" s="18">
        <v>259628.1</v>
      </c>
      <c r="K842" s="18">
        <v>111.70228469272277</v>
      </c>
      <c r="L842" s="18">
        <v>139.1703643157403</v>
      </c>
      <c r="M842" s="18">
        <v>114.45914367512607</v>
      </c>
    </row>
    <row r="843" spans="1:13" ht="15.75" customHeight="1" x14ac:dyDescent="0.25">
      <c r="A843" s="38">
        <v>44409</v>
      </c>
      <c r="B843" s="17" t="s">
        <v>12</v>
      </c>
      <c r="C843" s="17" t="s">
        <v>13</v>
      </c>
      <c r="D843" s="17" t="s">
        <v>14</v>
      </c>
      <c r="E843" s="17" t="s">
        <v>36</v>
      </c>
      <c r="F843" s="18">
        <v>909669.3</v>
      </c>
      <c r="G843" s="18">
        <v>809818.4</v>
      </c>
      <c r="H843" s="18">
        <v>715554.4</v>
      </c>
      <c r="I843" s="18">
        <v>6530654.9000000004</v>
      </c>
      <c r="J843" s="18">
        <v>6124318.2000000002</v>
      </c>
      <c r="K843" s="18">
        <v>112.33003596855789</v>
      </c>
      <c r="L843" s="18">
        <v>127.12790250468727</v>
      </c>
      <c r="M843" s="18">
        <v>106.63480712024402</v>
      </c>
    </row>
    <row r="844" spans="1:13" ht="15.75" customHeight="1" x14ac:dyDescent="0.25">
      <c r="A844" s="38">
        <v>44409</v>
      </c>
      <c r="B844" s="17" t="s">
        <v>12</v>
      </c>
      <c r="C844" s="17" t="s">
        <v>13</v>
      </c>
      <c r="D844" s="17" t="s">
        <v>14</v>
      </c>
      <c r="E844" s="17" t="s">
        <v>47</v>
      </c>
      <c r="F844" s="18">
        <v>82530.2</v>
      </c>
      <c r="G844" s="18">
        <v>84884.800000000003</v>
      </c>
      <c r="H844" s="18">
        <v>85739.3</v>
      </c>
      <c r="I844" s="18">
        <v>778642.5</v>
      </c>
      <c r="J844" s="18">
        <v>750126</v>
      </c>
      <c r="K844" s="18">
        <v>97.226122933670098</v>
      </c>
      <c r="L844" s="18">
        <v>96.257142290641511</v>
      </c>
      <c r="M844" s="18">
        <v>103.80156133769526</v>
      </c>
    </row>
    <row r="845" spans="1:13" ht="15.75" customHeight="1" x14ac:dyDescent="0.25">
      <c r="A845" s="38">
        <v>44409</v>
      </c>
      <c r="B845" s="17" t="s">
        <v>12</v>
      </c>
      <c r="C845" s="17" t="s">
        <v>13</v>
      </c>
      <c r="D845" s="17" t="s">
        <v>14</v>
      </c>
      <c r="E845" s="17" t="s">
        <v>106</v>
      </c>
      <c r="F845" s="18">
        <v>13790.1</v>
      </c>
      <c r="G845" s="18">
        <v>13802.1</v>
      </c>
      <c r="H845" s="18">
        <v>11154.6</v>
      </c>
      <c r="I845" s="18">
        <v>113682.2</v>
      </c>
      <c r="J845" s="18">
        <v>90633.3</v>
      </c>
      <c r="K845" s="18">
        <v>99.913056708761715</v>
      </c>
      <c r="L845" s="18">
        <v>123.62702382873434</v>
      </c>
      <c r="M845" s="18">
        <v>125.43093984219928</v>
      </c>
    </row>
    <row r="846" spans="1:13" ht="15.75" customHeight="1" x14ac:dyDescent="0.25">
      <c r="A846" s="38">
        <v>44409</v>
      </c>
      <c r="B846" s="17" t="s">
        <v>12</v>
      </c>
      <c r="C846" s="17" t="s">
        <v>13</v>
      </c>
      <c r="D846" s="17" t="s">
        <v>14</v>
      </c>
      <c r="E846" s="17" t="s">
        <v>83</v>
      </c>
      <c r="F846" s="18">
        <v>28</v>
      </c>
      <c r="G846" s="18">
        <v>28</v>
      </c>
      <c r="H846" s="18">
        <v>28</v>
      </c>
      <c r="I846" s="18">
        <v>224</v>
      </c>
      <c r="J846" s="18">
        <v>224</v>
      </c>
      <c r="K846" s="18">
        <v>100</v>
      </c>
      <c r="L846" s="18">
        <v>100</v>
      </c>
      <c r="M846" s="18">
        <v>100</v>
      </c>
    </row>
    <row r="847" spans="1:13" ht="15.75" customHeight="1" x14ac:dyDescent="0.25">
      <c r="A847" s="38">
        <v>44409</v>
      </c>
      <c r="B847" s="17" t="s">
        <v>12</v>
      </c>
      <c r="C847" s="17" t="s">
        <v>13</v>
      </c>
      <c r="D847" s="17" t="s">
        <v>14</v>
      </c>
      <c r="E847" s="17" t="s">
        <v>81</v>
      </c>
      <c r="F847" s="18">
        <v>45304.6</v>
      </c>
      <c r="G847" s="18">
        <v>47507.4</v>
      </c>
      <c r="H847" s="18">
        <v>86727.4</v>
      </c>
      <c r="I847" s="18">
        <v>563766.1</v>
      </c>
      <c r="J847" s="18">
        <v>723739.5</v>
      </c>
      <c r="K847" s="18">
        <v>95.363248672838338</v>
      </c>
      <c r="L847" s="18">
        <v>52.237931726305639</v>
      </c>
      <c r="M847" s="18">
        <v>77.896273451981003</v>
      </c>
    </row>
    <row r="848" spans="1:13" ht="15.75" customHeight="1" x14ac:dyDescent="0.25">
      <c r="A848" s="38">
        <v>44409</v>
      </c>
      <c r="B848" s="17" t="s">
        <v>12</v>
      </c>
      <c r="C848" s="17" t="s">
        <v>13</v>
      </c>
      <c r="D848" s="17" t="s">
        <v>14</v>
      </c>
      <c r="E848" s="17" t="s">
        <v>40</v>
      </c>
      <c r="F848" s="18">
        <v>10076.4</v>
      </c>
      <c r="G848" s="18">
        <v>9745.7000000000007</v>
      </c>
      <c r="H848" s="18">
        <v>8364.2999999999993</v>
      </c>
      <c r="I848" s="18">
        <v>109388.2</v>
      </c>
      <c r="J848" s="18">
        <v>186531</v>
      </c>
      <c r="K848" s="18">
        <v>103.39329140030988</v>
      </c>
      <c r="L848" s="18">
        <v>120.46913668806714</v>
      </c>
      <c r="M848" s="18">
        <v>58.643442644922288</v>
      </c>
    </row>
    <row r="849" spans="1:13" ht="15.75" customHeight="1" x14ac:dyDescent="0.25">
      <c r="A849" s="38">
        <v>44409</v>
      </c>
      <c r="B849" s="17" t="s">
        <v>12</v>
      </c>
      <c r="C849" s="17" t="s">
        <v>13</v>
      </c>
      <c r="D849" s="17" t="s">
        <v>14</v>
      </c>
      <c r="E849" s="17" t="s">
        <v>61</v>
      </c>
      <c r="F849" s="18">
        <v>209021.6</v>
      </c>
      <c r="G849" s="18">
        <v>275747.59999999998</v>
      </c>
      <c r="H849" s="18">
        <v>295398.7</v>
      </c>
      <c r="I849" s="18">
        <v>2059258.4</v>
      </c>
      <c r="J849" s="18">
        <v>2177639.5</v>
      </c>
      <c r="K849" s="18">
        <v>75.801783950250154</v>
      </c>
      <c r="L849" s="18">
        <v>70.759146875053958</v>
      </c>
      <c r="M849" s="18">
        <v>94.563787991538547</v>
      </c>
    </row>
    <row r="850" spans="1:13" ht="15.75" customHeight="1" x14ac:dyDescent="0.25">
      <c r="A850" s="38">
        <v>44409</v>
      </c>
      <c r="B850" s="17" t="s">
        <v>12</v>
      </c>
      <c r="C850" s="17" t="s">
        <v>13</v>
      </c>
      <c r="D850" s="17" t="s">
        <v>14</v>
      </c>
      <c r="E850" s="17" t="s">
        <v>103</v>
      </c>
      <c r="F850" s="18">
        <v>887743.4</v>
      </c>
      <c r="G850" s="18">
        <v>1121846.3</v>
      </c>
      <c r="H850" s="18">
        <v>1331954.7</v>
      </c>
      <c r="I850" s="18">
        <v>8784692.8000000007</v>
      </c>
      <c r="J850" s="18">
        <v>9762221.5999999996</v>
      </c>
      <c r="K850" s="18">
        <v>79.132355296799574</v>
      </c>
      <c r="L850" s="18">
        <v>66.64966909159898</v>
      </c>
      <c r="M850" s="18">
        <v>89.986615341737377</v>
      </c>
    </row>
    <row r="851" spans="1:13" ht="15.75" customHeight="1" x14ac:dyDescent="0.25">
      <c r="A851" s="38">
        <v>44409</v>
      </c>
      <c r="B851" s="17" t="s">
        <v>12</v>
      </c>
      <c r="C851" s="17" t="s">
        <v>13</v>
      </c>
      <c r="D851" s="17" t="s">
        <v>14</v>
      </c>
      <c r="E851" s="17" t="s">
        <v>113</v>
      </c>
      <c r="F851" s="18">
        <v>223441.2</v>
      </c>
      <c r="G851" s="18">
        <v>247841.6</v>
      </c>
      <c r="H851" s="18">
        <v>195053.9</v>
      </c>
      <c r="I851" s="18">
        <v>1492985.9</v>
      </c>
      <c r="J851" s="18">
        <v>722187.1</v>
      </c>
      <c r="K851" s="18">
        <v>90.154840833822888</v>
      </c>
      <c r="L851" s="18">
        <v>114.5535669884068</v>
      </c>
      <c r="M851" s="18">
        <v>206.73117811160017</v>
      </c>
    </row>
    <row r="852" spans="1:13" ht="15.75" customHeight="1" x14ac:dyDescent="0.25">
      <c r="A852" s="38">
        <v>44409</v>
      </c>
      <c r="B852" s="17" t="s">
        <v>12</v>
      </c>
      <c r="C852" s="17" t="s">
        <v>13</v>
      </c>
      <c r="D852" s="17" t="s">
        <v>14</v>
      </c>
      <c r="E852" s="17" t="s">
        <v>50</v>
      </c>
      <c r="F852" s="18">
        <v>274542</v>
      </c>
      <c r="G852" s="18">
        <v>281304</v>
      </c>
      <c r="H852" s="18">
        <v>333897</v>
      </c>
      <c r="I852" s="18">
        <v>2500899.7000000002</v>
      </c>
      <c r="J852" s="18">
        <v>2159094.9</v>
      </c>
      <c r="K852" s="18">
        <v>97.596194863919465</v>
      </c>
      <c r="L852" s="18">
        <v>82.223559960107465</v>
      </c>
      <c r="M852" s="18">
        <v>115.83092989567064</v>
      </c>
    </row>
    <row r="853" spans="1:13" ht="15.75" customHeight="1" x14ac:dyDescent="0.25">
      <c r="A853" s="38">
        <v>44409</v>
      </c>
      <c r="B853" s="17" t="s">
        <v>12</v>
      </c>
      <c r="C853" s="17" t="s">
        <v>13</v>
      </c>
      <c r="D853" s="17" t="s">
        <v>14</v>
      </c>
      <c r="E853" s="17" t="s">
        <v>45</v>
      </c>
      <c r="F853" s="18">
        <v>537005</v>
      </c>
      <c r="G853" s="18">
        <v>541889.6</v>
      </c>
      <c r="H853" s="18">
        <v>717345</v>
      </c>
      <c r="I853" s="18">
        <v>3735022.6</v>
      </c>
      <c r="J853" s="18">
        <v>2752796</v>
      </c>
      <c r="K853" s="18">
        <v>99.098598681355028</v>
      </c>
      <c r="L853" s="18">
        <v>74.860074301765536</v>
      </c>
      <c r="M853" s="18">
        <v>135.68105300937665</v>
      </c>
    </row>
    <row r="854" spans="1:13" ht="15.75" customHeight="1" x14ac:dyDescent="0.25">
      <c r="A854" s="38">
        <v>44409</v>
      </c>
      <c r="B854" s="17" t="s">
        <v>12</v>
      </c>
      <c r="C854" s="17" t="s">
        <v>13</v>
      </c>
      <c r="D854" s="17" t="s">
        <v>14</v>
      </c>
      <c r="E854" s="17" t="s">
        <v>105</v>
      </c>
      <c r="F854" s="18">
        <v>726044.1</v>
      </c>
      <c r="G854" s="18">
        <v>742538.8</v>
      </c>
      <c r="H854" s="18">
        <v>650818</v>
      </c>
      <c r="I854" s="18">
        <v>4754968.4000000004</v>
      </c>
      <c r="J854" s="18">
        <v>4915888.0999999996</v>
      </c>
      <c r="K854" s="18">
        <v>97.778607663330192</v>
      </c>
      <c r="L854" s="18">
        <v>111.55869997449363</v>
      </c>
      <c r="M854" s="18">
        <v>96.726538588215632</v>
      </c>
    </row>
    <row r="855" spans="1:13" ht="15.75" customHeight="1" x14ac:dyDescent="0.25">
      <c r="A855" s="38">
        <v>44409</v>
      </c>
      <c r="B855" s="17" t="s">
        <v>12</v>
      </c>
      <c r="C855" s="17" t="s">
        <v>13</v>
      </c>
      <c r="D855" s="17" t="s">
        <v>14</v>
      </c>
      <c r="E855" s="17" t="s">
        <v>78</v>
      </c>
      <c r="F855" s="18">
        <v>4430</v>
      </c>
      <c r="G855" s="18">
        <v>4273</v>
      </c>
      <c r="H855" s="18">
        <v>2012</v>
      </c>
      <c r="I855" s="18">
        <v>26134</v>
      </c>
      <c r="J855" s="18">
        <v>12785</v>
      </c>
      <c r="K855" s="18">
        <v>103.67423355956002</v>
      </c>
      <c r="L855" s="18">
        <v>220.17892644135188</v>
      </c>
      <c r="M855" s="18">
        <v>204.41141963238169</v>
      </c>
    </row>
    <row r="856" spans="1:13" ht="15.75" customHeight="1" x14ac:dyDescent="0.25">
      <c r="A856" s="38">
        <v>44409</v>
      </c>
      <c r="B856" s="17" t="s">
        <v>12</v>
      </c>
      <c r="C856" s="17" t="s">
        <v>13</v>
      </c>
      <c r="D856" s="17" t="s">
        <v>14</v>
      </c>
      <c r="E856" s="17" t="s">
        <v>27</v>
      </c>
      <c r="F856" s="18">
        <v>170984.3</v>
      </c>
      <c r="G856" s="18">
        <v>174523.1</v>
      </c>
      <c r="H856" s="18">
        <v>173559.3</v>
      </c>
      <c r="I856" s="18">
        <v>1408604</v>
      </c>
      <c r="J856" s="18">
        <v>1443350.9</v>
      </c>
      <c r="K856" s="18">
        <v>97.97230280690637</v>
      </c>
      <c r="L856" s="18">
        <v>98.516357233521916</v>
      </c>
      <c r="M856" s="18">
        <v>97.592622833435726</v>
      </c>
    </row>
    <row r="857" spans="1:13" ht="15.75" customHeight="1" x14ac:dyDescent="0.25">
      <c r="A857" s="38">
        <v>44409</v>
      </c>
      <c r="B857" s="17" t="s">
        <v>12</v>
      </c>
      <c r="C857" s="17" t="s">
        <v>13</v>
      </c>
      <c r="D857" s="17" t="s">
        <v>14</v>
      </c>
      <c r="E857" s="17" t="s">
        <v>17</v>
      </c>
      <c r="F857" s="18">
        <v>94359.8</v>
      </c>
      <c r="G857" s="18">
        <v>94330.2</v>
      </c>
      <c r="H857" s="18">
        <v>43976</v>
      </c>
      <c r="I857" s="18">
        <v>742014.4</v>
      </c>
      <c r="J857" s="18">
        <v>351808</v>
      </c>
      <c r="K857" s="18">
        <v>100.03137913414791</v>
      </c>
      <c r="L857" s="18">
        <v>214.57112970711296</v>
      </c>
      <c r="M857" s="18">
        <v>210.9145897762416</v>
      </c>
    </row>
    <row r="858" spans="1:13" ht="15.75" customHeight="1" x14ac:dyDescent="0.25">
      <c r="A858" s="38">
        <v>44409</v>
      </c>
      <c r="B858" s="17" t="s">
        <v>12</v>
      </c>
      <c r="C858" s="17" t="s">
        <v>13</v>
      </c>
      <c r="D858" s="17" t="s">
        <v>14</v>
      </c>
      <c r="E858" s="17" t="s">
        <v>35</v>
      </c>
      <c r="F858" s="18">
        <v>35201155.100000001</v>
      </c>
      <c r="G858" s="18">
        <v>32826003.600000001</v>
      </c>
      <c r="H858" s="18">
        <v>30002444.899999999</v>
      </c>
      <c r="I858" s="18">
        <v>269241871.60000002</v>
      </c>
      <c r="J858" s="18">
        <v>205718478.80000001</v>
      </c>
      <c r="K858" s="18">
        <v>107.23557923450663</v>
      </c>
      <c r="L858" s="18">
        <v>117.32762185657742</v>
      </c>
      <c r="M858" s="18">
        <v>130.87879765130754</v>
      </c>
    </row>
    <row r="859" spans="1:13" ht="15.75" customHeight="1" x14ac:dyDescent="0.25">
      <c r="A859" s="38">
        <v>44409</v>
      </c>
      <c r="B859" s="17" t="s">
        <v>12</v>
      </c>
      <c r="C859" s="17" t="s">
        <v>13</v>
      </c>
      <c r="D859" s="17" t="s">
        <v>14</v>
      </c>
      <c r="E859" s="17" t="s">
        <v>73</v>
      </c>
      <c r="F859" s="18">
        <v>537005</v>
      </c>
      <c r="G859" s="18">
        <v>541889.6</v>
      </c>
      <c r="H859" s="18">
        <v>717345</v>
      </c>
      <c r="I859" s="18">
        <v>3735022.6</v>
      </c>
      <c r="J859" s="18">
        <v>2752796</v>
      </c>
      <c r="K859" s="18">
        <v>99.098598681355028</v>
      </c>
      <c r="L859" s="18">
        <v>74.860074301765536</v>
      </c>
      <c r="M859" s="18">
        <v>135.68105300937665</v>
      </c>
    </row>
    <row r="860" spans="1:13" ht="15.75" customHeight="1" x14ac:dyDescent="0.25">
      <c r="A860" s="38">
        <v>44409</v>
      </c>
      <c r="B860" s="17" t="s">
        <v>12</v>
      </c>
      <c r="C860" s="17" t="s">
        <v>13</v>
      </c>
      <c r="D860" s="17" t="s">
        <v>14</v>
      </c>
      <c r="E860" s="17" t="s">
        <v>68</v>
      </c>
      <c r="F860" s="18">
        <v>6355</v>
      </c>
      <c r="G860" s="18">
        <v>6355</v>
      </c>
      <c r="H860" s="18">
        <v>6460</v>
      </c>
      <c r="I860" s="18">
        <v>51004</v>
      </c>
      <c r="J860" s="18">
        <v>51682.5</v>
      </c>
      <c r="K860" s="18">
        <v>100</v>
      </c>
      <c r="L860" s="18">
        <v>98.374613003095973</v>
      </c>
      <c r="M860" s="18">
        <v>98.687176510424223</v>
      </c>
    </row>
    <row r="861" spans="1:13" ht="15.75" customHeight="1" x14ac:dyDescent="0.25">
      <c r="A861" s="38">
        <v>44409</v>
      </c>
      <c r="B861" s="17" t="s">
        <v>12</v>
      </c>
      <c r="C861" s="17" t="s">
        <v>13</v>
      </c>
      <c r="D861" s="17" t="s">
        <v>14</v>
      </c>
      <c r="E861" s="17" t="s">
        <v>85</v>
      </c>
      <c r="F861" s="18">
        <v>2433954.2000000002</v>
      </c>
      <c r="G861" s="18">
        <v>2355276.7999999998</v>
      </c>
      <c r="H861" s="18">
        <v>2442679.1</v>
      </c>
      <c r="I861" s="18">
        <v>23189913.899999999</v>
      </c>
      <c r="J861" s="18">
        <v>20999810.100000001</v>
      </c>
      <c r="K861" s="18">
        <v>103.34047361227351</v>
      </c>
      <c r="L861" s="18">
        <v>99.642814318098516</v>
      </c>
      <c r="M861" s="18">
        <v>110.42916002368993</v>
      </c>
    </row>
    <row r="862" spans="1:13" ht="15.75" customHeight="1" x14ac:dyDescent="0.25">
      <c r="A862" s="38">
        <v>44409</v>
      </c>
      <c r="B862" s="17" t="s">
        <v>12</v>
      </c>
      <c r="C862" s="17" t="s">
        <v>13</v>
      </c>
      <c r="D862" s="17" t="s">
        <v>14</v>
      </c>
      <c r="E862" s="17" t="s">
        <v>95</v>
      </c>
      <c r="F862" s="18">
        <v>39389.4</v>
      </c>
      <c r="G862" s="18">
        <v>40310</v>
      </c>
      <c r="H862" s="18">
        <v>52514.7</v>
      </c>
      <c r="I862" s="18">
        <v>315730.40000000002</v>
      </c>
      <c r="J862" s="18">
        <v>341539.7</v>
      </c>
      <c r="K862" s="18">
        <v>97.716199454229724</v>
      </c>
      <c r="L862" s="18">
        <v>75.006426771932425</v>
      </c>
      <c r="M862" s="18">
        <v>92.443250374700213</v>
      </c>
    </row>
    <row r="863" spans="1:13" ht="15.75" customHeight="1" x14ac:dyDescent="0.25">
      <c r="A863" s="38">
        <v>44409</v>
      </c>
      <c r="B863" s="17" t="s">
        <v>12</v>
      </c>
      <c r="C863" s="17" t="s">
        <v>13</v>
      </c>
      <c r="D863" s="17" t="s">
        <v>14</v>
      </c>
      <c r="E863" s="17" t="s">
        <v>115</v>
      </c>
      <c r="F863" s="18">
        <v>3712893.9</v>
      </c>
      <c r="G863" s="18">
        <v>4344981.3</v>
      </c>
      <c r="H863" s="18">
        <v>1823891.6</v>
      </c>
      <c r="I863" s="18">
        <v>25823778.699999999</v>
      </c>
      <c r="J863" s="18">
        <v>10337866.300000001</v>
      </c>
      <c r="K863" s="18">
        <v>85.452471337448557</v>
      </c>
      <c r="L863" s="18">
        <v>203.56987772738248</v>
      </c>
      <c r="M863" s="18">
        <v>249.7979558896017</v>
      </c>
    </row>
    <row r="864" spans="1:13" ht="15.75" customHeight="1" x14ac:dyDescent="0.25">
      <c r="A864" s="38">
        <v>44409</v>
      </c>
      <c r="B864" s="17" t="s">
        <v>12</v>
      </c>
      <c r="C864" s="17" t="s">
        <v>13</v>
      </c>
      <c r="D864" s="17" t="s">
        <v>14</v>
      </c>
      <c r="E864" s="17" t="s">
        <v>75</v>
      </c>
      <c r="F864" s="18">
        <v>40179797</v>
      </c>
      <c r="G864" s="18">
        <v>37375131.899999999</v>
      </c>
      <c r="H864" s="18">
        <v>32399338.199999999</v>
      </c>
      <c r="I864" s="18">
        <v>299705227.80000001</v>
      </c>
      <c r="J864" s="18">
        <v>220086294.30000001</v>
      </c>
      <c r="K864" s="18">
        <v>107.50409418622012</v>
      </c>
      <c r="L864" s="18">
        <v>124.01425224173252</v>
      </c>
      <c r="M864" s="18">
        <v>136.17623430538174</v>
      </c>
    </row>
    <row r="865" spans="1:13" ht="15.75" customHeight="1" x14ac:dyDescent="0.25">
      <c r="A865" s="38">
        <v>44409</v>
      </c>
      <c r="B865" s="17" t="s">
        <v>12</v>
      </c>
      <c r="C865" s="17" t="s">
        <v>13</v>
      </c>
      <c r="D865" s="17" t="s">
        <v>14</v>
      </c>
      <c r="E865" s="17" t="s">
        <v>74</v>
      </c>
      <c r="F865" s="18">
        <v>2136.4</v>
      </c>
      <c r="G865" s="18">
        <v>4011.8</v>
      </c>
      <c r="H865" s="18">
        <v>5129</v>
      </c>
      <c r="I865" s="18">
        <v>16047.4</v>
      </c>
      <c r="J865" s="18">
        <v>48602.9</v>
      </c>
      <c r="K865" s="18">
        <v>53.252903933396482</v>
      </c>
      <c r="L865" s="18">
        <v>41.653343731721584</v>
      </c>
      <c r="M865" s="18">
        <v>33.017371391419033</v>
      </c>
    </row>
    <row r="866" spans="1:13" ht="15.75" customHeight="1" x14ac:dyDescent="0.25">
      <c r="A866" s="38">
        <v>44409</v>
      </c>
      <c r="B866" s="17" t="s">
        <v>12</v>
      </c>
      <c r="C866" s="17" t="s">
        <v>13</v>
      </c>
      <c r="D866" s="17" t="s">
        <v>14</v>
      </c>
      <c r="E866" s="17" t="s">
        <v>82</v>
      </c>
      <c r="F866" s="18">
        <v>23439.200000000001</v>
      </c>
      <c r="G866" s="18">
        <v>18136.900000000001</v>
      </c>
      <c r="H866" s="18">
        <v>18818.3</v>
      </c>
      <c r="I866" s="18">
        <v>148348</v>
      </c>
      <c r="J866" s="18">
        <v>148350.39999999999</v>
      </c>
      <c r="K866" s="18">
        <v>129.23487475808986</v>
      </c>
      <c r="L866" s="18">
        <v>124.55535303401476</v>
      </c>
      <c r="M866" s="18">
        <v>99.998382208608803</v>
      </c>
    </row>
    <row r="867" spans="1:13" ht="15.75" customHeight="1" x14ac:dyDescent="0.25">
      <c r="A867" s="38">
        <v>44409</v>
      </c>
      <c r="B867" s="17" t="s">
        <v>12</v>
      </c>
      <c r="C867" s="17" t="s">
        <v>13</v>
      </c>
      <c r="D867" s="17" t="s">
        <v>14</v>
      </c>
      <c r="E867" s="17" t="s">
        <v>33</v>
      </c>
      <c r="F867" s="18">
        <v>2696</v>
      </c>
      <c r="G867" s="18">
        <v>2696</v>
      </c>
      <c r="H867" s="18">
        <v>2696</v>
      </c>
      <c r="I867" s="18">
        <v>21568</v>
      </c>
      <c r="J867" s="18">
        <v>21568</v>
      </c>
      <c r="K867" s="18">
        <v>100</v>
      </c>
      <c r="L867" s="18">
        <v>100</v>
      </c>
      <c r="M867" s="18">
        <v>100</v>
      </c>
    </row>
    <row r="868" spans="1:13" ht="15.75" customHeight="1" x14ac:dyDescent="0.25">
      <c r="A868" s="38">
        <v>44409</v>
      </c>
      <c r="B868" s="17" t="s">
        <v>12</v>
      </c>
      <c r="C868" s="17" t="s">
        <v>13</v>
      </c>
      <c r="D868" s="17" t="s">
        <v>14</v>
      </c>
      <c r="E868" s="17" t="s">
        <v>60</v>
      </c>
      <c r="F868" s="18">
        <v>328665.3</v>
      </c>
      <c r="G868" s="18">
        <v>411251.1</v>
      </c>
      <c r="H868" s="18">
        <v>253591.2</v>
      </c>
      <c r="I868" s="18">
        <v>2598587.4</v>
      </c>
      <c r="J868" s="18">
        <v>2057504.6</v>
      </c>
      <c r="K868" s="18">
        <v>79.918400218260814</v>
      </c>
      <c r="L868" s="18">
        <v>129.60437901630655</v>
      </c>
      <c r="M868" s="18">
        <v>126.29801167880743</v>
      </c>
    </row>
    <row r="869" spans="1:13" ht="15.75" customHeight="1" x14ac:dyDescent="0.25">
      <c r="A869" s="38">
        <v>44409</v>
      </c>
      <c r="B869" s="17" t="s">
        <v>12</v>
      </c>
      <c r="C869" s="17" t="s">
        <v>13</v>
      </c>
      <c r="D869" s="17" t="s">
        <v>14</v>
      </c>
      <c r="E869" s="17" t="s">
        <v>53</v>
      </c>
      <c r="F869" s="18">
        <v>7168</v>
      </c>
      <c r="G869" s="18">
        <v>18690</v>
      </c>
      <c r="H869" s="18">
        <v>76333</v>
      </c>
      <c r="I869" s="18">
        <v>48248.3</v>
      </c>
      <c r="J869" s="18">
        <v>145192</v>
      </c>
      <c r="K869" s="18">
        <v>38.352059925093634</v>
      </c>
      <c r="L869" s="18">
        <v>9.3904340193625302</v>
      </c>
      <c r="M869" s="18">
        <v>33.230687641192354</v>
      </c>
    </row>
    <row r="870" spans="1:13" ht="15.75" customHeight="1" x14ac:dyDescent="0.25">
      <c r="A870" s="38">
        <v>44409</v>
      </c>
      <c r="B870" s="17" t="s">
        <v>12</v>
      </c>
      <c r="C870" s="17" t="s">
        <v>13</v>
      </c>
      <c r="D870" s="17" t="s">
        <v>14</v>
      </c>
      <c r="E870" s="17" t="s">
        <v>127</v>
      </c>
      <c r="F870" s="17"/>
      <c r="G870" s="17"/>
      <c r="H870" s="17"/>
      <c r="I870" s="18">
        <v>5127.5</v>
      </c>
      <c r="J870" s="18">
        <v>13.3</v>
      </c>
      <c r="K870" s="17"/>
      <c r="L870" s="17"/>
      <c r="M870" s="18">
        <v>38552.631578947367</v>
      </c>
    </row>
    <row r="871" spans="1:13" ht="15.75" customHeight="1" x14ac:dyDescent="0.25">
      <c r="A871" s="38">
        <v>44409</v>
      </c>
      <c r="B871" s="17" t="s">
        <v>12</v>
      </c>
      <c r="C871" s="17" t="s">
        <v>13</v>
      </c>
      <c r="D871" s="17" t="s">
        <v>14</v>
      </c>
      <c r="E871" s="17" t="s">
        <v>100</v>
      </c>
      <c r="F871" s="18">
        <v>386535.7</v>
      </c>
      <c r="G871" s="18">
        <v>292651.90000000002</v>
      </c>
      <c r="H871" s="18">
        <v>237873.2</v>
      </c>
      <c r="I871" s="18">
        <v>2186439.4</v>
      </c>
      <c r="J871" s="18">
        <v>1712399.3</v>
      </c>
      <c r="K871" s="18">
        <v>132.0803657861097</v>
      </c>
      <c r="L871" s="18">
        <v>162.49653176566338</v>
      </c>
      <c r="M871" s="18">
        <v>127.6828015521847</v>
      </c>
    </row>
    <row r="872" spans="1:13" ht="15.75" customHeight="1" x14ac:dyDescent="0.25">
      <c r="A872" s="38">
        <v>44409</v>
      </c>
      <c r="B872" s="17" t="s">
        <v>12</v>
      </c>
      <c r="C872" s="17" t="s">
        <v>13</v>
      </c>
      <c r="D872" s="17" t="s">
        <v>14</v>
      </c>
      <c r="E872" s="17" t="s">
        <v>30</v>
      </c>
      <c r="F872" s="18">
        <v>2711732</v>
      </c>
      <c r="G872" s="18">
        <v>3264787.3</v>
      </c>
      <c r="H872" s="18">
        <v>3493649.8</v>
      </c>
      <c r="I872" s="18">
        <v>27091336</v>
      </c>
      <c r="J872" s="18">
        <v>26758559.5</v>
      </c>
      <c r="K872" s="18">
        <v>83.059989849874754</v>
      </c>
      <c r="L872" s="18">
        <v>77.618884411368299</v>
      </c>
      <c r="M872" s="18">
        <v>101.24362636187497</v>
      </c>
    </row>
    <row r="873" spans="1:13" ht="15.75" customHeight="1" x14ac:dyDescent="0.25">
      <c r="A873" s="38">
        <v>44409</v>
      </c>
      <c r="B873" s="17" t="s">
        <v>12</v>
      </c>
      <c r="C873" s="17" t="s">
        <v>13</v>
      </c>
      <c r="D873" s="17" t="s">
        <v>14</v>
      </c>
      <c r="E873" s="17" t="s">
        <v>18</v>
      </c>
      <c r="F873" s="18">
        <v>17954</v>
      </c>
      <c r="G873" s="18">
        <v>17954</v>
      </c>
      <c r="H873" s="18">
        <v>2627</v>
      </c>
      <c r="I873" s="18">
        <v>143632</v>
      </c>
      <c r="J873" s="18">
        <v>21016</v>
      </c>
      <c r="K873" s="18">
        <v>100</v>
      </c>
      <c r="L873" s="18">
        <v>683.4411876665398</v>
      </c>
      <c r="M873" s="18">
        <v>683.4411876665398</v>
      </c>
    </row>
    <row r="874" spans="1:13" ht="15.75" customHeight="1" x14ac:dyDescent="0.25">
      <c r="A874" s="38">
        <v>44409</v>
      </c>
      <c r="B874" s="17" t="s">
        <v>12</v>
      </c>
      <c r="C874" s="17" t="s">
        <v>13</v>
      </c>
      <c r="D874" s="17" t="s">
        <v>14</v>
      </c>
      <c r="E874" s="17" t="s">
        <v>114</v>
      </c>
      <c r="F874" s="18">
        <v>560946.30000000005</v>
      </c>
      <c r="G874" s="18">
        <v>522532.8</v>
      </c>
      <c r="H874" s="18">
        <v>196875.3</v>
      </c>
      <c r="I874" s="18">
        <v>3504159.9</v>
      </c>
      <c r="J874" s="18">
        <v>2284635.2000000002</v>
      </c>
      <c r="K874" s="18">
        <v>107.35140454340856</v>
      </c>
      <c r="L874" s="18">
        <v>284.92467059097817</v>
      </c>
      <c r="M874" s="18">
        <v>153.37940604259271</v>
      </c>
    </row>
    <row r="875" spans="1:13" ht="15.75" customHeight="1" x14ac:dyDescent="0.25">
      <c r="A875" s="38">
        <v>44409</v>
      </c>
      <c r="B875" s="17" t="s">
        <v>12</v>
      </c>
      <c r="C875" s="17" t="s">
        <v>13</v>
      </c>
      <c r="D875" s="17" t="s">
        <v>14</v>
      </c>
      <c r="E875" s="17" t="s">
        <v>62</v>
      </c>
      <c r="F875" s="18">
        <v>5333</v>
      </c>
      <c r="G875" s="18">
        <v>5333</v>
      </c>
      <c r="H875" s="18">
        <v>5333</v>
      </c>
      <c r="I875" s="18">
        <v>42664</v>
      </c>
      <c r="J875" s="18">
        <v>42664</v>
      </c>
      <c r="K875" s="18">
        <v>100</v>
      </c>
      <c r="L875" s="18">
        <v>100</v>
      </c>
      <c r="M875" s="18">
        <v>100</v>
      </c>
    </row>
    <row r="876" spans="1:13" ht="15.75" customHeight="1" x14ac:dyDescent="0.25">
      <c r="A876" s="38">
        <v>44409</v>
      </c>
      <c r="B876" s="17" t="s">
        <v>12</v>
      </c>
      <c r="C876" s="17" t="s">
        <v>13</v>
      </c>
      <c r="D876" s="17" t="s">
        <v>14</v>
      </c>
      <c r="E876" s="17" t="s">
        <v>129</v>
      </c>
      <c r="F876" s="17"/>
      <c r="G876" s="17"/>
      <c r="H876" s="17"/>
      <c r="I876" s="17"/>
      <c r="J876" s="18">
        <v>171.1</v>
      </c>
      <c r="K876" s="17"/>
      <c r="L876" s="17"/>
      <c r="M876" s="17"/>
    </row>
    <row r="877" spans="1:13" ht="15.75" customHeight="1" x14ac:dyDescent="0.25">
      <c r="A877" s="38">
        <v>44409</v>
      </c>
      <c r="B877" s="17" t="s">
        <v>12</v>
      </c>
      <c r="C877" s="17" t="s">
        <v>13</v>
      </c>
      <c r="D877" s="17" t="s">
        <v>14</v>
      </c>
      <c r="E877" s="17" t="s">
        <v>52</v>
      </c>
      <c r="F877" s="18">
        <v>486359.8</v>
      </c>
      <c r="G877" s="18">
        <v>442207.8</v>
      </c>
      <c r="H877" s="18">
        <v>255185.7</v>
      </c>
      <c r="I877" s="18">
        <v>2893315.1</v>
      </c>
      <c r="J877" s="18">
        <v>1778360.1</v>
      </c>
      <c r="K877" s="18">
        <v>109.9844462264121</v>
      </c>
      <c r="L877" s="18">
        <v>190.59053857641709</v>
      </c>
      <c r="M877" s="18">
        <v>162.695682387386</v>
      </c>
    </row>
    <row r="878" spans="1:13" ht="15.75" customHeight="1" x14ac:dyDescent="0.25">
      <c r="A878" s="38">
        <v>44409</v>
      </c>
      <c r="B878" s="17" t="s">
        <v>12</v>
      </c>
      <c r="C878" s="17" t="s">
        <v>13</v>
      </c>
      <c r="D878" s="17" t="s">
        <v>14</v>
      </c>
      <c r="E878" s="17" t="s">
        <v>37</v>
      </c>
      <c r="F878" s="18">
        <v>225</v>
      </c>
      <c r="G878" s="18">
        <v>225</v>
      </c>
      <c r="H878" s="18">
        <v>225</v>
      </c>
      <c r="I878" s="18">
        <v>3370.3</v>
      </c>
      <c r="J878" s="18">
        <v>3083.3</v>
      </c>
      <c r="K878" s="18">
        <v>100</v>
      </c>
      <c r="L878" s="18">
        <v>100</v>
      </c>
      <c r="M878" s="18">
        <v>109.30820873739175</v>
      </c>
    </row>
    <row r="879" spans="1:13" ht="15.75" customHeight="1" x14ac:dyDescent="0.25">
      <c r="A879" s="38">
        <v>44409</v>
      </c>
      <c r="B879" s="17" t="s">
        <v>12</v>
      </c>
      <c r="C879" s="17" t="s">
        <v>13</v>
      </c>
      <c r="D879" s="17" t="s">
        <v>14</v>
      </c>
      <c r="E879" s="17" t="s">
        <v>90</v>
      </c>
      <c r="F879" s="18">
        <v>889007.4</v>
      </c>
      <c r="G879" s="18">
        <v>1122342.3</v>
      </c>
      <c r="H879" s="18">
        <v>1332450.7</v>
      </c>
      <c r="I879" s="18">
        <v>8790165.0999999996</v>
      </c>
      <c r="J879" s="18">
        <v>9767213.5999999996</v>
      </c>
      <c r="K879" s="18">
        <v>79.210005717507045</v>
      </c>
      <c r="L879" s="18">
        <v>66.719721787830494</v>
      </c>
      <c r="M879" s="18">
        <v>89.99665063125066</v>
      </c>
    </row>
    <row r="880" spans="1:13" ht="15.75" customHeight="1" x14ac:dyDescent="0.25">
      <c r="A880" s="38">
        <v>44409</v>
      </c>
      <c r="B880" s="17" t="s">
        <v>12</v>
      </c>
      <c r="C880" s="17" t="s">
        <v>13</v>
      </c>
      <c r="D880" s="17" t="s">
        <v>14</v>
      </c>
      <c r="E880" s="17" t="s">
        <v>121</v>
      </c>
      <c r="F880" s="18">
        <v>405989.5</v>
      </c>
      <c r="G880" s="18">
        <v>405032.9</v>
      </c>
      <c r="H880" s="18">
        <v>389915.2</v>
      </c>
      <c r="I880" s="18">
        <v>3465359.9</v>
      </c>
      <c r="J880" s="18">
        <v>3722320.7</v>
      </c>
      <c r="K880" s="18">
        <v>100.23617834501839</v>
      </c>
      <c r="L880" s="18">
        <v>104.12251176666106</v>
      </c>
      <c r="M880" s="18">
        <v>93.096758159499799</v>
      </c>
    </row>
    <row r="881" spans="1:13" ht="15.75" customHeight="1" x14ac:dyDescent="0.25">
      <c r="A881" s="38">
        <v>44409</v>
      </c>
      <c r="B881" s="17" t="s">
        <v>12</v>
      </c>
      <c r="C881" s="17" t="s">
        <v>13</v>
      </c>
      <c r="D881" s="17" t="s">
        <v>14</v>
      </c>
      <c r="E881" s="17" t="s">
        <v>124</v>
      </c>
      <c r="F881" s="18">
        <v>44014824.200000003</v>
      </c>
      <c r="G881" s="18">
        <v>41244014.399999999</v>
      </c>
      <c r="H881" s="18">
        <v>36310106</v>
      </c>
      <c r="I881" s="18">
        <v>345753801.5</v>
      </c>
      <c r="J881" s="18">
        <v>262868979.40000001</v>
      </c>
      <c r="K881" s="18">
        <v>106.71808949809696</v>
      </c>
      <c r="L881" s="18">
        <v>121.21921153300957</v>
      </c>
      <c r="M881" s="18">
        <v>131.53084943274214</v>
      </c>
    </row>
    <row r="882" spans="1:13" ht="15.75" customHeight="1" x14ac:dyDescent="0.25">
      <c r="A882" s="38">
        <v>44409</v>
      </c>
      <c r="B882" s="17" t="s">
        <v>12</v>
      </c>
      <c r="C882" s="17" t="s">
        <v>13</v>
      </c>
      <c r="D882" s="17" t="s">
        <v>14</v>
      </c>
      <c r="E882" s="17" t="s">
        <v>70</v>
      </c>
      <c r="F882" s="18">
        <v>288983.59999999998</v>
      </c>
      <c r="G882" s="18">
        <v>284155.40000000002</v>
      </c>
      <c r="H882" s="18">
        <v>261536.5</v>
      </c>
      <c r="I882" s="18">
        <v>2379750</v>
      </c>
      <c r="J882" s="18">
        <v>2215926</v>
      </c>
      <c r="K882" s="18">
        <v>101.69914068147219</v>
      </c>
      <c r="L882" s="18">
        <v>110.49455812095061</v>
      </c>
      <c r="M882" s="18">
        <v>107.39302666244269</v>
      </c>
    </row>
    <row r="883" spans="1:13" ht="15.75" customHeight="1" x14ac:dyDescent="0.25">
      <c r="A883" s="38">
        <v>44409</v>
      </c>
      <c r="B883" s="17" t="s">
        <v>12</v>
      </c>
      <c r="C883" s="17" t="s">
        <v>13</v>
      </c>
      <c r="D883" s="17" t="s">
        <v>14</v>
      </c>
      <c r="E883" s="17" t="s">
        <v>65</v>
      </c>
      <c r="F883" s="18">
        <v>77459.7</v>
      </c>
      <c r="G883" s="18">
        <v>77917.7</v>
      </c>
      <c r="H883" s="18">
        <v>134719.70000000001</v>
      </c>
      <c r="I883" s="18">
        <v>896300.6</v>
      </c>
      <c r="J883" s="18">
        <v>587243.80000000005</v>
      </c>
      <c r="K883" s="18">
        <v>99.412200308787348</v>
      </c>
      <c r="L883" s="18">
        <v>57.496936231300992</v>
      </c>
      <c r="M883" s="18">
        <v>152.62836321132721</v>
      </c>
    </row>
    <row r="884" spans="1:13" ht="15.75" customHeight="1" x14ac:dyDescent="0.25">
      <c r="A884" s="38">
        <v>44409</v>
      </c>
      <c r="B884" s="17" t="s">
        <v>12</v>
      </c>
      <c r="C884" s="17" t="s">
        <v>13</v>
      </c>
      <c r="D884" s="17" t="s">
        <v>14</v>
      </c>
      <c r="E884" s="17" t="s">
        <v>24</v>
      </c>
      <c r="F884" s="18">
        <v>6161.1</v>
      </c>
      <c r="G884" s="18">
        <v>9223.9</v>
      </c>
      <c r="H884" s="18">
        <v>3701</v>
      </c>
      <c r="I884" s="18">
        <v>76808.2</v>
      </c>
      <c r="J884" s="18">
        <v>81105</v>
      </c>
      <c r="K884" s="18">
        <v>66.794956580188426</v>
      </c>
      <c r="L884" s="18">
        <v>166.47122399351525</v>
      </c>
      <c r="M884" s="18">
        <v>94.702176191356884</v>
      </c>
    </row>
    <row r="885" spans="1:13" ht="15.75" customHeight="1" x14ac:dyDescent="0.25">
      <c r="A885" s="38">
        <v>44409</v>
      </c>
      <c r="B885" s="17" t="s">
        <v>12</v>
      </c>
      <c r="C885" s="17" t="s">
        <v>13</v>
      </c>
      <c r="D885" s="17" t="s">
        <v>14</v>
      </c>
      <c r="E885" s="17" t="s">
        <v>49</v>
      </c>
      <c r="F885" s="18">
        <v>487545.8</v>
      </c>
      <c r="G885" s="18">
        <v>443393.8</v>
      </c>
      <c r="H885" s="18">
        <v>256371.7</v>
      </c>
      <c r="I885" s="18">
        <v>2902803.1</v>
      </c>
      <c r="J885" s="18">
        <v>1787848.1</v>
      </c>
      <c r="K885" s="18">
        <v>109.95773959852393</v>
      </c>
      <c r="L885" s="18">
        <v>190.17145808215182</v>
      </c>
      <c r="M885" s="18">
        <v>162.36296025372624</v>
      </c>
    </row>
    <row r="886" spans="1:13" ht="15.75" customHeight="1" x14ac:dyDescent="0.25">
      <c r="A886" s="38">
        <v>44409</v>
      </c>
      <c r="B886" s="17" t="s">
        <v>12</v>
      </c>
      <c r="C886" s="17" t="s">
        <v>13</v>
      </c>
      <c r="D886" s="17" t="s">
        <v>14</v>
      </c>
      <c r="E886" s="17" t="s">
        <v>57</v>
      </c>
      <c r="F886" s="18">
        <v>12138.2</v>
      </c>
      <c r="G886" s="18">
        <v>11999.6</v>
      </c>
      <c r="H886" s="18">
        <v>7261</v>
      </c>
      <c r="I886" s="18">
        <v>95857.9</v>
      </c>
      <c r="J886" s="18">
        <v>61121.4</v>
      </c>
      <c r="K886" s="18">
        <v>101.15503850128337</v>
      </c>
      <c r="L886" s="18">
        <v>167.16981132075472</v>
      </c>
      <c r="M886" s="18">
        <v>156.83197701623325</v>
      </c>
    </row>
    <row r="887" spans="1:13" ht="15.75" customHeight="1" x14ac:dyDescent="0.25">
      <c r="A887" s="38">
        <v>44409</v>
      </c>
      <c r="B887" s="17" t="s">
        <v>12</v>
      </c>
      <c r="C887" s="17" t="s">
        <v>13</v>
      </c>
      <c r="D887" s="17" t="s">
        <v>14</v>
      </c>
      <c r="E887" s="17" t="s">
        <v>107</v>
      </c>
      <c r="F887" s="18">
        <v>1307</v>
      </c>
      <c r="G887" s="18">
        <v>1307</v>
      </c>
      <c r="H887" s="18">
        <v>1307</v>
      </c>
      <c r="I887" s="18">
        <v>10456</v>
      </c>
      <c r="J887" s="18">
        <v>10456</v>
      </c>
      <c r="K887" s="18">
        <v>100</v>
      </c>
      <c r="L887" s="18">
        <v>100</v>
      </c>
      <c r="M887" s="18">
        <v>100</v>
      </c>
    </row>
    <row r="888" spans="1:13" ht="15.75" customHeight="1" x14ac:dyDescent="0.25">
      <c r="A888" s="38">
        <v>44409</v>
      </c>
      <c r="B888" s="17" t="s">
        <v>12</v>
      </c>
      <c r="C888" s="17" t="s">
        <v>13</v>
      </c>
      <c r="D888" s="17" t="s">
        <v>14</v>
      </c>
      <c r="E888" s="17" t="s">
        <v>116</v>
      </c>
      <c r="F888" s="18">
        <v>540771.4</v>
      </c>
      <c r="G888" s="18">
        <v>559914.9</v>
      </c>
      <c r="H888" s="18">
        <v>553585</v>
      </c>
      <c r="I888" s="18">
        <v>14025858</v>
      </c>
      <c r="J888" s="18">
        <v>13176284.300000001</v>
      </c>
      <c r="K888" s="18">
        <v>96.580998290990294</v>
      </c>
      <c r="L888" s="18">
        <v>97.685341907746775</v>
      </c>
      <c r="M888" s="18">
        <v>106.4477487025686</v>
      </c>
    </row>
    <row r="889" spans="1:13" ht="15.75" customHeight="1" x14ac:dyDescent="0.25">
      <c r="A889" s="38">
        <v>44409</v>
      </c>
      <c r="B889" s="17" t="s">
        <v>12</v>
      </c>
      <c r="C889" s="17" t="s">
        <v>13</v>
      </c>
      <c r="D889" s="17" t="s">
        <v>14</v>
      </c>
      <c r="E889" s="17" t="s">
        <v>69</v>
      </c>
      <c r="F889" s="18">
        <v>31033.7</v>
      </c>
      <c r="G889" s="18">
        <v>29797.9</v>
      </c>
      <c r="H889" s="18">
        <v>25431</v>
      </c>
      <c r="I889" s="18">
        <v>215489.4</v>
      </c>
      <c r="J889" s="18">
        <v>204116.1</v>
      </c>
      <c r="K889" s="18">
        <v>104.14727212320331</v>
      </c>
      <c r="L889" s="18">
        <v>122.03098580472651</v>
      </c>
      <c r="M889" s="18">
        <v>105.57197594898197</v>
      </c>
    </row>
    <row r="890" spans="1:13" ht="15.75" customHeight="1" x14ac:dyDescent="0.25">
      <c r="A890" s="38">
        <v>44409</v>
      </c>
      <c r="B890" s="17" t="s">
        <v>12</v>
      </c>
      <c r="C890" s="17" t="s">
        <v>13</v>
      </c>
      <c r="D890" s="17" t="s">
        <v>14</v>
      </c>
      <c r="E890" s="17" t="s">
        <v>96</v>
      </c>
      <c r="F890" s="18">
        <v>3989848</v>
      </c>
      <c r="G890" s="18">
        <v>3565274</v>
      </c>
      <c r="H890" s="18">
        <v>1498916</v>
      </c>
      <c r="I890" s="18">
        <v>23361529</v>
      </c>
      <c r="J890" s="18">
        <v>10344722.199999999</v>
      </c>
      <c r="K890" s="18">
        <v>111.90859384159535</v>
      </c>
      <c r="L890" s="18">
        <v>266.18222768987721</v>
      </c>
      <c r="M890" s="18">
        <v>225.83041427637372</v>
      </c>
    </row>
    <row r="891" spans="1:13" ht="15.75" customHeight="1" x14ac:dyDescent="0.25">
      <c r="A891" s="38">
        <v>44409</v>
      </c>
      <c r="B891" s="17" t="s">
        <v>12</v>
      </c>
      <c r="C891" s="17" t="s">
        <v>13</v>
      </c>
      <c r="D891" s="17" t="s">
        <v>14</v>
      </c>
      <c r="E891" s="17" t="s">
        <v>88</v>
      </c>
      <c r="F891" s="18">
        <v>525</v>
      </c>
      <c r="G891" s="18">
        <v>525</v>
      </c>
      <c r="H891" s="18">
        <v>525</v>
      </c>
      <c r="I891" s="18">
        <v>4200</v>
      </c>
      <c r="J891" s="18">
        <v>4200</v>
      </c>
      <c r="K891" s="18">
        <v>100</v>
      </c>
      <c r="L891" s="18">
        <v>100</v>
      </c>
      <c r="M891" s="18">
        <v>100</v>
      </c>
    </row>
    <row r="892" spans="1:13" ht="15.75" customHeight="1" x14ac:dyDescent="0.25">
      <c r="A892" s="38">
        <v>44409</v>
      </c>
      <c r="B892" s="17" t="s">
        <v>12</v>
      </c>
      <c r="C892" s="17" t="s">
        <v>13</v>
      </c>
      <c r="D892" s="17" t="s">
        <v>14</v>
      </c>
      <c r="E892" s="17" t="s">
        <v>59</v>
      </c>
      <c r="F892" s="18">
        <v>93.3</v>
      </c>
      <c r="G892" s="18">
        <v>102.1</v>
      </c>
      <c r="H892" s="18">
        <v>97.3</v>
      </c>
      <c r="I892" s="18">
        <v>768.2</v>
      </c>
      <c r="J892" s="18">
        <v>778.4</v>
      </c>
      <c r="K892" s="18">
        <v>91.380999020568069</v>
      </c>
      <c r="L892" s="18">
        <v>95.889003083247687</v>
      </c>
      <c r="M892" s="18">
        <v>98.689619732785204</v>
      </c>
    </row>
    <row r="893" spans="1:13" ht="15.75" customHeight="1" x14ac:dyDescent="0.25">
      <c r="A893" s="38">
        <v>44409</v>
      </c>
      <c r="B893" s="17" t="s">
        <v>12</v>
      </c>
      <c r="C893" s="17" t="s">
        <v>13</v>
      </c>
      <c r="D893" s="17" t="s">
        <v>14</v>
      </c>
      <c r="E893" s="17" t="s">
        <v>41</v>
      </c>
      <c r="F893" s="18">
        <v>4430</v>
      </c>
      <c r="G893" s="18">
        <v>4273</v>
      </c>
      <c r="H893" s="18">
        <v>2012</v>
      </c>
      <c r="I893" s="18">
        <v>26134</v>
      </c>
      <c r="J893" s="18">
        <v>12785</v>
      </c>
      <c r="K893" s="18">
        <v>103.67423355956002</v>
      </c>
      <c r="L893" s="18">
        <v>220.17892644135188</v>
      </c>
      <c r="M893" s="18">
        <v>204.41141963238169</v>
      </c>
    </row>
    <row r="894" spans="1:13" ht="15.75" customHeight="1" x14ac:dyDescent="0.25">
      <c r="A894" s="38">
        <v>44409</v>
      </c>
      <c r="B894" s="17" t="s">
        <v>12</v>
      </c>
      <c r="C894" s="17" t="s">
        <v>13</v>
      </c>
      <c r="D894" s="17" t="s">
        <v>14</v>
      </c>
      <c r="E894" s="17" t="s">
        <v>58</v>
      </c>
      <c r="F894" s="18">
        <v>53</v>
      </c>
      <c r="G894" s="18">
        <v>53</v>
      </c>
      <c r="H894" s="18">
        <v>7965</v>
      </c>
      <c r="I894" s="18">
        <v>424</v>
      </c>
      <c r="J894" s="18">
        <v>63720</v>
      </c>
      <c r="K894" s="18">
        <v>100</v>
      </c>
      <c r="L894" s="18">
        <v>0.66541117388575011</v>
      </c>
      <c r="M894" s="18">
        <v>0.66541117388575011</v>
      </c>
    </row>
    <row r="895" spans="1:13" ht="15.75" customHeight="1" x14ac:dyDescent="0.25">
      <c r="A895" s="38">
        <v>44409</v>
      </c>
      <c r="B895" s="17" t="s">
        <v>12</v>
      </c>
      <c r="C895" s="17" t="s">
        <v>13</v>
      </c>
      <c r="D895" s="17" t="s">
        <v>14</v>
      </c>
      <c r="E895" s="17" t="s">
        <v>109</v>
      </c>
      <c r="F895" s="18">
        <v>3991999.8</v>
      </c>
      <c r="G895" s="18">
        <v>3565274</v>
      </c>
      <c r="H895" s="18">
        <v>1498916</v>
      </c>
      <c r="I895" s="18">
        <v>23413468</v>
      </c>
      <c r="J895" s="18">
        <v>10396853</v>
      </c>
      <c r="K895" s="18">
        <v>111.96894824913878</v>
      </c>
      <c r="L895" s="18">
        <v>266.32578476712501</v>
      </c>
      <c r="M895" s="18">
        <v>225.19764394091175</v>
      </c>
    </row>
    <row r="896" spans="1:13" ht="15.75" customHeight="1" x14ac:dyDescent="0.25">
      <c r="A896" s="38">
        <v>44409</v>
      </c>
      <c r="B896" s="17" t="s">
        <v>12</v>
      </c>
      <c r="C896" s="17" t="s">
        <v>13</v>
      </c>
      <c r="D896" s="17" t="s">
        <v>14</v>
      </c>
      <c r="E896" s="17" t="s">
        <v>117</v>
      </c>
      <c r="F896" s="18">
        <v>2136.4</v>
      </c>
      <c r="G896" s="18">
        <v>4011.8</v>
      </c>
      <c r="H896" s="18">
        <v>5129</v>
      </c>
      <c r="I896" s="18">
        <v>16047.4</v>
      </c>
      <c r="J896" s="18">
        <v>48602.9</v>
      </c>
      <c r="K896" s="18">
        <v>53.252903933396482</v>
      </c>
      <c r="L896" s="18">
        <v>41.653343731721584</v>
      </c>
      <c r="M896" s="18">
        <v>33.017371391419033</v>
      </c>
    </row>
    <row r="897" spans="1:13" ht="15.75" customHeight="1" x14ac:dyDescent="0.25">
      <c r="A897" s="38">
        <v>44409</v>
      </c>
      <c r="B897" s="17" t="s">
        <v>12</v>
      </c>
      <c r="C897" s="17" t="s">
        <v>13</v>
      </c>
      <c r="D897" s="17" t="s">
        <v>14</v>
      </c>
      <c r="E897" s="17" t="s">
        <v>110</v>
      </c>
      <c r="F897" s="18">
        <v>1</v>
      </c>
      <c r="G897" s="18">
        <v>1</v>
      </c>
      <c r="H897" s="18">
        <v>54</v>
      </c>
      <c r="I897" s="18">
        <v>17</v>
      </c>
      <c r="J897" s="18">
        <v>581</v>
      </c>
      <c r="K897" s="18">
        <v>100</v>
      </c>
      <c r="L897" s="18">
        <v>1.8518518518518519</v>
      </c>
      <c r="M897" s="18">
        <v>2.9259896729776247</v>
      </c>
    </row>
    <row r="898" spans="1:13" ht="15.75" customHeight="1" x14ac:dyDescent="0.25">
      <c r="A898" s="38">
        <v>44409</v>
      </c>
      <c r="B898" s="17" t="s">
        <v>12</v>
      </c>
      <c r="C898" s="17" t="s">
        <v>13</v>
      </c>
      <c r="D898" s="17" t="s">
        <v>14</v>
      </c>
      <c r="E898" s="17" t="s">
        <v>92</v>
      </c>
      <c r="F898" s="18">
        <v>5587546.7000000002</v>
      </c>
      <c r="G898" s="18">
        <v>383043.6</v>
      </c>
      <c r="H898" s="18">
        <v>50208.9</v>
      </c>
      <c r="I898" s="18">
        <v>46915652.799999997</v>
      </c>
      <c r="J898" s="18">
        <v>10124915.699999999</v>
      </c>
      <c r="K898" s="18">
        <v>1458.7234194749631</v>
      </c>
      <c r="L898" s="18">
        <v>11128.598117066895</v>
      </c>
      <c r="M898" s="18">
        <v>463.36833006915799</v>
      </c>
    </row>
    <row r="899" spans="1:13" ht="15.75" customHeight="1" x14ac:dyDescent="0.25">
      <c r="A899" s="38">
        <v>44409</v>
      </c>
      <c r="B899" s="17" t="s">
        <v>12</v>
      </c>
      <c r="C899" s="17" t="s">
        <v>13</v>
      </c>
      <c r="D899" s="17" t="s">
        <v>14</v>
      </c>
      <c r="E899" s="17" t="s">
        <v>55</v>
      </c>
      <c r="F899" s="18">
        <v>44014824.200000003</v>
      </c>
      <c r="G899" s="18">
        <v>41244014.399999999</v>
      </c>
      <c r="H899" s="18">
        <v>36310106</v>
      </c>
      <c r="I899" s="18">
        <v>345753801.5</v>
      </c>
      <c r="J899" s="18">
        <v>262868979.40000001</v>
      </c>
      <c r="K899" s="18">
        <v>106.71808949809696</v>
      </c>
      <c r="L899" s="18">
        <v>121.21921153300957</v>
      </c>
      <c r="M899" s="18">
        <v>131.53084943274214</v>
      </c>
    </row>
    <row r="900" spans="1:13" ht="15.75" customHeight="1" x14ac:dyDescent="0.25">
      <c r="A900" s="38">
        <v>44409</v>
      </c>
      <c r="B900" s="17" t="s">
        <v>12</v>
      </c>
      <c r="C900" s="17" t="s">
        <v>13</v>
      </c>
      <c r="D900" s="17" t="s">
        <v>14</v>
      </c>
      <c r="E900" s="17" t="s">
        <v>63</v>
      </c>
      <c r="F900" s="18">
        <v>1264</v>
      </c>
      <c r="G900" s="18">
        <v>496</v>
      </c>
      <c r="H900" s="18">
        <v>496</v>
      </c>
      <c r="I900" s="18">
        <v>5472.3</v>
      </c>
      <c r="J900" s="18">
        <v>4992</v>
      </c>
      <c r="K900" s="18">
        <v>254.83870967741936</v>
      </c>
      <c r="L900" s="18">
        <v>254.83870967741936</v>
      </c>
      <c r="M900" s="18">
        <v>109.62139423076923</v>
      </c>
    </row>
    <row r="901" spans="1:13" ht="15.75" customHeight="1" x14ac:dyDescent="0.25">
      <c r="A901" s="38">
        <v>44409</v>
      </c>
      <c r="B901" s="17" t="s">
        <v>12</v>
      </c>
      <c r="C901" s="17" t="s">
        <v>13</v>
      </c>
      <c r="D901" s="17" t="s">
        <v>14</v>
      </c>
      <c r="E901" s="17" t="s">
        <v>51</v>
      </c>
      <c r="F901" s="18">
        <v>4421068.3</v>
      </c>
      <c r="G901" s="18">
        <v>3934138.7</v>
      </c>
      <c r="H901" s="18">
        <v>3423041.5</v>
      </c>
      <c r="I901" s="18">
        <v>40990483</v>
      </c>
      <c r="J901" s="18">
        <v>30799747.699999999</v>
      </c>
      <c r="K901" s="18">
        <v>112.37703185197817</v>
      </c>
      <c r="L901" s="18">
        <v>129.15614081804151</v>
      </c>
      <c r="M901" s="18">
        <v>133.08707395677789</v>
      </c>
    </row>
    <row r="902" spans="1:13" ht="15.75" customHeight="1" x14ac:dyDescent="0.25">
      <c r="A902" s="38">
        <v>44409</v>
      </c>
      <c r="B902" s="17" t="s">
        <v>12</v>
      </c>
      <c r="C902" s="17" t="s">
        <v>13</v>
      </c>
      <c r="D902" s="17" t="s">
        <v>14</v>
      </c>
      <c r="E902" s="17" t="s">
        <v>104</v>
      </c>
      <c r="F902" s="18">
        <v>1585910.7</v>
      </c>
      <c r="G902" s="18">
        <v>1578367.9</v>
      </c>
      <c r="H902" s="18">
        <v>930326.6</v>
      </c>
      <c r="I902" s="18">
        <v>11405990</v>
      </c>
      <c r="J902" s="18">
        <v>8120400.5</v>
      </c>
      <c r="K902" s="18">
        <v>100.47788604925378</v>
      </c>
      <c r="L902" s="18">
        <v>170.46816677068031</v>
      </c>
      <c r="M902" s="18">
        <v>140.4609292361873</v>
      </c>
    </row>
    <row r="903" spans="1:13" ht="15.75" customHeight="1" x14ac:dyDescent="0.25">
      <c r="A903" s="38">
        <v>44409</v>
      </c>
      <c r="B903" s="17" t="s">
        <v>12</v>
      </c>
      <c r="C903" s="17" t="s">
        <v>13</v>
      </c>
      <c r="D903" s="17" t="s">
        <v>14</v>
      </c>
      <c r="E903" s="17" t="s">
        <v>120</v>
      </c>
      <c r="F903" s="18">
        <v>193030.5</v>
      </c>
      <c r="G903" s="18">
        <v>273646.90000000002</v>
      </c>
      <c r="H903" s="18">
        <v>172974.2</v>
      </c>
      <c r="I903" s="18">
        <v>1581915</v>
      </c>
      <c r="J903" s="18">
        <v>1439592.6</v>
      </c>
      <c r="K903" s="18">
        <v>70.539991499995068</v>
      </c>
      <c r="L903" s="18">
        <v>111.59496618570861</v>
      </c>
      <c r="M903" s="18">
        <v>109.88629699819241</v>
      </c>
    </row>
    <row r="904" spans="1:13" ht="15.75" customHeight="1" x14ac:dyDescent="0.25">
      <c r="A904" s="38">
        <v>44409</v>
      </c>
      <c r="B904" s="17" t="s">
        <v>12</v>
      </c>
      <c r="C904" s="17" t="s">
        <v>13</v>
      </c>
      <c r="D904" s="17" t="s">
        <v>14</v>
      </c>
      <c r="E904" s="17" t="s">
        <v>72</v>
      </c>
      <c r="F904" s="18">
        <v>3572.6</v>
      </c>
      <c r="G904" s="18">
        <v>3163.4</v>
      </c>
      <c r="H904" s="18">
        <v>2263.5</v>
      </c>
      <c r="I904" s="18">
        <v>24017.599999999999</v>
      </c>
      <c r="J904" s="18">
        <v>19148.7</v>
      </c>
      <c r="K904" s="18">
        <v>112.93544920022761</v>
      </c>
      <c r="L904" s="18">
        <v>157.83521095648331</v>
      </c>
      <c r="M904" s="18">
        <v>125.4267913748714</v>
      </c>
    </row>
    <row r="905" spans="1:13" ht="15.75" customHeight="1" x14ac:dyDescent="0.25">
      <c r="A905" s="38">
        <v>44409</v>
      </c>
      <c r="B905" s="17" t="s">
        <v>12</v>
      </c>
      <c r="C905" s="17" t="s">
        <v>13</v>
      </c>
      <c r="D905" s="17" t="s">
        <v>14</v>
      </c>
      <c r="E905" s="17" t="s">
        <v>31</v>
      </c>
      <c r="F905" s="18">
        <v>45794.3</v>
      </c>
      <c r="G905" s="18">
        <v>148709.29999999999</v>
      </c>
      <c r="H905" s="18">
        <v>228655.7</v>
      </c>
      <c r="I905" s="18">
        <v>773673.2</v>
      </c>
      <c r="J905" s="18">
        <v>759612.4</v>
      </c>
      <c r="K905" s="18">
        <v>30.794509825545543</v>
      </c>
      <c r="L905" s="18">
        <v>20.02762231599737</v>
      </c>
      <c r="M905" s="18">
        <v>101.85104929830003</v>
      </c>
    </row>
    <row r="906" spans="1:13" ht="15.75" customHeight="1" x14ac:dyDescent="0.25">
      <c r="A906" s="38">
        <v>44409</v>
      </c>
      <c r="B906" s="17" t="s">
        <v>12</v>
      </c>
      <c r="C906" s="17" t="s">
        <v>13</v>
      </c>
      <c r="D906" s="17" t="s">
        <v>14</v>
      </c>
      <c r="E906" s="17" t="s">
        <v>77</v>
      </c>
      <c r="F906" s="18">
        <v>52135</v>
      </c>
      <c r="G906" s="18">
        <v>52135</v>
      </c>
      <c r="H906" s="18">
        <v>36938</v>
      </c>
      <c r="I906" s="18">
        <v>417080</v>
      </c>
      <c r="J906" s="18">
        <v>295504</v>
      </c>
      <c r="K906" s="18">
        <v>100</v>
      </c>
      <c r="L906" s="18">
        <v>141.14191347663652</v>
      </c>
      <c r="M906" s="18">
        <v>141.14191347663652</v>
      </c>
    </row>
    <row r="907" spans="1:13" ht="15.75" customHeight="1" x14ac:dyDescent="0.25">
      <c r="A907" s="38">
        <v>44409</v>
      </c>
      <c r="B907" s="17" t="s">
        <v>12</v>
      </c>
      <c r="C907" s="17" t="s">
        <v>13</v>
      </c>
      <c r="D907" s="17" t="s">
        <v>14</v>
      </c>
      <c r="E907" s="17" t="s">
        <v>101</v>
      </c>
      <c r="F907" s="18">
        <v>1434</v>
      </c>
      <c r="G907" s="18">
        <v>1434</v>
      </c>
      <c r="H907" s="18">
        <v>1434</v>
      </c>
      <c r="I907" s="18">
        <v>11472</v>
      </c>
      <c r="J907" s="18">
        <v>11472</v>
      </c>
      <c r="K907" s="18">
        <v>100</v>
      </c>
      <c r="L907" s="18">
        <v>100</v>
      </c>
      <c r="M907" s="18">
        <v>100</v>
      </c>
    </row>
    <row r="908" spans="1:13" ht="15.75" customHeight="1" x14ac:dyDescent="0.25">
      <c r="A908" s="38">
        <v>44409</v>
      </c>
      <c r="B908" s="17" t="s">
        <v>12</v>
      </c>
      <c r="C908" s="17" t="s">
        <v>13</v>
      </c>
      <c r="D908" s="17" t="s">
        <v>14</v>
      </c>
      <c r="E908" s="17" t="s">
        <v>54</v>
      </c>
      <c r="F908" s="18">
        <v>98648.6</v>
      </c>
      <c r="G908" s="18">
        <v>164123.79999999999</v>
      </c>
      <c r="H908" s="18">
        <v>189727.5</v>
      </c>
      <c r="I908" s="18">
        <v>1155757.6000000001</v>
      </c>
      <c r="J908" s="18">
        <v>1223363.7</v>
      </c>
      <c r="K908" s="18">
        <v>60.106212505437966</v>
      </c>
      <c r="L908" s="18">
        <v>51.99488740430354</v>
      </c>
      <c r="M908" s="18">
        <v>94.473752981227094</v>
      </c>
    </row>
    <row r="909" spans="1:13" ht="15.75" customHeight="1" x14ac:dyDescent="0.25">
      <c r="A909" s="38">
        <v>44409</v>
      </c>
      <c r="B909" s="17" t="s">
        <v>12</v>
      </c>
      <c r="C909" s="17" t="s">
        <v>13</v>
      </c>
      <c r="D909" s="17" t="s">
        <v>14</v>
      </c>
      <c r="E909" s="17" t="s">
        <v>98</v>
      </c>
      <c r="F909" s="18">
        <v>248997</v>
      </c>
      <c r="G909" s="18">
        <v>242652</v>
      </c>
      <c r="H909" s="17"/>
      <c r="I909" s="18">
        <v>1923794.4</v>
      </c>
      <c r="J909" s="17"/>
      <c r="K909" s="18">
        <v>102.61485584293557</v>
      </c>
      <c r="L909" s="17"/>
      <c r="M909" s="17"/>
    </row>
    <row r="910" spans="1:13" ht="15.75" customHeight="1" x14ac:dyDescent="0.25">
      <c r="A910" s="38">
        <v>44409</v>
      </c>
      <c r="B910" s="17" t="s">
        <v>12</v>
      </c>
      <c r="C910" s="17" t="s">
        <v>13</v>
      </c>
      <c r="D910" s="17" t="s">
        <v>14</v>
      </c>
      <c r="E910" s="17" t="s">
        <v>102</v>
      </c>
      <c r="F910" s="18">
        <v>33114.300000000003</v>
      </c>
      <c r="G910" s="18">
        <v>28219.599999999999</v>
      </c>
      <c r="H910" s="18">
        <v>43626.400000000001</v>
      </c>
      <c r="I910" s="18">
        <v>318776.3</v>
      </c>
      <c r="J910" s="18">
        <v>376075.8</v>
      </c>
      <c r="K910" s="18">
        <v>117.34503678294519</v>
      </c>
      <c r="L910" s="18">
        <v>75.904268974749229</v>
      </c>
      <c r="M910" s="18">
        <v>84.763842821048314</v>
      </c>
    </row>
    <row r="911" spans="1:13" ht="15.75" customHeight="1" x14ac:dyDescent="0.25">
      <c r="A911" s="38">
        <v>44409</v>
      </c>
      <c r="B911" s="17" t="s">
        <v>12</v>
      </c>
      <c r="C911" s="17" t="s">
        <v>13</v>
      </c>
      <c r="D911" s="17" t="s">
        <v>14</v>
      </c>
      <c r="E911" s="17" t="s">
        <v>26</v>
      </c>
      <c r="F911" s="18">
        <v>6059488.7000000002</v>
      </c>
      <c r="G911" s="18">
        <v>1004669</v>
      </c>
      <c r="H911" s="18">
        <v>928623.7</v>
      </c>
      <c r="I911" s="18">
        <v>53169783.600000001</v>
      </c>
      <c r="J911" s="18">
        <v>21402452.199999999</v>
      </c>
      <c r="K911" s="18">
        <v>603.13284275716683</v>
      </c>
      <c r="L911" s="18">
        <v>652.5235894797861</v>
      </c>
      <c r="M911" s="18">
        <v>248.42846559423691</v>
      </c>
    </row>
    <row r="912" spans="1:13" ht="15.75" customHeight="1" x14ac:dyDescent="0.25">
      <c r="A912" s="38">
        <v>44409</v>
      </c>
      <c r="B912" s="17" t="s">
        <v>12</v>
      </c>
      <c r="C912" s="17" t="s">
        <v>13</v>
      </c>
      <c r="D912" s="17" t="s">
        <v>14</v>
      </c>
      <c r="E912" s="17" t="s">
        <v>84</v>
      </c>
      <c r="F912" s="18">
        <v>12287150</v>
      </c>
      <c r="G912" s="18">
        <v>14059057.800000001</v>
      </c>
      <c r="H912" s="18">
        <v>14990108.300000001</v>
      </c>
      <c r="I912" s="18">
        <v>77721839.700000003</v>
      </c>
      <c r="J912" s="18">
        <v>77307247.900000006</v>
      </c>
      <c r="K912" s="18">
        <v>87.396681732114374</v>
      </c>
      <c r="L912" s="18">
        <v>81.968387112987031</v>
      </c>
      <c r="M912" s="18">
        <v>100.53629098339691</v>
      </c>
    </row>
    <row r="913" spans="1:13" ht="15.75" customHeight="1" x14ac:dyDescent="0.25">
      <c r="A913" s="38">
        <v>44409</v>
      </c>
      <c r="B913" s="17" t="s">
        <v>12</v>
      </c>
      <c r="C913" s="17" t="s">
        <v>13</v>
      </c>
      <c r="D913" s="17" t="s">
        <v>14</v>
      </c>
      <c r="E913" s="17" t="s">
        <v>34</v>
      </c>
      <c r="F913" s="18">
        <v>39389.4</v>
      </c>
      <c r="G913" s="18">
        <v>40310</v>
      </c>
      <c r="H913" s="18">
        <v>52514.7</v>
      </c>
      <c r="I913" s="18">
        <v>315730.40000000002</v>
      </c>
      <c r="J913" s="18">
        <v>341539.7</v>
      </c>
      <c r="K913" s="18">
        <v>97.716199454229724</v>
      </c>
      <c r="L913" s="18">
        <v>75.006426771932425</v>
      </c>
      <c r="M913" s="18">
        <v>92.443250374700213</v>
      </c>
    </row>
    <row r="914" spans="1:13" ht="15.75" customHeight="1" x14ac:dyDescent="0.25">
      <c r="A914" s="38">
        <v>44409</v>
      </c>
      <c r="B914" s="17" t="s">
        <v>12</v>
      </c>
      <c r="C914" s="17" t="s">
        <v>13</v>
      </c>
      <c r="D914" s="17" t="s">
        <v>14</v>
      </c>
      <c r="E914" s="17" t="s">
        <v>23</v>
      </c>
      <c r="F914" s="18">
        <v>64573</v>
      </c>
      <c r="G914" s="18">
        <v>59694</v>
      </c>
      <c r="H914" s="18">
        <v>50494</v>
      </c>
      <c r="I914" s="18">
        <v>459416</v>
      </c>
      <c r="J914" s="18">
        <v>391469.9</v>
      </c>
      <c r="K914" s="18">
        <v>108.17335075551982</v>
      </c>
      <c r="L914" s="18">
        <v>127.88252069552819</v>
      </c>
      <c r="M914" s="18">
        <v>117.35666011614175</v>
      </c>
    </row>
    <row r="915" spans="1:13" ht="15.75" customHeight="1" x14ac:dyDescent="0.25">
      <c r="A915" s="38">
        <v>44409</v>
      </c>
      <c r="B915" s="17" t="s">
        <v>12</v>
      </c>
      <c r="C915" s="17" t="s">
        <v>13</v>
      </c>
      <c r="D915" s="17" t="s">
        <v>14</v>
      </c>
      <c r="E915" s="17" t="s">
        <v>86</v>
      </c>
      <c r="F915" s="18">
        <v>23439.200000000001</v>
      </c>
      <c r="G915" s="18">
        <v>18136.900000000001</v>
      </c>
      <c r="H915" s="18">
        <v>18818.3</v>
      </c>
      <c r="I915" s="18">
        <v>148348</v>
      </c>
      <c r="J915" s="18">
        <v>148350.39999999999</v>
      </c>
      <c r="K915" s="18">
        <v>129.23487475808986</v>
      </c>
      <c r="L915" s="18">
        <v>124.55535303401476</v>
      </c>
      <c r="M915" s="18">
        <v>99.998382208608803</v>
      </c>
    </row>
    <row r="916" spans="1:13" ht="15.75" customHeight="1" x14ac:dyDescent="0.25">
      <c r="A916" s="38">
        <v>44409</v>
      </c>
      <c r="B916" s="17" t="s">
        <v>12</v>
      </c>
      <c r="C916" s="17" t="s">
        <v>13</v>
      </c>
      <c r="D916" s="17" t="s">
        <v>14</v>
      </c>
      <c r="E916" s="17" t="s">
        <v>22</v>
      </c>
      <c r="F916" s="18">
        <v>159387.79999999999</v>
      </c>
      <c r="G916" s="18">
        <v>162019.5</v>
      </c>
      <c r="H916" s="18">
        <v>198817.3</v>
      </c>
      <c r="I916" s="18">
        <v>1449612.9</v>
      </c>
      <c r="J916" s="18">
        <v>1393978.5</v>
      </c>
      <c r="K916" s="18">
        <v>98.375689346035514</v>
      </c>
      <c r="L916" s="18">
        <v>80.167973310169685</v>
      </c>
      <c r="M916" s="18">
        <v>103.99105151191357</v>
      </c>
    </row>
    <row r="917" spans="1:13" ht="15.75" customHeight="1" x14ac:dyDescent="0.25">
      <c r="A917" s="38">
        <v>44409</v>
      </c>
      <c r="B917" s="17" t="s">
        <v>12</v>
      </c>
      <c r="C917" s="17" t="s">
        <v>13</v>
      </c>
      <c r="D917" s="17" t="s">
        <v>14</v>
      </c>
      <c r="E917" s="17" t="s">
        <v>112</v>
      </c>
      <c r="F917" s="18">
        <v>186882.1</v>
      </c>
      <c r="G917" s="18">
        <v>214991.7</v>
      </c>
      <c r="H917" s="18">
        <v>181997.2</v>
      </c>
      <c r="I917" s="18">
        <v>2959055.4</v>
      </c>
      <c r="J917" s="18">
        <v>2756889.3</v>
      </c>
      <c r="K917" s="18">
        <v>86.925262696187801</v>
      </c>
      <c r="L917" s="18">
        <v>102.68405228212302</v>
      </c>
      <c r="M917" s="18">
        <v>107.3331236042013</v>
      </c>
    </row>
    <row r="918" spans="1:13" ht="15.75" customHeight="1" x14ac:dyDescent="0.25">
      <c r="A918" s="38">
        <v>44409</v>
      </c>
      <c r="B918" s="17" t="s">
        <v>12</v>
      </c>
      <c r="C918" s="17" t="s">
        <v>13</v>
      </c>
      <c r="D918" s="17" t="s">
        <v>14</v>
      </c>
      <c r="E918" s="17" t="s">
        <v>80</v>
      </c>
      <c r="F918" s="18">
        <v>3161607.7</v>
      </c>
      <c r="G918" s="18">
        <v>3130183.4</v>
      </c>
      <c r="H918" s="18">
        <v>3178261.3</v>
      </c>
      <c r="I918" s="18">
        <v>40174827.299999997</v>
      </c>
      <c r="J918" s="18">
        <v>36932983.700000003</v>
      </c>
      <c r="K918" s="18">
        <v>101.00391242251173</v>
      </c>
      <c r="L918" s="18">
        <v>99.476015392441141</v>
      </c>
      <c r="M918" s="18">
        <v>108.77763796809084</v>
      </c>
    </row>
    <row r="919" spans="1:13" ht="15.75" customHeight="1" x14ac:dyDescent="0.25">
      <c r="A919" s="38">
        <v>44409</v>
      </c>
      <c r="B919" s="17" t="s">
        <v>12</v>
      </c>
      <c r="C919" s="17" t="s">
        <v>13</v>
      </c>
      <c r="D919" s="17" t="s">
        <v>14</v>
      </c>
      <c r="E919" s="17" t="s">
        <v>19</v>
      </c>
      <c r="F919" s="18">
        <v>18858.900000000001</v>
      </c>
      <c r="G919" s="18">
        <v>18469.400000000001</v>
      </c>
      <c r="H919" s="18">
        <v>9650.1</v>
      </c>
      <c r="I919" s="18">
        <v>142094.70000000001</v>
      </c>
      <c r="J919" s="18">
        <v>80353.5</v>
      </c>
      <c r="K919" s="18">
        <v>102.10889362946278</v>
      </c>
      <c r="L919" s="18">
        <v>195.42699039388194</v>
      </c>
      <c r="M919" s="18">
        <v>176.8369766096063</v>
      </c>
    </row>
    <row r="920" spans="1:13" ht="15.75" customHeight="1" x14ac:dyDescent="0.25">
      <c r="A920" s="38">
        <v>44409</v>
      </c>
      <c r="B920" s="17" t="s">
        <v>12</v>
      </c>
      <c r="C920" s="17" t="s">
        <v>13</v>
      </c>
      <c r="D920" s="17" t="s">
        <v>14</v>
      </c>
      <c r="E920" s="17" t="s">
        <v>79</v>
      </c>
      <c r="F920" s="18">
        <v>16210713.1</v>
      </c>
      <c r="G920" s="18">
        <v>18616271.100000001</v>
      </c>
      <c r="H920" s="18">
        <v>16967520.899999999</v>
      </c>
      <c r="I920" s="18">
        <v>104877212.40000001</v>
      </c>
      <c r="J920" s="18">
        <v>88535863.200000003</v>
      </c>
      <c r="K920" s="18">
        <v>87.078196341908665</v>
      </c>
      <c r="L920" s="18">
        <v>95.53966778965335</v>
      </c>
      <c r="M920" s="18">
        <v>118.45732182345741</v>
      </c>
    </row>
    <row r="921" spans="1:13" ht="15.75" customHeight="1" x14ac:dyDescent="0.25">
      <c r="A921" s="38">
        <v>44440</v>
      </c>
      <c r="B921" s="19" t="s">
        <v>12</v>
      </c>
      <c r="C921" s="19" t="s">
        <v>13</v>
      </c>
      <c r="D921" s="19" t="s">
        <v>14</v>
      </c>
      <c r="E921" s="19" t="s">
        <v>47</v>
      </c>
      <c r="F921" s="20">
        <v>84177.9</v>
      </c>
      <c r="G921" s="20">
        <v>82530.2</v>
      </c>
      <c r="H921" s="20">
        <v>98244.1</v>
      </c>
      <c r="I921" s="20">
        <v>862820.4</v>
      </c>
      <c r="J921" s="20">
        <v>848370.1</v>
      </c>
      <c r="K921" s="20">
        <v>101.99648128806183</v>
      </c>
      <c r="L921" s="20">
        <v>85.682397212657051</v>
      </c>
      <c r="M921" s="20">
        <v>101.7033014246966</v>
      </c>
    </row>
    <row r="922" spans="1:13" ht="15.75" customHeight="1" x14ac:dyDescent="0.25">
      <c r="A922" s="38">
        <v>44440</v>
      </c>
      <c r="B922" s="19" t="s">
        <v>12</v>
      </c>
      <c r="C922" s="19" t="s">
        <v>13</v>
      </c>
      <c r="D922" s="19" t="s">
        <v>14</v>
      </c>
      <c r="E922" s="19" t="s">
        <v>125</v>
      </c>
      <c r="F922" s="20">
        <v>3712947.2</v>
      </c>
      <c r="G922" s="20">
        <v>4421068.3</v>
      </c>
      <c r="H922" s="20">
        <v>3472476.3</v>
      </c>
      <c r="I922" s="20">
        <v>44703430.200000003</v>
      </c>
      <c r="J922" s="20">
        <v>34272224</v>
      </c>
      <c r="K922" s="20">
        <v>83.98303188394533</v>
      </c>
      <c r="L922" s="20">
        <v>106.92505518324199</v>
      </c>
      <c r="M922" s="20">
        <v>130.43632709683504</v>
      </c>
    </row>
    <row r="923" spans="1:13" ht="15.75" customHeight="1" x14ac:dyDescent="0.25">
      <c r="A923" s="38">
        <v>44440</v>
      </c>
      <c r="B923" s="19" t="s">
        <v>12</v>
      </c>
      <c r="C923" s="19" t="s">
        <v>13</v>
      </c>
      <c r="D923" s="19" t="s">
        <v>14</v>
      </c>
      <c r="E923" s="19" t="s">
        <v>100</v>
      </c>
      <c r="F923" s="20">
        <v>348501.6</v>
      </c>
      <c r="G923" s="20">
        <v>386535.7</v>
      </c>
      <c r="H923" s="20">
        <v>225010.1</v>
      </c>
      <c r="I923" s="20">
        <v>2534941</v>
      </c>
      <c r="J923" s="20">
        <v>1937409.4</v>
      </c>
      <c r="K923" s="20">
        <v>90.160262040479054</v>
      </c>
      <c r="L923" s="20">
        <v>154.882647490046</v>
      </c>
      <c r="M923" s="20">
        <v>130.84178284672305</v>
      </c>
    </row>
    <row r="924" spans="1:13" ht="15.75" customHeight="1" x14ac:dyDescent="0.25">
      <c r="A924" s="38">
        <v>44440</v>
      </c>
      <c r="B924" s="19" t="s">
        <v>12</v>
      </c>
      <c r="C924" s="19" t="s">
        <v>13</v>
      </c>
      <c r="D924" s="19" t="s">
        <v>14</v>
      </c>
      <c r="E924" s="19" t="s">
        <v>44</v>
      </c>
      <c r="F924" s="20">
        <v>99993.3</v>
      </c>
      <c r="G924" s="20">
        <v>100296.9</v>
      </c>
      <c r="H924" s="20">
        <v>99808.8</v>
      </c>
      <c r="I924" s="20">
        <v>894106.2</v>
      </c>
      <c r="J924" s="20">
        <v>867553.6</v>
      </c>
      <c r="K924" s="20">
        <v>99.697298720100022</v>
      </c>
      <c r="L924" s="20">
        <v>100.18485343977686</v>
      </c>
      <c r="M924" s="20">
        <v>103.06062933748416</v>
      </c>
    </row>
    <row r="925" spans="1:13" ht="15.75" customHeight="1" x14ac:dyDescent="0.25">
      <c r="A925" s="38">
        <v>44440</v>
      </c>
      <c r="B925" s="19" t="s">
        <v>12</v>
      </c>
      <c r="C925" s="19" t="s">
        <v>13</v>
      </c>
      <c r="D925" s="19" t="s">
        <v>14</v>
      </c>
      <c r="E925" s="19" t="s">
        <v>49</v>
      </c>
      <c r="F925" s="20">
        <v>521750.9</v>
      </c>
      <c r="G925" s="20">
        <v>494547.1</v>
      </c>
      <c r="H925" s="20">
        <v>288447.7</v>
      </c>
      <c r="I925" s="20">
        <v>3431555.3</v>
      </c>
      <c r="J925" s="20">
        <v>2076295.8</v>
      </c>
      <c r="K925" s="20">
        <v>105.50075008022492</v>
      </c>
      <c r="L925" s="20">
        <v>180.88232286130207</v>
      </c>
      <c r="M925" s="20">
        <v>165.2729490663132</v>
      </c>
    </row>
    <row r="926" spans="1:13" ht="15.75" customHeight="1" x14ac:dyDescent="0.25">
      <c r="A926" s="38">
        <v>44440</v>
      </c>
      <c r="B926" s="19" t="s">
        <v>12</v>
      </c>
      <c r="C926" s="19" t="s">
        <v>13</v>
      </c>
      <c r="D926" s="19" t="s">
        <v>14</v>
      </c>
      <c r="E926" s="19" t="s">
        <v>126</v>
      </c>
      <c r="F926" s="20">
        <v>258577</v>
      </c>
      <c r="G926" s="20">
        <v>248997</v>
      </c>
      <c r="H926" s="19"/>
      <c r="I926" s="20">
        <v>2182371.4</v>
      </c>
      <c r="J926" s="19"/>
      <c r="K926" s="20">
        <v>103.84743591288249</v>
      </c>
      <c r="L926" s="19"/>
      <c r="M926" s="19"/>
    </row>
    <row r="927" spans="1:13" ht="15.75" customHeight="1" x14ac:dyDescent="0.25">
      <c r="A927" s="38">
        <v>44440</v>
      </c>
      <c r="B927" s="19" t="s">
        <v>12</v>
      </c>
      <c r="C927" s="19" t="s">
        <v>13</v>
      </c>
      <c r="D927" s="19" t="s">
        <v>14</v>
      </c>
      <c r="E927" s="19" t="s">
        <v>63</v>
      </c>
      <c r="F927" s="20">
        <v>5040.7</v>
      </c>
      <c r="G927" s="20">
        <v>1264</v>
      </c>
      <c r="H927" s="20">
        <v>1271</v>
      </c>
      <c r="I927" s="20">
        <v>10513</v>
      </c>
      <c r="J927" s="20">
        <v>6263</v>
      </c>
      <c r="K927" s="20">
        <v>398.7895569620253</v>
      </c>
      <c r="L927" s="20">
        <v>396.5932336742722</v>
      </c>
      <c r="M927" s="20">
        <v>167.85885358454414</v>
      </c>
    </row>
    <row r="928" spans="1:13" ht="15.75" customHeight="1" x14ac:dyDescent="0.25">
      <c r="A928" s="38">
        <v>44440</v>
      </c>
      <c r="B928" s="19" t="s">
        <v>12</v>
      </c>
      <c r="C928" s="19" t="s">
        <v>13</v>
      </c>
      <c r="D928" s="19" t="s">
        <v>14</v>
      </c>
      <c r="E928" s="19" t="s">
        <v>29</v>
      </c>
      <c r="F928" s="20">
        <v>625</v>
      </c>
      <c r="G928" s="20">
        <v>625</v>
      </c>
      <c r="H928" s="20">
        <v>625</v>
      </c>
      <c r="I928" s="20">
        <v>5625</v>
      </c>
      <c r="J928" s="20">
        <v>5625</v>
      </c>
      <c r="K928" s="20">
        <v>100</v>
      </c>
      <c r="L928" s="20">
        <v>100</v>
      </c>
      <c r="M928" s="20">
        <v>100</v>
      </c>
    </row>
    <row r="929" spans="1:13" ht="15.75" customHeight="1" x14ac:dyDescent="0.25">
      <c r="A929" s="38">
        <v>44440</v>
      </c>
      <c r="B929" s="19" t="s">
        <v>12</v>
      </c>
      <c r="C929" s="19" t="s">
        <v>13</v>
      </c>
      <c r="D929" s="19" t="s">
        <v>14</v>
      </c>
      <c r="E929" s="19" t="s">
        <v>32</v>
      </c>
      <c r="F929" s="20">
        <v>38309.300000000003</v>
      </c>
      <c r="G929" s="20">
        <v>47674.2</v>
      </c>
      <c r="H929" s="20">
        <v>27988.799999999999</v>
      </c>
      <c r="I929" s="20">
        <v>335477.40000000002</v>
      </c>
      <c r="J929" s="20">
        <v>287616.90000000002</v>
      </c>
      <c r="K929" s="20">
        <v>80.356461146699885</v>
      </c>
      <c r="L929" s="20">
        <v>136.87367804264562</v>
      </c>
      <c r="M929" s="20">
        <v>116.64036431795211</v>
      </c>
    </row>
    <row r="930" spans="1:13" ht="15.75" customHeight="1" x14ac:dyDescent="0.25">
      <c r="A930" s="38">
        <v>44440</v>
      </c>
      <c r="B930" s="19" t="s">
        <v>12</v>
      </c>
      <c r="C930" s="19" t="s">
        <v>13</v>
      </c>
      <c r="D930" s="19" t="s">
        <v>14</v>
      </c>
      <c r="E930" s="19" t="s">
        <v>79</v>
      </c>
      <c r="F930" s="20">
        <v>19010294.600000001</v>
      </c>
      <c r="G930" s="20">
        <v>16231334.9</v>
      </c>
      <c r="H930" s="20">
        <v>15875988.4</v>
      </c>
      <c r="I930" s="20">
        <v>123908128.8</v>
      </c>
      <c r="J930" s="20">
        <v>104411851.59999999</v>
      </c>
      <c r="K930" s="20">
        <v>117.12095596031352</v>
      </c>
      <c r="L930" s="20">
        <v>119.74243191057005</v>
      </c>
      <c r="M930" s="20">
        <v>118.67247529972929</v>
      </c>
    </row>
    <row r="931" spans="1:13" ht="15.75" customHeight="1" x14ac:dyDescent="0.25">
      <c r="A931" s="38">
        <v>44440</v>
      </c>
      <c r="B931" s="19" t="s">
        <v>12</v>
      </c>
      <c r="C931" s="19" t="s">
        <v>13</v>
      </c>
      <c r="D931" s="19" t="s">
        <v>14</v>
      </c>
      <c r="E931" s="19" t="s">
        <v>33</v>
      </c>
      <c r="F931" s="20">
        <v>2696</v>
      </c>
      <c r="G931" s="20">
        <v>2696</v>
      </c>
      <c r="H931" s="20">
        <v>2696</v>
      </c>
      <c r="I931" s="20">
        <v>24264</v>
      </c>
      <c r="J931" s="20">
        <v>24264</v>
      </c>
      <c r="K931" s="20">
        <v>100</v>
      </c>
      <c r="L931" s="20">
        <v>100</v>
      </c>
      <c r="M931" s="20">
        <v>100</v>
      </c>
    </row>
    <row r="932" spans="1:13" ht="15.75" customHeight="1" x14ac:dyDescent="0.25">
      <c r="A932" s="38">
        <v>44440</v>
      </c>
      <c r="B932" s="19" t="s">
        <v>12</v>
      </c>
      <c r="C932" s="19" t="s">
        <v>13</v>
      </c>
      <c r="D932" s="19" t="s">
        <v>14</v>
      </c>
      <c r="E932" s="19" t="s">
        <v>101</v>
      </c>
      <c r="F932" s="20">
        <v>1434</v>
      </c>
      <c r="G932" s="20">
        <v>1434</v>
      </c>
      <c r="H932" s="20">
        <v>1434</v>
      </c>
      <c r="I932" s="20">
        <v>12906</v>
      </c>
      <c r="J932" s="20">
        <v>12906</v>
      </c>
      <c r="K932" s="20">
        <v>100</v>
      </c>
      <c r="L932" s="20">
        <v>100</v>
      </c>
      <c r="M932" s="20">
        <v>100</v>
      </c>
    </row>
    <row r="933" spans="1:13" ht="15.75" customHeight="1" x14ac:dyDescent="0.25">
      <c r="A933" s="38">
        <v>44440</v>
      </c>
      <c r="B933" s="19" t="s">
        <v>12</v>
      </c>
      <c r="C933" s="19" t="s">
        <v>13</v>
      </c>
      <c r="D933" s="19" t="s">
        <v>14</v>
      </c>
      <c r="E933" s="19" t="s">
        <v>50</v>
      </c>
      <c r="F933" s="20">
        <v>253331</v>
      </c>
      <c r="G933" s="20">
        <v>274542</v>
      </c>
      <c r="H933" s="20">
        <v>332584.7</v>
      </c>
      <c r="I933" s="20">
        <v>2754230.7</v>
      </c>
      <c r="J933" s="20">
        <v>2491679.6</v>
      </c>
      <c r="K933" s="20">
        <v>92.27404185880485</v>
      </c>
      <c r="L933" s="20">
        <v>76.170371036310456</v>
      </c>
      <c r="M933" s="20">
        <v>110.53711319866326</v>
      </c>
    </row>
    <row r="934" spans="1:13" ht="15.75" customHeight="1" x14ac:dyDescent="0.25">
      <c r="A934" s="38">
        <v>44440</v>
      </c>
      <c r="B934" s="19" t="s">
        <v>12</v>
      </c>
      <c r="C934" s="19" t="s">
        <v>13</v>
      </c>
      <c r="D934" s="19" t="s">
        <v>14</v>
      </c>
      <c r="E934" s="19" t="s">
        <v>82</v>
      </c>
      <c r="F934" s="20">
        <v>28187.7</v>
      </c>
      <c r="G934" s="20">
        <v>23553.5</v>
      </c>
      <c r="H934" s="20">
        <v>21249.200000000001</v>
      </c>
      <c r="I934" s="20">
        <v>176650</v>
      </c>
      <c r="J934" s="20">
        <v>169599.6</v>
      </c>
      <c r="K934" s="20">
        <v>119.67520750631542</v>
      </c>
      <c r="L934" s="20">
        <v>132.65299399506804</v>
      </c>
      <c r="M934" s="20">
        <v>104.15708527614451</v>
      </c>
    </row>
    <row r="935" spans="1:13" ht="15.75" customHeight="1" x14ac:dyDescent="0.25">
      <c r="A935" s="38">
        <v>44440</v>
      </c>
      <c r="B935" s="19" t="s">
        <v>12</v>
      </c>
      <c r="C935" s="19" t="s">
        <v>13</v>
      </c>
      <c r="D935" s="19" t="s">
        <v>14</v>
      </c>
      <c r="E935" s="19" t="s">
        <v>131</v>
      </c>
      <c r="F935" s="20">
        <v>15245.4</v>
      </c>
      <c r="G935" s="20">
        <v>12002.4</v>
      </c>
      <c r="H935" s="19"/>
      <c r="I935" s="20">
        <v>104722.9</v>
      </c>
      <c r="J935" s="19"/>
      <c r="K935" s="20">
        <v>127.01959608078384</v>
      </c>
      <c r="L935" s="19"/>
      <c r="M935" s="19"/>
    </row>
    <row r="936" spans="1:13" ht="15.75" customHeight="1" x14ac:dyDescent="0.25">
      <c r="A936" s="38">
        <v>44440</v>
      </c>
      <c r="B936" s="19" t="s">
        <v>12</v>
      </c>
      <c r="C936" s="19" t="s">
        <v>13</v>
      </c>
      <c r="D936" s="19" t="s">
        <v>14</v>
      </c>
      <c r="E936" s="19" t="s">
        <v>54</v>
      </c>
      <c r="F936" s="20">
        <v>100044.2</v>
      </c>
      <c r="G936" s="20">
        <v>98648.6</v>
      </c>
      <c r="H936" s="20">
        <v>118847.9</v>
      </c>
      <c r="I936" s="20">
        <v>1255801.8</v>
      </c>
      <c r="J936" s="20">
        <v>1342211.6</v>
      </c>
      <c r="K936" s="20">
        <v>101.41471850588857</v>
      </c>
      <c r="L936" s="20">
        <v>84.178348965358239</v>
      </c>
      <c r="M936" s="20">
        <v>93.562132826150517</v>
      </c>
    </row>
    <row r="937" spans="1:13" ht="15.75" customHeight="1" x14ac:dyDescent="0.25">
      <c r="A937" s="38">
        <v>44440</v>
      </c>
      <c r="B937" s="19" t="s">
        <v>12</v>
      </c>
      <c r="C937" s="19" t="s">
        <v>13</v>
      </c>
      <c r="D937" s="19" t="s">
        <v>14</v>
      </c>
      <c r="E937" s="19" t="s">
        <v>66</v>
      </c>
      <c r="F937" s="20">
        <v>212911.1</v>
      </c>
      <c r="G937" s="20">
        <v>200640.1</v>
      </c>
      <c r="H937" s="20">
        <v>216668.79999999999</v>
      </c>
      <c r="I937" s="20">
        <v>1603982.3</v>
      </c>
      <c r="J937" s="20">
        <v>1434835.3</v>
      </c>
      <c r="K937" s="20">
        <v>106.11592597890451</v>
      </c>
      <c r="L937" s="20">
        <v>98.265693999320618</v>
      </c>
      <c r="M937" s="20">
        <v>111.78860040591418</v>
      </c>
    </row>
    <row r="938" spans="1:13" ht="15.75" customHeight="1" x14ac:dyDescent="0.25">
      <c r="A938" s="38">
        <v>44440</v>
      </c>
      <c r="B938" s="19" t="s">
        <v>12</v>
      </c>
      <c r="C938" s="19" t="s">
        <v>13</v>
      </c>
      <c r="D938" s="19" t="s">
        <v>14</v>
      </c>
      <c r="E938" s="19" t="s">
        <v>130</v>
      </c>
      <c r="F938" s="19"/>
      <c r="G938" s="19"/>
      <c r="H938" s="19"/>
      <c r="I938" s="19"/>
      <c r="J938" s="20">
        <v>171.1</v>
      </c>
      <c r="K938" s="19"/>
      <c r="L938" s="19"/>
      <c r="M938" s="19"/>
    </row>
    <row r="939" spans="1:13" ht="15.75" customHeight="1" x14ac:dyDescent="0.25">
      <c r="A939" s="38">
        <v>44440</v>
      </c>
      <c r="B939" s="19" t="s">
        <v>12</v>
      </c>
      <c r="C939" s="19" t="s">
        <v>13</v>
      </c>
      <c r="D939" s="19" t="s">
        <v>14</v>
      </c>
      <c r="E939" s="19" t="s">
        <v>23</v>
      </c>
      <c r="F939" s="20">
        <v>69925</v>
      </c>
      <c r="G939" s="20">
        <v>64573</v>
      </c>
      <c r="H939" s="20">
        <v>52778</v>
      </c>
      <c r="I939" s="20">
        <v>529341</v>
      </c>
      <c r="J939" s="20">
        <v>444247.9</v>
      </c>
      <c r="K939" s="20">
        <v>108.28829386895451</v>
      </c>
      <c r="L939" s="20">
        <v>132.48891583614386</v>
      </c>
      <c r="M939" s="20">
        <v>119.1544180625277</v>
      </c>
    </row>
    <row r="940" spans="1:13" ht="15.75" customHeight="1" x14ac:dyDescent="0.25">
      <c r="A940" s="38">
        <v>44440</v>
      </c>
      <c r="B940" s="19" t="s">
        <v>12</v>
      </c>
      <c r="C940" s="19" t="s">
        <v>13</v>
      </c>
      <c r="D940" s="19" t="s">
        <v>14</v>
      </c>
      <c r="E940" s="19" t="s">
        <v>88</v>
      </c>
      <c r="F940" s="20">
        <v>525</v>
      </c>
      <c r="G940" s="20">
        <v>525</v>
      </c>
      <c r="H940" s="20">
        <v>525</v>
      </c>
      <c r="I940" s="20">
        <v>4725</v>
      </c>
      <c r="J940" s="20">
        <v>4725</v>
      </c>
      <c r="K940" s="20">
        <v>100</v>
      </c>
      <c r="L940" s="20">
        <v>100</v>
      </c>
      <c r="M940" s="20">
        <v>100</v>
      </c>
    </row>
    <row r="941" spans="1:13" ht="15.75" customHeight="1" x14ac:dyDescent="0.25">
      <c r="A941" s="38">
        <v>44440</v>
      </c>
      <c r="B941" s="19" t="s">
        <v>12</v>
      </c>
      <c r="C941" s="19" t="s">
        <v>13</v>
      </c>
      <c r="D941" s="19" t="s">
        <v>14</v>
      </c>
      <c r="E941" s="19" t="s">
        <v>45</v>
      </c>
      <c r="F941" s="20">
        <v>310281</v>
      </c>
      <c r="G941" s="20">
        <v>537005</v>
      </c>
      <c r="H941" s="20">
        <v>482275</v>
      </c>
      <c r="I941" s="20">
        <v>4045303.6</v>
      </c>
      <c r="J941" s="20">
        <v>3235071</v>
      </c>
      <c r="K941" s="20">
        <v>57.779908939395348</v>
      </c>
      <c r="L941" s="20">
        <v>64.33694468923332</v>
      </c>
      <c r="M941" s="20">
        <v>125.04528030451263</v>
      </c>
    </row>
    <row r="942" spans="1:13" ht="15.75" customHeight="1" x14ac:dyDescent="0.25">
      <c r="A942" s="38">
        <v>44440</v>
      </c>
      <c r="B942" s="19" t="s">
        <v>12</v>
      </c>
      <c r="C942" s="19" t="s">
        <v>13</v>
      </c>
      <c r="D942" s="19" t="s">
        <v>14</v>
      </c>
      <c r="E942" s="19" t="s">
        <v>104</v>
      </c>
      <c r="F942" s="20">
        <v>1607198.3</v>
      </c>
      <c r="G942" s="20">
        <v>1585910.7</v>
      </c>
      <c r="H942" s="20">
        <v>979889.3</v>
      </c>
      <c r="I942" s="20">
        <v>13013188.300000001</v>
      </c>
      <c r="J942" s="20">
        <v>9100289.8000000007</v>
      </c>
      <c r="K942" s="20">
        <v>101.34229499807272</v>
      </c>
      <c r="L942" s="20">
        <v>164.01835390997738</v>
      </c>
      <c r="M942" s="20">
        <v>142.99751530989707</v>
      </c>
    </row>
    <row r="943" spans="1:13" ht="15.75" customHeight="1" x14ac:dyDescent="0.25">
      <c r="A943" s="38">
        <v>44440</v>
      </c>
      <c r="B943" s="19" t="s">
        <v>12</v>
      </c>
      <c r="C943" s="19" t="s">
        <v>13</v>
      </c>
      <c r="D943" s="19" t="s">
        <v>14</v>
      </c>
      <c r="E943" s="19" t="s">
        <v>16</v>
      </c>
      <c r="F943" s="20">
        <v>41008</v>
      </c>
      <c r="G943" s="20">
        <v>41030</v>
      </c>
      <c r="H943" s="20">
        <v>36319</v>
      </c>
      <c r="I943" s="20">
        <v>313706</v>
      </c>
      <c r="J943" s="20">
        <v>300463</v>
      </c>
      <c r="K943" s="20">
        <v>99.946380697050941</v>
      </c>
      <c r="L943" s="20">
        <v>112.91059775874886</v>
      </c>
      <c r="M943" s="20">
        <v>104.40753104375581</v>
      </c>
    </row>
    <row r="944" spans="1:13" ht="15.75" customHeight="1" x14ac:dyDescent="0.25">
      <c r="A944" s="38">
        <v>44440</v>
      </c>
      <c r="B944" s="19" t="s">
        <v>12</v>
      </c>
      <c r="C944" s="19" t="s">
        <v>13</v>
      </c>
      <c r="D944" s="19" t="s">
        <v>14</v>
      </c>
      <c r="E944" s="19" t="s">
        <v>40</v>
      </c>
      <c r="F944" s="20">
        <v>11256.1</v>
      </c>
      <c r="G944" s="20">
        <v>10076.4</v>
      </c>
      <c r="H944" s="20">
        <v>40127.300000000003</v>
      </c>
      <c r="I944" s="20">
        <v>120644.3</v>
      </c>
      <c r="J944" s="20">
        <v>226658.3</v>
      </c>
      <c r="K944" s="20">
        <v>111.70755428526061</v>
      </c>
      <c r="L944" s="20">
        <v>28.050977763268399</v>
      </c>
      <c r="M944" s="20">
        <v>53.227391187527658</v>
      </c>
    </row>
    <row r="945" spans="1:13" ht="15.75" customHeight="1" x14ac:dyDescent="0.25">
      <c r="A945" s="38">
        <v>44440</v>
      </c>
      <c r="B945" s="19" t="s">
        <v>12</v>
      </c>
      <c r="C945" s="19" t="s">
        <v>13</v>
      </c>
      <c r="D945" s="19" t="s">
        <v>14</v>
      </c>
      <c r="E945" s="19" t="s">
        <v>61</v>
      </c>
      <c r="F945" s="20">
        <v>211293.6</v>
      </c>
      <c r="G945" s="20">
        <v>209021.9</v>
      </c>
      <c r="H945" s="20">
        <v>258784</v>
      </c>
      <c r="I945" s="20">
        <v>2270552.2999999998</v>
      </c>
      <c r="J945" s="20">
        <v>2436423.5</v>
      </c>
      <c r="K945" s="20">
        <v>101.08682391653697</v>
      </c>
      <c r="L945" s="20">
        <v>81.648633609496727</v>
      </c>
      <c r="M945" s="20">
        <v>93.192021009483781</v>
      </c>
    </row>
    <row r="946" spans="1:13" ht="15.75" customHeight="1" x14ac:dyDescent="0.25">
      <c r="A946" s="38">
        <v>44440</v>
      </c>
      <c r="B946" s="19" t="s">
        <v>12</v>
      </c>
      <c r="C946" s="19" t="s">
        <v>13</v>
      </c>
      <c r="D946" s="19" t="s">
        <v>14</v>
      </c>
      <c r="E946" s="19" t="s">
        <v>106</v>
      </c>
      <c r="F946" s="20">
        <v>13954.1</v>
      </c>
      <c r="G946" s="20">
        <v>13985.6</v>
      </c>
      <c r="H946" s="20">
        <v>11390.8</v>
      </c>
      <c r="I946" s="20">
        <v>127831.8</v>
      </c>
      <c r="J946" s="20">
        <v>102024.1</v>
      </c>
      <c r="K946" s="20">
        <v>99.77476833314266</v>
      </c>
      <c r="L946" s="20">
        <v>122.50324823541806</v>
      </c>
      <c r="M946" s="20">
        <v>125.29568993992596</v>
      </c>
    </row>
    <row r="947" spans="1:13" ht="15.75" customHeight="1" x14ac:dyDescent="0.25">
      <c r="A947" s="38">
        <v>44440</v>
      </c>
      <c r="B947" s="19" t="s">
        <v>12</v>
      </c>
      <c r="C947" s="19" t="s">
        <v>13</v>
      </c>
      <c r="D947" s="19" t="s">
        <v>14</v>
      </c>
      <c r="E947" s="19" t="s">
        <v>103</v>
      </c>
      <c r="F947" s="20">
        <v>1660334.8</v>
      </c>
      <c r="G947" s="20">
        <v>1135826.3</v>
      </c>
      <c r="H947" s="20">
        <v>973243.5</v>
      </c>
      <c r="I947" s="20">
        <v>10693110.5</v>
      </c>
      <c r="J947" s="20">
        <v>10735465.1</v>
      </c>
      <c r="K947" s="20">
        <v>146.17858382043099</v>
      </c>
      <c r="L947" s="20">
        <v>170.59808773446727</v>
      </c>
      <c r="M947" s="20">
        <v>99.605470283723434</v>
      </c>
    </row>
    <row r="948" spans="1:13" ht="15.75" customHeight="1" x14ac:dyDescent="0.25">
      <c r="A948" s="38">
        <v>44440</v>
      </c>
      <c r="B948" s="19" t="s">
        <v>12</v>
      </c>
      <c r="C948" s="19" t="s">
        <v>13</v>
      </c>
      <c r="D948" s="19" t="s">
        <v>14</v>
      </c>
      <c r="E948" s="19" t="s">
        <v>60</v>
      </c>
      <c r="F948" s="20">
        <v>396034.8</v>
      </c>
      <c r="G948" s="20">
        <v>328665.3</v>
      </c>
      <c r="H948" s="20">
        <v>260494.5</v>
      </c>
      <c r="I948" s="20">
        <v>2994622.2</v>
      </c>
      <c r="J948" s="20">
        <v>2317999.1</v>
      </c>
      <c r="K948" s="20">
        <v>120.49790470731166</v>
      </c>
      <c r="L948" s="20">
        <v>152.03192389858518</v>
      </c>
      <c r="M948" s="20">
        <v>129.18996387876078</v>
      </c>
    </row>
    <row r="949" spans="1:13" ht="15.75" customHeight="1" x14ac:dyDescent="0.25">
      <c r="A949" s="38">
        <v>44440</v>
      </c>
      <c r="B949" s="19" t="s">
        <v>12</v>
      </c>
      <c r="C949" s="19" t="s">
        <v>13</v>
      </c>
      <c r="D949" s="19" t="s">
        <v>14</v>
      </c>
      <c r="E949" s="19" t="s">
        <v>111</v>
      </c>
      <c r="F949" s="20">
        <v>1170576</v>
      </c>
      <c r="G949" s="20">
        <v>1024964.4</v>
      </c>
      <c r="H949" s="20">
        <v>719620.4</v>
      </c>
      <c r="I949" s="20">
        <v>9072406.0999999996</v>
      </c>
      <c r="J949" s="20">
        <v>6555385.7000000002</v>
      </c>
      <c r="K949" s="20">
        <v>114.20650317220773</v>
      </c>
      <c r="L949" s="20">
        <v>162.66576100399598</v>
      </c>
      <c r="M949" s="20">
        <v>138.3962212932795</v>
      </c>
    </row>
    <row r="950" spans="1:13" ht="15.75" customHeight="1" x14ac:dyDescent="0.25">
      <c r="A950" s="38">
        <v>44440</v>
      </c>
      <c r="B950" s="19" t="s">
        <v>12</v>
      </c>
      <c r="C950" s="19" t="s">
        <v>13</v>
      </c>
      <c r="D950" s="19" t="s">
        <v>14</v>
      </c>
      <c r="E950" s="19" t="s">
        <v>59</v>
      </c>
      <c r="F950" s="20">
        <v>97.7</v>
      </c>
      <c r="G950" s="20">
        <v>93.3</v>
      </c>
      <c r="H950" s="20">
        <v>97.3</v>
      </c>
      <c r="I950" s="20">
        <v>865.9</v>
      </c>
      <c r="J950" s="20">
        <v>875.7</v>
      </c>
      <c r="K950" s="20">
        <v>104.71596998928189</v>
      </c>
      <c r="L950" s="20">
        <v>100.41109969167523</v>
      </c>
      <c r="M950" s="20">
        <v>98.880895283772986</v>
      </c>
    </row>
    <row r="951" spans="1:13" ht="15.75" customHeight="1" x14ac:dyDescent="0.25">
      <c r="A951" s="38">
        <v>44440</v>
      </c>
      <c r="B951" s="19" t="s">
        <v>12</v>
      </c>
      <c r="C951" s="19" t="s">
        <v>13</v>
      </c>
      <c r="D951" s="19" t="s">
        <v>14</v>
      </c>
      <c r="E951" s="19" t="s">
        <v>69</v>
      </c>
      <c r="F951" s="20">
        <v>30416.7</v>
      </c>
      <c r="G951" s="20">
        <v>31033.7</v>
      </c>
      <c r="H951" s="20">
        <v>24529.5</v>
      </c>
      <c r="I951" s="20">
        <v>245906.1</v>
      </c>
      <c r="J951" s="20">
        <v>228645.6</v>
      </c>
      <c r="K951" s="20">
        <v>98.011838743043853</v>
      </c>
      <c r="L951" s="20">
        <v>124.00048920687335</v>
      </c>
      <c r="M951" s="20">
        <v>107.54901909330422</v>
      </c>
    </row>
    <row r="952" spans="1:13" ht="15.75" customHeight="1" x14ac:dyDescent="0.25">
      <c r="A952" s="38">
        <v>44440</v>
      </c>
      <c r="B952" s="19" t="s">
        <v>12</v>
      </c>
      <c r="C952" s="19" t="s">
        <v>13</v>
      </c>
      <c r="D952" s="19" t="s">
        <v>14</v>
      </c>
      <c r="E952" s="19" t="s">
        <v>72</v>
      </c>
      <c r="F952" s="20">
        <v>2978.1</v>
      </c>
      <c r="G952" s="20">
        <v>3572.6</v>
      </c>
      <c r="H952" s="20">
        <v>1895.6</v>
      </c>
      <c r="I952" s="20">
        <v>26995.7</v>
      </c>
      <c r="J952" s="20">
        <v>21044.3</v>
      </c>
      <c r="K952" s="20">
        <v>83.359458097743939</v>
      </c>
      <c r="L952" s="20">
        <v>157.105929520996</v>
      </c>
      <c r="M952" s="20">
        <v>128.28034194532486</v>
      </c>
    </row>
    <row r="953" spans="1:13" ht="15.75" customHeight="1" x14ac:dyDescent="0.25">
      <c r="A953" s="38">
        <v>44440</v>
      </c>
      <c r="B953" s="19" t="s">
        <v>12</v>
      </c>
      <c r="C953" s="19" t="s">
        <v>13</v>
      </c>
      <c r="D953" s="19" t="s">
        <v>14</v>
      </c>
      <c r="E953" s="19" t="s">
        <v>58</v>
      </c>
      <c r="F953" s="20">
        <v>53</v>
      </c>
      <c r="G953" s="20">
        <v>53</v>
      </c>
      <c r="H953" s="20">
        <v>7965</v>
      </c>
      <c r="I953" s="20">
        <v>477</v>
      </c>
      <c r="J953" s="20">
        <v>71685</v>
      </c>
      <c r="K953" s="20">
        <v>100</v>
      </c>
      <c r="L953" s="20">
        <v>0.66541117388575011</v>
      </c>
      <c r="M953" s="20">
        <v>0.66541117388575011</v>
      </c>
    </row>
    <row r="954" spans="1:13" ht="15.75" customHeight="1" x14ac:dyDescent="0.25">
      <c r="A954" s="38">
        <v>44440</v>
      </c>
      <c r="B954" s="19" t="s">
        <v>12</v>
      </c>
      <c r="C954" s="19" t="s">
        <v>13</v>
      </c>
      <c r="D954" s="19" t="s">
        <v>14</v>
      </c>
      <c r="E954" s="19" t="s">
        <v>86</v>
      </c>
      <c r="F954" s="20">
        <v>28187.7</v>
      </c>
      <c r="G954" s="20">
        <v>23553.5</v>
      </c>
      <c r="H954" s="20">
        <v>21249.200000000001</v>
      </c>
      <c r="I954" s="20">
        <v>176650</v>
      </c>
      <c r="J954" s="20">
        <v>169599.6</v>
      </c>
      <c r="K954" s="20">
        <v>119.67520750631542</v>
      </c>
      <c r="L954" s="20">
        <v>132.65299399506804</v>
      </c>
      <c r="M954" s="20">
        <v>104.15708527614451</v>
      </c>
    </row>
    <row r="955" spans="1:13" ht="15.75" customHeight="1" x14ac:dyDescent="0.25">
      <c r="A955" s="38">
        <v>44440</v>
      </c>
      <c r="B955" s="19" t="s">
        <v>12</v>
      </c>
      <c r="C955" s="19" t="s">
        <v>13</v>
      </c>
      <c r="D955" s="19" t="s">
        <v>14</v>
      </c>
      <c r="E955" s="19" t="s">
        <v>53</v>
      </c>
      <c r="F955" s="20">
        <v>18690</v>
      </c>
      <c r="G955" s="20">
        <v>7168</v>
      </c>
      <c r="H955" s="20">
        <v>3553</v>
      </c>
      <c r="I955" s="20">
        <v>66938.3</v>
      </c>
      <c r="J955" s="20">
        <v>148745</v>
      </c>
      <c r="K955" s="20">
        <v>260.7421875</v>
      </c>
      <c r="L955" s="20">
        <v>526.03433717984797</v>
      </c>
      <c r="M955" s="20">
        <v>45.002050489092071</v>
      </c>
    </row>
    <row r="956" spans="1:13" ht="15.75" customHeight="1" x14ac:dyDescent="0.25">
      <c r="A956" s="38">
        <v>44440</v>
      </c>
      <c r="B956" s="19" t="s">
        <v>12</v>
      </c>
      <c r="C956" s="19" t="s">
        <v>13</v>
      </c>
      <c r="D956" s="19" t="s">
        <v>14</v>
      </c>
      <c r="E956" s="19" t="s">
        <v>71</v>
      </c>
      <c r="F956" s="20">
        <v>219</v>
      </c>
      <c r="G956" s="20">
        <v>219</v>
      </c>
      <c r="H956" s="20">
        <v>219</v>
      </c>
      <c r="I956" s="20">
        <v>1971</v>
      </c>
      <c r="J956" s="20">
        <v>1971</v>
      </c>
      <c r="K956" s="20">
        <v>100</v>
      </c>
      <c r="L956" s="20">
        <v>100</v>
      </c>
      <c r="M956" s="20">
        <v>100</v>
      </c>
    </row>
    <row r="957" spans="1:13" ht="15.75" customHeight="1" x14ac:dyDescent="0.25">
      <c r="A957" s="38">
        <v>44440</v>
      </c>
      <c r="B957" s="19" t="s">
        <v>12</v>
      </c>
      <c r="C957" s="19" t="s">
        <v>13</v>
      </c>
      <c r="D957" s="19" t="s">
        <v>14</v>
      </c>
      <c r="E957" s="19" t="s">
        <v>28</v>
      </c>
      <c r="F957" s="20">
        <v>212911.1</v>
      </c>
      <c r="G957" s="20">
        <v>200640.1</v>
      </c>
      <c r="H957" s="20">
        <v>216668.79999999999</v>
      </c>
      <c r="I957" s="20">
        <v>1603982.3</v>
      </c>
      <c r="J957" s="20">
        <v>1434835.3</v>
      </c>
      <c r="K957" s="20">
        <v>106.11592597890451</v>
      </c>
      <c r="L957" s="20">
        <v>98.265693999320618</v>
      </c>
      <c r="M957" s="20">
        <v>111.78860040591418</v>
      </c>
    </row>
    <row r="958" spans="1:13" ht="15.75" customHeight="1" x14ac:dyDescent="0.25">
      <c r="A958" s="38">
        <v>44440</v>
      </c>
      <c r="B958" s="19" t="s">
        <v>12</v>
      </c>
      <c r="C958" s="19" t="s">
        <v>13</v>
      </c>
      <c r="D958" s="19" t="s">
        <v>14</v>
      </c>
      <c r="E958" s="19" t="s">
        <v>18</v>
      </c>
      <c r="F958" s="20">
        <v>17954</v>
      </c>
      <c r="G958" s="20">
        <v>17954</v>
      </c>
      <c r="H958" s="20">
        <v>2627</v>
      </c>
      <c r="I958" s="20">
        <v>161586</v>
      </c>
      <c r="J958" s="20">
        <v>23643</v>
      </c>
      <c r="K958" s="20">
        <v>100</v>
      </c>
      <c r="L958" s="20">
        <v>683.4411876665398</v>
      </c>
      <c r="M958" s="20">
        <v>683.4411876665398</v>
      </c>
    </row>
    <row r="959" spans="1:13" ht="15.75" customHeight="1" x14ac:dyDescent="0.25">
      <c r="A959" s="38">
        <v>44440</v>
      </c>
      <c r="B959" s="19" t="s">
        <v>12</v>
      </c>
      <c r="C959" s="19" t="s">
        <v>13</v>
      </c>
      <c r="D959" s="19" t="s">
        <v>14</v>
      </c>
      <c r="E959" s="19" t="s">
        <v>95</v>
      </c>
      <c r="F959" s="20">
        <v>39295.9</v>
      </c>
      <c r="G959" s="20">
        <v>39389.4</v>
      </c>
      <c r="H959" s="20">
        <v>52507.1</v>
      </c>
      <c r="I959" s="20">
        <v>355026.3</v>
      </c>
      <c r="J959" s="20">
        <v>394046.8</v>
      </c>
      <c r="K959" s="20">
        <v>99.76262649342209</v>
      </c>
      <c r="L959" s="20">
        <v>74.83921222082347</v>
      </c>
      <c r="M959" s="20">
        <v>90.097496033466072</v>
      </c>
    </row>
    <row r="960" spans="1:13" ht="15.75" customHeight="1" x14ac:dyDescent="0.25">
      <c r="A960" s="38">
        <v>44440</v>
      </c>
      <c r="B960" s="19" t="s">
        <v>12</v>
      </c>
      <c r="C960" s="19" t="s">
        <v>13</v>
      </c>
      <c r="D960" s="19" t="s">
        <v>14</v>
      </c>
      <c r="E960" s="19" t="s">
        <v>110</v>
      </c>
      <c r="F960" s="19"/>
      <c r="G960" s="20">
        <v>1</v>
      </c>
      <c r="H960" s="20">
        <v>45</v>
      </c>
      <c r="I960" s="20">
        <v>17</v>
      </c>
      <c r="J960" s="20">
        <v>626</v>
      </c>
      <c r="K960" s="19"/>
      <c r="L960" s="19"/>
      <c r="M960" s="20">
        <v>2.7156549520766773</v>
      </c>
    </row>
    <row r="961" spans="1:13" ht="15.75" customHeight="1" x14ac:dyDescent="0.25">
      <c r="A961" s="38">
        <v>44440</v>
      </c>
      <c r="B961" s="19" t="s">
        <v>12</v>
      </c>
      <c r="C961" s="19" t="s">
        <v>13</v>
      </c>
      <c r="D961" s="19" t="s">
        <v>14</v>
      </c>
      <c r="E961" s="19" t="s">
        <v>51</v>
      </c>
      <c r="F961" s="20">
        <v>3712947.2</v>
      </c>
      <c r="G961" s="20">
        <v>4421068.3</v>
      </c>
      <c r="H961" s="20">
        <v>3472476.3</v>
      </c>
      <c r="I961" s="20">
        <v>44703430.200000003</v>
      </c>
      <c r="J961" s="20">
        <v>34272224</v>
      </c>
      <c r="K961" s="20">
        <v>83.98303188394533</v>
      </c>
      <c r="L961" s="20">
        <v>106.92505518324199</v>
      </c>
      <c r="M961" s="20">
        <v>130.43632709683504</v>
      </c>
    </row>
    <row r="962" spans="1:13" ht="15.75" customHeight="1" x14ac:dyDescent="0.25">
      <c r="A962" s="38">
        <v>44440</v>
      </c>
      <c r="B962" s="19" t="s">
        <v>12</v>
      </c>
      <c r="C962" s="19" t="s">
        <v>13</v>
      </c>
      <c r="D962" s="19" t="s">
        <v>14</v>
      </c>
      <c r="E962" s="19" t="s">
        <v>85</v>
      </c>
      <c r="F962" s="20">
        <v>2607244.6</v>
      </c>
      <c r="G962" s="20">
        <v>2460125.4</v>
      </c>
      <c r="H962" s="20">
        <v>2500766.7000000002</v>
      </c>
      <c r="I962" s="20">
        <v>25823329.699999999</v>
      </c>
      <c r="J962" s="20">
        <v>23500576.800000001</v>
      </c>
      <c r="K962" s="20">
        <v>105.9801504427376</v>
      </c>
      <c r="L962" s="20">
        <v>104.25781021476334</v>
      </c>
      <c r="M962" s="20">
        <v>109.88381229859856</v>
      </c>
    </row>
    <row r="963" spans="1:13" ht="15.75" customHeight="1" x14ac:dyDescent="0.25">
      <c r="A963" s="38">
        <v>44440</v>
      </c>
      <c r="B963" s="19" t="s">
        <v>12</v>
      </c>
      <c r="C963" s="19" t="s">
        <v>13</v>
      </c>
      <c r="D963" s="19" t="s">
        <v>14</v>
      </c>
      <c r="E963" s="19" t="s">
        <v>46</v>
      </c>
      <c r="F963" s="20">
        <v>1186</v>
      </c>
      <c r="G963" s="20">
        <v>1186</v>
      </c>
      <c r="H963" s="20">
        <v>1186</v>
      </c>
      <c r="I963" s="20">
        <v>10674</v>
      </c>
      <c r="J963" s="20">
        <v>10674</v>
      </c>
      <c r="K963" s="20">
        <v>100</v>
      </c>
      <c r="L963" s="20">
        <v>100</v>
      </c>
      <c r="M963" s="20">
        <v>100</v>
      </c>
    </row>
    <row r="964" spans="1:13" ht="15.75" customHeight="1" x14ac:dyDescent="0.25">
      <c r="A964" s="38">
        <v>44440</v>
      </c>
      <c r="B964" s="19" t="s">
        <v>12</v>
      </c>
      <c r="C964" s="19" t="s">
        <v>13</v>
      </c>
      <c r="D964" s="19" t="s">
        <v>14</v>
      </c>
      <c r="E964" s="19" t="s">
        <v>36</v>
      </c>
      <c r="F964" s="20">
        <v>1008794.5</v>
      </c>
      <c r="G964" s="20">
        <v>909986.7</v>
      </c>
      <c r="H964" s="20">
        <v>820624.9</v>
      </c>
      <c r="I964" s="20">
        <v>7539766.7999999998</v>
      </c>
      <c r="J964" s="20">
        <v>6944943.0999999996</v>
      </c>
      <c r="K964" s="20">
        <v>110.85815869616556</v>
      </c>
      <c r="L964" s="20">
        <v>122.93003782848899</v>
      </c>
      <c r="M964" s="20">
        <v>108.56484626922285</v>
      </c>
    </row>
    <row r="965" spans="1:13" ht="15.75" customHeight="1" x14ac:dyDescent="0.25">
      <c r="A965" s="38">
        <v>44440</v>
      </c>
      <c r="B965" s="19" t="s">
        <v>12</v>
      </c>
      <c r="C965" s="19" t="s">
        <v>13</v>
      </c>
      <c r="D965" s="19" t="s">
        <v>14</v>
      </c>
      <c r="E965" s="19" t="s">
        <v>15</v>
      </c>
      <c r="F965" s="20">
        <v>2852799.9</v>
      </c>
      <c r="G965" s="20">
        <v>2135899.7000000002</v>
      </c>
      <c r="H965" s="20">
        <v>2814096.8</v>
      </c>
      <c r="I965" s="20">
        <v>24368431.800000001</v>
      </c>
      <c r="J965" s="20">
        <v>24501677</v>
      </c>
      <c r="K965" s="20">
        <v>133.56431952305627</v>
      </c>
      <c r="L965" s="20">
        <v>101.37532937744004</v>
      </c>
      <c r="M965" s="20">
        <v>99.456179264790734</v>
      </c>
    </row>
    <row r="966" spans="1:13" ht="15.75" customHeight="1" x14ac:dyDescent="0.25">
      <c r="A966" s="38">
        <v>44440</v>
      </c>
      <c r="B966" s="19" t="s">
        <v>12</v>
      </c>
      <c r="C966" s="19" t="s">
        <v>13</v>
      </c>
      <c r="D966" s="19" t="s">
        <v>14</v>
      </c>
      <c r="E966" s="19" t="s">
        <v>116</v>
      </c>
      <c r="F966" s="20">
        <v>586690</v>
      </c>
      <c r="G966" s="20">
        <v>540972.9</v>
      </c>
      <c r="H966" s="20">
        <v>536076.19999999995</v>
      </c>
      <c r="I966" s="20">
        <v>14612749.5</v>
      </c>
      <c r="J966" s="20">
        <v>13712360.5</v>
      </c>
      <c r="K966" s="20">
        <v>108.45090391773783</v>
      </c>
      <c r="L966" s="20">
        <v>109.44153088684034</v>
      </c>
      <c r="M966" s="20">
        <v>106.56625823103178</v>
      </c>
    </row>
    <row r="967" spans="1:13" ht="15.75" customHeight="1" x14ac:dyDescent="0.25">
      <c r="A967" s="38">
        <v>44440</v>
      </c>
      <c r="B967" s="19" t="s">
        <v>12</v>
      </c>
      <c r="C967" s="19" t="s">
        <v>13</v>
      </c>
      <c r="D967" s="19" t="s">
        <v>14</v>
      </c>
      <c r="E967" s="19" t="s">
        <v>89</v>
      </c>
      <c r="F967" s="20">
        <v>3414245.1</v>
      </c>
      <c r="G967" s="20">
        <v>3189125.7</v>
      </c>
      <c r="H967" s="20">
        <v>3243027.5</v>
      </c>
      <c r="I967" s="20">
        <v>43616590.399999999</v>
      </c>
      <c r="J967" s="20">
        <v>40176011.200000003</v>
      </c>
      <c r="K967" s="20">
        <v>107.0589691713939</v>
      </c>
      <c r="L967" s="20">
        <v>105.2795605340997</v>
      </c>
      <c r="M967" s="20">
        <v>108.56376503598744</v>
      </c>
    </row>
    <row r="968" spans="1:13" ht="15.75" customHeight="1" x14ac:dyDescent="0.25">
      <c r="A968" s="38">
        <v>44440</v>
      </c>
      <c r="B968" s="19" t="s">
        <v>12</v>
      </c>
      <c r="C968" s="19" t="s">
        <v>13</v>
      </c>
      <c r="D968" s="19" t="s">
        <v>14</v>
      </c>
      <c r="E968" s="19" t="s">
        <v>99</v>
      </c>
      <c r="F968" s="20">
        <v>289465</v>
      </c>
      <c r="G968" s="20">
        <v>344057</v>
      </c>
      <c r="H968" s="20">
        <v>225409</v>
      </c>
      <c r="I968" s="20">
        <v>2024797</v>
      </c>
      <c r="J968" s="20">
        <v>2189741</v>
      </c>
      <c r="K968" s="20">
        <v>84.132861706054527</v>
      </c>
      <c r="L968" s="20">
        <v>128.41767631283577</v>
      </c>
      <c r="M968" s="20">
        <v>92.467419662873368</v>
      </c>
    </row>
    <row r="969" spans="1:13" ht="15.75" customHeight="1" x14ac:dyDescent="0.25">
      <c r="A969" s="38">
        <v>44440</v>
      </c>
      <c r="B969" s="19" t="s">
        <v>12</v>
      </c>
      <c r="C969" s="19" t="s">
        <v>13</v>
      </c>
      <c r="D969" s="19" t="s">
        <v>14</v>
      </c>
      <c r="E969" s="19" t="s">
        <v>52</v>
      </c>
      <c r="F969" s="20">
        <v>520564.9</v>
      </c>
      <c r="G969" s="20">
        <v>493361.1</v>
      </c>
      <c r="H969" s="20">
        <v>287261.7</v>
      </c>
      <c r="I969" s="20">
        <v>3420881.3</v>
      </c>
      <c r="J969" s="20">
        <v>2065621.8</v>
      </c>
      <c r="K969" s="20">
        <v>105.51397343649509</v>
      </c>
      <c r="L969" s="20">
        <v>181.2162568139087</v>
      </c>
      <c r="M969" s="20">
        <v>165.61024385006007</v>
      </c>
    </row>
    <row r="970" spans="1:13" ht="15.75" customHeight="1" x14ac:dyDescent="0.25">
      <c r="A970" s="38">
        <v>44440</v>
      </c>
      <c r="B970" s="19" t="s">
        <v>12</v>
      </c>
      <c r="C970" s="19" t="s">
        <v>13</v>
      </c>
      <c r="D970" s="19" t="s">
        <v>14</v>
      </c>
      <c r="E970" s="19" t="s">
        <v>109</v>
      </c>
      <c r="F970" s="20">
        <v>4741108.8</v>
      </c>
      <c r="G970" s="20">
        <v>3991999.8</v>
      </c>
      <c r="H970" s="20">
        <v>1500565.8</v>
      </c>
      <c r="I970" s="20">
        <v>28154576.800000001</v>
      </c>
      <c r="J970" s="20">
        <v>11897418.800000001</v>
      </c>
      <c r="K970" s="20">
        <v>118.76525645116516</v>
      </c>
      <c r="L970" s="20">
        <v>315.95474187136614</v>
      </c>
      <c r="M970" s="20">
        <v>236.6444123157201</v>
      </c>
    </row>
    <row r="971" spans="1:13" ht="15.75" customHeight="1" x14ac:dyDescent="0.25">
      <c r="A971" s="38">
        <v>44440</v>
      </c>
      <c r="B971" s="19" t="s">
        <v>12</v>
      </c>
      <c r="C971" s="19" t="s">
        <v>13</v>
      </c>
      <c r="D971" s="19" t="s">
        <v>14</v>
      </c>
      <c r="E971" s="19" t="s">
        <v>97</v>
      </c>
      <c r="F971" s="20">
        <v>217</v>
      </c>
      <c r="G971" s="20">
        <v>217</v>
      </c>
      <c r="H971" s="20">
        <v>217</v>
      </c>
      <c r="I971" s="20">
        <v>1953</v>
      </c>
      <c r="J971" s="20">
        <v>1953</v>
      </c>
      <c r="K971" s="20">
        <v>100</v>
      </c>
      <c r="L971" s="20">
        <v>100</v>
      </c>
      <c r="M971" s="20">
        <v>100</v>
      </c>
    </row>
    <row r="972" spans="1:13" ht="15.75" customHeight="1" x14ac:dyDescent="0.25">
      <c r="A972" s="38">
        <v>44440</v>
      </c>
      <c r="B972" s="19" t="s">
        <v>12</v>
      </c>
      <c r="C972" s="19" t="s">
        <v>13</v>
      </c>
      <c r="D972" s="19" t="s">
        <v>14</v>
      </c>
      <c r="E972" s="19" t="s">
        <v>22</v>
      </c>
      <c r="F972" s="20">
        <v>161388.20000000001</v>
      </c>
      <c r="G972" s="20">
        <v>159387.79999999999</v>
      </c>
      <c r="H972" s="20">
        <v>189630.6</v>
      </c>
      <c r="I972" s="20">
        <v>1611001.1</v>
      </c>
      <c r="J972" s="20">
        <v>1583609.1</v>
      </c>
      <c r="K972" s="20">
        <v>101.25505214326316</v>
      </c>
      <c r="L972" s="20">
        <v>85.106623087202166</v>
      </c>
      <c r="M972" s="20">
        <v>101.72971979006688</v>
      </c>
    </row>
    <row r="973" spans="1:13" ht="15.75" customHeight="1" x14ac:dyDescent="0.25">
      <c r="A973" s="38">
        <v>44440</v>
      </c>
      <c r="B973" s="19" t="s">
        <v>12</v>
      </c>
      <c r="C973" s="19" t="s">
        <v>13</v>
      </c>
      <c r="D973" s="19" t="s">
        <v>14</v>
      </c>
      <c r="E973" s="19" t="s">
        <v>123</v>
      </c>
      <c r="F973" s="20">
        <v>355</v>
      </c>
      <c r="G973" s="20">
        <v>355</v>
      </c>
      <c r="H973" s="20">
        <v>355</v>
      </c>
      <c r="I973" s="20">
        <v>3195</v>
      </c>
      <c r="J973" s="20">
        <v>3195</v>
      </c>
      <c r="K973" s="20">
        <v>100</v>
      </c>
      <c r="L973" s="20">
        <v>100</v>
      </c>
      <c r="M973" s="20">
        <v>100</v>
      </c>
    </row>
    <row r="974" spans="1:13" ht="15.75" customHeight="1" x14ac:dyDescent="0.25">
      <c r="A974" s="38">
        <v>44440</v>
      </c>
      <c r="B974" s="19" t="s">
        <v>12</v>
      </c>
      <c r="C974" s="19" t="s">
        <v>13</v>
      </c>
      <c r="D974" s="19" t="s">
        <v>14</v>
      </c>
      <c r="E974" s="19" t="s">
        <v>94</v>
      </c>
      <c r="F974" s="20">
        <v>2637</v>
      </c>
      <c r="G974" s="20">
        <v>2637</v>
      </c>
      <c r="H974" s="20">
        <v>10549</v>
      </c>
      <c r="I974" s="20">
        <v>23733</v>
      </c>
      <c r="J974" s="20">
        <v>94941</v>
      </c>
      <c r="K974" s="20">
        <v>100</v>
      </c>
      <c r="L974" s="20">
        <v>24.997630107119157</v>
      </c>
      <c r="M974" s="20">
        <v>24.997630107119157</v>
      </c>
    </row>
    <row r="975" spans="1:13" ht="15.75" customHeight="1" x14ac:dyDescent="0.25">
      <c r="A975" s="38">
        <v>44440</v>
      </c>
      <c r="B975" s="19" t="s">
        <v>12</v>
      </c>
      <c r="C975" s="19" t="s">
        <v>13</v>
      </c>
      <c r="D975" s="19" t="s">
        <v>14</v>
      </c>
      <c r="E975" s="19" t="s">
        <v>102</v>
      </c>
      <c r="F975" s="20">
        <v>115531.9</v>
      </c>
      <c r="G975" s="20">
        <v>33516</v>
      </c>
      <c r="H975" s="20">
        <v>26041</v>
      </c>
      <c r="I975" s="20">
        <v>434709.9</v>
      </c>
      <c r="J975" s="20">
        <v>402116.8</v>
      </c>
      <c r="K975" s="20">
        <v>344.70670724430124</v>
      </c>
      <c r="L975" s="20">
        <v>443.65385353865059</v>
      </c>
      <c r="M975" s="20">
        <v>108.10538132204374</v>
      </c>
    </row>
    <row r="976" spans="1:13" ht="15.75" customHeight="1" x14ac:dyDescent="0.25">
      <c r="A976" s="38">
        <v>44440</v>
      </c>
      <c r="B976" s="19" t="s">
        <v>12</v>
      </c>
      <c r="C976" s="19" t="s">
        <v>13</v>
      </c>
      <c r="D976" s="19" t="s">
        <v>14</v>
      </c>
      <c r="E976" s="19" t="s">
        <v>93</v>
      </c>
      <c r="F976" s="20">
        <v>636263.5</v>
      </c>
      <c r="G976" s="20">
        <v>457808.2</v>
      </c>
      <c r="H976" s="20">
        <v>934316.1</v>
      </c>
      <c r="I976" s="20">
        <v>6798785.4000000004</v>
      </c>
      <c r="J976" s="20">
        <v>12211852.6</v>
      </c>
      <c r="K976" s="20">
        <v>138.98036339235514</v>
      </c>
      <c r="L976" s="20">
        <v>68.09938306746507</v>
      </c>
      <c r="M976" s="20">
        <v>55.673660849787851</v>
      </c>
    </row>
    <row r="977" spans="1:13" ht="15.75" customHeight="1" x14ac:dyDescent="0.25">
      <c r="A977" s="38">
        <v>44440</v>
      </c>
      <c r="B977" s="19" t="s">
        <v>12</v>
      </c>
      <c r="C977" s="19" t="s">
        <v>13</v>
      </c>
      <c r="D977" s="19" t="s">
        <v>14</v>
      </c>
      <c r="E977" s="19" t="s">
        <v>98</v>
      </c>
      <c r="F977" s="20">
        <v>258577</v>
      </c>
      <c r="G977" s="20">
        <v>248997</v>
      </c>
      <c r="H977" s="19"/>
      <c r="I977" s="20">
        <v>2182371.4</v>
      </c>
      <c r="J977" s="19"/>
      <c r="K977" s="20">
        <v>103.84743591288249</v>
      </c>
      <c r="L977" s="19"/>
      <c r="M977" s="19"/>
    </row>
    <row r="978" spans="1:13" ht="15.75" customHeight="1" x14ac:dyDescent="0.25">
      <c r="A978" s="38">
        <v>44440</v>
      </c>
      <c r="B978" s="19" t="s">
        <v>12</v>
      </c>
      <c r="C978" s="19" t="s">
        <v>13</v>
      </c>
      <c r="D978" s="19" t="s">
        <v>14</v>
      </c>
      <c r="E978" s="19" t="s">
        <v>118</v>
      </c>
      <c r="F978" s="20">
        <v>8405</v>
      </c>
      <c r="G978" s="20">
        <v>8405</v>
      </c>
      <c r="H978" s="20">
        <v>8405</v>
      </c>
      <c r="I978" s="20">
        <v>75645</v>
      </c>
      <c r="J978" s="20">
        <v>75645</v>
      </c>
      <c r="K978" s="20">
        <v>100</v>
      </c>
      <c r="L978" s="20">
        <v>100</v>
      </c>
      <c r="M978" s="20">
        <v>100</v>
      </c>
    </row>
    <row r="979" spans="1:13" ht="15.75" customHeight="1" x14ac:dyDescent="0.25">
      <c r="A979" s="38">
        <v>44440</v>
      </c>
      <c r="B979" s="19" t="s">
        <v>12</v>
      </c>
      <c r="C979" s="19" t="s">
        <v>13</v>
      </c>
      <c r="D979" s="19" t="s">
        <v>14</v>
      </c>
      <c r="E979" s="19" t="s">
        <v>39</v>
      </c>
      <c r="F979" s="20">
        <v>176700.1</v>
      </c>
      <c r="G979" s="20">
        <v>171390.2</v>
      </c>
      <c r="H979" s="20">
        <v>176825.5</v>
      </c>
      <c r="I979" s="20">
        <v>1585710</v>
      </c>
      <c r="J979" s="20">
        <v>1620176.4</v>
      </c>
      <c r="K979" s="20">
        <v>103.09813513258051</v>
      </c>
      <c r="L979" s="20">
        <v>99.929082626657348</v>
      </c>
      <c r="M979" s="20">
        <v>97.872676086381702</v>
      </c>
    </row>
    <row r="980" spans="1:13" ht="15.75" customHeight="1" x14ac:dyDescent="0.25">
      <c r="A980" s="38">
        <v>44440</v>
      </c>
      <c r="B980" s="19" t="s">
        <v>12</v>
      </c>
      <c r="C980" s="19" t="s">
        <v>13</v>
      </c>
      <c r="D980" s="19" t="s">
        <v>14</v>
      </c>
      <c r="E980" s="19" t="s">
        <v>120</v>
      </c>
      <c r="F980" s="20">
        <v>260400.2</v>
      </c>
      <c r="G980" s="20">
        <v>193030.5</v>
      </c>
      <c r="H980" s="20">
        <v>179954.5</v>
      </c>
      <c r="I980" s="20">
        <v>1842315.2</v>
      </c>
      <c r="J980" s="20">
        <v>1619547.1</v>
      </c>
      <c r="K980" s="20">
        <v>134.90106485762612</v>
      </c>
      <c r="L980" s="20">
        <v>144.70335557043586</v>
      </c>
      <c r="M980" s="20">
        <v>113.75496273001261</v>
      </c>
    </row>
    <row r="981" spans="1:13" ht="15.75" customHeight="1" x14ac:dyDescent="0.25">
      <c r="A981" s="38">
        <v>44440</v>
      </c>
      <c r="B981" s="19" t="s">
        <v>12</v>
      </c>
      <c r="C981" s="19" t="s">
        <v>13</v>
      </c>
      <c r="D981" s="19" t="s">
        <v>14</v>
      </c>
      <c r="E981" s="19" t="s">
        <v>121</v>
      </c>
      <c r="F981" s="20">
        <v>536756.69999999995</v>
      </c>
      <c r="G981" s="20">
        <v>405989.5</v>
      </c>
      <c r="H981" s="20">
        <v>505643.8</v>
      </c>
      <c r="I981" s="20">
        <v>4002116.6</v>
      </c>
      <c r="J981" s="20">
        <v>4227964.5</v>
      </c>
      <c r="K981" s="20">
        <v>132.20950295512569</v>
      </c>
      <c r="L981" s="20">
        <v>106.15312597524186</v>
      </c>
      <c r="M981" s="20">
        <v>94.658235659263454</v>
      </c>
    </row>
    <row r="982" spans="1:13" ht="15.75" customHeight="1" x14ac:dyDescent="0.25">
      <c r="A982" s="38">
        <v>44440</v>
      </c>
      <c r="B982" s="19" t="s">
        <v>12</v>
      </c>
      <c r="C982" s="19" t="s">
        <v>13</v>
      </c>
      <c r="D982" s="19" t="s">
        <v>14</v>
      </c>
      <c r="E982" s="19" t="s">
        <v>124</v>
      </c>
      <c r="F982" s="20">
        <v>49263249.700000003</v>
      </c>
      <c r="G982" s="20">
        <v>44318160.200000003</v>
      </c>
      <c r="H982" s="20">
        <v>39753229.399999999</v>
      </c>
      <c r="I982" s="20">
        <v>395320387.19999999</v>
      </c>
      <c r="J982" s="20">
        <v>302622208.80000001</v>
      </c>
      <c r="K982" s="20">
        <v>111.15815610955799</v>
      </c>
      <c r="L982" s="20">
        <v>123.92263582993336</v>
      </c>
      <c r="M982" s="20">
        <v>130.63165085192517</v>
      </c>
    </row>
    <row r="983" spans="1:13" ht="15.75" customHeight="1" x14ac:dyDescent="0.25">
      <c r="A983" s="38">
        <v>44440</v>
      </c>
      <c r="B983" s="19" t="s">
        <v>12</v>
      </c>
      <c r="C983" s="19" t="s">
        <v>13</v>
      </c>
      <c r="D983" s="19" t="s">
        <v>14</v>
      </c>
      <c r="E983" s="19" t="s">
        <v>73</v>
      </c>
      <c r="F983" s="20">
        <v>310281</v>
      </c>
      <c r="G983" s="20">
        <v>537005</v>
      </c>
      <c r="H983" s="20">
        <v>482275</v>
      </c>
      <c r="I983" s="20">
        <v>4045303.6</v>
      </c>
      <c r="J983" s="20">
        <v>3235071</v>
      </c>
      <c r="K983" s="20">
        <v>57.779908939395348</v>
      </c>
      <c r="L983" s="20">
        <v>64.33694468923332</v>
      </c>
      <c r="M983" s="20">
        <v>125.04528030451263</v>
      </c>
    </row>
    <row r="984" spans="1:13" ht="15.75" customHeight="1" x14ac:dyDescent="0.25">
      <c r="A984" s="38">
        <v>44440</v>
      </c>
      <c r="B984" s="19" t="s">
        <v>12</v>
      </c>
      <c r="C984" s="19" t="s">
        <v>13</v>
      </c>
      <c r="D984" s="19" t="s">
        <v>14</v>
      </c>
      <c r="E984" s="19" t="s">
        <v>114</v>
      </c>
      <c r="F984" s="20">
        <v>436622.3</v>
      </c>
      <c r="G984" s="20">
        <v>560946.30000000005</v>
      </c>
      <c r="H984" s="20">
        <v>260268.9</v>
      </c>
      <c r="I984" s="20">
        <v>3940782.2</v>
      </c>
      <c r="J984" s="20">
        <v>2544904.1</v>
      </c>
      <c r="K984" s="20">
        <v>77.83673766989817</v>
      </c>
      <c r="L984" s="20">
        <v>167.75815320232269</v>
      </c>
      <c r="M984" s="20">
        <v>154.8499293156076</v>
      </c>
    </row>
    <row r="985" spans="1:13" ht="15.75" customHeight="1" x14ac:dyDescent="0.25">
      <c r="A985" s="38">
        <v>44440</v>
      </c>
      <c r="B985" s="19" t="s">
        <v>12</v>
      </c>
      <c r="C985" s="19" t="s">
        <v>13</v>
      </c>
      <c r="D985" s="19" t="s">
        <v>14</v>
      </c>
      <c r="E985" s="19" t="s">
        <v>84</v>
      </c>
      <c r="F985" s="20">
        <v>15490365</v>
      </c>
      <c r="G985" s="20">
        <v>12307771.800000001</v>
      </c>
      <c r="H985" s="20">
        <v>13762202.1</v>
      </c>
      <c r="I985" s="20">
        <v>93232826.5</v>
      </c>
      <c r="J985" s="20">
        <v>91069450</v>
      </c>
      <c r="K985" s="20">
        <v>125.85840273704132</v>
      </c>
      <c r="L985" s="20">
        <v>112.55731377466111</v>
      </c>
      <c r="M985" s="20">
        <v>102.37552384471411</v>
      </c>
    </row>
    <row r="986" spans="1:13" ht="15.75" customHeight="1" x14ac:dyDescent="0.25">
      <c r="A986" s="38">
        <v>44440</v>
      </c>
      <c r="B986" s="19" t="s">
        <v>12</v>
      </c>
      <c r="C986" s="19" t="s">
        <v>13</v>
      </c>
      <c r="D986" s="19" t="s">
        <v>14</v>
      </c>
      <c r="E986" s="19" t="s">
        <v>83</v>
      </c>
      <c r="F986" s="20">
        <v>28</v>
      </c>
      <c r="G986" s="20">
        <v>28</v>
      </c>
      <c r="H986" s="20">
        <v>28</v>
      </c>
      <c r="I986" s="20">
        <v>252</v>
      </c>
      <c r="J986" s="20">
        <v>252</v>
      </c>
      <c r="K986" s="20">
        <v>100</v>
      </c>
      <c r="L986" s="20">
        <v>100</v>
      </c>
      <c r="M986" s="20">
        <v>100</v>
      </c>
    </row>
    <row r="987" spans="1:13" ht="15.75" customHeight="1" x14ac:dyDescent="0.25">
      <c r="A987" s="38">
        <v>44440</v>
      </c>
      <c r="B987" s="19" t="s">
        <v>12</v>
      </c>
      <c r="C987" s="19" t="s">
        <v>13</v>
      </c>
      <c r="D987" s="19" t="s">
        <v>14</v>
      </c>
      <c r="E987" s="19" t="s">
        <v>48</v>
      </c>
      <c r="F987" s="20">
        <v>671343.3</v>
      </c>
      <c r="G987" s="20">
        <v>726044.1</v>
      </c>
      <c r="H987" s="20">
        <v>551288.19999999995</v>
      </c>
      <c r="I987" s="20">
        <v>5426311.7000000002</v>
      </c>
      <c r="J987" s="20">
        <v>5467176.2999999998</v>
      </c>
      <c r="K987" s="20">
        <v>92.465912194589833</v>
      </c>
      <c r="L987" s="20">
        <v>121.77719385250764</v>
      </c>
      <c r="M987" s="20">
        <v>99.252546511075565</v>
      </c>
    </row>
    <row r="988" spans="1:13" ht="15.75" customHeight="1" x14ac:dyDescent="0.25">
      <c r="A988" s="38">
        <v>44440</v>
      </c>
      <c r="B988" s="19" t="s">
        <v>12</v>
      </c>
      <c r="C988" s="19" t="s">
        <v>13</v>
      </c>
      <c r="D988" s="19" t="s">
        <v>14</v>
      </c>
      <c r="E988" s="19" t="s">
        <v>127</v>
      </c>
      <c r="F988" s="19"/>
      <c r="G988" s="19"/>
      <c r="H988" s="19"/>
      <c r="I988" s="20">
        <v>5127.5</v>
      </c>
      <c r="J988" s="20">
        <v>13.3</v>
      </c>
      <c r="K988" s="19"/>
      <c r="L988" s="19"/>
      <c r="M988" s="20">
        <v>38552.631578947367</v>
      </c>
    </row>
    <row r="989" spans="1:13" ht="15.75" customHeight="1" x14ac:dyDescent="0.25">
      <c r="A989" s="38">
        <v>44440</v>
      </c>
      <c r="B989" s="19" t="s">
        <v>12</v>
      </c>
      <c r="C989" s="19" t="s">
        <v>13</v>
      </c>
      <c r="D989" s="19" t="s">
        <v>14</v>
      </c>
      <c r="E989" s="19" t="s">
        <v>19</v>
      </c>
      <c r="F989" s="20">
        <v>22844.400000000001</v>
      </c>
      <c r="G989" s="20">
        <v>18875.8</v>
      </c>
      <c r="H989" s="20">
        <v>7770.3</v>
      </c>
      <c r="I989" s="20">
        <v>164956</v>
      </c>
      <c r="J989" s="20">
        <v>88123.8</v>
      </c>
      <c r="K989" s="20">
        <v>121.02480424670742</v>
      </c>
      <c r="L989" s="20">
        <v>293.99637079649432</v>
      </c>
      <c r="M989" s="20">
        <v>187.18666239994189</v>
      </c>
    </row>
    <row r="990" spans="1:13" ht="15.75" customHeight="1" x14ac:dyDescent="0.25">
      <c r="A990" s="38">
        <v>44440</v>
      </c>
      <c r="B990" s="19" t="s">
        <v>12</v>
      </c>
      <c r="C990" s="19" t="s">
        <v>13</v>
      </c>
      <c r="D990" s="19" t="s">
        <v>14</v>
      </c>
      <c r="E990" s="19" t="s">
        <v>55</v>
      </c>
      <c r="F990" s="20">
        <v>49263249.700000003</v>
      </c>
      <c r="G990" s="20">
        <v>44318160.200000003</v>
      </c>
      <c r="H990" s="20">
        <v>39753229.399999999</v>
      </c>
      <c r="I990" s="20">
        <v>395320387.19999999</v>
      </c>
      <c r="J990" s="20">
        <v>302622208.80000001</v>
      </c>
      <c r="K990" s="20">
        <v>111.15815610955799</v>
      </c>
      <c r="L990" s="20">
        <v>123.92263582993336</v>
      </c>
      <c r="M990" s="20">
        <v>130.63165085192517</v>
      </c>
    </row>
    <row r="991" spans="1:13" ht="15.75" customHeight="1" x14ac:dyDescent="0.25">
      <c r="A991" s="38">
        <v>44440</v>
      </c>
      <c r="B991" s="19" t="s">
        <v>12</v>
      </c>
      <c r="C991" s="19" t="s">
        <v>13</v>
      </c>
      <c r="D991" s="19" t="s">
        <v>14</v>
      </c>
      <c r="E991" s="19" t="s">
        <v>64</v>
      </c>
      <c r="F991" s="20">
        <v>13954.1</v>
      </c>
      <c r="G991" s="20">
        <v>13985.6</v>
      </c>
      <c r="H991" s="20">
        <v>11390.8</v>
      </c>
      <c r="I991" s="20">
        <v>127831.8</v>
      </c>
      <c r="J991" s="20">
        <v>102024.1</v>
      </c>
      <c r="K991" s="20">
        <v>99.77476833314266</v>
      </c>
      <c r="L991" s="20">
        <v>122.50324823541806</v>
      </c>
      <c r="M991" s="20">
        <v>125.29568993992596</v>
      </c>
    </row>
    <row r="992" spans="1:13" ht="15.75" customHeight="1" x14ac:dyDescent="0.25">
      <c r="A992" s="38">
        <v>44440</v>
      </c>
      <c r="B992" s="19" t="s">
        <v>12</v>
      </c>
      <c r="C992" s="19" t="s">
        <v>13</v>
      </c>
      <c r="D992" s="19" t="s">
        <v>14</v>
      </c>
      <c r="E992" s="19" t="s">
        <v>17</v>
      </c>
      <c r="F992" s="20">
        <v>94381.6</v>
      </c>
      <c r="G992" s="20">
        <v>94359.8</v>
      </c>
      <c r="H992" s="20">
        <v>43976</v>
      </c>
      <c r="I992" s="20">
        <v>836396</v>
      </c>
      <c r="J992" s="20">
        <v>395784</v>
      </c>
      <c r="K992" s="20">
        <v>100.02310305871781</v>
      </c>
      <c r="L992" s="20">
        <v>214.62070220120066</v>
      </c>
      <c r="M992" s="20">
        <v>211.32638004568147</v>
      </c>
    </row>
    <row r="993" spans="1:13" ht="15.75" customHeight="1" x14ac:dyDescent="0.25">
      <c r="A993" s="38">
        <v>44440</v>
      </c>
      <c r="B993" s="19" t="s">
        <v>12</v>
      </c>
      <c r="C993" s="19" t="s">
        <v>13</v>
      </c>
      <c r="D993" s="19" t="s">
        <v>14</v>
      </c>
      <c r="E993" s="19" t="s">
        <v>68</v>
      </c>
      <c r="F993" s="20">
        <v>6355</v>
      </c>
      <c r="G993" s="20">
        <v>6355</v>
      </c>
      <c r="H993" s="20">
        <v>6505</v>
      </c>
      <c r="I993" s="20">
        <v>57359</v>
      </c>
      <c r="J993" s="20">
        <v>58187.5</v>
      </c>
      <c r="K993" s="20">
        <v>100</v>
      </c>
      <c r="L993" s="20">
        <v>97.694081475787854</v>
      </c>
      <c r="M993" s="20">
        <v>98.576154672395276</v>
      </c>
    </row>
    <row r="994" spans="1:13" ht="15.75" customHeight="1" x14ac:dyDescent="0.25">
      <c r="A994" s="38">
        <v>44440</v>
      </c>
      <c r="B994" s="19" t="s">
        <v>12</v>
      </c>
      <c r="C994" s="19" t="s">
        <v>13</v>
      </c>
      <c r="D994" s="19" t="s">
        <v>14</v>
      </c>
      <c r="E994" s="19" t="s">
        <v>129</v>
      </c>
      <c r="F994" s="19"/>
      <c r="G994" s="19"/>
      <c r="H994" s="19"/>
      <c r="I994" s="19"/>
      <c r="J994" s="20">
        <v>171.1</v>
      </c>
      <c r="K994" s="19"/>
      <c r="L994" s="19"/>
      <c r="M994" s="19"/>
    </row>
    <row r="995" spans="1:13" ht="15.75" customHeight="1" x14ac:dyDescent="0.25">
      <c r="A995" s="38">
        <v>44440</v>
      </c>
      <c r="B995" s="19" t="s">
        <v>12</v>
      </c>
      <c r="C995" s="19" t="s">
        <v>13</v>
      </c>
      <c r="D995" s="19" t="s">
        <v>14</v>
      </c>
      <c r="E995" s="19" t="s">
        <v>70</v>
      </c>
      <c r="F995" s="20">
        <v>305249.8</v>
      </c>
      <c r="G995" s="20">
        <v>289539</v>
      </c>
      <c r="H995" s="20">
        <v>273365.59999999998</v>
      </c>
      <c r="I995" s="20">
        <v>2685555.2</v>
      </c>
      <c r="J995" s="20">
        <v>2489291.6</v>
      </c>
      <c r="K995" s="20">
        <v>105.42614293756627</v>
      </c>
      <c r="L995" s="20">
        <v>111.66357434878419</v>
      </c>
      <c r="M995" s="20">
        <v>107.88431536104488</v>
      </c>
    </row>
    <row r="996" spans="1:13" ht="15.75" customHeight="1" x14ac:dyDescent="0.25">
      <c r="A996" s="38">
        <v>44440</v>
      </c>
      <c r="B996" s="19" t="s">
        <v>12</v>
      </c>
      <c r="C996" s="19" t="s">
        <v>13</v>
      </c>
      <c r="D996" s="19" t="s">
        <v>14</v>
      </c>
      <c r="E996" s="19" t="s">
        <v>35</v>
      </c>
      <c r="F996" s="20">
        <v>39628235.200000003</v>
      </c>
      <c r="G996" s="20">
        <v>35476011.5</v>
      </c>
      <c r="H996" s="20">
        <v>33599665.200000003</v>
      </c>
      <c r="I996" s="20">
        <v>309144963.19999999</v>
      </c>
      <c r="J996" s="20">
        <v>239318144</v>
      </c>
      <c r="K996" s="20">
        <v>111.70431377270243</v>
      </c>
      <c r="L996" s="20">
        <v>117.94235140176337</v>
      </c>
      <c r="M996" s="20">
        <v>129.17740294693243</v>
      </c>
    </row>
    <row r="997" spans="1:13" ht="15.75" customHeight="1" x14ac:dyDescent="0.25">
      <c r="A997" s="38">
        <v>44440</v>
      </c>
      <c r="B997" s="19" t="s">
        <v>12</v>
      </c>
      <c r="C997" s="19" t="s">
        <v>13</v>
      </c>
      <c r="D997" s="19" t="s">
        <v>14</v>
      </c>
      <c r="E997" s="19" t="s">
        <v>105</v>
      </c>
      <c r="F997" s="20">
        <v>671343.3</v>
      </c>
      <c r="G997" s="20">
        <v>726044.1</v>
      </c>
      <c r="H997" s="20">
        <v>551288.19999999995</v>
      </c>
      <c r="I997" s="20">
        <v>5426311.7000000002</v>
      </c>
      <c r="J997" s="20">
        <v>5467176.2999999998</v>
      </c>
      <c r="K997" s="20">
        <v>92.465912194589833</v>
      </c>
      <c r="L997" s="20">
        <v>121.77719385250764</v>
      </c>
      <c r="M997" s="20">
        <v>99.252546511075565</v>
      </c>
    </row>
    <row r="998" spans="1:13" ht="15.75" customHeight="1" x14ac:dyDescent="0.25">
      <c r="A998" s="38">
        <v>44440</v>
      </c>
      <c r="B998" s="19" t="s">
        <v>12</v>
      </c>
      <c r="C998" s="19" t="s">
        <v>13</v>
      </c>
      <c r="D998" s="19" t="s">
        <v>14</v>
      </c>
      <c r="E998" s="19" t="s">
        <v>113</v>
      </c>
      <c r="F998" s="20">
        <v>209694.1</v>
      </c>
      <c r="G998" s="20">
        <v>223441.2</v>
      </c>
      <c r="H998" s="20">
        <v>173000.5</v>
      </c>
      <c r="I998" s="20">
        <v>1702680</v>
      </c>
      <c r="J998" s="20">
        <v>895187.6</v>
      </c>
      <c r="K998" s="20">
        <v>93.847553629321723</v>
      </c>
      <c r="L998" s="20">
        <v>121.21011210950257</v>
      </c>
      <c r="M998" s="20">
        <v>190.20370702185775</v>
      </c>
    </row>
    <row r="999" spans="1:13" ht="15.75" customHeight="1" x14ac:dyDescent="0.25">
      <c r="A999" s="38">
        <v>44440</v>
      </c>
      <c r="B999" s="19" t="s">
        <v>12</v>
      </c>
      <c r="C999" s="19" t="s">
        <v>13</v>
      </c>
      <c r="D999" s="19" t="s">
        <v>14</v>
      </c>
      <c r="E999" s="19" t="s">
        <v>117</v>
      </c>
      <c r="F999" s="20">
        <v>1972.6</v>
      </c>
      <c r="G999" s="20">
        <v>2136.4</v>
      </c>
      <c r="H999" s="20">
        <v>5071</v>
      </c>
      <c r="I999" s="20">
        <v>18020</v>
      </c>
      <c r="J999" s="20">
        <v>53673.9</v>
      </c>
      <c r="K999" s="20">
        <v>92.33289646133683</v>
      </c>
      <c r="L999" s="20">
        <v>38.899625320449616</v>
      </c>
      <c r="M999" s="20">
        <v>33.573114679574246</v>
      </c>
    </row>
    <row r="1000" spans="1:13" ht="15.75" customHeight="1" x14ac:dyDescent="0.25">
      <c r="A1000" s="38">
        <v>44440</v>
      </c>
      <c r="B1000" s="19" t="s">
        <v>12</v>
      </c>
      <c r="C1000" s="19" t="s">
        <v>13</v>
      </c>
      <c r="D1000" s="19" t="s">
        <v>14</v>
      </c>
      <c r="E1000" s="19" t="s">
        <v>76</v>
      </c>
      <c r="F1000" s="20">
        <v>8415.7999999999993</v>
      </c>
      <c r="G1000" s="20">
        <v>2151.8000000000002</v>
      </c>
      <c r="H1000" s="20">
        <v>7845.8</v>
      </c>
      <c r="I1000" s="20">
        <v>60354.8</v>
      </c>
      <c r="J1000" s="20">
        <v>59976.6</v>
      </c>
      <c r="K1000" s="20">
        <v>391.10512129380055</v>
      </c>
      <c r="L1000" s="20">
        <v>107.26503352111958</v>
      </c>
      <c r="M1000" s="20">
        <v>100.63057925924444</v>
      </c>
    </row>
    <row r="1001" spans="1:13" ht="15.75" customHeight="1" x14ac:dyDescent="0.25">
      <c r="A1001" s="38">
        <v>44440</v>
      </c>
      <c r="B1001" s="19" t="s">
        <v>12</v>
      </c>
      <c r="C1001" s="19" t="s">
        <v>13</v>
      </c>
      <c r="D1001" s="19" t="s">
        <v>14</v>
      </c>
      <c r="E1001" s="19" t="s">
        <v>112</v>
      </c>
      <c r="F1001" s="20">
        <v>220310.5</v>
      </c>
      <c r="G1001" s="20">
        <v>188027.4</v>
      </c>
      <c r="H1001" s="20">
        <v>206184.6</v>
      </c>
      <c r="I1001" s="20">
        <v>3180511.2</v>
      </c>
      <c r="J1001" s="20">
        <v>2963073.9</v>
      </c>
      <c r="K1001" s="20">
        <v>117.16935935932742</v>
      </c>
      <c r="L1001" s="20">
        <v>106.85109363162913</v>
      </c>
      <c r="M1001" s="20">
        <v>107.33823412234166</v>
      </c>
    </row>
    <row r="1002" spans="1:13" ht="15.75" customHeight="1" x14ac:dyDescent="0.25">
      <c r="A1002" s="38">
        <v>44440</v>
      </c>
      <c r="B1002" s="19" t="s">
        <v>12</v>
      </c>
      <c r="C1002" s="19" t="s">
        <v>13</v>
      </c>
      <c r="D1002" s="19" t="s">
        <v>14</v>
      </c>
      <c r="E1002" s="19" t="s">
        <v>25</v>
      </c>
      <c r="F1002" s="20">
        <v>5522877.9000000004</v>
      </c>
      <c r="G1002" s="20">
        <v>4978641.9000000004</v>
      </c>
      <c r="H1002" s="20">
        <v>2199509.6</v>
      </c>
      <c r="I1002" s="20">
        <v>35986234.100000001</v>
      </c>
      <c r="J1002" s="20">
        <v>16567325.1</v>
      </c>
      <c r="K1002" s="20">
        <v>110.93141485030286</v>
      </c>
      <c r="L1002" s="20">
        <v>251.09587609892677</v>
      </c>
      <c r="M1002" s="20">
        <v>217.21209599490504</v>
      </c>
    </row>
    <row r="1003" spans="1:13" ht="15.75" customHeight="1" x14ac:dyDescent="0.25">
      <c r="A1003" s="38">
        <v>44440</v>
      </c>
      <c r="B1003" s="19" t="s">
        <v>12</v>
      </c>
      <c r="C1003" s="19" t="s">
        <v>13</v>
      </c>
      <c r="D1003" s="19" t="s">
        <v>14</v>
      </c>
      <c r="E1003" s="19" t="s">
        <v>38</v>
      </c>
      <c r="F1003" s="20">
        <v>289465</v>
      </c>
      <c r="G1003" s="20">
        <v>344057</v>
      </c>
      <c r="H1003" s="20">
        <v>225409</v>
      </c>
      <c r="I1003" s="20">
        <v>2024797</v>
      </c>
      <c r="J1003" s="20">
        <v>2189741</v>
      </c>
      <c r="K1003" s="20">
        <v>84.132861706054527</v>
      </c>
      <c r="L1003" s="20">
        <v>128.41767631283577</v>
      </c>
      <c r="M1003" s="20">
        <v>92.467419662873368</v>
      </c>
    </row>
    <row r="1004" spans="1:13" ht="15.75" customHeight="1" x14ac:dyDescent="0.25">
      <c r="A1004" s="38">
        <v>44440</v>
      </c>
      <c r="B1004" s="19" t="s">
        <v>12</v>
      </c>
      <c r="C1004" s="19" t="s">
        <v>13</v>
      </c>
      <c r="D1004" s="19" t="s">
        <v>14</v>
      </c>
      <c r="E1004" s="19" t="s">
        <v>90</v>
      </c>
      <c r="F1004" s="20">
        <v>1665375.5</v>
      </c>
      <c r="G1004" s="20">
        <v>1137090.3</v>
      </c>
      <c r="H1004" s="20">
        <v>974514.5</v>
      </c>
      <c r="I1004" s="20">
        <v>10703623.5</v>
      </c>
      <c r="J1004" s="20">
        <v>10741728.1</v>
      </c>
      <c r="K1004" s="20">
        <v>146.45938849359632</v>
      </c>
      <c r="L1004" s="20">
        <v>170.89283946005935</v>
      </c>
      <c r="M1004" s="20">
        <v>99.645265643988878</v>
      </c>
    </row>
    <row r="1005" spans="1:13" ht="15.75" customHeight="1" x14ac:dyDescent="0.25">
      <c r="A1005" s="38">
        <v>44440</v>
      </c>
      <c r="B1005" s="19" t="s">
        <v>12</v>
      </c>
      <c r="C1005" s="19" t="s">
        <v>13</v>
      </c>
      <c r="D1005" s="19" t="s">
        <v>14</v>
      </c>
      <c r="E1005" s="19" t="s">
        <v>42</v>
      </c>
      <c r="F1005" s="20">
        <v>7217</v>
      </c>
      <c r="G1005" s="20">
        <v>7235</v>
      </c>
      <c r="H1005" s="20">
        <v>13512</v>
      </c>
      <c r="I1005" s="20">
        <v>67168</v>
      </c>
      <c r="J1005" s="20">
        <v>121686.1</v>
      </c>
      <c r="K1005" s="20">
        <v>99.751209398756046</v>
      </c>
      <c r="L1005" s="20">
        <v>53.411782119597397</v>
      </c>
      <c r="M1005" s="20">
        <v>55.197758823727611</v>
      </c>
    </row>
    <row r="1006" spans="1:13" ht="15.75" customHeight="1" x14ac:dyDescent="0.25">
      <c r="A1006" s="38">
        <v>44440</v>
      </c>
      <c r="B1006" s="19" t="s">
        <v>12</v>
      </c>
      <c r="C1006" s="19" t="s">
        <v>13</v>
      </c>
      <c r="D1006" s="19" t="s">
        <v>14</v>
      </c>
      <c r="E1006" s="19" t="s">
        <v>67</v>
      </c>
      <c r="F1006" s="20">
        <v>1257.2</v>
      </c>
      <c r="G1006" s="20">
        <v>534.5</v>
      </c>
      <c r="H1006" s="20">
        <v>36</v>
      </c>
      <c r="I1006" s="20">
        <v>2182.1999999999998</v>
      </c>
      <c r="J1006" s="20">
        <v>908.3</v>
      </c>
      <c r="K1006" s="20">
        <v>235.21047708138448</v>
      </c>
      <c r="L1006" s="20">
        <v>3492.2222222222222</v>
      </c>
      <c r="M1006" s="20">
        <v>240.25101838599582</v>
      </c>
    </row>
    <row r="1007" spans="1:13" ht="15.75" customHeight="1" x14ac:dyDescent="0.25">
      <c r="A1007" s="38">
        <v>44440</v>
      </c>
      <c r="B1007" s="19" t="s">
        <v>12</v>
      </c>
      <c r="C1007" s="19" t="s">
        <v>13</v>
      </c>
      <c r="D1007" s="19" t="s">
        <v>14</v>
      </c>
      <c r="E1007" s="19" t="s">
        <v>24</v>
      </c>
      <c r="F1007" s="20">
        <v>13439.1</v>
      </c>
      <c r="G1007" s="20">
        <v>6161.1</v>
      </c>
      <c r="H1007" s="20">
        <v>6292</v>
      </c>
      <c r="I1007" s="20">
        <v>90247.3</v>
      </c>
      <c r="J1007" s="20">
        <v>87397</v>
      </c>
      <c r="K1007" s="20">
        <v>218.12825631786532</v>
      </c>
      <c r="L1007" s="20">
        <v>213.59027336300065</v>
      </c>
      <c r="M1007" s="20">
        <v>103.2613247594311</v>
      </c>
    </row>
    <row r="1008" spans="1:13" ht="15.75" customHeight="1" x14ac:dyDescent="0.25">
      <c r="A1008" s="38">
        <v>44440</v>
      </c>
      <c r="B1008" s="19" t="s">
        <v>12</v>
      </c>
      <c r="C1008" s="19" t="s">
        <v>13</v>
      </c>
      <c r="D1008" s="19" t="s">
        <v>14</v>
      </c>
      <c r="E1008" s="19" t="s">
        <v>62</v>
      </c>
      <c r="F1008" s="20">
        <v>5333</v>
      </c>
      <c r="G1008" s="20">
        <v>5333</v>
      </c>
      <c r="H1008" s="20">
        <v>5333</v>
      </c>
      <c r="I1008" s="20">
        <v>47997</v>
      </c>
      <c r="J1008" s="20">
        <v>47997</v>
      </c>
      <c r="K1008" s="20">
        <v>100</v>
      </c>
      <c r="L1008" s="20">
        <v>100</v>
      </c>
      <c r="M1008" s="20">
        <v>100</v>
      </c>
    </row>
    <row r="1009" spans="1:13" ht="15.75" customHeight="1" x14ac:dyDescent="0.25">
      <c r="A1009" s="38">
        <v>44440</v>
      </c>
      <c r="B1009" s="19" t="s">
        <v>12</v>
      </c>
      <c r="C1009" s="19" t="s">
        <v>13</v>
      </c>
      <c r="D1009" s="19" t="s">
        <v>14</v>
      </c>
      <c r="E1009" s="19" t="s">
        <v>21</v>
      </c>
      <c r="F1009" s="20">
        <v>16869.900000000001</v>
      </c>
      <c r="G1009" s="20">
        <v>10182</v>
      </c>
      <c r="H1009" s="20">
        <v>8639.9</v>
      </c>
      <c r="I1009" s="20">
        <v>121303.9</v>
      </c>
      <c r="J1009" s="20">
        <v>112512</v>
      </c>
      <c r="K1009" s="20">
        <v>165.68355922215676</v>
      </c>
      <c r="L1009" s="20">
        <v>195.25573212652924</v>
      </c>
      <c r="M1009" s="20">
        <v>107.81418870875996</v>
      </c>
    </row>
    <row r="1010" spans="1:13" ht="15.75" customHeight="1" x14ac:dyDescent="0.25">
      <c r="A1010" s="38">
        <v>44440</v>
      </c>
      <c r="B1010" s="19" t="s">
        <v>12</v>
      </c>
      <c r="C1010" s="19" t="s">
        <v>13</v>
      </c>
      <c r="D1010" s="19" t="s">
        <v>14</v>
      </c>
      <c r="E1010" s="19" t="s">
        <v>65</v>
      </c>
      <c r="F1010" s="20">
        <v>85915.7</v>
      </c>
      <c r="G1010" s="20">
        <v>77459.7</v>
      </c>
      <c r="H1010" s="20">
        <v>109237</v>
      </c>
      <c r="I1010" s="20">
        <v>982216.3</v>
      </c>
      <c r="J1010" s="20">
        <v>696480.8</v>
      </c>
      <c r="K1010" s="20">
        <v>110.91664439702194</v>
      </c>
      <c r="L1010" s="20">
        <v>78.650731894870788</v>
      </c>
      <c r="M1010" s="20">
        <v>141.02561046908974</v>
      </c>
    </row>
    <row r="1011" spans="1:13" ht="15.75" customHeight="1" x14ac:dyDescent="0.25">
      <c r="A1011" s="38">
        <v>44440</v>
      </c>
      <c r="B1011" s="19" t="s">
        <v>12</v>
      </c>
      <c r="C1011" s="19" t="s">
        <v>13</v>
      </c>
      <c r="D1011" s="19" t="s">
        <v>14</v>
      </c>
      <c r="E1011" s="19" t="s">
        <v>75</v>
      </c>
      <c r="F1011" s="20">
        <v>45151113.100000001</v>
      </c>
      <c r="G1011" s="20">
        <v>40454653.399999999</v>
      </c>
      <c r="H1011" s="20">
        <v>35799174.799999997</v>
      </c>
      <c r="I1011" s="20">
        <v>345131197.30000001</v>
      </c>
      <c r="J1011" s="20">
        <v>255885469.09999999</v>
      </c>
      <c r="K1011" s="20">
        <v>111.60919524773385</v>
      </c>
      <c r="L1011" s="20">
        <v>126.12333483172914</v>
      </c>
      <c r="M1011" s="20">
        <v>134.87721616780152</v>
      </c>
    </row>
    <row r="1012" spans="1:13" ht="15.75" customHeight="1" x14ac:dyDescent="0.25">
      <c r="A1012" s="38">
        <v>44440</v>
      </c>
      <c r="B1012" s="19" t="s">
        <v>12</v>
      </c>
      <c r="C1012" s="19" t="s">
        <v>13</v>
      </c>
      <c r="D1012" s="19" t="s">
        <v>14</v>
      </c>
      <c r="E1012" s="19" t="s">
        <v>27</v>
      </c>
      <c r="F1012" s="20">
        <v>176700.1</v>
      </c>
      <c r="G1012" s="20">
        <v>171390.2</v>
      </c>
      <c r="H1012" s="20">
        <v>176825.5</v>
      </c>
      <c r="I1012" s="20">
        <v>1585710</v>
      </c>
      <c r="J1012" s="20">
        <v>1620176.4</v>
      </c>
      <c r="K1012" s="20">
        <v>103.09813513258051</v>
      </c>
      <c r="L1012" s="20">
        <v>99.929082626657348</v>
      </c>
      <c r="M1012" s="20">
        <v>97.872676086381702</v>
      </c>
    </row>
    <row r="1013" spans="1:13" ht="15.75" customHeight="1" x14ac:dyDescent="0.25">
      <c r="A1013" s="38">
        <v>44440</v>
      </c>
      <c r="B1013" s="19" t="s">
        <v>12</v>
      </c>
      <c r="C1013" s="19" t="s">
        <v>13</v>
      </c>
      <c r="D1013" s="19" t="s">
        <v>14</v>
      </c>
      <c r="E1013" s="19" t="s">
        <v>115</v>
      </c>
      <c r="F1013" s="20">
        <v>3330104.3</v>
      </c>
      <c r="G1013" s="20">
        <v>3712893.9</v>
      </c>
      <c r="H1013" s="20">
        <v>1992435.3</v>
      </c>
      <c r="I1013" s="20">
        <v>29153883</v>
      </c>
      <c r="J1013" s="20">
        <v>12330301.6</v>
      </c>
      <c r="K1013" s="20">
        <v>89.690262897089525</v>
      </c>
      <c r="L1013" s="20">
        <v>167.13738709608288</v>
      </c>
      <c r="M1013" s="20">
        <v>236.44095615633603</v>
      </c>
    </row>
    <row r="1014" spans="1:13" ht="15.75" customHeight="1" x14ac:dyDescent="0.25">
      <c r="A1014" s="38">
        <v>44440</v>
      </c>
      <c r="B1014" s="19" t="s">
        <v>12</v>
      </c>
      <c r="C1014" s="19" t="s">
        <v>13</v>
      </c>
      <c r="D1014" s="19" t="s">
        <v>14</v>
      </c>
      <c r="E1014" s="19" t="s">
        <v>26</v>
      </c>
      <c r="F1014" s="20">
        <v>6697435.4000000004</v>
      </c>
      <c r="G1014" s="20">
        <v>6057357.2999999998</v>
      </c>
      <c r="H1014" s="20">
        <v>6139639.0999999996</v>
      </c>
      <c r="I1014" s="20">
        <v>59865087.600000001</v>
      </c>
      <c r="J1014" s="20">
        <v>27542091.300000001</v>
      </c>
      <c r="K1014" s="20">
        <v>110.5669530176138</v>
      </c>
      <c r="L1014" s="20">
        <v>109.08516430550453</v>
      </c>
      <c r="M1014" s="20">
        <v>217.35854023546861</v>
      </c>
    </row>
    <row r="1015" spans="1:13" ht="15.75" customHeight="1" x14ac:dyDescent="0.25">
      <c r="A1015" s="38">
        <v>44440</v>
      </c>
      <c r="B1015" s="19" t="s">
        <v>12</v>
      </c>
      <c r="C1015" s="19" t="s">
        <v>13</v>
      </c>
      <c r="D1015" s="19" t="s">
        <v>14</v>
      </c>
      <c r="E1015" s="19" t="s">
        <v>57</v>
      </c>
      <c r="F1015" s="20">
        <v>12087.1</v>
      </c>
      <c r="G1015" s="20">
        <v>12138.2</v>
      </c>
      <c r="H1015" s="20">
        <v>7464</v>
      </c>
      <c r="I1015" s="20">
        <v>107945</v>
      </c>
      <c r="J1015" s="20">
        <v>68585.399999999994</v>
      </c>
      <c r="K1015" s="20">
        <v>99.57901501046284</v>
      </c>
      <c r="L1015" s="20">
        <v>161.93863879957127</v>
      </c>
      <c r="M1015" s="20">
        <v>157.38772391791838</v>
      </c>
    </row>
    <row r="1016" spans="1:13" ht="15.75" customHeight="1" x14ac:dyDescent="0.25">
      <c r="A1016" s="38">
        <v>44440</v>
      </c>
      <c r="B1016" s="19" t="s">
        <v>12</v>
      </c>
      <c r="C1016" s="19" t="s">
        <v>13</v>
      </c>
      <c r="D1016" s="19" t="s">
        <v>14</v>
      </c>
      <c r="E1016" s="19" t="s">
        <v>34</v>
      </c>
      <c r="F1016" s="20">
        <v>39295.9</v>
      </c>
      <c r="G1016" s="20">
        <v>39389.4</v>
      </c>
      <c r="H1016" s="20">
        <v>52507.1</v>
      </c>
      <c r="I1016" s="20">
        <v>355026.3</v>
      </c>
      <c r="J1016" s="20">
        <v>394046.8</v>
      </c>
      <c r="K1016" s="20">
        <v>99.76262649342209</v>
      </c>
      <c r="L1016" s="20">
        <v>74.83921222082347</v>
      </c>
      <c r="M1016" s="20">
        <v>90.097496033466072</v>
      </c>
    </row>
    <row r="1017" spans="1:13" ht="15.75" customHeight="1" x14ac:dyDescent="0.25">
      <c r="A1017" s="38">
        <v>44440</v>
      </c>
      <c r="B1017" s="19" t="s">
        <v>12</v>
      </c>
      <c r="C1017" s="19" t="s">
        <v>13</v>
      </c>
      <c r="D1017" s="19" t="s">
        <v>14</v>
      </c>
      <c r="E1017" s="19" t="s">
        <v>43</v>
      </c>
      <c r="F1017" s="20">
        <v>376</v>
      </c>
      <c r="G1017" s="20">
        <v>376</v>
      </c>
      <c r="H1017" s="20">
        <v>376</v>
      </c>
      <c r="I1017" s="20">
        <v>3384</v>
      </c>
      <c r="J1017" s="20">
        <v>3384</v>
      </c>
      <c r="K1017" s="20">
        <v>100</v>
      </c>
      <c r="L1017" s="20">
        <v>100</v>
      </c>
      <c r="M1017" s="20">
        <v>100</v>
      </c>
    </row>
    <row r="1018" spans="1:13" ht="15.75" customHeight="1" x14ac:dyDescent="0.25">
      <c r="A1018" s="38">
        <v>44440</v>
      </c>
      <c r="B1018" s="19" t="s">
        <v>12</v>
      </c>
      <c r="C1018" s="19" t="s">
        <v>13</v>
      </c>
      <c r="D1018" s="19" t="s">
        <v>14</v>
      </c>
      <c r="E1018" s="19" t="s">
        <v>56</v>
      </c>
      <c r="F1018" s="20">
        <v>342332.4</v>
      </c>
      <c r="G1018" s="20">
        <v>350463.2</v>
      </c>
      <c r="H1018" s="20">
        <v>289453.90000000002</v>
      </c>
      <c r="I1018" s="20">
        <v>2961164.4</v>
      </c>
      <c r="J1018" s="20">
        <v>1925275</v>
      </c>
      <c r="K1018" s="20">
        <v>97.679984660301002</v>
      </c>
      <c r="L1018" s="20">
        <v>118.26836674164694</v>
      </c>
      <c r="M1018" s="20">
        <v>153.8047499707834</v>
      </c>
    </row>
    <row r="1019" spans="1:13" ht="15.75" customHeight="1" x14ac:dyDescent="0.25">
      <c r="A1019" s="38">
        <v>44440</v>
      </c>
      <c r="B1019" s="19" t="s">
        <v>12</v>
      </c>
      <c r="C1019" s="19" t="s">
        <v>13</v>
      </c>
      <c r="D1019" s="19" t="s">
        <v>14</v>
      </c>
      <c r="E1019" s="19" t="s">
        <v>122</v>
      </c>
      <c r="F1019" s="20">
        <v>7189</v>
      </c>
      <c r="G1019" s="20">
        <v>5512</v>
      </c>
      <c r="H1019" s="20">
        <v>7818</v>
      </c>
      <c r="I1019" s="20">
        <v>408710.1</v>
      </c>
      <c r="J1019" s="20">
        <v>246149.3</v>
      </c>
      <c r="K1019" s="20">
        <v>130.4245283018868</v>
      </c>
      <c r="L1019" s="20">
        <v>91.954464057303653</v>
      </c>
      <c r="M1019" s="20">
        <v>166.04154470477877</v>
      </c>
    </row>
    <row r="1020" spans="1:13" ht="15.75" customHeight="1" x14ac:dyDescent="0.25">
      <c r="A1020" s="38">
        <v>44440</v>
      </c>
      <c r="B1020" s="19" t="s">
        <v>12</v>
      </c>
      <c r="C1020" s="19" t="s">
        <v>13</v>
      </c>
      <c r="D1020" s="19" t="s">
        <v>14</v>
      </c>
      <c r="E1020" s="19" t="s">
        <v>119</v>
      </c>
      <c r="F1020" s="20">
        <v>6275</v>
      </c>
      <c r="G1020" s="19"/>
      <c r="H1020" s="19"/>
      <c r="I1020" s="20">
        <v>15809.9</v>
      </c>
      <c r="J1020" s="20">
        <v>37046.1</v>
      </c>
      <c r="K1020" s="19"/>
      <c r="L1020" s="19"/>
      <c r="M1020" s="20">
        <v>42.676287112543562</v>
      </c>
    </row>
    <row r="1021" spans="1:13" ht="15.75" customHeight="1" x14ac:dyDescent="0.25">
      <c r="A1021" s="38">
        <v>44440</v>
      </c>
      <c r="B1021" s="19" t="s">
        <v>12</v>
      </c>
      <c r="C1021" s="19" t="s">
        <v>13</v>
      </c>
      <c r="D1021" s="19" t="s">
        <v>14</v>
      </c>
      <c r="E1021" s="19" t="s">
        <v>80</v>
      </c>
      <c r="F1021" s="20">
        <v>3414245.1</v>
      </c>
      <c r="G1021" s="20">
        <v>3189125.7</v>
      </c>
      <c r="H1021" s="20">
        <v>3243027.5</v>
      </c>
      <c r="I1021" s="20">
        <v>43616590.399999999</v>
      </c>
      <c r="J1021" s="20">
        <v>40176011.200000003</v>
      </c>
      <c r="K1021" s="20">
        <v>107.0589691713939</v>
      </c>
      <c r="L1021" s="20">
        <v>105.2795605340997</v>
      </c>
      <c r="M1021" s="20">
        <v>108.56376503598744</v>
      </c>
    </row>
    <row r="1022" spans="1:13" ht="15.75" customHeight="1" x14ac:dyDescent="0.25">
      <c r="A1022" s="38">
        <v>44440</v>
      </c>
      <c r="B1022" s="19" t="s">
        <v>12</v>
      </c>
      <c r="C1022" s="19" t="s">
        <v>13</v>
      </c>
      <c r="D1022" s="19" t="s">
        <v>14</v>
      </c>
      <c r="E1022" s="19" t="s">
        <v>92</v>
      </c>
      <c r="F1022" s="20">
        <v>6045926.5</v>
      </c>
      <c r="G1022" s="20">
        <v>5587546.7000000002</v>
      </c>
      <c r="H1022" s="20">
        <v>5205323</v>
      </c>
      <c r="I1022" s="20">
        <v>52961579.299999997</v>
      </c>
      <c r="J1022" s="20">
        <v>15330238.699999999</v>
      </c>
      <c r="K1022" s="20">
        <v>108.20359675920024</v>
      </c>
      <c r="L1022" s="20">
        <v>116.14892101796565</v>
      </c>
      <c r="M1022" s="20">
        <v>345.47132850579817</v>
      </c>
    </row>
    <row r="1023" spans="1:13" ht="15.75" customHeight="1" x14ac:dyDescent="0.25">
      <c r="A1023" s="38">
        <v>44440</v>
      </c>
      <c r="B1023" s="19" t="s">
        <v>12</v>
      </c>
      <c r="C1023" s="19" t="s">
        <v>13</v>
      </c>
      <c r="D1023" s="19" t="s">
        <v>14</v>
      </c>
      <c r="E1023" s="19" t="s">
        <v>37</v>
      </c>
      <c r="F1023" s="20">
        <v>493</v>
      </c>
      <c r="G1023" s="20">
        <v>225</v>
      </c>
      <c r="H1023" s="20">
        <v>225</v>
      </c>
      <c r="I1023" s="20">
        <v>3863.3</v>
      </c>
      <c r="J1023" s="20">
        <v>3308.3</v>
      </c>
      <c r="K1023" s="20">
        <v>219.11111111111111</v>
      </c>
      <c r="L1023" s="20">
        <v>219.11111111111111</v>
      </c>
      <c r="M1023" s="20">
        <v>116.77598766738204</v>
      </c>
    </row>
    <row r="1024" spans="1:13" ht="15.75" customHeight="1" x14ac:dyDescent="0.25">
      <c r="A1024" s="38">
        <v>44440</v>
      </c>
      <c r="B1024" s="19" t="s">
        <v>12</v>
      </c>
      <c r="C1024" s="19" t="s">
        <v>13</v>
      </c>
      <c r="D1024" s="19" t="s">
        <v>14</v>
      </c>
      <c r="E1024" s="19" t="s">
        <v>74</v>
      </c>
      <c r="F1024" s="20">
        <v>1972.6</v>
      </c>
      <c r="G1024" s="20">
        <v>2136.4</v>
      </c>
      <c r="H1024" s="20">
        <v>5071</v>
      </c>
      <c r="I1024" s="20">
        <v>18020</v>
      </c>
      <c r="J1024" s="20">
        <v>53673.9</v>
      </c>
      <c r="K1024" s="20">
        <v>92.33289646133683</v>
      </c>
      <c r="L1024" s="20">
        <v>38.899625320449616</v>
      </c>
      <c r="M1024" s="20">
        <v>33.573114679574246</v>
      </c>
    </row>
    <row r="1025" spans="1:13" ht="15.75" customHeight="1" x14ac:dyDescent="0.25">
      <c r="A1025" s="38">
        <v>44440</v>
      </c>
      <c r="B1025" s="19" t="s">
        <v>12</v>
      </c>
      <c r="C1025" s="19" t="s">
        <v>13</v>
      </c>
      <c r="D1025" s="19" t="s">
        <v>14</v>
      </c>
      <c r="E1025" s="19" t="s">
        <v>108</v>
      </c>
      <c r="F1025" s="20">
        <v>305249.8</v>
      </c>
      <c r="G1025" s="20">
        <v>289539</v>
      </c>
      <c r="H1025" s="20">
        <v>273365.59999999998</v>
      </c>
      <c r="I1025" s="20">
        <v>2685555.2</v>
      </c>
      <c r="J1025" s="20">
        <v>2489291.6</v>
      </c>
      <c r="K1025" s="20">
        <v>105.42614293756627</v>
      </c>
      <c r="L1025" s="20">
        <v>111.66357434878419</v>
      </c>
      <c r="M1025" s="20">
        <v>107.88431536104488</v>
      </c>
    </row>
    <row r="1026" spans="1:13" ht="15.75" customHeight="1" x14ac:dyDescent="0.25">
      <c r="A1026" s="38">
        <v>44440</v>
      </c>
      <c r="B1026" s="19" t="s">
        <v>12</v>
      </c>
      <c r="C1026" s="19" t="s">
        <v>13</v>
      </c>
      <c r="D1026" s="19" t="s">
        <v>14</v>
      </c>
      <c r="E1026" s="19" t="s">
        <v>31</v>
      </c>
      <c r="F1026" s="20">
        <v>141410.9</v>
      </c>
      <c r="G1026" s="20">
        <v>46196</v>
      </c>
      <c r="H1026" s="20">
        <v>37412</v>
      </c>
      <c r="I1026" s="20">
        <v>915485.8</v>
      </c>
      <c r="J1026" s="20">
        <v>797024.4</v>
      </c>
      <c r="K1026" s="20">
        <v>306.11070222530088</v>
      </c>
      <c r="L1026" s="20">
        <v>377.98273281300118</v>
      </c>
      <c r="M1026" s="20">
        <v>114.86295777143084</v>
      </c>
    </row>
    <row r="1027" spans="1:13" ht="15.75" customHeight="1" x14ac:dyDescent="0.25">
      <c r="A1027" s="38">
        <v>44440</v>
      </c>
      <c r="B1027" s="19" t="s">
        <v>12</v>
      </c>
      <c r="C1027" s="19" t="s">
        <v>13</v>
      </c>
      <c r="D1027" s="19" t="s">
        <v>14</v>
      </c>
      <c r="E1027" s="19" t="s">
        <v>107</v>
      </c>
      <c r="F1027" s="20">
        <v>1307</v>
      </c>
      <c r="G1027" s="20">
        <v>1307</v>
      </c>
      <c r="H1027" s="20">
        <v>1307</v>
      </c>
      <c r="I1027" s="20">
        <v>11763</v>
      </c>
      <c r="J1027" s="20">
        <v>11763</v>
      </c>
      <c r="K1027" s="20">
        <v>100</v>
      </c>
      <c r="L1027" s="20">
        <v>100</v>
      </c>
      <c r="M1027" s="20">
        <v>100</v>
      </c>
    </row>
    <row r="1028" spans="1:13" ht="15.75" customHeight="1" x14ac:dyDescent="0.25">
      <c r="A1028" s="38">
        <v>44440</v>
      </c>
      <c r="B1028" s="19" t="s">
        <v>12</v>
      </c>
      <c r="C1028" s="19" t="s">
        <v>13</v>
      </c>
      <c r="D1028" s="19" t="s">
        <v>14</v>
      </c>
      <c r="E1028" s="19" t="s">
        <v>96</v>
      </c>
      <c r="F1028" s="20">
        <v>4732693</v>
      </c>
      <c r="G1028" s="20">
        <v>3989848</v>
      </c>
      <c r="H1028" s="20">
        <v>1492720</v>
      </c>
      <c r="I1028" s="20">
        <v>28094222</v>
      </c>
      <c r="J1028" s="20">
        <v>11837442.199999999</v>
      </c>
      <c r="K1028" s="20">
        <v>118.61837844449212</v>
      </c>
      <c r="L1028" s="20">
        <v>317.05162388123694</v>
      </c>
      <c r="M1028" s="20">
        <v>237.33355166878872</v>
      </c>
    </row>
    <row r="1029" spans="1:13" ht="15.75" customHeight="1" x14ac:dyDescent="0.25">
      <c r="A1029" s="38">
        <v>44440</v>
      </c>
      <c r="B1029" s="19" t="s">
        <v>12</v>
      </c>
      <c r="C1029" s="19" t="s">
        <v>13</v>
      </c>
      <c r="D1029" s="19" t="s">
        <v>14</v>
      </c>
      <c r="E1029" s="19" t="s">
        <v>91</v>
      </c>
      <c r="F1029" s="20">
        <v>29923.7</v>
      </c>
      <c r="G1029" s="20">
        <v>30808.7</v>
      </c>
      <c r="H1029" s="20">
        <v>24304.5</v>
      </c>
      <c r="I1029" s="20">
        <v>242042.8</v>
      </c>
      <c r="J1029" s="20">
        <v>225337.3</v>
      </c>
      <c r="K1029" s="20">
        <v>97.127434783032072</v>
      </c>
      <c r="L1029" s="20">
        <v>123.11999835421425</v>
      </c>
      <c r="M1029" s="20">
        <v>107.41355292710084</v>
      </c>
    </row>
    <row r="1030" spans="1:13" ht="15.75" customHeight="1" x14ac:dyDescent="0.25">
      <c r="A1030" s="38">
        <v>44440</v>
      </c>
      <c r="B1030" s="19" t="s">
        <v>12</v>
      </c>
      <c r="C1030" s="19" t="s">
        <v>13</v>
      </c>
      <c r="D1030" s="19" t="s">
        <v>14</v>
      </c>
      <c r="E1030" s="19" t="s">
        <v>87</v>
      </c>
      <c r="F1030" s="20">
        <v>151516</v>
      </c>
      <c r="G1030" s="20">
        <v>162995</v>
      </c>
      <c r="H1030" s="20">
        <v>93362.2</v>
      </c>
      <c r="I1030" s="20">
        <v>1185941.8999999999</v>
      </c>
      <c r="J1030" s="20">
        <v>724483.1</v>
      </c>
      <c r="K1030" s="20">
        <v>92.957452682597619</v>
      </c>
      <c r="L1030" s="20">
        <v>162.28837795167638</v>
      </c>
      <c r="M1030" s="20">
        <v>163.6949019238682</v>
      </c>
    </row>
    <row r="1031" spans="1:13" ht="15.75" customHeight="1" x14ac:dyDescent="0.25">
      <c r="A1031" s="38">
        <v>44440</v>
      </c>
      <c r="B1031" s="19" t="s">
        <v>12</v>
      </c>
      <c r="C1031" s="19" t="s">
        <v>13</v>
      </c>
      <c r="D1031" s="19" t="s">
        <v>14</v>
      </c>
      <c r="E1031" s="19" t="s">
        <v>20</v>
      </c>
      <c r="F1031" s="20">
        <v>697891.5</v>
      </c>
      <c r="G1031" s="20">
        <v>674381.1</v>
      </c>
      <c r="H1031" s="20">
        <v>711027.1</v>
      </c>
      <c r="I1031" s="20">
        <v>6572599.5</v>
      </c>
      <c r="J1031" s="20">
        <v>6560728.5</v>
      </c>
      <c r="K1031" s="20">
        <v>103.48621869741011</v>
      </c>
      <c r="L1031" s="20">
        <v>98.152587995591162</v>
      </c>
      <c r="M1031" s="20">
        <v>100.18094027210546</v>
      </c>
    </row>
    <row r="1032" spans="1:13" ht="15.75" customHeight="1" x14ac:dyDescent="0.25">
      <c r="A1032" s="38">
        <v>44440</v>
      </c>
      <c r="B1032" s="19" t="s">
        <v>12</v>
      </c>
      <c r="C1032" s="19" t="s">
        <v>13</v>
      </c>
      <c r="D1032" s="19" t="s">
        <v>14</v>
      </c>
      <c r="E1032" s="19" t="s">
        <v>81</v>
      </c>
      <c r="F1032" s="20">
        <v>43099.6</v>
      </c>
      <c r="G1032" s="20">
        <v>45304.6</v>
      </c>
      <c r="H1032" s="20">
        <v>75115.8</v>
      </c>
      <c r="I1032" s="20">
        <v>606865.69999999995</v>
      </c>
      <c r="J1032" s="20">
        <v>798855.3</v>
      </c>
      <c r="K1032" s="20">
        <v>95.132944557506306</v>
      </c>
      <c r="L1032" s="20">
        <v>57.377542407855607</v>
      </c>
      <c r="M1032" s="20">
        <v>75.96691165471394</v>
      </c>
    </row>
    <row r="1033" spans="1:13" ht="15.75" customHeight="1" x14ac:dyDescent="0.25">
      <c r="A1033" s="38">
        <v>44440</v>
      </c>
      <c r="B1033" s="19" t="s">
        <v>12</v>
      </c>
      <c r="C1033" s="19" t="s">
        <v>13</v>
      </c>
      <c r="D1033" s="19" t="s">
        <v>14</v>
      </c>
      <c r="E1033" s="19" t="s">
        <v>77</v>
      </c>
      <c r="F1033" s="20">
        <v>52135</v>
      </c>
      <c r="G1033" s="20">
        <v>52135</v>
      </c>
      <c r="H1033" s="20">
        <v>36938</v>
      </c>
      <c r="I1033" s="20">
        <v>469215</v>
      </c>
      <c r="J1033" s="20">
        <v>332442</v>
      </c>
      <c r="K1033" s="20">
        <v>100</v>
      </c>
      <c r="L1033" s="20">
        <v>141.14191347663652</v>
      </c>
      <c r="M1033" s="20">
        <v>141.14191347663652</v>
      </c>
    </row>
    <row r="1034" spans="1:13" ht="15.75" customHeight="1" x14ac:dyDescent="0.25">
      <c r="A1034" s="38">
        <v>44440</v>
      </c>
      <c r="B1034" s="19" t="s">
        <v>12</v>
      </c>
      <c r="C1034" s="19" t="s">
        <v>13</v>
      </c>
      <c r="D1034" s="19" t="s">
        <v>14</v>
      </c>
      <c r="E1034" s="19" t="s">
        <v>30</v>
      </c>
      <c r="F1034" s="20">
        <v>3422113.5</v>
      </c>
      <c r="G1034" s="20">
        <v>2711968</v>
      </c>
      <c r="H1034" s="20">
        <v>3541685.9</v>
      </c>
      <c r="I1034" s="20">
        <v>30513685.5</v>
      </c>
      <c r="J1034" s="20">
        <v>30300245.399999999</v>
      </c>
      <c r="K1034" s="20">
        <v>126.18561502200616</v>
      </c>
      <c r="L1034" s="20">
        <v>96.623856452092497</v>
      </c>
      <c r="M1034" s="20">
        <v>100.70441706719643</v>
      </c>
    </row>
    <row r="1035" spans="1:13" ht="15.75" customHeight="1" x14ac:dyDescent="0.25">
      <c r="A1035" s="38">
        <v>44440</v>
      </c>
      <c r="B1035" s="19" t="s">
        <v>12</v>
      </c>
      <c r="C1035" s="19" t="s">
        <v>13</v>
      </c>
      <c r="D1035" s="19" t="s">
        <v>14</v>
      </c>
      <c r="E1035" s="19" t="s">
        <v>41</v>
      </c>
      <c r="F1035" s="20">
        <v>4648</v>
      </c>
      <c r="G1035" s="20">
        <v>4430</v>
      </c>
      <c r="H1035" s="20">
        <v>2052</v>
      </c>
      <c r="I1035" s="20">
        <v>30782</v>
      </c>
      <c r="J1035" s="20">
        <v>14837</v>
      </c>
      <c r="K1035" s="20">
        <v>104.92099322799098</v>
      </c>
      <c r="L1035" s="20">
        <v>226.51072124756334</v>
      </c>
      <c r="M1035" s="20">
        <v>207.46781694412618</v>
      </c>
    </row>
    <row r="1036" spans="1:13" ht="15.75" customHeight="1" x14ac:dyDescent="0.25">
      <c r="A1036" s="38">
        <v>44440</v>
      </c>
      <c r="B1036" s="19" t="s">
        <v>12</v>
      </c>
      <c r="C1036" s="19" t="s">
        <v>13</v>
      </c>
      <c r="D1036" s="19" t="s">
        <v>14</v>
      </c>
      <c r="E1036" s="19" t="s">
        <v>78</v>
      </c>
      <c r="F1036" s="20">
        <v>4648</v>
      </c>
      <c r="G1036" s="20">
        <v>4430</v>
      </c>
      <c r="H1036" s="20">
        <v>2052</v>
      </c>
      <c r="I1036" s="20">
        <v>30782</v>
      </c>
      <c r="J1036" s="20">
        <v>14837</v>
      </c>
      <c r="K1036" s="20">
        <v>104.92099322799098</v>
      </c>
      <c r="L1036" s="20">
        <v>226.51072124756334</v>
      </c>
      <c r="M1036" s="20">
        <v>207.46781694412618</v>
      </c>
    </row>
    <row r="1037" spans="1:13" ht="15.75" customHeight="1" x14ac:dyDescent="0.25">
      <c r="A1037" s="38">
        <v>44470</v>
      </c>
      <c r="B1037" s="21" t="s">
        <v>12</v>
      </c>
      <c r="C1037" s="21" t="s">
        <v>13</v>
      </c>
      <c r="D1037" s="21" t="s">
        <v>14</v>
      </c>
      <c r="E1037" s="21" t="s">
        <v>52</v>
      </c>
      <c r="F1037" s="22">
        <v>473064.4</v>
      </c>
      <c r="G1037" s="22">
        <v>519027.6</v>
      </c>
      <c r="H1037" s="22">
        <v>296168.2</v>
      </c>
      <c r="I1037" s="22">
        <v>3892408.4</v>
      </c>
      <c r="J1037" s="22">
        <v>2361790</v>
      </c>
      <c r="K1037" s="22">
        <v>91.144363035800026</v>
      </c>
      <c r="L1037" s="22">
        <v>159.72828953277227</v>
      </c>
      <c r="M1037" s="22">
        <v>164.80755698008713</v>
      </c>
    </row>
    <row r="1038" spans="1:13" ht="15.75" customHeight="1" x14ac:dyDescent="0.25">
      <c r="A1038" s="38">
        <v>44470</v>
      </c>
      <c r="B1038" s="21" t="s">
        <v>12</v>
      </c>
      <c r="C1038" s="21" t="s">
        <v>13</v>
      </c>
      <c r="D1038" s="21" t="s">
        <v>14</v>
      </c>
      <c r="E1038" s="21" t="s">
        <v>32</v>
      </c>
      <c r="F1038" s="22">
        <v>47250.2</v>
      </c>
      <c r="G1038" s="22">
        <v>38309.300000000003</v>
      </c>
      <c r="H1038" s="22">
        <v>30904.799999999999</v>
      </c>
      <c r="I1038" s="22">
        <v>382727.6</v>
      </c>
      <c r="J1038" s="22">
        <v>318521.7</v>
      </c>
      <c r="K1038" s="22">
        <v>123.3387193188077</v>
      </c>
      <c r="L1038" s="22">
        <v>152.88951878025421</v>
      </c>
      <c r="M1038" s="22">
        <v>120.15746493880951</v>
      </c>
    </row>
    <row r="1039" spans="1:13" ht="15.75" customHeight="1" x14ac:dyDescent="0.25">
      <c r="A1039" s="38">
        <v>44470</v>
      </c>
      <c r="B1039" s="21" t="s">
        <v>12</v>
      </c>
      <c r="C1039" s="21" t="s">
        <v>13</v>
      </c>
      <c r="D1039" s="21" t="s">
        <v>14</v>
      </c>
      <c r="E1039" s="21" t="s">
        <v>126</v>
      </c>
      <c r="F1039" s="22">
        <v>268791</v>
      </c>
      <c r="G1039" s="22">
        <v>258577</v>
      </c>
      <c r="H1039" s="21"/>
      <c r="I1039" s="22">
        <v>2451162.4</v>
      </c>
      <c r="J1039" s="21"/>
      <c r="K1039" s="22">
        <v>103.95008063362171</v>
      </c>
      <c r="L1039" s="21"/>
      <c r="M1039" s="21"/>
    </row>
    <row r="1040" spans="1:13" ht="15.75" customHeight="1" x14ac:dyDescent="0.25">
      <c r="A1040" s="38">
        <v>44470</v>
      </c>
      <c r="B1040" s="21" t="s">
        <v>12</v>
      </c>
      <c r="C1040" s="21" t="s">
        <v>13</v>
      </c>
      <c r="D1040" s="21" t="s">
        <v>14</v>
      </c>
      <c r="E1040" s="21" t="s">
        <v>84</v>
      </c>
      <c r="F1040" s="22">
        <v>10336803.6</v>
      </c>
      <c r="G1040" s="22">
        <v>15490365</v>
      </c>
      <c r="H1040" s="22">
        <v>14176148.9</v>
      </c>
      <c r="I1040" s="22">
        <v>103569630.09999999</v>
      </c>
      <c r="J1040" s="22">
        <v>105245598.90000001</v>
      </c>
      <c r="K1040" s="22">
        <v>66.730536046116413</v>
      </c>
      <c r="L1040" s="22">
        <v>72.916866723937986</v>
      </c>
      <c r="M1040" s="22">
        <v>98.407564005035084</v>
      </c>
    </row>
    <row r="1041" spans="1:13" ht="15.75" customHeight="1" x14ac:dyDescent="0.25">
      <c r="A1041" s="38">
        <v>44470</v>
      </c>
      <c r="B1041" s="21" t="s">
        <v>12</v>
      </c>
      <c r="C1041" s="21" t="s">
        <v>13</v>
      </c>
      <c r="D1041" s="21" t="s">
        <v>14</v>
      </c>
      <c r="E1041" s="21" t="s">
        <v>49</v>
      </c>
      <c r="F1041" s="22">
        <v>474250.4</v>
      </c>
      <c r="G1041" s="22">
        <v>520213.6</v>
      </c>
      <c r="H1041" s="22">
        <v>297354.2</v>
      </c>
      <c r="I1041" s="22">
        <v>3904268.4</v>
      </c>
      <c r="J1041" s="22">
        <v>2373650</v>
      </c>
      <c r="K1041" s="22">
        <v>91.164552406934376</v>
      </c>
      <c r="L1041" s="22">
        <v>159.49006269290967</v>
      </c>
      <c r="M1041" s="22">
        <v>164.4837444442104</v>
      </c>
    </row>
    <row r="1042" spans="1:13" ht="15.75" customHeight="1" x14ac:dyDescent="0.25">
      <c r="A1042" s="38">
        <v>44470</v>
      </c>
      <c r="B1042" s="21" t="s">
        <v>12</v>
      </c>
      <c r="C1042" s="21" t="s">
        <v>13</v>
      </c>
      <c r="D1042" s="21" t="s">
        <v>14</v>
      </c>
      <c r="E1042" s="21" t="s">
        <v>83</v>
      </c>
      <c r="F1042" s="22">
        <v>28</v>
      </c>
      <c r="G1042" s="22">
        <v>28</v>
      </c>
      <c r="H1042" s="22">
        <v>28</v>
      </c>
      <c r="I1042" s="22">
        <v>280</v>
      </c>
      <c r="J1042" s="22">
        <v>280</v>
      </c>
      <c r="K1042" s="22">
        <v>100</v>
      </c>
      <c r="L1042" s="22">
        <v>100</v>
      </c>
      <c r="M1042" s="22">
        <v>100</v>
      </c>
    </row>
    <row r="1043" spans="1:13" ht="15.75" customHeight="1" x14ac:dyDescent="0.25">
      <c r="A1043" s="38">
        <v>44470</v>
      </c>
      <c r="B1043" s="21" t="s">
        <v>12</v>
      </c>
      <c r="C1043" s="21" t="s">
        <v>13</v>
      </c>
      <c r="D1043" s="21" t="s">
        <v>14</v>
      </c>
      <c r="E1043" s="21" t="s">
        <v>120</v>
      </c>
      <c r="F1043" s="22">
        <v>265254.5</v>
      </c>
      <c r="G1043" s="22">
        <v>260400.2</v>
      </c>
      <c r="H1043" s="22">
        <v>182089.5</v>
      </c>
      <c r="I1043" s="22">
        <v>2107569.7000000002</v>
      </c>
      <c r="J1043" s="22">
        <v>1801636.6</v>
      </c>
      <c r="K1043" s="22">
        <v>101.86416907513896</v>
      </c>
      <c r="L1043" s="22">
        <v>145.67259507000679</v>
      </c>
      <c r="M1043" s="22">
        <v>116.98084397264132</v>
      </c>
    </row>
    <row r="1044" spans="1:13" ht="15.75" customHeight="1" x14ac:dyDescent="0.25">
      <c r="A1044" s="38">
        <v>44470</v>
      </c>
      <c r="B1044" s="21" t="s">
        <v>12</v>
      </c>
      <c r="C1044" s="21" t="s">
        <v>13</v>
      </c>
      <c r="D1044" s="21" t="s">
        <v>14</v>
      </c>
      <c r="E1044" s="21" t="s">
        <v>95</v>
      </c>
      <c r="F1044" s="22">
        <v>40114.5</v>
      </c>
      <c r="G1044" s="22">
        <v>39295.699999999997</v>
      </c>
      <c r="H1044" s="22">
        <v>53945.2</v>
      </c>
      <c r="I1044" s="22">
        <v>395140.6</v>
      </c>
      <c r="J1044" s="22">
        <v>447992</v>
      </c>
      <c r="K1044" s="22">
        <v>102.08368854607501</v>
      </c>
      <c r="L1044" s="22">
        <v>74.361574338402676</v>
      </c>
      <c r="M1044" s="22">
        <v>88.202601832175574</v>
      </c>
    </row>
    <row r="1045" spans="1:13" ht="15.75" customHeight="1" x14ac:dyDescent="0.25">
      <c r="A1045" s="38">
        <v>44470</v>
      </c>
      <c r="B1045" s="21" t="s">
        <v>12</v>
      </c>
      <c r="C1045" s="21" t="s">
        <v>13</v>
      </c>
      <c r="D1045" s="21" t="s">
        <v>14</v>
      </c>
      <c r="E1045" s="21" t="s">
        <v>102</v>
      </c>
      <c r="F1045" s="22">
        <v>36245.5</v>
      </c>
      <c r="G1045" s="22">
        <v>116117.6</v>
      </c>
      <c r="H1045" s="22">
        <v>37932.800000000003</v>
      </c>
      <c r="I1045" s="22">
        <v>471541.1</v>
      </c>
      <c r="J1045" s="22">
        <v>440049.6</v>
      </c>
      <c r="K1045" s="22">
        <v>31.214475669493687</v>
      </c>
      <c r="L1045" s="22">
        <v>95.551870676564874</v>
      </c>
      <c r="M1045" s="22">
        <v>107.1563523748232</v>
      </c>
    </row>
    <row r="1046" spans="1:13" ht="15.75" customHeight="1" x14ac:dyDescent="0.25">
      <c r="A1046" s="38">
        <v>44470</v>
      </c>
      <c r="B1046" s="21" t="s">
        <v>12</v>
      </c>
      <c r="C1046" s="21" t="s">
        <v>13</v>
      </c>
      <c r="D1046" s="21" t="s">
        <v>14</v>
      </c>
      <c r="E1046" s="21" t="s">
        <v>76</v>
      </c>
      <c r="F1046" s="22">
        <v>7560.3</v>
      </c>
      <c r="G1046" s="22">
        <v>8415.7999999999993</v>
      </c>
      <c r="H1046" s="22">
        <v>7939.4</v>
      </c>
      <c r="I1046" s="22">
        <v>67915.100000000006</v>
      </c>
      <c r="J1046" s="22">
        <v>67916</v>
      </c>
      <c r="K1046" s="22">
        <v>89.834596829772565</v>
      </c>
      <c r="L1046" s="22">
        <v>95.225079980854971</v>
      </c>
      <c r="M1046" s="22">
        <v>99.998674833617997</v>
      </c>
    </row>
    <row r="1047" spans="1:13" ht="15.75" customHeight="1" x14ac:dyDescent="0.25">
      <c r="A1047" s="38">
        <v>44470</v>
      </c>
      <c r="B1047" s="21" t="s">
        <v>12</v>
      </c>
      <c r="C1047" s="21" t="s">
        <v>13</v>
      </c>
      <c r="D1047" s="21" t="s">
        <v>14</v>
      </c>
      <c r="E1047" s="21" t="s">
        <v>98</v>
      </c>
      <c r="F1047" s="22">
        <v>268791</v>
      </c>
      <c r="G1047" s="22">
        <v>258577</v>
      </c>
      <c r="H1047" s="21"/>
      <c r="I1047" s="22">
        <v>2451162.4</v>
      </c>
      <c r="J1047" s="21"/>
      <c r="K1047" s="22">
        <v>103.95008063362171</v>
      </c>
      <c r="L1047" s="21"/>
      <c r="M1047" s="21"/>
    </row>
    <row r="1048" spans="1:13" ht="15.75" customHeight="1" x14ac:dyDescent="0.25">
      <c r="A1048" s="38">
        <v>44470</v>
      </c>
      <c r="B1048" s="21" t="s">
        <v>12</v>
      </c>
      <c r="C1048" s="21" t="s">
        <v>13</v>
      </c>
      <c r="D1048" s="21" t="s">
        <v>14</v>
      </c>
      <c r="E1048" s="21" t="s">
        <v>79</v>
      </c>
      <c r="F1048" s="22">
        <v>15124672.5</v>
      </c>
      <c r="G1048" s="22">
        <v>19010294.600000001</v>
      </c>
      <c r="H1048" s="22">
        <v>15826120.800000001</v>
      </c>
      <c r="I1048" s="22">
        <v>139032801.30000001</v>
      </c>
      <c r="J1048" s="22">
        <v>120237972.40000001</v>
      </c>
      <c r="K1048" s="22">
        <v>79.560431956693606</v>
      </c>
      <c r="L1048" s="22">
        <v>95.567781208898651</v>
      </c>
      <c r="M1048" s="22">
        <v>115.63135881689236</v>
      </c>
    </row>
    <row r="1049" spans="1:13" ht="15.75" customHeight="1" x14ac:dyDescent="0.25">
      <c r="A1049" s="38">
        <v>44470</v>
      </c>
      <c r="B1049" s="21" t="s">
        <v>12</v>
      </c>
      <c r="C1049" s="21" t="s">
        <v>13</v>
      </c>
      <c r="D1049" s="21" t="s">
        <v>14</v>
      </c>
      <c r="E1049" s="21" t="s">
        <v>93</v>
      </c>
      <c r="F1049" s="22">
        <v>512334.5</v>
      </c>
      <c r="G1049" s="22">
        <v>636263.5</v>
      </c>
      <c r="H1049" s="22">
        <v>1078424.8</v>
      </c>
      <c r="I1049" s="22">
        <v>7311119.9000000004</v>
      </c>
      <c r="J1049" s="22">
        <v>13290277.4</v>
      </c>
      <c r="K1049" s="22">
        <v>80.522377914181789</v>
      </c>
      <c r="L1049" s="22">
        <v>47.507670446747888</v>
      </c>
      <c r="M1049" s="22">
        <v>55.011040627338602</v>
      </c>
    </row>
    <row r="1050" spans="1:13" ht="15.75" customHeight="1" x14ac:dyDescent="0.25">
      <c r="A1050" s="38">
        <v>44470</v>
      </c>
      <c r="B1050" s="21" t="s">
        <v>12</v>
      </c>
      <c r="C1050" s="21" t="s">
        <v>13</v>
      </c>
      <c r="D1050" s="21" t="s">
        <v>14</v>
      </c>
      <c r="E1050" s="21" t="s">
        <v>65</v>
      </c>
      <c r="F1050" s="22">
        <v>83576.2</v>
      </c>
      <c r="G1050" s="22">
        <v>85915.7</v>
      </c>
      <c r="H1050" s="22">
        <v>131746</v>
      </c>
      <c r="I1050" s="22">
        <v>1065792.5</v>
      </c>
      <c r="J1050" s="22">
        <v>828226.8</v>
      </c>
      <c r="K1050" s="22">
        <v>97.276981971863123</v>
      </c>
      <c r="L1050" s="22">
        <v>63.437371912619739</v>
      </c>
      <c r="M1050" s="22">
        <v>128.68365283518958</v>
      </c>
    </row>
    <row r="1051" spans="1:13" ht="15.75" customHeight="1" x14ac:dyDescent="0.25">
      <c r="A1051" s="38">
        <v>44470</v>
      </c>
      <c r="B1051" s="21" t="s">
        <v>12</v>
      </c>
      <c r="C1051" s="21" t="s">
        <v>13</v>
      </c>
      <c r="D1051" s="21" t="s">
        <v>14</v>
      </c>
      <c r="E1051" s="21" t="s">
        <v>123</v>
      </c>
      <c r="F1051" s="22">
        <v>355</v>
      </c>
      <c r="G1051" s="22">
        <v>355</v>
      </c>
      <c r="H1051" s="22">
        <v>355</v>
      </c>
      <c r="I1051" s="22">
        <v>3550</v>
      </c>
      <c r="J1051" s="22">
        <v>3550</v>
      </c>
      <c r="K1051" s="22">
        <v>100</v>
      </c>
      <c r="L1051" s="22">
        <v>100</v>
      </c>
      <c r="M1051" s="22">
        <v>100</v>
      </c>
    </row>
    <row r="1052" spans="1:13" ht="15.75" customHeight="1" x14ac:dyDescent="0.25">
      <c r="A1052" s="38">
        <v>44470</v>
      </c>
      <c r="B1052" s="21" t="s">
        <v>12</v>
      </c>
      <c r="C1052" s="21" t="s">
        <v>13</v>
      </c>
      <c r="D1052" s="21" t="s">
        <v>14</v>
      </c>
      <c r="E1052" s="21" t="s">
        <v>38</v>
      </c>
      <c r="F1052" s="22">
        <v>300960</v>
      </c>
      <c r="G1052" s="22">
        <v>289465</v>
      </c>
      <c r="H1052" s="22">
        <v>424705</v>
      </c>
      <c r="I1052" s="22">
        <v>2325757</v>
      </c>
      <c r="J1052" s="22">
        <v>2614446</v>
      </c>
      <c r="K1052" s="22">
        <v>103.97111913357401</v>
      </c>
      <c r="L1052" s="22">
        <v>70.86330511766991</v>
      </c>
      <c r="M1052" s="22">
        <v>88.957928371823328</v>
      </c>
    </row>
    <row r="1053" spans="1:13" ht="15.75" customHeight="1" x14ac:dyDescent="0.25">
      <c r="A1053" s="38">
        <v>44470</v>
      </c>
      <c r="B1053" s="21" t="s">
        <v>12</v>
      </c>
      <c r="C1053" s="21" t="s">
        <v>13</v>
      </c>
      <c r="D1053" s="21" t="s">
        <v>14</v>
      </c>
      <c r="E1053" s="21" t="s">
        <v>59</v>
      </c>
      <c r="F1053" s="22">
        <v>97.7</v>
      </c>
      <c r="G1053" s="22">
        <v>97.7</v>
      </c>
      <c r="H1053" s="22">
        <v>97.3</v>
      </c>
      <c r="I1053" s="22">
        <v>963.6</v>
      </c>
      <c r="J1053" s="22">
        <v>973</v>
      </c>
      <c r="K1053" s="22">
        <v>100</v>
      </c>
      <c r="L1053" s="22">
        <v>100.41109969167523</v>
      </c>
      <c r="M1053" s="22">
        <v>99.033915724563201</v>
      </c>
    </row>
    <row r="1054" spans="1:13" ht="15.75" customHeight="1" x14ac:dyDescent="0.25">
      <c r="A1054" s="38">
        <v>44470</v>
      </c>
      <c r="B1054" s="21" t="s">
        <v>12</v>
      </c>
      <c r="C1054" s="21" t="s">
        <v>13</v>
      </c>
      <c r="D1054" s="21" t="s">
        <v>14</v>
      </c>
      <c r="E1054" s="21" t="s">
        <v>15</v>
      </c>
      <c r="F1054" s="22">
        <v>2830337.2</v>
      </c>
      <c r="G1054" s="22">
        <v>2865888.9</v>
      </c>
      <c r="H1054" s="22">
        <v>2534774.7000000002</v>
      </c>
      <c r="I1054" s="22">
        <v>27211858</v>
      </c>
      <c r="J1054" s="22">
        <v>27036451.699999999</v>
      </c>
      <c r="K1054" s="22">
        <v>98.759487850348975</v>
      </c>
      <c r="L1054" s="22">
        <v>111.66030653533034</v>
      </c>
      <c r="M1054" s="22">
        <v>100.6487770730654</v>
      </c>
    </row>
    <row r="1055" spans="1:13" ht="15.75" customHeight="1" x14ac:dyDescent="0.25">
      <c r="A1055" s="38">
        <v>44470</v>
      </c>
      <c r="B1055" s="21" t="s">
        <v>12</v>
      </c>
      <c r="C1055" s="21" t="s">
        <v>13</v>
      </c>
      <c r="D1055" s="21" t="s">
        <v>14</v>
      </c>
      <c r="E1055" s="21" t="s">
        <v>78</v>
      </c>
      <c r="F1055" s="22">
        <v>4637</v>
      </c>
      <c r="G1055" s="22">
        <v>4648</v>
      </c>
      <c r="H1055" s="22">
        <v>2599</v>
      </c>
      <c r="I1055" s="22">
        <v>35419</v>
      </c>
      <c r="J1055" s="22">
        <v>17436</v>
      </c>
      <c r="K1055" s="22">
        <v>99.76333907056798</v>
      </c>
      <c r="L1055" s="22">
        <v>178.41477491342823</v>
      </c>
      <c r="M1055" s="22">
        <v>203.13718742830923</v>
      </c>
    </row>
    <row r="1056" spans="1:13" ht="15.75" customHeight="1" x14ac:dyDescent="0.25">
      <c r="A1056" s="38">
        <v>44470</v>
      </c>
      <c r="B1056" s="21" t="s">
        <v>12</v>
      </c>
      <c r="C1056" s="21" t="s">
        <v>13</v>
      </c>
      <c r="D1056" s="21" t="s">
        <v>14</v>
      </c>
      <c r="E1056" s="21" t="s">
        <v>56</v>
      </c>
      <c r="F1056" s="22">
        <v>437091.9</v>
      </c>
      <c r="G1056" s="22">
        <v>340772.9</v>
      </c>
      <c r="H1056" s="22">
        <v>298080.09999999998</v>
      </c>
      <c r="I1056" s="22">
        <v>3396696.8</v>
      </c>
      <c r="J1056" s="22">
        <v>2223355.1</v>
      </c>
      <c r="K1056" s="22">
        <v>128.2648649584518</v>
      </c>
      <c r="L1056" s="22">
        <v>146.63571972768395</v>
      </c>
      <c r="M1056" s="22">
        <v>152.77347284740975</v>
      </c>
    </row>
    <row r="1057" spans="1:13" ht="15.75" customHeight="1" x14ac:dyDescent="0.25">
      <c r="A1057" s="38">
        <v>44470</v>
      </c>
      <c r="B1057" s="21" t="s">
        <v>12</v>
      </c>
      <c r="C1057" s="21" t="s">
        <v>13</v>
      </c>
      <c r="D1057" s="21" t="s">
        <v>14</v>
      </c>
      <c r="E1057" s="21" t="s">
        <v>64</v>
      </c>
      <c r="F1057" s="22">
        <v>14153.4</v>
      </c>
      <c r="G1057" s="22">
        <v>14036.2</v>
      </c>
      <c r="H1057" s="22">
        <v>12091.3</v>
      </c>
      <c r="I1057" s="22">
        <v>142067.29999999999</v>
      </c>
      <c r="J1057" s="22">
        <v>114115.4</v>
      </c>
      <c r="K1057" s="22">
        <v>100.83498382753167</v>
      </c>
      <c r="L1057" s="22">
        <v>117.05441102280152</v>
      </c>
      <c r="M1057" s="22">
        <v>124.49441530240441</v>
      </c>
    </row>
    <row r="1058" spans="1:13" ht="15.75" customHeight="1" x14ac:dyDescent="0.25">
      <c r="A1058" s="38">
        <v>44470</v>
      </c>
      <c r="B1058" s="21" t="s">
        <v>12</v>
      </c>
      <c r="C1058" s="21" t="s">
        <v>13</v>
      </c>
      <c r="D1058" s="21" t="s">
        <v>14</v>
      </c>
      <c r="E1058" s="21" t="s">
        <v>55</v>
      </c>
      <c r="F1058" s="22">
        <v>89078527.400000006</v>
      </c>
      <c r="G1058" s="22">
        <v>49108120.200000003</v>
      </c>
      <c r="H1058" s="22">
        <v>38439277.100000001</v>
      </c>
      <c r="I1058" s="22">
        <v>484243785.10000002</v>
      </c>
      <c r="J1058" s="22">
        <v>341061485.89999998</v>
      </c>
      <c r="K1058" s="22">
        <v>181.3926638552131</v>
      </c>
      <c r="L1058" s="22">
        <v>231.73830030221873</v>
      </c>
      <c r="M1058" s="22">
        <v>141.98137436191826</v>
      </c>
    </row>
    <row r="1059" spans="1:13" ht="15.75" customHeight="1" x14ac:dyDescent="0.25">
      <c r="A1059" s="38">
        <v>44470</v>
      </c>
      <c r="B1059" s="21" t="s">
        <v>12</v>
      </c>
      <c r="C1059" s="21" t="s">
        <v>13</v>
      </c>
      <c r="D1059" s="21" t="s">
        <v>14</v>
      </c>
      <c r="E1059" s="21" t="s">
        <v>82</v>
      </c>
      <c r="F1059" s="22">
        <v>16781.3</v>
      </c>
      <c r="G1059" s="22">
        <v>28228.9</v>
      </c>
      <c r="H1059" s="22">
        <v>17970.7</v>
      </c>
      <c r="I1059" s="22">
        <v>193472.5</v>
      </c>
      <c r="J1059" s="22">
        <v>187570.3</v>
      </c>
      <c r="K1059" s="22">
        <v>59.447233154674819</v>
      </c>
      <c r="L1059" s="22">
        <v>93.38144869148114</v>
      </c>
      <c r="M1059" s="22">
        <v>103.14666021219777</v>
      </c>
    </row>
    <row r="1060" spans="1:13" ht="15.75" customHeight="1" x14ac:dyDescent="0.25">
      <c r="A1060" s="38">
        <v>44470</v>
      </c>
      <c r="B1060" s="21" t="s">
        <v>12</v>
      </c>
      <c r="C1060" s="21" t="s">
        <v>13</v>
      </c>
      <c r="D1060" s="21" t="s">
        <v>14</v>
      </c>
      <c r="E1060" s="21" t="s">
        <v>63</v>
      </c>
      <c r="F1060" s="22">
        <v>1189.2</v>
      </c>
      <c r="G1060" s="22">
        <v>5040.7</v>
      </c>
      <c r="H1060" s="22">
        <v>1395.7</v>
      </c>
      <c r="I1060" s="22">
        <v>11702.2</v>
      </c>
      <c r="J1060" s="22">
        <v>7658.7</v>
      </c>
      <c r="K1060" s="22">
        <v>23.591961433927828</v>
      </c>
      <c r="L1060" s="22">
        <v>85.204556853191946</v>
      </c>
      <c r="M1060" s="22">
        <v>152.79616645122542</v>
      </c>
    </row>
    <row r="1061" spans="1:13" ht="15.75" customHeight="1" x14ac:dyDescent="0.25">
      <c r="A1061" s="38">
        <v>44470</v>
      </c>
      <c r="B1061" s="21" t="s">
        <v>12</v>
      </c>
      <c r="C1061" s="21" t="s">
        <v>13</v>
      </c>
      <c r="D1061" s="21" t="s">
        <v>14</v>
      </c>
      <c r="E1061" s="21" t="s">
        <v>40</v>
      </c>
      <c r="F1061" s="22">
        <v>10123.4</v>
      </c>
      <c r="G1061" s="22">
        <v>11256.1</v>
      </c>
      <c r="H1061" s="22">
        <v>9243.7000000000007</v>
      </c>
      <c r="I1061" s="22">
        <v>130767.7</v>
      </c>
      <c r="J1061" s="22">
        <v>235902</v>
      </c>
      <c r="K1061" s="22">
        <v>89.937011931308362</v>
      </c>
      <c r="L1061" s="22">
        <v>109.51675194997674</v>
      </c>
      <c r="M1061" s="22">
        <v>55.433061186424872</v>
      </c>
    </row>
    <row r="1062" spans="1:13" ht="15.75" customHeight="1" x14ac:dyDescent="0.25">
      <c r="A1062" s="38">
        <v>44470</v>
      </c>
      <c r="B1062" s="21" t="s">
        <v>12</v>
      </c>
      <c r="C1062" s="21" t="s">
        <v>13</v>
      </c>
      <c r="D1062" s="21" t="s">
        <v>14</v>
      </c>
      <c r="E1062" s="21" t="s">
        <v>90</v>
      </c>
      <c r="F1062" s="22">
        <v>1450495.5</v>
      </c>
      <c r="G1062" s="22">
        <v>1465404.7</v>
      </c>
      <c r="H1062" s="22">
        <v>916336.2</v>
      </c>
      <c r="I1062" s="22">
        <v>11954148.199999999</v>
      </c>
      <c r="J1062" s="22">
        <v>11658064.300000001</v>
      </c>
      <c r="K1062" s="22">
        <v>98.982588222898428</v>
      </c>
      <c r="L1062" s="22">
        <v>158.29293877072629</v>
      </c>
      <c r="M1062" s="22">
        <v>102.53973466246879</v>
      </c>
    </row>
    <row r="1063" spans="1:13" ht="15.75" customHeight="1" x14ac:dyDescent="0.25">
      <c r="A1063" s="38">
        <v>44470</v>
      </c>
      <c r="B1063" s="21" t="s">
        <v>12</v>
      </c>
      <c r="C1063" s="21" t="s">
        <v>13</v>
      </c>
      <c r="D1063" s="21" t="s">
        <v>14</v>
      </c>
      <c r="E1063" s="21" t="s">
        <v>27</v>
      </c>
      <c r="F1063" s="22">
        <v>173910.3</v>
      </c>
      <c r="G1063" s="22">
        <v>176796.7</v>
      </c>
      <c r="H1063" s="22">
        <v>179056.9</v>
      </c>
      <c r="I1063" s="22">
        <v>1759716.9</v>
      </c>
      <c r="J1063" s="22">
        <v>1799233.3</v>
      </c>
      <c r="K1063" s="22">
        <v>98.367390341561801</v>
      </c>
      <c r="L1063" s="22">
        <v>97.125718137642281</v>
      </c>
      <c r="M1063" s="22">
        <v>97.803708946471815</v>
      </c>
    </row>
    <row r="1064" spans="1:13" ht="15.75" customHeight="1" x14ac:dyDescent="0.25">
      <c r="A1064" s="38">
        <v>44470</v>
      </c>
      <c r="B1064" s="21" t="s">
        <v>12</v>
      </c>
      <c r="C1064" s="21" t="s">
        <v>13</v>
      </c>
      <c r="D1064" s="21" t="s">
        <v>14</v>
      </c>
      <c r="E1064" s="21" t="s">
        <v>110</v>
      </c>
      <c r="F1064" s="22">
        <v>4</v>
      </c>
      <c r="G1064" s="21"/>
      <c r="H1064" s="22">
        <v>58</v>
      </c>
      <c r="I1064" s="22">
        <v>21</v>
      </c>
      <c r="J1064" s="22">
        <v>684</v>
      </c>
      <c r="K1064" s="21"/>
      <c r="L1064" s="22">
        <v>6.8965517241379306</v>
      </c>
      <c r="M1064" s="22">
        <v>3.0701754385964914</v>
      </c>
    </row>
    <row r="1065" spans="1:13" ht="15.75" customHeight="1" x14ac:dyDescent="0.25">
      <c r="A1065" s="38">
        <v>44470</v>
      </c>
      <c r="B1065" s="21" t="s">
        <v>12</v>
      </c>
      <c r="C1065" s="21" t="s">
        <v>13</v>
      </c>
      <c r="D1065" s="21" t="s">
        <v>14</v>
      </c>
      <c r="E1065" s="21" t="s">
        <v>100</v>
      </c>
      <c r="F1065" s="22">
        <v>389725</v>
      </c>
      <c r="G1065" s="22">
        <v>348501.6</v>
      </c>
      <c r="H1065" s="22">
        <v>254792.5</v>
      </c>
      <c r="I1065" s="22">
        <v>2924666</v>
      </c>
      <c r="J1065" s="22">
        <v>2192201.9</v>
      </c>
      <c r="K1065" s="22">
        <v>111.82875487515696</v>
      </c>
      <c r="L1065" s="22">
        <v>152.95779899329847</v>
      </c>
      <c r="M1065" s="22">
        <v>133.4122555043858</v>
      </c>
    </row>
    <row r="1066" spans="1:13" ht="15.75" customHeight="1" x14ac:dyDescent="0.25">
      <c r="A1066" s="38">
        <v>44470</v>
      </c>
      <c r="B1066" s="21" t="s">
        <v>12</v>
      </c>
      <c r="C1066" s="21" t="s">
        <v>13</v>
      </c>
      <c r="D1066" s="21" t="s">
        <v>14</v>
      </c>
      <c r="E1066" s="21" t="s">
        <v>101</v>
      </c>
      <c r="F1066" s="22">
        <v>1434</v>
      </c>
      <c r="G1066" s="22">
        <v>1434</v>
      </c>
      <c r="H1066" s="22">
        <v>1434</v>
      </c>
      <c r="I1066" s="22">
        <v>14340</v>
      </c>
      <c r="J1066" s="22">
        <v>14340</v>
      </c>
      <c r="K1066" s="22">
        <v>100</v>
      </c>
      <c r="L1066" s="22">
        <v>100</v>
      </c>
      <c r="M1066" s="22">
        <v>100</v>
      </c>
    </row>
    <row r="1067" spans="1:13" ht="15.75" customHeight="1" x14ac:dyDescent="0.25">
      <c r="A1067" s="38">
        <v>44470</v>
      </c>
      <c r="B1067" s="21" t="s">
        <v>12</v>
      </c>
      <c r="C1067" s="21" t="s">
        <v>13</v>
      </c>
      <c r="D1067" s="21" t="s">
        <v>14</v>
      </c>
      <c r="E1067" s="21" t="s">
        <v>35</v>
      </c>
      <c r="F1067" s="22">
        <v>77035794.700000003</v>
      </c>
      <c r="G1067" s="22">
        <v>39446871.799999997</v>
      </c>
      <c r="H1067" s="22">
        <v>30845420.800000001</v>
      </c>
      <c r="I1067" s="22">
        <v>385999394.5</v>
      </c>
      <c r="J1067" s="22">
        <v>270163564.80000001</v>
      </c>
      <c r="K1067" s="22">
        <v>195.28999686104387</v>
      </c>
      <c r="L1067" s="22">
        <v>249.74791298681197</v>
      </c>
      <c r="M1067" s="22">
        <v>142.87618494586877</v>
      </c>
    </row>
    <row r="1068" spans="1:13" ht="15.75" customHeight="1" x14ac:dyDescent="0.25">
      <c r="A1068" s="38">
        <v>44470</v>
      </c>
      <c r="B1068" s="21" t="s">
        <v>12</v>
      </c>
      <c r="C1068" s="21" t="s">
        <v>13</v>
      </c>
      <c r="D1068" s="21" t="s">
        <v>14</v>
      </c>
      <c r="E1068" s="21" t="s">
        <v>57</v>
      </c>
      <c r="F1068" s="22">
        <v>12409.9</v>
      </c>
      <c r="G1068" s="22">
        <v>12087.1</v>
      </c>
      <c r="H1068" s="22">
        <v>9062.2999999999993</v>
      </c>
      <c r="I1068" s="22">
        <v>120354.9</v>
      </c>
      <c r="J1068" s="22">
        <v>77647.7</v>
      </c>
      <c r="K1068" s="22">
        <v>102.67061578046015</v>
      </c>
      <c r="L1068" s="22">
        <v>136.939849707028</v>
      </c>
      <c r="M1068" s="22">
        <v>155.00124279276784</v>
      </c>
    </row>
    <row r="1069" spans="1:13" ht="15.75" customHeight="1" x14ac:dyDescent="0.25">
      <c r="A1069" s="38">
        <v>44470</v>
      </c>
      <c r="B1069" s="21" t="s">
        <v>12</v>
      </c>
      <c r="C1069" s="21" t="s">
        <v>13</v>
      </c>
      <c r="D1069" s="21" t="s">
        <v>14</v>
      </c>
      <c r="E1069" s="21" t="s">
        <v>46</v>
      </c>
      <c r="F1069" s="22">
        <v>1186</v>
      </c>
      <c r="G1069" s="22">
        <v>1186</v>
      </c>
      <c r="H1069" s="22">
        <v>1186</v>
      </c>
      <c r="I1069" s="22">
        <v>11860</v>
      </c>
      <c r="J1069" s="22">
        <v>11860</v>
      </c>
      <c r="K1069" s="22">
        <v>100</v>
      </c>
      <c r="L1069" s="22">
        <v>100</v>
      </c>
      <c r="M1069" s="22">
        <v>100</v>
      </c>
    </row>
    <row r="1070" spans="1:13" ht="15.75" customHeight="1" x14ac:dyDescent="0.25">
      <c r="A1070" s="38">
        <v>44470</v>
      </c>
      <c r="B1070" s="21" t="s">
        <v>12</v>
      </c>
      <c r="C1070" s="21" t="s">
        <v>13</v>
      </c>
      <c r="D1070" s="21" t="s">
        <v>14</v>
      </c>
      <c r="E1070" s="21" t="s">
        <v>34</v>
      </c>
      <c r="F1070" s="22">
        <v>40114.5</v>
      </c>
      <c r="G1070" s="22">
        <v>39295.699999999997</v>
      </c>
      <c r="H1070" s="22">
        <v>53945.2</v>
      </c>
      <c r="I1070" s="22">
        <v>395140.6</v>
      </c>
      <c r="J1070" s="22">
        <v>447992</v>
      </c>
      <c r="K1070" s="22">
        <v>102.08368854607501</v>
      </c>
      <c r="L1070" s="22">
        <v>74.361574338402676</v>
      </c>
      <c r="M1070" s="22">
        <v>88.202601832175574</v>
      </c>
    </row>
    <row r="1071" spans="1:13" ht="15.75" customHeight="1" x14ac:dyDescent="0.25">
      <c r="A1071" s="38">
        <v>44470</v>
      </c>
      <c r="B1071" s="21" t="s">
        <v>12</v>
      </c>
      <c r="C1071" s="21" t="s">
        <v>13</v>
      </c>
      <c r="D1071" s="21" t="s">
        <v>14</v>
      </c>
      <c r="E1071" s="21" t="s">
        <v>16</v>
      </c>
      <c r="F1071" s="22">
        <v>36782</v>
      </c>
      <c r="G1071" s="22">
        <v>41008</v>
      </c>
      <c r="H1071" s="22">
        <v>33207</v>
      </c>
      <c r="I1071" s="22">
        <v>350488</v>
      </c>
      <c r="J1071" s="22">
        <v>333670</v>
      </c>
      <c r="K1071" s="22">
        <v>89.694693718298865</v>
      </c>
      <c r="L1071" s="22">
        <v>110.76580239106212</v>
      </c>
      <c r="M1071" s="22">
        <v>105.04030928761951</v>
      </c>
    </row>
    <row r="1072" spans="1:13" ht="15.75" customHeight="1" x14ac:dyDescent="0.25">
      <c r="A1072" s="38">
        <v>44470</v>
      </c>
      <c r="B1072" s="21" t="s">
        <v>12</v>
      </c>
      <c r="C1072" s="21" t="s">
        <v>13</v>
      </c>
      <c r="D1072" s="21" t="s">
        <v>14</v>
      </c>
      <c r="E1072" s="21" t="s">
        <v>33</v>
      </c>
      <c r="F1072" s="22">
        <v>2696</v>
      </c>
      <c r="G1072" s="22">
        <v>2696</v>
      </c>
      <c r="H1072" s="22">
        <v>2696</v>
      </c>
      <c r="I1072" s="22">
        <v>26960</v>
      </c>
      <c r="J1072" s="22">
        <v>26960</v>
      </c>
      <c r="K1072" s="22">
        <v>100</v>
      </c>
      <c r="L1072" s="22">
        <v>100</v>
      </c>
      <c r="M1072" s="22">
        <v>100</v>
      </c>
    </row>
    <row r="1073" spans="1:13" ht="15.75" customHeight="1" x14ac:dyDescent="0.25">
      <c r="A1073" s="38">
        <v>44470</v>
      </c>
      <c r="B1073" s="21" t="s">
        <v>12</v>
      </c>
      <c r="C1073" s="21" t="s">
        <v>13</v>
      </c>
      <c r="D1073" s="21" t="s">
        <v>14</v>
      </c>
      <c r="E1073" s="21" t="s">
        <v>108</v>
      </c>
      <c r="F1073" s="22">
        <v>313420</v>
      </c>
      <c r="G1073" s="22">
        <v>304809.59999999998</v>
      </c>
      <c r="H1073" s="22">
        <v>285760.2</v>
      </c>
      <c r="I1073" s="22">
        <v>2998535</v>
      </c>
      <c r="J1073" s="22">
        <v>2775051.8</v>
      </c>
      <c r="K1073" s="22">
        <v>102.82484541169308</v>
      </c>
      <c r="L1073" s="22">
        <v>109.6793745245139</v>
      </c>
      <c r="M1073" s="22">
        <v>108.05329832041333</v>
      </c>
    </row>
    <row r="1074" spans="1:13" ht="15.75" customHeight="1" x14ac:dyDescent="0.25">
      <c r="A1074" s="38">
        <v>44470</v>
      </c>
      <c r="B1074" s="21" t="s">
        <v>12</v>
      </c>
      <c r="C1074" s="21" t="s">
        <v>13</v>
      </c>
      <c r="D1074" s="21" t="s">
        <v>14</v>
      </c>
      <c r="E1074" s="21" t="s">
        <v>119</v>
      </c>
      <c r="F1074" s="22">
        <v>10044</v>
      </c>
      <c r="G1074" s="22">
        <v>6275</v>
      </c>
      <c r="H1074" s="22">
        <v>2791</v>
      </c>
      <c r="I1074" s="22">
        <v>25853.9</v>
      </c>
      <c r="J1074" s="22">
        <v>39837.1</v>
      </c>
      <c r="K1074" s="22">
        <v>160.06374501992033</v>
      </c>
      <c r="L1074" s="22">
        <v>359.87101397348619</v>
      </c>
      <c r="M1074" s="22">
        <v>64.899051386772626</v>
      </c>
    </row>
    <row r="1075" spans="1:13" ht="15.75" customHeight="1" x14ac:dyDescent="0.25">
      <c r="A1075" s="38">
        <v>44470</v>
      </c>
      <c r="B1075" s="21" t="s">
        <v>12</v>
      </c>
      <c r="C1075" s="21" t="s">
        <v>13</v>
      </c>
      <c r="D1075" s="21" t="s">
        <v>14</v>
      </c>
      <c r="E1075" s="21" t="s">
        <v>114</v>
      </c>
      <c r="F1075" s="22">
        <v>614051.5</v>
      </c>
      <c r="G1075" s="22">
        <v>436452.3</v>
      </c>
      <c r="H1075" s="22">
        <v>241233.1</v>
      </c>
      <c r="I1075" s="22">
        <v>4554663.7</v>
      </c>
      <c r="J1075" s="22">
        <v>2786137.2</v>
      </c>
      <c r="K1075" s="22">
        <v>140.69154865262482</v>
      </c>
      <c r="L1075" s="22">
        <v>254.54695064649087</v>
      </c>
      <c r="M1075" s="22">
        <v>163.47593004393323</v>
      </c>
    </row>
    <row r="1076" spans="1:13" ht="15.75" customHeight="1" x14ac:dyDescent="0.25">
      <c r="A1076" s="38">
        <v>44470</v>
      </c>
      <c r="B1076" s="21" t="s">
        <v>12</v>
      </c>
      <c r="C1076" s="21" t="s">
        <v>13</v>
      </c>
      <c r="D1076" s="21" t="s">
        <v>14</v>
      </c>
      <c r="E1076" s="21" t="s">
        <v>86</v>
      </c>
      <c r="F1076" s="22">
        <v>16781.3</v>
      </c>
      <c r="G1076" s="22">
        <v>28228.9</v>
      </c>
      <c r="H1076" s="22">
        <v>17970.7</v>
      </c>
      <c r="I1076" s="22">
        <v>193472.5</v>
      </c>
      <c r="J1076" s="22">
        <v>187570.3</v>
      </c>
      <c r="K1076" s="22">
        <v>59.447233154674819</v>
      </c>
      <c r="L1076" s="22">
        <v>93.38144869148114</v>
      </c>
      <c r="M1076" s="22">
        <v>103.14666021219777</v>
      </c>
    </row>
    <row r="1077" spans="1:13" ht="15.75" customHeight="1" x14ac:dyDescent="0.25">
      <c r="A1077" s="38">
        <v>44470</v>
      </c>
      <c r="B1077" s="21" t="s">
        <v>12</v>
      </c>
      <c r="C1077" s="21" t="s">
        <v>13</v>
      </c>
      <c r="D1077" s="21" t="s">
        <v>14</v>
      </c>
      <c r="E1077" s="21" t="s">
        <v>96</v>
      </c>
      <c r="F1077" s="22">
        <v>5135944</v>
      </c>
      <c r="G1077" s="22">
        <v>4732720</v>
      </c>
      <c r="H1077" s="22">
        <v>1747146</v>
      </c>
      <c r="I1077" s="22">
        <v>33230193</v>
      </c>
      <c r="J1077" s="22">
        <v>13584588.199999999</v>
      </c>
      <c r="K1077" s="22">
        <v>108.51992089115772</v>
      </c>
      <c r="L1077" s="22">
        <v>293.96192418950676</v>
      </c>
      <c r="M1077" s="22">
        <v>244.61685927292223</v>
      </c>
    </row>
    <row r="1078" spans="1:13" ht="15.75" customHeight="1" x14ac:dyDescent="0.25">
      <c r="A1078" s="38">
        <v>44470</v>
      </c>
      <c r="B1078" s="21" t="s">
        <v>12</v>
      </c>
      <c r="C1078" s="21" t="s">
        <v>13</v>
      </c>
      <c r="D1078" s="21" t="s">
        <v>14</v>
      </c>
      <c r="E1078" s="21" t="s">
        <v>60</v>
      </c>
      <c r="F1078" s="22">
        <v>397099.8</v>
      </c>
      <c r="G1078" s="22">
        <v>396034.8</v>
      </c>
      <c r="H1078" s="22">
        <v>259517.5</v>
      </c>
      <c r="I1078" s="22">
        <v>3391722</v>
      </c>
      <c r="J1078" s="22">
        <v>2577516.6</v>
      </c>
      <c r="K1078" s="22">
        <v>100.26891576194819</v>
      </c>
      <c r="L1078" s="22">
        <v>153.01465219108539</v>
      </c>
      <c r="M1078" s="22">
        <v>131.58875485030825</v>
      </c>
    </row>
    <row r="1079" spans="1:13" ht="15.75" customHeight="1" x14ac:dyDescent="0.25">
      <c r="A1079" s="38">
        <v>44470</v>
      </c>
      <c r="B1079" s="21" t="s">
        <v>12</v>
      </c>
      <c r="C1079" s="21" t="s">
        <v>13</v>
      </c>
      <c r="D1079" s="21" t="s">
        <v>14</v>
      </c>
      <c r="E1079" s="21" t="s">
        <v>107</v>
      </c>
      <c r="F1079" s="22">
        <v>1307</v>
      </c>
      <c r="G1079" s="22">
        <v>1307</v>
      </c>
      <c r="H1079" s="22">
        <v>1307</v>
      </c>
      <c r="I1079" s="22">
        <v>13070</v>
      </c>
      <c r="J1079" s="22">
        <v>13070</v>
      </c>
      <c r="K1079" s="22">
        <v>100</v>
      </c>
      <c r="L1079" s="22">
        <v>100</v>
      </c>
      <c r="M1079" s="22">
        <v>100</v>
      </c>
    </row>
    <row r="1080" spans="1:13" ht="15.75" customHeight="1" x14ac:dyDescent="0.25">
      <c r="A1080" s="38">
        <v>44470</v>
      </c>
      <c r="B1080" s="21" t="s">
        <v>12</v>
      </c>
      <c r="C1080" s="21" t="s">
        <v>13</v>
      </c>
      <c r="D1080" s="21" t="s">
        <v>14</v>
      </c>
      <c r="E1080" s="21" t="s">
        <v>104</v>
      </c>
      <c r="F1080" s="22">
        <v>1732726.8</v>
      </c>
      <c r="G1080" s="22">
        <v>1607363.3</v>
      </c>
      <c r="H1080" s="22">
        <v>1072807.3</v>
      </c>
      <c r="I1080" s="22">
        <v>14746080.1</v>
      </c>
      <c r="J1080" s="22">
        <v>10173097.1</v>
      </c>
      <c r="K1080" s="22">
        <v>107.7993257653699</v>
      </c>
      <c r="L1080" s="22">
        <v>161.51333049281078</v>
      </c>
      <c r="M1080" s="22">
        <v>144.95172861369818</v>
      </c>
    </row>
    <row r="1081" spans="1:13" ht="15.75" customHeight="1" x14ac:dyDescent="0.25">
      <c r="A1081" s="38">
        <v>44470</v>
      </c>
      <c r="B1081" s="21" t="s">
        <v>12</v>
      </c>
      <c r="C1081" s="21" t="s">
        <v>13</v>
      </c>
      <c r="D1081" s="21" t="s">
        <v>14</v>
      </c>
      <c r="E1081" s="21" t="s">
        <v>36</v>
      </c>
      <c r="F1081" s="22">
        <v>1069174</v>
      </c>
      <c r="G1081" s="22">
        <v>1008794.8</v>
      </c>
      <c r="H1081" s="22">
        <v>925313.3</v>
      </c>
      <c r="I1081" s="22">
        <v>8608941.0999999996</v>
      </c>
      <c r="J1081" s="22">
        <v>7870256.4000000004</v>
      </c>
      <c r="K1081" s="22">
        <v>105.98528065370678</v>
      </c>
      <c r="L1081" s="22">
        <v>115.54724221515026</v>
      </c>
      <c r="M1081" s="22">
        <v>109.38577680899951</v>
      </c>
    </row>
    <row r="1082" spans="1:13" ht="15.75" customHeight="1" x14ac:dyDescent="0.25">
      <c r="A1082" s="38">
        <v>44470</v>
      </c>
      <c r="B1082" s="21" t="s">
        <v>12</v>
      </c>
      <c r="C1082" s="21" t="s">
        <v>13</v>
      </c>
      <c r="D1082" s="21" t="s">
        <v>14</v>
      </c>
      <c r="E1082" s="21" t="s">
        <v>37</v>
      </c>
      <c r="F1082" s="22">
        <v>225</v>
      </c>
      <c r="G1082" s="22">
        <v>493</v>
      </c>
      <c r="H1082" s="22">
        <v>225</v>
      </c>
      <c r="I1082" s="22">
        <v>4088.3</v>
      </c>
      <c r="J1082" s="22">
        <v>3533.3</v>
      </c>
      <c r="K1082" s="22">
        <v>45.638945233265723</v>
      </c>
      <c r="L1082" s="22">
        <v>100</v>
      </c>
      <c r="M1082" s="22">
        <v>115.70769535561656</v>
      </c>
    </row>
    <row r="1083" spans="1:13" ht="15.75" customHeight="1" x14ac:dyDescent="0.25">
      <c r="A1083" s="38">
        <v>44470</v>
      </c>
      <c r="B1083" s="21" t="s">
        <v>12</v>
      </c>
      <c r="C1083" s="21" t="s">
        <v>13</v>
      </c>
      <c r="D1083" s="21" t="s">
        <v>14</v>
      </c>
      <c r="E1083" s="21" t="s">
        <v>29</v>
      </c>
      <c r="F1083" s="22">
        <v>625</v>
      </c>
      <c r="G1083" s="22">
        <v>625</v>
      </c>
      <c r="H1083" s="22">
        <v>625</v>
      </c>
      <c r="I1083" s="22">
        <v>6250</v>
      </c>
      <c r="J1083" s="22">
        <v>6250</v>
      </c>
      <c r="K1083" s="22">
        <v>100</v>
      </c>
      <c r="L1083" s="22">
        <v>100</v>
      </c>
      <c r="M1083" s="22">
        <v>100</v>
      </c>
    </row>
    <row r="1084" spans="1:13" ht="15.75" customHeight="1" x14ac:dyDescent="0.25">
      <c r="A1084" s="38">
        <v>44470</v>
      </c>
      <c r="B1084" s="21" t="s">
        <v>12</v>
      </c>
      <c r="C1084" s="21" t="s">
        <v>13</v>
      </c>
      <c r="D1084" s="21" t="s">
        <v>14</v>
      </c>
      <c r="E1084" s="21" t="s">
        <v>26</v>
      </c>
      <c r="F1084" s="22">
        <v>47429880.299999997</v>
      </c>
      <c r="G1084" s="22">
        <v>6705037.9000000004</v>
      </c>
      <c r="H1084" s="22">
        <v>3008139.9</v>
      </c>
      <c r="I1084" s="22">
        <v>107302570.40000001</v>
      </c>
      <c r="J1084" s="22">
        <v>30550231.199999999</v>
      </c>
      <c r="K1084" s="22">
        <v>707.37676665481638</v>
      </c>
      <c r="L1084" s="22">
        <v>1576.7179013183529</v>
      </c>
      <c r="M1084" s="22">
        <v>351.23325155064623</v>
      </c>
    </row>
    <row r="1085" spans="1:13" ht="15.75" customHeight="1" x14ac:dyDescent="0.25">
      <c r="A1085" s="38">
        <v>44470</v>
      </c>
      <c r="B1085" s="21" t="s">
        <v>12</v>
      </c>
      <c r="C1085" s="21" t="s">
        <v>13</v>
      </c>
      <c r="D1085" s="21" t="s">
        <v>14</v>
      </c>
      <c r="E1085" s="21" t="s">
        <v>68</v>
      </c>
      <c r="F1085" s="22">
        <v>6355</v>
      </c>
      <c r="G1085" s="22">
        <v>6355</v>
      </c>
      <c r="H1085" s="22">
        <v>6497</v>
      </c>
      <c r="I1085" s="22">
        <v>63714</v>
      </c>
      <c r="J1085" s="22">
        <v>64684.5</v>
      </c>
      <c r="K1085" s="22">
        <v>100</v>
      </c>
      <c r="L1085" s="22">
        <v>97.814375865784214</v>
      </c>
      <c r="M1085" s="22">
        <v>98.4996405630406</v>
      </c>
    </row>
    <row r="1086" spans="1:13" ht="15.75" customHeight="1" x14ac:dyDescent="0.25">
      <c r="A1086" s="38">
        <v>44470</v>
      </c>
      <c r="B1086" s="21" t="s">
        <v>12</v>
      </c>
      <c r="C1086" s="21" t="s">
        <v>13</v>
      </c>
      <c r="D1086" s="21" t="s">
        <v>14</v>
      </c>
      <c r="E1086" s="21" t="s">
        <v>116</v>
      </c>
      <c r="F1086" s="22">
        <v>1804838.3</v>
      </c>
      <c r="G1086" s="22">
        <v>588707.80000000005</v>
      </c>
      <c r="H1086" s="22">
        <v>1723109.8</v>
      </c>
      <c r="I1086" s="22">
        <v>16419605.6</v>
      </c>
      <c r="J1086" s="22">
        <v>15435470.300000001</v>
      </c>
      <c r="K1086" s="22">
        <v>306.57625056097442</v>
      </c>
      <c r="L1086" s="22">
        <v>104.74308137531339</v>
      </c>
      <c r="M1086" s="22">
        <v>106.37580378746217</v>
      </c>
    </row>
    <row r="1087" spans="1:13" ht="15.75" customHeight="1" x14ac:dyDescent="0.25">
      <c r="A1087" s="38">
        <v>44470</v>
      </c>
      <c r="B1087" s="21" t="s">
        <v>12</v>
      </c>
      <c r="C1087" s="21" t="s">
        <v>13</v>
      </c>
      <c r="D1087" s="21" t="s">
        <v>14</v>
      </c>
      <c r="E1087" s="21" t="s">
        <v>94</v>
      </c>
      <c r="F1087" s="22">
        <v>2637</v>
      </c>
      <c r="G1087" s="22">
        <v>2637</v>
      </c>
      <c r="H1087" s="22">
        <v>10549</v>
      </c>
      <c r="I1087" s="22">
        <v>26370</v>
      </c>
      <c r="J1087" s="22">
        <v>105490</v>
      </c>
      <c r="K1087" s="22">
        <v>100</v>
      </c>
      <c r="L1087" s="22">
        <v>24.997630107119157</v>
      </c>
      <c r="M1087" s="22">
        <v>24.997630107119157</v>
      </c>
    </row>
    <row r="1088" spans="1:13" ht="15.75" customHeight="1" x14ac:dyDescent="0.25">
      <c r="A1088" s="38">
        <v>44470</v>
      </c>
      <c r="B1088" s="21" t="s">
        <v>12</v>
      </c>
      <c r="C1088" s="21" t="s">
        <v>13</v>
      </c>
      <c r="D1088" s="21" t="s">
        <v>14</v>
      </c>
      <c r="E1088" s="21" t="s">
        <v>39</v>
      </c>
      <c r="F1088" s="22">
        <v>173910.3</v>
      </c>
      <c r="G1088" s="22">
        <v>176796.7</v>
      </c>
      <c r="H1088" s="22">
        <v>179056.9</v>
      </c>
      <c r="I1088" s="22">
        <v>1759716.9</v>
      </c>
      <c r="J1088" s="22">
        <v>1799233.3</v>
      </c>
      <c r="K1088" s="22">
        <v>98.367390341561801</v>
      </c>
      <c r="L1088" s="22">
        <v>97.125718137642281</v>
      </c>
      <c r="M1088" s="22">
        <v>97.803708946471815</v>
      </c>
    </row>
    <row r="1089" spans="1:13" ht="15.75" customHeight="1" x14ac:dyDescent="0.25">
      <c r="A1089" s="38">
        <v>44470</v>
      </c>
      <c r="B1089" s="21" t="s">
        <v>12</v>
      </c>
      <c r="C1089" s="21" t="s">
        <v>13</v>
      </c>
      <c r="D1089" s="21" t="s">
        <v>14</v>
      </c>
      <c r="E1089" s="21" t="s">
        <v>77</v>
      </c>
      <c r="F1089" s="22">
        <v>52135</v>
      </c>
      <c r="G1089" s="22">
        <v>52135</v>
      </c>
      <c r="H1089" s="22">
        <v>36938</v>
      </c>
      <c r="I1089" s="22">
        <v>521350</v>
      </c>
      <c r="J1089" s="22">
        <v>369380</v>
      </c>
      <c r="K1089" s="22">
        <v>100</v>
      </c>
      <c r="L1089" s="22">
        <v>141.14191347663652</v>
      </c>
      <c r="M1089" s="22">
        <v>141.14191347663652</v>
      </c>
    </row>
    <row r="1090" spans="1:13" ht="15.75" customHeight="1" x14ac:dyDescent="0.25">
      <c r="A1090" s="38">
        <v>44470</v>
      </c>
      <c r="B1090" s="21" t="s">
        <v>12</v>
      </c>
      <c r="C1090" s="21" t="s">
        <v>13</v>
      </c>
      <c r="D1090" s="21" t="s">
        <v>14</v>
      </c>
      <c r="E1090" s="21" t="s">
        <v>21</v>
      </c>
      <c r="F1090" s="22">
        <v>21069.9</v>
      </c>
      <c r="G1090" s="22">
        <v>17008.599999999999</v>
      </c>
      <c r="H1090" s="22">
        <v>19631.3</v>
      </c>
      <c r="I1090" s="22">
        <v>142512.5</v>
      </c>
      <c r="J1090" s="22">
        <v>132143.29999999999</v>
      </c>
      <c r="K1090" s="22">
        <v>123.87792058135297</v>
      </c>
      <c r="L1090" s="22">
        <v>107.32809340186336</v>
      </c>
      <c r="M1090" s="22">
        <v>107.84693586432304</v>
      </c>
    </row>
    <row r="1091" spans="1:13" ht="15.75" customHeight="1" x14ac:dyDescent="0.25">
      <c r="A1091" s="38">
        <v>44470</v>
      </c>
      <c r="B1091" s="21" t="s">
        <v>12</v>
      </c>
      <c r="C1091" s="21" t="s">
        <v>13</v>
      </c>
      <c r="D1091" s="21" t="s">
        <v>14</v>
      </c>
      <c r="E1091" s="21" t="s">
        <v>24</v>
      </c>
      <c r="F1091" s="22">
        <v>17020.099999999999</v>
      </c>
      <c r="G1091" s="22">
        <v>13439.1</v>
      </c>
      <c r="H1091" s="22">
        <v>16661</v>
      </c>
      <c r="I1091" s="22">
        <v>107267.4</v>
      </c>
      <c r="J1091" s="22">
        <v>104058</v>
      </c>
      <c r="K1091" s="22">
        <v>126.64612957712941</v>
      </c>
      <c r="L1091" s="22">
        <v>102.15533281315648</v>
      </c>
      <c r="M1091" s="22">
        <v>103.08424148071268</v>
      </c>
    </row>
    <row r="1092" spans="1:13" ht="15.75" customHeight="1" x14ac:dyDescent="0.25">
      <c r="A1092" s="38">
        <v>44470</v>
      </c>
      <c r="B1092" s="21" t="s">
        <v>12</v>
      </c>
      <c r="C1092" s="21" t="s">
        <v>13</v>
      </c>
      <c r="D1092" s="21" t="s">
        <v>14</v>
      </c>
      <c r="E1092" s="21" t="s">
        <v>23</v>
      </c>
      <c r="F1092" s="22">
        <v>65679</v>
      </c>
      <c r="G1092" s="22">
        <v>69925</v>
      </c>
      <c r="H1092" s="22">
        <v>51820</v>
      </c>
      <c r="I1092" s="22">
        <v>595020</v>
      </c>
      <c r="J1092" s="22">
        <v>496067.9</v>
      </c>
      <c r="K1092" s="22">
        <v>93.927779764032891</v>
      </c>
      <c r="L1092" s="22">
        <v>126.74450019297568</v>
      </c>
      <c r="M1092" s="22">
        <v>119.94728947388049</v>
      </c>
    </row>
    <row r="1093" spans="1:13" ht="15.75" customHeight="1" x14ac:dyDescent="0.25">
      <c r="A1093" s="38">
        <v>44470</v>
      </c>
      <c r="B1093" s="21" t="s">
        <v>12</v>
      </c>
      <c r="C1093" s="21" t="s">
        <v>13</v>
      </c>
      <c r="D1093" s="21" t="s">
        <v>14</v>
      </c>
      <c r="E1093" s="21" t="s">
        <v>48</v>
      </c>
      <c r="F1093" s="22">
        <v>623140.6</v>
      </c>
      <c r="G1093" s="22">
        <v>671343.2</v>
      </c>
      <c r="H1093" s="22">
        <v>532676.69999999995</v>
      </c>
      <c r="I1093" s="22">
        <v>6049452.2000000002</v>
      </c>
      <c r="J1093" s="22">
        <v>5999853</v>
      </c>
      <c r="K1093" s="22">
        <v>92.819976429343441</v>
      </c>
      <c r="L1093" s="22">
        <v>116.98289037234029</v>
      </c>
      <c r="M1093" s="22">
        <v>100.82667358683621</v>
      </c>
    </row>
    <row r="1094" spans="1:13" ht="15.75" customHeight="1" x14ac:dyDescent="0.25">
      <c r="A1094" s="38">
        <v>44470</v>
      </c>
      <c r="B1094" s="21" t="s">
        <v>12</v>
      </c>
      <c r="C1094" s="21" t="s">
        <v>13</v>
      </c>
      <c r="D1094" s="21" t="s">
        <v>14</v>
      </c>
      <c r="E1094" s="21" t="s">
        <v>73</v>
      </c>
      <c r="F1094" s="22">
        <v>356371.7</v>
      </c>
      <c r="G1094" s="22">
        <v>310281</v>
      </c>
      <c r="H1094" s="22">
        <v>442259</v>
      </c>
      <c r="I1094" s="22">
        <v>4401675.3</v>
      </c>
      <c r="J1094" s="22">
        <v>3677330</v>
      </c>
      <c r="K1094" s="22">
        <v>114.85450285386472</v>
      </c>
      <c r="L1094" s="22">
        <v>80.57986383544484</v>
      </c>
      <c r="M1094" s="22">
        <v>119.6975876519105</v>
      </c>
    </row>
    <row r="1095" spans="1:13" ht="15.75" customHeight="1" x14ac:dyDescent="0.25">
      <c r="A1095" s="38">
        <v>44470</v>
      </c>
      <c r="B1095" s="21" t="s">
        <v>12</v>
      </c>
      <c r="C1095" s="21" t="s">
        <v>13</v>
      </c>
      <c r="D1095" s="21" t="s">
        <v>14</v>
      </c>
      <c r="E1095" s="21" t="s">
        <v>81</v>
      </c>
      <c r="F1095" s="22">
        <v>41163</v>
      </c>
      <c r="G1095" s="22">
        <v>43099.6</v>
      </c>
      <c r="H1095" s="22">
        <v>87318.6</v>
      </c>
      <c r="I1095" s="22">
        <v>648028.69999999995</v>
      </c>
      <c r="J1095" s="22">
        <v>886173.9</v>
      </c>
      <c r="K1095" s="22">
        <v>95.506686837000814</v>
      </c>
      <c r="L1095" s="22">
        <v>47.141158928338292</v>
      </c>
      <c r="M1095" s="22">
        <v>73.126583845450654</v>
      </c>
    </row>
    <row r="1096" spans="1:13" ht="15.75" customHeight="1" x14ac:dyDescent="0.25">
      <c r="A1096" s="38">
        <v>44470</v>
      </c>
      <c r="B1096" s="21" t="s">
        <v>12</v>
      </c>
      <c r="C1096" s="21" t="s">
        <v>13</v>
      </c>
      <c r="D1096" s="21" t="s">
        <v>14</v>
      </c>
      <c r="E1096" s="21" t="s">
        <v>74</v>
      </c>
      <c r="F1096" s="22">
        <v>1477.8</v>
      </c>
      <c r="G1096" s="22">
        <v>1972.6</v>
      </c>
      <c r="H1096" s="22">
        <v>7793.5</v>
      </c>
      <c r="I1096" s="22">
        <v>19497.8</v>
      </c>
      <c r="J1096" s="22">
        <v>61467.4</v>
      </c>
      <c r="K1096" s="22">
        <v>74.916354050491734</v>
      </c>
      <c r="L1096" s="22">
        <v>18.961955475716945</v>
      </c>
      <c r="M1096" s="22">
        <v>31.720554310089575</v>
      </c>
    </row>
    <row r="1097" spans="1:13" ht="15.75" customHeight="1" x14ac:dyDescent="0.25">
      <c r="A1097" s="38">
        <v>44470</v>
      </c>
      <c r="B1097" s="21" t="s">
        <v>12</v>
      </c>
      <c r="C1097" s="21" t="s">
        <v>13</v>
      </c>
      <c r="D1097" s="21" t="s">
        <v>14</v>
      </c>
      <c r="E1097" s="21" t="s">
        <v>67</v>
      </c>
      <c r="F1097" s="22">
        <v>135.19999999999999</v>
      </c>
      <c r="G1097" s="22">
        <v>1257.2</v>
      </c>
      <c r="H1097" s="22">
        <v>36</v>
      </c>
      <c r="I1097" s="22">
        <v>2317.4</v>
      </c>
      <c r="J1097" s="22">
        <v>944.3</v>
      </c>
      <c r="K1097" s="22">
        <v>10.754056633789373</v>
      </c>
      <c r="L1097" s="22">
        <v>375.55555555555554</v>
      </c>
      <c r="M1097" s="22">
        <v>245.40929789261887</v>
      </c>
    </row>
    <row r="1098" spans="1:13" ht="15.75" customHeight="1" x14ac:dyDescent="0.25">
      <c r="A1098" s="38">
        <v>44470</v>
      </c>
      <c r="B1098" s="21" t="s">
        <v>12</v>
      </c>
      <c r="C1098" s="21" t="s">
        <v>13</v>
      </c>
      <c r="D1098" s="21" t="s">
        <v>14</v>
      </c>
      <c r="E1098" s="21" t="s">
        <v>18</v>
      </c>
      <c r="F1098" s="22">
        <v>17954</v>
      </c>
      <c r="G1098" s="22">
        <v>17954</v>
      </c>
      <c r="H1098" s="22">
        <v>2627</v>
      </c>
      <c r="I1098" s="22">
        <v>179540</v>
      </c>
      <c r="J1098" s="22">
        <v>26270</v>
      </c>
      <c r="K1098" s="22">
        <v>100</v>
      </c>
      <c r="L1098" s="22">
        <v>683.4411876665398</v>
      </c>
      <c r="M1098" s="22">
        <v>683.4411876665398</v>
      </c>
    </row>
    <row r="1099" spans="1:13" ht="15.75" customHeight="1" x14ac:dyDescent="0.25">
      <c r="A1099" s="38">
        <v>44470</v>
      </c>
      <c r="B1099" s="21" t="s">
        <v>12</v>
      </c>
      <c r="C1099" s="21" t="s">
        <v>13</v>
      </c>
      <c r="D1099" s="21" t="s">
        <v>14</v>
      </c>
      <c r="E1099" s="21" t="s">
        <v>88</v>
      </c>
      <c r="F1099" s="22">
        <v>525</v>
      </c>
      <c r="G1099" s="22">
        <v>525</v>
      </c>
      <c r="H1099" s="22">
        <v>525</v>
      </c>
      <c r="I1099" s="22">
        <v>5250</v>
      </c>
      <c r="J1099" s="22">
        <v>5250</v>
      </c>
      <c r="K1099" s="22">
        <v>100</v>
      </c>
      <c r="L1099" s="22">
        <v>100</v>
      </c>
      <c r="M1099" s="22">
        <v>100</v>
      </c>
    </row>
    <row r="1100" spans="1:13" ht="15.75" customHeight="1" x14ac:dyDescent="0.25">
      <c r="A1100" s="38">
        <v>44470</v>
      </c>
      <c r="B1100" s="21" t="s">
        <v>12</v>
      </c>
      <c r="C1100" s="21" t="s">
        <v>13</v>
      </c>
      <c r="D1100" s="21" t="s">
        <v>14</v>
      </c>
      <c r="E1100" s="21" t="s">
        <v>85</v>
      </c>
      <c r="F1100" s="22">
        <v>3349158.2</v>
      </c>
      <c r="G1100" s="22">
        <v>2632095.2000000002</v>
      </c>
      <c r="H1100" s="22">
        <v>2589685.7000000002</v>
      </c>
      <c r="I1100" s="22">
        <v>29197338.5</v>
      </c>
      <c r="J1100" s="22">
        <v>26090262.5</v>
      </c>
      <c r="K1100" s="22">
        <v>127.24304956750804</v>
      </c>
      <c r="L1100" s="22">
        <v>129.32682139766999</v>
      </c>
      <c r="M1100" s="22">
        <v>111.90894878884411</v>
      </c>
    </row>
    <row r="1101" spans="1:13" ht="15.75" customHeight="1" x14ac:dyDescent="0.25">
      <c r="A1101" s="38">
        <v>44470</v>
      </c>
      <c r="B1101" s="21" t="s">
        <v>12</v>
      </c>
      <c r="C1101" s="21" t="s">
        <v>13</v>
      </c>
      <c r="D1101" s="21" t="s">
        <v>14</v>
      </c>
      <c r="E1101" s="21" t="s">
        <v>112</v>
      </c>
      <c r="F1101" s="22">
        <v>231936.1</v>
      </c>
      <c r="G1101" s="22">
        <v>214856.2</v>
      </c>
      <c r="H1101" s="22">
        <v>187999.9</v>
      </c>
      <c r="I1101" s="22">
        <v>3406993</v>
      </c>
      <c r="J1101" s="22">
        <v>3151073.8</v>
      </c>
      <c r="K1101" s="22">
        <v>107.94945642713591</v>
      </c>
      <c r="L1101" s="22">
        <v>123.3703315799636</v>
      </c>
      <c r="M1101" s="22">
        <v>108.12165046721533</v>
      </c>
    </row>
    <row r="1102" spans="1:13" ht="15.75" customHeight="1" x14ac:dyDescent="0.25">
      <c r="A1102" s="38">
        <v>44470</v>
      </c>
      <c r="B1102" s="21" t="s">
        <v>12</v>
      </c>
      <c r="C1102" s="21" t="s">
        <v>13</v>
      </c>
      <c r="D1102" s="21" t="s">
        <v>14</v>
      </c>
      <c r="E1102" s="21" t="s">
        <v>45</v>
      </c>
      <c r="F1102" s="22">
        <v>356371.7</v>
      </c>
      <c r="G1102" s="22">
        <v>310281</v>
      </c>
      <c r="H1102" s="22">
        <v>442259</v>
      </c>
      <c r="I1102" s="22">
        <v>4401675.3</v>
      </c>
      <c r="J1102" s="22">
        <v>3677330</v>
      </c>
      <c r="K1102" s="22">
        <v>114.85450285386472</v>
      </c>
      <c r="L1102" s="22">
        <v>80.57986383544484</v>
      </c>
      <c r="M1102" s="22">
        <v>119.6975876519105</v>
      </c>
    </row>
    <row r="1103" spans="1:13" ht="15.75" customHeight="1" x14ac:dyDescent="0.25">
      <c r="A1103" s="38">
        <v>44470</v>
      </c>
      <c r="B1103" s="21" t="s">
        <v>12</v>
      </c>
      <c r="C1103" s="21" t="s">
        <v>13</v>
      </c>
      <c r="D1103" s="21" t="s">
        <v>14</v>
      </c>
      <c r="E1103" s="21" t="s">
        <v>50</v>
      </c>
      <c r="F1103" s="22">
        <v>235733</v>
      </c>
      <c r="G1103" s="22">
        <v>253331</v>
      </c>
      <c r="H1103" s="22">
        <v>345374.4</v>
      </c>
      <c r="I1103" s="22">
        <v>2989963.7</v>
      </c>
      <c r="J1103" s="22">
        <v>2837054</v>
      </c>
      <c r="K1103" s="22">
        <v>93.053357070394071</v>
      </c>
      <c r="L1103" s="22">
        <v>68.25433500572133</v>
      </c>
      <c r="M1103" s="22">
        <v>105.3897352676403</v>
      </c>
    </row>
    <row r="1104" spans="1:13" ht="15.75" customHeight="1" x14ac:dyDescent="0.25">
      <c r="A1104" s="38">
        <v>44470</v>
      </c>
      <c r="B1104" s="21" t="s">
        <v>12</v>
      </c>
      <c r="C1104" s="21" t="s">
        <v>13</v>
      </c>
      <c r="D1104" s="21" t="s">
        <v>14</v>
      </c>
      <c r="E1104" s="21" t="s">
        <v>130</v>
      </c>
      <c r="F1104" s="21"/>
      <c r="G1104" s="21"/>
      <c r="H1104" s="21"/>
      <c r="I1104" s="21"/>
      <c r="J1104" s="22">
        <v>171.1</v>
      </c>
      <c r="K1104" s="21"/>
      <c r="L1104" s="21"/>
      <c r="M1104" s="21"/>
    </row>
    <row r="1105" spans="1:13" ht="15.75" customHeight="1" x14ac:dyDescent="0.25">
      <c r="A1105" s="38">
        <v>44470</v>
      </c>
      <c r="B1105" s="21" t="s">
        <v>12</v>
      </c>
      <c r="C1105" s="21" t="s">
        <v>13</v>
      </c>
      <c r="D1105" s="21" t="s">
        <v>14</v>
      </c>
      <c r="E1105" s="21" t="s">
        <v>115</v>
      </c>
      <c r="F1105" s="22">
        <v>4611300.7</v>
      </c>
      <c r="G1105" s="22">
        <v>3330104.3</v>
      </c>
      <c r="H1105" s="22">
        <v>1523758.2</v>
      </c>
      <c r="I1105" s="22">
        <v>33765183.700000003</v>
      </c>
      <c r="J1105" s="22">
        <v>13854059.800000001</v>
      </c>
      <c r="K1105" s="22">
        <v>138.4731613361179</v>
      </c>
      <c r="L1105" s="22">
        <v>302.62680128645081</v>
      </c>
      <c r="M1105" s="22">
        <v>243.72049917093617</v>
      </c>
    </row>
    <row r="1106" spans="1:13" ht="15.75" customHeight="1" x14ac:dyDescent="0.25">
      <c r="A1106" s="38">
        <v>44470</v>
      </c>
      <c r="B1106" s="21" t="s">
        <v>12</v>
      </c>
      <c r="C1106" s="21" t="s">
        <v>13</v>
      </c>
      <c r="D1106" s="21" t="s">
        <v>14</v>
      </c>
      <c r="E1106" s="21" t="s">
        <v>92</v>
      </c>
      <c r="F1106" s="22">
        <v>46905617.399999999</v>
      </c>
      <c r="G1106" s="22">
        <v>6053528.2999999998</v>
      </c>
      <c r="H1106" s="22">
        <v>1929715.1</v>
      </c>
      <c r="I1106" s="22">
        <v>99874798.5</v>
      </c>
      <c r="J1106" s="22">
        <v>17259953.800000001</v>
      </c>
      <c r="K1106" s="22">
        <v>774.847577734129</v>
      </c>
      <c r="L1106" s="22">
        <v>2430.7016823364238</v>
      </c>
      <c r="M1106" s="22">
        <v>578.65043937718997</v>
      </c>
    </row>
    <row r="1107" spans="1:13" ht="15.75" customHeight="1" x14ac:dyDescent="0.25">
      <c r="A1107" s="38">
        <v>44470</v>
      </c>
      <c r="B1107" s="21" t="s">
        <v>12</v>
      </c>
      <c r="C1107" s="21" t="s">
        <v>13</v>
      </c>
      <c r="D1107" s="21" t="s">
        <v>14</v>
      </c>
      <c r="E1107" s="21" t="s">
        <v>109</v>
      </c>
      <c r="F1107" s="22">
        <v>5143504.3</v>
      </c>
      <c r="G1107" s="22">
        <v>4741135.8</v>
      </c>
      <c r="H1107" s="22">
        <v>1755085.4</v>
      </c>
      <c r="I1107" s="22">
        <v>33298108.100000001</v>
      </c>
      <c r="J1107" s="22">
        <v>13652504.199999999</v>
      </c>
      <c r="K1107" s="22">
        <v>108.48675332185169</v>
      </c>
      <c r="L1107" s="22">
        <v>293.06290736621708</v>
      </c>
      <c r="M1107" s="22">
        <v>243.89743897679958</v>
      </c>
    </row>
    <row r="1108" spans="1:13" ht="15.75" customHeight="1" x14ac:dyDescent="0.25">
      <c r="A1108" s="38">
        <v>44470</v>
      </c>
      <c r="B1108" s="21" t="s">
        <v>12</v>
      </c>
      <c r="C1108" s="21" t="s">
        <v>13</v>
      </c>
      <c r="D1108" s="21" t="s">
        <v>14</v>
      </c>
      <c r="E1108" s="21" t="s">
        <v>41</v>
      </c>
      <c r="F1108" s="22">
        <v>4637</v>
      </c>
      <c r="G1108" s="22">
        <v>4648</v>
      </c>
      <c r="H1108" s="22">
        <v>2599</v>
      </c>
      <c r="I1108" s="22">
        <v>35419</v>
      </c>
      <c r="J1108" s="22">
        <v>17436</v>
      </c>
      <c r="K1108" s="22">
        <v>99.76333907056798</v>
      </c>
      <c r="L1108" s="22">
        <v>178.41477491342823</v>
      </c>
      <c r="M1108" s="22">
        <v>203.13718742830923</v>
      </c>
    </row>
    <row r="1109" spans="1:13" ht="15.75" customHeight="1" x14ac:dyDescent="0.25">
      <c r="A1109" s="38">
        <v>44470</v>
      </c>
      <c r="B1109" s="21" t="s">
        <v>12</v>
      </c>
      <c r="C1109" s="21" t="s">
        <v>13</v>
      </c>
      <c r="D1109" s="21" t="s">
        <v>14</v>
      </c>
      <c r="E1109" s="21" t="s">
        <v>106</v>
      </c>
      <c r="F1109" s="22">
        <v>14153.4</v>
      </c>
      <c r="G1109" s="22">
        <v>14036.2</v>
      </c>
      <c r="H1109" s="22">
        <v>12091.3</v>
      </c>
      <c r="I1109" s="22">
        <v>142067.29999999999</v>
      </c>
      <c r="J1109" s="22">
        <v>114115.4</v>
      </c>
      <c r="K1109" s="22">
        <v>100.83498382753167</v>
      </c>
      <c r="L1109" s="22">
        <v>117.05441102280152</v>
      </c>
      <c r="M1109" s="22">
        <v>124.49441530240441</v>
      </c>
    </row>
    <row r="1110" spans="1:13" ht="15.75" customHeight="1" x14ac:dyDescent="0.25">
      <c r="A1110" s="38">
        <v>44470</v>
      </c>
      <c r="B1110" s="21" t="s">
        <v>12</v>
      </c>
      <c r="C1110" s="21" t="s">
        <v>13</v>
      </c>
      <c r="D1110" s="21" t="s">
        <v>14</v>
      </c>
      <c r="E1110" s="21" t="s">
        <v>66</v>
      </c>
      <c r="F1110" s="22">
        <v>184473.60000000001</v>
      </c>
      <c r="G1110" s="22">
        <v>212910.1</v>
      </c>
      <c r="H1110" s="22">
        <v>200139.5</v>
      </c>
      <c r="I1110" s="22">
        <v>1788454.9</v>
      </c>
      <c r="J1110" s="22">
        <v>1634974.8</v>
      </c>
      <c r="K1110" s="22">
        <v>86.643893361564338</v>
      </c>
      <c r="L1110" s="22">
        <v>92.172509674502038</v>
      </c>
      <c r="M1110" s="22">
        <v>109.3873067646058</v>
      </c>
    </row>
    <row r="1111" spans="1:13" ht="15.75" customHeight="1" x14ac:dyDescent="0.25">
      <c r="A1111" s="38">
        <v>44470</v>
      </c>
      <c r="B1111" s="21" t="s">
        <v>12</v>
      </c>
      <c r="C1111" s="21" t="s">
        <v>13</v>
      </c>
      <c r="D1111" s="21" t="s">
        <v>14</v>
      </c>
      <c r="E1111" s="21" t="s">
        <v>71</v>
      </c>
      <c r="F1111" s="22">
        <v>219</v>
      </c>
      <c r="G1111" s="22">
        <v>219</v>
      </c>
      <c r="H1111" s="22">
        <v>219</v>
      </c>
      <c r="I1111" s="22">
        <v>2190</v>
      </c>
      <c r="J1111" s="22">
        <v>2190</v>
      </c>
      <c r="K1111" s="22">
        <v>100</v>
      </c>
      <c r="L1111" s="22">
        <v>100</v>
      </c>
      <c r="M1111" s="22">
        <v>100</v>
      </c>
    </row>
    <row r="1112" spans="1:13" ht="15.75" customHeight="1" x14ac:dyDescent="0.25">
      <c r="A1112" s="38">
        <v>44470</v>
      </c>
      <c r="B1112" s="21" t="s">
        <v>12</v>
      </c>
      <c r="C1112" s="21" t="s">
        <v>13</v>
      </c>
      <c r="D1112" s="21" t="s">
        <v>14</v>
      </c>
      <c r="E1112" s="21" t="s">
        <v>127</v>
      </c>
      <c r="F1112" s="21"/>
      <c r="G1112" s="21"/>
      <c r="H1112" s="21"/>
      <c r="I1112" s="22">
        <v>5127.5</v>
      </c>
      <c r="J1112" s="22">
        <v>13.3</v>
      </c>
      <c r="K1112" s="21"/>
      <c r="L1112" s="21"/>
      <c r="M1112" s="22">
        <v>38552.631578947367</v>
      </c>
    </row>
    <row r="1113" spans="1:13" ht="15.75" customHeight="1" x14ac:dyDescent="0.25">
      <c r="A1113" s="38">
        <v>44470</v>
      </c>
      <c r="B1113" s="21" t="s">
        <v>12</v>
      </c>
      <c r="C1113" s="21" t="s">
        <v>13</v>
      </c>
      <c r="D1113" s="21" t="s">
        <v>14</v>
      </c>
      <c r="E1113" s="21" t="s">
        <v>117</v>
      </c>
      <c r="F1113" s="22">
        <v>1477.8</v>
      </c>
      <c r="G1113" s="22">
        <v>1972.6</v>
      </c>
      <c r="H1113" s="22">
        <v>7793.5</v>
      </c>
      <c r="I1113" s="22">
        <v>19497.8</v>
      </c>
      <c r="J1113" s="22">
        <v>61467.4</v>
      </c>
      <c r="K1113" s="22">
        <v>74.916354050491734</v>
      </c>
      <c r="L1113" s="22">
        <v>18.961955475716945</v>
      </c>
      <c r="M1113" s="22">
        <v>31.720554310089575</v>
      </c>
    </row>
    <row r="1114" spans="1:13" ht="15.75" customHeight="1" x14ac:dyDescent="0.25">
      <c r="A1114" s="38">
        <v>44470</v>
      </c>
      <c r="B1114" s="21" t="s">
        <v>12</v>
      </c>
      <c r="C1114" s="21" t="s">
        <v>13</v>
      </c>
      <c r="D1114" s="21" t="s">
        <v>14</v>
      </c>
      <c r="E1114" s="21" t="s">
        <v>111</v>
      </c>
      <c r="F1114" s="22">
        <v>1118675.3</v>
      </c>
      <c r="G1114" s="22">
        <v>1170911</v>
      </c>
      <c r="H1114" s="22">
        <v>831574.2</v>
      </c>
      <c r="I1114" s="22">
        <v>10191416.4</v>
      </c>
      <c r="J1114" s="22">
        <v>7386959.9000000004</v>
      </c>
      <c r="K1114" s="22">
        <v>95.538883826354009</v>
      </c>
      <c r="L1114" s="22">
        <v>134.5250129212763</v>
      </c>
      <c r="M1114" s="22">
        <v>137.96496174292216</v>
      </c>
    </row>
    <row r="1115" spans="1:13" ht="15.75" customHeight="1" x14ac:dyDescent="0.25">
      <c r="A1115" s="38">
        <v>44470</v>
      </c>
      <c r="B1115" s="21" t="s">
        <v>12</v>
      </c>
      <c r="C1115" s="21" t="s">
        <v>13</v>
      </c>
      <c r="D1115" s="21" t="s">
        <v>14</v>
      </c>
      <c r="E1115" s="21" t="s">
        <v>54</v>
      </c>
      <c r="F1115" s="22">
        <v>101425.9</v>
      </c>
      <c r="G1115" s="22">
        <v>105181.5</v>
      </c>
      <c r="H1115" s="22">
        <v>120286.39999999999</v>
      </c>
      <c r="I1115" s="22">
        <v>1362365</v>
      </c>
      <c r="J1115" s="22">
        <v>1462498</v>
      </c>
      <c r="K1115" s="22">
        <v>96.429410114896626</v>
      </c>
      <c r="L1115" s="22">
        <v>84.320338791417811</v>
      </c>
      <c r="M1115" s="22">
        <v>93.15328978227663</v>
      </c>
    </row>
    <row r="1116" spans="1:13" ht="15.75" customHeight="1" x14ac:dyDescent="0.25">
      <c r="A1116" s="38">
        <v>44470</v>
      </c>
      <c r="B1116" s="21" t="s">
        <v>12</v>
      </c>
      <c r="C1116" s="21" t="s">
        <v>13</v>
      </c>
      <c r="D1116" s="21" t="s">
        <v>14</v>
      </c>
      <c r="E1116" s="21" t="s">
        <v>75</v>
      </c>
      <c r="F1116" s="22">
        <v>82988935.299999997</v>
      </c>
      <c r="G1116" s="22">
        <v>44969775.700000003</v>
      </c>
      <c r="H1116" s="22">
        <v>33242904.699999999</v>
      </c>
      <c r="I1116" s="22">
        <v>427938795.19999999</v>
      </c>
      <c r="J1116" s="22">
        <v>289128373.80000001</v>
      </c>
      <c r="K1116" s="22">
        <v>184.54380527408324</v>
      </c>
      <c r="L1116" s="22">
        <v>249.64405502146147</v>
      </c>
      <c r="M1116" s="22">
        <v>148.00996165669301</v>
      </c>
    </row>
    <row r="1117" spans="1:13" ht="15.75" customHeight="1" x14ac:dyDescent="0.25">
      <c r="A1117" s="38">
        <v>44470</v>
      </c>
      <c r="B1117" s="21" t="s">
        <v>12</v>
      </c>
      <c r="C1117" s="21" t="s">
        <v>13</v>
      </c>
      <c r="D1117" s="21" t="s">
        <v>14</v>
      </c>
      <c r="E1117" s="21" t="s">
        <v>131</v>
      </c>
      <c r="F1117" s="22">
        <v>11928.4</v>
      </c>
      <c r="G1117" s="22">
        <v>15246.1</v>
      </c>
      <c r="H1117" s="21"/>
      <c r="I1117" s="22">
        <v>116652</v>
      </c>
      <c r="J1117" s="21"/>
      <c r="K1117" s="22">
        <v>78.239025062147036</v>
      </c>
      <c r="L1117" s="21"/>
      <c r="M1117" s="21"/>
    </row>
    <row r="1118" spans="1:13" ht="15.75" customHeight="1" x14ac:dyDescent="0.25">
      <c r="A1118" s="38">
        <v>44470</v>
      </c>
      <c r="B1118" s="21" t="s">
        <v>12</v>
      </c>
      <c r="C1118" s="21" t="s">
        <v>13</v>
      </c>
      <c r="D1118" s="21" t="s">
        <v>14</v>
      </c>
      <c r="E1118" s="21" t="s">
        <v>25</v>
      </c>
      <c r="F1118" s="22">
        <v>5953140.5999999996</v>
      </c>
      <c r="G1118" s="22">
        <v>5522903.9000000004</v>
      </c>
      <c r="H1118" s="22">
        <v>2397483.9</v>
      </c>
      <c r="I1118" s="22">
        <v>41939400.700000003</v>
      </c>
      <c r="J1118" s="22">
        <v>18964809</v>
      </c>
      <c r="K1118" s="22">
        <v>107.7900450159924</v>
      </c>
      <c r="L1118" s="22">
        <v>248.30784473672585</v>
      </c>
      <c r="M1118" s="22">
        <v>221.14328016696609</v>
      </c>
    </row>
    <row r="1119" spans="1:13" ht="15.75" customHeight="1" x14ac:dyDescent="0.25">
      <c r="A1119" s="38">
        <v>44470</v>
      </c>
      <c r="B1119" s="21" t="s">
        <v>12</v>
      </c>
      <c r="C1119" s="21" t="s">
        <v>13</v>
      </c>
      <c r="D1119" s="21" t="s">
        <v>14</v>
      </c>
      <c r="E1119" s="21" t="s">
        <v>47</v>
      </c>
      <c r="F1119" s="22">
        <v>94775.8</v>
      </c>
      <c r="G1119" s="22">
        <v>82618.399999999994</v>
      </c>
      <c r="H1119" s="22">
        <v>88176.2</v>
      </c>
      <c r="I1119" s="22">
        <v>956036.7</v>
      </c>
      <c r="J1119" s="22">
        <v>936546.3</v>
      </c>
      <c r="K1119" s="22">
        <v>114.71512399175002</v>
      </c>
      <c r="L1119" s="22">
        <v>107.48455932553229</v>
      </c>
      <c r="M1119" s="22">
        <v>102.08109305434232</v>
      </c>
    </row>
    <row r="1120" spans="1:13" ht="15.75" customHeight="1" x14ac:dyDescent="0.25">
      <c r="A1120" s="38">
        <v>44470</v>
      </c>
      <c r="B1120" s="21" t="s">
        <v>12</v>
      </c>
      <c r="C1120" s="21" t="s">
        <v>13</v>
      </c>
      <c r="D1120" s="21" t="s">
        <v>14</v>
      </c>
      <c r="E1120" s="21" t="s">
        <v>99</v>
      </c>
      <c r="F1120" s="22">
        <v>300960</v>
      </c>
      <c r="G1120" s="22">
        <v>289465</v>
      </c>
      <c r="H1120" s="22">
        <v>424705</v>
      </c>
      <c r="I1120" s="22">
        <v>2325757</v>
      </c>
      <c r="J1120" s="22">
        <v>2614446</v>
      </c>
      <c r="K1120" s="22">
        <v>103.97111913357401</v>
      </c>
      <c r="L1120" s="22">
        <v>70.86330511766991</v>
      </c>
      <c r="M1120" s="22">
        <v>88.957928371823328</v>
      </c>
    </row>
    <row r="1121" spans="1:13" ht="15.75" customHeight="1" x14ac:dyDescent="0.25">
      <c r="A1121" s="38">
        <v>44470</v>
      </c>
      <c r="B1121" s="21" t="s">
        <v>12</v>
      </c>
      <c r="C1121" s="21" t="s">
        <v>13</v>
      </c>
      <c r="D1121" s="21" t="s">
        <v>14</v>
      </c>
      <c r="E1121" s="21" t="s">
        <v>58</v>
      </c>
      <c r="F1121" s="22">
        <v>53</v>
      </c>
      <c r="G1121" s="22">
        <v>53</v>
      </c>
      <c r="H1121" s="22">
        <v>7965</v>
      </c>
      <c r="I1121" s="22">
        <v>530</v>
      </c>
      <c r="J1121" s="22">
        <v>79650</v>
      </c>
      <c r="K1121" s="22">
        <v>100</v>
      </c>
      <c r="L1121" s="22">
        <v>0.66541117388575011</v>
      </c>
      <c r="M1121" s="22">
        <v>0.66541117388575011</v>
      </c>
    </row>
    <row r="1122" spans="1:13" ht="15.75" customHeight="1" x14ac:dyDescent="0.25">
      <c r="A1122" s="38">
        <v>44470</v>
      </c>
      <c r="B1122" s="21" t="s">
        <v>12</v>
      </c>
      <c r="C1122" s="21" t="s">
        <v>13</v>
      </c>
      <c r="D1122" s="21" t="s">
        <v>14</v>
      </c>
      <c r="E1122" s="21" t="s">
        <v>113</v>
      </c>
      <c r="F1122" s="22">
        <v>297851</v>
      </c>
      <c r="G1122" s="22">
        <v>209694.1</v>
      </c>
      <c r="H1122" s="22">
        <v>188914.9</v>
      </c>
      <c r="I1122" s="22">
        <v>2000531</v>
      </c>
      <c r="J1122" s="22">
        <v>1084102.5</v>
      </c>
      <c r="K1122" s="22">
        <v>142.04071549938698</v>
      </c>
      <c r="L1122" s="22">
        <v>157.66411225371849</v>
      </c>
      <c r="M1122" s="22">
        <v>184.53338129927752</v>
      </c>
    </row>
    <row r="1123" spans="1:13" ht="15.75" customHeight="1" x14ac:dyDescent="0.25">
      <c r="A1123" s="38">
        <v>44470</v>
      </c>
      <c r="B1123" s="21" t="s">
        <v>12</v>
      </c>
      <c r="C1123" s="21" t="s">
        <v>13</v>
      </c>
      <c r="D1123" s="21" t="s">
        <v>14</v>
      </c>
      <c r="E1123" s="21" t="s">
        <v>28</v>
      </c>
      <c r="F1123" s="22">
        <v>184473.60000000001</v>
      </c>
      <c r="G1123" s="22">
        <v>212910.1</v>
      </c>
      <c r="H1123" s="22">
        <v>200139.5</v>
      </c>
      <c r="I1123" s="22">
        <v>1788454.9</v>
      </c>
      <c r="J1123" s="22">
        <v>1634974.8</v>
      </c>
      <c r="K1123" s="22">
        <v>86.643893361564338</v>
      </c>
      <c r="L1123" s="22">
        <v>92.172509674502038</v>
      </c>
      <c r="M1123" s="22">
        <v>109.3873067646058</v>
      </c>
    </row>
    <row r="1124" spans="1:13" ht="15.75" customHeight="1" x14ac:dyDescent="0.25">
      <c r="A1124" s="38">
        <v>44470</v>
      </c>
      <c r="B1124" s="21" t="s">
        <v>12</v>
      </c>
      <c r="C1124" s="21" t="s">
        <v>13</v>
      </c>
      <c r="D1124" s="21" t="s">
        <v>14</v>
      </c>
      <c r="E1124" s="21" t="s">
        <v>51</v>
      </c>
      <c r="F1124" s="22">
        <v>4442173.5999999996</v>
      </c>
      <c r="G1124" s="22">
        <v>3712947.2</v>
      </c>
      <c r="H1124" s="22">
        <v>3751560.2</v>
      </c>
      <c r="I1124" s="22">
        <v>49145603.799999997</v>
      </c>
      <c r="J1124" s="22">
        <v>38023784.200000003</v>
      </c>
      <c r="K1124" s="22">
        <v>119.6400961478795</v>
      </c>
      <c r="L1124" s="22">
        <v>118.40869833302955</v>
      </c>
      <c r="M1124" s="22">
        <v>129.24963896676019</v>
      </c>
    </row>
    <row r="1125" spans="1:13" ht="15.75" customHeight="1" x14ac:dyDescent="0.25">
      <c r="A1125" s="38">
        <v>44470</v>
      </c>
      <c r="B1125" s="21" t="s">
        <v>12</v>
      </c>
      <c r="C1125" s="21" t="s">
        <v>13</v>
      </c>
      <c r="D1125" s="21" t="s">
        <v>14</v>
      </c>
      <c r="E1125" s="21" t="s">
        <v>103</v>
      </c>
      <c r="F1125" s="22">
        <v>1449306.3</v>
      </c>
      <c r="G1125" s="22">
        <v>1460364</v>
      </c>
      <c r="H1125" s="22">
        <v>914940.5</v>
      </c>
      <c r="I1125" s="22">
        <v>11942446</v>
      </c>
      <c r="J1125" s="22">
        <v>11650405.6</v>
      </c>
      <c r="K1125" s="22">
        <v>99.242812066032855</v>
      </c>
      <c r="L1125" s="22">
        <v>158.40443176359557</v>
      </c>
      <c r="M1125" s="22">
        <v>102.50669727756087</v>
      </c>
    </row>
    <row r="1126" spans="1:13" ht="15.75" customHeight="1" x14ac:dyDescent="0.25">
      <c r="A1126" s="38">
        <v>44470</v>
      </c>
      <c r="B1126" s="21" t="s">
        <v>12</v>
      </c>
      <c r="C1126" s="21" t="s">
        <v>13</v>
      </c>
      <c r="D1126" s="21" t="s">
        <v>14</v>
      </c>
      <c r="E1126" s="21" t="s">
        <v>61</v>
      </c>
      <c r="F1126" s="22">
        <v>211692.2</v>
      </c>
      <c r="G1126" s="22">
        <v>216431</v>
      </c>
      <c r="H1126" s="22">
        <v>228160.9</v>
      </c>
      <c r="I1126" s="22">
        <v>2487381.9</v>
      </c>
      <c r="J1126" s="22">
        <v>2664584.4</v>
      </c>
      <c r="K1126" s="22">
        <v>97.810480014415674</v>
      </c>
      <c r="L1126" s="22">
        <v>92.781979734476849</v>
      </c>
      <c r="M1126" s="22">
        <v>93.349713373687848</v>
      </c>
    </row>
    <row r="1127" spans="1:13" ht="15.75" customHeight="1" x14ac:dyDescent="0.25">
      <c r="A1127" s="38">
        <v>44470</v>
      </c>
      <c r="B1127" s="21" t="s">
        <v>12</v>
      </c>
      <c r="C1127" s="21" t="s">
        <v>13</v>
      </c>
      <c r="D1127" s="21" t="s">
        <v>14</v>
      </c>
      <c r="E1127" s="21" t="s">
        <v>17</v>
      </c>
      <c r="F1127" s="22">
        <v>94818.3</v>
      </c>
      <c r="G1127" s="22">
        <v>94381.6</v>
      </c>
      <c r="H1127" s="22">
        <v>43976</v>
      </c>
      <c r="I1127" s="22">
        <v>931214.3</v>
      </c>
      <c r="J1127" s="22">
        <v>439760</v>
      </c>
      <c r="K1127" s="22">
        <v>100.46269611873501</v>
      </c>
      <c r="L1127" s="22">
        <v>215.61374386028743</v>
      </c>
      <c r="M1127" s="22">
        <v>211.75511642714207</v>
      </c>
    </row>
    <row r="1128" spans="1:13" ht="15.75" customHeight="1" x14ac:dyDescent="0.25">
      <c r="A1128" s="38">
        <v>44470</v>
      </c>
      <c r="B1128" s="21" t="s">
        <v>12</v>
      </c>
      <c r="C1128" s="21" t="s">
        <v>13</v>
      </c>
      <c r="D1128" s="21" t="s">
        <v>14</v>
      </c>
      <c r="E1128" s="21" t="s">
        <v>20</v>
      </c>
      <c r="F1128" s="22">
        <v>703659.5</v>
      </c>
      <c r="G1128" s="22">
        <v>702685.3</v>
      </c>
      <c r="H1128" s="22">
        <v>695577</v>
      </c>
      <c r="I1128" s="22">
        <v>7281052.7999999998</v>
      </c>
      <c r="J1128" s="22">
        <v>7256305.5</v>
      </c>
      <c r="K1128" s="22">
        <v>100.13863958730886</v>
      </c>
      <c r="L1128" s="22">
        <v>101.1619849419978</v>
      </c>
      <c r="M1128" s="22">
        <v>100.34104545350247</v>
      </c>
    </row>
    <row r="1129" spans="1:13" ht="15.75" customHeight="1" x14ac:dyDescent="0.25">
      <c r="A1129" s="38">
        <v>44470</v>
      </c>
      <c r="B1129" s="21" t="s">
        <v>12</v>
      </c>
      <c r="C1129" s="21" t="s">
        <v>13</v>
      </c>
      <c r="D1129" s="21" t="s">
        <v>14</v>
      </c>
      <c r="E1129" s="21" t="s">
        <v>62</v>
      </c>
      <c r="F1129" s="22">
        <v>5333</v>
      </c>
      <c r="G1129" s="22">
        <v>5333</v>
      </c>
      <c r="H1129" s="22">
        <v>5333</v>
      </c>
      <c r="I1129" s="22">
        <v>53330</v>
      </c>
      <c r="J1129" s="22">
        <v>53330</v>
      </c>
      <c r="K1129" s="22">
        <v>100</v>
      </c>
      <c r="L1129" s="22">
        <v>100</v>
      </c>
      <c r="M1129" s="22">
        <v>100</v>
      </c>
    </row>
    <row r="1130" spans="1:13" ht="15.75" customHeight="1" x14ac:dyDescent="0.25">
      <c r="A1130" s="38">
        <v>44470</v>
      </c>
      <c r="B1130" s="21" t="s">
        <v>12</v>
      </c>
      <c r="C1130" s="21" t="s">
        <v>13</v>
      </c>
      <c r="D1130" s="21" t="s">
        <v>14</v>
      </c>
      <c r="E1130" s="21" t="s">
        <v>89</v>
      </c>
      <c r="F1130" s="22">
        <v>5385932.5999999996</v>
      </c>
      <c r="G1130" s="22">
        <v>3435659.2</v>
      </c>
      <c r="H1130" s="22">
        <v>4500795.4000000004</v>
      </c>
      <c r="I1130" s="22">
        <v>49023937.100000001</v>
      </c>
      <c r="J1130" s="22">
        <v>44676806.600000001</v>
      </c>
      <c r="K1130" s="22">
        <v>156.76562448335969</v>
      </c>
      <c r="L1130" s="22">
        <v>119.66623943847792</v>
      </c>
      <c r="M1130" s="22">
        <v>109.73017283648022</v>
      </c>
    </row>
    <row r="1131" spans="1:13" ht="15.75" customHeight="1" x14ac:dyDescent="0.25">
      <c r="A1131" s="38">
        <v>44470</v>
      </c>
      <c r="B1131" s="21" t="s">
        <v>12</v>
      </c>
      <c r="C1131" s="21" t="s">
        <v>13</v>
      </c>
      <c r="D1131" s="21" t="s">
        <v>14</v>
      </c>
      <c r="E1131" s="21" t="s">
        <v>97</v>
      </c>
      <c r="F1131" s="22">
        <v>217</v>
      </c>
      <c r="G1131" s="22">
        <v>217</v>
      </c>
      <c r="H1131" s="22">
        <v>217</v>
      </c>
      <c r="I1131" s="22">
        <v>2170</v>
      </c>
      <c r="J1131" s="22">
        <v>2170</v>
      </c>
      <c r="K1131" s="22">
        <v>100</v>
      </c>
      <c r="L1131" s="22">
        <v>100</v>
      </c>
      <c r="M1131" s="22">
        <v>100</v>
      </c>
    </row>
    <row r="1132" spans="1:13" ht="15.75" customHeight="1" x14ac:dyDescent="0.25">
      <c r="A1132" s="38">
        <v>44470</v>
      </c>
      <c r="B1132" s="21" t="s">
        <v>12</v>
      </c>
      <c r="C1132" s="21" t="s">
        <v>13</v>
      </c>
      <c r="D1132" s="21" t="s">
        <v>14</v>
      </c>
      <c r="E1132" s="21" t="s">
        <v>129</v>
      </c>
      <c r="F1132" s="21"/>
      <c r="G1132" s="21"/>
      <c r="H1132" s="21"/>
      <c r="I1132" s="21"/>
      <c r="J1132" s="22">
        <v>171.1</v>
      </c>
      <c r="K1132" s="21"/>
      <c r="L1132" s="21"/>
      <c r="M1132" s="21"/>
    </row>
    <row r="1133" spans="1:13" ht="15.75" customHeight="1" x14ac:dyDescent="0.25">
      <c r="A1133" s="38">
        <v>44470</v>
      </c>
      <c r="B1133" s="21" t="s">
        <v>12</v>
      </c>
      <c r="C1133" s="21" t="s">
        <v>13</v>
      </c>
      <c r="D1133" s="21" t="s">
        <v>14</v>
      </c>
      <c r="E1133" s="21" t="s">
        <v>69</v>
      </c>
      <c r="F1133" s="22">
        <v>20719.8</v>
      </c>
      <c r="G1133" s="22">
        <v>30416.7</v>
      </c>
      <c r="H1133" s="22">
        <v>31051.599999999999</v>
      </c>
      <c r="I1133" s="22">
        <v>266625.90000000002</v>
      </c>
      <c r="J1133" s="22">
        <v>259697.2</v>
      </c>
      <c r="K1133" s="22">
        <v>68.119815759106018</v>
      </c>
      <c r="L1133" s="22">
        <v>66.726996354455167</v>
      </c>
      <c r="M1133" s="22">
        <v>102.66799179968055</v>
      </c>
    </row>
    <row r="1134" spans="1:13" ht="15.75" customHeight="1" x14ac:dyDescent="0.25">
      <c r="A1134" s="38">
        <v>44470</v>
      </c>
      <c r="B1134" s="21" t="s">
        <v>12</v>
      </c>
      <c r="C1134" s="21" t="s">
        <v>13</v>
      </c>
      <c r="D1134" s="21" t="s">
        <v>14</v>
      </c>
      <c r="E1134" s="21" t="s">
        <v>122</v>
      </c>
      <c r="F1134" s="22">
        <v>4915</v>
      </c>
      <c r="G1134" s="22">
        <v>7189</v>
      </c>
      <c r="H1134" s="22">
        <v>5270.5</v>
      </c>
      <c r="I1134" s="22">
        <v>413625.1</v>
      </c>
      <c r="J1134" s="22">
        <v>251419.8</v>
      </c>
      <c r="K1134" s="22">
        <v>68.368340520239258</v>
      </c>
      <c r="L1134" s="22">
        <v>93.254909401385063</v>
      </c>
      <c r="M1134" s="22">
        <v>164.51572230985786</v>
      </c>
    </row>
    <row r="1135" spans="1:13" ht="15.75" customHeight="1" x14ac:dyDescent="0.25">
      <c r="A1135" s="38">
        <v>44470</v>
      </c>
      <c r="B1135" s="21" t="s">
        <v>12</v>
      </c>
      <c r="C1135" s="21" t="s">
        <v>13</v>
      </c>
      <c r="D1135" s="21" t="s">
        <v>14</v>
      </c>
      <c r="E1135" s="21" t="s">
        <v>91</v>
      </c>
      <c r="F1135" s="22">
        <v>20494.8</v>
      </c>
      <c r="G1135" s="22">
        <v>29923.7</v>
      </c>
      <c r="H1135" s="22">
        <v>30826.6</v>
      </c>
      <c r="I1135" s="22">
        <v>262537.59999999998</v>
      </c>
      <c r="J1135" s="22">
        <v>256163.9</v>
      </c>
      <c r="K1135" s="22">
        <v>68.490193391859961</v>
      </c>
      <c r="L1135" s="22">
        <v>66.48414032037266</v>
      </c>
      <c r="M1135" s="22">
        <v>102.48813357385643</v>
      </c>
    </row>
    <row r="1136" spans="1:13" ht="15.75" customHeight="1" x14ac:dyDescent="0.25">
      <c r="A1136" s="38">
        <v>44470</v>
      </c>
      <c r="B1136" s="21" t="s">
        <v>12</v>
      </c>
      <c r="C1136" s="21" t="s">
        <v>13</v>
      </c>
      <c r="D1136" s="21" t="s">
        <v>14</v>
      </c>
      <c r="E1136" s="21" t="s">
        <v>125</v>
      </c>
      <c r="F1136" s="22">
        <v>4442173.5999999996</v>
      </c>
      <c r="G1136" s="22">
        <v>3712947.2</v>
      </c>
      <c r="H1136" s="22">
        <v>3751560.2</v>
      </c>
      <c r="I1136" s="22">
        <v>49145603.799999997</v>
      </c>
      <c r="J1136" s="22">
        <v>38023784.200000003</v>
      </c>
      <c r="K1136" s="22">
        <v>119.6400961478795</v>
      </c>
      <c r="L1136" s="22">
        <v>118.40869833302955</v>
      </c>
      <c r="M1136" s="22">
        <v>129.24963896676019</v>
      </c>
    </row>
    <row r="1137" spans="1:13" ht="15.75" customHeight="1" x14ac:dyDescent="0.25">
      <c r="A1137" s="38">
        <v>44470</v>
      </c>
      <c r="B1137" s="21" t="s">
        <v>12</v>
      </c>
      <c r="C1137" s="21" t="s">
        <v>13</v>
      </c>
      <c r="D1137" s="21" t="s">
        <v>14</v>
      </c>
      <c r="E1137" s="21" t="s">
        <v>31</v>
      </c>
      <c r="F1137" s="22">
        <v>46394.5</v>
      </c>
      <c r="G1137" s="22">
        <v>141996.6</v>
      </c>
      <c r="H1137" s="22">
        <v>46036.3</v>
      </c>
      <c r="I1137" s="22">
        <v>962466</v>
      </c>
      <c r="J1137" s="22">
        <v>843060.7</v>
      </c>
      <c r="K1137" s="22">
        <v>32.672965409030923</v>
      </c>
      <c r="L1137" s="22">
        <v>100.77808164426767</v>
      </c>
      <c r="M1137" s="22">
        <v>114.16330994909382</v>
      </c>
    </row>
    <row r="1138" spans="1:13" ht="15.75" customHeight="1" x14ac:dyDescent="0.25">
      <c r="A1138" s="38">
        <v>44470</v>
      </c>
      <c r="B1138" s="21" t="s">
        <v>12</v>
      </c>
      <c r="C1138" s="21" t="s">
        <v>13</v>
      </c>
      <c r="D1138" s="21" t="s">
        <v>14</v>
      </c>
      <c r="E1138" s="21" t="s">
        <v>42</v>
      </c>
      <c r="F1138" s="22">
        <v>7222</v>
      </c>
      <c r="G1138" s="22">
        <v>7217</v>
      </c>
      <c r="H1138" s="22">
        <v>13502</v>
      </c>
      <c r="I1138" s="22">
        <v>74390</v>
      </c>
      <c r="J1138" s="22">
        <v>135188.1</v>
      </c>
      <c r="K1138" s="22">
        <v>100.06928086462518</v>
      </c>
      <c r="L1138" s="22">
        <v>53.488372093023258</v>
      </c>
      <c r="M1138" s="22">
        <v>55.027032704801677</v>
      </c>
    </row>
    <row r="1139" spans="1:13" ht="15.75" customHeight="1" x14ac:dyDescent="0.25">
      <c r="A1139" s="38">
        <v>44470</v>
      </c>
      <c r="B1139" s="21" t="s">
        <v>12</v>
      </c>
      <c r="C1139" s="21" t="s">
        <v>13</v>
      </c>
      <c r="D1139" s="21" t="s">
        <v>14</v>
      </c>
      <c r="E1139" s="21" t="s">
        <v>19</v>
      </c>
      <c r="F1139" s="22">
        <v>18849.099999999999</v>
      </c>
      <c r="G1139" s="22">
        <v>22844.400000000001</v>
      </c>
      <c r="H1139" s="22">
        <v>10558</v>
      </c>
      <c r="I1139" s="22">
        <v>183805.1</v>
      </c>
      <c r="J1139" s="22">
        <v>98681.8</v>
      </c>
      <c r="K1139" s="22">
        <v>82.510812277844892</v>
      </c>
      <c r="L1139" s="22">
        <v>178.52907747679484</v>
      </c>
      <c r="M1139" s="22">
        <v>186.2603843869893</v>
      </c>
    </row>
    <row r="1140" spans="1:13" ht="15.75" customHeight="1" x14ac:dyDescent="0.25">
      <c r="A1140" s="38">
        <v>44470</v>
      </c>
      <c r="B1140" s="21" t="s">
        <v>12</v>
      </c>
      <c r="C1140" s="21" t="s">
        <v>13</v>
      </c>
      <c r="D1140" s="21" t="s">
        <v>14</v>
      </c>
      <c r="E1140" s="21" t="s">
        <v>124</v>
      </c>
      <c r="F1140" s="22">
        <v>89078527.400000006</v>
      </c>
      <c r="G1140" s="22">
        <v>49108120.200000003</v>
      </c>
      <c r="H1140" s="22">
        <v>38439277.100000001</v>
      </c>
      <c r="I1140" s="22">
        <v>484243785.10000002</v>
      </c>
      <c r="J1140" s="22">
        <v>341061485.89999998</v>
      </c>
      <c r="K1140" s="22">
        <v>181.3926638552131</v>
      </c>
      <c r="L1140" s="22">
        <v>231.73830030221873</v>
      </c>
      <c r="M1140" s="22">
        <v>141.98137436191826</v>
      </c>
    </row>
    <row r="1141" spans="1:13" ht="15.75" customHeight="1" x14ac:dyDescent="0.25">
      <c r="A1141" s="38">
        <v>44470</v>
      </c>
      <c r="B1141" s="21" t="s">
        <v>12</v>
      </c>
      <c r="C1141" s="21" t="s">
        <v>13</v>
      </c>
      <c r="D1141" s="21" t="s">
        <v>14</v>
      </c>
      <c r="E1141" s="21" t="s">
        <v>80</v>
      </c>
      <c r="F1141" s="22">
        <v>5385932.5999999996</v>
      </c>
      <c r="G1141" s="22">
        <v>3435659.2</v>
      </c>
      <c r="H1141" s="22">
        <v>4500795.4000000004</v>
      </c>
      <c r="I1141" s="22">
        <v>49023937.100000001</v>
      </c>
      <c r="J1141" s="22">
        <v>44676806.600000001</v>
      </c>
      <c r="K1141" s="22">
        <v>156.76562448335969</v>
      </c>
      <c r="L1141" s="22">
        <v>119.66623943847792</v>
      </c>
      <c r="M1141" s="22">
        <v>109.73017283648022</v>
      </c>
    </row>
    <row r="1142" spans="1:13" ht="15.75" customHeight="1" x14ac:dyDescent="0.25">
      <c r="A1142" s="38">
        <v>44470</v>
      </c>
      <c r="B1142" s="21" t="s">
        <v>12</v>
      </c>
      <c r="C1142" s="21" t="s">
        <v>13</v>
      </c>
      <c r="D1142" s="21" t="s">
        <v>14</v>
      </c>
      <c r="E1142" s="21" t="s">
        <v>22</v>
      </c>
      <c r="F1142" s="22">
        <v>161886.79999999999</v>
      </c>
      <c r="G1142" s="22">
        <v>161388.20000000001</v>
      </c>
      <c r="H1142" s="22">
        <v>200708.7</v>
      </c>
      <c r="I1142" s="22">
        <v>1772887.9</v>
      </c>
      <c r="J1142" s="22">
        <v>1784317.8</v>
      </c>
      <c r="K1142" s="22">
        <v>100.30894452010742</v>
      </c>
      <c r="L1142" s="22">
        <v>80.657589830435853</v>
      </c>
      <c r="M1142" s="22">
        <v>99.359424649577562</v>
      </c>
    </row>
    <row r="1143" spans="1:13" ht="15.75" customHeight="1" x14ac:dyDescent="0.25">
      <c r="A1143" s="38">
        <v>44470</v>
      </c>
      <c r="B1143" s="21" t="s">
        <v>12</v>
      </c>
      <c r="C1143" s="21" t="s">
        <v>13</v>
      </c>
      <c r="D1143" s="21" t="s">
        <v>14</v>
      </c>
      <c r="E1143" s="21" t="s">
        <v>121</v>
      </c>
      <c r="F1143" s="22">
        <v>561280.80000000005</v>
      </c>
      <c r="G1143" s="22">
        <v>536757</v>
      </c>
      <c r="H1143" s="22">
        <v>581507.80000000005</v>
      </c>
      <c r="I1143" s="22">
        <v>4563397.7</v>
      </c>
      <c r="J1143" s="22">
        <v>4809472.3</v>
      </c>
      <c r="K1143" s="22">
        <v>104.56888312588379</v>
      </c>
      <c r="L1143" s="22">
        <v>96.521628772649308</v>
      </c>
      <c r="M1143" s="22">
        <v>94.88354262899071</v>
      </c>
    </row>
    <row r="1144" spans="1:13" ht="15.75" customHeight="1" x14ac:dyDescent="0.25">
      <c r="A1144" s="38">
        <v>44470</v>
      </c>
      <c r="B1144" s="21" t="s">
        <v>12</v>
      </c>
      <c r="C1144" s="21" t="s">
        <v>13</v>
      </c>
      <c r="D1144" s="21" t="s">
        <v>14</v>
      </c>
      <c r="E1144" s="21" t="s">
        <v>118</v>
      </c>
      <c r="F1144" s="22">
        <v>8405</v>
      </c>
      <c r="G1144" s="22">
        <v>8405</v>
      </c>
      <c r="H1144" s="22">
        <v>8405</v>
      </c>
      <c r="I1144" s="22">
        <v>84050</v>
      </c>
      <c r="J1144" s="22">
        <v>84050</v>
      </c>
      <c r="K1144" s="22">
        <v>100</v>
      </c>
      <c r="L1144" s="22">
        <v>100</v>
      </c>
      <c r="M1144" s="22">
        <v>100</v>
      </c>
    </row>
    <row r="1145" spans="1:13" ht="15.75" customHeight="1" x14ac:dyDescent="0.25">
      <c r="A1145" s="38">
        <v>44470</v>
      </c>
      <c r="B1145" s="21" t="s">
        <v>12</v>
      </c>
      <c r="C1145" s="21" t="s">
        <v>13</v>
      </c>
      <c r="D1145" s="21" t="s">
        <v>14</v>
      </c>
      <c r="E1145" s="21" t="s">
        <v>43</v>
      </c>
      <c r="F1145" s="22">
        <v>376</v>
      </c>
      <c r="G1145" s="22">
        <v>376</v>
      </c>
      <c r="H1145" s="22">
        <v>376</v>
      </c>
      <c r="I1145" s="22">
        <v>3760</v>
      </c>
      <c r="J1145" s="22">
        <v>3760</v>
      </c>
      <c r="K1145" s="22">
        <v>100</v>
      </c>
      <c r="L1145" s="22">
        <v>100</v>
      </c>
      <c r="M1145" s="22">
        <v>100</v>
      </c>
    </row>
    <row r="1146" spans="1:13" ht="15.75" customHeight="1" x14ac:dyDescent="0.25">
      <c r="A1146" s="38">
        <v>44470</v>
      </c>
      <c r="B1146" s="21" t="s">
        <v>12</v>
      </c>
      <c r="C1146" s="21" t="s">
        <v>13</v>
      </c>
      <c r="D1146" s="21" t="s">
        <v>14</v>
      </c>
      <c r="E1146" s="21" t="s">
        <v>30</v>
      </c>
      <c r="F1146" s="22">
        <v>3382376.1</v>
      </c>
      <c r="G1146" s="22">
        <v>3435202.5</v>
      </c>
      <c r="H1146" s="22">
        <v>3325335.7</v>
      </c>
      <c r="I1146" s="22">
        <v>33909150.600000001</v>
      </c>
      <c r="J1146" s="22">
        <v>33625581.100000001</v>
      </c>
      <c r="K1146" s="22">
        <v>98.462204193202581</v>
      </c>
      <c r="L1146" s="22">
        <v>101.7153275682813</v>
      </c>
      <c r="M1146" s="22">
        <v>100.8433147940453</v>
      </c>
    </row>
    <row r="1147" spans="1:13" ht="15.75" customHeight="1" x14ac:dyDescent="0.25">
      <c r="A1147" s="38">
        <v>44470</v>
      </c>
      <c r="B1147" s="21" t="s">
        <v>12</v>
      </c>
      <c r="C1147" s="21" t="s">
        <v>13</v>
      </c>
      <c r="D1147" s="21" t="s">
        <v>14</v>
      </c>
      <c r="E1147" s="21" t="s">
        <v>105</v>
      </c>
      <c r="F1147" s="22">
        <v>623140.6</v>
      </c>
      <c r="G1147" s="22">
        <v>671343.2</v>
      </c>
      <c r="H1147" s="22">
        <v>532676.69999999995</v>
      </c>
      <c r="I1147" s="22">
        <v>6049452.2000000002</v>
      </c>
      <c r="J1147" s="22">
        <v>5999853</v>
      </c>
      <c r="K1147" s="22">
        <v>92.819976429343441</v>
      </c>
      <c r="L1147" s="22">
        <v>116.98289037234029</v>
      </c>
      <c r="M1147" s="22">
        <v>100.82667358683621</v>
      </c>
    </row>
    <row r="1148" spans="1:13" ht="15.75" customHeight="1" x14ac:dyDescent="0.25">
      <c r="A1148" s="38">
        <v>44470</v>
      </c>
      <c r="B1148" s="21" t="s">
        <v>12</v>
      </c>
      <c r="C1148" s="21" t="s">
        <v>13</v>
      </c>
      <c r="D1148" s="21" t="s">
        <v>14</v>
      </c>
      <c r="E1148" s="21" t="s">
        <v>44</v>
      </c>
      <c r="F1148" s="22">
        <v>100142.9</v>
      </c>
      <c r="G1148" s="22">
        <v>99993.4</v>
      </c>
      <c r="H1148" s="22">
        <v>98630.8</v>
      </c>
      <c r="I1148" s="22">
        <v>994249.2</v>
      </c>
      <c r="J1148" s="22">
        <v>966184.4</v>
      </c>
      <c r="K1148" s="22">
        <v>100.14950986765126</v>
      </c>
      <c r="L1148" s="22">
        <v>101.53309108310994</v>
      </c>
      <c r="M1148" s="22">
        <v>102.90470431938252</v>
      </c>
    </row>
    <row r="1149" spans="1:13" ht="15.75" customHeight="1" x14ac:dyDescent="0.25">
      <c r="A1149" s="38">
        <v>44470</v>
      </c>
      <c r="B1149" s="21" t="s">
        <v>12</v>
      </c>
      <c r="C1149" s="21" t="s">
        <v>13</v>
      </c>
      <c r="D1149" s="21" t="s">
        <v>14</v>
      </c>
      <c r="E1149" s="21" t="s">
        <v>53</v>
      </c>
      <c r="F1149" s="22">
        <v>5234</v>
      </c>
      <c r="G1149" s="22">
        <v>18690</v>
      </c>
      <c r="H1149" s="22">
        <v>2833</v>
      </c>
      <c r="I1149" s="22">
        <v>72172.3</v>
      </c>
      <c r="J1149" s="22">
        <v>151578</v>
      </c>
      <c r="K1149" s="22">
        <v>28.004280363830926</v>
      </c>
      <c r="L1149" s="22">
        <v>184.75114719378752</v>
      </c>
      <c r="M1149" s="22">
        <v>47.613967726187177</v>
      </c>
    </row>
    <row r="1150" spans="1:13" ht="15.75" customHeight="1" x14ac:dyDescent="0.25">
      <c r="A1150" s="38">
        <v>44470</v>
      </c>
      <c r="B1150" s="21" t="s">
        <v>12</v>
      </c>
      <c r="C1150" s="21" t="s">
        <v>13</v>
      </c>
      <c r="D1150" s="21" t="s">
        <v>14</v>
      </c>
      <c r="E1150" s="21" t="s">
        <v>70</v>
      </c>
      <c r="F1150" s="22">
        <v>313420</v>
      </c>
      <c r="G1150" s="22">
        <v>304809.59999999998</v>
      </c>
      <c r="H1150" s="22">
        <v>285760.2</v>
      </c>
      <c r="I1150" s="22">
        <v>2998535</v>
      </c>
      <c r="J1150" s="22">
        <v>2775051.8</v>
      </c>
      <c r="K1150" s="22">
        <v>102.82484541169308</v>
      </c>
      <c r="L1150" s="22">
        <v>109.6793745245139</v>
      </c>
      <c r="M1150" s="22">
        <v>108.05329832041333</v>
      </c>
    </row>
    <row r="1151" spans="1:13" ht="15.75" customHeight="1" x14ac:dyDescent="0.25">
      <c r="A1151" s="38">
        <v>44470</v>
      </c>
      <c r="B1151" s="21" t="s">
        <v>12</v>
      </c>
      <c r="C1151" s="21" t="s">
        <v>13</v>
      </c>
      <c r="D1151" s="21" t="s">
        <v>14</v>
      </c>
      <c r="E1151" s="21" t="s">
        <v>72</v>
      </c>
      <c r="F1151" s="22">
        <v>3597.1</v>
      </c>
      <c r="G1151" s="22">
        <v>3116.8</v>
      </c>
      <c r="H1151" s="22">
        <v>2518</v>
      </c>
      <c r="I1151" s="22">
        <v>30731.5</v>
      </c>
      <c r="J1151" s="22">
        <v>23562.3</v>
      </c>
      <c r="K1151" s="22">
        <v>115.41003593429159</v>
      </c>
      <c r="L1151" s="22">
        <v>142.85544082605242</v>
      </c>
      <c r="M1151" s="22">
        <v>130.42657126002132</v>
      </c>
    </row>
    <row r="1152" spans="1:13" ht="15.75" customHeight="1" x14ac:dyDescent="0.25">
      <c r="A1152" s="38">
        <v>44470</v>
      </c>
      <c r="B1152" s="21" t="s">
        <v>12</v>
      </c>
      <c r="C1152" s="21" t="s">
        <v>13</v>
      </c>
      <c r="D1152" s="21" t="s">
        <v>14</v>
      </c>
      <c r="E1152" s="21" t="s">
        <v>87</v>
      </c>
      <c r="F1152" s="22">
        <v>129318</v>
      </c>
      <c r="G1152" s="22">
        <v>151516</v>
      </c>
      <c r="H1152" s="22">
        <v>95308.9</v>
      </c>
      <c r="I1152" s="22">
        <v>1315259.8999999999</v>
      </c>
      <c r="J1152" s="22">
        <v>819792</v>
      </c>
      <c r="K1152" s="22">
        <v>85.349402043348562</v>
      </c>
      <c r="L1152" s="22">
        <v>135.68302645398279</v>
      </c>
      <c r="M1152" s="22">
        <v>160.43824531100572</v>
      </c>
    </row>
    <row r="1153" spans="1:13" ht="15.75" customHeight="1" x14ac:dyDescent="0.25">
      <c r="A1153" s="38">
        <v>44501</v>
      </c>
      <c r="B1153" s="23" t="s">
        <v>12</v>
      </c>
      <c r="C1153" s="23" t="s">
        <v>13</v>
      </c>
      <c r="D1153" s="23" t="s">
        <v>14</v>
      </c>
      <c r="E1153" s="23" t="s">
        <v>25</v>
      </c>
      <c r="F1153" s="24">
        <v>4983880.2</v>
      </c>
      <c r="G1153" s="24">
        <v>5952640.5999999996</v>
      </c>
      <c r="H1153" s="24">
        <v>2286605.2000000002</v>
      </c>
      <c r="I1153" s="24">
        <v>46922780.899999999</v>
      </c>
      <c r="J1153" s="24">
        <v>21251414.199999999</v>
      </c>
      <c r="K1153" s="24">
        <v>83.725535185174792</v>
      </c>
      <c r="L1153" s="24">
        <v>217.95980346760342</v>
      </c>
      <c r="M1153" s="24">
        <v>220.79839232534462</v>
      </c>
    </row>
    <row r="1154" spans="1:13" ht="15.75" customHeight="1" x14ac:dyDescent="0.25">
      <c r="A1154" s="38">
        <v>44501</v>
      </c>
      <c r="B1154" s="23" t="s">
        <v>12</v>
      </c>
      <c r="C1154" s="23" t="s">
        <v>13</v>
      </c>
      <c r="D1154" s="23" t="s">
        <v>14</v>
      </c>
      <c r="E1154" s="23" t="s">
        <v>98</v>
      </c>
      <c r="F1154" s="24">
        <v>260918</v>
      </c>
      <c r="G1154" s="24">
        <v>268791</v>
      </c>
      <c r="H1154" s="23"/>
      <c r="I1154" s="24">
        <v>2712080.4</v>
      </c>
      <c r="J1154" s="23"/>
      <c r="K1154" s="24">
        <v>97.070958477032335</v>
      </c>
      <c r="L1154" s="23"/>
      <c r="M1154" s="23"/>
    </row>
    <row r="1155" spans="1:13" ht="15.75" customHeight="1" x14ac:dyDescent="0.25">
      <c r="A1155" s="38">
        <v>44501</v>
      </c>
      <c r="B1155" s="23" t="s">
        <v>12</v>
      </c>
      <c r="C1155" s="23" t="s">
        <v>13</v>
      </c>
      <c r="D1155" s="23" t="s">
        <v>14</v>
      </c>
      <c r="E1155" s="23" t="s">
        <v>95</v>
      </c>
      <c r="F1155" s="24">
        <v>40814.699999999997</v>
      </c>
      <c r="G1155" s="24">
        <v>40114.5</v>
      </c>
      <c r="H1155" s="24">
        <v>53167.5</v>
      </c>
      <c r="I1155" s="24">
        <v>435955.3</v>
      </c>
      <c r="J1155" s="24">
        <v>501159.5</v>
      </c>
      <c r="K1155" s="24">
        <v>101.74550349624201</v>
      </c>
      <c r="L1155" s="24">
        <v>76.766257582169558</v>
      </c>
      <c r="M1155" s="24">
        <v>86.989331739695643</v>
      </c>
    </row>
    <row r="1156" spans="1:13" ht="15.75" customHeight="1" x14ac:dyDescent="0.25">
      <c r="A1156" s="38">
        <v>44501</v>
      </c>
      <c r="B1156" s="23" t="s">
        <v>12</v>
      </c>
      <c r="C1156" s="23" t="s">
        <v>13</v>
      </c>
      <c r="D1156" s="23" t="s">
        <v>14</v>
      </c>
      <c r="E1156" s="23" t="s">
        <v>42</v>
      </c>
      <c r="F1156" s="24">
        <v>9581</v>
      </c>
      <c r="G1156" s="24">
        <v>7222</v>
      </c>
      <c r="H1156" s="24">
        <v>13834</v>
      </c>
      <c r="I1156" s="24">
        <v>83971</v>
      </c>
      <c r="J1156" s="24">
        <v>149022.1</v>
      </c>
      <c r="K1156" s="24">
        <v>132.66408197175298</v>
      </c>
      <c r="L1156" s="24">
        <v>69.256903281769553</v>
      </c>
      <c r="M1156" s="24">
        <v>56.34801817985386</v>
      </c>
    </row>
    <row r="1157" spans="1:13" ht="15.75" customHeight="1" x14ac:dyDescent="0.25">
      <c r="A1157" s="38">
        <v>44501</v>
      </c>
      <c r="B1157" s="23" t="s">
        <v>12</v>
      </c>
      <c r="C1157" s="23" t="s">
        <v>13</v>
      </c>
      <c r="D1157" s="23" t="s">
        <v>14</v>
      </c>
      <c r="E1157" s="23" t="s">
        <v>111</v>
      </c>
      <c r="F1157" s="24">
        <v>823609.5</v>
      </c>
      <c r="G1157" s="24">
        <v>1128234.3</v>
      </c>
      <c r="H1157" s="24">
        <v>775908.1</v>
      </c>
      <c r="I1157" s="24">
        <v>11024584.9</v>
      </c>
      <c r="J1157" s="24">
        <v>8162868</v>
      </c>
      <c r="K1157" s="24">
        <v>72.999863592163436</v>
      </c>
      <c r="L1157" s="24">
        <v>106.14781570136979</v>
      </c>
      <c r="M1157" s="24">
        <v>135.05773828512233</v>
      </c>
    </row>
    <row r="1158" spans="1:13" ht="15.75" customHeight="1" x14ac:dyDescent="0.25">
      <c r="A1158" s="38">
        <v>44501</v>
      </c>
      <c r="B1158" s="23" t="s">
        <v>12</v>
      </c>
      <c r="C1158" s="23" t="s">
        <v>13</v>
      </c>
      <c r="D1158" s="23" t="s">
        <v>14</v>
      </c>
      <c r="E1158" s="23" t="s">
        <v>72</v>
      </c>
      <c r="F1158" s="24">
        <v>3424.3</v>
      </c>
      <c r="G1158" s="24">
        <v>3597.1</v>
      </c>
      <c r="H1158" s="24">
        <v>3056.3</v>
      </c>
      <c r="I1158" s="24">
        <v>34155.800000000003</v>
      </c>
      <c r="J1158" s="24">
        <v>26618.6</v>
      </c>
      <c r="K1158" s="24">
        <v>95.196130216007333</v>
      </c>
      <c r="L1158" s="24">
        <v>112.04070281058796</v>
      </c>
      <c r="M1158" s="24">
        <v>128.3155387586124</v>
      </c>
    </row>
    <row r="1159" spans="1:13" ht="15.75" customHeight="1" x14ac:dyDescent="0.25">
      <c r="A1159" s="38">
        <v>44501</v>
      </c>
      <c r="B1159" s="23" t="s">
        <v>12</v>
      </c>
      <c r="C1159" s="23" t="s">
        <v>13</v>
      </c>
      <c r="D1159" s="23" t="s">
        <v>14</v>
      </c>
      <c r="E1159" s="23" t="s">
        <v>40</v>
      </c>
      <c r="F1159" s="24">
        <v>7202.7</v>
      </c>
      <c r="G1159" s="24">
        <v>10123.5</v>
      </c>
      <c r="H1159" s="24">
        <v>36969.9</v>
      </c>
      <c r="I1159" s="24">
        <v>137970.5</v>
      </c>
      <c r="J1159" s="24">
        <v>272871.90000000002</v>
      </c>
      <c r="K1159" s="24">
        <v>71.148318269373235</v>
      </c>
      <c r="L1159" s="24">
        <v>19.482606120113932</v>
      </c>
      <c r="M1159" s="24">
        <v>50.562370108464812</v>
      </c>
    </row>
    <row r="1160" spans="1:13" ht="15.75" customHeight="1" x14ac:dyDescent="0.25">
      <c r="A1160" s="38">
        <v>44501</v>
      </c>
      <c r="B1160" s="23" t="s">
        <v>12</v>
      </c>
      <c r="C1160" s="23" t="s">
        <v>13</v>
      </c>
      <c r="D1160" s="23" t="s">
        <v>14</v>
      </c>
      <c r="E1160" s="23" t="s">
        <v>113</v>
      </c>
      <c r="F1160" s="24">
        <v>389090</v>
      </c>
      <c r="G1160" s="24">
        <v>297851</v>
      </c>
      <c r="H1160" s="24">
        <v>61334.1</v>
      </c>
      <c r="I1160" s="24">
        <v>2389621</v>
      </c>
      <c r="J1160" s="24">
        <v>1145436.6000000001</v>
      </c>
      <c r="K1160" s="24">
        <v>130.63243030911428</v>
      </c>
      <c r="L1160" s="24">
        <v>634.37793984096936</v>
      </c>
      <c r="M1160" s="24">
        <v>208.62097474447734</v>
      </c>
    </row>
    <row r="1161" spans="1:13" ht="15.75" customHeight="1" x14ac:dyDescent="0.25">
      <c r="A1161" s="38">
        <v>44501</v>
      </c>
      <c r="B1161" s="23" t="s">
        <v>12</v>
      </c>
      <c r="C1161" s="23" t="s">
        <v>13</v>
      </c>
      <c r="D1161" s="23" t="s">
        <v>14</v>
      </c>
      <c r="E1161" s="23" t="s">
        <v>18</v>
      </c>
      <c r="F1161" s="24">
        <v>17954</v>
      </c>
      <c r="G1161" s="24">
        <v>17954</v>
      </c>
      <c r="H1161" s="24">
        <v>2627</v>
      </c>
      <c r="I1161" s="24">
        <v>197494</v>
      </c>
      <c r="J1161" s="24">
        <v>28897</v>
      </c>
      <c r="K1161" s="24">
        <v>100</v>
      </c>
      <c r="L1161" s="24">
        <v>683.4411876665398</v>
      </c>
      <c r="M1161" s="24">
        <v>683.4411876665398</v>
      </c>
    </row>
    <row r="1162" spans="1:13" ht="15.75" customHeight="1" x14ac:dyDescent="0.25">
      <c r="A1162" s="38">
        <v>44501</v>
      </c>
      <c r="B1162" s="23" t="s">
        <v>12</v>
      </c>
      <c r="C1162" s="23" t="s">
        <v>13</v>
      </c>
      <c r="D1162" s="23" t="s">
        <v>14</v>
      </c>
      <c r="E1162" s="23" t="s">
        <v>90</v>
      </c>
      <c r="F1162" s="24">
        <v>998848.7</v>
      </c>
      <c r="G1162" s="24">
        <v>1498214.1</v>
      </c>
      <c r="H1162" s="24">
        <v>939939.2</v>
      </c>
      <c r="I1162" s="24">
        <v>13000715.5</v>
      </c>
      <c r="J1162" s="24">
        <v>12598003.5</v>
      </c>
      <c r="K1162" s="24">
        <v>66.669289789757016</v>
      </c>
      <c r="L1162" s="24">
        <v>106.26737346415598</v>
      </c>
      <c r="M1162" s="24">
        <v>103.19663349831582</v>
      </c>
    </row>
    <row r="1163" spans="1:13" ht="15.75" customHeight="1" x14ac:dyDescent="0.25">
      <c r="A1163" s="38">
        <v>44501</v>
      </c>
      <c r="B1163" s="23" t="s">
        <v>12</v>
      </c>
      <c r="C1163" s="23" t="s">
        <v>13</v>
      </c>
      <c r="D1163" s="23" t="s">
        <v>14</v>
      </c>
      <c r="E1163" s="23" t="s">
        <v>27</v>
      </c>
      <c r="F1163" s="24">
        <v>174452.9</v>
      </c>
      <c r="G1163" s="24">
        <v>173958.1</v>
      </c>
      <c r="H1163" s="24">
        <v>178916.8</v>
      </c>
      <c r="I1163" s="24">
        <v>1934217.6</v>
      </c>
      <c r="J1163" s="24">
        <v>1978150.1</v>
      </c>
      <c r="K1163" s="24">
        <v>100.28443630966308</v>
      </c>
      <c r="L1163" s="24">
        <v>97.505041449433477</v>
      </c>
      <c r="M1163" s="24">
        <v>97.779111908646371</v>
      </c>
    </row>
    <row r="1164" spans="1:13" ht="15.75" customHeight="1" x14ac:dyDescent="0.25">
      <c r="A1164" s="38">
        <v>44501</v>
      </c>
      <c r="B1164" s="23" t="s">
        <v>12</v>
      </c>
      <c r="C1164" s="23" t="s">
        <v>13</v>
      </c>
      <c r="D1164" s="23" t="s">
        <v>14</v>
      </c>
      <c r="E1164" s="23" t="s">
        <v>99</v>
      </c>
      <c r="F1164" s="24">
        <v>233860</v>
      </c>
      <c r="G1164" s="24">
        <v>300960</v>
      </c>
      <c r="H1164" s="24">
        <v>544599</v>
      </c>
      <c r="I1164" s="24">
        <v>2559617</v>
      </c>
      <c r="J1164" s="24">
        <v>3159045</v>
      </c>
      <c r="K1164" s="24">
        <v>77.704678362573105</v>
      </c>
      <c r="L1164" s="24">
        <v>42.941687369973138</v>
      </c>
      <c r="M1164" s="24">
        <v>81.025024967988742</v>
      </c>
    </row>
    <row r="1165" spans="1:13" ht="15.75" customHeight="1" x14ac:dyDescent="0.25">
      <c r="A1165" s="38">
        <v>44501</v>
      </c>
      <c r="B1165" s="23" t="s">
        <v>12</v>
      </c>
      <c r="C1165" s="23" t="s">
        <v>13</v>
      </c>
      <c r="D1165" s="23" t="s">
        <v>14</v>
      </c>
      <c r="E1165" s="23" t="s">
        <v>49</v>
      </c>
      <c r="F1165" s="24">
        <v>420022</v>
      </c>
      <c r="G1165" s="24">
        <v>428529</v>
      </c>
      <c r="H1165" s="24">
        <v>287393.7</v>
      </c>
      <c r="I1165" s="24">
        <v>4278569</v>
      </c>
      <c r="J1165" s="24">
        <v>2661043.7000000002</v>
      </c>
      <c r="K1165" s="24">
        <v>98.014836802176745</v>
      </c>
      <c r="L1165" s="24">
        <v>146.14864556877899</v>
      </c>
      <c r="M1165" s="24">
        <v>160.78537154425536</v>
      </c>
    </row>
    <row r="1166" spans="1:13" ht="15.75" customHeight="1" x14ac:dyDescent="0.25">
      <c r="A1166" s="38">
        <v>44501</v>
      </c>
      <c r="B1166" s="23" t="s">
        <v>12</v>
      </c>
      <c r="C1166" s="23" t="s">
        <v>13</v>
      </c>
      <c r="D1166" s="23" t="s">
        <v>14</v>
      </c>
      <c r="E1166" s="23" t="s">
        <v>56</v>
      </c>
      <c r="F1166" s="24">
        <v>522013.6</v>
      </c>
      <c r="G1166" s="24">
        <v>437385.4</v>
      </c>
      <c r="H1166" s="24">
        <v>183536.6</v>
      </c>
      <c r="I1166" s="24">
        <v>3919003.9</v>
      </c>
      <c r="J1166" s="24">
        <v>2406891.7000000002</v>
      </c>
      <c r="K1166" s="24">
        <v>119.34865681387627</v>
      </c>
      <c r="L1166" s="24">
        <v>284.41934742171316</v>
      </c>
      <c r="M1166" s="24">
        <v>162.8242724838845</v>
      </c>
    </row>
    <row r="1167" spans="1:13" ht="15.75" customHeight="1" x14ac:dyDescent="0.25">
      <c r="A1167" s="38">
        <v>44501</v>
      </c>
      <c r="B1167" s="23" t="s">
        <v>12</v>
      </c>
      <c r="C1167" s="23" t="s">
        <v>13</v>
      </c>
      <c r="D1167" s="23" t="s">
        <v>14</v>
      </c>
      <c r="E1167" s="23" t="s">
        <v>81</v>
      </c>
      <c r="F1167" s="24">
        <v>46105.9</v>
      </c>
      <c r="G1167" s="24">
        <v>41163</v>
      </c>
      <c r="H1167" s="24">
        <v>88809.600000000006</v>
      </c>
      <c r="I1167" s="24">
        <v>694134.6</v>
      </c>
      <c r="J1167" s="24">
        <v>974983.5</v>
      </c>
      <c r="K1167" s="24">
        <v>112.00811408303574</v>
      </c>
      <c r="L1167" s="24">
        <v>51.915446077901485</v>
      </c>
      <c r="M1167" s="24">
        <v>71.194497137643864</v>
      </c>
    </row>
    <row r="1168" spans="1:13" ht="15.75" customHeight="1" x14ac:dyDescent="0.25">
      <c r="A1168" s="38">
        <v>44501</v>
      </c>
      <c r="B1168" s="23" t="s">
        <v>12</v>
      </c>
      <c r="C1168" s="23" t="s">
        <v>13</v>
      </c>
      <c r="D1168" s="23" t="s">
        <v>14</v>
      </c>
      <c r="E1168" s="23" t="s">
        <v>57</v>
      </c>
      <c r="F1168" s="24">
        <v>13089.9</v>
      </c>
      <c r="G1168" s="24">
        <v>12409.9</v>
      </c>
      <c r="H1168" s="24">
        <v>9889</v>
      </c>
      <c r="I1168" s="24">
        <v>133444.79999999999</v>
      </c>
      <c r="J1168" s="24">
        <v>87536.7</v>
      </c>
      <c r="K1168" s="24">
        <v>105.4794962086721</v>
      </c>
      <c r="L1168" s="24">
        <v>132.36828799676408</v>
      </c>
      <c r="M1168" s="24">
        <v>152.44440331883655</v>
      </c>
    </row>
    <row r="1169" spans="1:13" ht="15.75" customHeight="1" x14ac:dyDescent="0.25">
      <c r="A1169" s="38">
        <v>44501</v>
      </c>
      <c r="B1169" s="23" t="s">
        <v>12</v>
      </c>
      <c r="C1169" s="23" t="s">
        <v>13</v>
      </c>
      <c r="D1169" s="23" t="s">
        <v>14</v>
      </c>
      <c r="E1169" s="23" t="s">
        <v>51</v>
      </c>
      <c r="F1169" s="24">
        <v>4285173.5</v>
      </c>
      <c r="G1169" s="24">
        <v>4442173.5999999996</v>
      </c>
      <c r="H1169" s="24">
        <v>3765235.8</v>
      </c>
      <c r="I1169" s="24">
        <v>53430777.299999997</v>
      </c>
      <c r="J1169" s="24">
        <v>41789020</v>
      </c>
      <c r="K1169" s="24">
        <v>96.465691930635032</v>
      </c>
      <c r="L1169" s="24">
        <v>113.80890142391613</v>
      </c>
      <c r="M1169" s="24">
        <v>127.85841185076846</v>
      </c>
    </row>
    <row r="1170" spans="1:13" ht="15.75" customHeight="1" x14ac:dyDescent="0.25">
      <c r="A1170" s="38">
        <v>44501</v>
      </c>
      <c r="B1170" s="23" t="s">
        <v>12</v>
      </c>
      <c r="C1170" s="23" t="s">
        <v>13</v>
      </c>
      <c r="D1170" s="23" t="s">
        <v>14</v>
      </c>
      <c r="E1170" s="23" t="s">
        <v>84</v>
      </c>
      <c r="F1170" s="24">
        <v>14096774.300000001</v>
      </c>
      <c r="G1170" s="24">
        <v>10453329.800000001</v>
      </c>
      <c r="H1170" s="24">
        <v>11255292.699999999</v>
      </c>
      <c r="I1170" s="24">
        <v>117782930.59999999</v>
      </c>
      <c r="J1170" s="24">
        <v>116500891.59999999</v>
      </c>
      <c r="K1170" s="24">
        <v>134.85439156430328</v>
      </c>
      <c r="L1170" s="24">
        <v>125.24573705666491</v>
      </c>
      <c r="M1170" s="24">
        <v>101.10045423892704</v>
      </c>
    </row>
    <row r="1171" spans="1:13" ht="15.75" customHeight="1" x14ac:dyDescent="0.25">
      <c r="A1171" s="38">
        <v>44501</v>
      </c>
      <c r="B1171" s="23" t="s">
        <v>12</v>
      </c>
      <c r="C1171" s="23" t="s">
        <v>13</v>
      </c>
      <c r="D1171" s="23" t="s">
        <v>14</v>
      </c>
      <c r="E1171" s="23" t="s">
        <v>116</v>
      </c>
      <c r="F1171" s="24">
        <v>2446848.7999999998</v>
      </c>
      <c r="G1171" s="24">
        <v>1835893.8</v>
      </c>
      <c r="H1171" s="24">
        <v>2407593.9</v>
      </c>
      <c r="I1171" s="24">
        <v>18897509.899999999</v>
      </c>
      <c r="J1171" s="24">
        <v>17843064.199999999</v>
      </c>
      <c r="K1171" s="24">
        <v>133.27834104565306</v>
      </c>
      <c r="L1171" s="24">
        <v>101.63046184823777</v>
      </c>
      <c r="M1171" s="24">
        <v>105.90955504156064</v>
      </c>
    </row>
    <row r="1172" spans="1:13" ht="15.75" customHeight="1" x14ac:dyDescent="0.25">
      <c r="A1172" s="38">
        <v>44501</v>
      </c>
      <c r="B1172" s="23" t="s">
        <v>12</v>
      </c>
      <c r="C1172" s="23" t="s">
        <v>13</v>
      </c>
      <c r="D1172" s="23" t="s">
        <v>14</v>
      </c>
      <c r="E1172" s="23" t="s">
        <v>83</v>
      </c>
      <c r="F1172" s="24">
        <v>28</v>
      </c>
      <c r="G1172" s="24">
        <v>28</v>
      </c>
      <c r="H1172" s="24">
        <v>28</v>
      </c>
      <c r="I1172" s="24">
        <v>308</v>
      </c>
      <c r="J1172" s="24">
        <v>308</v>
      </c>
      <c r="K1172" s="24">
        <v>100</v>
      </c>
      <c r="L1172" s="24">
        <v>100</v>
      </c>
      <c r="M1172" s="24">
        <v>100</v>
      </c>
    </row>
    <row r="1173" spans="1:13" ht="15.75" customHeight="1" x14ac:dyDescent="0.25">
      <c r="A1173" s="38">
        <v>44501</v>
      </c>
      <c r="B1173" s="23" t="s">
        <v>12</v>
      </c>
      <c r="C1173" s="23" t="s">
        <v>13</v>
      </c>
      <c r="D1173" s="23" t="s">
        <v>14</v>
      </c>
      <c r="E1173" s="23" t="s">
        <v>21</v>
      </c>
      <c r="F1173" s="24">
        <v>23171.4</v>
      </c>
      <c r="G1173" s="24">
        <v>21069.9</v>
      </c>
      <c r="H1173" s="24">
        <v>21088.6</v>
      </c>
      <c r="I1173" s="24">
        <v>165683.9</v>
      </c>
      <c r="J1173" s="24">
        <v>153231.9</v>
      </c>
      <c r="K1173" s="24">
        <v>109.97394387253856</v>
      </c>
      <c r="L1173" s="24">
        <v>109.87642612596379</v>
      </c>
      <c r="M1173" s="24">
        <v>108.12624525310983</v>
      </c>
    </row>
    <row r="1174" spans="1:13" ht="15.75" customHeight="1" x14ac:dyDescent="0.25">
      <c r="A1174" s="38">
        <v>44501</v>
      </c>
      <c r="B1174" s="23" t="s">
        <v>12</v>
      </c>
      <c r="C1174" s="23" t="s">
        <v>13</v>
      </c>
      <c r="D1174" s="23" t="s">
        <v>14</v>
      </c>
      <c r="E1174" s="23" t="s">
        <v>20</v>
      </c>
      <c r="F1174" s="24">
        <v>695211.4</v>
      </c>
      <c r="G1174" s="24">
        <v>715547.4</v>
      </c>
      <c r="H1174" s="24">
        <v>731464.8</v>
      </c>
      <c r="I1174" s="24">
        <v>7988152.0999999996</v>
      </c>
      <c r="J1174" s="24">
        <v>7987770.2999999998</v>
      </c>
      <c r="K1174" s="24">
        <v>97.157980030393517</v>
      </c>
      <c r="L1174" s="24">
        <v>95.043725959198582</v>
      </c>
      <c r="M1174" s="24">
        <v>100.00477980695064</v>
      </c>
    </row>
    <row r="1175" spans="1:13" ht="15.75" customHeight="1" x14ac:dyDescent="0.25">
      <c r="A1175" s="38">
        <v>44501</v>
      </c>
      <c r="B1175" s="23" t="s">
        <v>12</v>
      </c>
      <c r="C1175" s="23" t="s">
        <v>13</v>
      </c>
      <c r="D1175" s="23" t="s">
        <v>14</v>
      </c>
      <c r="E1175" s="23" t="s">
        <v>109</v>
      </c>
      <c r="F1175" s="24">
        <v>4072933</v>
      </c>
      <c r="G1175" s="24">
        <v>5143504.3</v>
      </c>
      <c r="H1175" s="24">
        <v>1629444.7</v>
      </c>
      <c r="I1175" s="24">
        <v>37371041.100000001</v>
      </c>
      <c r="J1175" s="24">
        <v>15281948.9</v>
      </c>
      <c r="K1175" s="24">
        <v>79.185954991813659</v>
      </c>
      <c r="L1175" s="24">
        <v>249.95834470479423</v>
      </c>
      <c r="M1175" s="24">
        <v>244.54368578604527</v>
      </c>
    </row>
    <row r="1176" spans="1:13" ht="15.75" customHeight="1" x14ac:dyDescent="0.25">
      <c r="A1176" s="38">
        <v>44501</v>
      </c>
      <c r="B1176" s="23" t="s">
        <v>12</v>
      </c>
      <c r="C1176" s="23" t="s">
        <v>13</v>
      </c>
      <c r="D1176" s="23" t="s">
        <v>14</v>
      </c>
      <c r="E1176" s="23" t="s">
        <v>65</v>
      </c>
      <c r="F1176" s="24">
        <v>84125.6</v>
      </c>
      <c r="G1176" s="24">
        <v>83576.2</v>
      </c>
      <c r="H1176" s="24">
        <v>125021</v>
      </c>
      <c r="I1176" s="24">
        <v>1149918.1000000001</v>
      </c>
      <c r="J1176" s="24">
        <v>953247.8</v>
      </c>
      <c r="K1176" s="24">
        <v>100.65736417784011</v>
      </c>
      <c r="L1176" s="24">
        <v>67.28917541852968</v>
      </c>
      <c r="M1176" s="24">
        <v>120.63160282142796</v>
      </c>
    </row>
    <row r="1177" spans="1:13" ht="15.75" customHeight="1" x14ac:dyDescent="0.25">
      <c r="A1177" s="38">
        <v>44501</v>
      </c>
      <c r="B1177" s="23" t="s">
        <v>12</v>
      </c>
      <c r="C1177" s="23" t="s">
        <v>13</v>
      </c>
      <c r="D1177" s="23" t="s">
        <v>14</v>
      </c>
      <c r="E1177" s="23" t="s">
        <v>87</v>
      </c>
      <c r="F1177" s="24">
        <v>158730.70000000001</v>
      </c>
      <c r="G1177" s="24">
        <v>129318</v>
      </c>
      <c r="H1177" s="24">
        <v>94259.4</v>
      </c>
      <c r="I1177" s="24">
        <v>1473990.6</v>
      </c>
      <c r="J1177" s="24">
        <v>914051.4</v>
      </c>
      <c r="K1177" s="24">
        <v>122.74447486042159</v>
      </c>
      <c r="L1177" s="24">
        <v>168.39774070278401</v>
      </c>
      <c r="M1177" s="24">
        <v>161.25904954579141</v>
      </c>
    </row>
    <row r="1178" spans="1:13" ht="15.75" customHeight="1" x14ac:dyDescent="0.25">
      <c r="A1178" s="38">
        <v>44501</v>
      </c>
      <c r="B1178" s="23" t="s">
        <v>12</v>
      </c>
      <c r="C1178" s="23" t="s">
        <v>13</v>
      </c>
      <c r="D1178" s="23" t="s">
        <v>14</v>
      </c>
      <c r="E1178" s="23" t="s">
        <v>85</v>
      </c>
      <c r="F1178" s="24">
        <v>3561504.1</v>
      </c>
      <c r="G1178" s="24">
        <v>3289483.7</v>
      </c>
      <c r="H1178" s="24">
        <v>3235818.6</v>
      </c>
      <c r="I1178" s="24">
        <v>32699168.100000001</v>
      </c>
      <c r="J1178" s="24">
        <v>29326081.100000001</v>
      </c>
      <c r="K1178" s="24">
        <v>108.26939498134617</v>
      </c>
      <c r="L1178" s="24">
        <v>110.06501106087961</v>
      </c>
      <c r="M1178" s="24">
        <v>111.50200392782791</v>
      </c>
    </row>
    <row r="1179" spans="1:13" ht="15.75" customHeight="1" x14ac:dyDescent="0.25">
      <c r="A1179" s="38">
        <v>44501</v>
      </c>
      <c r="B1179" s="23" t="s">
        <v>12</v>
      </c>
      <c r="C1179" s="23" t="s">
        <v>13</v>
      </c>
      <c r="D1179" s="23" t="s">
        <v>14</v>
      </c>
      <c r="E1179" s="23" t="s">
        <v>61</v>
      </c>
      <c r="F1179" s="24">
        <v>208860.4</v>
      </c>
      <c r="G1179" s="24">
        <v>223655.9</v>
      </c>
      <c r="H1179" s="24">
        <v>272595.90000000002</v>
      </c>
      <c r="I1179" s="24">
        <v>2708206</v>
      </c>
      <c r="J1179" s="24">
        <v>2937180.3</v>
      </c>
      <c r="K1179" s="24">
        <v>93.384703913467078</v>
      </c>
      <c r="L1179" s="24">
        <v>76.619054065009777</v>
      </c>
      <c r="M1179" s="24">
        <v>92.20428177323673</v>
      </c>
    </row>
    <row r="1180" spans="1:13" ht="15.75" customHeight="1" x14ac:dyDescent="0.25">
      <c r="A1180" s="38">
        <v>44501</v>
      </c>
      <c r="B1180" s="23" t="s">
        <v>12</v>
      </c>
      <c r="C1180" s="23" t="s">
        <v>13</v>
      </c>
      <c r="D1180" s="23" t="s">
        <v>14</v>
      </c>
      <c r="E1180" s="23" t="s">
        <v>60</v>
      </c>
      <c r="F1180" s="24">
        <v>350708</v>
      </c>
      <c r="G1180" s="24">
        <v>397108.2</v>
      </c>
      <c r="H1180" s="24">
        <v>245673.8</v>
      </c>
      <c r="I1180" s="24">
        <v>3742438.4</v>
      </c>
      <c r="J1180" s="24">
        <v>2823190.4</v>
      </c>
      <c r="K1180" s="24">
        <v>88.315476739085213</v>
      </c>
      <c r="L1180" s="24">
        <v>142.75352113249357</v>
      </c>
      <c r="M1180" s="24">
        <v>132.56060944384055</v>
      </c>
    </row>
    <row r="1181" spans="1:13" ht="15.75" customHeight="1" x14ac:dyDescent="0.25">
      <c r="A1181" s="38">
        <v>44501</v>
      </c>
      <c r="B1181" s="23" t="s">
        <v>12</v>
      </c>
      <c r="C1181" s="23" t="s">
        <v>13</v>
      </c>
      <c r="D1181" s="23" t="s">
        <v>14</v>
      </c>
      <c r="E1181" s="23" t="s">
        <v>126</v>
      </c>
      <c r="F1181" s="24">
        <v>260918</v>
      </c>
      <c r="G1181" s="24">
        <v>268791</v>
      </c>
      <c r="H1181" s="23"/>
      <c r="I1181" s="24">
        <v>2712080.4</v>
      </c>
      <c r="J1181" s="23"/>
      <c r="K1181" s="24">
        <v>97.070958477032335</v>
      </c>
      <c r="L1181" s="23"/>
      <c r="M1181" s="23"/>
    </row>
    <row r="1182" spans="1:13" ht="15.75" customHeight="1" x14ac:dyDescent="0.25">
      <c r="A1182" s="38">
        <v>44501</v>
      </c>
      <c r="B1182" s="23" t="s">
        <v>12</v>
      </c>
      <c r="C1182" s="23" t="s">
        <v>13</v>
      </c>
      <c r="D1182" s="23" t="s">
        <v>14</v>
      </c>
      <c r="E1182" s="23" t="s">
        <v>24</v>
      </c>
      <c r="F1182" s="24">
        <v>19294.400000000001</v>
      </c>
      <c r="G1182" s="24">
        <v>17020.099999999999</v>
      </c>
      <c r="H1182" s="24">
        <v>17580</v>
      </c>
      <c r="I1182" s="24">
        <v>126561.8</v>
      </c>
      <c r="J1182" s="24">
        <v>121638</v>
      </c>
      <c r="K1182" s="24">
        <v>113.36243617840083</v>
      </c>
      <c r="L1182" s="24">
        <v>109.75199089874857</v>
      </c>
      <c r="M1182" s="24">
        <v>104.04791265887305</v>
      </c>
    </row>
    <row r="1183" spans="1:13" ht="15.75" customHeight="1" x14ac:dyDescent="0.25">
      <c r="A1183" s="38">
        <v>44501</v>
      </c>
      <c r="B1183" s="23" t="s">
        <v>12</v>
      </c>
      <c r="C1183" s="23" t="s">
        <v>13</v>
      </c>
      <c r="D1183" s="23" t="s">
        <v>14</v>
      </c>
      <c r="E1183" s="23" t="s">
        <v>62</v>
      </c>
      <c r="F1183" s="24">
        <v>5333</v>
      </c>
      <c r="G1183" s="24">
        <v>5333</v>
      </c>
      <c r="H1183" s="24">
        <v>5333</v>
      </c>
      <c r="I1183" s="24">
        <v>58663</v>
      </c>
      <c r="J1183" s="24">
        <v>58663</v>
      </c>
      <c r="K1183" s="24">
        <v>100</v>
      </c>
      <c r="L1183" s="24">
        <v>100</v>
      </c>
      <c r="M1183" s="24">
        <v>100</v>
      </c>
    </row>
    <row r="1184" spans="1:13" ht="15.75" customHeight="1" x14ac:dyDescent="0.25">
      <c r="A1184" s="38">
        <v>44501</v>
      </c>
      <c r="B1184" s="23" t="s">
        <v>12</v>
      </c>
      <c r="C1184" s="23" t="s">
        <v>13</v>
      </c>
      <c r="D1184" s="23" t="s">
        <v>14</v>
      </c>
      <c r="E1184" s="23" t="s">
        <v>104</v>
      </c>
      <c r="F1184" s="24">
        <v>1322639.2</v>
      </c>
      <c r="G1184" s="24">
        <v>1742285.8</v>
      </c>
      <c r="H1184" s="24">
        <v>1078669.8</v>
      </c>
      <c r="I1184" s="24">
        <v>16078278.300000001</v>
      </c>
      <c r="J1184" s="24">
        <v>11251766.9</v>
      </c>
      <c r="K1184" s="24">
        <v>75.914020535551629</v>
      </c>
      <c r="L1184" s="24">
        <v>122.61761662373416</v>
      </c>
      <c r="M1184" s="24">
        <v>142.89558647006808</v>
      </c>
    </row>
    <row r="1185" spans="1:13" ht="15.75" customHeight="1" x14ac:dyDescent="0.25">
      <c r="A1185" s="38">
        <v>44501</v>
      </c>
      <c r="B1185" s="23" t="s">
        <v>12</v>
      </c>
      <c r="C1185" s="23" t="s">
        <v>13</v>
      </c>
      <c r="D1185" s="23" t="s">
        <v>14</v>
      </c>
      <c r="E1185" s="23" t="s">
        <v>131</v>
      </c>
      <c r="F1185" s="24">
        <v>8056.5</v>
      </c>
      <c r="G1185" s="24">
        <v>11928.4</v>
      </c>
      <c r="H1185" s="23"/>
      <c r="I1185" s="24">
        <v>124708.5</v>
      </c>
      <c r="J1185" s="23"/>
      <c r="K1185" s="24">
        <v>67.540491599879275</v>
      </c>
      <c r="L1185" s="23"/>
      <c r="M1185" s="23"/>
    </row>
    <row r="1186" spans="1:13" ht="15.75" customHeight="1" x14ac:dyDescent="0.25">
      <c r="A1186" s="38">
        <v>44501</v>
      </c>
      <c r="B1186" s="23" t="s">
        <v>12</v>
      </c>
      <c r="C1186" s="23" t="s">
        <v>13</v>
      </c>
      <c r="D1186" s="23" t="s">
        <v>14</v>
      </c>
      <c r="E1186" s="23" t="s">
        <v>78</v>
      </c>
      <c r="F1186" s="24">
        <v>4222</v>
      </c>
      <c r="G1186" s="24">
        <v>4637</v>
      </c>
      <c r="H1186" s="24">
        <v>2427</v>
      </c>
      <c r="I1186" s="24">
        <v>39641</v>
      </c>
      <c r="J1186" s="24">
        <v>19863</v>
      </c>
      <c r="K1186" s="24">
        <v>91.05024800517576</v>
      </c>
      <c r="L1186" s="24">
        <v>173.95962093119078</v>
      </c>
      <c r="M1186" s="24">
        <v>199.57206867039218</v>
      </c>
    </row>
    <row r="1187" spans="1:13" ht="15.75" customHeight="1" x14ac:dyDescent="0.25">
      <c r="A1187" s="38">
        <v>44501</v>
      </c>
      <c r="B1187" s="23" t="s">
        <v>12</v>
      </c>
      <c r="C1187" s="23" t="s">
        <v>13</v>
      </c>
      <c r="D1187" s="23" t="s">
        <v>14</v>
      </c>
      <c r="E1187" s="23" t="s">
        <v>101</v>
      </c>
      <c r="F1187" s="24">
        <v>1434</v>
      </c>
      <c r="G1187" s="24">
        <v>1434</v>
      </c>
      <c r="H1187" s="24">
        <v>1434</v>
      </c>
      <c r="I1187" s="24">
        <v>15774</v>
      </c>
      <c r="J1187" s="24">
        <v>15774</v>
      </c>
      <c r="K1187" s="24">
        <v>100</v>
      </c>
      <c r="L1187" s="24">
        <v>100</v>
      </c>
      <c r="M1187" s="24">
        <v>100</v>
      </c>
    </row>
    <row r="1188" spans="1:13" ht="15.75" customHeight="1" x14ac:dyDescent="0.25">
      <c r="A1188" s="38">
        <v>44501</v>
      </c>
      <c r="B1188" s="23" t="s">
        <v>12</v>
      </c>
      <c r="C1188" s="23" t="s">
        <v>13</v>
      </c>
      <c r="D1188" s="23" t="s">
        <v>14</v>
      </c>
      <c r="E1188" s="23" t="s">
        <v>48</v>
      </c>
      <c r="F1188" s="24">
        <v>540974.19999999995</v>
      </c>
      <c r="G1188" s="24">
        <v>623140.6</v>
      </c>
      <c r="H1188" s="24">
        <v>473601.2</v>
      </c>
      <c r="I1188" s="24">
        <v>6590426.4000000004</v>
      </c>
      <c r="J1188" s="24">
        <v>6473454.2000000002</v>
      </c>
      <c r="K1188" s="24">
        <v>86.814147561561555</v>
      </c>
      <c r="L1188" s="24">
        <v>114.22568186060339</v>
      </c>
      <c r="M1188" s="24">
        <v>101.80695184342233</v>
      </c>
    </row>
    <row r="1189" spans="1:13" ht="15.75" customHeight="1" x14ac:dyDescent="0.25">
      <c r="A1189" s="38">
        <v>44501</v>
      </c>
      <c r="B1189" s="23" t="s">
        <v>12</v>
      </c>
      <c r="C1189" s="23" t="s">
        <v>13</v>
      </c>
      <c r="D1189" s="23" t="s">
        <v>14</v>
      </c>
      <c r="E1189" s="23" t="s">
        <v>130</v>
      </c>
      <c r="F1189" s="23"/>
      <c r="G1189" s="23"/>
      <c r="H1189" s="23"/>
      <c r="I1189" s="23"/>
      <c r="J1189" s="24">
        <v>171.1</v>
      </c>
      <c r="K1189" s="23"/>
      <c r="L1189" s="23"/>
      <c r="M1189" s="23"/>
    </row>
    <row r="1190" spans="1:13" ht="15.75" customHeight="1" x14ac:dyDescent="0.25">
      <c r="A1190" s="38">
        <v>44501</v>
      </c>
      <c r="B1190" s="23" t="s">
        <v>12</v>
      </c>
      <c r="C1190" s="23" t="s">
        <v>13</v>
      </c>
      <c r="D1190" s="23" t="s">
        <v>14</v>
      </c>
      <c r="E1190" s="23" t="s">
        <v>74</v>
      </c>
      <c r="F1190" s="24">
        <v>1707.9</v>
      </c>
      <c r="G1190" s="24">
        <v>1477.8</v>
      </c>
      <c r="H1190" s="24">
        <v>8171.6</v>
      </c>
      <c r="I1190" s="24">
        <v>21205.7</v>
      </c>
      <c r="J1190" s="24">
        <v>69639</v>
      </c>
      <c r="K1190" s="24">
        <v>115.5704425497361</v>
      </c>
      <c r="L1190" s="24">
        <v>20.900435655196045</v>
      </c>
      <c r="M1190" s="24">
        <v>30.450896767615848</v>
      </c>
    </row>
    <row r="1191" spans="1:13" ht="15.75" customHeight="1" x14ac:dyDescent="0.25">
      <c r="A1191" s="38">
        <v>44501</v>
      </c>
      <c r="B1191" s="23" t="s">
        <v>12</v>
      </c>
      <c r="C1191" s="23" t="s">
        <v>13</v>
      </c>
      <c r="D1191" s="23" t="s">
        <v>14</v>
      </c>
      <c r="E1191" s="23" t="s">
        <v>16</v>
      </c>
      <c r="F1191" s="24">
        <v>28613</v>
      </c>
      <c r="G1191" s="24">
        <v>36782</v>
      </c>
      <c r="H1191" s="24">
        <v>29292</v>
      </c>
      <c r="I1191" s="24">
        <v>379101</v>
      </c>
      <c r="J1191" s="24">
        <v>362962</v>
      </c>
      <c r="K1191" s="24">
        <v>77.790767223098257</v>
      </c>
      <c r="L1191" s="24">
        <v>97.681960944967912</v>
      </c>
      <c r="M1191" s="24">
        <v>104.44647098043322</v>
      </c>
    </row>
    <row r="1192" spans="1:13" ht="15.75" customHeight="1" x14ac:dyDescent="0.25">
      <c r="A1192" s="38">
        <v>44501</v>
      </c>
      <c r="B1192" s="23" t="s">
        <v>12</v>
      </c>
      <c r="C1192" s="23" t="s">
        <v>13</v>
      </c>
      <c r="D1192" s="23" t="s">
        <v>14</v>
      </c>
      <c r="E1192" s="23" t="s">
        <v>67</v>
      </c>
      <c r="F1192" s="24">
        <v>158.19999999999999</v>
      </c>
      <c r="G1192" s="24">
        <v>135.19999999999999</v>
      </c>
      <c r="H1192" s="24">
        <v>74.099999999999994</v>
      </c>
      <c r="I1192" s="24">
        <v>2475.6</v>
      </c>
      <c r="J1192" s="24">
        <v>1018.4</v>
      </c>
      <c r="K1192" s="24">
        <v>117.01183431952663</v>
      </c>
      <c r="L1192" s="24">
        <v>213.4952766531714</v>
      </c>
      <c r="M1192" s="24">
        <v>243.08719560094266</v>
      </c>
    </row>
    <row r="1193" spans="1:13" ht="15.75" customHeight="1" x14ac:dyDescent="0.25">
      <c r="A1193" s="38">
        <v>44501</v>
      </c>
      <c r="B1193" s="23" t="s">
        <v>12</v>
      </c>
      <c r="C1193" s="23" t="s">
        <v>13</v>
      </c>
      <c r="D1193" s="23" t="s">
        <v>14</v>
      </c>
      <c r="E1193" s="23" t="s">
        <v>39</v>
      </c>
      <c r="F1193" s="24">
        <v>174452.9</v>
      </c>
      <c r="G1193" s="24">
        <v>173958.1</v>
      </c>
      <c r="H1193" s="24">
        <v>178916.8</v>
      </c>
      <c r="I1193" s="24">
        <v>1934217.6</v>
      </c>
      <c r="J1193" s="24">
        <v>1978150.1</v>
      </c>
      <c r="K1193" s="24">
        <v>100.28443630966308</v>
      </c>
      <c r="L1193" s="24">
        <v>97.505041449433477</v>
      </c>
      <c r="M1193" s="24">
        <v>97.779111908646371</v>
      </c>
    </row>
    <row r="1194" spans="1:13" ht="15.75" customHeight="1" x14ac:dyDescent="0.25">
      <c r="A1194" s="38">
        <v>44501</v>
      </c>
      <c r="B1194" s="23" t="s">
        <v>12</v>
      </c>
      <c r="C1194" s="23" t="s">
        <v>13</v>
      </c>
      <c r="D1194" s="23" t="s">
        <v>14</v>
      </c>
      <c r="E1194" s="23" t="s">
        <v>37</v>
      </c>
      <c r="F1194" s="24">
        <v>225</v>
      </c>
      <c r="G1194" s="24">
        <v>225</v>
      </c>
      <c r="H1194" s="24">
        <v>379</v>
      </c>
      <c r="I1194" s="24">
        <v>4313.3</v>
      </c>
      <c r="J1194" s="24">
        <v>3912.3</v>
      </c>
      <c r="K1194" s="24">
        <v>100</v>
      </c>
      <c r="L1194" s="24">
        <v>59.366754617414252</v>
      </c>
      <c r="M1194" s="24">
        <v>110.24972522557064</v>
      </c>
    </row>
    <row r="1195" spans="1:13" ht="15.75" customHeight="1" x14ac:dyDescent="0.25">
      <c r="A1195" s="38">
        <v>44501</v>
      </c>
      <c r="B1195" s="23" t="s">
        <v>12</v>
      </c>
      <c r="C1195" s="23" t="s">
        <v>13</v>
      </c>
      <c r="D1195" s="23" t="s">
        <v>14</v>
      </c>
      <c r="E1195" s="23" t="s">
        <v>69</v>
      </c>
      <c r="F1195" s="24">
        <v>37672.199999999997</v>
      </c>
      <c r="G1195" s="24">
        <v>20719.8</v>
      </c>
      <c r="H1195" s="24">
        <v>23439.200000000001</v>
      </c>
      <c r="I1195" s="24">
        <v>304298.09999999998</v>
      </c>
      <c r="J1195" s="24">
        <v>283136.40000000002</v>
      </c>
      <c r="K1195" s="24">
        <v>181.81739205976891</v>
      </c>
      <c r="L1195" s="24">
        <v>160.7230622205536</v>
      </c>
      <c r="M1195" s="24">
        <v>107.47403018474488</v>
      </c>
    </row>
    <row r="1196" spans="1:13" ht="15.75" customHeight="1" x14ac:dyDescent="0.25">
      <c r="A1196" s="38">
        <v>44501</v>
      </c>
      <c r="B1196" s="23" t="s">
        <v>12</v>
      </c>
      <c r="C1196" s="23" t="s">
        <v>13</v>
      </c>
      <c r="D1196" s="23" t="s">
        <v>14</v>
      </c>
      <c r="E1196" s="23" t="s">
        <v>94</v>
      </c>
      <c r="F1196" s="24">
        <v>2637</v>
      </c>
      <c r="G1196" s="24">
        <v>2637</v>
      </c>
      <c r="H1196" s="24">
        <v>10549</v>
      </c>
      <c r="I1196" s="24">
        <v>29007</v>
      </c>
      <c r="J1196" s="24">
        <v>116039</v>
      </c>
      <c r="K1196" s="24">
        <v>100</v>
      </c>
      <c r="L1196" s="24">
        <v>24.997630107119157</v>
      </c>
      <c r="M1196" s="24">
        <v>24.997630107119157</v>
      </c>
    </row>
    <row r="1197" spans="1:13" ht="15.75" customHeight="1" x14ac:dyDescent="0.25">
      <c r="A1197" s="38">
        <v>44501</v>
      </c>
      <c r="B1197" s="23" t="s">
        <v>12</v>
      </c>
      <c r="C1197" s="23" t="s">
        <v>13</v>
      </c>
      <c r="D1197" s="23" t="s">
        <v>14</v>
      </c>
      <c r="E1197" s="23" t="s">
        <v>110</v>
      </c>
      <c r="F1197" s="24">
        <v>2</v>
      </c>
      <c r="G1197" s="24">
        <v>4</v>
      </c>
      <c r="H1197" s="24">
        <v>67</v>
      </c>
      <c r="I1197" s="24">
        <v>23</v>
      </c>
      <c r="J1197" s="24">
        <v>751</v>
      </c>
      <c r="K1197" s="24">
        <v>50</v>
      </c>
      <c r="L1197" s="24">
        <v>2.9850746268656718</v>
      </c>
      <c r="M1197" s="24">
        <v>3.062583222370173</v>
      </c>
    </row>
    <row r="1198" spans="1:13" ht="15.75" customHeight="1" x14ac:dyDescent="0.25">
      <c r="A1198" s="38">
        <v>44501</v>
      </c>
      <c r="B1198" s="23" t="s">
        <v>12</v>
      </c>
      <c r="C1198" s="23" t="s">
        <v>13</v>
      </c>
      <c r="D1198" s="23" t="s">
        <v>14</v>
      </c>
      <c r="E1198" s="23" t="s">
        <v>38</v>
      </c>
      <c r="F1198" s="24">
        <v>233860</v>
      </c>
      <c r="G1198" s="24">
        <v>300960</v>
      </c>
      <c r="H1198" s="24">
        <v>544599</v>
      </c>
      <c r="I1198" s="24">
        <v>2559617</v>
      </c>
      <c r="J1198" s="24">
        <v>3159045</v>
      </c>
      <c r="K1198" s="24">
        <v>77.704678362573105</v>
      </c>
      <c r="L1198" s="24">
        <v>42.941687369973138</v>
      </c>
      <c r="M1198" s="24">
        <v>81.025024967988742</v>
      </c>
    </row>
    <row r="1199" spans="1:13" ht="15.75" customHeight="1" x14ac:dyDescent="0.25">
      <c r="A1199" s="38">
        <v>44501</v>
      </c>
      <c r="B1199" s="23" t="s">
        <v>12</v>
      </c>
      <c r="C1199" s="23" t="s">
        <v>13</v>
      </c>
      <c r="D1199" s="23" t="s">
        <v>14</v>
      </c>
      <c r="E1199" s="23" t="s">
        <v>59</v>
      </c>
      <c r="F1199" s="24">
        <v>97.7</v>
      </c>
      <c r="G1199" s="24">
        <v>97.7</v>
      </c>
      <c r="H1199" s="24">
        <v>97.3</v>
      </c>
      <c r="I1199" s="24">
        <v>1061.3</v>
      </c>
      <c r="J1199" s="24">
        <v>1070.3</v>
      </c>
      <c r="K1199" s="24">
        <v>100</v>
      </c>
      <c r="L1199" s="24">
        <v>100.41109969167523</v>
      </c>
      <c r="M1199" s="24">
        <v>99.159114267027931</v>
      </c>
    </row>
    <row r="1200" spans="1:13" ht="15.75" customHeight="1" x14ac:dyDescent="0.25">
      <c r="A1200" s="38">
        <v>44501</v>
      </c>
      <c r="B1200" s="23" t="s">
        <v>12</v>
      </c>
      <c r="C1200" s="23" t="s">
        <v>13</v>
      </c>
      <c r="D1200" s="23" t="s">
        <v>14</v>
      </c>
      <c r="E1200" s="23" t="s">
        <v>44</v>
      </c>
      <c r="F1200" s="24">
        <v>104693.2</v>
      </c>
      <c r="G1200" s="24">
        <v>100143.7</v>
      </c>
      <c r="H1200" s="24">
        <v>106046.7</v>
      </c>
      <c r="I1200" s="24">
        <v>1098943.2</v>
      </c>
      <c r="J1200" s="24">
        <v>1072231.1000000001</v>
      </c>
      <c r="K1200" s="24">
        <v>104.54297174959584</v>
      </c>
      <c r="L1200" s="24">
        <v>98.723675512769375</v>
      </c>
      <c r="M1200" s="24">
        <v>102.49126331067994</v>
      </c>
    </row>
    <row r="1201" spans="1:13" ht="15.75" customHeight="1" x14ac:dyDescent="0.25">
      <c r="A1201" s="38">
        <v>44501</v>
      </c>
      <c r="B1201" s="23" t="s">
        <v>12</v>
      </c>
      <c r="C1201" s="23" t="s">
        <v>13</v>
      </c>
      <c r="D1201" s="23" t="s">
        <v>14</v>
      </c>
      <c r="E1201" s="23" t="s">
        <v>68</v>
      </c>
      <c r="F1201" s="24">
        <v>6454</v>
      </c>
      <c r="G1201" s="24">
        <v>6355</v>
      </c>
      <c r="H1201" s="24">
        <v>6460</v>
      </c>
      <c r="I1201" s="24">
        <v>70168</v>
      </c>
      <c r="J1201" s="24">
        <v>71144.5</v>
      </c>
      <c r="K1201" s="24">
        <v>101.55782848151063</v>
      </c>
      <c r="L1201" s="24">
        <v>99.907120743034056</v>
      </c>
      <c r="M1201" s="24">
        <v>98.627441334186059</v>
      </c>
    </row>
    <row r="1202" spans="1:13" ht="15.75" customHeight="1" x14ac:dyDescent="0.25">
      <c r="A1202" s="38">
        <v>44501</v>
      </c>
      <c r="B1202" s="23" t="s">
        <v>12</v>
      </c>
      <c r="C1202" s="23" t="s">
        <v>13</v>
      </c>
      <c r="D1202" s="23" t="s">
        <v>14</v>
      </c>
      <c r="E1202" s="23" t="s">
        <v>41</v>
      </c>
      <c r="F1202" s="24">
        <v>4222</v>
      </c>
      <c r="G1202" s="24">
        <v>4637</v>
      </c>
      <c r="H1202" s="24">
        <v>2427</v>
      </c>
      <c r="I1202" s="24">
        <v>39641</v>
      </c>
      <c r="J1202" s="24">
        <v>19863</v>
      </c>
      <c r="K1202" s="24">
        <v>91.05024800517576</v>
      </c>
      <c r="L1202" s="24">
        <v>173.95962093119078</v>
      </c>
      <c r="M1202" s="24">
        <v>199.57206867039218</v>
      </c>
    </row>
    <row r="1203" spans="1:13" ht="15.75" customHeight="1" x14ac:dyDescent="0.25">
      <c r="A1203" s="38">
        <v>44501</v>
      </c>
      <c r="B1203" s="23" t="s">
        <v>12</v>
      </c>
      <c r="C1203" s="23" t="s">
        <v>13</v>
      </c>
      <c r="D1203" s="23" t="s">
        <v>14</v>
      </c>
      <c r="E1203" s="23" t="s">
        <v>125</v>
      </c>
      <c r="F1203" s="24">
        <v>4285173.5</v>
      </c>
      <c r="G1203" s="24">
        <v>4442173.5999999996</v>
      </c>
      <c r="H1203" s="24">
        <v>3765235.8</v>
      </c>
      <c r="I1203" s="24">
        <v>53430777.299999997</v>
      </c>
      <c r="J1203" s="24">
        <v>41789020</v>
      </c>
      <c r="K1203" s="24">
        <v>96.465691930635032</v>
      </c>
      <c r="L1203" s="24">
        <v>113.80890142391613</v>
      </c>
      <c r="M1203" s="24">
        <v>127.85841185076846</v>
      </c>
    </row>
    <row r="1204" spans="1:13" ht="15.75" customHeight="1" x14ac:dyDescent="0.25">
      <c r="A1204" s="38">
        <v>44501</v>
      </c>
      <c r="B1204" s="23" t="s">
        <v>12</v>
      </c>
      <c r="C1204" s="23" t="s">
        <v>13</v>
      </c>
      <c r="D1204" s="23" t="s">
        <v>14</v>
      </c>
      <c r="E1204" s="23" t="s">
        <v>127</v>
      </c>
      <c r="F1204" s="23"/>
      <c r="G1204" s="23"/>
      <c r="H1204" s="23"/>
      <c r="I1204" s="24">
        <v>5127.5</v>
      </c>
      <c r="J1204" s="24">
        <v>13.3</v>
      </c>
      <c r="K1204" s="23"/>
      <c r="L1204" s="23"/>
      <c r="M1204" s="24">
        <v>38552.631578947367</v>
      </c>
    </row>
    <row r="1205" spans="1:13" ht="15.75" customHeight="1" x14ac:dyDescent="0.25">
      <c r="A1205" s="38">
        <v>44501</v>
      </c>
      <c r="B1205" s="23" t="s">
        <v>12</v>
      </c>
      <c r="C1205" s="23" t="s">
        <v>13</v>
      </c>
      <c r="D1205" s="23" t="s">
        <v>14</v>
      </c>
      <c r="E1205" s="23" t="s">
        <v>91</v>
      </c>
      <c r="F1205" s="24">
        <v>37447.199999999997</v>
      </c>
      <c r="G1205" s="24">
        <v>20494.8</v>
      </c>
      <c r="H1205" s="24">
        <v>23060.2</v>
      </c>
      <c r="I1205" s="24">
        <v>299984.8</v>
      </c>
      <c r="J1205" s="24">
        <v>279224.09999999998</v>
      </c>
      <c r="K1205" s="24">
        <v>182.71561566836465</v>
      </c>
      <c r="L1205" s="24">
        <v>162.388877806784</v>
      </c>
      <c r="M1205" s="24">
        <v>107.43513901557924</v>
      </c>
    </row>
    <row r="1206" spans="1:13" ht="15.75" customHeight="1" x14ac:dyDescent="0.25">
      <c r="A1206" s="38">
        <v>44501</v>
      </c>
      <c r="B1206" s="23" t="s">
        <v>12</v>
      </c>
      <c r="C1206" s="23" t="s">
        <v>13</v>
      </c>
      <c r="D1206" s="23" t="s">
        <v>14</v>
      </c>
      <c r="E1206" s="23" t="s">
        <v>108</v>
      </c>
      <c r="F1206" s="24">
        <v>307676.09999999998</v>
      </c>
      <c r="G1206" s="24">
        <v>313296.40000000002</v>
      </c>
      <c r="H1206" s="24">
        <v>277525.09999999998</v>
      </c>
      <c r="I1206" s="24">
        <v>3306087.5</v>
      </c>
      <c r="J1206" s="24">
        <v>3052576.9</v>
      </c>
      <c r="K1206" s="24">
        <v>98.206075779996198</v>
      </c>
      <c r="L1206" s="24">
        <v>110.86424254959282</v>
      </c>
      <c r="M1206" s="24">
        <v>108.30480634247085</v>
      </c>
    </row>
    <row r="1207" spans="1:13" ht="15.75" customHeight="1" x14ac:dyDescent="0.25">
      <c r="A1207" s="38">
        <v>44501</v>
      </c>
      <c r="B1207" s="23" t="s">
        <v>12</v>
      </c>
      <c r="C1207" s="23" t="s">
        <v>13</v>
      </c>
      <c r="D1207" s="23" t="s">
        <v>14</v>
      </c>
      <c r="E1207" s="23" t="s">
        <v>31</v>
      </c>
      <c r="F1207" s="24">
        <v>66520.2</v>
      </c>
      <c r="G1207" s="24">
        <v>46394.5</v>
      </c>
      <c r="H1207" s="24">
        <v>81589</v>
      </c>
      <c r="I1207" s="24">
        <v>1028986.2</v>
      </c>
      <c r="J1207" s="24">
        <v>924649.7</v>
      </c>
      <c r="K1207" s="24">
        <v>143.37949541432712</v>
      </c>
      <c r="L1207" s="24">
        <v>81.530843618625056</v>
      </c>
      <c r="M1207" s="24">
        <v>111.28389486310328</v>
      </c>
    </row>
    <row r="1208" spans="1:13" ht="15.75" customHeight="1" x14ac:dyDescent="0.25">
      <c r="A1208" s="38">
        <v>44501</v>
      </c>
      <c r="B1208" s="23" t="s">
        <v>12</v>
      </c>
      <c r="C1208" s="23" t="s">
        <v>13</v>
      </c>
      <c r="D1208" s="23" t="s">
        <v>14</v>
      </c>
      <c r="E1208" s="23" t="s">
        <v>47</v>
      </c>
      <c r="F1208" s="24">
        <v>86188.7</v>
      </c>
      <c r="G1208" s="24">
        <v>94775.8</v>
      </c>
      <c r="H1208" s="24">
        <v>101125.3</v>
      </c>
      <c r="I1208" s="24">
        <v>1042225.4</v>
      </c>
      <c r="J1208" s="24">
        <v>1037671.6</v>
      </c>
      <c r="K1208" s="24">
        <v>90.939564741210305</v>
      </c>
      <c r="L1208" s="24">
        <v>85.229611185331464</v>
      </c>
      <c r="M1208" s="24">
        <v>100.43884789754293</v>
      </c>
    </row>
    <row r="1209" spans="1:13" ht="15.75" customHeight="1" x14ac:dyDescent="0.25">
      <c r="A1209" s="38">
        <v>44501</v>
      </c>
      <c r="B1209" s="23" t="s">
        <v>12</v>
      </c>
      <c r="C1209" s="23" t="s">
        <v>13</v>
      </c>
      <c r="D1209" s="23" t="s">
        <v>14</v>
      </c>
      <c r="E1209" s="23" t="s">
        <v>103</v>
      </c>
      <c r="F1209" s="24">
        <v>996856.5</v>
      </c>
      <c r="G1209" s="24">
        <v>1497024.9</v>
      </c>
      <c r="H1209" s="24">
        <v>939443.19999999995</v>
      </c>
      <c r="I1209" s="24">
        <v>12987021.1</v>
      </c>
      <c r="J1209" s="24">
        <v>12589848.800000001</v>
      </c>
      <c r="K1209" s="24">
        <v>66.589172965660097</v>
      </c>
      <c r="L1209" s="24">
        <v>106.11141791222715</v>
      </c>
      <c r="M1209" s="24">
        <v>103.15470269984498</v>
      </c>
    </row>
    <row r="1210" spans="1:13" ht="15.75" customHeight="1" x14ac:dyDescent="0.25">
      <c r="A1210" s="38">
        <v>44501</v>
      </c>
      <c r="B1210" s="23" t="s">
        <v>12</v>
      </c>
      <c r="C1210" s="23" t="s">
        <v>13</v>
      </c>
      <c r="D1210" s="23" t="s">
        <v>14</v>
      </c>
      <c r="E1210" s="23" t="s">
        <v>43</v>
      </c>
      <c r="F1210" s="24">
        <v>376</v>
      </c>
      <c r="G1210" s="24">
        <v>376</v>
      </c>
      <c r="H1210" s="24">
        <v>376</v>
      </c>
      <c r="I1210" s="24">
        <v>4136</v>
      </c>
      <c r="J1210" s="24">
        <v>4136</v>
      </c>
      <c r="K1210" s="24">
        <v>100</v>
      </c>
      <c r="L1210" s="24">
        <v>100</v>
      </c>
      <c r="M1210" s="24">
        <v>100</v>
      </c>
    </row>
    <row r="1211" spans="1:13" ht="15.75" customHeight="1" x14ac:dyDescent="0.25">
      <c r="A1211" s="38">
        <v>44501</v>
      </c>
      <c r="B1211" s="23" t="s">
        <v>12</v>
      </c>
      <c r="C1211" s="23" t="s">
        <v>13</v>
      </c>
      <c r="D1211" s="23" t="s">
        <v>14</v>
      </c>
      <c r="E1211" s="23" t="s">
        <v>123</v>
      </c>
      <c r="F1211" s="24">
        <v>355</v>
      </c>
      <c r="G1211" s="24">
        <v>355</v>
      </c>
      <c r="H1211" s="24">
        <v>355</v>
      </c>
      <c r="I1211" s="24">
        <v>3905</v>
      </c>
      <c r="J1211" s="24">
        <v>3905</v>
      </c>
      <c r="K1211" s="24">
        <v>100</v>
      </c>
      <c r="L1211" s="24">
        <v>100</v>
      </c>
      <c r="M1211" s="24">
        <v>100</v>
      </c>
    </row>
    <row r="1212" spans="1:13" ht="15.75" customHeight="1" x14ac:dyDescent="0.25">
      <c r="A1212" s="38">
        <v>44501</v>
      </c>
      <c r="B1212" s="23" t="s">
        <v>12</v>
      </c>
      <c r="C1212" s="23" t="s">
        <v>13</v>
      </c>
      <c r="D1212" s="23" t="s">
        <v>14</v>
      </c>
      <c r="E1212" s="23" t="s">
        <v>117</v>
      </c>
      <c r="F1212" s="24">
        <v>1707.9</v>
      </c>
      <c r="G1212" s="24">
        <v>1477.8</v>
      </c>
      <c r="H1212" s="24">
        <v>8171.6</v>
      </c>
      <c r="I1212" s="24">
        <v>21205.7</v>
      </c>
      <c r="J1212" s="24">
        <v>69639</v>
      </c>
      <c r="K1212" s="24">
        <v>115.5704425497361</v>
      </c>
      <c r="L1212" s="24">
        <v>20.900435655196045</v>
      </c>
      <c r="M1212" s="24">
        <v>30.450896767615848</v>
      </c>
    </row>
    <row r="1213" spans="1:13" ht="15.75" customHeight="1" x14ac:dyDescent="0.25">
      <c r="A1213" s="38">
        <v>44501</v>
      </c>
      <c r="B1213" s="23" t="s">
        <v>12</v>
      </c>
      <c r="C1213" s="23" t="s">
        <v>13</v>
      </c>
      <c r="D1213" s="23" t="s">
        <v>14</v>
      </c>
      <c r="E1213" s="23" t="s">
        <v>79</v>
      </c>
      <c r="F1213" s="24">
        <v>16674797.300000001</v>
      </c>
      <c r="G1213" s="24">
        <v>15241729</v>
      </c>
      <c r="H1213" s="24">
        <v>13730814.800000001</v>
      </c>
      <c r="I1213" s="24">
        <v>155824655.09999999</v>
      </c>
      <c r="J1213" s="24">
        <v>133968787.2</v>
      </c>
      <c r="K1213" s="24">
        <v>109.40226860089167</v>
      </c>
      <c r="L1213" s="24">
        <v>121.440697750872</v>
      </c>
      <c r="M1213" s="24">
        <v>116.31414925580516</v>
      </c>
    </row>
    <row r="1214" spans="1:13" ht="15.75" customHeight="1" x14ac:dyDescent="0.25">
      <c r="A1214" s="38">
        <v>44501</v>
      </c>
      <c r="B1214" s="23" t="s">
        <v>12</v>
      </c>
      <c r="C1214" s="23" t="s">
        <v>13</v>
      </c>
      <c r="D1214" s="23" t="s">
        <v>14</v>
      </c>
      <c r="E1214" s="23" t="s">
        <v>129</v>
      </c>
      <c r="F1214" s="23"/>
      <c r="G1214" s="23"/>
      <c r="H1214" s="23"/>
      <c r="I1214" s="23"/>
      <c r="J1214" s="24">
        <v>171.1</v>
      </c>
      <c r="K1214" s="23"/>
      <c r="L1214" s="23"/>
      <c r="M1214" s="23"/>
    </row>
    <row r="1215" spans="1:13" ht="15.75" customHeight="1" x14ac:dyDescent="0.25">
      <c r="A1215" s="38">
        <v>44501</v>
      </c>
      <c r="B1215" s="23" t="s">
        <v>12</v>
      </c>
      <c r="C1215" s="23" t="s">
        <v>13</v>
      </c>
      <c r="D1215" s="23" t="s">
        <v>14</v>
      </c>
      <c r="E1215" s="23" t="s">
        <v>50</v>
      </c>
      <c r="F1215" s="24">
        <v>242005</v>
      </c>
      <c r="G1215" s="24">
        <v>235733</v>
      </c>
      <c r="H1215" s="24">
        <v>340960</v>
      </c>
      <c r="I1215" s="24">
        <v>3231968.7</v>
      </c>
      <c r="J1215" s="24">
        <v>3178014</v>
      </c>
      <c r="K1215" s="24">
        <v>102.6606372463762</v>
      </c>
      <c r="L1215" s="24">
        <v>70.977534021586109</v>
      </c>
      <c r="M1215" s="24">
        <v>101.6977489715275</v>
      </c>
    </row>
    <row r="1216" spans="1:13" ht="15.75" customHeight="1" x14ac:dyDescent="0.25">
      <c r="A1216" s="38">
        <v>44501</v>
      </c>
      <c r="B1216" s="23" t="s">
        <v>12</v>
      </c>
      <c r="C1216" s="23" t="s">
        <v>13</v>
      </c>
      <c r="D1216" s="23" t="s">
        <v>14</v>
      </c>
      <c r="E1216" s="23" t="s">
        <v>106</v>
      </c>
      <c r="F1216" s="24">
        <v>14145.6</v>
      </c>
      <c r="G1216" s="24">
        <v>14206.7</v>
      </c>
      <c r="H1216" s="24">
        <v>11287.4</v>
      </c>
      <c r="I1216" s="24">
        <v>156266.20000000001</v>
      </c>
      <c r="J1216" s="24">
        <v>125402.8</v>
      </c>
      <c r="K1216" s="24">
        <v>99.569921234347177</v>
      </c>
      <c r="L1216" s="24">
        <v>125.32204050534224</v>
      </c>
      <c r="M1216" s="24">
        <v>124.61141218537385</v>
      </c>
    </row>
    <row r="1217" spans="1:13" ht="15.75" customHeight="1" x14ac:dyDescent="0.25">
      <c r="A1217" s="38">
        <v>44501</v>
      </c>
      <c r="B1217" s="23" t="s">
        <v>12</v>
      </c>
      <c r="C1217" s="23" t="s">
        <v>13</v>
      </c>
      <c r="D1217" s="23" t="s">
        <v>14</v>
      </c>
      <c r="E1217" s="23" t="s">
        <v>121</v>
      </c>
      <c r="F1217" s="24">
        <v>493462</v>
      </c>
      <c r="G1217" s="24">
        <v>561280.80000000005</v>
      </c>
      <c r="H1217" s="24">
        <v>509122.2</v>
      </c>
      <c r="I1217" s="24">
        <v>5056859.7</v>
      </c>
      <c r="J1217" s="24">
        <v>5318594.5</v>
      </c>
      <c r="K1217" s="24">
        <v>87.917135237834614</v>
      </c>
      <c r="L1217" s="24">
        <v>96.924078345041721</v>
      </c>
      <c r="M1217" s="24">
        <v>95.078872811228607</v>
      </c>
    </row>
    <row r="1218" spans="1:13" ht="15.75" customHeight="1" x14ac:dyDescent="0.25">
      <c r="A1218" s="38">
        <v>44501</v>
      </c>
      <c r="B1218" s="23" t="s">
        <v>12</v>
      </c>
      <c r="C1218" s="23" t="s">
        <v>13</v>
      </c>
      <c r="D1218" s="23" t="s">
        <v>14</v>
      </c>
      <c r="E1218" s="23" t="s">
        <v>93</v>
      </c>
      <c r="F1218" s="24">
        <v>798231</v>
      </c>
      <c r="G1218" s="24">
        <v>512966.3</v>
      </c>
      <c r="H1218" s="24">
        <v>1698490.1</v>
      </c>
      <c r="I1218" s="24">
        <v>8109982.7000000002</v>
      </c>
      <c r="J1218" s="24">
        <v>14988767.5</v>
      </c>
      <c r="K1218" s="24">
        <v>155.61080718168034</v>
      </c>
      <c r="L1218" s="24">
        <v>46.996505896619588</v>
      </c>
      <c r="M1218" s="24">
        <v>54.107068509802424</v>
      </c>
    </row>
    <row r="1219" spans="1:13" ht="15.75" customHeight="1" x14ac:dyDescent="0.25">
      <c r="A1219" s="38">
        <v>44501</v>
      </c>
      <c r="B1219" s="23" t="s">
        <v>12</v>
      </c>
      <c r="C1219" s="23" t="s">
        <v>13</v>
      </c>
      <c r="D1219" s="23" t="s">
        <v>14</v>
      </c>
      <c r="E1219" s="23" t="s">
        <v>124</v>
      </c>
      <c r="F1219" s="24">
        <v>55005055</v>
      </c>
      <c r="G1219" s="24">
        <v>89188117.200000003</v>
      </c>
      <c r="H1219" s="24">
        <v>58183673.799999997</v>
      </c>
      <c r="I1219" s="24">
        <v>539358429.89999998</v>
      </c>
      <c r="J1219" s="24">
        <v>399245159.69999999</v>
      </c>
      <c r="K1219" s="24">
        <v>61.673075659455677</v>
      </c>
      <c r="L1219" s="24">
        <v>94.536923173799309</v>
      </c>
      <c r="M1219" s="24">
        <v>135.09454449123032</v>
      </c>
    </row>
    <row r="1220" spans="1:13" ht="15.75" customHeight="1" x14ac:dyDescent="0.25">
      <c r="A1220" s="38">
        <v>44501</v>
      </c>
      <c r="B1220" s="23" t="s">
        <v>12</v>
      </c>
      <c r="C1220" s="23" t="s">
        <v>13</v>
      </c>
      <c r="D1220" s="23" t="s">
        <v>14</v>
      </c>
      <c r="E1220" s="23" t="s">
        <v>66</v>
      </c>
      <c r="F1220" s="24">
        <v>154033.79999999999</v>
      </c>
      <c r="G1220" s="24">
        <v>183973.6</v>
      </c>
      <c r="H1220" s="24">
        <v>165636.5</v>
      </c>
      <c r="I1220" s="24">
        <v>1941988.7</v>
      </c>
      <c r="J1220" s="24">
        <v>1800611.3</v>
      </c>
      <c r="K1220" s="24">
        <v>83.726034604965065</v>
      </c>
      <c r="L1220" s="24">
        <v>92.995082605585125</v>
      </c>
      <c r="M1220" s="24">
        <v>107.8516334980237</v>
      </c>
    </row>
    <row r="1221" spans="1:13" ht="15.75" customHeight="1" x14ac:dyDescent="0.25">
      <c r="A1221" s="38">
        <v>44501</v>
      </c>
      <c r="B1221" s="23" t="s">
        <v>12</v>
      </c>
      <c r="C1221" s="23" t="s">
        <v>13</v>
      </c>
      <c r="D1221" s="23" t="s">
        <v>14</v>
      </c>
      <c r="E1221" s="23" t="s">
        <v>120</v>
      </c>
      <c r="F1221" s="24">
        <v>227238.8</v>
      </c>
      <c r="G1221" s="24">
        <v>265262.90000000002</v>
      </c>
      <c r="H1221" s="24">
        <v>172160.8</v>
      </c>
      <c r="I1221" s="24">
        <v>2334816.9</v>
      </c>
      <c r="J1221" s="24">
        <v>1973797.4</v>
      </c>
      <c r="K1221" s="24">
        <v>85.66550392082722</v>
      </c>
      <c r="L1221" s="24">
        <v>131.99218405118935</v>
      </c>
      <c r="M1221" s="24">
        <v>118.29060571262278</v>
      </c>
    </row>
    <row r="1222" spans="1:13" ht="15.75" customHeight="1" x14ac:dyDescent="0.25">
      <c r="A1222" s="38">
        <v>44501</v>
      </c>
      <c r="B1222" s="23" t="s">
        <v>12</v>
      </c>
      <c r="C1222" s="23" t="s">
        <v>13</v>
      </c>
      <c r="D1222" s="23" t="s">
        <v>14</v>
      </c>
      <c r="E1222" s="23" t="s">
        <v>32</v>
      </c>
      <c r="F1222" s="24">
        <v>42227.5</v>
      </c>
      <c r="G1222" s="24">
        <v>47250.2</v>
      </c>
      <c r="H1222" s="24">
        <v>28064.7</v>
      </c>
      <c r="I1222" s="24">
        <v>424955.1</v>
      </c>
      <c r="J1222" s="24">
        <v>346586.4</v>
      </c>
      <c r="K1222" s="24">
        <v>89.369992084689585</v>
      </c>
      <c r="L1222" s="24">
        <v>150.46481879371595</v>
      </c>
      <c r="M1222" s="24">
        <v>122.61159122227531</v>
      </c>
    </row>
    <row r="1223" spans="1:13" ht="15.75" customHeight="1" x14ac:dyDescent="0.25">
      <c r="A1223" s="38">
        <v>44501</v>
      </c>
      <c r="B1223" s="23" t="s">
        <v>12</v>
      </c>
      <c r="C1223" s="23" t="s">
        <v>13</v>
      </c>
      <c r="D1223" s="23" t="s">
        <v>14</v>
      </c>
      <c r="E1223" s="23" t="s">
        <v>107</v>
      </c>
      <c r="F1223" s="24">
        <v>1307</v>
      </c>
      <c r="G1223" s="24">
        <v>1307</v>
      </c>
      <c r="H1223" s="24">
        <v>1307</v>
      </c>
      <c r="I1223" s="24">
        <v>14377</v>
      </c>
      <c r="J1223" s="24">
        <v>14377</v>
      </c>
      <c r="K1223" s="24">
        <v>100</v>
      </c>
      <c r="L1223" s="24">
        <v>100</v>
      </c>
      <c r="M1223" s="24">
        <v>100</v>
      </c>
    </row>
    <row r="1224" spans="1:13" ht="15.75" customHeight="1" x14ac:dyDescent="0.25">
      <c r="A1224" s="38">
        <v>44501</v>
      </c>
      <c r="B1224" s="23" t="s">
        <v>12</v>
      </c>
      <c r="C1224" s="23" t="s">
        <v>13</v>
      </c>
      <c r="D1224" s="23" t="s">
        <v>14</v>
      </c>
      <c r="E1224" s="23" t="s">
        <v>86</v>
      </c>
      <c r="F1224" s="24">
        <v>21213.3</v>
      </c>
      <c r="G1224" s="24">
        <v>17353.5</v>
      </c>
      <c r="H1224" s="24">
        <v>19245</v>
      </c>
      <c r="I1224" s="24">
        <v>215258</v>
      </c>
      <c r="J1224" s="24">
        <v>206815.3</v>
      </c>
      <c r="K1224" s="24">
        <v>122.24219898003285</v>
      </c>
      <c r="L1224" s="24">
        <v>110.22759158222915</v>
      </c>
      <c r="M1224" s="24">
        <v>104.0822414976068</v>
      </c>
    </row>
    <row r="1225" spans="1:13" ht="15.75" customHeight="1" x14ac:dyDescent="0.25">
      <c r="A1225" s="38">
        <v>44501</v>
      </c>
      <c r="B1225" s="23" t="s">
        <v>12</v>
      </c>
      <c r="C1225" s="23" t="s">
        <v>13</v>
      </c>
      <c r="D1225" s="23" t="s">
        <v>14</v>
      </c>
      <c r="E1225" s="23" t="s">
        <v>96</v>
      </c>
      <c r="F1225" s="24">
        <v>4064013</v>
      </c>
      <c r="G1225" s="24">
        <v>5135944</v>
      </c>
      <c r="H1225" s="24">
        <v>1619277</v>
      </c>
      <c r="I1225" s="24">
        <v>37294206</v>
      </c>
      <c r="J1225" s="24">
        <v>15203865.199999999</v>
      </c>
      <c r="K1225" s="24">
        <v>79.128841747495684</v>
      </c>
      <c r="L1225" s="24">
        <v>250.97701011006765</v>
      </c>
      <c r="M1225" s="24">
        <v>245.29424267718449</v>
      </c>
    </row>
    <row r="1226" spans="1:13" ht="15.75" customHeight="1" x14ac:dyDescent="0.25">
      <c r="A1226" s="38">
        <v>44501</v>
      </c>
      <c r="B1226" s="23" t="s">
        <v>12</v>
      </c>
      <c r="C1226" s="23" t="s">
        <v>13</v>
      </c>
      <c r="D1226" s="23" t="s">
        <v>14</v>
      </c>
      <c r="E1226" s="23" t="s">
        <v>22</v>
      </c>
      <c r="F1226" s="24">
        <v>159855.5</v>
      </c>
      <c r="G1226" s="24">
        <v>161886.79999999999</v>
      </c>
      <c r="H1226" s="24">
        <v>195011.1</v>
      </c>
      <c r="I1226" s="24">
        <v>1932743.4</v>
      </c>
      <c r="J1226" s="24">
        <v>1979328.9</v>
      </c>
      <c r="K1226" s="24">
        <v>98.745234324231504</v>
      </c>
      <c r="L1226" s="24">
        <v>81.972513359495949</v>
      </c>
      <c r="M1226" s="24">
        <v>97.646399241682374</v>
      </c>
    </row>
    <row r="1227" spans="1:13" ht="15.75" customHeight="1" x14ac:dyDescent="0.25">
      <c r="A1227" s="38">
        <v>44501</v>
      </c>
      <c r="B1227" s="23" t="s">
        <v>12</v>
      </c>
      <c r="C1227" s="23" t="s">
        <v>13</v>
      </c>
      <c r="D1227" s="23" t="s">
        <v>14</v>
      </c>
      <c r="E1227" s="23" t="s">
        <v>23</v>
      </c>
      <c r="F1227" s="24">
        <v>54235</v>
      </c>
      <c r="G1227" s="24">
        <v>65679</v>
      </c>
      <c r="H1227" s="24">
        <v>50801</v>
      </c>
      <c r="I1227" s="24">
        <v>649255</v>
      </c>
      <c r="J1227" s="24">
        <v>546868.9</v>
      </c>
      <c r="K1227" s="24">
        <v>82.57586138644011</v>
      </c>
      <c r="L1227" s="24">
        <v>106.7597094545383</v>
      </c>
      <c r="M1227" s="24">
        <v>118.72223854748368</v>
      </c>
    </row>
    <row r="1228" spans="1:13" ht="15.75" customHeight="1" x14ac:dyDescent="0.25">
      <c r="A1228" s="38">
        <v>44501</v>
      </c>
      <c r="B1228" s="23" t="s">
        <v>12</v>
      </c>
      <c r="C1228" s="23" t="s">
        <v>13</v>
      </c>
      <c r="D1228" s="23" t="s">
        <v>14</v>
      </c>
      <c r="E1228" s="23" t="s">
        <v>19</v>
      </c>
      <c r="F1228" s="24">
        <v>21019.9</v>
      </c>
      <c r="G1228" s="24">
        <v>19142.599999999999</v>
      </c>
      <c r="H1228" s="24">
        <v>10683.2</v>
      </c>
      <c r="I1228" s="24">
        <v>205118.5</v>
      </c>
      <c r="J1228" s="24">
        <v>109365</v>
      </c>
      <c r="K1228" s="24">
        <v>109.80692277955973</v>
      </c>
      <c r="L1228" s="24">
        <v>196.75658978583195</v>
      </c>
      <c r="M1228" s="24">
        <v>187.55406208567641</v>
      </c>
    </row>
    <row r="1229" spans="1:13" ht="15.75" customHeight="1" x14ac:dyDescent="0.25">
      <c r="A1229" s="38">
        <v>44501</v>
      </c>
      <c r="B1229" s="23" t="s">
        <v>12</v>
      </c>
      <c r="C1229" s="23" t="s">
        <v>13</v>
      </c>
      <c r="D1229" s="23" t="s">
        <v>14</v>
      </c>
      <c r="E1229" s="23" t="s">
        <v>33</v>
      </c>
      <c r="F1229" s="24">
        <v>2696</v>
      </c>
      <c r="G1229" s="24">
        <v>2696</v>
      </c>
      <c r="H1229" s="24">
        <v>2696</v>
      </c>
      <c r="I1229" s="24">
        <v>29656</v>
      </c>
      <c r="J1229" s="24">
        <v>29656</v>
      </c>
      <c r="K1229" s="24">
        <v>100</v>
      </c>
      <c r="L1229" s="24">
        <v>100</v>
      </c>
      <c r="M1229" s="24">
        <v>100</v>
      </c>
    </row>
    <row r="1230" spans="1:13" ht="15.75" customHeight="1" x14ac:dyDescent="0.25">
      <c r="A1230" s="38">
        <v>44501</v>
      </c>
      <c r="B1230" s="23" t="s">
        <v>12</v>
      </c>
      <c r="C1230" s="23" t="s">
        <v>13</v>
      </c>
      <c r="D1230" s="23" t="s">
        <v>14</v>
      </c>
      <c r="E1230" s="23" t="s">
        <v>46</v>
      </c>
      <c r="F1230" s="24">
        <v>1186</v>
      </c>
      <c r="G1230" s="24">
        <v>1186</v>
      </c>
      <c r="H1230" s="24">
        <v>1186</v>
      </c>
      <c r="I1230" s="24">
        <v>13046</v>
      </c>
      <c r="J1230" s="24">
        <v>13046</v>
      </c>
      <c r="K1230" s="24">
        <v>100</v>
      </c>
      <c r="L1230" s="24">
        <v>100</v>
      </c>
      <c r="M1230" s="24">
        <v>100</v>
      </c>
    </row>
    <row r="1231" spans="1:13" ht="15.75" customHeight="1" x14ac:dyDescent="0.25">
      <c r="A1231" s="38">
        <v>44501</v>
      </c>
      <c r="B1231" s="23" t="s">
        <v>12</v>
      </c>
      <c r="C1231" s="23" t="s">
        <v>13</v>
      </c>
      <c r="D1231" s="23" t="s">
        <v>14</v>
      </c>
      <c r="E1231" s="23" t="s">
        <v>75</v>
      </c>
      <c r="F1231" s="24">
        <v>47961076.399999999</v>
      </c>
      <c r="G1231" s="24">
        <v>83115256.200000003</v>
      </c>
      <c r="H1231" s="24">
        <v>51511444.899999999</v>
      </c>
      <c r="I1231" s="24">
        <v>476026192.5</v>
      </c>
      <c r="J1231" s="24">
        <v>340639818.69999999</v>
      </c>
      <c r="K1231" s="24">
        <v>57.704299538692872</v>
      </c>
      <c r="L1231" s="24">
        <v>93.107612285206926</v>
      </c>
      <c r="M1231" s="24">
        <v>139.7447292910974</v>
      </c>
    </row>
    <row r="1232" spans="1:13" ht="15.75" customHeight="1" x14ac:dyDescent="0.25">
      <c r="A1232" s="38">
        <v>44501</v>
      </c>
      <c r="B1232" s="23" t="s">
        <v>12</v>
      </c>
      <c r="C1232" s="23" t="s">
        <v>13</v>
      </c>
      <c r="D1232" s="23" t="s">
        <v>14</v>
      </c>
      <c r="E1232" s="23" t="s">
        <v>89</v>
      </c>
      <c r="F1232" s="24">
        <v>6348767.2000000002</v>
      </c>
      <c r="G1232" s="24">
        <v>5357313.5999999996</v>
      </c>
      <c r="H1232" s="24">
        <v>5940764.0999999996</v>
      </c>
      <c r="I1232" s="24">
        <v>55344085.299999997</v>
      </c>
      <c r="J1232" s="24">
        <v>50617570.700000003</v>
      </c>
      <c r="K1232" s="24">
        <v>118.50654402609547</v>
      </c>
      <c r="L1232" s="24">
        <v>106.86785560126853</v>
      </c>
      <c r="M1232" s="24">
        <v>109.33769545759729</v>
      </c>
    </row>
    <row r="1233" spans="1:13" ht="15.75" customHeight="1" x14ac:dyDescent="0.25">
      <c r="A1233" s="38">
        <v>44501</v>
      </c>
      <c r="B1233" s="23" t="s">
        <v>12</v>
      </c>
      <c r="C1233" s="23" t="s">
        <v>13</v>
      </c>
      <c r="D1233" s="23" t="s">
        <v>14</v>
      </c>
      <c r="E1233" s="23" t="s">
        <v>119</v>
      </c>
      <c r="F1233" s="23"/>
      <c r="G1233" s="24">
        <v>10044</v>
      </c>
      <c r="H1233" s="24">
        <v>12115.6</v>
      </c>
      <c r="I1233" s="24">
        <v>25853.9</v>
      </c>
      <c r="J1233" s="24">
        <v>51952.7</v>
      </c>
      <c r="K1233" s="23"/>
      <c r="L1233" s="23"/>
      <c r="M1233" s="24">
        <v>49.764304838824543</v>
      </c>
    </row>
    <row r="1234" spans="1:13" ht="15.75" customHeight="1" x14ac:dyDescent="0.25">
      <c r="A1234" s="38">
        <v>44501</v>
      </c>
      <c r="B1234" s="23" t="s">
        <v>12</v>
      </c>
      <c r="C1234" s="23" t="s">
        <v>13</v>
      </c>
      <c r="D1234" s="23" t="s">
        <v>14</v>
      </c>
      <c r="E1234" s="23" t="s">
        <v>114</v>
      </c>
      <c r="F1234" s="24">
        <v>499029.7</v>
      </c>
      <c r="G1234" s="24">
        <v>614051.5</v>
      </c>
      <c r="H1234" s="24">
        <v>302761.7</v>
      </c>
      <c r="I1234" s="24">
        <v>5053693.4000000004</v>
      </c>
      <c r="J1234" s="24">
        <v>3088898.9</v>
      </c>
      <c r="K1234" s="24">
        <v>81.268378955185355</v>
      </c>
      <c r="L1234" s="24">
        <v>164.82590103041434</v>
      </c>
      <c r="M1234" s="24">
        <v>163.60824888117898</v>
      </c>
    </row>
    <row r="1235" spans="1:13" ht="15.75" customHeight="1" x14ac:dyDescent="0.25">
      <c r="A1235" s="38">
        <v>44501</v>
      </c>
      <c r="B1235" s="23" t="s">
        <v>12</v>
      </c>
      <c r="C1235" s="23" t="s">
        <v>13</v>
      </c>
      <c r="D1235" s="23" t="s">
        <v>14</v>
      </c>
      <c r="E1235" s="23" t="s">
        <v>63</v>
      </c>
      <c r="F1235" s="24">
        <v>1992.2</v>
      </c>
      <c r="G1235" s="24">
        <v>1189.2</v>
      </c>
      <c r="H1235" s="24">
        <v>496</v>
      </c>
      <c r="I1235" s="24">
        <v>13694.4</v>
      </c>
      <c r="J1235" s="24">
        <v>8154.7</v>
      </c>
      <c r="K1235" s="24">
        <v>167.52438614194418</v>
      </c>
      <c r="L1235" s="24">
        <v>401.65322580645159</v>
      </c>
      <c r="M1235" s="24">
        <v>167.93260328399575</v>
      </c>
    </row>
    <row r="1236" spans="1:13" ht="15.75" customHeight="1" x14ac:dyDescent="0.25">
      <c r="A1236" s="38">
        <v>44501</v>
      </c>
      <c r="B1236" s="23" t="s">
        <v>12</v>
      </c>
      <c r="C1236" s="23" t="s">
        <v>13</v>
      </c>
      <c r="D1236" s="23" t="s">
        <v>14</v>
      </c>
      <c r="E1236" s="23" t="s">
        <v>77</v>
      </c>
      <c r="F1236" s="24">
        <v>52135</v>
      </c>
      <c r="G1236" s="24">
        <v>52135</v>
      </c>
      <c r="H1236" s="24">
        <v>36938</v>
      </c>
      <c r="I1236" s="24">
        <v>573485</v>
      </c>
      <c r="J1236" s="24">
        <v>406318</v>
      </c>
      <c r="K1236" s="24">
        <v>100</v>
      </c>
      <c r="L1236" s="24">
        <v>141.14191347663652</v>
      </c>
      <c r="M1236" s="24">
        <v>141.14191347663652</v>
      </c>
    </row>
    <row r="1237" spans="1:13" ht="15.75" customHeight="1" x14ac:dyDescent="0.25">
      <c r="A1237" s="38">
        <v>44501</v>
      </c>
      <c r="B1237" s="23" t="s">
        <v>12</v>
      </c>
      <c r="C1237" s="23" t="s">
        <v>13</v>
      </c>
      <c r="D1237" s="23" t="s">
        <v>14</v>
      </c>
      <c r="E1237" s="23" t="s">
        <v>70</v>
      </c>
      <c r="F1237" s="24">
        <v>307676.09999999998</v>
      </c>
      <c r="G1237" s="24">
        <v>313296.40000000002</v>
      </c>
      <c r="H1237" s="24">
        <v>277525.09999999998</v>
      </c>
      <c r="I1237" s="24">
        <v>3306087.5</v>
      </c>
      <c r="J1237" s="24">
        <v>3052576.9</v>
      </c>
      <c r="K1237" s="24">
        <v>98.206075779996198</v>
      </c>
      <c r="L1237" s="24">
        <v>110.86424254959282</v>
      </c>
      <c r="M1237" s="24">
        <v>108.30480634247085</v>
      </c>
    </row>
    <row r="1238" spans="1:13" ht="15.75" customHeight="1" x14ac:dyDescent="0.25">
      <c r="A1238" s="38">
        <v>44501</v>
      </c>
      <c r="B1238" s="23" t="s">
        <v>12</v>
      </c>
      <c r="C1238" s="23" t="s">
        <v>13</v>
      </c>
      <c r="D1238" s="23" t="s">
        <v>14</v>
      </c>
      <c r="E1238" s="23" t="s">
        <v>45</v>
      </c>
      <c r="F1238" s="24">
        <v>495995.4</v>
      </c>
      <c r="G1238" s="24">
        <v>356371.7</v>
      </c>
      <c r="H1238" s="24">
        <v>491524</v>
      </c>
      <c r="I1238" s="24">
        <v>4897670.7</v>
      </c>
      <c r="J1238" s="24">
        <v>4168854</v>
      </c>
      <c r="K1238" s="24">
        <v>139.17923336785722</v>
      </c>
      <c r="L1238" s="24">
        <v>100.9097012556864</v>
      </c>
      <c r="M1238" s="24">
        <v>117.4824232271027</v>
      </c>
    </row>
    <row r="1239" spans="1:13" ht="15.75" customHeight="1" x14ac:dyDescent="0.25">
      <c r="A1239" s="38">
        <v>44501</v>
      </c>
      <c r="B1239" s="23" t="s">
        <v>12</v>
      </c>
      <c r="C1239" s="23" t="s">
        <v>13</v>
      </c>
      <c r="D1239" s="23" t="s">
        <v>14</v>
      </c>
      <c r="E1239" s="23" t="s">
        <v>36</v>
      </c>
      <c r="F1239" s="24">
        <v>974144.6</v>
      </c>
      <c r="G1239" s="24">
        <v>1069174</v>
      </c>
      <c r="H1239" s="24">
        <v>831838</v>
      </c>
      <c r="I1239" s="24">
        <v>9583085.6999999993</v>
      </c>
      <c r="J1239" s="24">
        <v>8702094.4000000004</v>
      </c>
      <c r="K1239" s="24">
        <v>91.111886372096592</v>
      </c>
      <c r="L1239" s="24">
        <v>117.10748967948086</v>
      </c>
      <c r="M1239" s="24">
        <v>110.12389959823925</v>
      </c>
    </row>
    <row r="1240" spans="1:13" ht="15.75" customHeight="1" x14ac:dyDescent="0.25">
      <c r="A1240" s="38">
        <v>44501</v>
      </c>
      <c r="B1240" s="23" t="s">
        <v>12</v>
      </c>
      <c r="C1240" s="23" t="s">
        <v>13</v>
      </c>
      <c r="D1240" s="23" t="s">
        <v>14</v>
      </c>
      <c r="E1240" s="23" t="s">
        <v>73</v>
      </c>
      <c r="F1240" s="24">
        <v>495995.4</v>
      </c>
      <c r="G1240" s="24">
        <v>356371.7</v>
      </c>
      <c r="H1240" s="24">
        <v>491524</v>
      </c>
      <c r="I1240" s="24">
        <v>4897670.7</v>
      </c>
      <c r="J1240" s="24">
        <v>4168854</v>
      </c>
      <c r="K1240" s="24">
        <v>139.17923336785722</v>
      </c>
      <c r="L1240" s="24">
        <v>100.9097012556864</v>
      </c>
      <c r="M1240" s="24">
        <v>117.4824232271027</v>
      </c>
    </row>
    <row r="1241" spans="1:13" ht="15.75" customHeight="1" x14ac:dyDescent="0.25">
      <c r="A1241" s="38">
        <v>44501</v>
      </c>
      <c r="B1241" s="23" t="s">
        <v>12</v>
      </c>
      <c r="C1241" s="23" t="s">
        <v>13</v>
      </c>
      <c r="D1241" s="23" t="s">
        <v>14</v>
      </c>
      <c r="E1241" s="23" t="s">
        <v>28</v>
      </c>
      <c r="F1241" s="24">
        <v>154033.79999999999</v>
      </c>
      <c r="G1241" s="24">
        <v>183973.6</v>
      </c>
      <c r="H1241" s="24">
        <v>165636.5</v>
      </c>
      <c r="I1241" s="24">
        <v>1941988.7</v>
      </c>
      <c r="J1241" s="24">
        <v>1800611.3</v>
      </c>
      <c r="K1241" s="24">
        <v>83.726034604965065</v>
      </c>
      <c r="L1241" s="24">
        <v>92.995082605585125</v>
      </c>
      <c r="M1241" s="24">
        <v>107.8516334980237</v>
      </c>
    </row>
    <row r="1242" spans="1:13" ht="15.75" customHeight="1" x14ac:dyDescent="0.25">
      <c r="A1242" s="38">
        <v>44501</v>
      </c>
      <c r="B1242" s="23" t="s">
        <v>12</v>
      </c>
      <c r="C1242" s="23" t="s">
        <v>13</v>
      </c>
      <c r="D1242" s="23" t="s">
        <v>14</v>
      </c>
      <c r="E1242" s="23" t="s">
        <v>82</v>
      </c>
      <c r="F1242" s="24">
        <v>21213.3</v>
      </c>
      <c r="G1242" s="24">
        <v>17353.5</v>
      </c>
      <c r="H1242" s="24">
        <v>19245</v>
      </c>
      <c r="I1242" s="24">
        <v>215258</v>
      </c>
      <c r="J1242" s="24">
        <v>206815.3</v>
      </c>
      <c r="K1242" s="24">
        <v>122.24219898003285</v>
      </c>
      <c r="L1242" s="24">
        <v>110.22759158222915</v>
      </c>
      <c r="M1242" s="24">
        <v>104.0822414976068</v>
      </c>
    </row>
    <row r="1243" spans="1:13" ht="15.75" customHeight="1" x14ac:dyDescent="0.25">
      <c r="A1243" s="38">
        <v>44501</v>
      </c>
      <c r="B1243" s="23" t="s">
        <v>12</v>
      </c>
      <c r="C1243" s="23" t="s">
        <v>13</v>
      </c>
      <c r="D1243" s="23" t="s">
        <v>14</v>
      </c>
      <c r="E1243" s="23" t="s">
        <v>17</v>
      </c>
      <c r="F1243" s="24">
        <v>94611.199999999997</v>
      </c>
      <c r="G1243" s="24">
        <v>94818.3</v>
      </c>
      <c r="H1243" s="24">
        <v>43976</v>
      </c>
      <c r="I1243" s="24">
        <v>1025825.5</v>
      </c>
      <c r="J1243" s="24">
        <v>483736</v>
      </c>
      <c r="K1243" s="24">
        <v>99.781582247308805</v>
      </c>
      <c r="L1243" s="24">
        <v>215.14280516645442</v>
      </c>
      <c r="M1243" s="24">
        <v>212.06308813071593</v>
      </c>
    </row>
    <row r="1244" spans="1:13" ht="15.75" customHeight="1" x14ac:dyDescent="0.25">
      <c r="A1244" s="38">
        <v>44501</v>
      </c>
      <c r="B1244" s="23" t="s">
        <v>12</v>
      </c>
      <c r="C1244" s="23" t="s">
        <v>13</v>
      </c>
      <c r="D1244" s="23" t="s">
        <v>14</v>
      </c>
      <c r="E1244" s="23" t="s">
        <v>52</v>
      </c>
      <c r="F1244" s="24">
        <v>418836</v>
      </c>
      <c r="G1244" s="24">
        <v>427343</v>
      </c>
      <c r="H1244" s="24">
        <v>286207.7</v>
      </c>
      <c r="I1244" s="24">
        <v>4265523</v>
      </c>
      <c r="J1244" s="24">
        <v>2647997.7000000002</v>
      </c>
      <c r="K1244" s="24">
        <v>98.009327402110245</v>
      </c>
      <c r="L1244" s="24">
        <v>146.3398783470885</v>
      </c>
      <c r="M1244" s="24">
        <v>161.08484535315117</v>
      </c>
    </row>
    <row r="1245" spans="1:13" ht="15.75" customHeight="1" x14ac:dyDescent="0.25">
      <c r="A1245" s="38">
        <v>44501</v>
      </c>
      <c r="B1245" s="23" t="s">
        <v>12</v>
      </c>
      <c r="C1245" s="23" t="s">
        <v>13</v>
      </c>
      <c r="D1245" s="23" t="s">
        <v>14</v>
      </c>
      <c r="E1245" s="23" t="s">
        <v>115</v>
      </c>
      <c r="F1245" s="24">
        <v>2377064.7999999998</v>
      </c>
      <c r="G1245" s="24">
        <v>4611831</v>
      </c>
      <c r="H1245" s="24">
        <v>2353198</v>
      </c>
      <c r="I1245" s="24">
        <v>36142778.799999997</v>
      </c>
      <c r="J1245" s="24">
        <v>16207257.800000001</v>
      </c>
      <c r="K1245" s="24">
        <v>51.542756011657843</v>
      </c>
      <c r="L1245" s="24">
        <v>101.01422829698139</v>
      </c>
      <c r="M1245" s="24">
        <v>223.00366444470328</v>
      </c>
    </row>
    <row r="1246" spans="1:13" ht="15.75" customHeight="1" x14ac:dyDescent="0.25">
      <c r="A1246" s="38">
        <v>44501</v>
      </c>
      <c r="B1246" s="23" t="s">
        <v>12</v>
      </c>
      <c r="C1246" s="23" t="s">
        <v>13</v>
      </c>
      <c r="D1246" s="23" t="s">
        <v>14</v>
      </c>
      <c r="E1246" s="23" t="s">
        <v>102</v>
      </c>
      <c r="F1246" s="24">
        <v>58372.2</v>
      </c>
      <c r="G1246" s="24">
        <v>36245.5</v>
      </c>
      <c r="H1246" s="24">
        <v>55688.4</v>
      </c>
      <c r="I1246" s="24">
        <v>529913.30000000005</v>
      </c>
      <c r="J1246" s="24">
        <v>495738</v>
      </c>
      <c r="K1246" s="24">
        <v>161.04675063111281</v>
      </c>
      <c r="L1246" s="24">
        <v>104.81931605145776</v>
      </c>
      <c r="M1246" s="24">
        <v>106.89382294679851</v>
      </c>
    </row>
    <row r="1247" spans="1:13" ht="15.75" customHeight="1" x14ac:dyDescent="0.25">
      <c r="A1247" s="38">
        <v>44501</v>
      </c>
      <c r="B1247" s="23" t="s">
        <v>12</v>
      </c>
      <c r="C1247" s="23" t="s">
        <v>13</v>
      </c>
      <c r="D1247" s="23" t="s">
        <v>14</v>
      </c>
      <c r="E1247" s="23" t="s">
        <v>54</v>
      </c>
      <c r="F1247" s="24">
        <v>96964.5</v>
      </c>
      <c r="G1247" s="24">
        <v>113388.7</v>
      </c>
      <c r="H1247" s="24">
        <v>129579.3</v>
      </c>
      <c r="I1247" s="24">
        <v>1471292.3</v>
      </c>
      <c r="J1247" s="24">
        <v>1592077.3</v>
      </c>
      <c r="K1247" s="24">
        <v>85.515135106055538</v>
      </c>
      <c r="L1247" s="24">
        <v>74.830239089113775</v>
      </c>
      <c r="M1247" s="24">
        <v>92.413370883436372</v>
      </c>
    </row>
    <row r="1248" spans="1:13" ht="15.75" customHeight="1" x14ac:dyDescent="0.25">
      <c r="A1248" s="38">
        <v>44501</v>
      </c>
      <c r="B1248" s="23" t="s">
        <v>12</v>
      </c>
      <c r="C1248" s="23" t="s">
        <v>13</v>
      </c>
      <c r="D1248" s="23" t="s">
        <v>14</v>
      </c>
      <c r="E1248" s="23" t="s">
        <v>97</v>
      </c>
      <c r="F1248" s="24">
        <v>217</v>
      </c>
      <c r="G1248" s="24">
        <v>217</v>
      </c>
      <c r="H1248" s="24">
        <v>217</v>
      </c>
      <c r="I1248" s="24">
        <v>2387</v>
      </c>
      <c r="J1248" s="24">
        <v>2387</v>
      </c>
      <c r="K1248" s="24">
        <v>100</v>
      </c>
      <c r="L1248" s="24">
        <v>100</v>
      </c>
      <c r="M1248" s="24">
        <v>100</v>
      </c>
    </row>
    <row r="1249" spans="1:13" ht="15.75" customHeight="1" x14ac:dyDescent="0.25">
      <c r="A1249" s="38">
        <v>44501</v>
      </c>
      <c r="B1249" s="23" t="s">
        <v>12</v>
      </c>
      <c r="C1249" s="23" t="s">
        <v>13</v>
      </c>
      <c r="D1249" s="23" t="s">
        <v>14</v>
      </c>
      <c r="E1249" s="23" t="s">
        <v>71</v>
      </c>
      <c r="F1249" s="24">
        <v>219</v>
      </c>
      <c r="G1249" s="24">
        <v>219</v>
      </c>
      <c r="H1249" s="24">
        <v>219</v>
      </c>
      <c r="I1249" s="24">
        <v>2409</v>
      </c>
      <c r="J1249" s="24">
        <v>2409</v>
      </c>
      <c r="K1249" s="24">
        <v>100</v>
      </c>
      <c r="L1249" s="24">
        <v>100</v>
      </c>
      <c r="M1249" s="24">
        <v>100</v>
      </c>
    </row>
    <row r="1250" spans="1:13" ht="15.75" customHeight="1" x14ac:dyDescent="0.25">
      <c r="A1250" s="38">
        <v>44501</v>
      </c>
      <c r="B1250" s="23" t="s">
        <v>12</v>
      </c>
      <c r="C1250" s="23" t="s">
        <v>13</v>
      </c>
      <c r="D1250" s="23" t="s">
        <v>14</v>
      </c>
      <c r="E1250" s="23" t="s">
        <v>29</v>
      </c>
      <c r="F1250" s="24">
        <v>625</v>
      </c>
      <c r="G1250" s="24">
        <v>625</v>
      </c>
      <c r="H1250" s="24">
        <v>625</v>
      </c>
      <c r="I1250" s="24">
        <v>6875</v>
      </c>
      <c r="J1250" s="24">
        <v>6875</v>
      </c>
      <c r="K1250" s="24">
        <v>100</v>
      </c>
      <c r="L1250" s="24">
        <v>100</v>
      </c>
      <c r="M1250" s="24">
        <v>100</v>
      </c>
    </row>
    <row r="1251" spans="1:13" ht="15.75" customHeight="1" x14ac:dyDescent="0.25">
      <c r="A1251" s="38">
        <v>44501</v>
      </c>
      <c r="B1251" s="23" t="s">
        <v>12</v>
      </c>
      <c r="C1251" s="23" t="s">
        <v>13</v>
      </c>
      <c r="D1251" s="23" t="s">
        <v>14</v>
      </c>
      <c r="E1251" s="23" t="s">
        <v>35</v>
      </c>
      <c r="F1251" s="24">
        <v>42977196.200000003</v>
      </c>
      <c r="G1251" s="24">
        <v>77162615.599999994</v>
      </c>
      <c r="H1251" s="24">
        <v>49224839.700000003</v>
      </c>
      <c r="I1251" s="24">
        <v>429103411.60000002</v>
      </c>
      <c r="J1251" s="24">
        <v>319388404.5</v>
      </c>
      <c r="K1251" s="24">
        <v>55.696914711636602</v>
      </c>
      <c r="L1251" s="24">
        <v>87.307945463964614</v>
      </c>
      <c r="M1251" s="24">
        <v>134.35159371917649</v>
      </c>
    </row>
    <row r="1252" spans="1:13" ht="15.75" customHeight="1" x14ac:dyDescent="0.25">
      <c r="A1252" s="38">
        <v>44501</v>
      </c>
      <c r="B1252" s="23" t="s">
        <v>12</v>
      </c>
      <c r="C1252" s="23" t="s">
        <v>13</v>
      </c>
      <c r="D1252" s="23" t="s">
        <v>14</v>
      </c>
      <c r="E1252" s="23" t="s">
        <v>64</v>
      </c>
      <c r="F1252" s="24">
        <v>14145.6</v>
      </c>
      <c r="G1252" s="24">
        <v>14206.7</v>
      </c>
      <c r="H1252" s="24">
        <v>11287.4</v>
      </c>
      <c r="I1252" s="24">
        <v>156266.20000000001</v>
      </c>
      <c r="J1252" s="24">
        <v>125402.8</v>
      </c>
      <c r="K1252" s="24">
        <v>99.569921234347177</v>
      </c>
      <c r="L1252" s="24">
        <v>125.32204050534224</v>
      </c>
      <c r="M1252" s="24">
        <v>124.61141218537385</v>
      </c>
    </row>
    <row r="1253" spans="1:13" ht="15.75" customHeight="1" x14ac:dyDescent="0.25">
      <c r="A1253" s="38">
        <v>44501</v>
      </c>
      <c r="B1253" s="23" t="s">
        <v>12</v>
      </c>
      <c r="C1253" s="23" t="s">
        <v>13</v>
      </c>
      <c r="D1253" s="23" t="s">
        <v>14</v>
      </c>
      <c r="E1253" s="23" t="s">
        <v>76</v>
      </c>
      <c r="F1253" s="24">
        <v>8920</v>
      </c>
      <c r="G1253" s="24">
        <v>7560.3</v>
      </c>
      <c r="H1253" s="24">
        <v>10167.700000000001</v>
      </c>
      <c r="I1253" s="24">
        <v>76835.100000000006</v>
      </c>
      <c r="J1253" s="24">
        <v>78083.7</v>
      </c>
      <c r="K1253" s="24">
        <v>117.98473605544754</v>
      </c>
      <c r="L1253" s="24">
        <v>87.728788221525022</v>
      </c>
      <c r="M1253" s="24">
        <v>98.400946676451042</v>
      </c>
    </row>
    <row r="1254" spans="1:13" ht="15.75" customHeight="1" x14ac:dyDescent="0.25">
      <c r="A1254" s="38">
        <v>44501</v>
      </c>
      <c r="B1254" s="23" t="s">
        <v>12</v>
      </c>
      <c r="C1254" s="23" t="s">
        <v>13</v>
      </c>
      <c r="D1254" s="23" t="s">
        <v>14</v>
      </c>
      <c r="E1254" s="23" t="s">
        <v>105</v>
      </c>
      <c r="F1254" s="24">
        <v>540974.19999999995</v>
      </c>
      <c r="G1254" s="24">
        <v>623140.6</v>
      </c>
      <c r="H1254" s="24">
        <v>473601.2</v>
      </c>
      <c r="I1254" s="24">
        <v>6590426.4000000004</v>
      </c>
      <c r="J1254" s="24">
        <v>6473454.2000000002</v>
      </c>
      <c r="K1254" s="24">
        <v>86.814147561561555</v>
      </c>
      <c r="L1254" s="24">
        <v>114.22568186060339</v>
      </c>
      <c r="M1254" s="24">
        <v>101.80695184342233</v>
      </c>
    </row>
    <row r="1255" spans="1:13" ht="15.75" customHeight="1" x14ac:dyDescent="0.25">
      <c r="A1255" s="38">
        <v>44501</v>
      </c>
      <c r="B1255" s="23" t="s">
        <v>12</v>
      </c>
      <c r="C1255" s="23" t="s">
        <v>13</v>
      </c>
      <c r="D1255" s="23" t="s">
        <v>14</v>
      </c>
      <c r="E1255" s="23" t="s">
        <v>53</v>
      </c>
      <c r="F1255" s="24">
        <v>3333</v>
      </c>
      <c r="G1255" s="24">
        <v>5334</v>
      </c>
      <c r="H1255" s="24">
        <v>2833</v>
      </c>
      <c r="I1255" s="24">
        <v>75605.3</v>
      </c>
      <c r="J1255" s="24">
        <v>154411</v>
      </c>
      <c r="K1255" s="24">
        <v>62.485939257592804</v>
      </c>
      <c r="L1255" s="24">
        <v>117.64913519237557</v>
      </c>
      <c r="M1255" s="24">
        <v>48.963674867723157</v>
      </c>
    </row>
    <row r="1256" spans="1:13" ht="15.75" customHeight="1" x14ac:dyDescent="0.25">
      <c r="A1256" s="38">
        <v>44501</v>
      </c>
      <c r="B1256" s="23" t="s">
        <v>12</v>
      </c>
      <c r="C1256" s="23" t="s">
        <v>13</v>
      </c>
      <c r="D1256" s="23" t="s">
        <v>14</v>
      </c>
      <c r="E1256" s="23" t="s">
        <v>92</v>
      </c>
      <c r="F1256" s="24">
        <v>11234557.1</v>
      </c>
      <c r="G1256" s="24">
        <v>46905617.399999999</v>
      </c>
      <c r="H1256" s="24">
        <v>21618954.5</v>
      </c>
      <c r="I1256" s="24">
        <v>111109355.59999999</v>
      </c>
      <c r="J1256" s="24">
        <v>38878908.299999997</v>
      </c>
      <c r="K1256" s="24">
        <v>23.9514107749491</v>
      </c>
      <c r="L1256" s="24">
        <v>51.966236850167753</v>
      </c>
      <c r="M1256" s="24">
        <v>285.78311598322324</v>
      </c>
    </row>
    <row r="1257" spans="1:13" ht="15.75" customHeight="1" x14ac:dyDescent="0.25">
      <c r="A1257" s="38">
        <v>44501</v>
      </c>
      <c r="B1257" s="23" t="s">
        <v>12</v>
      </c>
      <c r="C1257" s="23" t="s">
        <v>13</v>
      </c>
      <c r="D1257" s="23" t="s">
        <v>14</v>
      </c>
      <c r="E1257" s="23" t="s">
        <v>112</v>
      </c>
      <c r="F1257" s="24">
        <v>340414.3</v>
      </c>
      <c r="G1257" s="24">
        <v>231936.1</v>
      </c>
      <c r="H1257" s="24">
        <v>297351.59999999998</v>
      </c>
      <c r="I1257" s="24">
        <v>3747407.3</v>
      </c>
      <c r="J1257" s="24">
        <v>3448425.4</v>
      </c>
      <c r="K1257" s="24">
        <v>146.77072693729005</v>
      </c>
      <c r="L1257" s="24">
        <v>114.48208114568746</v>
      </c>
      <c r="M1257" s="24">
        <v>108.67009911248189</v>
      </c>
    </row>
    <row r="1258" spans="1:13" ht="15.75" customHeight="1" x14ac:dyDescent="0.25">
      <c r="A1258" s="38">
        <v>44501</v>
      </c>
      <c r="B1258" s="23" t="s">
        <v>12</v>
      </c>
      <c r="C1258" s="23" t="s">
        <v>13</v>
      </c>
      <c r="D1258" s="23" t="s">
        <v>14</v>
      </c>
      <c r="E1258" s="23" t="s">
        <v>88</v>
      </c>
      <c r="F1258" s="24">
        <v>525</v>
      </c>
      <c r="G1258" s="24">
        <v>525</v>
      </c>
      <c r="H1258" s="24">
        <v>525</v>
      </c>
      <c r="I1258" s="24">
        <v>5775</v>
      </c>
      <c r="J1258" s="24">
        <v>5775</v>
      </c>
      <c r="K1258" s="24">
        <v>100</v>
      </c>
      <c r="L1258" s="24">
        <v>100</v>
      </c>
      <c r="M1258" s="24">
        <v>100</v>
      </c>
    </row>
    <row r="1259" spans="1:13" ht="15.75" customHeight="1" x14ac:dyDescent="0.25">
      <c r="A1259" s="38">
        <v>44501</v>
      </c>
      <c r="B1259" s="23" t="s">
        <v>12</v>
      </c>
      <c r="C1259" s="23" t="s">
        <v>13</v>
      </c>
      <c r="D1259" s="23" t="s">
        <v>14</v>
      </c>
      <c r="E1259" s="23" t="s">
        <v>58</v>
      </c>
      <c r="F1259" s="24">
        <v>53</v>
      </c>
      <c r="G1259" s="24">
        <v>53</v>
      </c>
      <c r="H1259" s="24">
        <v>7965</v>
      </c>
      <c r="I1259" s="24">
        <v>583</v>
      </c>
      <c r="J1259" s="24">
        <v>87615</v>
      </c>
      <c r="K1259" s="24">
        <v>100</v>
      </c>
      <c r="L1259" s="24">
        <v>0.66541117388575011</v>
      </c>
      <c r="M1259" s="24">
        <v>0.66541117388575011</v>
      </c>
    </row>
    <row r="1260" spans="1:13" ht="15.75" customHeight="1" x14ac:dyDescent="0.25">
      <c r="A1260" s="38">
        <v>44501</v>
      </c>
      <c r="B1260" s="23" t="s">
        <v>12</v>
      </c>
      <c r="C1260" s="23" t="s">
        <v>13</v>
      </c>
      <c r="D1260" s="23" t="s">
        <v>14</v>
      </c>
      <c r="E1260" s="23" t="s">
        <v>122</v>
      </c>
      <c r="F1260" s="24">
        <v>4815</v>
      </c>
      <c r="G1260" s="24">
        <v>4815</v>
      </c>
      <c r="H1260" s="24">
        <v>23067.599999999999</v>
      </c>
      <c r="I1260" s="24">
        <v>418340.1</v>
      </c>
      <c r="J1260" s="24">
        <v>274487.40000000002</v>
      </c>
      <c r="K1260" s="24">
        <v>100</v>
      </c>
      <c r="L1260" s="24">
        <v>20.873432866878218</v>
      </c>
      <c r="M1260" s="24">
        <v>152.40776079339162</v>
      </c>
    </row>
    <row r="1261" spans="1:13" ht="15.75" customHeight="1" x14ac:dyDescent="0.25">
      <c r="A1261" s="38">
        <v>44501</v>
      </c>
      <c r="B1261" s="23" t="s">
        <v>12</v>
      </c>
      <c r="C1261" s="23" t="s">
        <v>13</v>
      </c>
      <c r="D1261" s="23" t="s">
        <v>14</v>
      </c>
      <c r="E1261" s="23" t="s">
        <v>80</v>
      </c>
      <c r="F1261" s="24">
        <v>6348767.2000000002</v>
      </c>
      <c r="G1261" s="24">
        <v>5357313.5999999996</v>
      </c>
      <c r="H1261" s="24">
        <v>5940764.0999999996</v>
      </c>
      <c r="I1261" s="24">
        <v>55344085.299999997</v>
      </c>
      <c r="J1261" s="24">
        <v>50617570.700000003</v>
      </c>
      <c r="K1261" s="24">
        <v>118.50654402609547</v>
      </c>
      <c r="L1261" s="24">
        <v>106.86785560126853</v>
      </c>
      <c r="M1261" s="24">
        <v>109.33769545759729</v>
      </c>
    </row>
    <row r="1262" spans="1:13" ht="15.75" customHeight="1" x14ac:dyDescent="0.25">
      <c r="A1262" s="38">
        <v>44501</v>
      </c>
      <c r="B1262" s="23" t="s">
        <v>12</v>
      </c>
      <c r="C1262" s="23" t="s">
        <v>13</v>
      </c>
      <c r="D1262" s="23" t="s">
        <v>14</v>
      </c>
      <c r="E1262" s="23" t="s">
        <v>55</v>
      </c>
      <c r="F1262" s="24">
        <v>55005055</v>
      </c>
      <c r="G1262" s="24">
        <v>89188117.200000003</v>
      </c>
      <c r="H1262" s="24">
        <v>58183673.799999997</v>
      </c>
      <c r="I1262" s="24">
        <v>539358429.89999998</v>
      </c>
      <c r="J1262" s="24">
        <v>399245159.69999999</v>
      </c>
      <c r="K1262" s="24">
        <v>61.673075659455677</v>
      </c>
      <c r="L1262" s="24">
        <v>94.536923173799309</v>
      </c>
      <c r="M1262" s="24">
        <v>135.09454449123032</v>
      </c>
    </row>
    <row r="1263" spans="1:13" ht="15.75" customHeight="1" x14ac:dyDescent="0.25">
      <c r="A1263" s="38">
        <v>44501</v>
      </c>
      <c r="B1263" s="23" t="s">
        <v>12</v>
      </c>
      <c r="C1263" s="23" t="s">
        <v>13</v>
      </c>
      <c r="D1263" s="23" t="s">
        <v>14</v>
      </c>
      <c r="E1263" s="23" t="s">
        <v>30</v>
      </c>
      <c r="F1263" s="24">
        <v>4396883.2</v>
      </c>
      <c r="G1263" s="24">
        <v>3379025.1</v>
      </c>
      <c r="H1263" s="24">
        <v>3589150.9</v>
      </c>
      <c r="I1263" s="24">
        <v>38302682.799999997</v>
      </c>
      <c r="J1263" s="24">
        <v>37214732</v>
      </c>
      <c r="K1263" s="24">
        <v>130.12283335805941</v>
      </c>
      <c r="L1263" s="24">
        <v>122.50482976349643</v>
      </c>
      <c r="M1263" s="24">
        <v>102.92344117915454</v>
      </c>
    </row>
    <row r="1264" spans="1:13" ht="15.75" customHeight="1" x14ac:dyDescent="0.25">
      <c r="A1264" s="38">
        <v>44501</v>
      </c>
      <c r="B1264" s="23" t="s">
        <v>12</v>
      </c>
      <c r="C1264" s="23" t="s">
        <v>13</v>
      </c>
      <c r="D1264" s="23" t="s">
        <v>14</v>
      </c>
      <c r="E1264" s="23" t="s">
        <v>118</v>
      </c>
      <c r="F1264" s="24">
        <v>8405</v>
      </c>
      <c r="G1264" s="24">
        <v>8405</v>
      </c>
      <c r="H1264" s="24">
        <v>8405</v>
      </c>
      <c r="I1264" s="24">
        <v>92455</v>
      </c>
      <c r="J1264" s="24">
        <v>92455</v>
      </c>
      <c r="K1264" s="24">
        <v>100</v>
      </c>
      <c r="L1264" s="24">
        <v>100</v>
      </c>
      <c r="M1264" s="24">
        <v>100</v>
      </c>
    </row>
    <row r="1265" spans="1:13" ht="15.75" customHeight="1" x14ac:dyDescent="0.25">
      <c r="A1265" s="38">
        <v>44501</v>
      </c>
      <c r="B1265" s="23" t="s">
        <v>12</v>
      </c>
      <c r="C1265" s="23" t="s">
        <v>13</v>
      </c>
      <c r="D1265" s="23" t="s">
        <v>14</v>
      </c>
      <c r="E1265" s="23" t="s">
        <v>26</v>
      </c>
      <c r="F1265" s="24">
        <v>12040844.6</v>
      </c>
      <c r="G1265" s="24">
        <v>47430512.100000001</v>
      </c>
      <c r="H1265" s="24">
        <v>23317444.600000001</v>
      </c>
      <c r="I1265" s="24">
        <v>119344046.8</v>
      </c>
      <c r="J1265" s="24">
        <v>53867675.799999997</v>
      </c>
      <c r="K1265" s="24">
        <v>25.386284201641583</v>
      </c>
      <c r="L1265" s="24">
        <v>51.638782922207518</v>
      </c>
      <c r="M1265" s="24">
        <v>221.5503918214344</v>
      </c>
    </row>
    <row r="1266" spans="1:13" ht="15.75" customHeight="1" x14ac:dyDescent="0.25">
      <c r="A1266" s="38">
        <v>44501</v>
      </c>
      <c r="B1266" s="23" t="s">
        <v>12</v>
      </c>
      <c r="C1266" s="23" t="s">
        <v>13</v>
      </c>
      <c r="D1266" s="23" t="s">
        <v>14</v>
      </c>
      <c r="E1266" s="23" t="s">
        <v>15</v>
      </c>
      <c r="F1266" s="24">
        <v>3842118.3</v>
      </c>
      <c r="G1266" s="24">
        <v>2826986.2</v>
      </c>
      <c r="H1266" s="24">
        <v>2803443.6</v>
      </c>
      <c r="I1266" s="24">
        <v>31050625.300000001</v>
      </c>
      <c r="J1266" s="24">
        <v>29839895.300000001</v>
      </c>
      <c r="K1266" s="24">
        <v>135.90863301702711</v>
      </c>
      <c r="L1266" s="24">
        <v>137.0499588434738</v>
      </c>
      <c r="M1266" s="24">
        <v>104.05742040254411</v>
      </c>
    </row>
    <row r="1267" spans="1:13" ht="15.75" customHeight="1" x14ac:dyDescent="0.25">
      <c r="A1267" s="38">
        <v>44501</v>
      </c>
      <c r="B1267" s="23" t="s">
        <v>12</v>
      </c>
      <c r="C1267" s="23" t="s">
        <v>13</v>
      </c>
      <c r="D1267" s="23" t="s">
        <v>14</v>
      </c>
      <c r="E1267" s="23" t="s">
        <v>100</v>
      </c>
      <c r="F1267" s="24">
        <v>373935.4</v>
      </c>
      <c r="G1267" s="24">
        <v>389725</v>
      </c>
      <c r="H1267" s="24">
        <v>234683.7</v>
      </c>
      <c r="I1267" s="24">
        <v>3298601.4</v>
      </c>
      <c r="J1267" s="24">
        <v>2426885.6</v>
      </c>
      <c r="K1267" s="24">
        <v>95.948527808069798</v>
      </c>
      <c r="L1267" s="24">
        <v>159.3359061579479</v>
      </c>
      <c r="M1267" s="24">
        <v>135.91911378105337</v>
      </c>
    </row>
    <row r="1268" spans="1:13" ht="15.75" customHeight="1" x14ac:dyDescent="0.25">
      <c r="A1268" s="38">
        <v>44501</v>
      </c>
      <c r="B1268" s="23" t="s">
        <v>12</v>
      </c>
      <c r="C1268" s="23" t="s">
        <v>13</v>
      </c>
      <c r="D1268" s="23" t="s">
        <v>14</v>
      </c>
      <c r="E1268" s="23" t="s">
        <v>34</v>
      </c>
      <c r="F1268" s="24">
        <v>40814.699999999997</v>
      </c>
      <c r="G1268" s="24">
        <v>40114.5</v>
      </c>
      <c r="H1268" s="24">
        <v>53167.5</v>
      </c>
      <c r="I1268" s="24">
        <v>435955.3</v>
      </c>
      <c r="J1268" s="24">
        <v>501159.5</v>
      </c>
      <c r="K1268" s="24">
        <v>101.74550349624201</v>
      </c>
      <c r="L1268" s="24">
        <v>76.766257582169558</v>
      </c>
      <c r="M1268" s="24">
        <v>86.989331739695643</v>
      </c>
    </row>
    <row r="1269" spans="1:13" ht="15.75" customHeight="1" x14ac:dyDescent="0.25">
      <c r="A1269" s="38">
        <v>44531</v>
      </c>
      <c r="B1269" s="25" t="s">
        <v>12</v>
      </c>
      <c r="C1269" s="25" t="s">
        <v>13</v>
      </c>
      <c r="D1269" s="25" t="s">
        <v>14</v>
      </c>
      <c r="E1269" s="25" t="s">
        <v>53</v>
      </c>
      <c r="F1269" s="26">
        <v>3333</v>
      </c>
      <c r="G1269" s="26">
        <v>3333</v>
      </c>
      <c r="H1269" s="26">
        <v>2833</v>
      </c>
      <c r="I1269" s="26">
        <v>78938.3</v>
      </c>
      <c r="J1269" s="26">
        <v>157244</v>
      </c>
      <c r="K1269" s="26">
        <v>100</v>
      </c>
      <c r="L1269" s="26">
        <v>117.64913519237557</v>
      </c>
      <c r="M1269" s="26">
        <v>50.201152349215235</v>
      </c>
    </row>
    <row r="1270" spans="1:13" ht="15.75" customHeight="1" x14ac:dyDescent="0.25">
      <c r="A1270" s="38">
        <v>44531</v>
      </c>
      <c r="B1270" s="25" t="s">
        <v>12</v>
      </c>
      <c r="C1270" s="25" t="s">
        <v>13</v>
      </c>
      <c r="D1270" s="25" t="s">
        <v>14</v>
      </c>
      <c r="E1270" s="25" t="s">
        <v>35</v>
      </c>
      <c r="F1270" s="26">
        <v>58811067.399999999</v>
      </c>
      <c r="G1270" s="26">
        <v>43134856.100000001</v>
      </c>
      <c r="H1270" s="26">
        <v>63247811.100000001</v>
      </c>
      <c r="I1270" s="26">
        <v>488072138.89999998</v>
      </c>
      <c r="J1270" s="26">
        <v>382636215.60000002</v>
      </c>
      <c r="K1270" s="26">
        <v>136.34232895934014</v>
      </c>
      <c r="L1270" s="26">
        <v>92.985142690574477</v>
      </c>
      <c r="M1270" s="26">
        <v>127.55513435513917</v>
      </c>
    </row>
    <row r="1271" spans="1:13" ht="15.75" customHeight="1" x14ac:dyDescent="0.25">
      <c r="A1271" s="38">
        <v>44531</v>
      </c>
      <c r="B1271" s="25" t="s">
        <v>12</v>
      </c>
      <c r="C1271" s="25" t="s">
        <v>13</v>
      </c>
      <c r="D1271" s="25" t="s">
        <v>14</v>
      </c>
      <c r="E1271" s="25" t="s">
        <v>104</v>
      </c>
      <c r="F1271" s="26">
        <v>1652423.4</v>
      </c>
      <c r="G1271" s="26">
        <v>1322406.3999999999</v>
      </c>
      <c r="H1271" s="26">
        <v>1234991.7</v>
      </c>
      <c r="I1271" s="26">
        <v>17730468.899999999</v>
      </c>
      <c r="J1271" s="26">
        <v>12486758.6</v>
      </c>
      <c r="K1271" s="26">
        <v>124.95579271243696</v>
      </c>
      <c r="L1271" s="26">
        <v>133.80036481216837</v>
      </c>
      <c r="M1271" s="26">
        <v>141.99416732537779</v>
      </c>
    </row>
    <row r="1272" spans="1:13" ht="15.75" customHeight="1" x14ac:dyDescent="0.25">
      <c r="A1272" s="38">
        <v>44531</v>
      </c>
      <c r="B1272" s="25" t="s">
        <v>12</v>
      </c>
      <c r="C1272" s="25" t="s">
        <v>13</v>
      </c>
      <c r="D1272" s="25" t="s">
        <v>14</v>
      </c>
      <c r="E1272" s="25" t="s">
        <v>122</v>
      </c>
      <c r="F1272" s="26">
        <v>102476.9</v>
      </c>
      <c r="G1272" s="26">
        <v>4815</v>
      </c>
      <c r="H1272" s="26">
        <v>91739.8</v>
      </c>
      <c r="I1272" s="26">
        <v>520817</v>
      </c>
      <c r="J1272" s="26">
        <v>366227.20000000001</v>
      </c>
      <c r="K1272" s="26">
        <v>2128.2845275181726</v>
      </c>
      <c r="L1272" s="26">
        <v>111.70386244574328</v>
      </c>
      <c r="M1272" s="26">
        <v>142.21144688324625</v>
      </c>
    </row>
    <row r="1273" spans="1:13" ht="15.75" customHeight="1" x14ac:dyDescent="0.25">
      <c r="A1273" s="38">
        <v>44531</v>
      </c>
      <c r="B1273" s="25" t="s">
        <v>12</v>
      </c>
      <c r="C1273" s="25" t="s">
        <v>13</v>
      </c>
      <c r="D1273" s="25" t="s">
        <v>14</v>
      </c>
      <c r="E1273" s="25" t="s">
        <v>59</v>
      </c>
      <c r="F1273" s="26">
        <v>97.7</v>
      </c>
      <c r="G1273" s="26">
        <v>97.7</v>
      </c>
      <c r="H1273" s="26">
        <v>97.3</v>
      </c>
      <c r="I1273" s="26">
        <v>1159</v>
      </c>
      <c r="J1273" s="26">
        <v>1167.5999999999999</v>
      </c>
      <c r="K1273" s="26">
        <v>100</v>
      </c>
      <c r="L1273" s="26">
        <v>100.41109969167523</v>
      </c>
      <c r="M1273" s="26">
        <v>99.263446385748537</v>
      </c>
    </row>
    <row r="1274" spans="1:13" ht="15.75" customHeight="1" x14ac:dyDescent="0.25">
      <c r="A1274" s="38">
        <v>44531</v>
      </c>
      <c r="B1274" s="25" t="s">
        <v>12</v>
      </c>
      <c r="C1274" s="25" t="s">
        <v>13</v>
      </c>
      <c r="D1274" s="25" t="s">
        <v>14</v>
      </c>
      <c r="E1274" s="25" t="s">
        <v>55</v>
      </c>
      <c r="F1274" s="26">
        <v>74110310.400000006</v>
      </c>
      <c r="G1274" s="26">
        <v>55785818.100000001</v>
      </c>
      <c r="H1274" s="26">
        <v>72843394.099999994</v>
      </c>
      <c r="I1274" s="26">
        <v>614249503.39999998</v>
      </c>
      <c r="J1274" s="26">
        <v>472088553.80000001</v>
      </c>
      <c r="K1274" s="26">
        <v>132.84794043380714</v>
      </c>
      <c r="L1274" s="26">
        <v>101.73923293340886</v>
      </c>
      <c r="M1274" s="26">
        <v>130.11319559766881</v>
      </c>
    </row>
    <row r="1275" spans="1:13" ht="15.75" customHeight="1" x14ac:dyDescent="0.25">
      <c r="A1275" s="38">
        <v>44531</v>
      </c>
      <c r="B1275" s="25" t="s">
        <v>12</v>
      </c>
      <c r="C1275" s="25" t="s">
        <v>13</v>
      </c>
      <c r="D1275" s="25" t="s">
        <v>14</v>
      </c>
      <c r="E1275" s="25" t="s">
        <v>61</v>
      </c>
      <c r="F1275" s="26">
        <v>345920.3</v>
      </c>
      <c r="G1275" s="26">
        <v>215858.7</v>
      </c>
      <c r="H1275" s="26">
        <v>248589.1</v>
      </c>
      <c r="I1275" s="26">
        <v>3061124.6</v>
      </c>
      <c r="J1275" s="26">
        <v>3185769.4</v>
      </c>
      <c r="K1275" s="26">
        <v>160.25311928590324</v>
      </c>
      <c r="L1275" s="26">
        <v>139.15344639004687</v>
      </c>
      <c r="M1275" s="26">
        <v>96.087450648499541</v>
      </c>
    </row>
    <row r="1276" spans="1:13" ht="15.75" customHeight="1" x14ac:dyDescent="0.25">
      <c r="A1276" s="38">
        <v>44531</v>
      </c>
      <c r="B1276" s="25" t="s">
        <v>12</v>
      </c>
      <c r="C1276" s="25" t="s">
        <v>13</v>
      </c>
      <c r="D1276" s="25" t="s">
        <v>14</v>
      </c>
      <c r="E1276" s="25" t="s">
        <v>127</v>
      </c>
      <c r="F1276" s="26">
        <v>27.7</v>
      </c>
      <c r="G1276" s="25"/>
      <c r="H1276" s="25"/>
      <c r="I1276" s="26">
        <v>5155.2</v>
      </c>
      <c r="J1276" s="26">
        <v>13.3</v>
      </c>
      <c r="K1276" s="25"/>
      <c r="L1276" s="25"/>
      <c r="M1276" s="26">
        <v>38760.902255639099</v>
      </c>
    </row>
    <row r="1277" spans="1:13" ht="15.75" customHeight="1" x14ac:dyDescent="0.25">
      <c r="A1277" s="38">
        <v>44531</v>
      </c>
      <c r="B1277" s="25" t="s">
        <v>12</v>
      </c>
      <c r="C1277" s="25" t="s">
        <v>13</v>
      </c>
      <c r="D1277" s="25" t="s">
        <v>14</v>
      </c>
      <c r="E1277" s="25" t="s">
        <v>58</v>
      </c>
      <c r="F1277" s="26">
        <v>53</v>
      </c>
      <c r="G1277" s="26">
        <v>53</v>
      </c>
      <c r="H1277" s="26">
        <v>7965</v>
      </c>
      <c r="I1277" s="26">
        <v>636</v>
      </c>
      <c r="J1277" s="26">
        <v>95580</v>
      </c>
      <c r="K1277" s="26">
        <v>100</v>
      </c>
      <c r="L1277" s="26">
        <v>0.66541117388575011</v>
      </c>
      <c r="M1277" s="26">
        <v>0.66541117388575011</v>
      </c>
    </row>
    <row r="1278" spans="1:13" ht="15.75" customHeight="1" x14ac:dyDescent="0.25">
      <c r="A1278" s="38">
        <v>44531</v>
      </c>
      <c r="B1278" s="25" t="s">
        <v>12</v>
      </c>
      <c r="C1278" s="25" t="s">
        <v>13</v>
      </c>
      <c r="D1278" s="25" t="s">
        <v>14</v>
      </c>
      <c r="E1278" s="25" t="s">
        <v>45</v>
      </c>
      <c r="F1278" s="26">
        <v>1684890.2</v>
      </c>
      <c r="G1278" s="26">
        <v>1145995.3999999999</v>
      </c>
      <c r="H1278" s="26">
        <v>269703</v>
      </c>
      <c r="I1278" s="26">
        <v>7232560.9000000004</v>
      </c>
      <c r="J1278" s="26">
        <v>4438557</v>
      </c>
      <c r="K1278" s="26">
        <v>147.02416781079575</v>
      </c>
      <c r="L1278" s="26">
        <v>624.72060006748166</v>
      </c>
      <c r="M1278" s="26">
        <v>162.94847401982221</v>
      </c>
    </row>
    <row r="1279" spans="1:13" ht="15.75" customHeight="1" x14ac:dyDescent="0.25">
      <c r="A1279" s="38">
        <v>44531</v>
      </c>
      <c r="B1279" s="25" t="s">
        <v>12</v>
      </c>
      <c r="C1279" s="25" t="s">
        <v>13</v>
      </c>
      <c r="D1279" s="25" t="s">
        <v>14</v>
      </c>
      <c r="E1279" s="25" t="s">
        <v>28</v>
      </c>
      <c r="F1279" s="26">
        <v>111727.4</v>
      </c>
      <c r="G1279" s="26">
        <v>154033.79999999999</v>
      </c>
      <c r="H1279" s="26">
        <v>156261.70000000001</v>
      </c>
      <c r="I1279" s="26">
        <v>2053716.1</v>
      </c>
      <c r="J1279" s="26">
        <v>1956873</v>
      </c>
      <c r="K1279" s="26">
        <v>72.534339865665842</v>
      </c>
      <c r="L1279" s="26">
        <v>71.500182066366875</v>
      </c>
      <c r="M1279" s="26">
        <v>104.94886995732477</v>
      </c>
    </row>
    <row r="1280" spans="1:13" ht="15.75" customHeight="1" x14ac:dyDescent="0.25">
      <c r="A1280" s="38">
        <v>44531</v>
      </c>
      <c r="B1280" s="25" t="s">
        <v>12</v>
      </c>
      <c r="C1280" s="25" t="s">
        <v>13</v>
      </c>
      <c r="D1280" s="25" t="s">
        <v>14</v>
      </c>
      <c r="E1280" s="25" t="s">
        <v>100</v>
      </c>
      <c r="F1280" s="26">
        <v>332262</v>
      </c>
      <c r="G1280" s="26">
        <v>373935.4</v>
      </c>
      <c r="H1280" s="26">
        <v>210361</v>
      </c>
      <c r="I1280" s="26">
        <v>3630863.4</v>
      </c>
      <c r="J1280" s="26">
        <v>2637246.6</v>
      </c>
      <c r="K1280" s="26">
        <v>88.855454712231037</v>
      </c>
      <c r="L1280" s="26">
        <v>157.94847904316865</v>
      </c>
      <c r="M1280" s="26">
        <v>137.67629466277444</v>
      </c>
    </row>
    <row r="1281" spans="1:13" ht="15.75" customHeight="1" x14ac:dyDescent="0.25">
      <c r="A1281" s="38">
        <v>44531</v>
      </c>
      <c r="B1281" s="25" t="s">
        <v>12</v>
      </c>
      <c r="C1281" s="25" t="s">
        <v>13</v>
      </c>
      <c r="D1281" s="25" t="s">
        <v>14</v>
      </c>
      <c r="E1281" s="25" t="s">
        <v>36</v>
      </c>
      <c r="F1281" s="26">
        <v>1008552.7</v>
      </c>
      <c r="G1281" s="26">
        <v>974144.6</v>
      </c>
      <c r="H1281" s="26">
        <v>832865.8</v>
      </c>
      <c r="I1281" s="26">
        <v>10591638.4</v>
      </c>
      <c r="J1281" s="26">
        <v>9534960.1999999993</v>
      </c>
      <c r="K1281" s="26">
        <v>103.53213475699603</v>
      </c>
      <c r="L1281" s="26">
        <v>121.09426272515933</v>
      </c>
      <c r="M1281" s="26">
        <v>111.08214589086592</v>
      </c>
    </row>
    <row r="1282" spans="1:13" ht="15.75" customHeight="1" x14ac:dyDescent="0.25">
      <c r="A1282" s="38">
        <v>44531</v>
      </c>
      <c r="B1282" s="25" t="s">
        <v>12</v>
      </c>
      <c r="C1282" s="25" t="s">
        <v>13</v>
      </c>
      <c r="D1282" s="25" t="s">
        <v>14</v>
      </c>
      <c r="E1282" s="25" t="s">
        <v>17</v>
      </c>
      <c r="F1282" s="26">
        <v>94665.3</v>
      </c>
      <c r="G1282" s="26">
        <v>94611.199999999997</v>
      </c>
      <c r="H1282" s="26">
        <v>43976</v>
      </c>
      <c r="I1282" s="26">
        <v>1120490.8</v>
      </c>
      <c r="J1282" s="26">
        <v>527712</v>
      </c>
      <c r="K1282" s="26">
        <v>100.05718139078671</v>
      </c>
      <c r="L1282" s="26">
        <v>215.26582681462617</v>
      </c>
      <c r="M1282" s="26">
        <v>212.32998302104178</v>
      </c>
    </row>
    <row r="1283" spans="1:13" ht="15.75" customHeight="1" x14ac:dyDescent="0.25">
      <c r="A1283" s="38">
        <v>44531</v>
      </c>
      <c r="B1283" s="25" t="s">
        <v>12</v>
      </c>
      <c r="C1283" s="25" t="s">
        <v>13</v>
      </c>
      <c r="D1283" s="25" t="s">
        <v>14</v>
      </c>
      <c r="E1283" s="25" t="s">
        <v>21</v>
      </c>
      <c r="F1283" s="26">
        <v>43892.4</v>
      </c>
      <c r="G1283" s="26">
        <v>23171.4</v>
      </c>
      <c r="H1283" s="26">
        <v>24460</v>
      </c>
      <c r="I1283" s="26">
        <v>209576.3</v>
      </c>
      <c r="J1283" s="26">
        <v>177691.9</v>
      </c>
      <c r="K1283" s="26">
        <v>189.42489448199072</v>
      </c>
      <c r="L1283" s="26">
        <v>179.44562551103843</v>
      </c>
      <c r="M1283" s="26">
        <v>117.94364290099887</v>
      </c>
    </row>
    <row r="1284" spans="1:13" ht="15.75" customHeight="1" x14ac:dyDescent="0.25">
      <c r="A1284" s="38">
        <v>44531</v>
      </c>
      <c r="B1284" s="25" t="s">
        <v>12</v>
      </c>
      <c r="C1284" s="25" t="s">
        <v>13</v>
      </c>
      <c r="D1284" s="25" t="s">
        <v>14</v>
      </c>
      <c r="E1284" s="25" t="s">
        <v>65</v>
      </c>
      <c r="F1284" s="26">
        <v>89840.9</v>
      </c>
      <c r="G1284" s="26">
        <v>84125.6</v>
      </c>
      <c r="H1284" s="26">
        <v>149788</v>
      </c>
      <c r="I1284" s="26">
        <v>1239759</v>
      </c>
      <c r="J1284" s="26">
        <v>1103035.8</v>
      </c>
      <c r="K1284" s="26">
        <v>106.79377026731458</v>
      </c>
      <c r="L1284" s="26">
        <v>59.978703233903914</v>
      </c>
      <c r="M1284" s="26">
        <v>112.39517339328424</v>
      </c>
    </row>
    <row r="1285" spans="1:13" ht="15.75" customHeight="1" x14ac:dyDescent="0.25">
      <c r="A1285" s="38">
        <v>44531</v>
      </c>
      <c r="B1285" s="25" t="s">
        <v>12</v>
      </c>
      <c r="C1285" s="25" t="s">
        <v>13</v>
      </c>
      <c r="D1285" s="25" t="s">
        <v>14</v>
      </c>
      <c r="E1285" s="25" t="s">
        <v>24</v>
      </c>
      <c r="F1285" s="26">
        <v>39308.5</v>
      </c>
      <c r="G1285" s="26">
        <v>19294.400000000001</v>
      </c>
      <c r="H1285" s="26">
        <v>19051</v>
      </c>
      <c r="I1285" s="26">
        <v>165870.29999999999</v>
      </c>
      <c r="J1285" s="26">
        <v>140689</v>
      </c>
      <c r="K1285" s="26">
        <v>203.73009785222655</v>
      </c>
      <c r="L1285" s="26">
        <v>206.3330008923416</v>
      </c>
      <c r="M1285" s="26">
        <v>117.89855639033613</v>
      </c>
    </row>
    <row r="1286" spans="1:13" ht="15.75" customHeight="1" x14ac:dyDescent="0.25">
      <c r="A1286" s="38">
        <v>44531</v>
      </c>
      <c r="B1286" s="25" t="s">
        <v>12</v>
      </c>
      <c r="C1286" s="25" t="s">
        <v>13</v>
      </c>
      <c r="D1286" s="25" t="s">
        <v>14</v>
      </c>
      <c r="E1286" s="25" t="s">
        <v>90</v>
      </c>
      <c r="F1286" s="26">
        <v>2687096.5</v>
      </c>
      <c r="G1286" s="26">
        <v>1002136.6</v>
      </c>
      <c r="H1286" s="26">
        <v>1629856.2</v>
      </c>
      <c r="I1286" s="26">
        <v>15691099.9</v>
      </c>
      <c r="J1286" s="26">
        <v>14227859.699999999</v>
      </c>
      <c r="K1286" s="26">
        <v>268.13674902203951</v>
      </c>
      <c r="L1286" s="26">
        <v>164.86709072861765</v>
      </c>
      <c r="M1286" s="26">
        <v>110.28433110005997</v>
      </c>
    </row>
    <row r="1287" spans="1:13" ht="15.75" customHeight="1" x14ac:dyDescent="0.25">
      <c r="A1287" s="38">
        <v>44531</v>
      </c>
      <c r="B1287" s="25" t="s">
        <v>12</v>
      </c>
      <c r="C1287" s="25" t="s">
        <v>13</v>
      </c>
      <c r="D1287" s="25" t="s">
        <v>14</v>
      </c>
      <c r="E1287" s="25" t="s">
        <v>130</v>
      </c>
      <c r="F1287" s="25"/>
      <c r="G1287" s="25"/>
      <c r="H1287" s="25"/>
      <c r="I1287" s="25"/>
      <c r="J1287" s="26">
        <v>171.1</v>
      </c>
      <c r="K1287" s="25"/>
      <c r="L1287" s="25"/>
      <c r="M1287" s="25"/>
    </row>
    <row r="1288" spans="1:13" ht="15.75" customHeight="1" x14ac:dyDescent="0.25">
      <c r="A1288" s="38">
        <v>44531</v>
      </c>
      <c r="B1288" s="25" t="s">
        <v>12</v>
      </c>
      <c r="C1288" s="25" t="s">
        <v>13</v>
      </c>
      <c r="D1288" s="25" t="s">
        <v>14</v>
      </c>
      <c r="E1288" s="25" t="s">
        <v>34</v>
      </c>
      <c r="F1288" s="26">
        <v>39973.4</v>
      </c>
      <c r="G1288" s="26">
        <v>40814.699999999997</v>
      </c>
      <c r="H1288" s="26">
        <v>53136.4</v>
      </c>
      <c r="I1288" s="26">
        <v>475928.7</v>
      </c>
      <c r="J1288" s="26">
        <v>554295.9</v>
      </c>
      <c r="K1288" s="26">
        <v>97.938732858504409</v>
      </c>
      <c r="L1288" s="26">
        <v>75.227904035651648</v>
      </c>
      <c r="M1288" s="26">
        <v>85.861847435638623</v>
      </c>
    </row>
    <row r="1289" spans="1:13" ht="15.75" customHeight="1" x14ac:dyDescent="0.25">
      <c r="A1289" s="38">
        <v>44531</v>
      </c>
      <c r="B1289" s="25" t="s">
        <v>12</v>
      </c>
      <c r="C1289" s="25" t="s">
        <v>13</v>
      </c>
      <c r="D1289" s="25" t="s">
        <v>14</v>
      </c>
      <c r="E1289" s="25" t="s">
        <v>117</v>
      </c>
      <c r="F1289" s="26">
        <v>2083.3000000000002</v>
      </c>
      <c r="G1289" s="26">
        <v>1707.9</v>
      </c>
      <c r="H1289" s="26">
        <v>10902.3</v>
      </c>
      <c r="I1289" s="26">
        <v>23289</v>
      </c>
      <c r="J1289" s="26">
        <v>80541.3</v>
      </c>
      <c r="K1289" s="26">
        <v>121.98020961414603</v>
      </c>
      <c r="L1289" s="26">
        <v>19.108811902075708</v>
      </c>
      <c r="M1289" s="26">
        <v>28.915599822699658</v>
      </c>
    </row>
    <row r="1290" spans="1:13" ht="15.75" customHeight="1" x14ac:dyDescent="0.25">
      <c r="A1290" s="38">
        <v>44531</v>
      </c>
      <c r="B1290" s="25" t="s">
        <v>12</v>
      </c>
      <c r="C1290" s="25" t="s">
        <v>13</v>
      </c>
      <c r="D1290" s="25" t="s">
        <v>14</v>
      </c>
      <c r="E1290" s="25" t="s">
        <v>54</v>
      </c>
      <c r="F1290" s="26">
        <v>230477.5</v>
      </c>
      <c r="G1290" s="26">
        <v>103961.7</v>
      </c>
      <c r="H1290" s="26">
        <v>137744.20000000001</v>
      </c>
      <c r="I1290" s="26">
        <v>1708767</v>
      </c>
      <c r="J1290" s="26">
        <v>1729821.5</v>
      </c>
      <c r="K1290" s="26">
        <v>221.69462407790562</v>
      </c>
      <c r="L1290" s="26">
        <v>167.3228346456693</v>
      </c>
      <c r="M1290" s="26">
        <v>98.782851294194231</v>
      </c>
    </row>
    <row r="1291" spans="1:13" ht="15.75" customHeight="1" x14ac:dyDescent="0.25">
      <c r="A1291" s="38">
        <v>44531</v>
      </c>
      <c r="B1291" s="25" t="s">
        <v>12</v>
      </c>
      <c r="C1291" s="25" t="s">
        <v>13</v>
      </c>
      <c r="D1291" s="25" t="s">
        <v>14</v>
      </c>
      <c r="E1291" s="25" t="s">
        <v>25</v>
      </c>
      <c r="F1291" s="26">
        <v>5252880.0999999996</v>
      </c>
      <c r="G1291" s="26">
        <v>5633880.2000000002</v>
      </c>
      <c r="H1291" s="26">
        <v>2061584.3</v>
      </c>
      <c r="I1291" s="26">
        <v>52825661</v>
      </c>
      <c r="J1291" s="26">
        <v>23312998.5</v>
      </c>
      <c r="K1291" s="26">
        <v>93.237341113501131</v>
      </c>
      <c r="L1291" s="26">
        <v>254.79821999032492</v>
      </c>
      <c r="M1291" s="26">
        <v>226.59316432418592</v>
      </c>
    </row>
    <row r="1292" spans="1:13" ht="15.75" customHeight="1" x14ac:dyDescent="0.25">
      <c r="A1292" s="38">
        <v>44531</v>
      </c>
      <c r="B1292" s="25" t="s">
        <v>12</v>
      </c>
      <c r="C1292" s="25" t="s">
        <v>13</v>
      </c>
      <c r="D1292" s="25" t="s">
        <v>14</v>
      </c>
      <c r="E1292" s="25" t="s">
        <v>48</v>
      </c>
      <c r="F1292" s="26">
        <v>718360.5</v>
      </c>
      <c r="G1292" s="26">
        <v>540974.19999999995</v>
      </c>
      <c r="H1292" s="26">
        <v>569200</v>
      </c>
      <c r="I1292" s="26">
        <v>7308786.9000000004</v>
      </c>
      <c r="J1292" s="26">
        <v>7042654.2000000002</v>
      </c>
      <c r="K1292" s="26">
        <v>132.79015893918785</v>
      </c>
      <c r="L1292" s="26">
        <v>126.20528812368237</v>
      </c>
      <c r="M1292" s="26">
        <v>103.77886933593871</v>
      </c>
    </row>
    <row r="1293" spans="1:13" ht="15.75" customHeight="1" x14ac:dyDescent="0.25">
      <c r="A1293" s="38">
        <v>44531</v>
      </c>
      <c r="B1293" s="25" t="s">
        <v>12</v>
      </c>
      <c r="C1293" s="25" t="s">
        <v>13</v>
      </c>
      <c r="D1293" s="25" t="s">
        <v>14</v>
      </c>
      <c r="E1293" s="25" t="s">
        <v>27</v>
      </c>
      <c r="F1293" s="26">
        <v>184373.6</v>
      </c>
      <c r="G1293" s="26">
        <v>174702.3</v>
      </c>
      <c r="H1293" s="26">
        <v>188856.6</v>
      </c>
      <c r="I1293" s="26">
        <v>2118840.6</v>
      </c>
      <c r="J1293" s="26">
        <v>2167006.7000000002</v>
      </c>
      <c r="K1293" s="26">
        <v>105.53587445614626</v>
      </c>
      <c r="L1293" s="26">
        <v>97.626241285716247</v>
      </c>
      <c r="M1293" s="26">
        <v>97.777298058192443</v>
      </c>
    </row>
    <row r="1294" spans="1:13" ht="15.75" customHeight="1" x14ac:dyDescent="0.25">
      <c r="A1294" s="38">
        <v>44531</v>
      </c>
      <c r="B1294" s="25" t="s">
        <v>12</v>
      </c>
      <c r="C1294" s="25" t="s">
        <v>13</v>
      </c>
      <c r="D1294" s="25" t="s">
        <v>14</v>
      </c>
      <c r="E1294" s="25" t="s">
        <v>16</v>
      </c>
      <c r="F1294" s="26">
        <v>31343</v>
      </c>
      <c r="G1294" s="26">
        <v>28613</v>
      </c>
      <c r="H1294" s="26">
        <v>33730</v>
      </c>
      <c r="I1294" s="26">
        <v>410444</v>
      </c>
      <c r="J1294" s="26">
        <v>396692</v>
      </c>
      <c r="K1294" s="26">
        <v>109.54111767378464</v>
      </c>
      <c r="L1294" s="26">
        <v>92.923213756300029</v>
      </c>
      <c r="M1294" s="26">
        <v>103.46666935557057</v>
      </c>
    </row>
    <row r="1295" spans="1:13" ht="15.75" customHeight="1" x14ac:dyDescent="0.25">
      <c r="A1295" s="38">
        <v>44531</v>
      </c>
      <c r="B1295" s="25" t="s">
        <v>12</v>
      </c>
      <c r="C1295" s="25" t="s">
        <v>13</v>
      </c>
      <c r="D1295" s="25" t="s">
        <v>14</v>
      </c>
      <c r="E1295" s="25" t="s">
        <v>123</v>
      </c>
      <c r="F1295" s="26">
        <v>355</v>
      </c>
      <c r="G1295" s="26">
        <v>355</v>
      </c>
      <c r="H1295" s="26">
        <v>355</v>
      </c>
      <c r="I1295" s="26">
        <v>4260</v>
      </c>
      <c r="J1295" s="26">
        <v>4260</v>
      </c>
      <c r="K1295" s="26">
        <v>100</v>
      </c>
      <c r="L1295" s="26">
        <v>100</v>
      </c>
      <c r="M1295" s="26">
        <v>100</v>
      </c>
    </row>
    <row r="1296" spans="1:13" ht="15.75" customHeight="1" x14ac:dyDescent="0.25">
      <c r="A1296" s="38">
        <v>44531</v>
      </c>
      <c r="B1296" s="25" t="s">
        <v>12</v>
      </c>
      <c r="C1296" s="25" t="s">
        <v>13</v>
      </c>
      <c r="D1296" s="25" t="s">
        <v>14</v>
      </c>
      <c r="E1296" s="25" t="s">
        <v>44</v>
      </c>
      <c r="F1296" s="26">
        <v>106440</v>
      </c>
      <c r="G1296" s="26">
        <v>104700</v>
      </c>
      <c r="H1296" s="26">
        <v>95269.5</v>
      </c>
      <c r="I1296" s="26">
        <v>1205390</v>
      </c>
      <c r="J1296" s="26">
        <v>1167500.6000000001</v>
      </c>
      <c r="K1296" s="26">
        <v>101.6618911174785</v>
      </c>
      <c r="L1296" s="26">
        <v>111.72515862894211</v>
      </c>
      <c r="M1296" s="26">
        <v>103.24534308590505</v>
      </c>
    </row>
    <row r="1297" spans="1:13" ht="15.75" customHeight="1" x14ac:dyDescent="0.25">
      <c r="A1297" s="38">
        <v>44531</v>
      </c>
      <c r="B1297" s="25" t="s">
        <v>12</v>
      </c>
      <c r="C1297" s="25" t="s">
        <v>13</v>
      </c>
      <c r="D1297" s="25" t="s">
        <v>14</v>
      </c>
      <c r="E1297" s="25" t="s">
        <v>70</v>
      </c>
      <c r="F1297" s="26">
        <v>315643</v>
      </c>
      <c r="G1297" s="26">
        <v>307805</v>
      </c>
      <c r="H1297" s="26">
        <v>286997.7</v>
      </c>
      <c r="I1297" s="26">
        <v>3621859.4</v>
      </c>
      <c r="J1297" s="26">
        <v>3339574.6</v>
      </c>
      <c r="K1297" s="26">
        <v>102.54641737463653</v>
      </c>
      <c r="L1297" s="26">
        <v>109.98102075382485</v>
      </c>
      <c r="M1297" s="26">
        <v>108.45271730117962</v>
      </c>
    </row>
    <row r="1298" spans="1:13" ht="15.75" customHeight="1" x14ac:dyDescent="0.25">
      <c r="A1298" s="38">
        <v>44531</v>
      </c>
      <c r="B1298" s="25" t="s">
        <v>12</v>
      </c>
      <c r="C1298" s="25" t="s">
        <v>13</v>
      </c>
      <c r="D1298" s="25" t="s">
        <v>14</v>
      </c>
      <c r="E1298" s="25" t="s">
        <v>81</v>
      </c>
      <c r="F1298" s="26">
        <v>46049.4</v>
      </c>
      <c r="G1298" s="26">
        <v>46105.9</v>
      </c>
      <c r="H1298" s="26">
        <v>97675.8</v>
      </c>
      <c r="I1298" s="26">
        <v>740184</v>
      </c>
      <c r="J1298" s="26">
        <v>1072659.3</v>
      </c>
      <c r="K1298" s="26">
        <v>99.8774560305731</v>
      </c>
      <c r="L1298" s="26">
        <v>47.145147518627951</v>
      </c>
      <c r="M1298" s="26">
        <v>69.004575823842671</v>
      </c>
    </row>
    <row r="1299" spans="1:13" ht="15.75" customHeight="1" x14ac:dyDescent="0.25">
      <c r="A1299" s="38">
        <v>44531</v>
      </c>
      <c r="B1299" s="25" t="s">
        <v>12</v>
      </c>
      <c r="C1299" s="25" t="s">
        <v>13</v>
      </c>
      <c r="D1299" s="25" t="s">
        <v>14</v>
      </c>
      <c r="E1299" s="25" t="s">
        <v>41</v>
      </c>
      <c r="F1299" s="26">
        <v>4222</v>
      </c>
      <c r="G1299" s="26">
        <v>4222</v>
      </c>
      <c r="H1299" s="26">
        <v>2607</v>
      </c>
      <c r="I1299" s="26">
        <v>43863</v>
      </c>
      <c r="J1299" s="26">
        <v>22470</v>
      </c>
      <c r="K1299" s="26">
        <v>100</v>
      </c>
      <c r="L1299" s="26">
        <v>161.94859992328347</v>
      </c>
      <c r="M1299" s="26">
        <v>195.20694259012015</v>
      </c>
    </row>
    <row r="1300" spans="1:13" ht="15.75" customHeight="1" x14ac:dyDescent="0.25">
      <c r="A1300" s="38">
        <v>44531</v>
      </c>
      <c r="B1300" s="25" t="s">
        <v>12</v>
      </c>
      <c r="C1300" s="25" t="s">
        <v>13</v>
      </c>
      <c r="D1300" s="25" t="s">
        <v>14</v>
      </c>
      <c r="E1300" s="25" t="s">
        <v>116</v>
      </c>
      <c r="F1300" s="26">
        <v>2915432.4</v>
      </c>
      <c r="G1300" s="26">
        <v>2458205.7999999998</v>
      </c>
      <c r="H1300" s="26">
        <v>2866493.7</v>
      </c>
      <c r="I1300" s="26">
        <v>21824299.300000001</v>
      </c>
      <c r="J1300" s="26">
        <v>20709557.899999999</v>
      </c>
      <c r="K1300" s="26">
        <v>118.60001306644057</v>
      </c>
      <c r="L1300" s="26">
        <v>101.70726696521258</v>
      </c>
      <c r="M1300" s="26">
        <v>105.38273875947878</v>
      </c>
    </row>
    <row r="1301" spans="1:13" ht="15.75" customHeight="1" x14ac:dyDescent="0.25">
      <c r="A1301" s="38">
        <v>44531</v>
      </c>
      <c r="B1301" s="25" t="s">
        <v>12</v>
      </c>
      <c r="C1301" s="25" t="s">
        <v>13</v>
      </c>
      <c r="D1301" s="25" t="s">
        <v>14</v>
      </c>
      <c r="E1301" s="25" t="s">
        <v>69</v>
      </c>
      <c r="F1301" s="26">
        <v>46015.8</v>
      </c>
      <c r="G1301" s="26">
        <v>37672.199999999997</v>
      </c>
      <c r="H1301" s="26">
        <v>24523.7</v>
      </c>
      <c r="I1301" s="26">
        <v>350313.9</v>
      </c>
      <c r="J1301" s="26">
        <v>307660.09999999998</v>
      </c>
      <c r="K1301" s="26">
        <v>122.14789685762976</v>
      </c>
      <c r="L1301" s="26">
        <v>187.63808071375854</v>
      </c>
      <c r="M1301" s="26">
        <v>113.86393620752253</v>
      </c>
    </row>
    <row r="1302" spans="1:13" ht="15.75" customHeight="1" x14ac:dyDescent="0.25">
      <c r="A1302" s="38">
        <v>44531</v>
      </c>
      <c r="B1302" s="25" t="s">
        <v>12</v>
      </c>
      <c r="C1302" s="25" t="s">
        <v>13</v>
      </c>
      <c r="D1302" s="25" t="s">
        <v>14</v>
      </c>
      <c r="E1302" s="25" t="s">
        <v>57</v>
      </c>
      <c r="F1302" s="26">
        <v>13589.9</v>
      </c>
      <c r="G1302" s="26">
        <v>13089.9</v>
      </c>
      <c r="H1302" s="26">
        <v>7123.2</v>
      </c>
      <c r="I1302" s="26">
        <v>147034.70000000001</v>
      </c>
      <c r="J1302" s="26">
        <v>94659.9</v>
      </c>
      <c r="K1302" s="26">
        <v>103.81973888264999</v>
      </c>
      <c r="L1302" s="26">
        <v>190.78363656783469</v>
      </c>
      <c r="M1302" s="26">
        <v>155.32944784433536</v>
      </c>
    </row>
    <row r="1303" spans="1:13" ht="15.75" customHeight="1" x14ac:dyDescent="0.25">
      <c r="A1303" s="38">
        <v>44531</v>
      </c>
      <c r="B1303" s="25" t="s">
        <v>12</v>
      </c>
      <c r="C1303" s="25" t="s">
        <v>13</v>
      </c>
      <c r="D1303" s="25" t="s">
        <v>14</v>
      </c>
      <c r="E1303" s="25" t="s">
        <v>78</v>
      </c>
      <c r="F1303" s="26">
        <v>4222</v>
      </c>
      <c r="G1303" s="26">
        <v>4222</v>
      </c>
      <c r="H1303" s="26">
        <v>2607</v>
      </c>
      <c r="I1303" s="26">
        <v>43863</v>
      </c>
      <c r="J1303" s="26">
        <v>22470</v>
      </c>
      <c r="K1303" s="26">
        <v>100</v>
      </c>
      <c r="L1303" s="26">
        <v>161.94859992328347</v>
      </c>
      <c r="M1303" s="26">
        <v>195.20694259012015</v>
      </c>
    </row>
    <row r="1304" spans="1:13" ht="15.75" customHeight="1" x14ac:dyDescent="0.25">
      <c r="A1304" s="38">
        <v>44531</v>
      </c>
      <c r="B1304" s="25" t="s">
        <v>12</v>
      </c>
      <c r="C1304" s="25" t="s">
        <v>13</v>
      </c>
      <c r="D1304" s="25" t="s">
        <v>14</v>
      </c>
      <c r="E1304" s="25" t="s">
        <v>79</v>
      </c>
      <c r="F1304" s="26">
        <v>21739336</v>
      </c>
      <c r="G1304" s="26">
        <v>16844197.699999999</v>
      </c>
      <c r="H1304" s="26">
        <v>13035342.300000001</v>
      </c>
      <c r="I1304" s="26">
        <v>177733391.5</v>
      </c>
      <c r="J1304" s="26">
        <v>147004129.5</v>
      </c>
      <c r="K1304" s="26">
        <v>129.06127312908467</v>
      </c>
      <c r="L1304" s="26">
        <v>166.77226803626016</v>
      </c>
      <c r="M1304" s="26">
        <v>120.90367264138658</v>
      </c>
    </row>
    <row r="1305" spans="1:13" ht="15.75" customHeight="1" x14ac:dyDescent="0.25">
      <c r="A1305" s="38">
        <v>44531</v>
      </c>
      <c r="B1305" s="25" t="s">
        <v>12</v>
      </c>
      <c r="C1305" s="25" t="s">
        <v>13</v>
      </c>
      <c r="D1305" s="25" t="s">
        <v>14</v>
      </c>
      <c r="E1305" s="25" t="s">
        <v>15</v>
      </c>
      <c r="F1305" s="26">
        <v>3981330.8</v>
      </c>
      <c r="G1305" s="26">
        <v>3834682.3</v>
      </c>
      <c r="H1305" s="26">
        <v>2344007.1</v>
      </c>
      <c r="I1305" s="26">
        <v>35024520.100000001</v>
      </c>
      <c r="J1305" s="26">
        <v>32183902.399999999</v>
      </c>
      <c r="K1305" s="26">
        <v>103.82426726719969</v>
      </c>
      <c r="L1305" s="26">
        <v>169.85148210515231</v>
      </c>
      <c r="M1305" s="26">
        <v>108.82620654479737</v>
      </c>
    </row>
    <row r="1306" spans="1:13" ht="15.75" customHeight="1" x14ac:dyDescent="0.25">
      <c r="A1306" s="38">
        <v>44531</v>
      </c>
      <c r="B1306" s="25" t="s">
        <v>12</v>
      </c>
      <c r="C1306" s="25" t="s">
        <v>13</v>
      </c>
      <c r="D1306" s="25" t="s">
        <v>14</v>
      </c>
      <c r="E1306" s="25" t="s">
        <v>74</v>
      </c>
      <c r="F1306" s="26">
        <v>2083.3000000000002</v>
      </c>
      <c r="G1306" s="26">
        <v>1707.9</v>
      </c>
      <c r="H1306" s="26">
        <v>10902.3</v>
      </c>
      <c r="I1306" s="26">
        <v>23289</v>
      </c>
      <c r="J1306" s="26">
        <v>80541.3</v>
      </c>
      <c r="K1306" s="26">
        <v>121.98020961414603</v>
      </c>
      <c r="L1306" s="26">
        <v>19.108811902075708</v>
      </c>
      <c r="M1306" s="26">
        <v>28.915599822699658</v>
      </c>
    </row>
    <row r="1307" spans="1:13" ht="15.75" customHeight="1" x14ac:dyDescent="0.25">
      <c r="A1307" s="38">
        <v>44531</v>
      </c>
      <c r="B1307" s="25" t="s">
        <v>12</v>
      </c>
      <c r="C1307" s="25" t="s">
        <v>13</v>
      </c>
      <c r="D1307" s="25" t="s">
        <v>14</v>
      </c>
      <c r="E1307" s="25" t="s">
        <v>77</v>
      </c>
      <c r="F1307" s="26">
        <v>52135</v>
      </c>
      <c r="G1307" s="26">
        <v>52135</v>
      </c>
      <c r="H1307" s="26">
        <v>36938</v>
      </c>
      <c r="I1307" s="26">
        <v>625620</v>
      </c>
      <c r="J1307" s="26">
        <v>443256</v>
      </c>
      <c r="K1307" s="26">
        <v>100</v>
      </c>
      <c r="L1307" s="26">
        <v>141.14191347663652</v>
      </c>
      <c r="M1307" s="26">
        <v>141.14191347663652</v>
      </c>
    </row>
    <row r="1308" spans="1:13" ht="15.75" customHeight="1" x14ac:dyDescent="0.25">
      <c r="A1308" s="38">
        <v>44531</v>
      </c>
      <c r="B1308" s="25" t="s">
        <v>12</v>
      </c>
      <c r="C1308" s="25" t="s">
        <v>13</v>
      </c>
      <c r="D1308" s="25" t="s">
        <v>14</v>
      </c>
      <c r="E1308" s="25" t="s">
        <v>126</v>
      </c>
      <c r="F1308" s="26">
        <v>244522.5</v>
      </c>
      <c r="G1308" s="26">
        <v>260918</v>
      </c>
      <c r="H1308" s="25"/>
      <c r="I1308" s="26">
        <v>2956602.9</v>
      </c>
      <c r="J1308" s="25"/>
      <c r="K1308" s="26">
        <v>93.716225020887791</v>
      </c>
      <c r="L1308" s="25"/>
      <c r="M1308" s="25"/>
    </row>
    <row r="1309" spans="1:13" ht="15.75" customHeight="1" x14ac:dyDescent="0.25">
      <c r="A1309" s="38">
        <v>44531</v>
      </c>
      <c r="B1309" s="25" t="s">
        <v>12</v>
      </c>
      <c r="C1309" s="25" t="s">
        <v>13</v>
      </c>
      <c r="D1309" s="25" t="s">
        <v>14</v>
      </c>
      <c r="E1309" s="25" t="s">
        <v>105</v>
      </c>
      <c r="F1309" s="26">
        <v>718360.5</v>
      </c>
      <c r="G1309" s="26">
        <v>540974.19999999995</v>
      </c>
      <c r="H1309" s="26">
        <v>569200</v>
      </c>
      <c r="I1309" s="26">
        <v>7308786.9000000004</v>
      </c>
      <c r="J1309" s="26">
        <v>7042654.2000000002</v>
      </c>
      <c r="K1309" s="26">
        <v>132.79015893918785</v>
      </c>
      <c r="L1309" s="26">
        <v>126.20528812368237</v>
      </c>
      <c r="M1309" s="26">
        <v>103.77886933593871</v>
      </c>
    </row>
    <row r="1310" spans="1:13" ht="15.75" customHeight="1" x14ac:dyDescent="0.25">
      <c r="A1310" s="38">
        <v>44531</v>
      </c>
      <c r="B1310" s="25" t="s">
        <v>12</v>
      </c>
      <c r="C1310" s="25" t="s">
        <v>13</v>
      </c>
      <c r="D1310" s="25" t="s">
        <v>14</v>
      </c>
      <c r="E1310" s="25" t="s">
        <v>83</v>
      </c>
      <c r="F1310" s="26">
        <v>28</v>
      </c>
      <c r="G1310" s="26">
        <v>28</v>
      </c>
      <c r="H1310" s="26">
        <v>28</v>
      </c>
      <c r="I1310" s="26">
        <v>336</v>
      </c>
      <c r="J1310" s="26">
        <v>336</v>
      </c>
      <c r="K1310" s="26">
        <v>100</v>
      </c>
      <c r="L1310" s="26">
        <v>100</v>
      </c>
      <c r="M1310" s="26">
        <v>100</v>
      </c>
    </row>
    <row r="1311" spans="1:13" ht="15.75" customHeight="1" x14ac:dyDescent="0.25">
      <c r="A1311" s="38">
        <v>44531</v>
      </c>
      <c r="B1311" s="25" t="s">
        <v>12</v>
      </c>
      <c r="C1311" s="25" t="s">
        <v>13</v>
      </c>
      <c r="D1311" s="25" t="s">
        <v>14</v>
      </c>
      <c r="E1311" s="25" t="s">
        <v>26</v>
      </c>
      <c r="F1311" s="26">
        <v>20199939.100000001</v>
      </c>
      <c r="G1311" s="26">
        <v>12032165</v>
      </c>
      <c r="H1311" s="26">
        <v>37052799.799999997</v>
      </c>
      <c r="I1311" s="26">
        <v>139535306.30000001</v>
      </c>
      <c r="J1311" s="26">
        <v>90920475.599999994</v>
      </c>
      <c r="K1311" s="26">
        <v>167.8828298980275</v>
      </c>
      <c r="L1311" s="26">
        <v>54.516633585135985</v>
      </c>
      <c r="M1311" s="26">
        <v>153.46961768422602</v>
      </c>
    </row>
    <row r="1312" spans="1:13" ht="15.75" customHeight="1" x14ac:dyDescent="0.25">
      <c r="A1312" s="38">
        <v>44531</v>
      </c>
      <c r="B1312" s="25" t="s">
        <v>12</v>
      </c>
      <c r="C1312" s="25" t="s">
        <v>13</v>
      </c>
      <c r="D1312" s="25" t="s">
        <v>14</v>
      </c>
      <c r="E1312" s="25" t="s">
        <v>32</v>
      </c>
      <c r="F1312" s="26">
        <v>43396.9</v>
      </c>
      <c r="G1312" s="26">
        <v>42227.5</v>
      </c>
      <c r="H1312" s="26">
        <v>42683.5</v>
      </c>
      <c r="I1312" s="26">
        <v>468352</v>
      </c>
      <c r="J1312" s="26">
        <v>389269.9</v>
      </c>
      <c r="K1312" s="26">
        <v>102.76928541827009</v>
      </c>
      <c r="L1312" s="26">
        <v>101.67137184157812</v>
      </c>
      <c r="M1312" s="26">
        <v>120.31549318352126</v>
      </c>
    </row>
    <row r="1313" spans="1:13" ht="15.75" customHeight="1" x14ac:dyDescent="0.25">
      <c r="A1313" s="38">
        <v>44531</v>
      </c>
      <c r="B1313" s="25" t="s">
        <v>12</v>
      </c>
      <c r="C1313" s="25" t="s">
        <v>13</v>
      </c>
      <c r="D1313" s="25" t="s">
        <v>14</v>
      </c>
      <c r="E1313" s="25" t="s">
        <v>111</v>
      </c>
      <c r="F1313" s="26">
        <v>1156481</v>
      </c>
      <c r="G1313" s="26">
        <v>823376.7</v>
      </c>
      <c r="H1313" s="26">
        <v>890036.3</v>
      </c>
      <c r="I1313" s="26">
        <v>12180833.1</v>
      </c>
      <c r="J1313" s="26">
        <v>9052904.3000000007</v>
      </c>
      <c r="K1313" s="26">
        <v>140.45588125095111</v>
      </c>
      <c r="L1313" s="26">
        <v>129.93638574067148</v>
      </c>
      <c r="M1313" s="26">
        <v>134.55166095150261</v>
      </c>
    </row>
    <row r="1314" spans="1:13" ht="15.75" customHeight="1" x14ac:dyDescent="0.25">
      <c r="A1314" s="38">
        <v>44531</v>
      </c>
      <c r="B1314" s="25" t="s">
        <v>12</v>
      </c>
      <c r="C1314" s="25" t="s">
        <v>13</v>
      </c>
      <c r="D1314" s="25" t="s">
        <v>14</v>
      </c>
      <c r="E1314" s="25" t="s">
        <v>94</v>
      </c>
      <c r="F1314" s="26">
        <v>2637</v>
      </c>
      <c r="G1314" s="26">
        <v>2637</v>
      </c>
      <c r="H1314" s="26">
        <v>10549</v>
      </c>
      <c r="I1314" s="26">
        <v>31644</v>
      </c>
      <c r="J1314" s="26">
        <v>126588</v>
      </c>
      <c r="K1314" s="26">
        <v>100</v>
      </c>
      <c r="L1314" s="26">
        <v>24.997630107119157</v>
      </c>
      <c r="M1314" s="26">
        <v>24.997630107119157</v>
      </c>
    </row>
    <row r="1315" spans="1:13" ht="15.75" customHeight="1" x14ac:dyDescent="0.25">
      <c r="A1315" s="38">
        <v>44531</v>
      </c>
      <c r="B1315" s="25" t="s">
        <v>12</v>
      </c>
      <c r="C1315" s="25" t="s">
        <v>13</v>
      </c>
      <c r="D1315" s="25" t="s">
        <v>14</v>
      </c>
      <c r="E1315" s="25" t="s">
        <v>98</v>
      </c>
      <c r="F1315" s="26">
        <v>245124.5</v>
      </c>
      <c r="G1315" s="26">
        <v>260918</v>
      </c>
      <c r="H1315" s="25"/>
      <c r="I1315" s="26">
        <v>2957204.9</v>
      </c>
      <c r="J1315" s="25"/>
      <c r="K1315" s="26">
        <v>93.946948849830221</v>
      </c>
      <c r="L1315" s="25"/>
      <c r="M1315" s="25"/>
    </row>
    <row r="1316" spans="1:13" ht="15.75" customHeight="1" x14ac:dyDescent="0.25">
      <c r="A1316" s="38">
        <v>44531</v>
      </c>
      <c r="B1316" s="25" t="s">
        <v>12</v>
      </c>
      <c r="C1316" s="25" t="s">
        <v>13</v>
      </c>
      <c r="D1316" s="25" t="s">
        <v>14</v>
      </c>
      <c r="E1316" s="25" t="s">
        <v>68</v>
      </c>
      <c r="F1316" s="26">
        <v>6360</v>
      </c>
      <c r="G1316" s="26">
        <v>6454</v>
      </c>
      <c r="H1316" s="26">
        <v>6500</v>
      </c>
      <c r="I1316" s="26">
        <v>76528</v>
      </c>
      <c r="J1316" s="26">
        <v>77644.5</v>
      </c>
      <c r="K1316" s="26">
        <v>98.543538890610478</v>
      </c>
      <c r="L1316" s="26">
        <v>97.84615384615384</v>
      </c>
      <c r="M1316" s="26">
        <v>98.562035945881547</v>
      </c>
    </row>
    <row r="1317" spans="1:13" ht="15.75" customHeight="1" x14ac:dyDescent="0.25">
      <c r="A1317" s="38">
        <v>44531</v>
      </c>
      <c r="B1317" s="25" t="s">
        <v>12</v>
      </c>
      <c r="C1317" s="25" t="s">
        <v>13</v>
      </c>
      <c r="D1317" s="25" t="s">
        <v>14</v>
      </c>
      <c r="E1317" s="25" t="s">
        <v>37</v>
      </c>
      <c r="F1317" s="26">
        <v>225</v>
      </c>
      <c r="G1317" s="26">
        <v>225</v>
      </c>
      <c r="H1317" s="26">
        <v>225</v>
      </c>
      <c r="I1317" s="26">
        <v>4538.3</v>
      </c>
      <c r="J1317" s="26">
        <v>4137.3</v>
      </c>
      <c r="K1317" s="26">
        <v>100</v>
      </c>
      <c r="L1317" s="26">
        <v>100</v>
      </c>
      <c r="M1317" s="26">
        <v>109.69231141082348</v>
      </c>
    </row>
    <row r="1318" spans="1:13" ht="15.75" customHeight="1" x14ac:dyDescent="0.25">
      <c r="A1318" s="38">
        <v>44531</v>
      </c>
      <c r="B1318" s="25" t="s">
        <v>12</v>
      </c>
      <c r="C1318" s="25" t="s">
        <v>13</v>
      </c>
      <c r="D1318" s="25" t="s">
        <v>14</v>
      </c>
      <c r="E1318" s="25" t="s">
        <v>39</v>
      </c>
      <c r="F1318" s="26">
        <v>184373.6</v>
      </c>
      <c r="G1318" s="26">
        <v>174702.3</v>
      </c>
      <c r="H1318" s="26">
        <v>188856.6</v>
      </c>
      <c r="I1318" s="26">
        <v>2118840.6</v>
      </c>
      <c r="J1318" s="26">
        <v>2167006.7000000002</v>
      </c>
      <c r="K1318" s="26">
        <v>105.53587445614626</v>
      </c>
      <c r="L1318" s="26">
        <v>97.626241285716247</v>
      </c>
      <c r="M1318" s="26">
        <v>97.777298058192443</v>
      </c>
    </row>
    <row r="1319" spans="1:13" ht="15.75" customHeight="1" x14ac:dyDescent="0.25">
      <c r="A1319" s="38">
        <v>44531</v>
      </c>
      <c r="B1319" s="25" t="s">
        <v>12</v>
      </c>
      <c r="C1319" s="25" t="s">
        <v>13</v>
      </c>
      <c r="D1319" s="25" t="s">
        <v>14</v>
      </c>
      <c r="E1319" s="25" t="s">
        <v>125</v>
      </c>
      <c r="F1319" s="26">
        <v>4568236.5999999996</v>
      </c>
      <c r="G1319" s="26">
        <v>4285173.5</v>
      </c>
      <c r="H1319" s="26">
        <v>4071223.3</v>
      </c>
      <c r="I1319" s="26">
        <v>57999013.899999999</v>
      </c>
      <c r="J1319" s="26">
        <v>45860243.299999997</v>
      </c>
      <c r="K1319" s="26">
        <v>106.60563918823824</v>
      </c>
      <c r="L1319" s="26">
        <v>112.20795970587022</v>
      </c>
      <c r="M1319" s="26">
        <v>126.46904971827745</v>
      </c>
    </row>
    <row r="1320" spans="1:13" ht="15.75" customHeight="1" x14ac:dyDescent="0.25">
      <c r="A1320" s="38">
        <v>44531</v>
      </c>
      <c r="B1320" s="25" t="s">
        <v>12</v>
      </c>
      <c r="C1320" s="25" t="s">
        <v>13</v>
      </c>
      <c r="D1320" s="25" t="s">
        <v>14</v>
      </c>
      <c r="E1320" s="25" t="s">
        <v>76</v>
      </c>
      <c r="F1320" s="26">
        <v>7569</v>
      </c>
      <c r="G1320" s="26">
        <v>8920</v>
      </c>
      <c r="H1320" s="26">
        <v>9830.6</v>
      </c>
      <c r="I1320" s="26">
        <v>84404.1</v>
      </c>
      <c r="J1320" s="26">
        <v>87914.3</v>
      </c>
      <c r="K1320" s="26">
        <v>84.854260089686093</v>
      </c>
      <c r="L1320" s="26">
        <v>76.994283156674058</v>
      </c>
      <c r="M1320" s="26">
        <v>96.007247967623016</v>
      </c>
    </row>
    <row r="1321" spans="1:13" ht="15.75" customHeight="1" x14ac:dyDescent="0.25">
      <c r="A1321" s="38">
        <v>44531</v>
      </c>
      <c r="B1321" s="25" t="s">
        <v>12</v>
      </c>
      <c r="C1321" s="25" t="s">
        <v>13</v>
      </c>
      <c r="D1321" s="25" t="s">
        <v>14</v>
      </c>
      <c r="E1321" s="25" t="s">
        <v>124</v>
      </c>
      <c r="F1321" s="26">
        <v>74110310.400000006</v>
      </c>
      <c r="G1321" s="26">
        <v>55785818.100000001</v>
      </c>
      <c r="H1321" s="26">
        <v>72843394.099999994</v>
      </c>
      <c r="I1321" s="26">
        <v>614249503.39999998</v>
      </c>
      <c r="J1321" s="26">
        <v>472088553.80000001</v>
      </c>
      <c r="K1321" s="26">
        <v>132.84794043380714</v>
      </c>
      <c r="L1321" s="26">
        <v>101.73923293340886</v>
      </c>
      <c r="M1321" s="26">
        <v>130.11319559766881</v>
      </c>
    </row>
    <row r="1322" spans="1:13" ht="15.75" customHeight="1" x14ac:dyDescent="0.25">
      <c r="A1322" s="38">
        <v>44531</v>
      </c>
      <c r="B1322" s="25" t="s">
        <v>12</v>
      </c>
      <c r="C1322" s="25" t="s">
        <v>13</v>
      </c>
      <c r="D1322" s="25" t="s">
        <v>14</v>
      </c>
      <c r="E1322" s="25" t="s">
        <v>109</v>
      </c>
      <c r="F1322" s="26">
        <v>3211138</v>
      </c>
      <c r="G1322" s="26">
        <v>4072933</v>
      </c>
      <c r="H1322" s="26">
        <v>1635619.6</v>
      </c>
      <c r="I1322" s="26">
        <v>40582179.100000001</v>
      </c>
      <c r="J1322" s="26">
        <v>16917568.5</v>
      </c>
      <c r="K1322" s="26">
        <v>78.840923727446537</v>
      </c>
      <c r="L1322" s="26">
        <v>196.32547812462016</v>
      </c>
      <c r="M1322" s="26">
        <v>239.88186659329915</v>
      </c>
    </row>
    <row r="1323" spans="1:13" ht="15.75" customHeight="1" x14ac:dyDescent="0.25">
      <c r="A1323" s="38">
        <v>44531</v>
      </c>
      <c r="B1323" s="25" t="s">
        <v>12</v>
      </c>
      <c r="C1323" s="25" t="s">
        <v>13</v>
      </c>
      <c r="D1323" s="25" t="s">
        <v>14</v>
      </c>
      <c r="E1323" s="25" t="s">
        <v>80</v>
      </c>
      <c r="F1323" s="26">
        <v>9196204</v>
      </c>
      <c r="G1323" s="26">
        <v>6314493.7999999998</v>
      </c>
      <c r="H1323" s="26">
        <v>6806948.2999999998</v>
      </c>
      <c r="I1323" s="26">
        <v>64506015.899999999</v>
      </c>
      <c r="J1323" s="26">
        <v>57424519</v>
      </c>
      <c r="K1323" s="26">
        <v>145.63644040635529</v>
      </c>
      <c r="L1323" s="26">
        <v>135.100247492698</v>
      </c>
      <c r="M1323" s="26">
        <v>112.33183494318864</v>
      </c>
    </row>
    <row r="1324" spans="1:13" ht="15.75" customHeight="1" x14ac:dyDescent="0.25">
      <c r="A1324" s="38">
        <v>44531</v>
      </c>
      <c r="B1324" s="25" t="s">
        <v>12</v>
      </c>
      <c r="C1324" s="25" t="s">
        <v>13</v>
      </c>
      <c r="D1324" s="25" t="s">
        <v>14</v>
      </c>
      <c r="E1324" s="25" t="s">
        <v>96</v>
      </c>
      <c r="F1324" s="26">
        <v>3203569</v>
      </c>
      <c r="G1324" s="26">
        <v>4064013</v>
      </c>
      <c r="H1324" s="26">
        <v>1625789</v>
      </c>
      <c r="I1324" s="26">
        <v>40497775</v>
      </c>
      <c r="J1324" s="26">
        <v>16829654.199999999</v>
      </c>
      <c r="K1324" s="26">
        <v>78.827725206587672</v>
      </c>
      <c r="L1324" s="26">
        <v>197.04703377867608</v>
      </c>
      <c r="M1324" s="26">
        <v>240.63343499951412</v>
      </c>
    </row>
    <row r="1325" spans="1:13" ht="15.75" customHeight="1" x14ac:dyDescent="0.25">
      <c r="A1325" s="38">
        <v>44531</v>
      </c>
      <c r="B1325" s="25" t="s">
        <v>12</v>
      </c>
      <c r="C1325" s="25" t="s">
        <v>13</v>
      </c>
      <c r="D1325" s="25" t="s">
        <v>14</v>
      </c>
      <c r="E1325" s="25" t="s">
        <v>92</v>
      </c>
      <c r="F1325" s="26">
        <v>19221675.100000001</v>
      </c>
      <c r="G1325" s="26">
        <v>11225955.6</v>
      </c>
      <c r="H1325" s="26">
        <v>37051382.100000001</v>
      </c>
      <c r="I1325" s="26">
        <v>130322429.2</v>
      </c>
      <c r="J1325" s="26">
        <v>75930290.400000006</v>
      </c>
      <c r="K1325" s="26">
        <v>171.22529061134003</v>
      </c>
      <c r="L1325" s="26">
        <v>51.878429387928286</v>
      </c>
      <c r="M1325" s="26">
        <v>171.63430893450132</v>
      </c>
    </row>
    <row r="1326" spans="1:13" ht="15.75" customHeight="1" x14ac:dyDescent="0.25">
      <c r="A1326" s="38">
        <v>44531</v>
      </c>
      <c r="B1326" s="25" t="s">
        <v>12</v>
      </c>
      <c r="C1326" s="25" t="s">
        <v>13</v>
      </c>
      <c r="D1326" s="25" t="s">
        <v>14</v>
      </c>
      <c r="E1326" s="25" t="s">
        <v>63</v>
      </c>
      <c r="F1326" s="26">
        <v>5262.7</v>
      </c>
      <c r="G1326" s="26">
        <v>1992.2</v>
      </c>
      <c r="H1326" s="26">
        <v>496</v>
      </c>
      <c r="I1326" s="26">
        <v>18957.099999999999</v>
      </c>
      <c r="J1326" s="26">
        <v>8650.7000000000007</v>
      </c>
      <c r="K1326" s="26">
        <v>264.16524445336813</v>
      </c>
      <c r="L1326" s="26">
        <v>1061.0282258064517</v>
      </c>
      <c r="M1326" s="26">
        <v>219.13949160183569</v>
      </c>
    </row>
    <row r="1327" spans="1:13" ht="15.75" customHeight="1" x14ac:dyDescent="0.25">
      <c r="A1327" s="38">
        <v>44531</v>
      </c>
      <c r="B1327" s="25" t="s">
        <v>12</v>
      </c>
      <c r="C1327" s="25" t="s">
        <v>13</v>
      </c>
      <c r="D1327" s="25" t="s">
        <v>14</v>
      </c>
      <c r="E1327" s="25" t="s">
        <v>64</v>
      </c>
      <c r="F1327" s="26">
        <v>14321</v>
      </c>
      <c r="G1327" s="26">
        <v>14151.1</v>
      </c>
      <c r="H1327" s="26">
        <v>11620.9</v>
      </c>
      <c r="I1327" s="26">
        <v>170592.7</v>
      </c>
      <c r="J1327" s="26">
        <v>137023.70000000001</v>
      </c>
      <c r="K1327" s="26">
        <v>101.20061337987859</v>
      </c>
      <c r="L1327" s="26">
        <v>123.23486132743591</v>
      </c>
      <c r="M1327" s="26">
        <v>124.49868161493231</v>
      </c>
    </row>
    <row r="1328" spans="1:13" ht="15.75" customHeight="1" x14ac:dyDescent="0.25">
      <c r="A1328" s="38">
        <v>44531</v>
      </c>
      <c r="B1328" s="25" t="s">
        <v>12</v>
      </c>
      <c r="C1328" s="25" t="s">
        <v>13</v>
      </c>
      <c r="D1328" s="25" t="s">
        <v>14</v>
      </c>
      <c r="E1328" s="25" t="s">
        <v>19</v>
      </c>
      <c r="F1328" s="26">
        <v>16320.2</v>
      </c>
      <c r="G1328" s="26">
        <v>20976.799999999999</v>
      </c>
      <c r="H1328" s="26">
        <v>9105.9</v>
      </c>
      <c r="I1328" s="26">
        <v>221395.6</v>
      </c>
      <c r="J1328" s="26">
        <v>118470.9</v>
      </c>
      <c r="K1328" s="26">
        <v>77.801189885969265</v>
      </c>
      <c r="L1328" s="26">
        <v>179.22665524550018</v>
      </c>
      <c r="M1328" s="26">
        <v>186.87762142433289</v>
      </c>
    </row>
    <row r="1329" spans="1:13" ht="15.75" customHeight="1" x14ac:dyDescent="0.25">
      <c r="A1329" s="38">
        <v>44531</v>
      </c>
      <c r="B1329" s="25" t="s">
        <v>12</v>
      </c>
      <c r="C1329" s="25" t="s">
        <v>13</v>
      </c>
      <c r="D1329" s="25" t="s">
        <v>14</v>
      </c>
      <c r="E1329" s="25" t="s">
        <v>51</v>
      </c>
      <c r="F1329" s="26">
        <v>4568236.5999999996</v>
      </c>
      <c r="G1329" s="26">
        <v>4285173.5</v>
      </c>
      <c r="H1329" s="26">
        <v>4071223.3</v>
      </c>
      <c r="I1329" s="26">
        <v>57999013.899999999</v>
      </c>
      <c r="J1329" s="26">
        <v>45860243.299999997</v>
      </c>
      <c r="K1329" s="26">
        <v>106.60563918823824</v>
      </c>
      <c r="L1329" s="26">
        <v>112.20795970587022</v>
      </c>
      <c r="M1329" s="26">
        <v>126.46904971827745</v>
      </c>
    </row>
    <row r="1330" spans="1:13" ht="15.75" customHeight="1" x14ac:dyDescent="0.25">
      <c r="A1330" s="38">
        <v>44531</v>
      </c>
      <c r="B1330" s="25" t="s">
        <v>12</v>
      </c>
      <c r="C1330" s="25" t="s">
        <v>13</v>
      </c>
      <c r="D1330" s="25" t="s">
        <v>14</v>
      </c>
      <c r="E1330" s="25" t="s">
        <v>85</v>
      </c>
      <c r="F1330" s="26">
        <v>5833950.2000000002</v>
      </c>
      <c r="G1330" s="26">
        <v>3515873.7</v>
      </c>
      <c r="H1330" s="26">
        <v>3524123.6</v>
      </c>
      <c r="I1330" s="26">
        <v>38487487.899999999</v>
      </c>
      <c r="J1330" s="26">
        <v>32850204.699999999</v>
      </c>
      <c r="K1330" s="26">
        <v>165.93173412344134</v>
      </c>
      <c r="L1330" s="26">
        <v>165.54329138739629</v>
      </c>
      <c r="M1330" s="26">
        <v>117.16057251844157</v>
      </c>
    </row>
    <row r="1331" spans="1:13" ht="15.75" customHeight="1" x14ac:dyDescent="0.25">
      <c r="A1331" s="38">
        <v>44531</v>
      </c>
      <c r="B1331" s="25" t="s">
        <v>12</v>
      </c>
      <c r="C1331" s="25" t="s">
        <v>13</v>
      </c>
      <c r="D1331" s="25" t="s">
        <v>14</v>
      </c>
      <c r="E1331" s="25" t="s">
        <v>60</v>
      </c>
      <c r="F1331" s="26">
        <v>317143.5</v>
      </c>
      <c r="G1331" s="26">
        <v>350706.8</v>
      </c>
      <c r="H1331" s="26">
        <v>296066.90000000002</v>
      </c>
      <c r="I1331" s="26">
        <v>4059580.7</v>
      </c>
      <c r="J1331" s="26">
        <v>3119257.3</v>
      </c>
      <c r="K1331" s="26">
        <v>90.429812025315741</v>
      </c>
      <c r="L1331" s="26">
        <v>107.11886401350506</v>
      </c>
      <c r="M1331" s="26">
        <v>130.14574655319393</v>
      </c>
    </row>
    <row r="1332" spans="1:13" ht="15.75" customHeight="1" x14ac:dyDescent="0.25">
      <c r="A1332" s="38">
        <v>44531</v>
      </c>
      <c r="B1332" s="25" t="s">
        <v>12</v>
      </c>
      <c r="C1332" s="25" t="s">
        <v>13</v>
      </c>
      <c r="D1332" s="25" t="s">
        <v>14</v>
      </c>
      <c r="E1332" s="25" t="s">
        <v>114</v>
      </c>
      <c r="F1332" s="26">
        <v>495942.40000000002</v>
      </c>
      <c r="G1332" s="26">
        <v>499029.7</v>
      </c>
      <c r="H1332" s="26">
        <v>344955.4</v>
      </c>
      <c r="I1332" s="26">
        <v>5549635.7999999998</v>
      </c>
      <c r="J1332" s="26">
        <v>3433854.3</v>
      </c>
      <c r="K1332" s="26">
        <v>99.381339427292602</v>
      </c>
      <c r="L1332" s="26">
        <v>143.77000620949838</v>
      </c>
      <c r="M1332" s="26">
        <v>161.61535450120874</v>
      </c>
    </row>
    <row r="1333" spans="1:13" ht="15.75" customHeight="1" x14ac:dyDescent="0.25">
      <c r="A1333" s="38">
        <v>44531</v>
      </c>
      <c r="B1333" s="25" t="s">
        <v>12</v>
      </c>
      <c r="C1333" s="25" t="s">
        <v>13</v>
      </c>
      <c r="D1333" s="25" t="s">
        <v>14</v>
      </c>
      <c r="E1333" s="25" t="s">
        <v>88</v>
      </c>
      <c r="F1333" s="26">
        <v>525</v>
      </c>
      <c r="G1333" s="26">
        <v>525</v>
      </c>
      <c r="H1333" s="26">
        <v>525</v>
      </c>
      <c r="I1333" s="26">
        <v>6300</v>
      </c>
      <c r="J1333" s="26">
        <v>6300</v>
      </c>
      <c r="K1333" s="26">
        <v>100</v>
      </c>
      <c r="L1333" s="26">
        <v>100</v>
      </c>
      <c r="M1333" s="26">
        <v>100</v>
      </c>
    </row>
    <row r="1334" spans="1:13" ht="15.75" customHeight="1" x14ac:dyDescent="0.25">
      <c r="A1334" s="38">
        <v>44531</v>
      </c>
      <c r="B1334" s="25" t="s">
        <v>12</v>
      </c>
      <c r="C1334" s="25" t="s">
        <v>13</v>
      </c>
      <c r="D1334" s="25" t="s">
        <v>14</v>
      </c>
      <c r="E1334" s="25" t="s">
        <v>89</v>
      </c>
      <c r="F1334" s="26">
        <v>9196204</v>
      </c>
      <c r="G1334" s="26">
        <v>6314493.7999999998</v>
      </c>
      <c r="H1334" s="26">
        <v>6806948.2999999998</v>
      </c>
      <c r="I1334" s="26">
        <v>64506015.899999999</v>
      </c>
      <c r="J1334" s="26">
        <v>57424519</v>
      </c>
      <c r="K1334" s="26">
        <v>145.63644040635529</v>
      </c>
      <c r="L1334" s="26">
        <v>135.100247492698</v>
      </c>
      <c r="M1334" s="26">
        <v>112.33183494318864</v>
      </c>
    </row>
    <row r="1335" spans="1:13" ht="15.75" customHeight="1" x14ac:dyDescent="0.25">
      <c r="A1335" s="38">
        <v>44531</v>
      </c>
      <c r="B1335" s="25" t="s">
        <v>12</v>
      </c>
      <c r="C1335" s="25" t="s">
        <v>13</v>
      </c>
      <c r="D1335" s="25" t="s">
        <v>14</v>
      </c>
      <c r="E1335" s="25" t="s">
        <v>31</v>
      </c>
      <c r="F1335" s="26">
        <v>151450.4</v>
      </c>
      <c r="G1335" s="26">
        <v>66815</v>
      </c>
      <c r="H1335" s="26">
        <v>161722.29999999999</v>
      </c>
      <c r="I1335" s="26">
        <v>1180731.3999999999</v>
      </c>
      <c r="J1335" s="26">
        <v>1086372</v>
      </c>
      <c r="K1335" s="26">
        <v>226.67125645438898</v>
      </c>
      <c r="L1335" s="26">
        <v>93.648433147438539</v>
      </c>
      <c r="M1335" s="26">
        <v>108.68573564119841</v>
      </c>
    </row>
    <row r="1336" spans="1:13" ht="15.75" customHeight="1" x14ac:dyDescent="0.25">
      <c r="A1336" s="38">
        <v>44531</v>
      </c>
      <c r="B1336" s="25" t="s">
        <v>12</v>
      </c>
      <c r="C1336" s="25" t="s">
        <v>13</v>
      </c>
      <c r="D1336" s="25" t="s">
        <v>14</v>
      </c>
      <c r="E1336" s="25" t="s">
        <v>71</v>
      </c>
      <c r="F1336" s="26">
        <v>219</v>
      </c>
      <c r="G1336" s="26">
        <v>219</v>
      </c>
      <c r="H1336" s="26">
        <v>219</v>
      </c>
      <c r="I1336" s="26">
        <v>2628</v>
      </c>
      <c r="J1336" s="26">
        <v>2628</v>
      </c>
      <c r="K1336" s="26">
        <v>100</v>
      </c>
      <c r="L1336" s="26">
        <v>100</v>
      </c>
      <c r="M1336" s="26">
        <v>100</v>
      </c>
    </row>
    <row r="1337" spans="1:13" ht="15.75" customHeight="1" x14ac:dyDescent="0.25">
      <c r="A1337" s="38">
        <v>44531</v>
      </c>
      <c r="B1337" s="25" t="s">
        <v>12</v>
      </c>
      <c r="C1337" s="25" t="s">
        <v>13</v>
      </c>
      <c r="D1337" s="25" t="s">
        <v>14</v>
      </c>
      <c r="E1337" s="25" t="s">
        <v>120</v>
      </c>
      <c r="F1337" s="26">
        <v>190890.2</v>
      </c>
      <c r="G1337" s="26">
        <v>227237.6</v>
      </c>
      <c r="H1337" s="26">
        <v>218115.9</v>
      </c>
      <c r="I1337" s="26">
        <v>2525705.9</v>
      </c>
      <c r="J1337" s="26">
        <v>2191913.2999999998</v>
      </c>
      <c r="K1337" s="26">
        <v>84.004671762067545</v>
      </c>
      <c r="L1337" s="26">
        <v>87.517782976848551</v>
      </c>
      <c r="M1337" s="26">
        <v>115.22836692491441</v>
      </c>
    </row>
    <row r="1338" spans="1:13" ht="15.75" customHeight="1" x14ac:dyDescent="0.25">
      <c r="A1338" s="38">
        <v>44531</v>
      </c>
      <c r="B1338" s="25" t="s">
        <v>12</v>
      </c>
      <c r="C1338" s="25" t="s">
        <v>13</v>
      </c>
      <c r="D1338" s="25" t="s">
        <v>14</v>
      </c>
      <c r="E1338" s="25" t="s">
        <v>108</v>
      </c>
      <c r="F1338" s="26">
        <v>315643</v>
      </c>
      <c r="G1338" s="26">
        <v>307805</v>
      </c>
      <c r="H1338" s="26">
        <v>286997.7</v>
      </c>
      <c r="I1338" s="26">
        <v>3621859.4</v>
      </c>
      <c r="J1338" s="26">
        <v>3339574.6</v>
      </c>
      <c r="K1338" s="26">
        <v>102.54641737463653</v>
      </c>
      <c r="L1338" s="26">
        <v>109.98102075382485</v>
      </c>
      <c r="M1338" s="26">
        <v>108.45271730117962</v>
      </c>
    </row>
    <row r="1339" spans="1:13" ht="15.75" customHeight="1" x14ac:dyDescent="0.25">
      <c r="A1339" s="38">
        <v>44531</v>
      </c>
      <c r="B1339" s="25" t="s">
        <v>12</v>
      </c>
      <c r="C1339" s="25" t="s">
        <v>13</v>
      </c>
      <c r="D1339" s="25" t="s">
        <v>14</v>
      </c>
      <c r="E1339" s="25" t="s">
        <v>56</v>
      </c>
      <c r="F1339" s="26">
        <v>328676</v>
      </c>
      <c r="G1339" s="26">
        <v>521970.5</v>
      </c>
      <c r="H1339" s="26">
        <v>198877.1</v>
      </c>
      <c r="I1339" s="26">
        <v>4247636.8</v>
      </c>
      <c r="J1339" s="26">
        <v>2605768.7999999998</v>
      </c>
      <c r="K1339" s="26">
        <v>62.968309511744437</v>
      </c>
      <c r="L1339" s="26">
        <v>165.26588531309034</v>
      </c>
      <c r="M1339" s="26">
        <v>163.00896687380708</v>
      </c>
    </row>
    <row r="1340" spans="1:13" ht="15.75" customHeight="1" x14ac:dyDescent="0.25">
      <c r="A1340" s="38">
        <v>44531</v>
      </c>
      <c r="B1340" s="25" t="s">
        <v>12</v>
      </c>
      <c r="C1340" s="25" t="s">
        <v>13</v>
      </c>
      <c r="D1340" s="25" t="s">
        <v>14</v>
      </c>
      <c r="E1340" s="25" t="s">
        <v>29</v>
      </c>
      <c r="F1340" s="26">
        <v>625</v>
      </c>
      <c r="G1340" s="26">
        <v>625</v>
      </c>
      <c r="H1340" s="26">
        <v>625</v>
      </c>
      <c r="I1340" s="26">
        <v>7500</v>
      </c>
      <c r="J1340" s="26">
        <v>7500</v>
      </c>
      <c r="K1340" s="26">
        <v>100</v>
      </c>
      <c r="L1340" s="26">
        <v>100</v>
      </c>
      <c r="M1340" s="26">
        <v>100</v>
      </c>
    </row>
    <row r="1341" spans="1:13" ht="15.75" customHeight="1" x14ac:dyDescent="0.25">
      <c r="A1341" s="38">
        <v>44531</v>
      </c>
      <c r="B1341" s="25" t="s">
        <v>12</v>
      </c>
      <c r="C1341" s="25" t="s">
        <v>13</v>
      </c>
      <c r="D1341" s="25" t="s">
        <v>14</v>
      </c>
      <c r="E1341" s="25" t="s">
        <v>52</v>
      </c>
      <c r="F1341" s="26">
        <v>493583.4</v>
      </c>
      <c r="G1341" s="26">
        <v>419909.3</v>
      </c>
      <c r="H1341" s="26">
        <v>292156.79999999999</v>
      </c>
      <c r="I1341" s="26">
        <v>4760179.7</v>
      </c>
      <c r="J1341" s="26">
        <v>2940154.5</v>
      </c>
      <c r="K1341" s="26">
        <v>117.5452413175893</v>
      </c>
      <c r="L1341" s="26">
        <v>168.94468997469852</v>
      </c>
      <c r="M1341" s="26">
        <v>161.90236601511927</v>
      </c>
    </row>
    <row r="1342" spans="1:13" ht="15.75" customHeight="1" x14ac:dyDescent="0.25">
      <c r="A1342" s="38">
        <v>44531</v>
      </c>
      <c r="B1342" s="25" t="s">
        <v>12</v>
      </c>
      <c r="C1342" s="25" t="s">
        <v>13</v>
      </c>
      <c r="D1342" s="25" t="s">
        <v>14</v>
      </c>
      <c r="E1342" s="25" t="s">
        <v>112</v>
      </c>
      <c r="F1342" s="26">
        <v>446821.4</v>
      </c>
      <c r="G1342" s="26">
        <v>340414.3</v>
      </c>
      <c r="H1342" s="26">
        <v>416331</v>
      </c>
      <c r="I1342" s="26">
        <v>4194228.7</v>
      </c>
      <c r="J1342" s="26">
        <v>3864756.4</v>
      </c>
      <c r="K1342" s="26">
        <v>131.25811694749603</v>
      </c>
      <c r="L1342" s="26">
        <v>107.32359588884806</v>
      </c>
      <c r="M1342" s="26">
        <v>108.52504701201866</v>
      </c>
    </row>
    <row r="1343" spans="1:13" ht="15.75" customHeight="1" x14ac:dyDescent="0.25">
      <c r="A1343" s="38">
        <v>44531</v>
      </c>
      <c r="B1343" s="25" t="s">
        <v>12</v>
      </c>
      <c r="C1343" s="25" t="s">
        <v>13</v>
      </c>
      <c r="D1343" s="25" t="s">
        <v>14</v>
      </c>
      <c r="E1343" s="25" t="s">
        <v>93</v>
      </c>
      <c r="F1343" s="26">
        <v>966399.4</v>
      </c>
      <c r="G1343" s="26">
        <v>798231</v>
      </c>
      <c r="H1343" s="26">
        <v>1417.7</v>
      </c>
      <c r="I1343" s="26">
        <v>9076382.0999999996</v>
      </c>
      <c r="J1343" s="26">
        <v>14990185.199999999</v>
      </c>
      <c r="K1343" s="26">
        <v>121.06763580968416</v>
      </c>
      <c r="L1343" s="26">
        <v>68166.706637511466</v>
      </c>
      <c r="M1343" s="26">
        <v>60.548832311958364</v>
      </c>
    </row>
    <row r="1344" spans="1:13" ht="15.75" customHeight="1" x14ac:dyDescent="0.25">
      <c r="A1344" s="38">
        <v>44531</v>
      </c>
      <c r="B1344" s="25" t="s">
        <v>12</v>
      </c>
      <c r="C1344" s="25" t="s">
        <v>13</v>
      </c>
      <c r="D1344" s="25" t="s">
        <v>14</v>
      </c>
      <c r="E1344" s="25" t="s">
        <v>101</v>
      </c>
      <c r="F1344" s="26">
        <v>1434</v>
      </c>
      <c r="G1344" s="26">
        <v>1434</v>
      </c>
      <c r="H1344" s="26">
        <v>1434</v>
      </c>
      <c r="I1344" s="26">
        <v>17208</v>
      </c>
      <c r="J1344" s="26">
        <v>17208</v>
      </c>
      <c r="K1344" s="26">
        <v>100</v>
      </c>
      <c r="L1344" s="26">
        <v>100</v>
      </c>
      <c r="M1344" s="26">
        <v>100</v>
      </c>
    </row>
    <row r="1345" spans="1:13" ht="15.75" customHeight="1" x14ac:dyDescent="0.25">
      <c r="A1345" s="38">
        <v>44531</v>
      </c>
      <c r="B1345" s="25" t="s">
        <v>12</v>
      </c>
      <c r="C1345" s="25" t="s">
        <v>13</v>
      </c>
      <c r="D1345" s="25" t="s">
        <v>14</v>
      </c>
      <c r="E1345" s="25" t="s">
        <v>46</v>
      </c>
      <c r="F1345" s="26">
        <v>1186</v>
      </c>
      <c r="G1345" s="26">
        <v>1186</v>
      </c>
      <c r="H1345" s="26">
        <v>1186</v>
      </c>
      <c r="I1345" s="26">
        <v>14232</v>
      </c>
      <c r="J1345" s="26">
        <v>14232</v>
      </c>
      <c r="K1345" s="26">
        <v>100</v>
      </c>
      <c r="L1345" s="26">
        <v>100</v>
      </c>
      <c r="M1345" s="26">
        <v>100</v>
      </c>
    </row>
    <row r="1346" spans="1:13" ht="15.75" customHeight="1" x14ac:dyDescent="0.25">
      <c r="A1346" s="38">
        <v>44531</v>
      </c>
      <c r="B1346" s="25" t="s">
        <v>12</v>
      </c>
      <c r="C1346" s="25" t="s">
        <v>13</v>
      </c>
      <c r="D1346" s="25" t="s">
        <v>14</v>
      </c>
      <c r="E1346" s="25" t="s">
        <v>102</v>
      </c>
      <c r="F1346" s="26">
        <v>45612.800000000003</v>
      </c>
      <c r="G1346" s="26">
        <v>58667</v>
      </c>
      <c r="H1346" s="26">
        <v>67149.5</v>
      </c>
      <c r="I1346" s="26">
        <v>575820.9</v>
      </c>
      <c r="J1346" s="26">
        <v>562887.5</v>
      </c>
      <c r="K1346" s="26">
        <v>77.748649155402532</v>
      </c>
      <c r="L1346" s="26">
        <v>67.927236986127966</v>
      </c>
      <c r="M1346" s="26">
        <v>102.29768825919922</v>
      </c>
    </row>
    <row r="1347" spans="1:13" ht="15.75" customHeight="1" x14ac:dyDescent="0.25">
      <c r="A1347" s="38">
        <v>44531</v>
      </c>
      <c r="B1347" s="25" t="s">
        <v>12</v>
      </c>
      <c r="C1347" s="25" t="s">
        <v>13</v>
      </c>
      <c r="D1347" s="25" t="s">
        <v>14</v>
      </c>
      <c r="E1347" s="25" t="s">
        <v>86</v>
      </c>
      <c r="F1347" s="26">
        <v>24205.3</v>
      </c>
      <c r="G1347" s="26">
        <v>21204</v>
      </c>
      <c r="H1347" s="26">
        <v>23194.9</v>
      </c>
      <c r="I1347" s="26">
        <v>239454</v>
      </c>
      <c r="J1347" s="26">
        <v>230010.2</v>
      </c>
      <c r="K1347" s="26">
        <v>114.1544048292775</v>
      </c>
      <c r="L1347" s="26">
        <v>104.35613001133871</v>
      </c>
      <c r="M1347" s="26">
        <v>104.10581791590113</v>
      </c>
    </row>
    <row r="1348" spans="1:13" ht="15.75" customHeight="1" x14ac:dyDescent="0.25">
      <c r="A1348" s="38">
        <v>44531</v>
      </c>
      <c r="B1348" s="25" t="s">
        <v>12</v>
      </c>
      <c r="C1348" s="25" t="s">
        <v>13</v>
      </c>
      <c r="D1348" s="25" t="s">
        <v>14</v>
      </c>
      <c r="E1348" s="25" t="s">
        <v>73</v>
      </c>
      <c r="F1348" s="26">
        <v>1684890.2</v>
      </c>
      <c r="G1348" s="26">
        <v>1145995.3999999999</v>
      </c>
      <c r="H1348" s="26">
        <v>269703</v>
      </c>
      <c r="I1348" s="26">
        <v>7232560.9000000004</v>
      </c>
      <c r="J1348" s="26">
        <v>4438557</v>
      </c>
      <c r="K1348" s="26">
        <v>147.02416781079575</v>
      </c>
      <c r="L1348" s="26">
        <v>624.72060006748166</v>
      </c>
      <c r="M1348" s="26">
        <v>162.94847401982221</v>
      </c>
    </row>
    <row r="1349" spans="1:13" ht="15.75" customHeight="1" x14ac:dyDescent="0.25">
      <c r="A1349" s="38">
        <v>44531</v>
      </c>
      <c r="B1349" s="25" t="s">
        <v>12</v>
      </c>
      <c r="C1349" s="25" t="s">
        <v>13</v>
      </c>
      <c r="D1349" s="25" t="s">
        <v>14</v>
      </c>
      <c r="E1349" s="25" t="s">
        <v>22</v>
      </c>
      <c r="F1349" s="26">
        <v>158460.1</v>
      </c>
      <c r="G1349" s="26">
        <v>159855.5</v>
      </c>
      <c r="H1349" s="26">
        <v>200749.7</v>
      </c>
      <c r="I1349" s="26">
        <v>2091203.5</v>
      </c>
      <c r="J1349" s="26">
        <v>2180078.6</v>
      </c>
      <c r="K1349" s="26">
        <v>99.127086650130906</v>
      </c>
      <c r="L1349" s="26">
        <v>78.934165281442517</v>
      </c>
      <c r="M1349" s="26">
        <v>95.923307535792517</v>
      </c>
    </row>
    <row r="1350" spans="1:13" ht="15.75" customHeight="1" x14ac:dyDescent="0.25">
      <c r="A1350" s="38">
        <v>44531</v>
      </c>
      <c r="B1350" s="25" t="s">
        <v>12</v>
      </c>
      <c r="C1350" s="25" t="s">
        <v>13</v>
      </c>
      <c r="D1350" s="25" t="s">
        <v>14</v>
      </c>
      <c r="E1350" s="25" t="s">
        <v>119</v>
      </c>
      <c r="F1350" s="26">
        <v>10571</v>
      </c>
      <c r="G1350" s="25"/>
      <c r="H1350" s="26">
        <v>6975</v>
      </c>
      <c r="I1350" s="26">
        <v>36424.9</v>
      </c>
      <c r="J1350" s="26">
        <v>58927.7</v>
      </c>
      <c r="K1350" s="25"/>
      <c r="L1350" s="26">
        <v>151.55555555555554</v>
      </c>
      <c r="M1350" s="26">
        <v>61.812865596315483</v>
      </c>
    </row>
    <row r="1351" spans="1:13" ht="15.75" customHeight="1" x14ac:dyDescent="0.25">
      <c r="A1351" s="38">
        <v>44531</v>
      </c>
      <c r="B1351" s="25" t="s">
        <v>12</v>
      </c>
      <c r="C1351" s="25" t="s">
        <v>13</v>
      </c>
      <c r="D1351" s="25" t="s">
        <v>14</v>
      </c>
      <c r="E1351" s="25" t="s">
        <v>40</v>
      </c>
      <c r="F1351" s="26">
        <v>9002.7999999999993</v>
      </c>
      <c r="G1351" s="26">
        <v>7197</v>
      </c>
      <c r="H1351" s="26">
        <v>15575.4</v>
      </c>
      <c r="I1351" s="26">
        <v>146967.6</v>
      </c>
      <c r="J1351" s="26">
        <v>288447.3</v>
      </c>
      <c r="K1351" s="26">
        <v>125.09101014311518</v>
      </c>
      <c r="L1351" s="26">
        <v>57.801404779331513</v>
      </c>
      <c r="M1351" s="26">
        <v>50.951282955326676</v>
      </c>
    </row>
    <row r="1352" spans="1:13" ht="15.75" customHeight="1" x14ac:dyDescent="0.25">
      <c r="A1352" s="38">
        <v>44531</v>
      </c>
      <c r="B1352" s="25" t="s">
        <v>12</v>
      </c>
      <c r="C1352" s="25" t="s">
        <v>13</v>
      </c>
      <c r="D1352" s="25" t="s">
        <v>14</v>
      </c>
      <c r="E1352" s="25" t="s">
        <v>50</v>
      </c>
      <c r="F1352" s="26">
        <v>241855</v>
      </c>
      <c r="G1352" s="26">
        <v>242005</v>
      </c>
      <c r="H1352" s="26">
        <v>356211.9</v>
      </c>
      <c r="I1352" s="26">
        <v>3473823.7</v>
      </c>
      <c r="J1352" s="26">
        <v>3534225.9</v>
      </c>
      <c r="K1352" s="26">
        <v>99.938017809549393</v>
      </c>
      <c r="L1352" s="26">
        <v>67.896384146627327</v>
      </c>
      <c r="M1352" s="26">
        <v>98.29093550584868</v>
      </c>
    </row>
    <row r="1353" spans="1:13" ht="15.75" customHeight="1" x14ac:dyDescent="0.25">
      <c r="A1353" s="38">
        <v>44531</v>
      </c>
      <c r="B1353" s="25" t="s">
        <v>12</v>
      </c>
      <c r="C1353" s="25" t="s">
        <v>13</v>
      </c>
      <c r="D1353" s="25" t="s">
        <v>14</v>
      </c>
      <c r="E1353" s="25" t="s">
        <v>97</v>
      </c>
      <c r="F1353" s="26">
        <v>217</v>
      </c>
      <c r="G1353" s="26">
        <v>217</v>
      </c>
      <c r="H1353" s="26">
        <v>217</v>
      </c>
      <c r="I1353" s="26">
        <v>2604</v>
      </c>
      <c r="J1353" s="26">
        <v>2604</v>
      </c>
      <c r="K1353" s="26">
        <v>100</v>
      </c>
      <c r="L1353" s="26">
        <v>100</v>
      </c>
      <c r="M1353" s="26">
        <v>100</v>
      </c>
    </row>
    <row r="1354" spans="1:13" ht="15.75" customHeight="1" x14ac:dyDescent="0.25">
      <c r="A1354" s="38">
        <v>44531</v>
      </c>
      <c r="B1354" s="25" t="s">
        <v>12</v>
      </c>
      <c r="C1354" s="25" t="s">
        <v>13</v>
      </c>
      <c r="D1354" s="25" t="s">
        <v>14</v>
      </c>
      <c r="E1354" s="25" t="s">
        <v>43</v>
      </c>
      <c r="F1354" s="26">
        <v>376</v>
      </c>
      <c r="G1354" s="26">
        <v>376</v>
      </c>
      <c r="H1354" s="26">
        <v>376</v>
      </c>
      <c r="I1354" s="26">
        <v>4512</v>
      </c>
      <c r="J1354" s="26">
        <v>4512</v>
      </c>
      <c r="K1354" s="26">
        <v>100</v>
      </c>
      <c r="L1354" s="26">
        <v>100</v>
      </c>
      <c r="M1354" s="26">
        <v>100</v>
      </c>
    </row>
    <row r="1355" spans="1:13" ht="15.75" customHeight="1" x14ac:dyDescent="0.25">
      <c r="A1355" s="38">
        <v>44531</v>
      </c>
      <c r="B1355" s="25" t="s">
        <v>12</v>
      </c>
      <c r="C1355" s="25" t="s">
        <v>13</v>
      </c>
      <c r="D1355" s="25" t="s">
        <v>14</v>
      </c>
      <c r="E1355" s="25" t="s">
        <v>115</v>
      </c>
      <c r="F1355" s="26">
        <v>3388227.6</v>
      </c>
      <c r="G1355" s="26">
        <v>2545207.2999999998</v>
      </c>
      <c r="H1355" s="26">
        <v>2211890.5</v>
      </c>
      <c r="I1355" s="26">
        <v>39699148.899999999</v>
      </c>
      <c r="J1355" s="26">
        <v>18419148.300000001</v>
      </c>
      <c r="K1355" s="26">
        <v>133.12187184124451</v>
      </c>
      <c r="L1355" s="26">
        <v>153.18242923869875</v>
      </c>
      <c r="M1355" s="26">
        <v>215.53194671873075</v>
      </c>
    </row>
    <row r="1356" spans="1:13" ht="15.75" customHeight="1" x14ac:dyDescent="0.25">
      <c r="A1356" s="38">
        <v>44531</v>
      </c>
      <c r="B1356" s="25" t="s">
        <v>12</v>
      </c>
      <c r="C1356" s="25" t="s">
        <v>13</v>
      </c>
      <c r="D1356" s="25" t="s">
        <v>14</v>
      </c>
      <c r="E1356" s="25" t="s">
        <v>131</v>
      </c>
      <c r="F1356" s="26">
        <v>11864.6</v>
      </c>
      <c r="G1356" s="26">
        <v>7978.4</v>
      </c>
      <c r="H1356" s="25"/>
      <c r="I1356" s="26">
        <v>136495</v>
      </c>
      <c r="J1356" s="25"/>
      <c r="K1356" s="26">
        <v>148.70901433871452</v>
      </c>
      <c r="L1356" s="25"/>
      <c r="M1356" s="25"/>
    </row>
    <row r="1357" spans="1:13" ht="15.75" customHeight="1" x14ac:dyDescent="0.25">
      <c r="A1357" s="38">
        <v>44531</v>
      </c>
      <c r="B1357" s="25" t="s">
        <v>12</v>
      </c>
      <c r="C1357" s="25" t="s">
        <v>13</v>
      </c>
      <c r="D1357" s="25" t="s">
        <v>14</v>
      </c>
      <c r="E1357" s="25" t="s">
        <v>91</v>
      </c>
      <c r="F1357" s="26">
        <v>45790.8</v>
      </c>
      <c r="G1357" s="26">
        <v>37447.199999999997</v>
      </c>
      <c r="H1357" s="26">
        <v>24298.7</v>
      </c>
      <c r="I1357" s="26">
        <v>345775.6</v>
      </c>
      <c r="J1357" s="26">
        <v>303522.8</v>
      </c>
      <c r="K1357" s="26">
        <v>122.2809716080241</v>
      </c>
      <c r="L1357" s="26">
        <v>188.4495878380325</v>
      </c>
      <c r="M1357" s="26">
        <v>113.92079936004808</v>
      </c>
    </row>
    <row r="1358" spans="1:13" ht="15.75" customHeight="1" x14ac:dyDescent="0.25">
      <c r="A1358" s="38">
        <v>44531</v>
      </c>
      <c r="B1358" s="25" t="s">
        <v>12</v>
      </c>
      <c r="C1358" s="25" t="s">
        <v>13</v>
      </c>
      <c r="D1358" s="25" t="s">
        <v>14</v>
      </c>
      <c r="E1358" s="25" t="s">
        <v>106</v>
      </c>
      <c r="F1358" s="26">
        <v>14321</v>
      </c>
      <c r="G1358" s="26">
        <v>14151.1</v>
      </c>
      <c r="H1358" s="26">
        <v>11620.9</v>
      </c>
      <c r="I1358" s="26">
        <v>170592.7</v>
      </c>
      <c r="J1358" s="26">
        <v>137023.70000000001</v>
      </c>
      <c r="K1358" s="26">
        <v>101.20061337987859</v>
      </c>
      <c r="L1358" s="26">
        <v>123.23486132743591</v>
      </c>
      <c r="M1358" s="26">
        <v>124.49868161493231</v>
      </c>
    </row>
    <row r="1359" spans="1:13" ht="15.75" customHeight="1" x14ac:dyDescent="0.25">
      <c r="A1359" s="38">
        <v>44531</v>
      </c>
      <c r="B1359" s="25" t="s">
        <v>12</v>
      </c>
      <c r="C1359" s="25" t="s">
        <v>13</v>
      </c>
      <c r="D1359" s="25" t="s">
        <v>14</v>
      </c>
      <c r="E1359" s="25" t="s">
        <v>72</v>
      </c>
      <c r="F1359" s="26">
        <v>4131.2</v>
      </c>
      <c r="G1359" s="26">
        <v>3424.3</v>
      </c>
      <c r="H1359" s="26">
        <v>4956.7</v>
      </c>
      <c r="I1359" s="26">
        <v>38287</v>
      </c>
      <c r="J1359" s="26">
        <v>31575.3</v>
      </c>
      <c r="K1359" s="26">
        <v>120.64363519551441</v>
      </c>
      <c r="L1359" s="26">
        <v>83.34577440635907</v>
      </c>
      <c r="M1359" s="26">
        <v>121.25617175450431</v>
      </c>
    </row>
    <row r="1360" spans="1:13" ht="15.75" customHeight="1" x14ac:dyDescent="0.25">
      <c r="A1360" s="38">
        <v>44531</v>
      </c>
      <c r="B1360" s="25" t="s">
        <v>12</v>
      </c>
      <c r="C1360" s="25" t="s">
        <v>13</v>
      </c>
      <c r="D1360" s="25" t="s">
        <v>14</v>
      </c>
      <c r="E1360" s="25" t="s">
        <v>49</v>
      </c>
      <c r="F1360" s="26">
        <v>494769.4</v>
      </c>
      <c r="G1360" s="26">
        <v>421095.3</v>
      </c>
      <c r="H1360" s="26">
        <v>293342.8</v>
      </c>
      <c r="I1360" s="26">
        <v>4774411.7</v>
      </c>
      <c r="J1360" s="26">
        <v>2954386.5</v>
      </c>
      <c r="K1360" s="26">
        <v>117.49582576675635</v>
      </c>
      <c r="L1360" s="26">
        <v>168.66594305365601</v>
      </c>
      <c r="M1360" s="26">
        <v>161.60416722727376</v>
      </c>
    </row>
    <row r="1361" spans="1:13" ht="15.75" customHeight="1" x14ac:dyDescent="0.25">
      <c r="A1361" s="38">
        <v>44531</v>
      </c>
      <c r="B1361" s="25" t="s">
        <v>12</v>
      </c>
      <c r="C1361" s="25" t="s">
        <v>13</v>
      </c>
      <c r="D1361" s="25" t="s">
        <v>14</v>
      </c>
      <c r="E1361" s="25" t="s">
        <v>107</v>
      </c>
      <c r="F1361" s="26">
        <v>1307</v>
      </c>
      <c r="G1361" s="26">
        <v>1307</v>
      </c>
      <c r="H1361" s="26">
        <v>1307</v>
      </c>
      <c r="I1361" s="26">
        <v>15684</v>
      </c>
      <c r="J1361" s="26">
        <v>15684</v>
      </c>
      <c r="K1361" s="26">
        <v>100</v>
      </c>
      <c r="L1361" s="26">
        <v>100</v>
      </c>
      <c r="M1361" s="26">
        <v>100</v>
      </c>
    </row>
    <row r="1362" spans="1:13" ht="15.75" customHeight="1" x14ac:dyDescent="0.25">
      <c r="A1362" s="38">
        <v>44531</v>
      </c>
      <c r="B1362" s="25" t="s">
        <v>12</v>
      </c>
      <c r="C1362" s="25" t="s">
        <v>13</v>
      </c>
      <c r="D1362" s="25" t="s">
        <v>14</v>
      </c>
      <c r="E1362" s="25" t="s">
        <v>118</v>
      </c>
      <c r="F1362" s="26">
        <v>8405</v>
      </c>
      <c r="G1362" s="26">
        <v>8405</v>
      </c>
      <c r="H1362" s="26">
        <v>8405</v>
      </c>
      <c r="I1362" s="26">
        <v>100860</v>
      </c>
      <c r="J1362" s="26">
        <v>100860</v>
      </c>
      <c r="K1362" s="26">
        <v>100</v>
      </c>
      <c r="L1362" s="26">
        <v>100</v>
      </c>
      <c r="M1362" s="26">
        <v>100</v>
      </c>
    </row>
    <row r="1363" spans="1:13" ht="15.75" customHeight="1" x14ac:dyDescent="0.25">
      <c r="A1363" s="38">
        <v>44531</v>
      </c>
      <c r="B1363" s="25" t="s">
        <v>12</v>
      </c>
      <c r="C1363" s="25" t="s">
        <v>13</v>
      </c>
      <c r="D1363" s="25" t="s">
        <v>14</v>
      </c>
      <c r="E1363" s="25" t="s">
        <v>33</v>
      </c>
      <c r="F1363" s="26">
        <v>2696</v>
      </c>
      <c r="G1363" s="26">
        <v>2696</v>
      </c>
      <c r="H1363" s="26">
        <v>2696</v>
      </c>
      <c r="I1363" s="26">
        <v>32352</v>
      </c>
      <c r="J1363" s="26">
        <v>32352</v>
      </c>
      <c r="K1363" s="26">
        <v>100</v>
      </c>
      <c r="L1363" s="26">
        <v>100</v>
      </c>
      <c r="M1363" s="26">
        <v>100</v>
      </c>
    </row>
    <row r="1364" spans="1:13" ht="15.75" customHeight="1" x14ac:dyDescent="0.25">
      <c r="A1364" s="38">
        <v>44531</v>
      </c>
      <c r="B1364" s="25" t="s">
        <v>12</v>
      </c>
      <c r="C1364" s="25" t="s">
        <v>13</v>
      </c>
      <c r="D1364" s="25" t="s">
        <v>14</v>
      </c>
      <c r="E1364" s="25" t="s">
        <v>113</v>
      </c>
      <c r="F1364" s="26">
        <v>185171.20000000001</v>
      </c>
      <c r="G1364" s="26">
        <v>389090</v>
      </c>
      <c r="H1364" s="26">
        <v>80329</v>
      </c>
      <c r="I1364" s="26">
        <v>2574792.2000000002</v>
      </c>
      <c r="J1364" s="26">
        <v>1225765.6000000001</v>
      </c>
      <c r="K1364" s="26">
        <v>47.590840165514408</v>
      </c>
      <c r="L1364" s="26">
        <v>230.51600293791782</v>
      </c>
      <c r="M1364" s="26">
        <v>210.05583775560351</v>
      </c>
    </row>
    <row r="1365" spans="1:13" ht="15.75" customHeight="1" x14ac:dyDescent="0.25">
      <c r="A1365" s="38">
        <v>44531</v>
      </c>
      <c r="B1365" s="25" t="s">
        <v>12</v>
      </c>
      <c r="C1365" s="25" t="s">
        <v>13</v>
      </c>
      <c r="D1365" s="25" t="s">
        <v>14</v>
      </c>
      <c r="E1365" s="25" t="s">
        <v>18</v>
      </c>
      <c r="F1365" s="26">
        <v>17954</v>
      </c>
      <c r="G1365" s="26">
        <v>17954</v>
      </c>
      <c r="H1365" s="26">
        <v>2627</v>
      </c>
      <c r="I1365" s="26">
        <v>215448</v>
      </c>
      <c r="J1365" s="26">
        <v>31524</v>
      </c>
      <c r="K1365" s="26">
        <v>100</v>
      </c>
      <c r="L1365" s="26">
        <v>683.4411876665398</v>
      </c>
      <c r="M1365" s="26">
        <v>683.4411876665398</v>
      </c>
    </row>
    <row r="1366" spans="1:13" ht="15.75" customHeight="1" x14ac:dyDescent="0.25">
      <c r="A1366" s="38">
        <v>44531</v>
      </c>
      <c r="B1366" s="25" t="s">
        <v>12</v>
      </c>
      <c r="C1366" s="25" t="s">
        <v>13</v>
      </c>
      <c r="D1366" s="25" t="s">
        <v>14</v>
      </c>
      <c r="E1366" s="25" t="s">
        <v>67</v>
      </c>
      <c r="F1366" s="26">
        <v>62.1</v>
      </c>
      <c r="G1366" s="26">
        <v>158.19999999999999</v>
      </c>
      <c r="H1366" s="26">
        <v>187.5</v>
      </c>
      <c r="I1366" s="26">
        <v>2537.6999999999998</v>
      </c>
      <c r="J1366" s="26">
        <v>1205.9000000000001</v>
      </c>
      <c r="K1366" s="26">
        <v>39.254108723135275</v>
      </c>
      <c r="L1366" s="26">
        <v>33.119999999999997</v>
      </c>
      <c r="M1366" s="26">
        <v>210.44033501948752</v>
      </c>
    </row>
    <row r="1367" spans="1:13" ht="15.75" customHeight="1" x14ac:dyDescent="0.25">
      <c r="A1367" s="38">
        <v>44531</v>
      </c>
      <c r="B1367" s="25" t="s">
        <v>12</v>
      </c>
      <c r="C1367" s="25" t="s">
        <v>13</v>
      </c>
      <c r="D1367" s="25" t="s">
        <v>14</v>
      </c>
      <c r="E1367" s="25" t="s">
        <v>66</v>
      </c>
      <c r="F1367" s="26">
        <v>111727.4</v>
      </c>
      <c r="G1367" s="26">
        <v>154033.79999999999</v>
      </c>
      <c r="H1367" s="26">
        <v>156261.70000000001</v>
      </c>
      <c r="I1367" s="26">
        <v>2053716.1</v>
      </c>
      <c r="J1367" s="26">
        <v>1956873</v>
      </c>
      <c r="K1367" s="26">
        <v>72.534339865665842</v>
      </c>
      <c r="L1367" s="26">
        <v>71.500182066366875</v>
      </c>
      <c r="M1367" s="26">
        <v>104.94886995732477</v>
      </c>
    </row>
    <row r="1368" spans="1:13" ht="15.75" customHeight="1" x14ac:dyDescent="0.25">
      <c r="A1368" s="38">
        <v>44531</v>
      </c>
      <c r="B1368" s="25" t="s">
        <v>12</v>
      </c>
      <c r="C1368" s="25" t="s">
        <v>13</v>
      </c>
      <c r="D1368" s="25" t="s">
        <v>14</v>
      </c>
      <c r="E1368" s="25" t="s">
        <v>62</v>
      </c>
      <c r="F1368" s="26">
        <v>5333</v>
      </c>
      <c r="G1368" s="26">
        <v>5333</v>
      </c>
      <c r="H1368" s="26">
        <v>5333</v>
      </c>
      <c r="I1368" s="26">
        <v>63996</v>
      </c>
      <c r="J1368" s="26">
        <v>63996</v>
      </c>
      <c r="K1368" s="26">
        <v>100</v>
      </c>
      <c r="L1368" s="26">
        <v>100</v>
      </c>
      <c r="M1368" s="26">
        <v>100</v>
      </c>
    </row>
    <row r="1369" spans="1:13" ht="15.75" customHeight="1" x14ac:dyDescent="0.25">
      <c r="A1369" s="38">
        <v>44531</v>
      </c>
      <c r="B1369" s="25" t="s">
        <v>12</v>
      </c>
      <c r="C1369" s="25" t="s">
        <v>13</v>
      </c>
      <c r="D1369" s="25" t="s">
        <v>14</v>
      </c>
      <c r="E1369" s="25" t="s">
        <v>30</v>
      </c>
      <c r="F1369" s="26">
        <v>4551880.0999999996</v>
      </c>
      <c r="G1369" s="26">
        <v>4389447.2</v>
      </c>
      <c r="H1369" s="26">
        <v>3176743.7</v>
      </c>
      <c r="I1369" s="26">
        <v>42847126.899999999</v>
      </c>
      <c r="J1369" s="26">
        <v>40391475.700000003</v>
      </c>
      <c r="K1369" s="26">
        <v>103.70053203966094</v>
      </c>
      <c r="L1369" s="26">
        <v>143.28760925849951</v>
      </c>
      <c r="M1369" s="26">
        <v>106.07962734077577</v>
      </c>
    </row>
    <row r="1370" spans="1:13" ht="15.75" customHeight="1" x14ac:dyDescent="0.25">
      <c r="A1370" s="38">
        <v>44531</v>
      </c>
      <c r="B1370" s="25" t="s">
        <v>12</v>
      </c>
      <c r="C1370" s="25" t="s">
        <v>13</v>
      </c>
      <c r="D1370" s="25" t="s">
        <v>14</v>
      </c>
      <c r="E1370" s="25" t="s">
        <v>87</v>
      </c>
      <c r="F1370" s="26">
        <v>124815.3</v>
      </c>
      <c r="G1370" s="26">
        <v>158730.70000000001</v>
      </c>
      <c r="H1370" s="26">
        <v>83726.899999999994</v>
      </c>
      <c r="I1370" s="26">
        <v>1598805.9</v>
      </c>
      <c r="J1370" s="26">
        <v>997778.3</v>
      </c>
      <c r="K1370" s="26">
        <v>78.63337086020536</v>
      </c>
      <c r="L1370" s="26">
        <v>149.07431184004184</v>
      </c>
      <c r="M1370" s="26">
        <v>160.23658762673031</v>
      </c>
    </row>
    <row r="1371" spans="1:13" ht="15.75" customHeight="1" x14ac:dyDescent="0.25">
      <c r="A1371" s="38">
        <v>44531</v>
      </c>
      <c r="B1371" s="25" t="s">
        <v>12</v>
      </c>
      <c r="C1371" s="25" t="s">
        <v>13</v>
      </c>
      <c r="D1371" s="25" t="s">
        <v>14</v>
      </c>
      <c r="E1371" s="25" t="s">
        <v>110</v>
      </c>
      <c r="F1371" s="25"/>
      <c r="G1371" s="26">
        <v>2</v>
      </c>
      <c r="H1371" s="26">
        <v>52</v>
      </c>
      <c r="I1371" s="26">
        <v>23</v>
      </c>
      <c r="J1371" s="26">
        <v>803</v>
      </c>
      <c r="K1371" s="25"/>
      <c r="L1371" s="25"/>
      <c r="M1371" s="26">
        <v>2.8642590286425902</v>
      </c>
    </row>
    <row r="1372" spans="1:13" ht="15.75" customHeight="1" x14ac:dyDescent="0.25">
      <c r="A1372" s="38">
        <v>44531</v>
      </c>
      <c r="B1372" s="25" t="s">
        <v>12</v>
      </c>
      <c r="C1372" s="25" t="s">
        <v>13</v>
      </c>
      <c r="D1372" s="25" t="s">
        <v>14</v>
      </c>
      <c r="E1372" s="25" t="s">
        <v>82</v>
      </c>
      <c r="F1372" s="26">
        <v>24205.3</v>
      </c>
      <c r="G1372" s="26">
        <v>21204</v>
      </c>
      <c r="H1372" s="26">
        <v>23194.9</v>
      </c>
      <c r="I1372" s="26">
        <v>239454</v>
      </c>
      <c r="J1372" s="26">
        <v>230010.2</v>
      </c>
      <c r="K1372" s="26">
        <v>114.1544048292775</v>
      </c>
      <c r="L1372" s="26">
        <v>104.35613001133871</v>
      </c>
      <c r="M1372" s="26">
        <v>104.10581791590113</v>
      </c>
    </row>
    <row r="1373" spans="1:13" ht="15.75" customHeight="1" x14ac:dyDescent="0.25">
      <c r="A1373" s="38">
        <v>44531</v>
      </c>
      <c r="B1373" s="25" t="s">
        <v>12</v>
      </c>
      <c r="C1373" s="25" t="s">
        <v>13</v>
      </c>
      <c r="D1373" s="25" t="s">
        <v>14</v>
      </c>
      <c r="E1373" s="25" t="s">
        <v>132</v>
      </c>
      <c r="F1373" s="26">
        <v>602</v>
      </c>
      <c r="G1373" s="25"/>
      <c r="H1373" s="25"/>
      <c r="I1373" s="26">
        <v>602</v>
      </c>
      <c r="J1373" s="25"/>
      <c r="K1373" s="25"/>
      <c r="L1373" s="25"/>
      <c r="M1373" s="25"/>
    </row>
    <row r="1374" spans="1:13" ht="15.75" customHeight="1" x14ac:dyDescent="0.25">
      <c r="A1374" s="38">
        <v>44531</v>
      </c>
      <c r="B1374" s="25" t="s">
        <v>12</v>
      </c>
      <c r="C1374" s="25" t="s">
        <v>13</v>
      </c>
      <c r="D1374" s="25" t="s">
        <v>14</v>
      </c>
      <c r="E1374" s="25" t="s">
        <v>95</v>
      </c>
      <c r="F1374" s="26">
        <v>39973.4</v>
      </c>
      <c r="G1374" s="26">
        <v>40814.699999999997</v>
      </c>
      <c r="H1374" s="26">
        <v>53136.4</v>
      </c>
      <c r="I1374" s="26">
        <v>475928.7</v>
      </c>
      <c r="J1374" s="26">
        <v>554295.9</v>
      </c>
      <c r="K1374" s="26">
        <v>97.938732858504409</v>
      </c>
      <c r="L1374" s="26">
        <v>75.227904035651648</v>
      </c>
      <c r="M1374" s="26">
        <v>85.861847435638623</v>
      </c>
    </row>
    <row r="1375" spans="1:13" ht="15.75" customHeight="1" x14ac:dyDescent="0.25">
      <c r="A1375" s="38">
        <v>44531</v>
      </c>
      <c r="B1375" s="25" t="s">
        <v>12</v>
      </c>
      <c r="C1375" s="25" t="s">
        <v>13</v>
      </c>
      <c r="D1375" s="25" t="s">
        <v>14</v>
      </c>
      <c r="E1375" s="25" t="s">
        <v>38</v>
      </c>
      <c r="F1375" s="26">
        <v>211670</v>
      </c>
      <c r="G1375" s="26">
        <v>233860</v>
      </c>
      <c r="H1375" s="26">
        <v>527987</v>
      </c>
      <c r="I1375" s="26">
        <v>2771287</v>
      </c>
      <c r="J1375" s="26">
        <v>3687032</v>
      </c>
      <c r="K1375" s="26">
        <v>90.511417087146157</v>
      </c>
      <c r="L1375" s="26">
        <v>40.090002215963651</v>
      </c>
      <c r="M1375" s="26">
        <v>75.163085104767191</v>
      </c>
    </row>
    <row r="1376" spans="1:13" ht="15.75" customHeight="1" x14ac:dyDescent="0.25">
      <c r="A1376" s="38">
        <v>44531</v>
      </c>
      <c r="B1376" s="25" t="s">
        <v>12</v>
      </c>
      <c r="C1376" s="25" t="s">
        <v>13</v>
      </c>
      <c r="D1376" s="25" t="s">
        <v>14</v>
      </c>
      <c r="E1376" s="25" t="s">
        <v>20</v>
      </c>
      <c r="F1376" s="26">
        <v>850158.9</v>
      </c>
      <c r="G1376" s="26">
        <v>702588</v>
      </c>
      <c r="H1376" s="26">
        <v>727050.4</v>
      </c>
      <c r="I1376" s="26">
        <v>8845687.5999999996</v>
      </c>
      <c r="J1376" s="26">
        <v>8714820.6999999993</v>
      </c>
      <c r="K1376" s="26">
        <v>121.00390271396608</v>
      </c>
      <c r="L1376" s="26">
        <v>116.93259504430505</v>
      </c>
      <c r="M1376" s="26">
        <v>101.501659121914</v>
      </c>
    </row>
    <row r="1377" spans="1:13" ht="15.75" customHeight="1" x14ac:dyDescent="0.25">
      <c r="A1377" s="38">
        <v>44531</v>
      </c>
      <c r="B1377" s="25" t="s">
        <v>12</v>
      </c>
      <c r="C1377" s="25" t="s">
        <v>13</v>
      </c>
      <c r="D1377" s="25" t="s">
        <v>14</v>
      </c>
      <c r="E1377" s="25" t="s">
        <v>84</v>
      </c>
      <c r="F1377" s="26">
        <v>18182896.199999999</v>
      </c>
      <c r="G1377" s="26">
        <v>14098032.199999999</v>
      </c>
      <c r="H1377" s="26">
        <v>10697041.4</v>
      </c>
      <c r="I1377" s="26">
        <v>135967084.69999999</v>
      </c>
      <c r="J1377" s="26">
        <v>127197933</v>
      </c>
      <c r="K1377" s="26">
        <v>128.97471038546783</v>
      </c>
      <c r="L1377" s="26">
        <v>169.98060977870011</v>
      </c>
      <c r="M1377" s="26">
        <v>106.89409921464683</v>
      </c>
    </row>
    <row r="1378" spans="1:13" ht="15.75" customHeight="1" x14ac:dyDescent="0.25">
      <c r="A1378" s="38">
        <v>44531</v>
      </c>
      <c r="B1378" s="25" t="s">
        <v>12</v>
      </c>
      <c r="C1378" s="25" t="s">
        <v>13</v>
      </c>
      <c r="D1378" s="25" t="s">
        <v>14</v>
      </c>
      <c r="E1378" s="25" t="s">
        <v>42</v>
      </c>
      <c r="F1378" s="26">
        <v>10183</v>
      </c>
      <c r="G1378" s="26">
        <v>9581</v>
      </c>
      <c r="H1378" s="26">
        <v>14161</v>
      </c>
      <c r="I1378" s="26">
        <v>94154</v>
      </c>
      <c r="J1378" s="26">
        <v>163183.1</v>
      </c>
      <c r="K1378" s="26">
        <v>106.28326896983613</v>
      </c>
      <c r="L1378" s="26">
        <v>71.908763505402163</v>
      </c>
      <c r="M1378" s="26">
        <v>57.698376853975688</v>
      </c>
    </row>
    <row r="1379" spans="1:13" ht="15.75" customHeight="1" x14ac:dyDescent="0.25">
      <c r="A1379" s="38">
        <v>44531</v>
      </c>
      <c r="B1379" s="25" t="s">
        <v>12</v>
      </c>
      <c r="C1379" s="25" t="s">
        <v>13</v>
      </c>
      <c r="D1379" s="25" t="s">
        <v>14</v>
      </c>
      <c r="E1379" s="25" t="s">
        <v>23</v>
      </c>
      <c r="F1379" s="26">
        <v>57923</v>
      </c>
      <c r="G1379" s="26">
        <v>54235</v>
      </c>
      <c r="H1379" s="26">
        <v>55901</v>
      </c>
      <c r="I1379" s="26">
        <v>707178</v>
      </c>
      <c r="J1379" s="26">
        <v>602769.9</v>
      </c>
      <c r="K1379" s="26">
        <v>106.80003687655572</v>
      </c>
      <c r="L1379" s="26">
        <v>103.61710881737358</v>
      </c>
      <c r="M1379" s="26">
        <v>117.32138582235112</v>
      </c>
    </row>
    <row r="1380" spans="1:13" ht="15.75" customHeight="1" x14ac:dyDescent="0.25">
      <c r="A1380" s="38">
        <v>44531</v>
      </c>
      <c r="B1380" s="25" t="s">
        <v>12</v>
      </c>
      <c r="C1380" s="25" t="s">
        <v>13</v>
      </c>
      <c r="D1380" s="25" t="s">
        <v>14</v>
      </c>
      <c r="E1380" s="25" t="s">
        <v>103</v>
      </c>
      <c r="F1380" s="26">
        <v>2681833.7999999998</v>
      </c>
      <c r="G1380" s="26">
        <v>1000144.4</v>
      </c>
      <c r="H1380" s="26">
        <v>1629360.2</v>
      </c>
      <c r="I1380" s="26">
        <v>15672142.800000001</v>
      </c>
      <c r="J1380" s="26">
        <v>14219209</v>
      </c>
      <c r="K1380" s="26">
        <v>268.14465991110882</v>
      </c>
      <c r="L1380" s="26">
        <v>164.59428676360207</v>
      </c>
      <c r="M1380" s="26">
        <v>110.2181056625583</v>
      </c>
    </row>
    <row r="1381" spans="1:13" ht="15.75" customHeight="1" x14ac:dyDescent="0.25">
      <c r="A1381" s="38">
        <v>44531</v>
      </c>
      <c r="B1381" s="25" t="s">
        <v>12</v>
      </c>
      <c r="C1381" s="25" t="s">
        <v>13</v>
      </c>
      <c r="D1381" s="25" t="s">
        <v>14</v>
      </c>
      <c r="E1381" s="25" t="s">
        <v>47</v>
      </c>
      <c r="F1381" s="26">
        <v>101563.6</v>
      </c>
      <c r="G1381" s="26">
        <v>86188.7</v>
      </c>
      <c r="H1381" s="26">
        <v>99008.2</v>
      </c>
      <c r="I1381" s="26">
        <v>1143789</v>
      </c>
      <c r="J1381" s="26">
        <v>1136679.8</v>
      </c>
      <c r="K1381" s="26">
        <v>117.83864938211157</v>
      </c>
      <c r="L1381" s="26">
        <v>102.58099834155151</v>
      </c>
      <c r="M1381" s="26">
        <v>100.62543558880874</v>
      </c>
    </row>
    <row r="1382" spans="1:13" ht="15.75" customHeight="1" x14ac:dyDescent="0.25">
      <c r="A1382" s="38">
        <v>44531</v>
      </c>
      <c r="B1382" s="25" t="s">
        <v>12</v>
      </c>
      <c r="C1382" s="25" t="s">
        <v>13</v>
      </c>
      <c r="D1382" s="25" t="s">
        <v>14</v>
      </c>
      <c r="E1382" s="25" t="s">
        <v>121</v>
      </c>
      <c r="F1382" s="26">
        <v>565951.6</v>
      </c>
      <c r="G1382" s="26">
        <v>493462</v>
      </c>
      <c r="H1382" s="26">
        <v>529259.30000000005</v>
      </c>
      <c r="I1382" s="26">
        <v>5622811.2999999998</v>
      </c>
      <c r="J1382" s="26">
        <v>5847853.7999999998</v>
      </c>
      <c r="K1382" s="26">
        <v>114.69000652532515</v>
      </c>
      <c r="L1382" s="26">
        <v>106.93276433687609</v>
      </c>
      <c r="M1382" s="26">
        <v>96.151707828263426</v>
      </c>
    </row>
    <row r="1383" spans="1:13" ht="15.75" customHeight="1" x14ac:dyDescent="0.25">
      <c r="A1383" s="38">
        <v>44531</v>
      </c>
      <c r="B1383" s="25" t="s">
        <v>12</v>
      </c>
      <c r="C1383" s="25" t="s">
        <v>13</v>
      </c>
      <c r="D1383" s="25" t="s">
        <v>14</v>
      </c>
      <c r="E1383" s="25" t="s">
        <v>75</v>
      </c>
      <c r="F1383" s="26">
        <v>64063947.5</v>
      </c>
      <c r="G1383" s="26">
        <v>48768736.299999997</v>
      </c>
      <c r="H1383" s="26">
        <v>65309395.399999999</v>
      </c>
      <c r="I1383" s="26">
        <v>540897799.89999998</v>
      </c>
      <c r="J1383" s="26">
        <v>405949214.10000002</v>
      </c>
      <c r="K1383" s="26">
        <v>131.36273842715912</v>
      </c>
      <c r="L1383" s="26">
        <v>98.093003476188969</v>
      </c>
      <c r="M1383" s="26">
        <v>133.24272621125391</v>
      </c>
    </row>
    <row r="1384" spans="1:13" ht="15.75" customHeight="1" x14ac:dyDescent="0.25">
      <c r="A1384" s="38">
        <v>44531</v>
      </c>
      <c r="B1384" s="25" t="s">
        <v>12</v>
      </c>
      <c r="C1384" s="25" t="s">
        <v>13</v>
      </c>
      <c r="D1384" s="25" t="s">
        <v>14</v>
      </c>
      <c r="E1384" s="25" t="s">
        <v>99</v>
      </c>
      <c r="F1384" s="26">
        <v>211670</v>
      </c>
      <c r="G1384" s="26">
        <v>233860</v>
      </c>
      <c r="H1384" s="26">
        <v>527987</v>
      </c>
      <c r="I1384" s="26">
        <v>2771287</v>
      </c>
      <c r="J1384" s="26">
        <v>3687032</v>
      </c>
      <c r="K1384" s="26">
        <v>90.511417087146157</v>
      </c>
      <c r="L1384" s="26">
        <v>40.090002215963651</v>
      </c>
      <c r="M1384" s="26">
        <v>75.163085104767191</v>
      </c>
    </row>
    <row r="1385" spans="1:13" ht="15.75" customHeight="1" x14ac:dyDescent="0.25">
      <c r="A1385" s="38">
        <v>44531</v>
      </c>
      <c r="B1385" s="25" t="s">
        <v>12</v>
      </c>
      <c r="C1385" s="25" t="s">
        <v>13</v>
      </c>
      <c r="D1385" s="25" t="s">
        <v>14</v>
      </c>
      <c r="E1385" s="25" t="s">
        <v>129</v>
      </c>
      <c r="F1385" s="25"/>
      <c r="G1385" s="25"/>
      <c r="H1385" s="25"/>
      <c r="I1385" s="25"/>
      <c r="J1385" s="26">
        <v>171.1</v>
      </c>
      <c r="K1385" s="25"/>
      <c r="L1385" s="25"/>
      <c r="M1385" s="25"/>
    </row>
    <row r="1386" spans="1:13" ht="15.75" customHeight="1" x14ac:dyDescent="0.25">
      <c r="A1386" s="28">
        <v>44562</v>
      </c>
      <c r="B1386" s="4" t="s">
        <v>12</v>
      </c>
      <c r="C1386" s="4" t="s">
        <v>13</v>
      </c>
      <c r="D1386" s="4" t="s">
        <v>14</v>
      </c>
      <c r="E1386" s="4" t="s">
        <v>85</v>
      </c>
      <c r="F1386" s="27">
        <v>4004829.2</v>
      </c>
      <c r="G1386" s="27">
        <v>5833950.2000000002</v>
      </c>
      <c r="H1386" s="27">
        <v>3724663</v>
      </c>
      <c r="I1386" s="27">
        <v>4004829.2</v>
      </c>
      <c r="J1386" s="27">
        <v>3724663</v>
      </c>
      <c r="K1386" s="27">
        <v>68.646955539661619</v>
      </c>
      <c r="L1386" s="27">
        <v>107.52192077511442</v>
      </c>
      <c r="M1386" s="27">
        <v>107.52192077511442</v>
      </c>
    </row>
    <row r="1387" spans="1:13" ht="15.75" customHeight="1" x14ac:dyDescent="0.25">
      <c r="A1387" s="28">
        <v>44562</v>
      </c>
      <c r="B1387" s="4" t="s">
        <v>12</v>
      </c>
      <c r="C1387" s="4" t="s">
        <v>13</v>
      </c>
      <c r="D1387" s="4" t="s">
        <v>14</v>
      </c>
      <c r="E1387" s="4" t="s">
        <v>34</v>
      </c>
      <c r="F1387" s="27">
        <v>39361.1</v>
      </c>
      <c r="G1387" s="27">
        <v>39973.4</v>
      </c>
      <c r="H1387" s="27">
        <v>39303.199999999997</v>
      </c>
      <c r="I1387" s="27">
        <v>39361.1</v>
      </c>
      <c r="J1387" s="27">
        <v>39303.199999999997</v>
      </c>
      <c r="K1387" s="27">
        <v>98.468231373863617</v>
      </c>
      <c r="L1387" s="27">
        <v>100.1473162490586</v>
      </c>
      <c r="M1387" s="27">
        <v>100.1473162490586</v>
      </c>
    </row>
    <row r="1388" spans="1:13" ht="15.75" customHeight="1" x14ac:dyDescent="0.25">
      <c r="A1388" s="28">
        <v>44562</v>
      </c>
      <c r="B1388" s="4" t="s">
        <v>12</v>
      </c>
      <c r="C1388" s="4" t="s">
        <v>13</v>
      </c>
      <c r="D1388" s="4" t="s">
        <v>14</v>
      </c>
      <c r="E1388" s="4" t="s">
        <v>117</v>
      </c>
      <c r="F1388" s="27">
        <v>1265.3</v>
      </c>
      <c r="G1388" s="27">
        <v>2083.3000000000002</v>
      </c>
      <c r="H1388" s="27">
        <v>1292.7</v>
      </c>
      <c r="I1388" s="27">
        <v>1265.3</v>
      </c>
      <c r="J1388" s="27">
        <v>1292.7</v>
      </c>
      <c r="K1388" s="27">
        <v>60.735371765948258</v>
      </c>
      <c r="L1388" s="27">
        <v>97.880405353136851</v>
      </c>
      <c r="M1388" s="27">
        <v>97.880405353136851</v>
      </c>
    </row>
    <row r="1389" spans="1:13" ht="15.75" customHeight="1" x14ac:dyDescent="0.25">
      <c r="A1389" s="28">
        <v>44562</v>
      </c>
      <c r="B1389" s="4" t="s">
        <v>12</v>
      </c>
      <c r="C1389" s="4" t="s">
        <v>13</v>
      </c>
      <c r="D1389" s="4" t="s">
        <v>14</v>
      </c>
      <c r="E1389" s="4" t="s">
        <v>31</v>
      </c>
      <c r="F1389" s="27">
        <v>35915.5</v>
      </c>
      <c r="G1389" s="27">
        <v>151450.4</v>
      </c>
      <c r="H1389" s="27">
        <v>29433.599999999999</v>
      </c>
      <c r="I1389" s="27">
        <v>35915.5</v>
      </c>
      <c r="J1389" s="27">
        <v>29433.599999999999</v>
      </c>
      <c r="K1389" s="27">
        <v>23.714364570842996</v>
      </c>
      <c r="L1389" s="27">
        <v>122.02211078495326</v>
      </c>
      <c r="M1389" s="27">
        <v>122.02211078495326</v>
      </c>
    </row>
    <row r="1390" spans="1:13" ht="15.75" customHeight="1" x14ac:dyDescent="0.25">
      <c r="A1390" s="28">
        <v>44562</v>
      </c>
      <c r="B1390" s="4" t="s">
        <v>12</v>
      </c>
      <c r="C1390" s="4" t="s">
        <v>13</v>
      </c>
      <c r="D1390" s="4" t="s">
        <v>14</v>
      </c>
      <c r="E1390" s="4" t="s">
        <v>82</v>
      </c>
      <c r="F1390" s="27">
        <v>15841.8</v>
      </c>
      <c r="G1390" s="27">
        <v>24205.3</v>
      </c>
      <c r="H1390" s="27">
        <v>14723.8</v>
      </c>
      <c r="I1390" s="27">
        <v>15841.8</v>
      </c>
      <c r="J1390" s="27">
        <v>14723.8</v>
      </c>
      <c r="K1390" s="27">
        <v>65.447649894857733</v>
      </c>
      <c r="L1390" s="27">
        <v>107.59314850785803</v>
      </c>
      <c r="M1390" s="27">
        <v>107.59314850785803</v>
      </c>
    </row>
    <row r="1391" spans="1:13" ht="15.75" customHeight="1" x14ac:dyDescent="0.25">
      <c r="A1391" s="28">
        <v>44562</v>
      </c>
      <c r="B1391" s="4" t="s">
        <v>12</v>
      </c>
      <c r="C1391" s="4" t="s">
        <v>13</v>
      </c>
      <c r="D1391" s="4" t="s">
        <v>14</v>
      </c>
      <c r="E1391" s="4" t="s">
        <v>84</v>
      </c>
      <c r="F1391" s="27">
        <v>6702841.5999999996</v>
      </c>
      <c r="G1391" s="27">
        <v>18182896.199999999</v>
      </c>
      <c r="H1391" s="27">
        <v>5377393.9000000004</v>
      </c>
      <c r="I1391" s="27">
        <v>6702841.5999999996</v>
      </c>
      <c r="J1391" s="27">
        <v>5377393.9000000004</v>
      </c>
      <c r="K1391" s="27">
        <v>36.863443129593406</v>
      </c>
      <c r="L1391" s="27">
        <v>124.64851421801181</v>
      </c>
      <c r="M1391" s="27">
        <v>124.64851421801181</v>
      </c>
    </row>
    <row r="1392" spans="1:13" ht="15.75" customHeight="1" x14ac:dyDescent="0.25">
      <c r="A1392" s="28">
        <v>44562</v>
      </c>
      <c r="B1392" s="4" t="s">
        <v>12</v>
      </c>
      <c r="C1392" s="4" t="s">
        <v>13</v>
      </c>
      <c r="D1392" s="4" t="s">
        <v>14</v>
      </c>
      <c r="E1392" s="4" t="s">
        <v>63</v>
      </c>
      <c r="F1392" s="27">
        <v>5459.1</v>
      </c>
      <c r="G1392" s="27">
        <v>5262.7</v>
      </c>
      <c r="H1392" s="27">
        <v>496</v>
      </c>
      <c r="I1392" s="27">
        <v>5459.1</v>
      </c>
      <c r="J1392" s="27">
        <v>496</v>
      </c>
      <c r="K1392" s="27">
        <v>103.73192467744694</v>
      </c>
      <c r="L1392" s="27">
        <v>1100.625</v>
      </c>
      <c r="M1392" s="27">
        <v>1100.625</v>
      </c>
    </row>
    <row r="1393" spans="1:13" ht="15.75" customHeight="1" x14ac:dyDescent="0.25">
      <c r="A1393" s="28">
        <v>44562</v>
      </c>
      <c r="B1393" s="4" t="s">
        <v>12</v>
      </c>
      <c r="C1393" s="4" t="s">
        <v>13</v>
      </c>
      <c r="D1393" s="4" t="s">
        <v>14</v>
      </c>
      <c r="E1393" s="4" t="s">
        <v>124</v>
      </c>
      <c r="F1393" s="27">
        <v>39330426.399999999</v>
      </c>
      <c r="G1393" s="27">
        <v>74110310.400000006</v>
      </c>
      <c r="H1393" s="27">
        <v>32075453.899999999</v>
      </c>
      <c r="I1393" s="27">
        <v>39330426.399999999</v>
      </c>
      <c r="J1393" s="27">
        <v>32075453.899999999</v>
      </c>
      <c r="K1393" s="27">
        <v>53.070114249582204</v>
      </c>
      <c r="L1393" s="27">
        <v>122.6184562270528</v>
      </c>
      <c r="M1393" s="27">
        <v>122.6184562270528</v>
      </c>
    </row>
    <row r="1394" spans="1:13" ht="15.75" customHeight="1" x14ac:dyDescent="0.25">
      <c r="A1394" s="28">
        <v>44562</v>
      </c>
      <c r="B1394" s="4" t="s">
        <v>12</v>
      </c>
      <c r="C1394" s="4" t="s">
        <v>13</v>
      </c>
      <c r="D1394" s="4" t="s">
        <v>14</v>
      </c>
      <c r="E1394" s="4" t="s">
        <v>86</v>
      </c>
      <c r="F1394" s="27">
        <v>15841.8</v>
      </c>
      <c r="G1394" s="27">
        <v>24205.3</v>
      </c>
      <c r="H1394" s="27">
        <v>14723.8</v>
      </c>
      <c r="I1394" s="27">
        <v>15841.8</v>
      </c>
      <c r="J1394" s="27">
        <v>14723.8</v>
      </c>
      <c r="K1394" s="27">
        <v>65.447649894857733</v>
      </c>
      <c r="L1394" s="27">
        <v>107.59314850785803</v>
      </c>
      <c r="M1394" s="27">
        <v>107.59314850785803</v>
      </c>
    </row>
    <row r="1395" spans="1:13" ht="15.75" customHeight="1" x14ac:dyDescent="0.25">
      <c r="A1395" s="28">
        <v>44562</v>
      </c>
      <c r="B1395" s="4" t="s">
        <v>12</v>
      </c>
      <c r="C1395" s="4" t="s">
        <v>13</v>
      </c>
      <c r="D1395" s="4" t="s">
        <v>14</v>
      </c>
      <c r="E1395" s="4" t="s">
        <v>90</v>
      </c>
      <c r="F1395" s="27">
        <v>1231174.7</v>
      </c>
      <c r="G1395" s="27">
        <v>2687096.5</v>
      </c>
      <c r="H1395" s="27">
        <v>981042.6</v>
      </c>
      <c r="I1395" s="27">
        <v>1231174.7</v>
      </c>
      <c r="J1395" s="27">
        <v>981042.6</v>
      </c>
      <c r="K1395" s="27">
        <v>45.818030725729429</v>
      </c>
      <c r="L1395" s="27">
        <v>125.49655845729839</v>
      </c>
      <c r="M1395" s="27">
        <v>125.49655845729839</v>
      </c>
    </row>
    <row r="1396" spans="1:13" ht="15.75" customHeight="1" x14ac:dyDescent="0.25">
      <c r="A1396" s="28">
        <v>44562</v>
      </c>
      <c r="B1396" s="4" t="s">
        <v>12</v>
      </c>
      <c r="C1396" s="4" t="s">
        <v>13</v>
      </c>
      <c r="D1396" s="4" t="s">
        <v>14</v>
      </c>
      <c r="E1396" s="4" t="s">
        <v>111</v>
      </c>
      <c r="F1396" s="27">
        <v>1209755.7</v>
      </c>
      <c r="G1396" s="27">
        <v>1156481</v>
      </c>
      <c r="H1396" s="27">
        <v>806868.9</v>
      </c>
      <c r="I1396" s="27">
        <v>1209755.7</v>
      </c>
      <c r="J1396" s="27">
        <v>806868.9</v>
      </c>
      <c r="K1396" s="27">
        <v>104.60662129338917</v>
      </c>
      <c r="L1396" s="27">
        <v>149.9321265201819</v>
      </c>
      <c r="M1396" s="27">
        <v>149.9321265201819</v>
      </c>
    </row>
    <row r="1397" spans="1:13" ht="15.75" customHeight="1" x14ac:dyDescent="0.25">
      <c r="A1397" s="28">
        <v>44562</v>
      </c>
      <c r="B1397" s="4" t="s">
        <v>12</v>
      </c>
      <c r="C1397" s="4" t="s">
        <v>13</v>
      </c>
      <c r="D1397" s="4" t="s">
        <v>14</v>
      </c>
      <c r="E1397" s="4" t="s">
        <v>33</v>
      </c>
      <c r="F1397" s="27">
        <v>2696</v>
      </c>
      <c r="G1397" s="27">
        <v>2696</v>
      </c>
      <c r="H1397" s="27">
        <v>2696</v>
      </c>
      <c r="I1397" s="27">
        <v>2696</v>
      </c>
      <c r="J1397" s="27">
        <v>2696</v>
      </c>
      <c r="K1397" s="27">
        <v>100</v>
      </c>
      <c r="L1397" s="27">
        <v>100</v>
      </c>
      <c r="M1397" s="27">
        <v>100</v>
      </c>
    </row>
    <row r="1398" spans="1:13" ht="15.75" customHeight="1" x14ac:dyDescent="0.25">
      <c r="A1398" s="28">
        <v>44562</v>
      </c>
      <c r="B1398" s="4" t="s">
        <v>12</v>
      </c>
      <c r="C1398" s="4" t="s">
        <v>13</v>
      </c>
      <c r="D1398" s="4" t="s">
        <v>14</v>
      </c>
      <c r="E1398" s="4" t="s">
        <v>133</v>
      </c>
      <c r="F1398" s="27">
        <v>773.1</v>
      </c>
      <c r="G1398" s="4"/>
      <c r="H1398" s="4"/>
      <c r="I1398" s="27">
        <v>773.1</v>
      </c>
      <c r="J1398" s="4"/>
      <c r="K1398" s="4"/>
      <c r="L1398" s="4"/>
      <c r="M1398" s="4"/>
    </row>
    <row r="1399" spans="1:13" ht="15.75" customHeight="1" x14ac:dyDescent="0.25">
      <c r="A1399" s="28">
        <v>44562</v>
      </c>
      <c r="B1399" s="4" t="s">
        <v>12</v>
      </c>
      <c r="C1399" s="4" t="s">
        <v>13</v>
      </c>
      <c r="D1399" s="4" t="s">
        <v>14</v>
      </c>
      <c r="E1399" s="4" t="s">
        <v>67</v>
      </c>
      <c r="F1399" s="4"/>
      <c r="G1399" s="27">
        <v>62.1</v>
      </c>
      <c r="H1399" s="27">
        <v>56.9</v>
      </c>
      <c r="I1399" s="4"/>
      <c r="J1399" s="27">
        <v>56.9</v>
      </c>
      <c r="K1399" s="4"/>
      <c r="L1399" s="4"/>
      <c r="M1399" s="4"/>
    </row>
    <row r="1400" spans="1:13" ht="15.75" customHeight="1" x14ac:dyDescent="0.25">
      <c r="A1400" s="28">
        <v>44562</v>
      </c>
      <c r="B1400" s="4" t="s">
        <v>12</v>
      </c>
      <c r="C1400" s="4" t="s">
        <v>13</v>
      </c>
      <c r="D1400" s="4" t="s">
        <v>14</v>
      </c>
      <c r="E1400" s="4" t="s">
        <v>94</v>
      </c>
      <c r="F1400" s="27">
        <v>2637</v>
      </c>
      <c r="G1400" s="27">
        <v>2637</v>
      </c>
      <c r="H1400" s="27">
        <v>2637</v>
      </c>
      <c r="I1400" s="27">
        <v>2637</v>
      </c>
      <c r="J1400" s="27">
        <v>2637</v>
      </c>
      <c r="K1400" s="27">
        <v>100</v>
      </c>
      <c r="L1400" s="27">
        <v>100</v>
      </c>
      <c r="M1400" s="27">
        <v>100</v>
      </c>
    </row>
    <row r="1401" spans="1:13" ht="15.75" customHeight="1" x14ac:dyDescent="0.25">
      <c r="A1401" s="28">
        <v>44562</v>
      </c>
      <c r="B1401" s="4" t="s">
        <v>12</v>
      </c>
      <c r="C1401" s="4" t="s">
        <v>13</v>
      </c>
      <c r="D1401" s="4" t="s">
        <v>14</v>
      </c>
      <c r="E1401" s="4" t="s">
        <v>105</v>
      </c>
      <c r="F1401" s="27">
        <v>464698.1</v>
      </c>
      <c r="G1401" s="27">
        <v>718360.5</v>
      </c>
      <c r="H1401" s="27">
        <v>419455</v>
      </c>
      <c r="I1401" s="27">
        <v>464698.1</v>
      </c>
      <c r="J1401" s="27">
        <v>419455</v>
      </c>
      <c r="K1401" s="27">
        <v>64.688704348304228</v>
      </c>
      <c r="L1401" s="27">
        <v>110.78616299722259</v>
      </c>
      <c r="M1401" s="27">
        <v>110.78616299722259</v>
      </c>
    </row>
    <row r="1402" spans="1:13" ht="15.75" customHeight="1" x14ac:dyDescent="0.25">
      <c r="A1402" s="28">
        <v>44562</v>
      </c>
      <c r="B1402" s="4" t="s">
        <v>12</v>
      </c>
      <c r="C1402" s="4" t="s">
        <v>13</v>
      </c>
      <c r="D1402" s="4" t="s">
        <v>14</v>
      </c>
      <c r="E1402" s="4" t="s">
        <v>59</v>
      </c>
      <c r="F1402" s="27">
        <v>115.6</v>
      </c>
      <c r="G1402" s="27">
        <v>97.7</v>
      </c>
      <c r="H1402" s="27">
        <v>91</v>
      </c>
      <c r="I1402" s="27">
        <v>115.6</v>
      </c>
      <c r="J1402" s="27">
        <v>91</v>
      </c>
      <c r="K1402" s="27">
        <v>118.32139201637666</v>
      </c>
      <c r="L1402" s="27">
        <v>127.03296703296704</v>
      </c>
      <c r="M1402" s="27">
        <v>127.03296703296704</v>
      </c>
    </row>
    <row r="1403" spans="1:13" ht="15.75" customHeight="1" x14ac:dyDescent="0.25">
      <c r="A1403" s="28">
        <v>44562</v>
      </c>
      <c r="B1403" s="4" t="s">
        <v>12</v>
      </c>
      <c r="C1403" s="4" t="s">
        <v>13</v>
      </c>
      <c r="D1403" s="4" t="s">
        <v>14</v>
      </c>
      <c r="E1403" s="4" t="s">
        <v>74</v>
      </c>
      <c r="F1403" s="27">
        <v>1265.3</v>
      </c>
      <c r="G1403" s="27">
        <v>2083.3000000000002</v>
      </c>
      <c r="H1403" s="27">
        <v>1292.7</v>
      </c>
      <c r="I1403" s="27">
        <v>1265.3</v>
      </c>
      <c r="J1403" s="27">
        <v>1292.7</v>
      </c>
      <c r="K1403" s="27">
        <v>60.735371765948258</v>
      </c>
      <c r="L1403" s="27">
        <v>97.880405353136851</v>
      </c>
      <c r="M1403" s="27">
        <v>97.880405353136851</v>
      </c>
    </row>
    <row r="1404" spans="1:13" ht="15.75" customHeight="1" x14ac:dyDescent="0.25">
      <c r="A1404" s="28">
        <v>44562</v>
      </c>
      <c r="B1404" s="4" t="s">
        <v>12</v>
      </c>
      <c r="C1404" s="4" t="s">
        <v>13</v>
      </c>
      <c r="D1404" s="4" t="s">
        <v>14</v>
      </c>
      <c r="E1404" s="4" t="s">
        <v>109</v>
      </c>
      <c r="F1404" s="27">
        <v>3599896</v>
      </c>
      <c r="G1404" s="27">
        <v>3211138</v>
      </c>
      <c r="H1404" s="27">
        <v>1999474</v>
      </c>
      <c r="I1404" s="27">
        <v>3599896</v>
      </c>
      <c r="J1404" s="27">
        <v>1999474</v>
      </c>
      <c r="K1404" s="27">
        <v>112.10654914239126</v>
      </c>
      <c r="L1404" s="27">
        <v>180.04215108573555</v>
      </c>
      <c r="M1404" s="27">
        <v>180.04215108573555</v>
      </c>
    </row>
    <row r="1405" spans="1:13" ht="15.75" customHeight="1" x14ac:dyDescent="0.25">
      <c r="A1405" s="28">
        <v>44562</v>
      </c>
      <c r="B1405" s="4" t="s">
        <v>12</v>
      </c>
      <c r="C1405" s="4" t="s">
        <v>13</v>
      </c>
      <c r="D1405" s="4" t="s">
        <v>14</v>
      </c>
      <c r="E1405" s="4" t="s">
        <v>70</v>
      </c>
      <c r="F1405" s="27">
        <v>309447.5</v>
      </c>
      <c r="G1405" s="27">
        <v>315643</v>
      </c>
      <c r="H1405" s="27">
        <v>300370.8</v>
      </c>
      <c r="I1405" s="27">
        <v>309447.5</v>
      </c>
      <c r="J1405" s="27">
        <v>300370.8</v>
      </c>
      <c r="K1405" s="27">
        <v>98.037181245901223</v>
      </c>
      <c r="L1405" s="27">
        <v>103.02183168270685</v>
      </c>
      <c r="M1405" s="27">
        <v>103.02183168270685</v>
      </c>
    </row>
    <row r="1406" spans="1:13" ht="15.75" customHeight="1" x14ac:dyDescent="0.25">
      <c r="A1406" s="28">
        <v>44562</v>
      </c>
      <c r="B1406" s="4" t="s">
        <v>12</v>
      </c>
      <c r="C1406" s="4" t="s">
        <v>13</v>
      </c>
      <c r="D1406" s="4" t="s">
        <v>14</v>
      </c>
      <c r="E1406" s="4" t="s">
        <v>107</v>
      </c>
      <c r="F1406" s="27">
        <v>1307</v>
      </c>
      <c r="G1406" s="27">
        <v>1307</v>
      </c>
      <c r="H1406" s="27">
        <v>1307</v>
      </c>
      <c r="I1406" s="27">
        <v>1307</v>
      </c>
      <c r="J1406" s="27">
        <v>1307</v>
      </c>
      <c r="K1406" s="27">
        <v>100</v>
      </c>
      <c r="L1406" s="27">
        <v>100</v>
      </c>
      <c r="M1406" s="27">
        <v>100</v>
      </c>
    </row>
    <row r="1407" spans="1:13" ht="15.75" customHeight="1" x14ac:dyDescent="0.25">
      <c r="A1407" s="28">
        <v>44562</v>
      </c>
      <c r="B1407" s="4" t="s">
        <v>12</v>
      </c>
      <c r="C1407" s="4" t="s">
        <v>13</v>
      </c>
      <c r="D1407" s="4" t="s">
        <v>14</v>
      </c>
      <c r="E1407" s="4" t="s">
        <v>38</v>
      </c>
      <c r="F1407" s="27">
        <v>178180</v>
      </c>
      <c r="G1407" s="27">
        <v>211670</v>
      </c>
      <c r="H1407" s="27">
        <v>271538</v>
      </c>
      <c r="I1407" s="27">
        <v>178180</v>
      </c>
      <c r="J1407" s="27">
        <v>271538</v>
      </c>
      <c r="K1407" s="27">
        <v>84.178201918080035</v>
      </c>
      <c r="L1407" s="27">
        <v>65.6188084172381</v>
      </c>
      <c r="M1407" s="27">
        <v>65.6188084172381</v>
      </c>
    </row>
    <row r="1408" spans="1:13" ht="15.75" customHeight="1" x14ac:dyDescent="0.25">
      <c r="A1408" s="28">
        <v>44562</v>
      </c>
      <c r="B1408" s="4" t="s">
        <v>12</v>
      </c>
      <c r="C1408" s="4" t="s">
        <v>13</v>
      </c>
      <c r="D1408" s="4" t="s">
        <v>14</v>
      </c>
      <c r="E1408" s="4" t="s">
        <v>92</v>
      </c>
      <c r="F1408" s="27">
        <v>428097.9</v>
      </c>
      <c r="G1408" s="27">
        <v>19221675.100000001</v>
      </c>
      <c r="H1408" s="27">
        <v>3009</v>
      </c>
      <c r="I1408" s="27">
        <v>428097.9</v>
      </c>
      <c r="J1408" s="27">
        <v>3009</v>
      </c>
      <c r="K1408" s="27">
        <v>2.227162293467337</v>
      </c>
      <c r="L1408" s="27">
        <v>14227.248255234297</v>
      </c>
      <c r="M1408" s="27">
        <v>14227.248255234297</v>
      </c>
    </row>
    <row r="1409" spans="1:13" ht="15.75" customHeight="1" x14ac:dyDescent="0.25">
      <c r="A1409" s="28">
        <v>44562</v>
      </c>
      <c r="B1409" s="4" t="s">
        <v>12</v>
      </c>
      <c r="C1409" s="4" t="s">
        <v>13</v>
      </c>
      <c r="D1409" s="4" t="s">
        <v>14</v>
      </c>
      <c r="E1409" s="4" t="s">
        <v>89</v>
      </c>
      <c r="F1409" s="27">
        <v>7911221</v>
      </c>
      <c r="G1409" s="27">
        <v>9196204</v>
      </c>
      <c r="H1409" s="27">
        <v>7581403.7999999998</v>
      </c>
      <c r="I1409" s="27">
        <v>7911221</v>
      </c>
      <c r="J1409" s="27">
        <v>7581403.7999999998</v>
      </c>
      <c r="K1409" s="27">
        <v>86.027028108554362</v>
      </c>
      <c r="L1409" s="27">
        <v>104.3503447211188</v>
      </c>
      <c r="M1409" s="27">
        <v>104.3503447211188</v>
      </c>
    </row>
    <row r="1410" spans="1:13" ht="15.75" customHeight="1" x14ac:dyDescent="0.25">
      <c r="A1410" s="28">
        <v>44562</v>
      </c>
      <c r="B1410" s="4" t="s">
        <v>12</v>
      </c>
      <c r="C1410" s="4" t="s">
        <v>13</v>
      </c>
      <c r="D1410" s="4" t="s">
        <v>14</v>
      </c>
      <c r="E1410" s="4" t="s">
        <v>42</v>
      </c>
      <c r="F1410" s="27">
        <v>7190.2</v>
      </c>
      <c r="G1410" s="27">
        <v>10183</v>
      </c>
      <c r="H1410" s="27">
        <v>7213</v>
      </c>
      <c r="I1410" s="27">
        <v>7190.2</v>
      </c>
      <c r="J1410" s="27">
        <v>7213</v>
      </c>
      <c r="K1410" s="27">
        <v>70.609839929293926</v>
      </c>
      <c r="L1410" s="27">
        <v>99.683904062110074</v>
      </c>
      <c r="M1410" s="27">
        <v>99.683904062110074</v>
      </c>
    </row>
    <row r="1411" spans="1:13" ht="15.75" customHeight="1" x14ac:dyDescent="0.25">
      <c r="A1411" s="28">
        <v>44562</v>
      </c>
      <c r="B1411" s="4" t="s">
        <v>12</v>
      </c>
      <c r="C1411" s="4" t="s">
        <v>13</v>
      </c>
      <c r="D1411" s="4" t="s">
        <v>14</v>
      </c>
      <c r="E1411" s="4" t="s">
        <v>123</v>
      </c>
      <c r="F1411" s="27">
        <v>355</v>
      </c>
      <c r="G1411" s="27">
        <v>355</v>
      </c>
      <c r="H1411" s="27">
        <v>355</v>
      </c>
      <c r="I1411" s="27">
        <v>355</v>
      </c>
      <c r="J1411" s="27">
        <v>355</v>
      </c>
      <c r="K1411" s="27">
        <v>100</v>
      </c>
      <c r="L1411" s="27">
        <v>100</v>
      </c>
      <c r="M1411" s="27">
        <v>100</v>
      </c>
    </row>
    <row r="1412" spans="1:13" ht="15.75" customHeight="1" x14ac:dyDescent="0.25">
      <c r="A1412" s="28">
        <v>44562</v>
      </c>
      <c r="B1412" s="4" t="s">
        <v>12</v>
      </c>
      <c r="C1412" s="4" t="s">
        <v>13</v>
      </c>
      <c r="D1412" s="4" t="s">
        <v>14</v>
      </c>
      <c r="E1412" s="4" t="s">
        <v>125</v>
      </c>
      <c r="F1412" s="27">
        <v>5825767</v>
      </c>
      <c r="G1412" s="27">
        <v>4568236.5999999996</v>
      </c>
      <c r="H1412" s="27">
        <v>5011066</v>
      </c>
      <c r="I1412" s="27">
        <v>5825767</v>
      </c>
      <c r="J1412" s="27">
        <v>5011066</v>
      </c>
      <c r="K1412" s="27">
        <v>127.52769854345985</v>
      </c>
      <c r="L1412" s="27">
        <v>116.25803771093815</v>
      </c>
      <c r="M1412" s="27">
        <v>116.25803771093815</v>
      </c>
    </row>
    <row r="1413" spans="1:13" ht="15.75" customHeight="1" x14ac:dyDescent="0.25">
      <c r="A1413" s="28">
        <v>44562</v>
      </c>
      <c r="B1413" s="4" t="s">
        <v>12</v>
      </c>
      <c r="C1413" s="4" t="s">
        <v>13</v>
      </c>
      <c r="D1413" s="4" t="s">
        <v>14</v>
      </c>
      <c r="E1413" s="4" t="s">
        <v>81</v>
      </c>
      <c r="F1413" s="27">
        <v>39139.300000000003</v>
      </c>
      <c r="G1413" s="27">
        <v>46049.4</v>
      </c>
      <c r="H1413" s="27">
        <v>75347.5</v>
      </c>
      <c r="I1413" s="27">
        <v>39139.300000000003</v>
      </c>
      <c r="J1413" s="27">
        <v>75347.5</v>
      </c>
      <c r="K1413" s="27">
        <v>84.994158447232749</v>
      </c>
      <c r="L1413" s="27">
        <v>51.945054580443944</v>
      </c>
      <c r="M1413" s="27">
        <v>51.945054580443944</v>
      </c>
    </row>
    <row r="1414" spans="1:13" ht="15.75" customHeight="1" x14ac:dyDescent="0.25">
      <c r="A1414" s="28">
        <v>44562</v>
      </c>
      <c r="B1414" s="4" t="s">
        <v>12</v>
      </c>
      <c r="C1414" s="4" t="s">
        <v>13</v>
      </c>
      <c r="D1414" s="4" t="s">
        <v>14</v>
      </c>
      <c r="E1414" s="4" t="s">
        <v>127</v>
      </c>
      <c r="F1414" s="27">
        <v>2888.8</v>
      </c>
      <c r="G1414" s="27">
        <v>27.7</v>
      </c>
      <c r="H1414" s="4"/>
      <c r="I1414" s="27">
        <v>2888.8</v>
      </c>
      <c r="J1414" s="4"/>
      <c r="K1414" s="27">
        <v>10428.880866425992</v>
      </c>
      <c r="L1414" s="4"/>
      <c r="M1414" s="4"/>
    </row>
    <row r="1415" spans="1:13" ht="15.75" customHeight="1" x14ac:dyDescent="0.25">
      <c r="A1415" s="28">
        <v>44562</v>
      </c>
      <c r="B1415" s="4" t="s">
        <v>12</v>
      </c>
      <c r="C1415" s="4" t="s">
        <v>13</v>
      </c>
      <c r="D1415" s="4" t="s">
        <v>14</v>
      </c>
      <c r="E1415" s="4" t="s">
        <v>35</v>
      </c>
      <c r="F1415" s="27">
        <v>26117971.600000001</v>
      </c>
      <c r="G1415" s="27">
        <v>58811067.399999999</v>
      </c>
      <c r="H1415" s="27">
        <v>21169903.600000001</v>
      </c>
      <c r="I1415" s="27">
        <v>26117971.600000001</v>
      </c>
      <c r="J1415" s="27">
        <v>21169903.600000001</v>
      </c>
      <c r="K1415" s="27">
        <v>44.409960156581008</v>
      </c>
      <c r="L1415" s="27">
        <v>123.37312485447501</v>
      </c>
      <c r="M1415" s="27">
        <v>123.37312485447501</v>
      </c>
    </row>
    <row r="1416" spans="1:13" ht="15.75" customHeight="1" x14ac:dyDescent="0.25">
      <c r="A1416" s="28">
        <v>44562</v>
      </c>
      <c r="B1416" s="4" t="s">
        <v>12</v>
      </c>
      <c r="C1416" s="4" t="s">
        <v>13</v>
      </c>
      <c r="D1416" s="4" t="s">
        <v>14</v>
      </c>
      <c r="E1416" s="4" t="s">
        <v>62</v>
      </c>
      <c r="F1416" s="27">
        <v>5333</v>
      </c>
      <c r="G1416" s="27">
        <v>5333</v>
      </c>
      <c r="H1416" s="27">
        <v>5333</v>
      </c>
      <c r="I1416" s="27">
        <v>5333</v>
      </c>
      <c r="J1416" s="27">
        <v>5333</v>
      </c>
      <c r="K1416" s="27">
        <v>100</v>
      </c>
      <c r="L1416" s="27">
        <v>100</v>
      </c>
      <c r="M1416" s="27">
        <v>100</v>
      </c>
    </row>
    <row r="1417" spans="1:13" ht="15.75" customHeight="1" x14ac:dyDescent="0.25">
      <c r="A1417" s="28">
        <v>44562</v>
      </c>
      <c r="B1417" s="4" t="s">
        <v>12</v>
      </c>
      <c r="C1417" s="4" t="s">
        <v>13</v>
      </c>
      <c r="D1417" s="4" t="s">
        <v>14</v>
      </c>
      <c r="E1417" s="4" t="s">
        <v>23</v>
      </c>
      <c r="F1417" s="27">
        <v>51166</v>
      </c>
      <c r="G1417" s="27">
        <v>57923</v>
      </c>
      <c r="H1417" s="27">
        <v>47972</v>
      </c>
      <c r="I1417" s="27">
        <v>51166</v>
      </c>
      <c r="J1417" s="27">
        <v>47972</v>
      </c>
      <c r="K1417" s="27">
        <v>88.334513060442305</v>
      </c>
      <c r="L1417" s="27">
        <v>106.65805052947553</v>
      </c>
      <c r="M1417" s="27">
        <v>106.65805052947553</v>
      </c>
    </row>
    <row r="1418" spans="1:13" ht="15.75" customHeight="1" x14ac:dyDescent="0.25">
      <c r="A1418" s="28">
        <v>44562</v>
      </c>
      <c r="B1418" s="4" t="s">
        <v>12</v>
      </c>
      <c r="C1418" s="4" t="s">
        <v>13</v>
      </c>
      <c r="D1418" s="4" t="s">
        <v>14</v>
      </c>
      <c r="E1418" s="4" t="s">
        <v>25</v>
      </c>
      <c r="F1418" s="27">
        <v>4453803</v>
      </c>
      <c r="G1418" s="27">
        <v>5252880.0999999996</v>
      </c>
      <c r="H1418" s="27">
        <v>2623298.9</v>
      </c>
      <c r="I1418" s="27">
        <v>4453803</v>
      </c>
      <c r="J1418" s="27">
        <v>2623298.9</v>
      </c>
      <c r="K1418" s="27">
        <v>84.787829061622787</v>
      </c>
      <c r="L1418" s="27">
        <v>169.77870878533895</v>
      </c>
      <c r="M1418" s="27">
        <v>169.77870878533895</v>
      </c>
    </row>
    <row r="1419" spans="1:13" ht="15.75" customHeight="1" x14ac:dyDescent="0.25">
      <c r="A1419" s="28">
        <v>44562</v>
      </c>
      <c r="B1419" s="4" t="s">
        <v>12</v>
      </c>
      <c r="C1419" s="4" t="s">
        <v>13</v>
      </c>
      <c r="D1419" s="4" t="s">
        <v>14</v>
      </c>
      <c r="E1419" s="4" t="s">
        <v>49</v>
      </c>
      <c r="F1419" s="27">
        <v>314456.2</v>
      </c>
      <c r="G1419" s="27">
        <v>494769.4</v>
      </c>
      <c r="H1419" s="27">
        <v>264429.3</v>
      </c>
      <c r="I1419" s="27">
        <v>314456.2</v>
      </c>
      <c r="J1419" s="27">
        <v>264429.3</v>
      </c>
      <c r="K1419" s="27">
        <v>63.556113211528441</v>
      </c>
      <c r="L1419" s="27">
        <v>118.91881875420009</v>
      </c>
      <c r="M1419" s="27">
        <v>118.91881875420009</v>
      </c>
    </row>
    <row r="1420" spans="1:13" ht="15.75" customHeight="1" x14ac:dyDescent="0.25">
      <c r="A1420" s="28">
        <v>44562</v>
      </c>
      <c r="B1420" s="4" t="s">
        <v>12</v>
      </c>
      <c r="C1420" s="4" t="s">
        <v>13</v>
      </c>
      <c r="D1420" s="4" t="s">
        <v>14</v>
      </c>
      <c r="E1420" s="4" t="s">
        <v>80</v>
      </c>
      <c r="F1420" s="27">
        <v>7911221</v>
      </c>
      <c r="G1420" s="27">
        <v>9196204</v>
      </c>
      <c r="H1420" s="27">
        <v>7581403.7999999998</v>
      </c>
      <c r="I1420" s="27">
        <v>7911221</v>
      </c>
      <c r="J1420" s="27">
        <v>7581403.7999999998</v>
      </c>
      <c r="K1420" s="27">
        <v>86.027028108554362</v>
      </c>
      <c r="L1420" s="27">
        <v>104.3503447211188</v>
      </c>
      <c r="M1420" s="27">
        <v>104.3503447211188</v>
      </c>
    </row>
    <row r="1421" spans="1:13" ht="15.75" customHeight="1" x14ac:dyDescent="0.25">
      <c r="A1421" s="28">
        <v>44562</v>
      </c>
      <c r="B1421" s="4" t="s">
        <v>12</v>
      </c>
      <c r="C1421" s="4" t="s">
        <v>13</v>
      </c>
      <c r="D1421" s="4" t="s">
        <v>14</v>
      </c>
      <c r="E1421" s="4" t="s">
        <v>101</v>
      </c>
      <c r="F1421" s="27">
        <v>1434</v>
      </c>
      <c r="G1421" s="27">
        <v>1434</v>
      </c>
      <c r="H1421" s="27">
        <v>1434</v>
      </c>
      <c r="I1421" s="27">
        <v>1434</v>
      </c>
      <c r="J1421" s="27">
        <v>1434</v>
      </c>
      <c r="K1421" s="27">
        <v>100</v>
      </c>
      <c r="L1421" s="27">
        <v>100</v>
      </c>
      <c r="M1421" s="27">
        <v>100</v>
      </c>
    </row>
    <row r="1422" spans="1:13" ht="15.75" customHeight="1" x14ac:dyDescent="0.25">
      <c r="A1422" s="28">
        <v>44562</v>
      </c>
      <c r="B1422" s="4" t="s">
        <v>12</v>
      </c>
      <c r="C1422" s="4" t="s">
        <v>13</v>
      </c>
      <c r="D1422" s="4" t="s">
        <v>14</v>
      </c>
      <c r="E1422" s="4" t="s">
        <v>52</v>
      </c>
      <c r="F1422" s="27">
        <v>313270.2</v>
      </c>
      <c r="G1422" s="27">
        <v>493583.4</v>
      </c>
      <c r="H1422" s="27">
        <v>263243.3</v>
      </c>
      <c r="I1422" s="27">
        <v>313270.2</v>
      </c>
      <c r="J1422" s="27">
        <v>263243.3</v>
      </c>
      <c r="K1422" s="27">
        <v>63.468544525606006</v>
      </c>
      <c r="L1422" s="27">
        <v>119.00405442417718</v>
      </c>
      <c r="M1422" s="27">
        <v>119.00405442417718</v>
      </c>
    </row>
    <row r="1423" spans="1:13" ht="15.75" customHeight="1" x14ac:dyDescent="0.25">
      <c r="A1423" s="28">
        <v>44562</v>
      </c>
      <c r="B1423" s="4" t="s">
        <v>12</v>
      </c>
      <c r="C1423" s="4" t="s">
        <v>13</v>
      </c>
      <c r="D1423" s="4" t="s">
        <v>14</v>
      </c>
      <c r="E1423" s="4" t="s">
        <v>112</v>
      </c>
      <c r="F1423" s="27">
        <v>611320.5</v>
      </c>
      <c r="G1423" s="27">
        <v>446821.4</v>
      </c>
      <c r="H1423" s="27">
        <v>490754.1</v>
      </c>
      <c r="I1423" s="27">
        <v>611320.5</v>
      </c>
      <c r="J1423" s="27">
        <v>490754.1</v>
      </c>
      <c r="K1423" s="27">
        <v>136.81540320136861</v>
      </c>
      <c r="L1423" s="27">
        <v>124.56757875278068</v>
      </c>
      <c r="M1423" s="27">
        <v>124.56757875278068</v>
      </c>
    </row>
    <row r="1424" spans="1:13" ht="15.75" customHeight="1" x14ac:dyDescent="0.25">
      <c r="A1424" s="28">
        <v>44562</v>
      </c>
      <c r="B1424" s="4" t="s">
        <v>12</v>
      </c>
      <c r="C1424" s="4" t="s">
        <v>13</v>
      </c>
      <c r="D1424" s="4" t="s">
        <v>14</v>
      </c>
      <c r="E1424" s="4" t="s">
        <v>45</v>
      </c>
      <c r="F1424" s="27">
        <v>484429</v>
      </c>
      <c r="G1424" s="27">
        <v>1684890.2</v>
      </c>
      <c r="H1424" s="27">
        <v>255732.3</v>
      </c>
      <c r="I1424" s="27">
        <v>484429</v>
      </c>
      <c r="J1424" s="27">
        <v>255732.3</v>
      </c>
      <c r="K1424" s="27">
        <v>28.751369080311584</v>
      </c>
      <c r="L1424" s="27">
        <v>189.42816374779409</v>
      </c>
      <c r="M1424" s="27">
        <v>189.42816374779409</v>
      </c>
    </row>
    <row r="1425" spans="1:13" ht="15.75" customHeight="1" x14ac:dyDescent="0.25">
      <c r="A1425" s="28">
        <v>44562</v>
      </c>
      <c r="B1425" s="4" t="s">
        <v>12</v>
      </c>
      <c r="C1425" s="4" t="s">
        <v>13</v>
      </c>
      <c r="D1425" s="4" t="s">
        <v>14</v>
      </c>
      <c r="E1425" s="4" t="s">
        <v>99</v>
      </c>
      <c r="F1425" s="27">
        <v>178180</v>
      </c>
      <c r="G1425" s="27">
        <v>211670</v>
      </c>
      <c r="H1425" s="27">
        <v>271538</v>
      </c>
      <c r="I1425" s="27">
        <v>178180</v>
      </c>
      <c r="J1425" s="27">
        <v>271538</v>
      </c>
      <c r="K1425" s="27">
        <v>84.178201918080035</v>
      </c>
      <c r="L1425" s="27">
        <v>65.6188084172381</v>
      </c>
      <c r="M1425" s="27">
        <v>65.6188084172381</v>
      </c>
    </row>
    <row r="1426" spans="1:13" ht="15.75" customHeight="1" x14ac:dyDescent="0.25">
      <c r="A1426" s="28">
        <v>44562</v>
      </c>
      <c r="B1426" s="4" t="s">
        <v>12</v>
      </c>
      <c r="C1426" s="4" t="s">
        <v>13</v>
      </c>
      <c r="D1426" s="4" t="s">
        <v>14</v>
      </c>
      <c r="E1426" s="4" t="s">
        <v>65</v>
      </c>
      <c r="F1426" s="27">
        <v>86995.8</v>
      </c>
      <c r="G1426" s="27">
        <v>89840.9</v>
      </c>
      <c r="H1426" s="27">
        <v>138702</v>
      </c>
      <c r="I1426" s="27">
        <v>86995.8</v>
      </c>
      <c r="J1426" s="27">
        <v>138702</v>
      </c>
      <c r="K1426" s="27">
        <v>96.83317954294759</v>
      </c>
      <c r="L1426" s="27">
        <v>62.721373880693861</v>
      </c>
      <c r="M1426" s="27">
        <v>62.721373880693861</v>
      </c>
    </row>
    <row r="1427" spans="1:13" ht="15.75" customHeight="1" x14ac:dyDescent="0.25">
      <c r="A1427" s="28">
        <v>44562</v>
      </c>
      <c r="B1427" s="4" t="s">
        <v>12</v>
      </c>
      <c r="C1427" s="4" t="s">
        <v>13</v>
      </c>
      <c r="D1427" s="4" t="s">
        <v>14</v>
      </c>
      <c r="E1427" s="4" t="s">
        <v>114</v>
      </c>
      <c r="F1427" s="27">
        <v>495122.9</v>
      </c>
      <c r="G1427" s="27">
        <v>495942.40000000002</v>
      </c>
      <c r="H1427" s="27">
        <v>261902.2</v>
      </c>
      <c r="I1427" s="27">
        <v>495122.9</v>
      </c>
      <c r="J1427" s="27">
        <v>261902.2</v>
      </c>
      <c r="K1427" s="27">
        <v>99.834759036533271</v>
      </c>
      <c r="L1427" s="27">
        <v>189.04877469528702</v>
      </c>
      <c r="M1427" s="27">
        <v>189.04877469528702</v>
      </c>
    </row>
    <row r="1428" spans="1:13" ht="15.75" customHeight="1" x14ac:dyDescent="0.25">
      <c r="A1428" s="28">
        <v>44562</v>
      </c>
      <c r="B1428" s="4" t="s">
        <v>12</v>
      </c>
      <c r="C1428" s="4" t="s">
        <v>13</v>
      </c>
      <c r="D1428" s="4" t="s">
        <v>14</v>
      </c>
      <c r="E1428" s="4" t="s">
        <v>16</v>
      </c>
      <c r="F1428" s="27">
        <v>27602</v>
      </c>
      <c r="G1428" s="27">
        <v>31343</v>
      </c>
      <c r="H1428" s="27">
        <v>24261</v>
      </c>
      <c r="I1428" s="27">
        <v>27602</v>
      </c>
      <c r="J1428" s="27">
        <v>24261</v>
      </c>
      <c r="K1428" s="27">
        <v>88.064320581948124</v>
      </c>
      <c r="L1428" s="27">
        <v>113.7710729153786</v>
      </c>
      <c r="M1428" s="27">
        <v>113.7710729153786</v>
      </c>
    </row>
    <row r="1429" spans="1:13" ht="15.75" customHeight="1" x14ac:dyDescent="0.25">
      <c r="A1429" s="28">
        <v>44562</v>
      </c>
      <c r="B1429" s="4" t="s">
        <v>12</v>
      </c>
      <c r="C1429" s="4" t="s">
        <v>13</v>
      </c>
      <c r="D1429" s="4" t="s">
        <v>14</v>
      </c>
      <c r="E1429" s="4" t="s">
        <v>39</v>
      </c>
      <c r="F1429" s="27">
        <v>176176.2</v>
      </c>
      <c r="G1429" s="27">
        <v>184373.6</v>
      </c>
      <c r="H1429" s="27">
        <v>174861.6</v>
      </c>
      <c r="I1429" s="27">
        <v>176176.2</v>
      </c>
      <c r="J1429" s="27">
        <v>174861.6</v>
      </c>
      <c r="K1429" s="27">
        <v>95.553918782298553</v>
      </c>
      <c r="L1429" s="27">
        <v>100.75179456209939</v>
      </c>
      <c r="M1429" s="27">
        <v>100.75179456209939</v>
      </c>
    </row>
    <row r="1430" spans="1:13" ht="15.75" customHeight="1" x14ac:dyDescent="0.25">
      <c r="A1430" s="28">
        <v>44562</v>
      </c>
      <c r="B1430" s="4" t="s">
        <v>12</v>
      </c>
      <c r="C1430" s="4" t="s">
        <v>13</v>
      </c>
      <c r="D1430" s="4" t="s">
        <v>14</v>
      </c>
      <c r="E1430" s="4" t="s">
        <v>118</v>
      </c>
      <c r="F1430" s="27">
        <v>8405</v>
      </c>
      <c r="G1430" s="27">
        <v>8405</v>
      </c>
      <c r="H1430" s="27">
        <v>8405</v>
      </c>
      <c r="I1430" s="27">
        <v>8405</v>
      </c>
      <c r="J1430" s="27">
        <v>8405</v>
      </c>
      <c r="K1430" s="27">
        <v>100</v>
      </c>
      <c r="L1430" s="27">
        <v>100</v>
      </c>
      <c r="M1430" s="27">
        <v>100</v>
      </c>
    </row>
    <row r="1431" spans="1:13" ht="15.75" customHeight="1" x14ac:dyDescent="0.25">
      <c r="A1431" s="28">
        <v>44562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27">
        <v>13368.4</v>
      </c>
      <c r="G1431" s="27">
        <v>14321</v>
      </c>
      <c r="H1431" s="27">
        <v>13321.6</v>
      </c>
      <c r="I1431" s="27">
        <v>13368.4</v>
      </c>
      <c r="J1431" s="27">
        <v>13321.6</v>
      </c>
      <c r="K1431" s="27">
        <v>93.348229872215626</v>
      </c>
      <c r="L1431" s="27">
        <v>100.3513091520538</v>
      </c>
      <c r="M1431" s="27">
        <v>100.3513091520538</v>
      </c>
    </row>
    <row r="1432" spans="1:13" ht="15.75" customHeight="1" x14ac:dyDescent="0.25">
      <c r="A1432" s="28">
        <v>44562</v>
      </c>
      <c r="B1432" s="4" t="s">
        <v>12</v>
      </c>
      <c r="C1432" s="4" t="s">
        <v>13</v>
      </c>
      <c r="D1432" s="4" t="s">
        <v>14</v>
      </c>
      <c r="E1432" s="4" t="s">
        <v>122</v>
      </c>
      <c r="F1432" s="27">
        <v>4815</v>
      </c>
      <c r="G1432" s="27">
        <v>102476.9</v>
      </c>
      <c r="H1432" s="27">
        <v>5947</v>
      </c>
      <c r="I1432" s="27">
        <v>4815</v>
      </c>
      <c r="J1432" s="27">
        <v>5947</v>
      </c>
      <c r="K1432" s="27">
        <v>4.6986198840909514</v>
      </c>
      <c r="L1432" s="27">
        <v>80.965192534050786</v>
      </c>
      <c r="M1432" s="27">
        <v>80.965192534050786</v>
      </c>
    </row>
    <row r="1433" spans="1:13" ht="15.75" customHeight="1" x14ac:dyDescent="0.25">
      <c r="A1433" s="28">
        <v>44562</v>
      </c>
      <c r="B1433" s="4" t="s">
        <v>12</v>
      </c>
      <c r="C1433" s="4" t="s">
        <v>13</v>
      </c>
      <c r="D1433" s="4" t="s">
        <v>14</v>
      </c>
      <c r="E1433" s="4" t="s">
        <v>66</v>
      </c>
      <c r="F1433" s="27">
        <v>107424.2</v>
      </c>
      <c r="G1433" s="27">
        <v>111727.4</v>
      </c>
      <c r="H1433" s="27">
        <v>130395.6</v>
      </c>
      <c r="I1433" s="27">
        <v>107424.2</v>
      </c>
      <c r="J1433" s="27">
        <v>130395.6</v>
      </c>
      <c r="K1433" s="27">
        <v>96.148482825161963</v>
      </c>
      <c r="L1433" s="27">
        <v>82.383301277036949</v>
      </c>
      <c r="M1433" s="27">
        <v>82.383301277036949</v>
      </c>
    </row>
    <row r="1434" spans="1:13" ht="15.75" customHeight="1" x14ac:dyDescent="0.25">
      <c r="A1434" s="28">
        <v>44562</v>
      </c>
      <c r="B1434" s="4" t="s">
        <v>12</v>
      </c>
      <c r="C1434" s="4" t="s">
        <v>13</v>
      </c>
      <c r="D1434" s="4" t="s">
        <v>14</v>
      </c>
      <c r="E1434" s="4" t="s">
        <v>134</v>
      </c>
      <c r="F1434" s="27">
        <v>773.1</v>
      </c>
      <c r="G1434" s="4"/>
      <c r="H1434" s="4"/>
      <c r="I1434" s="27">
        <v>773.1</v>
      </c>
      <c r="J1434" s="4"/>
      <c r="K1434" s="4"/>
      <c r="L1434" s="4"/>
      <c r="M1434" s="4"/>
    </row>
    <row r="1435" spans="1:13" ht="15.75" customHeight="1" x14ac:dyDescent="0.25">
      <c r="A1435" s="28">
        <v>44562</v>
      </c>
      <c r="B1435" s="4" t="s">
        <v>12</v>
      </c>
      <c r="C1435" s="4" t="s">
        <v>13</v>
      </c>
      <c r="D1435" s="4" t="s">
        <v>14</v>
      </c>
      <c r="E1435" s="4" t="s">
        <v>108</v>
      </c>
      <c r="F1435" s="27">
        <v>309447.5</v>
      </c>
      <c r="G1435" s="27">
        <v>315643</v>
      </c>
      <c r="H1435" s="27">
        <v>300370.8</v>
      </c>
      <c r="I1435" s="27">
        <v>309447.5</v>
      </c>
      <c r="J1435" s="27">
        <v>300370.8</v>
      </c>
      <c r="K1435" s="27">
        <v>98.037181245901223</v>
      </c>
      <c r="L1435" s="27">
        <v>103.02183168270685</v>
      </c>
      <c r="M1435" s="27">
        <v>103.02183168270685</v>
      </c>
    </row>
    <row r="1436" spans="1:13" ht="15.75" customHeight="1" x14ac:dyDescent="0.25">
      <c r="A1436" s="28">
        <v>44562</v>
      </c>
      <c r="B1436" s="4" t="s">
        <v>12</v>
      </c>
      <c r="C1436" s="4" t="s">
        <v>13</v>
      </c>
      <c r="D1436" s="4" t="s">
        <v>14</v>
      </c>
      <c r="E1436" s="4" t="s">
        <v>104</v>
      </c>
      <c r="F1436" s="27">
        <v>1704878.6</v>
      </c>
      <c r="G1436" s="27">
        <v>1652423.4</v>
      </c>
      <c r="H1436" s="27">
        <v>1068771.1000000001</v>
      </c>
      <c r="I1436" s="27">
        <v>1704878.6</v>
      </c>
      <c r="J1436" s="27">
        <v>1068771.1000000001</v>
      </c>
      <c r="K1436" s="27">
        <v>103.17444064275536</v>
      </c>
      <c r="L1436" s="27">
        <v>159.51765537073373</v>
      </c>
      <c r="M1436" s="27">
        <v>159.51765537073373</v>
      </c>
    </row>
    <row r="1437" spans="1:13" ht="15.75" customHeight="1" x14ac:dyDescent="0.25">
      <c r="A1437" s="28">
        <v>44562</v>
      </c>
      <c r="B1437" s="4" t="s">
        <v>12</v>
      </c>
      <c r="C1437" s="4" t="s">
        <v>13</v>
      </c>
      <c r="D1437" s="4" t="s">
        <v>14</v>
      </c>
      <c r="E1437" s="4" t="s">
        <v>22</v>
      </c>
      <c r="F1437" s="27">
        <v>150721.4</v>
      </c>
      <c r="G1437" s="27">
        <v>158460.1</v>
      </c>
      <c r="H1437" s="27">
        <v>197281.1</v>
      </c>
      <c r="I1437" s="27">
        <v>150721.4</v>
      </c>
      <c r="J1437" s="27">
        <v>197281.1</v>
      </c>
      <c r="K1437" s="27">
        <v>95.116310036406645</v>
      </c>
      <c r="L1437" s="27">
        <v>76.399310425580552</v>
      </c>
      <c r="M1437" s="27">
        <v>76.399310425580552</v>
      </c>
    </row>
    <row r="1438" spans="1:13" ht="15.75" customHeight="1" x14ac:dyDescent="0.25">
      <c r="A1438" s="28">
        <v>44562</v>
      </c>
      <c r="B1438" s="4" t="s">
        <v>12</v>
      </c>
      <c r="C1438" s="4" t="s">
        <v>13</v>
      </c>
      <c r="D1438" s="4" t="s">
        <v>14</v>
      </c>
      <c r="E1438" s="4" t="s">
        <v>120</v>
      </c>
      <c r="F1438" s="27">
        <v>200527.6</v>
      </c>
      <c r="G1438" s="27">
        <v>190890.2</v>
      </c>
      <c r="H1438" s="27">
        <v>152746.9</v>
      </c>
      <c r="I1438" s="27">
        <v>200527.6</v>
      </c>
      <c r="J1438" s="27">
        <v>152746.9</v>
      </c>
      <c r="K1438" s="27">
        <v>105.04866148183615</v>
      </c>
      <c r="L1438" s="27">
        <v>131.2809621668263</v>
      </c>
      <c r="M1438" s="27">
        <v>131.2809621668263</v>
      </c>
    </row>
    <row r="1439" spans="1:13" ht="15.75" customHeight="1" x14ac:dyDescent="0.25">
      <c r="A1439" s="28">
        <v>44562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27">
        <v>25378.7</v>
      </c>
      <c r="G1439" s="27">
        <v>45612.800000000003</v>
      </c>
      <c r="H1439" s="27">
        <v>20570.3</v>
      </c>
      <c r="I1439" s="27">
        <v>25378.7</v>
      </c>
      <c r="J1439" s="27">
        <v>20570.3</v>
      </c>
      <c r="K1439" s="27">
        <v>55.639425775220992</v>
      </c>
      <c r="L1439" s="27">
        <v>123.37544906977536</v>
      </c>
      <c r="M1439" s="27">
        <v>123.37544906977536</v>
      </c>
    </row>
    <row r="1440" spans="1:13" ht="15.75" customHeight="1" x14ac:dyDescent="0.25">
      <c r="A1440" s="28">
        <v>44562</v>
      </c>
      <c r="B1440" s="4" t="s">
        <v>12</v>
      </c>
      <c r="C1440" s="4" t="s">
        <v>13</v>
      </c>
      <c r="D1440" s="4" t="s">
        <v>14</v>
      </c>
      <c r="E1440" s="4" t="s">
        <v>110</v>
      </c>
      <c r="F1440" s="4"/>
      <c r="G1440" s="4"/>
      <c r="H1440" s="27">
        <v>2</v>
      </c>
      <c r="I1440" s="4"/>
      <c r="J1440" s="27">
        <v>2</v>
      </c>
      <c r="K1440" s="4"/>
      <c r="L1440" s="4"/>
      <c r="M1440" s="4"/>
    </row>
    <row r="1441" spans="1:13" ht="15.75" customHeight="1" x14ac:dyDescent="0.25">
      <c r="A1441" s="28">
        <v>44562</v>
      </c>
      <c r="B1441" s="4" t="s">
        <v>12</v>
      </c>
      <c r="C1441" s="4" t="s">
        <v>13</v>
      </c>
      <c r="D1441" s="4" t="s">
        <v>14</v>
      </c>
      <c r="E1441" s="4" t="s">
        <v>61</v>
      </c>
      <c r="F1441" s="27">
        <v>357620.1</v>
      </c>
      <c r="G1441" s="27">
        <v>345920.3</v>
      </c>
      <c r="H1441" s="27">
        <v>223722.2</v>
      </c>
      <c r="I1441" s="27">
        <v>357620.1</v>
      </c>
      <c r="J1441" s="27">
        <v>223722.2</v>
      </c>
      <c r="K1441" s="27">
        <v>103.38222417129032</v>
      </c>
      <c r="L1441" s="27">
        <v>159.85007299230921</v>
      </c>
      <c r="M1441" s="27">
        <v>159.85007299230921</v>
      </c>
    </row>
    <row r="1442" spans="1:13" ht="15.75" customHeight="1" x14ac:dyDescent="0.25">
      <c r="A1442" s="28">
        <v>44562</v>
      </c>
      <c r="B1442" s="4" t="s">
        <v>12</v>
      </c>
      <c r="C1442" s="4" t="s">
        <v>13</v>
      </c>
      <c r="D1442" s="4" t="s">
        <v>14</v>
      </c>
      <c r="E1442" s="4" t="s">
        <v>43</v>
      </c>
      <c r="F1442" s="27">
        <v>376</v>
      </c>
      <c r="G1442" s="27">
        <v>376</v>
      </c>
      <c r="H1442" s="27">
        <v>376</v>
      </c>
      <c r="I1442" s="27">
        <v>376</v>
      </c>
      <c r="J1442" s="27">
        <v>376</v>
      </c>
      <c r="K1442" s="27">
        <v>100</v>
      </c>
      <c r="L1442" s="27">
        <v>100</v>
      </c>
      <c r="M1442" s="27">
        <v>100</v>
      </c>
    </row>
    <row r="1443" spans="1:13" ht="15.75" customHeight="1" x14ac:dyDescent="0.25">
      <c r="A1443" s="28">
        <v>44562</v>
      </c>
      <c r="B1443" s="4" t="s">
        <v>12</v>
      </c>
      <c r="C1443" s="4" t="s">
        <v>13</v>
      </c>
      <c r="D1443" s="4" t="s">
        <v>14</v>
      </c>
      <c r="E1443" s="4" t="s">
        <v>20</v>
      </c>
      <c r="F1443" s="27">
        <v>847430.8</v>
      </c>
      <c r="G1443" s="27">
        <v>850158.9</v>
      </c>
      <c r="H1443" s="27">
        <v>700847.6</v>
      </c>
      <c r="I1443" s="27">
        <v>847430.8</v>
      </c>
      <c r="J1443" s="27">
        <v>700847.6</v>
      </c>
      <c r="K1443" s="27">
        <v>99.679107046929701</v>
      </c>
      <c r="L1443" s="27">
        <v>120.91513190599497</v>
      </c>
      <c r="M1443" s="27">
        <v>120.91513190599497</v>
      </c>
    </row>
    <row r="1444" spans="1:13" ht="15.75" customHeight="1" x14ac:dyDescent="0.25">
      <c r="A1444" s="28">
        <v>44562</v>
      </c>
      <c r="B1444" s="4" t="s">
        <v>12</v>
      </c>
      <c r="C1444" s="4" t="s">
        <v>13</v>
      </c>
      <c r="D1444" s="4" t="s">
        <v>14</v>
      </c>
      <c r="E1444" s="4" t="s">
        <v>76</v>
      </c>
      <c r="F1444" s="27">
        <v>19000</v>
      </c>
      <c r="G1444" s="27">
        <v>7569</v>
      </c>
      <c r="H1444" s="27">
        <v>9483</v>
      </c>
      <c r="I1444" s="27">
        <v>19000</v>
      </c>
      <c r="J1444" s="27">
        <v>9483</v>
      </c>
      <c r="K1444" s="27">
        <v>251.02391333069099</v>
      </c>
      <c r="L1444" s="27">
        <v>200.3585363281662</v>
      </c>
      <c r="M1444" s="27">
        <v>200.3585363281662</v>
      </c>
    </row>
    <row r="1445" spans="1:13" ht="15.75" customHeight="1" x14ac:dyDescent="0.25">
      <c r="A1445" s="28">
        <v>44562</v>
      </c>
      <c r="B1445" s="4" t="s">
        <v>12</v>
      </c>
      <c r="C1445" s="4" t="s">
        <v>13</v>
      </c>
      <c r="D1445" s="4" t="s">
        <v>14</v>
      </c>
      <c r="E1445" s="4" t="s">
        <v>115</v>
      </c>
      <c r="F1445" s="27">
        <v>4127538.6</v>
      </c>
      <c r="G1445" s="27">
        <v>3388227.6</v>
      </c>
      <c r="H1445" s="27">
        <v>2549964.4</v>
      </c>
      <c r="I1445" s="27">
        <v>4127538.6</v>
      </c>
      <c r="J1445" s="27">
        <v>2549964.4</v>
      </c>
      <c r="K1445" s="27">
        <v>121.81999225789909</v>
      </c>
      <c r="L1445" s="27">
        <v>161.86651860708329</v>
      </c>
      <c r="M1445" s="27">
        <v>161.86651860708329</v>
      </c>
    </row>
    <row r="1446" spans="1:13" ht="15.75" customHeight="1" x14ac:dyDescent="0.25">
      <c r="A1446" s="28">
        <v>44562</v>
      </c>
      <c r="B1446" s="4" t="s">
        <v>12</v>
      </c>
      <c r="C1446" s="4" t="s">
        <v>13</v>
      </c>
      <c r="D1446" s="4" t="s">
        <v>14</v>
      </c>
      <c r="E1446" s="4" t="s">
        <v>113</v>
      </c>
      <c r="F1446" s="27">
        <v>161878.70000000001</v>
      </c>
      <c r="G1446" s="27">
        <v>185171.20000000001</v>
      </c>
      <c r="H1446" s="27">
        <v>144078.70000000001</v>
      </c>
      <c r="I1446" s="27">
        <v>161878.70000000001</v>
      </c>
      <c r="J1446" s="27">
        <v>144078.70000000001</v>
      </c>
      <c r="K1446" s="27">
        <v>87.421100041475128</v>
      </c>
      <c r="L1446" s="27">
        <v>112.35435911068048</v>
      </c>
      <c r="M1446" s="27">
        <v>112.35435911068048</v>
      </c>
    </row>
    <row r="1447" spans="1:13" ht="15.75" customHeight="1" x14ac:dyDescent="0.25">
      <c r="A1447" s="28">
        <v>44562</v>
      </c>
      <c r="B1447" s="4" t="s">
        <v>12</v>
      </c>
      <c r="C1447" s="4" t="s">
        <v>13</v>
      </c>
      <c r="D1447" s="4" t="s">
        <v>14</v>
      </c>
      <c r="E1447" s="4" t="s">
        <v>15</v>
      </c>
      <c r="F1447" s="27">
        <v>1946645.7</v>
      </c>
      <c r="G1447" s="27">
        <v>3981330.8</v>
      </c>
      <c r="H1447" s="27">
        <v>2047065.4</v>
      </c>
      <c r="I1447" s="27">
        <v>1946645.7</v>
      </c>
      <c r="J1447" s="27">
        <v>2047065.4</v>
      </c>
      <c r="K1447" s="27">
        <v>48.894347086155214</v>
      </c>
      <c r="L1447" s="27">
        <v>95.09445570229461</v>
      </c>
      <c r="M1447" s="27">
        <v>95.09445570229461</v>
      </c>
    </row>
    <row r="1448" spans="1:13" ht="15.75" customHeight="1" x14ac:dyDescent="0.25">
      <c r="A1448" s="28">
        <v>44562</v>
      </c>
      <c r="B1448" s="4" t="s">
        <v>12</v>
      </c>
      <c r="C1448" s="4" t="s">
        <v>13</v>
      </c>
      <c r="D1448" s="4" t="s">
        <v>14</v>
      </c>
      <c r="E1448" s="4" t="s">
        <v>83</v>
      </c>
      <c r="F1448" s="27">
        <v>28</v>
      </c>
      <c r="G1448" s="27">
        <v>28</v>
      </c>
      <c r="H1448" s="27">
        <v>28</v>
      </c>
      <c r="I1448" s="27">
        <v>28</v>
      </c>
      <c r="J1448" s="27">
        <v>28</v>
      </c>
      <c r="K1448" s="27">
        <v>100</v>
      </c>
      <c r="L1448" s="27">
        <v>100</v>
      </c>
      <c r="M1448" s="27">
        <v>100</v>
      </c>
    </row>
    <row r="1449" spans="1:13" ht="15.75" customHeight="1" x14ac:dyDescent="0.25">
      <c r="A1449" s="28">
        <v>44562</v>
      </c>
      <c r="B1449" s="4" t="s">
        <v>12</v>
      </c>
      <c r="C1449" s="4" t="s">
        <v>13</v>
      </c>
      <c r="D1449" s="4" t="s">
        <v>14</v>
      </c>
      <c r="E1449" s="4" t="s">
        <v>48</v>
      </c>
      <c r="F1449" s="27">
        <v>464698.1</v>
      </c>
      <c r="G1449" s="27">
        <v>718360.5</v>
      </c>
      <c r="H1449" s="27">
        <v>419455</v>
      </c>
      <c r="I1449" s="27">
        <v>464698.1</v>
      </c>
      <c r="J1449" s="27">
        <v>419455</v>
      </c>
      <c r="K1449" s="27">
        <v>64.688704348304228</v>
      </c>
      <c r="L1449" s="27">
        <v>110.78616299722259</v>
      </c>
      <c r="M1449" s="27">
        <v>110.78616299722259</v>
      </c>
    </row>
    <row r="1450" spans="1:13" ht="15.75" customHeight="1" x14ac:dyDescent="0.25">
      <c r="A1450" s="28">
        <v>44562</v>
      </c>
      <c r="B1450" s="4" t="s">
        <v>12</v>
      </c>
      <c r="C1450" s="4" t="s">
        <v>13</v>
      </c>
      <c r="D1450" s="4" t="s">
        <v>14</v>
      </c>
      <c r="E1450" s="4" t="s">
        <v>28</v>
      </c>
      <c r="F1450" s="27">
        <v>107424.2</v>
      </c>
      <c r="G1450" s="27">
        <v>111727.4</v>
      </c>
      <c r="H1450" s="27">
        <v>130395.6</v>
      </c>
      <c r="I1450" s="27">
        <v>107424.2</v>
      </c>
      <c r="J1450" s="27">
        <v>130395.6</v>
      </c>
      <c r="K1450" s="27">
        <v>96.148482825161963</v>
      </c>
      <c r="L1450" s="27">
        <v>82.383301277036949</v>
      </c>
      <c r="M1450" s="27">
        <v>82.383301277036949</v>
      </c>
    </row>
    <row r="1451" spans="1:13" ht="15.75" customHeight="1" x14ac:dyDescent="0.25">
      <c r="A1451" s="28">
        <v>44562</v>
      </c>
      <c r="B1451" s="4" t="s">
        <v>12</v>
      </c>
      <c r="C1451" s="4" t="s">
        <v>13</v>
      </c>
      <c r="D1451" s="4" t="s">
        <v>14</v>
      </c>
      <c r="E1451" s="4" t="s">
        <v>132</v>
      </c>
      <c r="F1451" s="4"/>
      <c r="G1451" s="27">
        <v>602</v>
      </c>
      <c r="H1451" s="4"/>
      <c r="I1451" s="4"/>
      <c r="J1451" s="4"/>
      <c r="K1451" s="4"/>
      <c r="L1451" s="4"/>
      <c r="M1451" s="4"/>
    </row>
    <row r="1452" spans="1:13" ht="15.75" customHeight="1" x14ac:dyDescent="0.25">
      <c r="A1452" s="28">
        <v>44562</v>
      </c>
      <c r="B1452" s="4" t="s">
        <v>12</v>
      </c>
      <c r="C1452" s="4" t="s">
        <v>13</v>
      </c>
      <c r="D1452" s="4" t="s">
        <v>14</v>
      </c>
      <c r="E1452" s="4" t="s">
        <v>53</v>
      </c>
      <c r="F1452" s="27">
        <v>2833</v>
      </c>
      <c r="G1452" s="27">
        <v>3333</v>
      </c>
      <c r="H1452" s="27">
        <v>2916.3</v>
      </c>
      <c r="I1452" s="27">
        <v>2833</v>
      </c>
      <c r="J1452" s="27">
        <v>2916.3</v>
      </c>
      <c r="K1452" s="27">
        <v>84.998499849984995</v>
      </c>
      <c r="L1452" s="27">
        <v>97.143640914857869</v>
      </c>
      <c r="M1452" s="27">
        <v>97.143640914857869</v>
      </c>
    </row>
    <row r="1453" spans="1:13" ht="15.75" customHeight="1" x14ac:dyDescent="0.25">
      <c r="A1453" s="28">
        <v>44562</v>
      </c>
      <c r="B1453" s="4" t="s">
        <v>12</v>
      </c>
      <c r="C1453" s="4" t="s">
        <v>13</v>
      </c>
      <c r="D1453" s="4" t="s">
        <v>14</v>
      </c>
      <c r="E1453" s="4" t="s">
        <v>116</v>
      </c>
      <c r="F1453" s="27">
        <v>3295071.3</v>
      </c>
      <c r="G1453" s="27">
        <v>2915432.4</v>
      </c>
      <c r="H1453" s="27">
        <v>3365986.7</v>
      </c>
      <c r="I1453" s="27">
        <v>3295071.3</v>
      </c>
      <c r="J1453" s="27">
        <v>3365986.7</v>
      </c>
      <c r="K1453" s="27">
        <v>113.02170134351255</v>
      </c>
      <c r="L1453" s="27">
        <v>97.893176464422751</v>
      </c>
      <c r="M1453" s="27">
        <v>97.893176464422751</v>
      </c>
    </row>
    <row r="1454" spans="1:13" ht="15.75" customHeight="1" x14ac:dyDescent="0.25">
      <c r="A1454" s="28">
        <v>44562</v>
      </c>
      <c r="B1454" s="4" t="s">
        <v>12</v>
      </c>
      <c r="C1454" s="4" t="s">
        <v>13</v>
      </c>
      <c r="D1454" s="4" t="s">
        <v>14</v>
      </c>
      <c r="E1454" s="4" t="s">
        <v>64</v>
      </c>
      <c r="F1454" s="27">
        <v>13368.4</v>
      </c>
      <c r="G1454" s="27">
        <v>14321</v>
      </c>
      <c r="H1454" s="27">
        <v>13321.6</v>
      </c>
      <c r="I1454" s="27">
        <v>13368.4</v>
      </c>
      <c r="J1454" s="27">
        <v>13321.6</v>
      </c>
      <c r="K1454" s="27">
        <v>93.348229872215626</v>
      </c>
      <c r="L1454" s="27">
        <v>100.3513091520538</v>
      </c>
      <c r="M1454" s="27">
        <v>100.3513091520538</v>
      </c>
    </row>
    <row r="1455" spans="1:13" ht="15.75" customHeight="1" x14ac:dyDescent="0.25">
      <c r="A1455" s="28">
        <v>44562</v>
      </c>
      <c r="B1455" s="4" t="s">
        <v>12</v>
      </c>
      <c r="C1455" s="4" t="s">
        <v>13</v>
      </c>
      <c r="D1455" s="4" t="s">
        <v>14</v>
      </c>
      <c r="E1455" s="4" t="s">
        <v>21</v>
      </c>
      <c r="F1455" s="27">
        <v>7710.6</v>
      </c>
      <c r="G1455" s="27">
        <v>43892.4</v>
      </c>
      <c r="H1455" s="27">
        <v>8198.2000000000007</v>
      </c>
      <c r="I1455" s="27">
        <v>7710.6</v>
      </c>
      <c r="J1455" s="27">
        <v>8198.2000000000007</v>
      </c>
      <c r="K1455" s="27">
        <v>17.567050332175956</v>
      </c>
      <c r="L1455" s="27">
        <v>94.052352955526828</v>
      </c>
      <c r="M1455" s="27">
        <v>94.052352955526828</v>
      </c>
    </row>
    <row r="1456" spans="1:13" ht="15.75" customHeight="1" x14ac:dyDescent="0.25">
      <c r="A1456" s="28">
        <v>44562</v>
      </c>
      <c r="B1456" s="4" t="s">
        <v>12</v>
      </c>
      <c r="C1456" s="4" t="s">
        <v>13</v>
      </c>
      <c r="D1456" s="4" t="s">
        <v>14</v>
      </c>
      <c r="E1456" s="4" t="s">
        <v>37</v>
      </c>
      <c r="F1456" s="27">
        <v>225</v>
      </c>
      <c r="G1456" s="27">
        <v>225</v>
      </c>
      <c r="H1456" s="27">
        <v>225</v>
      </c>
      <c r="I1456" s="27">
        <v>225</v>
      </c>
      <c r="J1456" s="27">
        <v>225</v>
      </c>
      <c r="K1456" s="27">
        <v>100</v>
      </c>
      <c r="L1456" s="27">
        <v>100</v>
      </c>
      <c r="M1456" s="27">
        <v>100</v>
      </c>
    </row>
    <row r="1457" spans="1:13" ht="15.75" customHeight="1" x14ac:dyDescent="0.25">
      <c r="A1457" s="28">
        <v>44562</v>
      </c>
      <c r="B1457" s="4" t="s">
        <v>12</v>
      </c>
      <c r="C1457" s="4" t="s">
        <v>13</v>
      </c>
      <c r="D1457" s="4" t="s">
        <v>14</v>
      </c>
      <c r="E1457" s="4" t="s">
        <v>29</v>
      </c>
      <c r="F1457" s="27">
        <v>625</v>
      </c>
      <c r="G1457" s="27">
        <v>625</v>
      </c>
      <c r="H1457" s="27">
        <v>625</v>
      </c>
      <c r="I1457" s="27">
        <v>625</v>
      </c>
      <c r="J1457" s="27">
        <v>625</v>
      </c>
      <c r="K1457" s="27">
        <v>100</v>
      </c>
      <c r="L1457" s="27">
        <v>100</v>
      </c>
      <c r="M1457" s="27">
        <v>100</v>
      </c>
    </row>
    <row r="1458" spans="1:13" ht="15.75" customHeight="1" x14ac:dyDescent="0.25">
      <c r="A1458" s="28">
        <v>44562</v>
      </c>
      <c r="B1458" s="4" t="s">
        <v>12</v>
      </c>
      <c r="C1458" s="4" t="s">
        <v>13</v>
      </c>
      <c r="D1458" s="4" t="s">
        <v>14</v>
      </c>
      <c r="E1458" s="4" t="s">
        <v>100</v>
      </c>
      <c r="F1458" s="27">
        <v>210894</v>
      </c>
      <c r="G1458" s="27">
        <v>332262</v>
      </c>
      <c r="H1458" s="27">
        <v>231833</v>
      </c>
      <c r="I1458" s="27">
        <v>210894</v>
      </c>
      <c r="J1458" s="27">
        <v>231833</v>
      </c>
      <c r="K1458" s="27">
        <v>63.472199649674053</v>
      </c>
      <c r="L1458" s="27">
        <v>90.96806753136957</v>
      </c>
      <c r="M1458" s="27">
        <v>90.96806753136957</v>
      </c>
    </row>
    <row r="1459" spans="1:13" ht="15.75" customHeight="1" x14ac:dyDescent="0.25">
      <c r="A1459" s="28">
        <v>44562</v>
      </c>
      <c r="B1459" s="4" t="s">
        <v>12</v>
      </c>
      <c r="C1459" s="4" t="s">
        <v>13</v>
      </c>
      <c r="D1459" s="4" t="s">
        <v>14</v>
      </c>
      <c r="E1459" s="4" t="s">
        <v>44</v>
      </c>
      <c r="F1459" s="27">
        <v>98880</v>
      </c>
      <c r="G1459" s="27">
        <v>106440</v>
      </c>
      <c r="H1459" s="27">
        <v>95239.4</v>
      </c>
      <c r="I1459" s="27">
        <v>98880</v>
      </c>
      <c r="J1459" s="27">
        <v>95239.4</v>
      </c>
      <c r="K1459" s="27">
        <v>92.897406989853437</v>
      </c>
      <c r="L1459" s="27">
        <v>103.82257763068645</v>
      </c>
      <c r="M1459" s="27">
        <v>103.82257763068645</v>
      </c>
    </row>
    <row r="1460" spans="1:13" ht="15.75" customHeight="1" x14ac:dyDescent="0.25">
      <c r="A1460" s="28">
        <v>44562</v>
      </c>
      <c r="B1460" s="4" t="s">
        <v>12</v>
      </c>
      <c r="C1460" s="4" t="s">
        <v>13</v>
      </c>
      <c r="D1460" s="4" t="s">
        <v>14</v>
      </c>
      <c r="E1460" s="4" t="s">
        <v>57</v>
      </c>
      <c r="F1460" s="27">
        <v>12442</v>
      </c>
      <c r="G1460" s="27">
        <v>13589.9</v>
      </c>
      <c r="H1460" s="27">
        <v>11891</v>
      </c>
      <c r="I1460" s="27">
        <v>12442</v>
      </c>
      <c r="J1460" s="27">
        <v>11891</v>
      </c>
      <c r="K1460" s="27">
        <v>91.553285896143464</v>
      </c>
      <c r="L1460" s="27">
        <v>104.6337566226558</v>
      </c>
      <c r="M1460" s="27">
        <v>104.6337566226558</v>
      </c>
    </row>
    <row r="1461" spans="1:13" ht="15.75" customHeight="1" x14ac:dyDescent="0.25">
      <c r="A1461" s="28">
        <v>44562</v>
      </c>
      <c r="B1461" s="4" t="s">
        <v>12</v>
      </c>
      <c r="C1461" s="4" t="s">
        <v>13</v>
      </c>
      <c r="D1461" s="4" t="s">
        <v>14</v>
      </c>
      <c r="E1461" s="4" t="s">
        <v>97</v>
      </c>
      <c r="F1461" s="27">
        <v>217</v>
      </c>
      <c r="G1461" s="27">
        <v>217</v>
      </c>
      <c r="H1461" s="27">
        <v>217</v>
      </c>
      <c r="I1461" s="27">
        <v>217</v>
      </c>
      <c r="J1461" s="27">
        <v>217</v>
      </c>
      <c r="K1461" s="27">
        <v>100</v>
      </c>
      <c r="L1461" s="27">
        <v>100</v>
      </c>
      <c r="M1461" s="27">
        <v>100</v>
      </c>
    </row>
    <row r="1462" spans="1:13" ht="15.75" customHeight="1" x14ac:dyDescent="0.25">
      <c r="A1462" s="28">
        <v>44562</v>
      </c>
      <c r="B1462" s="4" t="s">
        <v>12</v>
      </c>
      <c r="C1462" s="4" t="s">
        <v>13</v>
      </c>
      <c r="D1462" s="4" t="s">
        <v>14</v>
      </c>
      <c r="E1462" s="4" t="s">
        <v>131</v>
      </c>
      <c r="F1462" s="27">
        <v>6527.7</v>
      </c>
      <c r="G1462" s="27">
        <v>11864.6</v>
      </c>
      <c r="H1462" s="4"/>
      <c r="I1462" s="27">
        <v>6527.7</v>
      </c>
      <c r="J1462" s="4"/>
      <c r="K1462" s="27">
        <v>55.018289702139135</v>
      </c>
      <c r="L1462" s="4"/>
      <c r="M1462" s="4"/>
    </row>
    <row r="1463" spans="1:13" ht="15.75" customHeight="1" x14ac:dyDescent="0.25">
      <c r="A1463" s="28">
        <v>44562</v>
      </c>
      <c r="B1463" s="4" t="s">
        <v>12</v>
      </c>
      <c r="C1463" s="4" t="s">
        <v>13</v>
      </c>
      <c r="D1463" s="4" t="s">
        <v>14</v>
      </c>
      <c r="E1463" s="4" t="s">
        <v>75</v>
      </c>
      <c r="F1463" s="27">
        <v>30571774.600000001</v>
      </c>
      <c r="G1463" s="27">
        <v>64063947.5</v>
      </c>
      <c r="H1463" s="27">
        <v>23793202.5</v>
      </c>
      <c r="I1463" s="27">
        <v>30571774.600000001</v>
      </c>
      <c r="J1463" s="27">
        <v>23793202.5</v>
      </c>
      <c r="K1463" s="27">
        <v>47.720716242157884</v>
      </c>
      <c r="L1463" s="27">
        <v>128.48953225191102</v>
      </c>
      <c r="M1463" s="27">
        <v>128.48953225191102</v>
      </c>
    </row>
    <row r="1464" spans="1:13" ht="15.75" customHeight="1" x14ac:dyDescent="0.25">
      <c r="A1464" s="28">
        <v>44562</v>
      </c>
      <c r="B1464" s="4" t="s">
        <v>12</v>
      </c>
      <c r="C1464" s="4" t="s">
        <v>13</v>
      </c>
      <c r="D1464" s="4" t="s">
        <v>14</v>
      </c>
      <c r="E1464" s="4" t="s">
        <v>126</v>
      </c>
      <c r="F1464" s="27">
        <v>262053.8</v>
      </c>
      <c r="G1464" s="27">
        <v>244522.5</v>
      </c>
      <c r="H1464" s="27">
        <v>237697</v>
      </c>
      <c r="I1464" s="27">
        <v>262053.8</v>
      </c>
      <c r="J1464" s="27">
        <v>237697</v>
      </c>
      <c r="K1464" s="27">
        <v>107.16960606897116</v>
      </c>
      <c r="L1464" s="27">
        <v>110.24699512404447</v>
      </c>
      <c r="M1464" s="27">
        <v>110.24699512404447</v>
      </c>
    </row>
    <row r="1465" spans="1:13" ht="15.75" customHeight="1" x14ac:dyDescent="0.25">
      <c r="A1465" s="28">
        <v>44562</v>
      </c>
      <c r="B1465" s="4" t="s">
        <v>12</v>
      </c>
      <c r="C1465" s="4" t="s">
        <v>13</v>
      </c>
      <c r="D1465" s="4" t="s">
        <v>14</v>
      </c>
      <c r="E1465" s="4" t="s">
        <v>40</v>
      </c>
      <c r="F1465" s="27">
        <v>7404.1</v>
      </c>
      <c r="G1465" s="27">
        <v>9002.7999999999993</v>
      </c>
      <c r="H1465" s="27">
        <v>6544.9</v>
      </c>
      <c r="I1465" s="27">
        <v>7404.1</v>
      </c>
      <c r="J1465" s="27">
        <v>6544.9</v>
      </c>
      <c r="K1465" s="27">
        <v>82.242191318256545</v>
      </c>
      <c r="L1465" s="27">
        <v>113.12777888126632</v>
      </c>
      <c r="M1465" s="27">
        <v>113.12777888126632</v>
      </c>
    </row>
    <row r="1466" spans="1:13" ht="15.75" customHeight="1" x14ac:dyDescent="0.25">
      <c r="A1466" s="28">
        <v>44562</v>
      </c>
      <c r="B1466" s="4" t="s">
        <v>12</v>
      </c>
      <c r="C1466" s="4" t="s">
        <v>13</v>
      </c>
      <c r="D1466" s="4" t="s">
        <v>14</v>
      </c>
      <c r="E1466" s="4" t="s">
        <v>36</v>
      </c>
      <c r="F1466" s="27">
        <v>764377.3</v>
      </c>
      <c r="G1466" s="27">
        <v>1008552.7</v>
      </c>
      <c r="H1466" s="27">
        <v>700409.9</v>
      </c>
      <c r="I1466" s="27">
        <v>764377.3</v>
      </c>
      <c r="J1466" s="27">
        <v>700409.9</v>
      </c>
      <c r="K1466" s="27">
        <v>75.789524930130071</v>
      </c>
      <c r="L1466" s="27">
        <v>109.13285206277067</v>
      </c>
      <c r="M1466" s="27">
        <v>109.13285206277067</v>
      </c>
    </row>
    <row r="1467" spans="1:13" ht="15.75" customHeight="1" x14ac:dyDescent="0.25">
      <c r="A1467" s="28">
        <v>44562</v>
      </c>
      <c r="B1467" s="4" t="s">
        <v>12</v>
      </c>
      <c r="C1467" s="4" t="s">
        <v>13</v>
      </c>
      <c r="D1467" s="4" t="s">
        <v>14</v>
      </c>
      <c r="E1467" s="4" t="s">
        <v>71</v>
      </c>
      <c r="F1467" s="27">
        <v>219</v>
      </c>
      <c r="G1467" s="27">
        <v>219</v>
      </c>
      <c r="H1467" s="27">
        <v>219</v>
      </c>
      <c r="I1467" s="27">
        <v>219</v>
      </c>
      <c r="J1467" s="27">
        <v>219</v>
      </c>
      <c r="K1467" s="27">
        <v>100</v>
      </c>
      <c r="L1467" s="27">
        <v>100</v>
      </c>
      <c r="M1467" s="27">
        <v>100</v>
      </c>
    </row>
    <row r="1468" spans="1:13" ht="15.75" customHeight="1" x14ac:dyDescent="0.25">
      <c r="A1468" s="28">
        <v>44562</v>
      </c>
      <c r="B1468" s="4" t="s">
        <v>12</v>
      </c>
      <c r="C1468" s="4" t="s">
        <v>13</v>
      </c>
      <c r="D1468" s="4" t="s">
        <v>14</v>
      </c>
      <c r="E1468" s="4" t="s">
        <v>119</v>
      </c>
      <c r="F1468" s="4"/>
      <c r="G1468" s="27">
        <v>10571</v>
      </c>
      <c r="H1468" s="4"/>
      <c r="I1468" s="4"/>
      <c r="J1468" s="4"/>
      <c r="K1468" s="4"/>
      <c r="L1468" s="4"/>
      <c r="M1468" s="4"/>
    </row>
    <row r="1469" spans="1:13" ht="15.75" customHeight="1" x14ac:dyDescent="0.25">
      <c r="A1469" s="28">
        <v>44562</v>
      </c>
      <c r="B1469" s="4" t="s">
        <v>12</v>
      </c>
      <c r="C1469" s="4" t="s">
        <v>13</v>
      </c>
      <c r="D1469" s="4" t="s">
        <v>14</v>
      </c>
      <c r="E1469" s="4" t="s">
        <v>19</v>
      </c>
      <c r="F1469" s="27">
        <v>17989.2</v>
      </c>
      <c r="G1469" s="27">
        <v>16320.2</v>
      </c>
      <c r="H1469" s="27">
        <v>23123.200000000001</v>
      </c>
      <c r="I1469" s="27">
        <v>17989.2</v>
      </c>
      <c r="J1469" s="27">
        <v>23123.200000000001</v>
      </c>
      <c r="K1469" s="27">
        <v>110.22659036041225</v>
      </c>
      <c r="L1469" s="27">
        <v>77.797190700249104</v>
      </c>
      <c r="M1469" s="27">
        <v>77.797190700249104</v>
      </c>
    </row>
    <row r="1470" spans="1:13" ht="15.75" customHeight="1" x14ac:dyDescent="0.25">
      <c r="A1470" s="28">
        <v>44562</v>
      </c>
      <c r="B1470" s="4" t="s">
        <v>12</v>
      </c>
      <c r="C1470" s="4" t="s">
        <v>13</v>
      </c>
      <c r="D1470" s="4" t="s">
        <v>14</v>
      </c>
      <c r="E1470" s="4" t="s">
        <v>78</v>
      </c>
      <c r="F1470" s="27">
        <v>4187</v>
      </c>
      <c r="G1470" s="27">
        <v>4222</v>
      </c>
      <c r="H1470" s="27">
        <v>1893</v>
      </c>
      <c r="I1470" s="27">
        <v>4187</v>
      </c>
      <c r="J1470" s="27">
        <v>1893</v>
      </c>
      <c r="K1470" s="27">
        <v>99.171009000473703</v>
      </c>
      <c r="L1470" s="27">
        <v>221.18330692023244</v>
      </c>
      <c r="M1470" s="27">
        <v>221.18330692023244</v>
      </c>
    </row>
    <row r="1471" spans="1:13" ht="15.75" customHeight="1" x14ac:dyDescent="0.25">
      <c r="A1471" s="28">
        <v>44562</v>
      </c>
      <c r="B1471" s="4" t="s">
        <v>12</v>
      </c>
      <c r="C1471" s="4" t="s">
        <v>13</v>
      </c>
      <c r="D1471" s="4" t="s">
        <v>14</v>
      </c>
      <c r="E1471" s="4" t="s">
        <v>30</v>
      </c>
      <c r="F1471" s="27">
        <v>2509715.4</v>
      </c>
      <c r="G1471" s="27">
        <v>4551880.0999999996</v>
      </c>
      <c r="H1471" s="27">
        <v>2798966</v>
      </c>
      <c r="I1471" s="27">
        <v>2509715.4</v>
      </c>
      <c r="J1471" s="27">
        <v>2798966</v>
      </c>
      <c r="K1471" s="27">
        <v>55.135797623491882</v>
      </c>
      <c r="L1471" s="27">
        <v>89.665805158047647</v>
      </c>
      <c r="M1471" s="27">
        <v>89.665805158047647</v>
      </c>
    </row>
    <row r="1472" spans="1:13" ht="15.75" customHeight="1" x14ac:dyDescent="0.25">
      <c r="A1472" s="28">
        <v>44562</v>
      </c>
      <c r="B1472" s="4" t="s">
        <v>12</v>
      </c>
      <c r="C1472" s="4" t="s">
        <v>13</v>
      </c>
      <c r="D1472" s="4" t="s">
        <v>14</v>
      </c>
      <c r="E1472" s="4" t="s">
        <v>18</v>
      </c>
      <c r="F1472" s="27">
        <v>17954</v>
      </c>
      <c r="G1472" s="27">
        <v>17954</v>
      </c>
      <c r="H1472" s="27">
        <v>17954</v>
      </c>
      <c r="I1472" s="27">
        <v>17954</v>
      </c>
      <c r="J1472" s="27">
        <v>17954</v>
      </c>
      <c r="K1472" s="27">
        <v>100</v>
      </c>
      <c r="L1472" s="27">
        <v>100</v>
      </c>
      <c r="M1472" s="27">
        <v>100</v>
      </c>
    </row>
    <row r="1473" spans="1:13" ht="15.75" customHeight="1" x14ac:dyDescent="0.25">
      <c r="A1473" s="28">
        <v>44562</v>
      </c>
      <c r="B1473" s="4" t="s">
        <v>12</v>
      </c>
      <c r="C1473" s="4" t="s">
        <v>13</v>
      </c>
      <c r="D1473" s="4" t="s">
        <v>14</v>
      </c>
      <c r="E1473" s="4" t="s">
        <v>54</v>
      </c>
      <c r="F1473" s="27">
        <v>251336</v>
      </c>
      <c r="G1473" s="27">
        <v>230477.5</v>
      </c>
      <c r="H1473" s="27">
        <v>121937.9</v>
      </c>
      <c r="I1473" s="27">
        <v>251336</v>
      </c>
      <c r="J1473" s="27">
        <v>121937.9</v>
      </c>
      <c r="K1473" s="27">
        <v>109.0501241986745</v>
      </c>
      <c r="L1473" s="27">
        <v>206.11803221147815</v>
      </c>
      <c r="M1473" s="27">
        <v>206.11803221147815</v>
      </c>
    </row>
    <row r="1474" spans="1:13" ht="15.75" customHeight="1" x14ac:dyDescent="0.25">
      <c r="A1474" s="28">
        <v>44562</v>
      </c>
      <c r="B1474" s="4" t="s">
        <v>12</v>
      </c>
      <c r="C1474" s="4" t="s">
        <v>13</v>
      </c>
      <c r="D1474" s="4" t="s">
        <v>14</v>
      </c>
      <c r="E1474" s="4" t="s">
        <v>95</v>
      </c>
      <c r="F1474" s="27">
        <v>39361.1</v>
      </c>
      <c r="G1474" s="27">
        <v>39973.4</v>
      </c>
      <c r="H1474" s="27">
        <v>39303.199999999997</v>
      </c>
      <c r="I1474" s="27">
        <v>39361.1</v>
      </c>
      <c r="J1474" s="27">
        <v>39303.199999999997</v>
      </c>
      <c r="K1474" s="27">
        <v>98.468231373863617</v>
      </c>
      <c r="L1474" s="27">
        <v>100.1473162490586</v>
      </c>
      <c r="M1474" s="27">
        <v>100.1473162490586</v>
      </c>
    </row>
    <row r="1475" spans="1:13" ht="15.75" customHeight="1" x14ac:dyDescent="0.25">
      <c r="A1475" s="28">
        <v>44562</v>
      </c>
      <c r="B1475" s="4" t="s">
        <v>12</v>
      </c>
      <c r="C1475" s="4" t="s">
        <v>13</v>
      </c>
      <c r="D1475" s="4" t="s">
        <v>14</v>
      </c>
      <c r="E1475" s="4" t="s">
        <v>17</v>
      </c>
      <c r="F1475" s="27">
        <v>94587</v>
      </c>
      <c r="G1475" s="27">
        <v>94665.3</v>
      </c>
      <c r="H1475" s="27">
        <v>91163</v>
      </c>
      <c r="I1475" s="27">
        <v>94587</v>
      </c>
      <c r="J1475" s="27">
        <v>91163</v>
      </c>
      <c r="K1475" s="27">
        <v>99.917287538306013</v>
      </c>
      <c r="L1475" s="27">
        <v>103.75590974408478</v>
      </c>
      <c r="M1475" s="27">
        <v>103.75590974408478</v>
      </c>
    </row>
    <row r="1476" spans="1:13" ht="15.75" customHeight="1" x14ac:dyDescent="0.25">
      <c r="A1476" s="28">
        <v>44562</v>
      </c>
      <c r="B1476" s="4" t="s">
        <v>12</v>
      </c>
      <c r="C1476" s="4" t="s">
        <v>13</v>
      </c>
      <c r="D1476" s="4" t="s">
        <v>14</v>
      </c>
      <c r="E1476" s="4" t="s">
        <v>103</v>
      </c>
      <c r="F1476" s="27">
        <v>1225715.6000000001</v>
      </c>
      <c r="G1476" s="27">
        <v>2681833.7999999998</v>
      </c>
      <c r="H1476" s="27">
        <v>980546.6</v>
      </c>
      <c r="I1476" s="27">
        <v>1225715.6000000001</v>
      </c>
      <c r="J1476" s="27">
        <v>980546.6</v>
      </c>
      <c r="K1476" s="27">
        <v>45.704383321591365</v>
      </c>
      <c r="L1476" s="27">
        <v>125.00329918027353</v>
      </c>
      <c r="M1476" s="27">
        <v>125.00329918027353</v>
      </c>
    </row>
    <row r="1477" spans="1:13" ht="15.75" customHeight="1" x14ac:dyDescent="0.25">
      <c r="A1477" s="28">
        <v>44562</v>
      </c>
      <c r="B1477" s="4" t="s">
        <v>12</v>
      </c>
      <c r="C1477" s="4" t="s">
        <v>13</v>
      </c>
      <c r="D1477" s="4" t="s">
        <v>14</v>
      </c>
      <c r="E1477" s="4" t="s">
        <v>41</v>
      </c>
      <c r="F1477" s="27">
        <v>4187</v>
      </c>
      <c r="G1477" s="27">
        <v>4222</v>
      </c>
      <c r="H1477" s="27">
        <v>1893</v>
      </c>
      <c r="I1477" s="27">
        <v>4187</v>
      </c>
      <c r="J1477" s="27">
        <v>1893</v>
      </c>
      <c r="K1477" s="27">
        <v>99.171009000473703</v>
      </c>
      <c r="L1477" s="27">
        <v>221.18330692023244</v>
      </c>
      <c r="M1477" s="27">
        <v>221.18330692023244</v>
      </c>
    </row>
    <row r="1478" spans="1:13" ht="15.75" customHeight="1" x14ac:dyDescent="0.25">
      <c r="A1478" s="28">
        <v>44562</v>
      </c>
      <c r="B1478" s="4" t="s">
        <v>12</v>
      </c>
      <c r="C1478" s="4" t="s">
        <v>13</v>
      </c>
      <c r="D1478" s="4" t="s">
        <v>14</v>
      </c>
      <c r="E1478" s="4" t="s">
        <v>96</v>
      </c>
      <c r="F1478" s="27">
        <v>3580896</v>
      </c>
      <c r="G1478" s="27">
        <v>3203569</v>
      </c>
      <c r="H1478" s="27">
        <v>1989991</v>
      </c>
      <c r="I1478" s="27">
        <v>3580896</v>
      </c>
      <c r="J1478" s="27">
        <v>1989991</v>
      </c>
      <c r="K1478" s="27">
        <v>111.77833222883602</v>
      </c>
      <c r="L1478" s="27">
        <v>179.94533643619494</v>
      </c>
      <c r="M1478" s="27">
        <v>179.94533643619494</v>
      </c>
    </row>
    <row r="1479" spans="1:13" ht="15.75" customHeight="1" x14ac:dyDescent="0.25">
      <c r="A1479" s="28">
        <v>44562</v>
      </c>
      <c r="B1479" s="4" t="s">
        <v>12</v>
      </c>
      <c r="C1479" s="4" t="s">
        <v>13</v>
      </c>
      <c r="D1479" s="4" t="s">
        <v>14</v>
      </c>
      <c r="E1479" s="4" t="s">
        <v>98</v>
      </c>
      <c r="F1479" s="27">
        <v>262053.8</v>
      </c>
      <c r="G1479" s="27">
        <v>245124.5</v>
      </c>
      <c r="H1479" s="27">
        <v>237697</v>
      </c>
      <c r="I1479" s="27">
        <v>262053.8</v>
      </c>
      <c r="J1479" s="27">
        <v>237697</v>
      </c>
      <c r="K1479" s="27">
        <v>106.90640878410767</v>
      </c>
      <c r="L1479" s="27">
        <v>110.24699512404447</v>
      </c>
      <c r="M1479" s="27">
        <v>110.24699512404447</v>
      </c>
    </row>
    <row r="1480" spans="1:13" ht="15.75" customHeight="1" x14ac:dyDescent="0.25">
      <c r="A1480" s="28">
        <v>44562</v>
      </c>
      <c r="B1480" s="4" t="s">
        <v>12</v>
      </c>
      <c r="C1480" s="4" t="s">
        <v>13</v>
      </c>
      <c r="D1480" s="4" t="s">
        <v>14</v>
      </c>
      <c r="E1480" s="4" t="s">
        <v>56</v>
      </c>
      <c r="F1480" s="27">
        <v>284500.40000000002</v>
      </c>
      <c r="G1480" s="27">
        <v>328676</v>
      </c>
      <c r="H1480" s="27">
        <v>277811.40000000002</v>
      </c>
      <c r="I1480" s="27">
        <v>284500.40000000002</v>
      </c>
      <c r="J1480" s="27">
        <v>277811.40000000002</v>
      </c>
      <c r="K1480" s="27">
        <v>86.559529749662275</v>
      </c>
      <c r="L1480" s="27">
        <v>102.40774856611355</v>
      </c>
      <c r="M1480" s="27">
        <v>102.40774856611355</v>
      </c>
    </row>
    <row r="1481" spans="1:13" ht="15.75" customHeight="1" x14ac:dyDescent="0.25">
      <c r="A1481" s="28">
        <v>44562</v>
      </c>
      <c r="B1481" s="4" t="s">
        <v>12</v>
      </c>
      <c r="C1481" s="4" t="s">
        <v>13</v>
      </c>
      <c r="D1481" s="4" t="s">
        <v>14</v>
      </c>
      <c r="E1481" s="4" t="s">
        <v>91</v>
      </c>
      <c r="F1481" s="27">
        <v>17833.7</v>
      </c>
      <c r="G1481" s="27">
        <v>45790.8</v>
      </c>
      <c r="H1481" s="27">
        <v>30729.7</v>
      </c>
      <c r="I1481" s="27">
        <v>17833.7</v>
      </c>
      <c r="J1481" s="27">
        <v>30729.7</v>
      </c>
      <c r="K1481" s="27">
        <v>38.94603282755488</v>
      </c>
      <c r="L1481" s="27">
        <v>58.034084289791309</v>
      </c>
      <c r="M1481" s="27">
        <v>58.034084289791309</v>
      </c>
    </row>
    <row r="1482" spans="1:13" ht="15.75" customHeight="1" x14ac:dyDescent="0.25">
      <c r="A1482" s="28">
        <v>44562</v>
      </c>
      <c r="B1482" s="4" t="s">
        <v>12</v>
      </c>
      <c r="C1482" s="4" t="s">
        <v>13</v>
      </c>
      <c r="D1482" s="4" t="s">
        <v>14</v>
      </c>
      <c r="E1482" s="4" t="s">
        <v>88</v>
      </c>
      <c r="F1482" s="27">
        <v>525</v>
      </c>
      <c r="G1482" s="27">
        <v>525</v>
      </c>
      <c r="H1482" s="27">
        <v>525</v>
      </c>
      <c r="I1482" s="27">
        <v>525</v>
      </c>
      <c r="J1482" s="27">
        <v>525</v>
      </c>
      <c r="K1482" s="27">
        <v>100</v>
      </c>
      <c r="L1482" s="27">
        <v>100</v>
      </c>
      <c r="M1482" s="27">
        <v>100</v>
      </c>
    </row>
    <row r="1483" spans="1:13" ht="15.75" customHeight="1" x14ac:dyDescent="0.25">
      <c r="A1483" s="28">
        <v>44562</v>
      </c>
      <c r="B1483" s="4" t="s">
        <v>12</v>
      </c>
      <c r="C1483" s="4" t="s">
        <v>13</v>
      </c>
      <c r="D1483" s="4" t="s">
        <v>14</v>
      </c>
      <c r="E1483" s="4" t="s">
        <v>68</v>
      </c>
      <c r="F1483" s="27">
        <v>6355</v>
      </c>
      <c r="G1483" s="27">
        <v>6360</v>
      </c>
      <c r="H1483" s="27">
        <v>6372</v>
      </c>
      <c r="I1483" s="27">
        <v>6355</v>
      </c>
      <c r="J1483" s="27">
        <v>6372</v>
      </c>
      <c r="K1483" s="27">
        <v>99.921383647798748</v>
      </c>
      <c r="L1483" s="27">
        <v>99.733207784055239</v>
      </c>
      <c r="M1483" s="27">
        <v>99.733207784055239</v>
      </c>
    </row>
    <row r="1484" spans="1:13" ht="15.75" customHeight="1" x14ac:dyDescent="0.25">
      <c r="A1484" s="28">
        <v>44562</v>
      </c>
      <c r="B1484" s="4" t="s">
        <v>12</v>
      </c>
      <c r="C1484" s="4" t="s">
        <v>13</v>
      </c>
      <c r="D1484" s="4" t="s">
        <v>14</v>
      </c>
      <c r="E1484" s="4" t="s">
        <v>60</v>
      </c>
      <c r="F1484" s="27">
        <v>322961.59999999998</v>
      </c>
      <c r="G1484" s="27">
        <v>317143.5</v>
      </c>
      <c r="H1484" s="27">
        <v>268415.90000000002</v>
      </c>
      <c r="I1484" s="27">
        <v>322961.59999999998</v>
      </c>
      <c r="J1484" s="27">
        <v>268415.90000000002</v>
      </c>
      <c r="K1484" s="27">
        <v>101.83453231738945</v>
      </c>
      <c r="L1484" s="27">
        <v>120.32133714880527</v>
      </c>
      <c r="M1484" s="27">
        <v>120.32133714880527</v>
      </c>
    </row>
    <row r="1485" spans="1:13" ht="15.75" customHeight="1" x14ac:dyDescent="0.25">
      <c r="A1485" s="28">
        <v>44562</v>
      </c>
      <c r="B1485" s="4" t="s">
        <v>12</v>
      </c>
      <c r="C1485" s="4" t="s">
        <v>13</v>
      </c>
      <c r="D1485" s="4" t="s">
        <v>14</v>
      </c>
      <c r="E1485" s="4" t="s">
        <v>26</v>
      </c>
      <c r="F1485" s="27">
        <v>1393037.6</v>
      </c>
      <c r="G1485" s="27">
        <v>20199939.100000001</v>
      </c>
      <c r="H1485" s="27">
        <v>939262.6</v>
      </c>
      <c r="I1485" s="27">
        <v>1393037.6</v>
      </c>
      <c r="J1485" s="27">
        <v>939262.6</v>
      </c>
      <c r="K1485" s="27">
        <v>6.8962465337333612</v>
      </c>
      <c r="L1485" s="27">
        <v>148.3118352631096</v>
      </c>
      <c r="M1485" s="27">
        <v>148.3118352631096</v>
      </c>
    </row>
    <row r="1486" spans="1:13" ht="15.75" customHeight="1" x14ac:dyDescent="0.25">
      <c r="A1486" s="28">
        <v>44562</v>
      </c>
      <c r="B1486" s="4" t="s">
        <v>12</v>
      </c>
      <c r="C1486" s="4" t="s">
        <v>13</v>
      </c>
      <c r="D1486" s="4" t="s">
        <v>14</v>
      </c>
      <c r="E1486" s="4" t="s">
        <v>121</v>
      </c>
      <c r="F1486" s="27">
        <v>449963.3</v>
      </c>
      <c r="G1486" s="27">
        <v>565951.6</v>
      </c>
      <c r="H1486" s="27">
        <v>368194</v>
      </c>
      <c r="I1486" s="27">
        <v>449963.3</v>
      </c>
      <c r="J1486" s="27">
        <v>368194</v>
      </c>
      <c r="K1486" s="27">
        <v>79.505614967781696</v>
      </c>
      <c r="L1486" s="27">
        <v>122.20821088882491</v>
      </c>
      <c r="M1486" s="27">
        <v>122.20821088882491</v>
      </c>
    </row>
    <row r="1487" spans="1:13" ht="15.75" customHeight="1" x14ac:dyDescent="0.25">
      <c r="A1487" s="28">
        <v>44562</v>
      </c>
      <c r="B1487" s="4" t="s">
        <v>12</v>
      </c>
      <c r="C1487" s="4" t="s">
        <v>13</v>
      </c>
      <c r="D1487" s="4" t="s">
        <v>14</v>
      </c>
      <c r="E1487" s="4" t="s">
        <v>72</v>
      </c>
      <c r="F1487" s="27">
        <v>3421</v>
      </c>
      <c r="G1487" s="27">
        <v>4131.2</v>
      </c>
      <c r="H1487" s="27">
        <v>3491.6</v>
      </c>
      <c r="I1487" s="27">
        <v>3421</v>
      </c>
      <c r="J1487" s="27">
        <v>3491.6</v>
      </c>
      <c r="K1487" s="27">
        <v>82.808869093725789</v>
      </c>
      <c r="L1487" s="27">
        <v>97.978004353305082</v>
      </c>
      <c r="M1487" s="27">
        <v>97.978004353305082</v>
      </c>
    </row>
    <row r="1488" spans="1:13" ht="15.75" customHeight="1" x14ac:dyDescent="0.25">
      <c r="A1488" s="28">
        <v>44562</v>
      </c>
      <c r="B1488" s="4" t="s">
        <v>12</v>
      </c>
      <c r="C1488" s="4" t="s">
        <v>13</v>
      </c>
      <c r="D1488" s="4" t="s">
        <v>14</v>
      </c>
      <c r="E1488" s="4" t="s">
        <v>73</v>
      </c>
      <c r="F1488" s="27">
        <v>484429</v>
      </c>
      <c r="G1488" s="27">
        <v>1684890.2</v>
      </c>
      <c r="H1488" s="27">
        <v>255732.3</v>
      </c>
      <c r="I1488" s="27">
        <v>484429</v>
      </c>
      <c r="J1488" s="27">
        <v>255732.3</v>
      </c>
      <c r="K1488" s="27">
        <v>28.751369080311584</v>
      </c>
      <c r="L1488" s="27">
        <v>189.42816374779409</v>
      </c>
      <c r="M1488" s="27">
        <v>189.42816374779409</v>
      </c>
    </row>
    <row r="1489" spans="1:13" ht="15.75" customHeight="1" x14ac:dyDescent="0.25">
      <c r="A1489" s="28">
        <v>44562</v>
      </c>
      <c r="B1489" s="4" t="s">
        <v>12</v>
      </c>
      <c r="C1489" s="4" t="s">
        <v>13</v>
      </c>
      <c r="D1489" s="4" t="s">
        <v>14</v>
      </c>
      <c r="E1489" s="4" t="s">
        <v>87</v>
      </c>
      <c r="F1489" s="27">
        <v>116105.7</v>
      </c>
      <c r="G1489" s="27">
        <v>124815.3</v>
      </c>
      <c r="H1489" s="27">
        <v>68845.3</v>
      </c>
      <c r="I1489" s="27">
        <v>116105.7</v>
      </c>
      <c r="J1489" s="27">
        <v>68845.3</v>
      </c>
      <c r="K1489" s="27">
        <v>93.022009320972671</v>
      </c>
      <c r="L1489" s="27">
        <v>168.64724244066045</v>
      </c>
      <c r="M1489" s="27">
        <v>168.64724244066045</v>
      </c>
    </row>
    <row r="1490" spans="1:13" ht="15.75" customHeight="1" x14ac:dyDescent="0.25">
      <c r="A1490" s="28">
        <v>44562</v>
      </c>
      <c r="B1490" s="4" t="s">
        <v>12</v>
      </c>
      <c r="C1490" s="4" t="s">
        <v>13</v>
      </c>
      <c r="D1490" s="4" t="s">
        <v>14</v>
      </c>
      <c r="E1490" s="4" t="s">
        <v>69</v>
      </c>
      <c r="F1490" s="27">
        <v>18058.7</v>
      </c>
      <c r="G1490" s="27">
        <v>46015.8</v>
      </c>
      <c r="H1490" s="27">
        <v>30954.7</v>
      </c>
      <c r="I1490" s="27">
        <v>18058.7</v>
      </c>
      <c r="J1490" s="27">
        <v>30954.7</v>
      </c>
      <c r="K1490" s="27">
        <v>39.244563823730111</v>
      </c>
      <c r="L1490" s="27">
        <v>58.339121361214936</v>
      </c>
      <c r="M1490" s="27">
        <v>58.339121361214936</v>
      </c>
    </row>
    <row r="1491" spans="1:13" ht="15.75" customHeight="1" x14ac:dyDescent="0.25">
      <c r="A1491" s="28">
        <v>44562</v>
      </c>
      <c r="B1491" s="4" t="s">
        <v>12</v>
      </c>
      <c r="C1491" s="4" t="s">
        <v>13</v>
      </c>
      <c r="D1491" s="4" t="s">
        <v>14</v>
      </c>
      <c r="E1491" s="4" t="s">
        <v>27</v>
      </c>
      <c r="F1491" s="27">
        <v>176176.2</v>
      </c>
      <c r="G1491" s="27">
        <v>184373.6</v>
      </c>
      <c r="H1491" s="27">
        <v>174861.6</v>
      </c>
      <c r="I1491" s="27">
        <v>176176.2</v>
      </c>
      <c r="J1491" s="27">
        <v>174861.6</v>
      </c>
      <c r="K1491" s="27">
        <v>95.553918782298553</v>
      </c>
      <c r="L1491" s="27">
        <v>100.75179456209939</v>
      </c>
      <c r="M1491" s="27">
        <v>100.75179456209939</v>
      </c>
    </row>
    <row r="1492" spans="1:13" ht="15.75" customHeight="1" x14ac:dyDescent="0.25">
      <c r="A1492" s="28">
        <v>44562</v>
      </c>
      <c r="B1492" s="4" t="s">
        <v>12</v>
      </c>
      <c r="C1492" s="4" t="s">
        <v>13</v>
      </c>
      <c r="D1492" s="4" t="s">
        <v>14</v>
      </c>
      <c r="E1492" s="4" t="s">
        <v>32</v>
      </c>
      <c r="F1492" s="27">
        <v>34402.300000000003</v>
      </c>
      <c r="G1492" s="27">
        <v>43396.9</v>
      </c>
      <c r="H1492" s="27">
        <v>24262.400000000001</v>
      </c>
      <c r="I1492" s="27">
        <v>34402.300000000003</v>
      </c>
      <c r="J1492" s="27">
        <v>24262.400000000001</v>
      </c>
      <c r="K1492" s="27">
        <v>79.273634752712752</v>
      </c>
      <c r="L1492" s="27">
        <v>141.79265035610658</v>
      </c>
      <c r="M1492" s="27">
        <v>141.79265035610658</v>
      </c>
    </row>
    <row r="1493" spans="1:13" ht="15.75" customHeight="1" x14ac:dyDescent="0.25">
      <c r="A1493" s="28">
        <v>44562</v>
      </c>
      <c r="B1493" s="4" t="s">
        <v>12</v>
      </c>
      <c r="C1493" s="4" t="s">
        <v>13</v>
      </c>
      <c r="D1493" s="4" t="s">
        <v>14</v>
      </c>
      <c r="E1493" s="4" t="s">
        <v>93</v>
      </c>
      <c r="F1493" s="27">
        <v>958412</v>
      </c>
      <c r="G1493" s="27">
        <v>966399.4</v>
      </c>
      <c r="H1493" s="27">
        <v>936253.6</v>
      </c>
      <c r="I1493" s="27">
        <v>958412</v>
      </c>
      <c r="J1493" s="27">
        <v>936253.6</v>
      </c>
      <c r="K1493" s="27">
        <v>99.173488725262047</v>
      </c>
      <c r="L1493" s="27">
        <v>102.36670919075772</v>
      </c>
      <c r="M1493" s="27">
        <v>102.36670919075772</v>
      </c>
    </row>
    <row r="1494" spans="1:13" ht="15.75" customHeight="1" x14ac:dyDescent="0.25">
      <c r="A1494" s="28">
        <v>44562</v>
      </c>
      <c r="B1494" s="4" t="s">
        <v>12</v>
      </c>
      <c r="C1494" s="4" t="s">
        <v>13</v>
      </c>
      <c r="D1494" s="4" t="s">
        <v>14</v>
      </c>
      <c r="E1494" s="4" t="s">
        <v>46</v>
      </c>
      <c r="F1494" s="27">
        <v>1186</v>
      </c>
      <c r="G1494" s="27">
        <v>1186</v>
      </c>
      <c r="H1494" s="27">
        <v>1186</v>
      </c>
      <c r="I1494" s="27">
        <v>1186</v>
      </c>
      <c r="J1494" s="27">
        <v>1186</v>
      </c>
      <c r="K1494" s="27">
        <v>100</v>
      </c>
      <c r="L1494" s="27">
        <v>100</v>
      </c>
      <c r="M1494" s="27">
        <v>100</v>
      </c>
    </row>
    <row r="1495" spans="1:13" ht="15.75" customHeight="1" x14ac:dyDescent="0.25">
      <c r="A1495" s="28">
        <v>44562</v>
      </c>
      <c r="B1495" s="4" t="s">
        <v>12</v>
      </c>
      <c r="C1495" s="4" t="s">
        <v>13</v>
      </c>
      <c r="D1495" s="4" t="s">
        <v>14</v>
      </c>
      <c r="E1495" s="4" t="s">
        <v>24</v>
      </c>
      <c r="F1495" s="27">
        <v>3819</v>
      </c>
      <c r="G1495" s="27">
        <v>39308.5</v>
      </c>
      <c r="H1495" s="27">
        <v>4260.6000000000004</v>
      </c>
      <c r="I1495" s="27">
        <v>3819</v>
      </c>
      <c r="J1495" s="27">
        <v>4260.6000000000004</v>
      </c>
      <c r="K1495" s="27">
        <v>9.7154559446430167</v>
      </c>
      <c r="L1495" s="27">
        <v>89.635262639064919</v>
      </c>
      <c r="M1495" s="27">
        <v>89.635262639064919</v>
      </c>
    </row>
    <row r="1496" spans="1:13" ht="15.75" customHeight="1" x14ac:dyDescent="0.25">
      <c r="A1496" s="28">
        <v>44562</v>
      </c>
      <c r="B1496" s="4" t="s">
        <v>12</v>
      </c>
      <c r="C1496" s="4" t="s">
        <v>13</v>
      </c>
      <c r="D1496" s="4" t="s">
        <v>14</v>
      </c>
      <c r="E1496" s="4" t="s">
        <v>79</v>
      </c>
      <c r="F1496" s="27">
        <v>10980888.199999999</v>
      </c>
      <c r="G1496" s="27">
        <v>21739336</v>
      </c>
      <c r="H1496" s="27">
        <v>8020466</v>
      </c>
      <c r="I1496" s="27">
        <v>10980888.199999999</v>
      </c>
      <c r="J1496" s="27">
        <v>8020466</v>
      </c>
      <c r="K1496" s="27">
        <v>50.511608082233977</v>
      </c>
      <c r="L1496" s="27">
        <v>136.91085031717608</v>
      </c>
      <c r="M1496" s="27">
        <v>136.91085031717608</v>
      </c>
    </row>
    <row r="1497" spans="1:13" ht="15.75" customHeight="1" x14ac:dyDescent="0.25">
      <c r="A1497" s="28">
        <v>44562</v>
      </c>
      <c r="B1497" s="4" t="s">
        <v>12</v>
      </c>
      <c r="C1497" s="4" t="s">
        <v>13</v>
      </c>
      <c r="D1497" s="4" t="s">
        <v>14</v>
      </c>
      <c r="E1497" s="4" t="s">
        <v>77</v>
      </c>
      <c r="F1497" s="27">
        <v>52135</v>
      </c>
      <c r="G1497" s="27">
        <v>52135</v>
      </c>
      <c r="H1497" s="27">
        <v>52135</v>
      </c>
      <c r="I1497" s="27">
        <v>52135</v>
      </c>
      <c r="J1497" s="27">
        <v>52135</v>
      </c>
      <c r="K1497" s="27">
        <v>100</v>
      </c>
      <c r="L1497" s="27">
        <v>100</v>
      </c>
      <c r="M1497" s="27">
        <v>100</v>
      </c>
    </row>
    <row r="1498" spans="1:13" ht="15.75" customHeight="1" x14ac:dyDescent="0.25">
      <c r="A1498" s="28">
        <v>44562</v>
      </c>
      <c r="B1498" s="4" t="s">
        <v>12</v>
      </c>
      <c r="C1498" s="4" t="s">
        <v>13</v>
      </c>
      <c r="D1498" s="4" t="s">
        <v>14</v>
      </c>
      <c r="E1498" s="4" t="s">
        <v>47</v>
      </c>
      <c r="F1498" s="27">
        <v>79016.5</v>
      </c>
      <c r="G1498" s="27">
        <v>101563.6</v>
      </c>
      <c r="H1498" s="27">
        <v>84976.5</v>
      </c>
      <c r="I1498" s="27">
        <v>79016.5</v>
      </c>
      <c r="J1498" s="27">
        <v>84976.5</v>
      </c>
      <c r="K1498" s="27">
        <v>77.800018904410635</v>
      </c>
      <c r="L1498" s="27">
        <v>92.986296211305472</v>
      </c>
      <c r="M1498" s="27">
        <v>92.986296211305472</v>
      </c>
    </row>
    <row r="1499" spans="1:13" ht="15.75" customHeight="1" x14ac:dyDescent="0.25">
      <c r="A1499" s="28">
        <v>44562</v>
      </c>
      <c r="B1499" s="4" t="s">
        <v>12</v>
      </c>
      <c r="C1499" s="4" t="s">
        <v>13</v>
      </c>
      <c r="D1499" s="4" t="s">
        <v>14</v>
      </c>
      <c r="E1499" s="4" t="s">
        <v>55</v>
      </c>
      <c r="F1499" s="27">
        <v>39330426.399999999</v>
      </c>
      <c r="G1499" s="27">
        <v>74110310.400000006</v>
      </c>
      <c r="H1499" s="27">
        <v>32075453.899999999</v>
      </c>
      <c r="I1499" s="27">
        <v>39330426.399999999</v>
      </c>
      <c r="J1499" s="27">
        <v>32075453.899999999</v>
      </c>
      <c r="K1499" s="27">
        <v>53.070114249582204</v>
      </c>
      <c r="L1499" s="27">
        <v>122.6184562270528</v>
      </c>
      <c r="M1499" s="27">
        <v>122.6184562270528</v>
      </c>
    </row>
    <row r="1500" spans="1:13" ht="15.75" customHeight="1" x14ac:dyDescent="0.25">
      <c r="A1500" s="28">
        <v>44562</v>
      </c>
      <c r="B1500" s="4" t="s">
        <v>12</v>
      </c>
      <c r="C1500" s="4" t="s">
        <v>13</v>
      </c>
      <c r="D1500" s="4" t="s">
        <v>14</v>
      </c>
      <c r="E1500" s="4" t="s">
        <v>51</v>
      </c>
      <c r="F1500" s="27">
        <v>5825767</v>
      </c>
      <c r="G1500" s="27">
        <v>4568236.5999999996</v>
      </c>
      <c r="H1500" s="27">
        <v>5011066</v>
      </c>
      <c r="I1500" s="27">
        <v>5825767</v>
      </c>
      <c r="J1500" s="27">
        <v>5011066</v>
      </c>
      <c r="K1500" s="27">
        <v>127.52769854345985</v>
      </c>
      <c r="L1500" s="27">
        <v>116.25803771093815</v>
      </c>
      <c r="M1500" s="27">
        <v>116.25803771093815</v>
      </c>
    </row>
    <row r="1501" spans="1:13" ht="15.75" customHeight="1" x14ac:dyDescent="0.25">
      <c r="A1501" s="28">
        <v>44562</v>
      </c>
      <c r="B1501" s="4" t="s">
        <v>12</v>
      </c>
      <c r="C1501" s="4" t="s">
        <v>13</v>
      </c>
      <c r="D1501" s="4" t="s">
        <v>14</v>
      </c>
      <c r="E1501" s="4" t="s">
        <v>58</v>
      </c>
      <c r="F1501" s="27">
        <v>53</v>
      </c>
      <c r="G1501" s="27">
        <v>53</v>
      </c>
      <c r="H1501" s="27">
        <v>53</v>
      </c>
      <c r="I1501" s="27">
        <v>53</v>
      </c>
      <c r="J1501" s="27">
        <v>53</v>
      </c>
      <c r="K1501" s="27">
        <v>100</v>
      </c>
      <c r="L1501" s="27">
        <v>100</v>
      </c>
      <c r="M1501" s="27">
        <v>100</v>
      </c>
    </row>
    <row r="1502" spans="1:13" ht="15.75" customHeight="1" x14ac:dyDescent="0.25">
      <c r="A1502" s="28">
        <v>44562</v>
      </c>
      <c r="B1502" s="4" t="s">
        <v>12</v>
      </c>
      <c r="C1502" s="4" t="s">
        <v>13</v>
      </c>
      <c r="D1502" s="4" t="s">
        <v>14</v>
      </c>
      <c r="E1502" s="4" t="s">
        <v>50</v>
      </c>
      <c r="F1502" s="27">
        <v>266581</v>
      </c>
      <c r="G1502" s="27">
        <v>241855</v>
      </c>
      <c r="H1502" s="27">
        <v>321464</v>
      </c>
      <c r="I1502" s="27">
        <v>266581</v>
      </c>
      <c r="J1502" s="27">
        <v>321464</v>
      </c>
      <c r="K1502" s="27">
        <v>110.22348101134978</v>
      </c>
      <c r="L1502" s="27">
        <v>82.927170694074604</v>
      </c>
      <c r="M1502" s="27">
        <v>82.927170694074604</v>
      </c>
    </row>
    <row r="1503" spans="1:13" ht="15.75" customHeight="1" x14ac:dyDescent="0.25">
      <c r="A1503" s="28">
        <v>44593</v>
      </c>
      <c r="B1503" s="4" t="s">
        <v>12</v>
      </c>
      <c r="C1503" s="4" t="s">
        <v>13</v>
      </c>
      <c r="D1503" s="4" t="s">
        <v>14</v>
      </c>
      <c r="E1503" s="4" t="s">
        <v>18</v>
      </c>
      <c r="F1503" s="27">
        <v>15845</v>
      </c>
      <c r="G1503" s="27">
        <v>17954</v>
      </c>
      <c r="H1503" s="27">
        <v>17954</v>
      </c>
      <c r="I1503" s="27">
        <v>33799</v>
      </c>
      <c r="J1503" s="27">
        <v>35908</v>
      </c>
      <c r="K1503" s="27">
        <v>88.25331402472986</v>
      </c>
      <c r="L1503" s="27">
        <v>88.25331402472986</v>
      </c>
      <c r="M1503" s="27">
        <v>94.12665701236493</v>
      </c>
    </row>
    <row r="1504" spans="1:13" ht="15.75" customHeight="1" x14ac:dyDescent="0.25">
      <c r="A1504" s="28">
        <v>44593</v>
      </c>
      <c r="B1504" s="4" t="s">
        <v>12</v>
      </c>
      <c r="C1504" s="4" t="s">
        <v>13</v>
      </c>
      <c r="D1504" s="4" t="s">
        <v>14</v>
      </c>
      <c r="E1504" s="4" t="s">
        <v>98</v>
      </c>
      <c r="F1504" s="27">
        <v>249904.5</v>
      </c>
      <c r="G1504" s="27">
        <v>262053.8</v>
      </c>
      <c r="H1504" s="27">
        <v>215480.9</v>
      </c>
      <c r="I1504" s="27">
        <v>511958.3</v>
      </c>
      <c r="J1504" s="27">
        <v>453177.9</v>
      </c>
      <c r="K1504" s="27">
        <v>95.36381460600839</v>
      </c>
      <c r="L1504" s="27">
        <v>115.9752442095796</v>
      </c>
      <c r="M1504" s="27">
        <v>112.97071194336705</v>
      </c>
    </row>
    <row r="1505" spans="1:13" ht="15.75" customHeight="1" x14ac:dyDescent="0.25">
      <c r="A1505" s="28">
        <v>44593</v>
      </c>
      <c r="B1505" s="4" t="s">
        <v>12</v>
      </c>
      <c r="C1505" s="4" t="s">
        <v>13</v>
      </c>
      <c r="D1505" s="4" t="s">
        <v>14</v>
      </c>
      <c r="E1505" s="4" t="s">
        <v>50</v>
      </c>
      <c r="F1505" s="27">
        <v>257709</v>
      </c>
      <c r="G1505" s="27">
        <v>266581</v>
      </c>
      <c r="H1505" s="27">
        <v>318459.5</v>
      </c>
      <c r="I1505" s="27">
        <v>524290</v>
      </c>
      <c r="J1505" s="27">
        <v>639923.5</v>
      </c>
      <c r="K1505" s="27">
        <v>96.67193085778807</v>
      </c>
      <c r="L1505" s="27">
        <v>80.923633931473233</v>
      </c>
      <c r="M1505" s="27">
        <v>81.930105707947902</v>
      </c>
    </row>
    <row r="1506" spans="1:13" ht="15.75" customHeight="1" x14ac:dyDescent="0.25">
      <c r="A1506" s="28">
        <v>44593</v>
      </c>
      <c r="B1506" s="4" t="s">
        <v>12</v>
      </c>
      <c r="C1506" s="4" t="s">
        <v>13</v>
      </c>
      <c r="D1506" s="4" t="s">
        <v>14</v>
      </c>
      <c r="E1506" s="4" t="s">
        <v>82</v>
      </c>
      <c r="F1506" s="27">
        <v>30076.7</v>
      </c>
      <c r="G1506" s="27">
        <v>15841.8</v>
      </c>
      <c r="H1506" s="27">
        <v>16457.7</v>
      </c>
      <c r="I1506" s="27">
        <v>45918.5</v>
      </c>
      <c r="J1506" s="27">
        <v>31181.5</v>
      </c>
      <c r="K1506" s="27">
        <v>189.85658195407086</v>
      </c>
      <c r="L1506" s="27">
        <v>182.75153879339155</v>
      </c>
      <c r="M1506" s="27">
        <v>147.2619983002742</v>
      </c>
    </row>
    <row r="1507" spans="1:13" ht="15.75" customHeight="1" x14ac:dyDescent="0.25">
      <c r="A1507" s="28">
        <v>44593</v>
      </c>
      <c r="B1507" s="4" t="s">
        <v>12</v>
      </c>
      <c r="C1507" s="4" t="s">
        <v>13</v>
      </c>
      <c r="D1507" s="4" t="s">
        <v>14</v>
      </c>
      <c r="E1507" s="4" t="s">
        <v>87</v>
      </c>
      <c r="F1507" s="27">
        <v>125578.5</v>
      </c>
      <c r="G1507" s="27">
        <v>116105.7</v>
      </c>
      <c r="H1507" s="27">
        <v>77643.100000000006</v>
      </c>
      <c r="I1507" s="27">
        <v>241684.2</v>
      </c>
      <c r="J1507" s="27">
        <v>146488.4</v>
      </c>
      <c r="K1507" s="27">
        <v>108.15877256672152</v>
      </c>
      <c r="L1507" s="27">
        <v>161.73813255781906</v>
      </c>
      <c r="M1507" s="27">
        <v>164.98521384628407</v>
      </c>
    </row>
    <row r="1508" spans="1:13" ht="15.75" customHeight="1" x14ac:dyDescent="0.25">
      <c r="A1508" s="28">
        <v>44593</v>
      </c>
      <c r="B1508" s="4" t="s">
        <v>12</v>
      </c>
      <c r="C1508" s="4" t="s">
        <v>13</v>
      </c>
      <c r="D1508" s="4" t="s">
        <v>14</v>
      </c>
      <c r="E1508" s="4" t="s">
        <v>127</v>
      </c>
      <c r="F1508" s="4"/>
      <c r="G1508" s="27">
        <v>2888.8</v>
      </c>
      <c r="H1508" s="27">
        <v>1447.5</v>
      </c>
      <c r="I1508" s="27">
        <v>2888.8</v>
      </c>
      <c r="J1508" s="27">
        <v>1447.5</v>
      </c>
      <c r="K1508" s="4"/>
      <c r="L1508" s="4"/>
      <c r="M1508" s="27">
        <v>199.57167530224524</v>
      </c>
    </row>
    <row r="1509" spans="1:13" ht="15.75" customHeight="1" x14ac:dyDescent="0.25">
      <c r="A1509" s="28">
        <v>44593</v>
      </c>
      <c r="B1509" s="4" t="s">
        <v>12</v>
      </c>
      <c r="C1509" s="4" t="s">
        <v>13</v>
      </c>
      <c r="D1509" s="4" t="s">
        <v>14</v>
      </c>
      <c r="E1509" s="4" t="s">
        <v>39</v>
      </c>
      <c r="F1509" s="27">
        <v>174347.4</v>
      </c>
      <c r="G1509" s="27">
        <v>176176.2</v>
      </c>
      <c r="H1509" s="27">
        <v>181251.7</v>
      </c>
      <c r="I1509" s="27">
        <v>350523.6</v>
      </c>
      <c r="J1509" s="27">
        <v>356113.3</v>
      </c>
      <c r="K1509" s="27">
        <v>98.961948322191077</v>
      </c>
      <c r="L1509" s="27">
        <v>96.190766762463468</v>
      </c>
      <c r="M1509" s="27">
        <v>98.4303591020049</v>
      </c>
    </row>
    <row r="1510" spans="1:13" ht="15.75" customHeight="1" x14ac:dyDescent="0.25">
      <c r="A1510" s="28">
        <v>44593</v>
      </c>
      <c r="B1510" s="4" t="s">
        <v>12</v>
      </c>
      <c r="C1510" s="4" t="s">
        <v>13</v>
      </c>
      <c r="D1510" s="4" t="s">
        <v>14</v>
      </c>
      <c r="E1510" s="4" t="s">
        <v>75</v>
      </c>
      <c r="F1510" s="27">
        <v>41803926.899999999</v>
      </c>
      <c r="G1510" s="27">
        <v>30571774.600000001</v>
      </c>
      <c r="H1510" s="27">
        <v>28421407.399999999</v>
      </c>
      <c r="I1510" s="27">
        <v>72375701.5</v>
      </c>
      <c r="J1510" s="27">
        <v>52214609.899999999</v>
      </c>
      <c r="K1510" s="27">
        <v>136.74026924168152</v>
      </c>
      <c r="L1510" s="27">
        <v>147.08605492914472</v>
      </c>
      <c r="M1510" s="27">
        <v>138.61197400231845</v>
      </c>
    </row>
    <row r="1511" spans="1:13" ht="15.75" customHeight="1" x14ac:dyDescent="0.25">
      <c r="A1511" s="28">
        <v>44593</v>
      </c>
      <c r="B1511" s="4" t="s">
        <v>12</v>
      </c>
      <c r="C1511" s="4" t="s">
        <v>13</v>
      </c>
      <c r="D1511" s="4" t="s">
        <v>14</v>
      </c>
      <c r="E1511" s="4" t="s">
        <v>48</v>
      </c>
      <c r="F1511" s="27">
        <v>550397.30000000005</v>
      </c>
      <c r="G1511" s="27">
        <v>464698.1</v>
      </c>
      <c r="H1511" s="27">
        <v>438123.8</v>
      </c>
      <c r="I1511" s="27">
        <v>1015095.4</v>
      </c>
      <c r="J1511" s="27">
        <v>857578.8</v>
      </c>
      <c r="K1511" s="27">
        <v>118.44190884361267</v>
      </c>
      <c r="L1511" s="27">
        <v>125.62597603691012</v>
      </c>
      <c r="M1511" s="27">
        <v>118.36759490789652</v>
      </c>
    </row>
    <row r="1512" spans="1:13" ht="15.75" customHeight="1" x14ac:dyDescent="0.25">
      <c r="A1512" s="28">
        <v>44593</v>
      </c>
      <c r="B1512" s="4" t="s">
        <v>12</v>
      </c>
      <c r="C1512" s="4" t="s">
        <v>13</v>
      </c>
      <c r="D1512" s="4" t="s">
        <v>14</v>
      </c>
      <c r="E1512" s="4" t="s">
        <v>60</v>
      </c>
      <c r="F1512" s="27">
        <v>372891.7</v>
      </c>
      <c r="G1512" s="27">
        <v>322961.59999999998</v>
      </c>
      <c r="H1512" s="27">
        <v>307690.5</v>
      </c>
      <c r="I1512" s="27">
        <v>695853.3</v>
      </c>
      <c r="J1512" s="27">
        <v>576106.4</v>
      </c>
      <c r="K1512" s="27">
        <v>115.46007327186885</v>
      </c>
      <c r="L1512" s="27">
        <v>121.19051449427265</v>
      </c>
      <c r="M1512" s="27">
        <v>120.78555280760638</v>
      </c>
    </row>
    <row r="1513" spans="1:13" ht="15.75" customHeight="1" x14ac:dyDescent="0.25">
      <c r="A1513" s="28">
        <v>44593</v>
      </c>
      <c r="B1513" s="4" t="s">
        <v>12</v>
      </c>
      <c r="C1513" s="4" t="s">
        <v>13</v>
      </c>
      <c r="D1513" s="4" t="s">
        <v>14</v>
      </c>
      <c r="E1513" s="4" t="s">
        <v>41</v>
      </c>
      <c r="F1513" s="27">
        <v>4407</v>
      </c>
      <c r="G1513" s="27">
        <v>4187</v>
      </c>
      <c r="H1513" s="27">
        <v>2614</v>
      </c>
      <c r="I1513" s="27">
        <v>8594</v>
      </c>
      <c r="J1513" s="27">
        <v>4507</v>
      </c>
      <c r="K1513" s="27">
        <v>105.25435872940052</v>
      </c>
      <c r="L1513" s="27">
        <v>168.59219586840092</v>
      </c>
      <c r="M1513" s="27">
        <v>190.68116263589971</v>
      </c>
    </row>
    <row r="1514" spans="1:13" ht="15.75" customHeight="1" x14ac:dyDescent="0.25">
      <c r="A1514" s="28">
        <v>44593</v>
      </c>
      <c r="B1514" s="4" t="s">
        <v>12</v>
      </c>
      <c r="C1514" s="4" t="s">
        <v>13</v>
      </c>
      <c r="D1514" s="4" t="s">
        <v>14</v>
      </c>
      <c r="E1514" s="4" t="s">
        <v>42</v>
      </c>
      <c r="F1514" s="27">
        <v>6169.5</v>
      </c>
      <c r="G1514" s="27">
        <v>7190.2</v>
      </c>
      <c r="H1514" s="27">
        <v>7194</v>
      </c>
      <c r="I1514" s="27">
        <v>13359.7</v>
      </c>
      <c r="J1514" s="27">
        <v>14407</v>
      </c>
      <c r="K1514" s="27">
        <v>85.804289171372147</v>
      </c>
      <c r="L1514" s="27">
        <v>85.758965804837359</v>
      </c>
      <c r="M1514" s="27">
        <v>92.730617061150824</v>
      </c>
    </row>
    <row r="1515" spans="1:13" ht="15.75" customHeight="1" x14ac:dyDescent="0.25">
      <c r="A1515" s="28">
        <v>44593</v>
      </c>
      <c r="B1515" s="4" t="s">
        <v>12</v>
      </c>
      <c r="C1515" s="4" t="s">
        <v>13</v>
      </c>
      <c r="D1515" s="4" t="s">
        <v>14</v>
      </c>
      <c r="E1515" s="4" t="s">
        <v>91</v>
      </c>
      <c r="F1515" s="27">
        <v>3930.6</v>
      </c>
      <c r="G1515" s="27">
        <v>17833.7</v>
      </c>
      <c r="H1515" s="27">
        <v>43048.800000000003</v>
      </c>
      <c r="I1515" s="27">
        <v>21764.3</v>
      </c>
      <c r="J1515" s="27">
        <v>73778.5</v>
      </c>
      <c r="K1515" s="27">
        <v>22.040294498617786</v>
      </c>
      <c r="L1515" s="27">
        <v>9.130568099459218</v>
      </c>
      <c r="M1515" s="27">
        <v>29.499515441490406</v>
      </c>
    </row>
    <row r="1516" spans="1:13" ht="15.75" customHeight="1" x14ac:dyDescent="0.25">
      <c r="A1516" s="28">
        <v>44593</v>
      </c>
      <c r="B1516" s="4" t="s">
        <v>12</v>
      </c>
      <c r="C1516" s="4" t="s">
        <v>13</v>
      </c>
      <c r="D1516" s="4" t="s">
        <v>14</v>
      </c>
      <c r="E1516" s="4" t="s">
        <v>84</v>
      </c>
      <c r="F1516" s="27">
        <v>14357666.1</v>
      </c>
      <c r="G1516" s="27">
        <v>6702841.5999999996</v>
      </c>
      <c r="H1516" s="27">
        <v>11304680.1</v>
      </c>
      <c r="I1516" s="27">
        <v>21060507.699999999</v>
      </c>
      <c r="J1516" s="27">
        <v>16682074</v>
      </c>
      <c r="K1516" s="27">
        <v>214.20267636937743</v>
      </c>
      <c r="L1516" s="27">
        <v>127.00639003486707</v>
      </c>
      <c r="M1516" s="27">
        <v>126.24633903434309</v>
      </c>
    </row>
    <row r="1517" spans="1:13" ht="15.75" customHeight="1" x14ac:dyDescent="0.25">
      <c r="A1517" s="28">
        <v>44593</v>
      </c>
      <c r="B1517" s="4" t="s">
        <v>12</v>
      </c>
      <c r="C1517" s="4" t="s">
        <v>13</v>
      </c>
      <c r="D1517" s="4" t="s">
        <v>14</v>
      </c>
      <c r="E1517" s="4" t="s">
        <v>88</v>
      </c>
      <c r="F1517" s="27">
        <v>52</v>
      </c>
      <c r="G1517" s="27">
        <v>525</v>
      </c>
      <c r="H1517" s="27">
        <v>525</v>
      </c>
      <c r="I1517" s="27">
        <v>577</v>
      </c>
      <c r="J1517" s="27">
        <v>1050</v>
      </c>
      <c r="K1517" s="27">
        <v>9.9047619047619051</v>
      </c>
      <c r="L1517" s="27">
        <v>9.9047619047619051</v>
      </c>
      <c r="M1517" s="27">
        <v>54.952380952380949</v>
      </c>
    </row>
    <row r="1518" spans="1:13" ht="15.75" customHeight="1" x14ac:dyDescent="0.25">
      <c r="A1518" s="28">
        <v>44593</v>
      </c>
      <c r="B1518" s="4" t="s">
        <v>12</v>
      </c>
      <c r="C1518" s="4" t="s">
        <v>13</v>
      </c>
      <c r="D1518" s="4" t="s">
        <v>14</v>
      </c>
      <c r="E1518" s="4" t="s">
        <v>122</v>
      </c>
      <c r="F1518" s="27">
        <v>15578</v>
      </c>
      <c r="G1518" s="27">
        <v>4815</v>
      </c>
      <c r="H1518" s="27">
        <v>105309.6</v>
      </c>
      <c r="I1518" s="27">
        <v>20393</v>
      </c>
      <c r="J1518" s="27">
        <v>111256.6</v>
      </c>
      <c r="K1518" s="27">
        <v>323.53063343717548</v>
      </c>
      <c r="L1518" s="27">
        <v>14.792573516564492</v>
      </c>
      <c r="M1518" s="27">
        <v>18.329699092008923</v>
      </c>
    </row>
    <row r="1519" spans="1:13" ht="15.75" customHeight="1" x14ac:dyDescent="0.25">
      <c r="A1519" s="28">
        <v>44593</v>
      </c>
      <c r="B1519" s="4" t="s">
        <v>12</v>
      </c>
      <c r="C1519" s="4" t="s">
        <v>13</v>
      </c>
      <c r="D1519" s="4" t="s">
        <v>14</v>
      </c>
      <c r="E1519" s="4" t="s">
        <v>24</v>
      </c>
      <c r="F1519" s="27">
        <v>13457</v>
      </c>
      <c r="G1519" s="27">
        <v>3819</v>
      </c>
      <c r="H1519" s="27">
        <v>8864.1</v>
      </c>
      <c r="I1519" s="27">
        <v>17276</v>
      </c>
      <c r="J1519" s="27">
        <v>13124.7</v>
      </c>
      <c r="K1519" s="27">
        <v>352.36973029588898</v>
      </c>
      <c r="L1519" s="27">
        <v>151.81462302997485</v>
      </c>
      <c r="M1519" s="27">
        <v>131.62967534496028</v>
      </c>
    </row>
    <row r="1520" spans="1:13" ht="15.75" customHeight="1" x14ac:dyDescent="0.25">
      <c r="A1520" s="28">
        <v>44593</v>
      </c>
      <c r="B1520" s="4" t="s">
        <v>12</v>
      </c>
      <c r="C1520" s="4" t="s">
        <v>13</v>
      </c>
      <c r="D1520" s="4" t="s">
        <v>14</v>
      </c>
      <c r="E1520" s="4" t="s">
        <v>116</v>
      </c>
      <c r="F1520" s="27">
        <v>2879487.5</v>
      </c>
      <c r="G1520" s="27">
        <v>3295071.3</v>
      </c>
      <c r="H1520" s="27">
        <v>3083517.1</v>
      </c>
      <c r="I1520" s="27">
        <v>6174558.7999999998</v>
      </c>
      <c r="J1520" s="27">
        <v>6449503.7999999998</v>
      </c>
      <c r="K1520" s="27">
        <v>87.3877144934618</v>
      </c>
      <c r="L1520" s="27">
        <v>93.383218143982404</v>
      </c>
      <c r="M1520" s="27">
        <v>95.736958864959504</v>
      </c>
    </row>
    <row r="1521" spans="1:13" ht="15.75" customHeight="1" x14ac:dyDescent="0.25">
      <c r="A1521" s="28">
        <v>44593</v>
      </c>
      <c r="B1521" s="4" t="s">
        <v>12</v>
      </c>
      <c r="C1521" s="4" t="s">
        <v>13</v>
      </c>
      <c r="D1521" s="4" t="s">
        <v>14</v>
      </c>
      <c r="E1521" s="4" t="s">
        <v>56</v>
      </c>
      <c r="F1521" s="27">
        <v>440798.5</v>
      </c>
      <c r="G1521" s="27">
        <v>284500.40000000002</v>
      </c>
      <c r="H1521" s="27">
        <v>345622.3</v>
      </c>
      <c r="I1521" s="27">
        <v>725298.9</v>
      </c>
      <c r="J1521" s="27">
        <v>623433.69999999995</v>
      </c>
      <c r="K1521" s="27">
        <v>154.93774349702144</v>
      </c>
      <c r="L1521" s="27">
        <v>127.53763284371408</v>
      </c>
      <c r="M1521" s="27">
        <v>116.33937979291142</v>
      </c>
    </row>
    <row r="1522" spans="1:13" ht="15.75" customHeight="1" x14ac:dyDescent="0.25">
      <c r="A1522" s="28">
        <v>44593</v>
      </c>
      <c r="B1522" s="4" t="s">
        <v>12</v>
      </c>
      <c r="C1522" s="4" t="s">
        <v>13</v>
      </c>
      <c r="D1522" s="4" t="s">
        <v>14</v>
      </c>
      <c r="E1522" s="4" t="s">
        <v>52</v>
      </c>
      <c r="F1522" s="27">
        <v>393085.7</v>
      </c>
      <c r="G1522" s="27">
        <v>313270.2</v>
      </c>
      <c r="H1522" s="27">
        <v>313754.7</v>
      </c>
      <c r="I1522" s="27">
        <v>706355.9</v>
      </c>
      <c r="J1522" s="27">
        <v>576998</v>
      </c>
      <c r="K1522" s="27">
        <v>125.47816549419639</v>
      </c>
      <c r="L1522" s="27">
        <v>125.28440211413566</v>
      </c>
      <c r="M1522" s="27">
        <v>122.41912450303121</v>
      </c>
    </row>
    <row r="1523" spans="1:13" ht="15.75" customHeight="1" x14ac:dyDescent="0.25">
      <c r="A1523" s="28">
        <v>44593</v>
      </c>
      <c r="B1523" s="4" t="s">
        <v>12</v>
      </c>
      <c r="C1523" s="4" t="s">
        <v>13</v>
      </c>
      <c r="D1523" s="4" t="s">
        <v>14</v>
      </c>
      <c r="E1523" s="4" t="s">
        <v>115</v>
      </c>
      <c r="F1523" s="27">
        <v>3179380.3</v>
      </c>
      <c r="G1523" s="27">
        <v>4127538.6</v>
      </c>
      <c r="H1523" s="27">
        <v>1850582.7</v>
      </c>
      <c r="I1523" s="27">
        <v>7306918.9000000004</v>
      </c>
      <c r="J1523" s="27">
        <v>4400547.0999999996</v>
      </c>
      <c r="K1523" s="27">
        <v>77.028481332676094</v>
      </c>
      <c r="L1523" s="27">
        <v>171.80428088947335</v>
      </c>
      <c r="M1523" s="27">
        <v>166.04569236402446</v>
      </c>
    </row>
    <row r="1524" spans="1:13" ht="15.75" customHeight="1" x14ac:dyDescent="0.25">
      <c r="A1524" s="28">
        <v>44593</v>
      </c>
      <c r="B1524" s="4" t="s">
        <v>12</v>
      </c>
      <c r="C1524" s="4" t="s">
        <v>13</v>
      </c>
      <c r="D1524" s="4" t="s">
        <v>14</v>
      </c>
      <c r="E1524" s="4" t="s">
        <v>62</v>
      </c>
      <c r="F1524" s="27">
        <v>3910</v>
      </c>
      <c r="G1524" s="27">
        <v>5333</v>
      </c>
      <c r="H1524" s="27">
        <v>5333</v>
      </c>
      <c r="I1524" s="27">
        <v>9243</v>
      </c>
      <c r="J1524" s="27">
        <v>10666</v>
      </c>
      <c r="K1524" s="27">
        <v>73.317082317644847</v>
      </c>
      <c r="L1524" s="27">
        <v>73.317082317644847</v>
      </c>
      <c r="M1524" s="27">
        <v>86.65854115882243</v>
      </c>
    </row>
    <row r="1525" spans="1:13" ht="15.75" customHeight="1" x14ac:dyDescent="0.25">
      <c r="A1525" s="28">
        <v>44593</v>
      </c>
      <c r="B1525" s="4" t="s">
        <v>12</v>
      </c>
      <c r="C1525" s="4" t="s">
        <v>13</v>
      </c>
      <c r="D1525" s="4" t="s">
        <v>14</v>
      </c>
      <c r="E1525" s="4" t="s">
        <v>28</v>
      </c>
      <c r="F1525" s="27">
        <v>103583.4</v>
      </c>
      <c r="G1525" s="27">
        <v>107424.2</v>
      </c>
      <c r="H1525" s="27">
        <v>143927.20000000001</v>
      </c>
      <c r="I1525" s="27">
        <v>211007.6</v>
      </c>
      <c r="J1525" s="27">
        <v>274322.8</v>
      </c>
      <c r="K1525" s="27">
        <v>96.424641747390254</v>
      </c>
      <c r="L1525" s="27">
        <v>71.969301146690825</v>
      </c>
      <c r="M1525" s="27">
        <v>76.919454015488327</v>
      </c>
    </row>
    <row r="1526" spans="1:13" ht="15.75" customHeight="1" x14ac:dyDescent="0.25">
      <c r="A1526" s="28">
        <v>44593</v>
      </c>
      <c r="B1526" s="4" t="s">
        <v>12</v>
      </c>
      <c r="C1526" s="4" t="s">
        <v>13</v>
      </c>
      <c r="D1526" s="4" t="s">
        <v>14</v>
      </c>
      <c r="E1526" s="4" t="s">
        <v>74</v>
      </c>
      <c r="F1526" s="27">
        <v>1333.8</v>
      </c>
      <c r="G1526" s="27">
        <v>1265.3</v>
      </c>
      <c r="H1526" s="27">
        <v>1224</v>
      </c>
      <c r="I1526" s="27">
        <v>2599.1</v>
      </c>
      <c r="J1526" s="27">
        <v>2516.6999999999998</v>
      </c>
      <c r="K1526" s="27">
        <v>105.41373587291551</v>
      </c>
      <c r="L1526" s="27">
        <v>108.97058823529412</v>
      </c>
      <c r="M1526" s="27">
        <v>103.27412881948584</v>
      </c>
    </row>
    <row r="1527" spans="1:13" ht="15.75" customHeight="1" x14ac:dyDescent="0.25">
      <c r="A1527" s="28">
        <v>44593</v>
      </c>
      <c r="B1527" s="4" t="s">
        <v>12</v>
      </c>
      <c r="C1527" s="4" t="s">
        <v>13</v>
      </c>
      <c r="D1527" s="4" t="s">
        <v>14</v>
      </c>
      <c r="E1527" s="4" t="s">
        <v>17</v>
      </c>
      <c r="F1527" s="27">
        <v>102077</v>
      </c>
      <c r="G1527" s="27">
        <v>94587</v>
      </c>
      <c r="H1527" s="27">
        <v>91163</v>
      </c>
      <c r="I1527" s="27">
        <v>196664</v>
      </c>
      <c r="J1527" s="27">
        <v>182326</v>
      </c>
      <c r="K1527" s="27">
        <v>107.91863575332762</v>
      </c>
      <c r="L1527" s="27">
        <v>111.97196230927021</v>
      </c>
      <c r="M1527" s="27">
        <v>107.86393602667749</v>
      </c>
    </row>
    <row r="1528" spans="1:13" ht="15.75" customHeight="1" x14ac:dyDescent="0.25">
      <c r="A1528" s="28">
        <v>44593</v>
      </c>
      <c r="B1528" s="4" t="s">
        <v>12</v>
      </c>
      <c r="C1528" s="4" t="s">
        <v>13</v>
      </c>
      <c r="D1528" s="4" t="s">
        <v>14</v>
      </c>
      <c r="E1528" s="4" t="s">
        <v>66</v>
      </c>
      <c r="F1528" s="27">
        <v>103583.4</v>
      </c>
      <c r="G1528" s="27">
        <v>107424.2</v>
      </c>
      <c r="H1528" s="27">
        <v>143927.20000000001</v>
      </c>
      <c r="I1528" s="27">
        <v>211007.6</v>
      </c>
      <c r="J1528" s="27">
        <v>274322.8</v>
      </c>
      <c r="K1528" s="27">
        <v>96.424641747390254</v>
      </c>
      <c r="L1528" s="27">
        <v>71.969301146690825</v>
      </c>
      <c r="M1528" s="27">
        <v>76.919454015488327</v>
      </c>
    </row>
    <row r="1529" spans="1:13" ht="15.75" customHeight="1" x14ac:dyDescent="0.25">
      <c r="A1529" s="28">
        <v>44593</v>
      </c>
      <c r="B1529" s="4" t="s">
        <v>12</v>
      </c>
      <c r="C1529" s="4" t="s">
        <v>13</v>
      </c>
      <c r="D1529" s="4" t="s">
        <v>14</v>
      </c>
      <c r="E1529" s="4" t="s">
        <v>37</v>
      </c>
      <c r="F1529" s="27">
        <v>447</v>
      </c>
      <c r="G1529" s="27">
        <v>225</v>
      </c>
      <c r="H1529" s="27">
        <v>225</v>
      </c>
      <c r="I1529" s="27">
        <v>672</v>
      </c>
      <c r="J1529" s="27">
        <v>450</v>
      </c>
      <c r="K1529" s="27">
        <v>198.66666666666666</v>
      </c>
      <c r="L1529" s="27">
        <v>198.66666666666666</v>
      </c>
      <c r="M1529" s="27">
        <v>149.33333333333334</v>
      </c>
    </row>
    <row r="1530" spans="1:13" ht="15.75" customHeight="1" x14ac:dyDescent="0.25">
      <c r="A1530" s="28">
        <v>44593</v>
      </c>
      <c r="B1530" s="4" t="s">
        <v>12</v>
      </c>
      <c r="C1530" s="4" t="s">
        <v>13</v>
      </c>
      <c r="D1530" s="4" t="s">
        <v>14</v>
      </c>
      <c r="E1530" s="4" t="s">
        <v>23</v>
      </c>
      <c r="F1530" s="27">
        <v>52352</v>
      </c>
      <c r="G1530" s="27">
        <v>51166</v>
      </c>
      <c r="H1530" s="27">
        <v>51898</v>
      </c>
      <c r="I1530" s="27">
        <v>103518</v>
      </c>
      <c r="J1530" s="27">
        <v>99870</v>
      </c>
      <c r="K1530" s="27">
        <v>102.31794551069069</v>
      </c>
      <c r="L1530" s="27">
        <v>100.87479286292343</v>
      </c>
      <c r="M1530" s="27">
        <v>103.65274857314509</v>
      </c>
    </row>
    <row r="1531" spans="1:13" ht="15.75" customHeight="1" x14ac:dyDescent="0.25">
      <c r="A1531" s="28">
        <v>44593</v>
      </c>
      <c r="B1531" s="4" t="s">
        <v>12</v>
      </c>
      <c r="C1531" s="4" t="s">
        <v>13</v>
      </c>
      <c r="D1531" s="4" t="s">
        <v>14</v>
      </c>
      <c r="E1531" s="4" t="s">
        <v>55</v>
      </c>
      <c r="F1531" s="27">
        <v>49849223</v>
      </c>
      <c r="G1531" s="27">
        <v>39330426.399999999</v>
      </c>
      <c r="H1531" s="27">
        <v>36151914.899999999</v>
      </c>
      <c r="I1531" s="27">
        <v>89179649.400000006</v>
      </c>
      <c r="J1531" s="27">
        <v>68227368.799999997</v>
      </c>
      <c r="K1531" s="27">
        <v>126.74467978816523</v>
      </c>
      <c r="L1531" s="27">
        <v>137.88819523914071</v>
      </c>
      <c r="M1531" s="27">
        <v>130.70949527808847</v>
      </c>
    </row>
    <row r="1532" spans="1:13" ht="15.75" customHeight="1" x14ac:dyDescent="0.25">
      <c r="A1532" s="28">
        <v>44593</v>
      </c>
      <c r="B1532" s="4" t="s">
        <v>12</v>
      </c>
      <c r="C1532" s="4" t="s">
        <v>13</v>
      </c>
      <c r="D1532" s="4" t="s">
        <v>14</v>
      </c>
      <c r="E1532" s="4" t="s">
        <v>94</v>
      </c>
      <c r="F1532" s="27">
        <v>1957</v>
      </c>
      <c r="G1532" s="27">
        <v>2637</v>
      </c>
      <c r="H1532" s="27">
        <v>2637</v>
      </c>
      <c r="I1532" s="27">
        <v>4594</v>
      </c>
      <c r="J1532" s="27">
        <v>5274</v>
      </c>
      <c r="K1532" s="27">
        <v>74.213120970800148</v>
      </c>
      <c r="L1532" s="27">
        <v>74.213120970800148</v>
      </c>
      <c r="M1532" s="27">
        <v>87.106560485400081</v>
      </c>
    </row>
    <row r="1533" spans="1:13" ht="15.75" customHeight="1" x14ac:dyDescent="0.25">
      <c r="A1533" s="28">
        <v>44593</v>
      </c>
      <c r="B1533" s="4" t="s">
        <v>12</v>
      </c>
      <c r="C1533" s="4" t="s">
        <v>13</v>
      </c>
      <c r="D1533" s="4" t="s">
        <v>14</v>
      </c>
      <c r="E1533" s="4" t="s">
        <v>81</v>
      </c>
      <c r="F1533" s="27">
        <v>95397</v>
      </c>
      <c r="G1533" s="27">
        <v>39139.300000000003</v>
      </c>
      <c r="H1533" s="27">
        <v>85045</v>
      </c>
      <c r="I1533" s="27">
        <v>134536.29999999999</v>
      </c>
      <c r="J1533" s="27">
        <v>160392.5</v>
      </c>
      <c r="K1533" s="27">
        <v>243.73711333621193</v>
      </c>
      <c r="L1533" s="27">
        <v>112.17237932859075</v>
      </c>
      <c r="M1533" s="27">
        <v>83.879420795860156</v>
      </c>
    </row>
    <row r="1534" spans="1:13" ht="15.75" customHeight="1" x14ac:dyDescent="0.25">
      <c r="A1534" s="28">
        <v>44593</v>
      </c>
      <c r="B1534" s="4" t="s">
        <v>12</v>
      </c>
      <c r="C1534" s="4" t="s">
        <v>13</v>
      </c>
      <c r="D1534" s="4" t="s">
        <v>14</v>
      </c>
      <c r="E1534" s="4" t="s">
        <v>106</v>
      </c>
      <c r="F1534" s="27">
        <v>22564.2</v>
      </c>
      <c r="G1534" s="27">
        <v>13368.4</v>
      </c>
      <c r="H1534" s="27">
        <v>14064.7</v>
      </c>
      <c r="I1534" s="27">
        <v>35932.6</v>
      </c>
      <c r="J1534" s="27">
        <v>27386.3</v>
      </c>
      <c r="K1534" s="27">
        <v>168.78758864187188</v>
      </c>
      <c r="L1534" s="27">
        <v>160.43143472665611</v>
      </c>
      <c r="M1534" s="27">
        <v>131.20647915198475</v>
      </c>
    </row>
    <row r="1535" spans="1:13" ht="15.75" customHeight="1" x14ac:dyDescent="0.25">
      <c r="A1535" s="28">
        <v>44593</v>
      </c>
      <c r="B1535" s="4" t="s">
        <v>12</v>
      </c>
      <c r="C1535" s="4" t="s">
        <v>13</v>
      </c>
      <c r="D1535" s="4" t="s">
        <v>14</v>
      </c>
      <c r="E1535" s="4" t="s">
        <v>32</v>
      </c>
      <c r="F1535" s="27">
        <v>35876.699999999997</v>
      </c>
      <c r="G1535" s="27">
        <v>34402.300000000003</v>
      </c>
      <c r="H1535" s="27">
        <v>18642.7</v>
      </c>
      <c r="I1535" s="27">
        <v>70279</v>
      </c>
      <c r="J1535" s="27">
        <v>42905.1</v>
      </c>
      <c r="K1535" s="27">
        <v>104.28575996372335</v>
      </c>
      <c r="L1535" s="27">
        <v>192.44369109624679</v>
      </c>
      <c r="M1535" s="27">
        <v>163.80103996960733</v>
      </c>
    </row>
    <row r="1536" spans="1:13" ht="15.75" customHeight="1" x14ac:dyDescent="0.25">
      <c r="A1536" s="28">
        <v>44593</v>
      </c>
      <c r="B1536" s="4" t="s">
        <v>12</v>
      </c>
      <c r="C1536" s="4" t="s">
        <v>13</v>
      </c>
      <c r="D1536" s="4" t="s">
        <v>14</v>
      </c>
      <c r="E1536" s="4" t="s">
        <v>40</v>
      </c>
      <c r="F1536" s="27">
        <v>7702.5</v>
      </c>
      <c r="G1536" s="27">
        <v>7404.1</v>
      </c>
      <c r="H1536" s="27">
        <v>7375.9</v>
      </c>
      <c r="I1536" s="27">
        <v>15106.6</v>
      </c>
      <c r="J1536" s="27">
        <v>13920.8</v>
      </c>
      <c r="K1536" s="27">
        <v>104.03019948406964</v>
      </c>
      <c r="L1536" s="27">
        <v>104.42793421819709</v>
      </c>
      <c r="M1536" s="27">
        <v>108.51818860985001</v>
      </c>
    </row>
    <row r="1537" spans="1:13" ht="15.75" customHeight="1" x14ac:dyDescent="0.25">
      <c r="A1537" s="28">
        <v>44593</v>
      </c>
      <c r="B1537" s="4" t="s">
        <v>12</v>
      </c>
      <c r="C1537" s="4" t="s">
        <v>13</v>
      </c>
      <c r="D1537" s="4" t="s">
        <v>14</v>
      </c>
      <c r="E1537" s="4" t="s">
        <v>65</v>
      </c>
      <c r="F1537" s="27">
        <v>138423.1</v>
      </c>
      <c r="G1537" s="27">
        <v>86995.8</v>
      </c>
      <c r="H1537" s="27">
        <v>133993</v>
      </c>
      <c r="I1537" s="27">
        <v>225418.9</v>
      </c>
      <c r="J1537" s="27">
        <v>272695</v>
      </c>
      <c r="K1537" s="27">
        <v>159.11469289322014</v>
      </c>
      <c r="L1537" s="27">
        <v>103.3062174889733</v>
      </c>
      <c r="M1537" s="27">
        <v>82.663378499789147</v>
      </c>
    </row>
    <row r="1538" spans="1:13" ht="15.75" customHeight="1" x14ac:dyDescent="0.25">
      <c r="A1538" s="28">
        <v>44593</v>
      </c>
      <c r="B1538" s="4" t="s">
        <v>12</v>
      </c>
      <c r="C1538" s="4" t="s">
        <v>13</v>
      </c>
      <c r="D1538" s="4" t="s">
        <v>14</v>
      </c>
      <c r="E1538" s="4" t="s">
        <v>135</v>
      </c>
      <c r="F1538" s="27">
        <v>300</v>
      </c>
      <c r="G1538" s="4"/>
      <c r="H1538" s="4"/>
      <c r="I1538" s="27">
        <v>300</v>
      </c>
      <c r="J1538" s="4"/>
      <c r="K1538" s="4"/>
      <c r="L1538" s="4"/>
      <c r="M1538" s="4"/>
    </row>
    <row r="1539" spans="1:13" ht="15.75" customHeight="1" x14ac:dyDescent="0.25">
      <c r="A1539" s="28">
        <v>44593</v>
      </c>
      <c r="B1539" s="4" t="s">
        <v>12</v>
      </c>
      <c r="C1539" s="4" t="s">
        <v>13</v>
      </c>
      <c r="D1539" s="4" t="s">
        <v>14</v>
      </c>
      <c r="E1539" s="4" t="s">
        <v>58</v>
      </c>
      <c r="F1539" s="27">
        <v>117</v>
      </c>
      <c r="G1539" s="27">
        <v>53</v>
      </c>
      <c r="H1539" s="27">
        <v>53</v>
      </c>
      <c r="I1539" s="27">
        <v>170</v>
      </c>
      <c r="J1539" s="27">
        <v>106</v>
      </c>
      <c r="K1539" s="27">
        <v>220.75471698113208</v>
      </c>
      <c r="L1539" s="27">
        <v>220.75471698113208</v>
      </c>
      <c r="M1539" s="27">
        <v>160.37735849056602</v>
      </c>
    </row>
    <row r="1540" spans="1:13" ht="15.75" customHeight="1" x14ac:dyDescent="0.25">
      <c r="A1540" s="28">
        <v>44593</v>
      </c>
      <c r="B1540" s="4" t="s">
        <v>12</v>
      </c>
      <c r="C1540" s="4" t="s">
        <v>13</v>
      </c>
      <c r="D1540" s="4" t="s">
        <v>14</v>
      </c>
      <c r="E1540" s="4" t="s">
        <v>30</v>
      </c>
      <c r="F1540" s="27">
        <v>5510482.7000000002</v>
      </c>
      <c r="G1540" s="27">
        <v>2509715.4</v>
      </c>
      <c r="H1540" s="27">
        <v>2804221.3</v>
      </c>
      <c r="I1540" s="27">
        <v>8020198.0999999996</v>
      </c>
      <c r="J1540" s="27">
        <v>5603187.2999999998</v>
      </c>
      <c r="K1540" s="27">
        <v>219.56603924094341</v>
      </c>
      <c r="L1540" s="27">
        <v>196.50669866889606</v>
      </c>
      <c r="M1540" s="27">
        <v>143.13635562387859</v>
      </c>
    </row>
    <row r="1541" spans="1:13" ht="15.75" customHeight="1" x14ac:dyDescent="0.25">
      <c r="A1541" s="28">
        <v>44593</v>
      </c>
      <c r="B1541" s="4" t="s">
        <v>12</v>
      </c>
      <c r="C1541" s="4" t="s">
        <v>13</v>
      </c>
      <c r="D1541" s="4" t="s">
        <v>14</v>
      </c>
      <c r="E1541" s="4" t="s">
        <v>21</v>
      </c>
      <c r="F1541" s="27">
        <v>26721.3</v>
      </c>
      <c r="G1541" s="27">
        <v>7710.6</v>
      </c>
      <c r="H1541" s="27">
        <v>12103</v>
      </c>
      <c r="I1541" s="27">
        <v>34431.9</v>
      </c>
      <c r="J1541" s="27">
        <v>20301.2</v>
      </c>
      <c r="K1541" s="27">
        <v>346.55279744766943</v>
      </c>
      <c r="L1541" s="27">
        <v>220.7824506320747</v>
      </c>
      <c r="M1541" s="27">
        <v>169.60524501014717</v>
      </c>
    </row>
    <row r="1542" spans="1:13" ht="15.75" customHeight="1" x14ac:dyDescent="0.25">
      <c r="A1542" s="28">
        <v>44593</v>
      </c>
      <c r="B1542" s="4" t="s">
        <v>12</v>
      </c>
      <c r="C1542" s="4" t="s">
        <v>13</v>
      </c>
      <c r="D1542" s="4" t="s">
        <v>14</v>
      </c>
      <c r="E1542" s="4" t="s">
        <v>47</v>
      </c>
      <c r="F1542" s="27">
        <v>181524</v>
      </c>
      <c r="G1542" s="27">
        <v>79016.5</v>
      </c>
      <c r="H1542" s="27">
        <v>122597.7</v>
      </c>
      <c r="I1542" s="27">
        <v>260540.5</v>
      </c>
      <c r="J1542" s="27">
        <v>207574.2</v>
      </c>
      <c r="K1542" s="27">
        <v>229.7292337676308</v>
      </c>
      <c r="L1542" s="27">
        <v>148.06476793610321</v>
      </c>
      <c r="M1542" s="27">
        <v>125.51680314798274</v>
      </c>
    </row>
    <row r="1543" spans="1:13" ht="15.75" customHeight="1" x14ac:dyDescent="0.25">
      <c r="A1543" s="28">
        <v>44593</v>
      </c>
      <c r="B1543" s="4" t="s">
        <v>12</v>
      </c>
      <c r="C1543" s="4" t="s">
        <v>13</v>
      </c>
      <c r="D1543" s="4" t="s">
        <v>14</v>
      </c>
      <c r="E1543" s="4" t="s">
        <v>19</v>
      </c>
      <c r="F1543" s="27">
        <v>19983.5</v>
      </c>
      <c r="G1543" s="27">
        <v>17989.2</v>
      </c>
      <c r="H1543" s="27">
        <v>18796.599999999999</v>
      </c>
      <c r="I1543" s="27">
        <v>37972.699999999997</v>
      </c>
      <c r="J1543" s="27">
        <v>41919.800000000003</v>
      </c>
      <c r="K1543" s="27">
        <v>111.08609610210571</v>
      </c>
      <c r="L1543" s="27">
        <v>106.31443984550397</v>
      </c>
      <c r="M1543" s="27">
        <v>90.584163092381161</v>
      </c>
    </row>
    <row r="1544" spans="1:13" ht="15.75" customHeight="1" x14ac:dyDescent="0.25">
      <c r="A1544" s="28">
        <v>44593</v>
      </c>
      <c r="B1544" s="4" t="s">
        <v>12</v>
      </c>
      <c r="C1544" s="4" t="s">
        <v>13</v>
      </c>
      <c r="D1544" s="4" t="s">
        <v>14</v>
      </c>
      <c r="E1544" s="4" t="s">
        <v>54</v>
      </c>
      <c r="F1544" s="27">
        <v>256100.2</v>
      </c>
      <c r="G1544" s="27">
        <v>251336</v>
      </c>
      <c r="H1544" s="27">
        <v>154148.20000000001</v>
      </c>
      <c r="I1544" s="27">
        <v>507436.2</v>
      </c>
      <c r="J1544" s="27">
        <v>276086.09999999998</v>
      </c>
      <c r="K1544" s="27">
        <v>101.89555017983893</v>
      </c>
      <c r="L1544" s="27">
        <v>166.13894940064171</v>
      </c>
      <c r="M1544" s="27">
        <v>183.79635917925603</v>
      </c>
    </row>
    <row r="1545" spans="1:13" ht="15.75" customHeight="1" x14ac:dyDescent="0.25">
      <c r="A1545" s="28">
        <v>44593</v>
      </c>
      <c r="B1545" s="4" t="s">
        <v>12</v>
      </c>
      <c r="C1545" s="4" t="s">
        <v>13</v>
      </c>
      <c r="D1545" s="4" t="s">
        <v>14</v>
      </c>
      <c r="E1545" s="4" t="s">
        <v>93</v>
      </c>
      <c r="F1545" s="27">
        <v>1126085</v>
      </c>
      <c r="G1545" s="27">
        <v>958412</v>
      </c>
      <c r="H1545" s="27">
        <v>399322.5</v>
      </c>
      <c r="I1545" s="27">
        <v>2084497</v>
      </c>
      <c r="J1545" s="27">
        <v>1335576.1000000001</v>
      </c>
      <c r="K1545" s="27">
        <v>117.49487694227534</v>
      </c>
      <c r="L1545" s="27">
        <v>281.99888561250617</v>
      </c>
      <c r="M1545" s="27">
        <v>156.07474557234141</v>
      </c>
    </row>
    <row r="1546" spans="1:13" ht="15.75" customHeight="1" x14ac:dyDescent="0.25">
      <c r="A1546" s="28">
        <v>44593</v>
      </c>
      <c r="B1546" s="4" t="s">
        <v>12</v>
      </c>
      <c r="C1546" s="4" t="s">
        <v>13</v>
      </c>
      <c r="D1546" s="4" t="s">
        <v>14</v>
      </c>
      <c r="E1546" s="4" t="s">
        <v>89</v>
      </c>
      <c r="F1546" s="27">
        <v>7144321.2000000002</v>
      </c>
      <c r="G1546" s="27">
        <v>7911221</v>
      </c>
      <c r="H1546" s="27">
        <v>6983206.2999999998</v>
      </c>
      <c r="I1546" s="27">
        <v>15055542.199999999</v>
      </c>
      <c r="J1546" s="27">
        <v>14564610.1</v>
      </c>
      <c r="K1546" s="27">
        <v>90.306176505497703</v>
      </c>
      <c r="L1546" s="27">
        <v>102.30717657589466</v>
      </c>
      <c r="M1546" s="27">
        <v>103.37071913789165</v>
      </c>
    </row>
    <row r="1547" spans="1:13" ht="15.75" customHeight="1" x14ac:dyDescent="0.25">
      <c r="A1547" s="28">
        <v>44593</v>
      </c>
      <c r="B1547" s="4" t="s">
        <v>12</v>
      </c>
      <c r="C1547" s="4" t="s">
        <v>13</v>
      </c>
      <c r="D1547" s="4" t="s">
        <v>14</v>
      </c>
      <c r="E1547" s="4" t="s">
        <v>104</v>
      </c>
      <c r="F1547" s="27">
        <v>1804068</v>
      </c>
      <c r="G1547" s="27">
        <v>1704878.6</v>
      </c>
      <c r="H1547" s="27">
        <v>984473.59999999998</v>
      </c>
      <c r="I1547" s="27">
        <v>3508946.6</v>
      </c>
      <c r="J1547" s="27">
        <v>2053244.7</v>
      </c>
      <c r="K1547" s="27">
        <v>105.81797437072646</v>
      </c>
      <c r="L1547" s="27">
        <v>183.25204454441439</v>
      </c>
      <c r="M1547" s="27">
        <v>170.89763338972699</v>
      </c>
    </row>
    <row r="1548" spans="1:13" ht="15.75" customHeight="1" x14ac:dyDescent="0.25">
      <c r="A1548" s="28">
        <v>44593</v>
      </c>
      <c r="B1548" s="4" t="s">
        <v>12</v>
      </c>
      <c r="C1548" s="4" t="s">
        <v>13</v>
      </c>
      <c r="D1548" s="4" t="s">
        <v>14</v>
      </c>
      <c r="E1548" s="4" t="s">
        <v>118</v>
      </c>
      <c r="F1548" s="27">
        <v>6843</v>
      </c>
      <c r="G1548" s="27">
        <v>8405</v>
      </c>
      <c r="H1548" s="27">
        <v>8405</v>
      </c>
      <c r="I1548" s="27">
        <v>15248</v>
      </c>
      <c r="J1548" s="27">
        <v>16810</v>
      </c>
      <c r="K1548" s="27">
        <v>81.415823914336698</v>
      </c>
      <c r="L1548" s="27">
        <v>81.415823914336698</v>
      </c>
      <c r="M1548" s="27">
        <v>90.707911957168349</v>
      </c>
    </row>
    <row r="1549" spans="1:13" ht="15.75" customHeight="1" x14ac:dyDescent="0.25">
      <c r="A1549" s="28">
        <v>44593</v>
      </c>
      <c r="B1549" s="4" t="s">
        <v>12</v>
      </c>
      <c r="C1549" s="4" t="s">
        <v>13</v>
      </c>
      <c r="D1549" s="4" t="s">
        <v>14</v>
      </c>
      <c r="E1549" s="4" t="s">
        <v>95</v>
      </c>
      <c r="F1549" s="27">
        <v>30118.7</v>
      </c>
      <c r="G1549" s="27">
        <v>39361.1</v>
      </c>
      <c r="H1549" s="27">
        <v>39279.1</v>
      </c>
      <c r="I1549" s="27">
        <v>69479.8</v>
      </c>
      <c r="J1549" s="27">
        <v>78582.3</v>
      </c>
      <c r="K1549" s="27">
        <v>76.518948911488749</v>
      </c>
      <c r="L1549" s="27">
        <v>76.678691721551658</v>
      </c>
      <c r="M1549" s="27">
        <v>88.416602720968967</v>
      </c>
    </row>
    <row r="1550" spans="1:13" ht="15.75" customHeight="1" x14ac:dyDescent="0.25">
      <c r="A1550" s="28">
        <v>44593</v>
      </c>
      <c r="B1550" s="4" t="s">
        <v>12</v>
      </c>
      <c r="C1550" s="4" t="s">
        <v>13</v>
      </c>
      <c r="D1550" s="4" t="s">
        <v>14</v>
      </c>
      <c r="E1550" s="4" t="s">
        <v>111</v>
      </c>
      <c r="F1550" s="27">
        <v>1282321.8999999999</v>
      </c>
      <c r="G1550" s="27">
        <v>1209755.7</v>
      </c>
      <c r="H1550" s="27">
        <v>573867.9</v>
      </c>
      <c r="I1550" s="27">
        <v>2492077.6</v>
      </c>
      <c r="J1550" s="27">
        <v>1380736.8</v>
      </c>
      <c r="K1550" s="27">
        <v>105.99841769706066</v>
      </c>
      <c r="L1550" s="27">
        <v>223.45245308197235</v>
      </c>
      <c r="M1550" s="27">
        <v>180.48896791915737</v>
      </c>
    </row>
    <row r="1551" spans="1:13" ht="15.75" customHeight="1" x14ac:dyDescent="0.25">
      <c r="A1551" s="28">
        <v>44593</v>
      </c>
      <c r="B1551" s="4" t="s">
        <v>12</v>
      </c>
      <c r="C1551" s="4" t="s">
        <v>13</v>
      </c>
      <c r="D1551" s="4" t="s">
        <v>14</v>
      </c>
      <c r="E1551" s="4" t="s">
        <v>121</v>
      </c>
      <c r="F1551" s="27">
        <v>693870.9</v>
      </c>
      <c r="G1551" s="27">
        <v>449963.3</v>
      </c>
      <c r="H1551" s="27">
        <v>404227</v>
      </c>
      <c r="I1551" s="27">
        <v>1143834.2</v>
      </c>
      <c r="J1551" s="27">
        <v>772421</v>
      </c>
      <c r="K1551" s="27">
        <v>154.20610969827985</v>
      </c>
      <c r="L1551" s="27">
        <v>171.65377374593979</v>
      </c>
      <c r="M1551" s="27">
        <v>148.08429599920251</v>
      </c>
    </row>
    <row r="1552" spans="1:13" ht="15.75" customHeight="1" x14ac:dyDescent="0.25">
      <c r="A1552" s="28">
        <v>44593</v>
      </c>
      <c r="B1552" s="4" t="s">
        <v>12</v>
      </c>
      <c r="C1552" s="4" t="s">
        <v>13</v>
      </c>
      <c r="D1552" s="4" t="s">
        <v>14</v>
      </c>
      <c r="E1552" s="4" t="s">
        <v>71</v>
      </c>
      <c r="F1552" s="27">
        <v>663</v>
      </c>
      <c r="G1552" s="27">
        <v>219</v>
      </c>
      <c r="H1552" s="27">
        <v>219</v>
      </c>
      <c r="I1552" s="27">
        <v>882</v>
      </c>
      <c r="J1552" s="27">
        <v>438</v>
      </c>
      <c r="K1552" s="27">
        <v>302.73972602739724</v>
      </c>
      <c r="L1552" s="27">
        <v>302.73972602739724</v>
      </c>
      <c r="M1552" s="27">
        <v>201.36986301369862</v>
      </c>
    </row>
    <row r="1553" spans="1:13" ht="15.75" customHeight="1" x14ac:dyDescent="0.25">
      <c r="A1553" s="28">
        <v>44593</v>
      </c>
      <c r="B1553" s="4" t="s">
        <v>12</v>
      </c>
      <c r="C1553" s="4" t="s">
        <v>13</v>
      </c>
      <c r="D1553" s="4" t="s">
        <v>14</v>
      </c>
      <c r="E1553" s="4" t="s">
        <v>107</v>
      </c>
      <c r="F1553" s="27">
        <v>10089</v>
      </c>
      <c r="G1553" s="27">
        <v>1307</v>
      </c>
      <c r="H1553" s="27">
        <v>1307</v>
      </c>
      <c r="I1553" s="27">
        <v>11396</v>
      </c>
      <c r="J1553" s="27">
        <v>2614</v>
      </c>
      <c r="K1553" s="27">
        <v>771.92042846212701</v>
      </c>
      <c r="L1553" s="27">
        <v>771.92042846212701</v>
      </c>
      <c r="M1553" s="27">
        <v>435.9602142310635</v>
      </c>
    </row>
    <row r="1554" spans="1:13" ht="15.75" customHeight="1" x14ac:dyDescent="0.25">
      <c r="A1554" s="28">
        <v>44593</v>
      </c>
      <c r="B1554" s="4" t="s">
        <v>12</v>
      </c>
      <c r="C1554" s="4" t="s">
        <v>13</v>
      </c>
      <c r="D1554" s="4" t="s">
        <v>14</v>
      </c>
      <c r="E1554" s="4" t="s">
        <v>34</v>
      </c>
      <c r="F1554" s="27">
        <v>30118.7</v>
      </c>
      <c r="G1554" s="27">
        <v>39361.1</v>
      </c>
      <c r="H1554" s="27">
        <v>39279.1</v>
      </c>
      <c r="I1554" s="27">
        <v>69479.8</v>
      </c>
      <c r="J1554" s="27">
        <v>78582.3</v>
      </c>
      <c r="K1554" s="27">
        <v>76.518948911488749</v>
      </c>
      <c r="L1554" s="27">
        <v>76.678691721551658</v>
      </c>
      <c r="M1554" s="27">
        <v>88.416602720968967</v>
      </c>
    </row>
    <row r="1555" spans="1:13" ht="15.75" customHeight="1" x14ac:dyDescent="0.25">
      <c r="A1555" s="28">
        <v>44593</v>
      </c>
      <c r="B1555" s="4" t="s">
        <v>12</v>
      </c>
      <c r="C1555" s="4" t="s">
        <v>13</v>
      </c>
      <c r="D1555" s="4" t="s">
        <v>14</v>
      </c>
      <c r="E1555" s="4" t="s">
        <v>44</v>
      </c>
      <c r="F1555" s="27">
        <v>133996</v>
      </c>
      <c r="G1555" s="27">
        <v>98880</v>
      </c>
      <c r="H1555" s="27">
        <v>95318.8</v>
      </c>
      <c r="I1555" s="27">
        <v>232876</v>
      </c>
      <c r="J1555" s="27">
        <v>190558.2</v>
      </c>
      <c r="K1555" s="27">
        <v>135.51375404530745</v>
      </c>
      <c r="L1555" s="27">
        <v>140.57667532532932</v>
      </c>
      <c r="M1555" s="27">
        <v>122.20728365402276</v>
      </c>
    </row>
    <row r="1556" spans="1:13" ht="15.75" customHeight="1" x14ac:dyDescent="0.25">
      <c r="A1556" s="28">
        <v>44593</v>
      </c>
      <c r="B1556" s="4" t="s">
        <v>12</v>
      </c>
      <c r="C1556" s="4" t="s">
        <v>13</v>
      </c>
      <c r="D1556" s="4" t="s">
        <v>14</v>
      </c>
      <c r="E1556" s="4" t="s">
        <v>45</v>
      </c>
      <c r="F1556" s="27">
        <v>1170227</v>
      </c>
      <c r="G1556" s="27">
        <v>484429</v>
      </c>
      <c r="H1556" s="27">
        <v>362350.7</v>
      </c>
      <c r="I1556" s="27">
        <v>1654656</v>
      </c>
      <c r="J1556" s="27">
        <v>618083</v>
      </c>
      <c r="K1556" s="27">
        <v>241.56832064141494</v>
      </c>
      <c r="L1556" s="27">
        <v>322.95425398653845</v>
      </c>
      <c r="M1556" s="27">
        <v>267.70773504529325</v>
      </c>
    </row>
    <row r="1557" spans="1:13" ht="15.75" customHeight="1" x14ac:dyDescent="0.25">
      <c r="A1557" s="28">
        <v>44593</v>
      </c>
      <c r="B1557" s="4" t="s">
        <v>12</v>
      </c>
      <c r="C1557" s="4" t="s">
        <v>13</v>
      </c>
      <c r="D1557" s="4" t="s">
        <v>14</v>
      </c>
      <c r="E1557" s="4" t="s">
        <v>69</v>
      </c>
      <c r="F1557" s="27">
        <v>4377.6000000000004</v>
      </c>
      <c r="G1557" s="27">
        <v>18058.7</v>
      </c>
      <c r="H1557" s="27">
        <v>43273.8</v>
      </c>
      <c r="I1557" s="27">
        <v>22436.3</v>
      </c>
      <c r="J1557" s="27">
        <v>74228.5</v>
      </c>
      <c r="K1557" s="27">
        <v>24.240947576514365</v>
      </c>
      <c r="L1557" s="27">
        <v>10.116051744935735</v>
      </c>
      <c r="M1557" s="27">
        <v>30.225991364502853</v>
      </c>
    </row>
    <row r="1558" spans="1:13" ht="15.75" customHeight="1" x14ac:dyDescent="0.25">
      <c r="A1558" s="28">
        <v>44593</v>
      </c>
      <c r="B1558" s="4" t="s">
        <v>12</v>
      </c>
      <c r="C1558" s="4" t="s">
        <v>13</v>
      </c>
      <c r="D1558" s="4" t="s">
        <v>14</v>
      </c>
      <c r="E1558" s="4" t="s">
        <v>70</v>
      </c>
      <c r="F1558" s="27">
        <v>324421.8</v>
      </c>
      <c r="G1558" s="27">
        <v>309447.5</v>
      </c>
      <c r="H1558" s="27">
        <v>306592.59999999998</v>
      </c>
      <c r="I1558" s="27">
        <v>633869.30000000005</v>
      </c>
      <c r="J1558" s="27">
        <v>606963.4</v>
      </c>
      <c r="K1558" s="27">
        <v>104.83904377963952</v>
      </c>
      <c r="L1558" s="27">
        <v>105.81527408032679</v>
      </c>
      <c r="M1558" s="27">
        <v>104.4328702521437</v>
      </c>
    </row>
    <row r="1559" spans="1:13" ht="15.75" customHeight="1" x14ac:dyDescent="0.25">
      <c r="A1559" s="28">
        <v>44593</v>
      </c>
      <c r="B1559" s="4" t="s">
        <v>12</v>
      </c>
      <c r="C1559" s="4" t="s">
        <v>13</v>
      </c>
      <c r="D1559" s="4" t="s">
        <v>14</v>
      </c>
      <c r="E1559" s="4" t="s">
        <v>76</v>
      </c>
      <c r="F1559" s="27">
        <v>18636.8</v>
      </c>
      <c r="G1559" s="27">
        <v>19000</v>
      </c>
      <c r="H1559" s="27">
        <v>12786.1</v>
      </c>
      <c r="I1559" s="27">
        <v>37636.800000000003</v>
      </c>
      <c r="J1559" s="27">
        <v>22269.1</v>
      </c>
      <c r="K1559" s="27">
        <v>98.088421052631574</v>
      </c>
      <c r="L1559" s="27">
        <v>145.75828438695146</v>
      </c>
      <c r="M1559" s="27">
        <v>169.0090753555375</v>
      </c>
    </row>
    <row r="1560" spans="1:13" ht="15.75" customHeight="1" x14ac:dyDescent="0.25">
      <c r="A1560" s="28">
        <v>44593</v>
      </c>
      <c r="B1560" s="4" t="s">
        <v>12</v>
      </c>
      <c r="C1560" s="4" t="s">
        <v>13</v>
      </c>
      <c r="D1560" s="4" t="s">
        <v>14</v>
      </c>
      <c r="E1560" s="4" t="s">
        <v>105</v>
      </c>
      <c r="F1560" s="27">
        <v>550397.30000000005</v>
      </c>
      <c r="G1560" s="27">
        <v>464698.1</v>
      </c>
      <c r="H1560" s="27">
        <v>438123.8</v>
      </c>
      <c r="I1560" s="27">
        <v>1015095.4</v>
      </c>
      <c r="J1560" s="27">
        <v>857578.8</v>
      </c>
      <c r="K1560" s="27">
        <v>118.44190884361267</v>
      </c>
      <c r="L1560" s="27">
        <v>125.62597603691012</v>
      </c>
      <c r="M1560" s="27">
        <v>118.36759490789652</v>
      </c>
    </row>
    <row r="1561" spans="1:13" ht="15.75" customHeight="1" x14ac:dyDescent="0.25">
      <c r="A1561" s="28">
        <v>44593</v>
      </c>
      <c r="B1561" s="4" t="s">
        <v>12</v>
      </c>
      <c r="C1561" s="4" t="s">
        <v>13</v>
      </c>
      <c r="D1561" s="4" t="s">
        <v>14</v>
      </c>
      <c r="E1561" s="4" t="s">
        <v>120</v>
      </c>
      <c r="F1561" s="27">
        <v>254228.7</v>
      </c>
      <c r="G1561" s="27">
        <v>200527.6</v>
      </c>
      <c r="H1561" s="27">
        <v>185560.5</v>
      </c>
      <c r="I1561" s="27">
        <v>454756.3</v>
      </c>
      <c r="J1561" s="27">
        <v>338307.4</v>
      </c>
      <c r="K1561" s="27">
        <v>126.77990461163451</v>
      </c>
      <c r="L1561" s="27">
        <v>137.00582828780909</v>
      </c>
      <c r="M1561" s="27">
        <v>134.42103246928681</v>
      </c>
    </row>
    <row r="1562" spans="1:13" ht="15.75" customHeight="1" x14ac:dyDescent="0.25">
      <c r="A1562" s="28">
        <v>44593</v>
      </c>
      <c r="B1562" s="4" t="s">
        <v>12</v>
      </c>
      <c r="C1562" s="4" t="s">
        <v>13</v>
      </c>
      <c r="D1562" s="4" t="s">
        <v>14</v>
      </c>
      <c r="E1562" s="4" t="s">
        <v>136</v>
      </c>
      <c r="F1562" s="27">
        <v>894</v>
      </c>
      <c r="G1562" s="4"/>
      <c r="H1562" s="4"/>
      <c r="I1562" s="27">
        <v>894</v>
      </c>
      <c r="J1562" s="4"/>
      <c r="K1562" s="4"/>
      <c r="L1562" s="4"/>
      <c r="M1562" s="4"/>
    </row>
    <row r="1563" spans="1:13" ht="15.75" customHeight="1" x14ac:dyDescent="0.25">
      <c r="A1563" s="28">
        <v>44593</v>
      </c>
      <c r="B1563" s="4" t="s">
        <v>12</v>
      </c>
      <c r="C1563" s="4" t="s">
        <v>13</v>
      </c>
      <c r="D1563" s="4" t="s">
        <v>14</v>
      </c>
      <c r="E1563" s="4" t="s">
        <v>119</v>
      </c>
      <c r="F1563" s="27">
        <v>10080.299999999999</v>
      </c>
      <c r="G1563" s="4"/>
      <c r="H1563" s="27">
        <v>6915</v>
      </c>
      <c r="I1563" s="27">
        <v>10080.299999999999</v>
      </c>
      <c r="J1563" s="27">
        <v>6915</v>
      </c>
      <c r="K1563" s="4"/>
      <c r="L1563" s="27">
        <v>145.77440347071584</v>
      </c>
      <c r="M1563" s="27">
        <v>145.77440347071584</v>
      </c>
    </row>
    <row r="1564" spans="1:13" ht="15.75" customHeight="1" x14ac:dyDescent="0.25">
      <c r="A1564" s="28">
        <v>44593</v>
      </c>
      <c r="B1564" s="4" t="s">
        <v>12</v>
      </c>
      <c r="C1564" s="4" t="s">
        <v>13</v>
      </c>
      <c r="D1564" s="4" t="s">
        <v>14</v>
      </c>
      <c r="E1564" s="4" t="s">
        <v>33</v>
      </c>
      <c r="F1564" s="27">
        <v>2422</v>
      </c>
      <c r="G1564" s="27">
        <v>2696</v>
      </c>
      <c r="H1564" s="27">
        <v>2696</v>
      </c>
      <c r="I1564" s="27">
        <v>5118</v>
      </c>
      <c r="J1564" s="27">
        <v>5392</v>
      </c>
      <c r="K1564" s="27">
        <v>89.836795252225514</v>
      </c>
      <c r="L1564" s="27">
        <v>89.836795252225514</v>
      </c>
      <c r="M1564" s="27">
        <v>94.918397626112764</v>
      </c>
    </row>
    <row r="1565" spans="1:13" ht="15.75" customHeight="1" x14ac:dyDescent="0.25">
      <c r="A1565" s="28">
        <v>44593</v>
      </c>
      <c r="B1565" s="4" t="s">
        <v>12</v>
      </c>
      <c r="C1565" s="4" t="s">
        <v>13</v>
      </c>
      <c r="D1565" s="4" t="s">
        <v>14</v>
      </c>
      <c r="E1565" s="4" t="s">
        <v>102</v>
      </c>
      <c r="F1565" s="27">
        <v>56354.3</v>
      </c>
      <c r="G1565" s="27">
        <v>25378.7</v>
      </c>
      <c r="H1565" s="27">
        <v>19070.7</v>
      </c>
      <c r="I1565" s="27">
        <v>81733</v>
      </c>
      <c r="J1565" s="27">
        <v>39641</v>
      </c>
      <c r="K1565" s="27">
        <v>222.05353308089067</v>
      </c>
      <c r="L1565" s="27">
        <v>295.50200045095357</v>
      </c>
      <c r="M1565" s="27">
        <v>206.18299235639867</v>
      </c>
    </row>
    <row r="1566" spans="1:13" ht="15.75" customHeight="1" x14ac:dyDescent="0.25">
      <c r="A1566" s="28">
        <v>44593</v>
      </c>
      <c r="B1566" s="4" t="s">
        <v>12</v>
      </c>
      <c r="C1566" s="4" t="s">
        <v>13</v>
      </c>
      <c r="D1566" s="4" t="s">
        <v>14</v>
      </c>
      <c r="E1566" s="4" t="s">
        <v>123</v>
      </c>
      <c r="F1566" s="27">
        <v>18</v>
      </c>
      <c r="G1566" s="27">
        <v>355</v>
      </c>
      <c r="H1566" s="27">
        <v>355</v>
      </c>
      <c r="I1566" s="27">
        <v>373</v>
      </c>
      <c r="J1566" s="27">
        <v>710</v>
      </c>
      <c r="K1566" s="27">
        <v>5.070422535211268</v>
      </c>
      <c r="L1566" s="27">
        <v>5.070422535211268</v>
      </c>
      <c r="M1566" s="27">
        <v>52.535211267605632</v>
      </c>
    </row>
    <row r="1567" spans="1:13" ht="15.75" customHeight="1" x14ac:dyDescent="0.25">
      <c r="A1567" s="28">
        <v>44593</v>
      </c>
      <c r="B1567" s="4" t="s">
        <v>12</v>
      </c>
      <c r="C1567" s="4" t="s">
        <v>13</v>
      </c>
      <c r="D1567" s="4" t="s">
        <v>14</v>
      </c>
      <c r="E1567" s="4" t="s">
        <v>85</v>
      </c>
      <c r="F1567" s="27">
        <v>3721473.8</v>
      </c>
      <c r="G1567" s="27">
        <v>4004829.2</v>
      </c>
      <c r="H1567" s="27">
        <v>3332743.1</v>
      </c>
      <c r="I1567" s="27">
        <v>7726303</v>
      </c>
      <c r="J1567" s="27">
        <v>7057406.0999999996</v>
      </c>
      <c r="K1567" s="27">
        <v>92.924657061529615</v>
      </c>
      <c r="L1567" s="27">
        <v>111.66398634206159</v>
      </c>
      <c r="M1567" s="27">
        <v>109.47794261123786</v>
      </c>
    </row>
    <row r="1568" spans="1:13" ht="15.75" customHeight="1" x14ac:dyDescent="0.25">
      <c r="A1568" s="28">
        <v>44593</v>
      </c>
      <c r="B1568" s="4" t="s">
        <v>12</v>
      </c>
      <c r="C1568" s="4" t="s">
        <v>13</v>
      </c>
      <c r="D1568" s="4" t="s">
        <v>14</v>
      </c>
      <c r="E1568" s="4" t="s">
        <v>113</v>
      </c>
      <c r="F1568" s="27">
        <v>199423</v>
      </c>
      <c r="G1568" s="27">
        <v>161878.70000000001</v>
      </c>
      <c r="H1568" s="27">
        <v>178579</v>
      </c>
      <c r="I1568" s="27">
        <v>361301.7</v>
      </c>
      <c r="J1568" s="27">
        <v>322657.7</v>
      </c>
      <c r="K1568" s="27">
        <v>123.19285983887936</v>
      </c>
      <c r="L1568" s="27">
        <v>111.67214510104772</v>
      </c>
      <c r="M1568" s="27">
        <v>111.97677910677477</v>
      </c>
    </row>
    <row r="1569" spans="1:13" ht="15.75" customHeight="1" x14ac:dyDescent="0.25">
      <c r="A1569" s="28">
        <v>44593</v>
      </c>
      <c r="B1569" s="4" t="s">
        <v>12</v>
      </c>
      <c r="C1569" s="4" t="s">
        <v>13</v>
      </c>
      <c r="D1569" s="4" t="s">
        <v>14</v>
      </c>
      <c r="E1569" s="4" t="s">
        <v>20</v>
      </c>
      <c r="F1569" s="27">
        <v>900974.9</v>
      </c>
      <c r="G1569" s="27">
        <v>847430.8</v>
      </c>
      <c r="H1569" s="27">
        <v>747301.2</v>
      </c>
      <c r="I1569" s="27">
        <v>1748405.7</v>
      </c>
      <c r="J1569" s="27">
        <v>1448148.8</v>
      </c>
      <c r="K1569" s="27">
        <v>106.31840381539118</v>
      </c>
      <c r="L1569" s="27">
        <v>120.56382352925434</v>
      </c>
      <c r="M1569" s="27">
        <v>120.73384309678674</v>
      </c>
    </row>
    <row r="1570" spans="1:13" ht="15.75" customHeight="1" x14ac:dyDescent="0.25">
      <c r="A1570" s="28">
        <v>44593</v>
      </c>
      <c r="B1570" s="4" t="s">
        <v>12</v>
      </c>
      <c r="C1570" s="4" t="s">
        <v>13</v>
      </c>
      <c r="D1570" s="4" t="s">
        <v>14</v>
      </c>
      <c r="E1570" s="4" t="s">
        <v>96</v>
      </c>
      <c r="F1570" s="27">
        <v>3194727</v>
      </c>
      <c r="G1570" s="27">
        <v>3580896</v>
      </c>
      <c r="H1570" s="27">
        <v>2095474</v>
      </c>
      <c r="I1570" s="27">
        <v>6775623</v>
      </c>
      <c r="J1570" s="27">
        <v>4085465</v>
      </c>
      <c r="K1570" s="27">
        <v>89.215855473043618</v>
      </c>
      <c r="L1570" s="27">
        <v>152.45844138366786</v>
      </c>
      <c r="M1570" s="27">
        <v>165.847045562745</v>
      </c>
    </row>
    <row r="1571" spans="1:13" ht="15.75" customHeight="1" x14ac:dyDescent="0.25">
      <c r="A1571" s="28">
        <v>44593</v>
      </c>
      <c r="B1571" s="4" t="s">
        <v>12</v>
      </c>
      <c r="C1571" s="4" t="s">
        <v>13</v>
      </c>
      <c r="D1571" s="4" t="s">
        <v>14</v>
      </c>
      <c r="E1571" s="4" t="s">
        <v>77</v>
      </c>
      <c r="F1571" s="27">
        <v>53929</v>
      </c>
      <c r="G1571" s="27">
        <v>52135</v>
      </c>
      <c r="H1571" s="27">
        <v>52135</v>
      </c>
      <c r="I1571" s="27">
        <v>106064</v>
      </c>
      <c r="J1571" s="27">
        <v>104270</v>
      </c>
      <c r="K1571" s="27">
        <v>103.44106646206963</v>
      </c>
      <c r="L1571" s="27">
        <v>103.44106646206963</v>
      </c>
      <c r="M1571" s="27">
        <v>101.72053323103481</v>
      </c>
    </row>
    <row r="1572" spans="1:13" ht="15.75" customHeight="1" x14ac:dyDescent="0.25">
      <c r="A1572" s="28">
        <v>44593</v>
      </c>
      <c r="B1572" s="4" t="s">
        <v>12</v>
      </c>
      <c r="C1572" s="4" t="s">
        <v>13</v>
      </c>
      <c r="D1572" s="4" t="s">
        <v>14</v>
      </c>
      <c r="E1572" s="4" t="s">
        <v>137</v>
      </c>
      <c r="F1572" s="27">
        <v>11</v>
      </c>
      <c r="G1572" s="4"/>
      <c r="H1572" s="4"/>
      <c r="I1572" s="27">
        <v>11</v>
      </c>
      <c r="J1572" s="4"/>
      <c r="K1572" s="4"/>
      <c r="L1572" s="4"/>
      <c r="M1572" s="4"/>
    </row>
    <row r="1573" spans="1:13" ht="15.75" customHeight="1" x14ac:dyDescent="0.25">
      <c r="A1573" s="28">
        <v>44593</v>
      </c>
      <c r="B1573" s="4" t="s">
        <v>12</v>
      </c>
      <c r="C1573" s="4" t="s">
        <v>13</v>
      </c>
      <c r="D1573" s="4" t="s">
        <v>14</v>
      </c>
      <c r="E1573" s="4" t="s">
        <v>68</v>
      </c>
      <c r="F1573" s="27">
        <v>13934</v>
      </c>
      <c r="G1573" s="27">
        <v>6355</v>
      </c>
      <c r="H1573" s="27">
        <v>6388</v>
      </c>
      <c r="I1573" s="27">
        <v>20289</v>
      </c>
      <c r="J1573" s="27">
        <v>12760</v>
      </c>
      <c r="K1573" s="27">
        <v>219.26042486231313</v>
      </c>
      <c r="L1573" s="27">
        <v>218.12773951158422</v>
      </c>
      <c r="M1573" s="27">
        <v>159.00470219435738</v>
      </c>
    </row>
    <row r="1574" spans="1:13" ht="15.75" customHeight="1" x14ac:dyDescent="0.25">
      <c r="A1574" s="28">
        <v>44593</v>
      </c>
      <c r="B1574" s="4" t="s">
        <v>12</v>
      </c>
      <c r="C1574" s="4" t="s">
        <v>13</v>
      </c>
      <c r="D1574" s="4" t="s">
        <v>14</v>
      </c>
      <c r="E1574" s="4" t="s">
        <v>31</v>
      </c>
      <c r="F1574" s="27">
        <v>121200.5</v>
      </c>
      <c r="G1574" s="27">
        <v>35915.5</v>
      </c>
      <c r="H1574" s="27">
        <v>130574.39999999999</v>
      </c>
      <c r="I1574" s="27">
        <v>157116</v>
      </c>
      <c r="J1574" s="27">
        <v>160008</v>
      </c>
      <c r="K1574" s="27">
        <v>337.46014951761777</v>
      </c>
      <c r="L1574" s="27">
        <v>92.821027705277601</v>
      </c>
      <c r="M1574" s="27">
        <v>98.192590370481483</v>
      </c>
    </row>
    <row r="1575" spans="1:13" ht="15.75" customHeight="1" x14ac:dyDescent="0.25">
      <c r="A1575" s="28">
        <v>44593</v>
      </c>
      <c r="B1575" s="4" t="s">
        <v>12</v>
      </c>
      <c r="C1575" s="4" t="s">
        <v>13</v>
      </c>
      <c r="D1575" s="4" t="s">
        <v>14</v>
      </c>
      <c r="E1575" s="4" t="s">
        <v>15</v>
      </c>
      <c r="F1575" s="27">
        <v>4760171.2</v>
      </c>
      <c r="G1575" s="27">
        <v>1946645.7</v>
      </c>
      <c r="H1575" s="27">
        <v>2047901.8</v>
      </c>
      <c r="I1575" s="27">
        <v>6706816.9000000004</v>
      </c>
      <c r="J1575" s="27">
        <v>4094967.2</v>
      </c>
      <c r="K1575" s="27">
        <v>244.53197620912732</v>
      </c>
      <c r="L1575" s="27">
        <v>232.44137975756453</v>
      </c>
      <c r="M1575" s="27">
        <v>163.78194433401077</v>
      </c>
    </row>
    <row r="1576" spans="1:13" ht="15.75" customHeight="1" x14ac:dyDescent="0.25">
      <c r="A1576" s="28">
        <v>44593</v>
      </c>
      <c r="B1576" s="4" t="s">
        <v>12</v>
      </c>
      <c r="C1576" s="4" t="s">
        <v>13</v>
      </c>
      <c r="D1576" s="4" t="s">
        <v>14</v>
      </c>
      <c r="E1576" s="4" t="s">
        <v>83</v>
      </c>
      <c r="F1576" s="27">
        <v>1328</v>
      </c>
      <c r="G1576" s="27">
        <v>28</v>
      </c>
      <c r="H1576" s="27">
        <v>28</v>
      </c>
      <c r="I1576" s="27">
        <v>1356</v>
      </c>
      <c r="J1576" s="27">
        <v>56</v>
      </c>
      <c r="K1576" s="27">
        <v>4742.8571428571431</v>
      </c>
      <c r="L1576" s="27">
        <v>4742.8571428571431</v>
      </c>
      <c r="M1576" s="27">
        <v>2421.4285714285716</v>
      </c>
    </row>
    <row r="1577" spans="1:13" ht="15.75" customHeight="1" x14ac:dyDescent="0.25">
      <c r="A1577" s="28">
        <v>44593</v>
      </c>
      <c r="B1577" s="4" t="s">
        <v>12</v>
      </c>
      <c r="C1577" s="4" t="s">
        <v>13</v>
      </c>
      <c r="D1577" s="4" t="s">
        <v>14</v>
      </c>
      <c r="E1577" s="4" t="s">
        <v>29</v>
      </c>
      <c r="F1577" s="27">
        <v>1777</v>
      </c>
      <c r="G1577" s="27">
        <v>625</v>
      </c>
      <c r="H1577" s="27">
        <v>625</v>
      </c>
      <c r="I1577" s="27">
        <v>2402</v>
      </c>
      <c r="J1577" s="27">
        <v>1250</v>
      </c>
      <c r="K1577" s="27">
        <v>284.32</v>
      </c>
      <c r="L1577" s="27">
        <v>284.32</v>
      </c>
      <c r="M1577" s="27">
        <v>192.16</v>
      </c>
    </row>
    <row r="1578" spans="1:13" ht="15.75" customHeight="1" x14ac:dyDescent="0.25">
      <c r="A1578" s="28">
        <v>44593</v>
      </c>
      <c r="B1578" s="4" t="s">
        <v>12</v>
      </c>
      <c r="C1578" s="4" t="s">
        <v>13</v>
      </c>
      <c r="D1578" s="4" t="s">
        <v>14</v>
      </c>
      <c r="E1578" s="4" t="s">
        <v>78</v>
      </c>
      <c r="F1578" s="27">
        <v>4407</v>
      </c>
      <c r="G1578" s="27">
        <v>4187</v>
      </c>
      <c r="H1578" s="27">
        <v>2614</v>
      </c>
      <c r="I1578" s="27">
        <v>8594</v>
      </c>
      <c r="J1578" s="27">
        <v>4507</v>
      </c>
      <c r="K1578" s="27">
        <v>105.25435872940052</v>
      </c>
      <c r="L1578" s="27">
        <v>168.59219586840092</v>
      </c>
      <c r="M1578" s="27">
        <v>190.68116263589971</v>
      </c>
    </row>
    <row r="1579" spans="1:13" ht="15.75" customHeight="1" x14ac:dyDescent="0.25">
      <c r="A1579" s="28">
        <v>44593</v>
      </c>
      <c r="B1579" s="4" t="s">
        <v>12</v>
      </c>
      <c r="C1579" s="4" t="s">
        <v>13</v>
      </c>
      <c r="D1579" s="4" t="s">
        <v>14</v>
      </c>
      <c r="E1579" s="4" t="s">
        <v>86</v>
      </c>
      <c r="F1579" s="27">
        <v>30076.7</v>
      </c>
      <c r="G1579" s="27">
        <v>15841.8</v>
      </c>
      <c r="H1579" s="27">
        <v>16457.7</v>
      </c>
      <c r="I1579" s="27">
        <v>45918.5</v>
      </c>
      <c r="J1579" s="27">
        <v>31181.5</v>
      </c>
      <c r="K1579" s="27">
        <v>189.85658195407086</v>
      </c>
      <c r="L1579" s="27">
        <v>182.75153879339155</v>
      </c>
      <c r="M1579" s="27">
        <v>147.2619983002742</v>
      </c>
    </row>
    <row r="1580" spans="1:13" ht="15.75" customHeight="1" x14ac:dyDescent="0.25">
      <c r="A1580" s="28">
        <v>44593</v>
      </c>
      <c r="B1580" s="4" t="s">
        <v>12</v>
      </c>
      <c r="C1580" s="4" t="s">
        <v>13</v>
      </c>
      <c r="D1580" s="4" t="s">
        <v>14</v>
      </c>
      <c r="E1580" s="4" t="s">
        <v>16</v>
      </c>
      <c r="F1580" s="27">
        <v>15258</v>
      </c>
      <c r="G1580" s="27">
        <v>27602</v>
      </c>
      <c r="H1580" s="27">
        <v>30722</v>
      </c>
      <c r="I1580" s="27">
        <v>42860</v>
      </c>
      <c r="J1580" s="27">
        <v>54983</v>
      </c>
      <c r="K1580" s="27">
        <v>55.278602999782628</v>
      </c>
      <c r="L1580" s="27">
        <v>49.664735368791092</v>
      </c>
      <c r="M1580" s="27">
        <v>77.951366786097523</v>
      </c>
    </row>
    <row r="1581" spans="1:13" ht="15.75" customHeight="1" x14ac:dyDescent="0.25">
      <c r="A1581" s="28">
        <v>44593</v>
      </c>
      <c r="B1581" s="4" t="s">
        <v>12</v>
      </c>
      <c r="C1581" s="4" t="s">
        <v>13</v>
      </c>
      <c r="D1581" s="4" t="s">
        <v>14</v>
      </c>
      <c r="E1581" s="4" t="s">
        <v>43</v>
      </c>
      <c r="F1581" s="27">
        <v>511</v>
      </c>
      <c r="G1581" s="27">
        <v>376</v>
      </c>
      <c r="H1581" s="27">
        <v>376</v>
      </c>
      <c r="I1581" s="27">
        <v>887</v>
      </c>
      <c r="J1581" s="27">
        <v>752</v>
      </c>
      <c r="K1581" s="27">
        <v>135.90425531914894</v>
      </c>
      <c r="L1581" s="27">
        <v>135.90425531914894</v>
      </c>
      <c r="M1581" s="27">
        <v>117.95212765957447</v>
      </c>
    </row>
    <row r="1582" spans="1:13" ht="15.75" customHeight="1" x14ac:dyDescent="0.25">
      <c r="A1582" s="28">
        <v>44593</v>
      </c>
      <c r="B1582" s="4" t="s">
        <v>12</v>
      </c>
      <c r="C1582" s="4" t="s">
        <v>13</v>
      </c>
      <c r="D1582" s="4" t="s">
        <v>14</v>
      </c>
      <c r="E1582" s="4" t="s">
        <v>59</v>
      </c>
      <c r="F1582" s="27">
        <v>79</v>
      </c>
      <c r="G1582" s="27">
        <v>115.6</v>
      </c>
      <c r="H1582" s="27">
        <v>91</v>
      </c>
      <c r="I1582" s="27">
        <v>194.6</v>
      </c>
      <c r="J1582" s="27">
        <v>182</v>
      </c>
      <c r="K1582" s="27">
        <v>68.339100346020757</v>
      </c>
      <c r="L1582" s="27">
        <v>86.813186813186817</v>
      </c>
      <c r="M1582" s="27">
        <v>106.92307692307692</v>
      </c>
    </row>
    <row r="1583" spans="1:13" ht="15.75" customHeight="1" x14ac:dyDescent="0.25">
      <c r="A1583" s="28">
        <v>44593</v>
      </c>
      <c r="B1583" s="4" t="s">
        <v>12</v>
      </c>
      <c r="C1583" s="4" t="s">
        <v>13</v>
      </c>
      <c r="D1583" s="4" t="s">
        <v>14</v>
      </c>
      <c r="E1583" s="4" t="s">
        <v>36</v>
      </c>
      <c r="F1583" s="27">
        <v>1231683.5</v>
      </c>
      <c r="G1583" s="27">
        <v>764377.3</v>
      </c>
      <c r="H1583" s="27">
        <v>706893</v>
      </c>
      <c r="I1583" s="27">
        <v>1996060.8</v>
      </c>
      <c r="J1583" s="27">
        <v>1407302.9</v>
      </c>
      <c r="K1583" s="27">
        <v>161.13554130924609</v>
      </c>
      <c r="L1583" s="27">
        <v>174.23902910341451</v>
      </c>
      <c r="M1583" s="27">
        <v>141.83590469400724</v>
      </c>
    </row>
    <row r="1584" spans="1:13" ht="15.75" customHeight="1" x14ac:dyDescent="0.25">
      <c r="A1584" s="28">
        <v>44593</v>
      </c>
      <c r="B1584" s="4" t="s">
        <v>12</v>
      </c>
      <c r="C1584" s="4" t="s">
        <v>13</v>
      </c>
      <c r="D1584" s="4" t="s">
        <v>14</v>
      </c>
      <c r="E1584" s="4" t="s">
        <v>134</v>
      </c>
      <c r="F1584" s="27">
        <v>1315.2</v>
      </c>
      <c r="G1584" s="27">
        <v>773.1</v>
      </c>
      <c r="H1584" s="4"/>
      <c r="I1584" s="27">
        <v>2088.3000000000002</v>
      </c>
      <c r="J1584" s="4"/>
      <c r="K1584" s="27">
        <v>170.12029491656966</v>
      </c>
      <c r="L1584" s="4"/>
      <c r="M1584" s="4"/>
    </row>
    <row r="1585" spans="1:13" ht="15.75" customHeight="1" x14ac:dyDescent="0.25">
      <c r="A1585" s="28">
        <v>44593</v>
      </c>
      <c r="B1585" s="4" t="s">
        <v>12</v>
      </c>
      <c r="C1585" s="4" t="s">
        <v>13</v>
      </c>
      <c r="D1585" s="4" t="s">
        <v>14</v>
      </c>
      <c r="E1585" s="4" t="s">
        <v>73</v>
      </c>
      <c r="F1585" s="27">
        <v>1170227</v>
      </c>
      <c r="G1585" s="27">
        <v>484429</v>
      </c>
      <c r="H1585" s="27">
        <v>362350.7</v>
      </c>
      <c r="I1585" s="27">
        <v>1654656</v>
      </c>
      <c r="J1585" s="27">
        <v>618083</v>
      </c>
      <c r="K1585" s="27">
        <v>241.56832064141494</v>
      </c>
      <c r="L1585" s="27">
        <v>322.95425398653845</v>
      </c>
      <c r="M1585" s="27">
        <v>267.70773504529325</v>
      </c>
    </row>
    <row r="1586" spans="1:13" ht="15.75" customHeight="1" x14ac:dyDescent="0.25">
      <c r="A1586" s="28">
        <v>44593</v>
      </c>
      <c r="B1586" s="4" t="s">
        <v>12</v>
      </c>
      <c r="C1586" s="4" t="s">
        <v>13</v>
      </c>
      <c r="D1586" s="4" t="s">
        <v>14</v>
      </c>
      <c r="E1586" s="4" t="s">
        <v>22</v>
      </c>
      <c r="F1586" s="27">
        <v>203972.6</v>
      </c>
      <c r="G1586" s="27">
        <v>150721.4</v>
      </c>
      <c r="H1586" s="27">
        <v>192819</v>
      </c>
      <c r="I1586" s="27">
        <v>354694</v>
      </c>
      <c r="J1586" s="27">
        <v>390100.1</v>
      </c>
      <c r="K1586" s="27">
        <v>135.33088201144628</v>
      </c>
      <c r="L1586" s="27">
        <v>105.78449219215949</v>
      </c>
      <c r="M1586" s="27">
        <v>90.923842367638457</v>
      </c>
    </row>
    <row r="1587" spans="1:13" ht="15.75" customHeight="1" x14ac:dyDescent="0.25">
      <c r="A1587" s="28">
        <v>44593</v>
      </c>
      <c r="B1587" s="4" t="s">
        <v>12</v>
      </c>
      <c r="C1587" s="4" t="s">
        <v>13</v>
      </c>
      <c r="D1587" s="4" t="s">
        <v>14</v>
      </c>
      <c r="E1587" s="4" t="s">
        <v>97</v>
      </c>
      <c r="F1587" s="4"/>
      <c r="G1587" s="27">
        <v>217</v>
      </c>
      <c r="H1587" s="27">
        <v>217</v>
      </c>
      <c r="I1587" s="27">
        <v>217</v>
      </c>
      <c r="J1587" s="27">
        <v>434</v>
      </c>
      <c r="K1587" s="4"/>
      <c r="L1587" s="4"/>
      <c r="M1587" s="27">
        <v>50</v>
      </c>
    </row>
    <row r="1588" spans="1:13" ht="15.75" customHeight="1" x14ac:dyDescent="0.25">
      <c r="A1588" s="28">
        <v>44593</v>
      </c>
      <c r="B1588" s="4" t="s">
        <v>12</v>
      </c>
      <c r="C1588" s="4" t="s">
        <v>13</v>
      </c>
      <c r="D1588" s="4" t="s">
        <v>14</v>
      </c>
      <c r="E1588" s="4" t="s">
        <v>133</v>
      </c>
      <c r="F1588" s="27">
        <v>1315.2</v>
      </c>
      <c r="G1588" s="27">
        <v>773.1</v>
      </c>
      <c r="H1588" s="4"/>
      <c r="I1588" s="27">
        <v>2088.3000000000002</v>
      </c>
      <c r="J1588" s="4"/>
      <c r="K1588" s="27">
        <v>170.12029491656966</v>
      </c>
      <c r="L1588" s="4"/>
      <c r="M1588" s="4"/>
    </row>
    <row r="1589" spans="1:13" ht="15.75" customHeight="1" x14ac:dyDescent="0.25">
      <c r="A1589" s="28">
        <v>44593</v>
      </c>
      <c r="B1589" s="4" t="s">
        <v>12</v>
      </c>
      <c r="C1589" s="4" t="s">
        <v>13</v>
      </c>
      <c r="D1589" s="4" t="s">
        <v>14</v>
      </c>
      <c r="E1589" s="4" t="s">
        <v>53</v>
      </c>
      <c r="F1589" s="27">
        <v>49268.2</v>
      </c>
      <c r="G1589" s="27">
        <v>2833</v>
      </c>
      <c r="H1589" s="27">
        <v>4746.6000000000004</v>
      </c>
      <c r="I1589" s="27">
        <v>52101.2</v>
      </c>
      <c r="J1589" s="27">
        <v>7662.9</v>
      </c>
      <c r="K1589" s="27">
        <v>1739.0822449699965</v>
      </c>
      <c r="L1589" s="27">
        <v>1037.9682298908692</v>
      </c>
      <c r="M1589" s="27">
        <v>679.91491471897064</v>
      </c>
    </row>
    <row r="1590" spans="1:13" ht="15.75" customHeight="1" x14ac:dyDescent="0.25">
      <c r="A1590" s="28">
        <v>44593</v>
      </c>
      <c r="B1590" s="4" t="s">
        <v>12</v>
      </c>
      <c r="C1590" s="4" t="s">
        <v>13</v>
      </c>
      <c r="D1590" s="4" t="s">
        <v>14</v>
      </c>
      <c r="E1590" s="4" t="s">
        <v>63</v>
      </c>
      <c r="F1590" s="27">
        <v>5992.7</v>
      </c>
      <c r="G1590" s="27">
        <v>5459.1</v>
      </c>
      <c r="H1590" s="27">
        <v>559</v>
      </c>
      <c r="I1590" s="27">
        <v>11451.8</v>
      </c>
      <c r="J1590" s="27">
        <v>1055</v>
      </c>
      <c r="K1590" s="27">
        <v>109.77450495502922</v>
      </c>
      <c r="L1590" s="27">
        <v>1072.0393559928443</v>
      </c>
      <c r="M1590" s="27">
        <v>1085.4786729857819</v>
      </c>
    </row>
    <row r="1591" spans="1:13" ht="15.75" customHeight="1" x14ac:dyDescent="0.25">
      <c r="A1591" s="28">
        <v>44593</v>
      </c>
      <c r="B1591" s="4" t="s">
        <v>12</v>
      </c>
      <c r="C1591" s="4" t="s">
        <v>13</v>
      </c>
      <c r="D1591" s="4" t="s">
        <v>14</v>
      </c>
      <c r="E1591" s="4" t="s">
        <v>64</v>
      </c>
      <c r="F1591" s="27">
        <v>22564.2</v>
      </c>
      <c r="G1591" s="27">
        <v>13368.4</v>
      </c>
      <c r="H1591" s="27">
        <v>14064.7</v>
      </c>
      <c r="I1591" s="27">
        <v>35932.6</v>
      </c>
      <c r="J1591" s="27">
        <v>27386.3</v>
      </c>
      <c r="K1591" s="27">
        <v>168.78758864187188</v>
      </c>
      <c r="L1591" s="27">
        <v>160.43143472665611</v>
      </c>
      <c r="M1591" s="27">
        <v>131.20647915198475</v>
      </c>
    </row>
    <row r="1592" spans="1:13" ht="15.75" customHeight="1" x14ac:dyDescent="0.25">
      <c r="A1592" s="28">
        <v>44593</v>
      </c>
      <c r="B1592" s="4" t="s">
        <v>12</v>
      </c>
      <c r="C1592" s="4" t="s">
        <v>13</v>
      </c>
      <c r="D1592" s="4" t="s">
        <v>14</v>
      </c>
      <c r="E1592" s="4" t="s">
        <v>126</v>
      </c>
      <c r="F1592" s="27">
        <v>249904.5</v>
      </c>
      <c r="G1592" s="27">
        <v>262053.8</v>
      </c>
      <c r="H1592" s="27">
        <v>215480.9</v>
      </c>
      <c r="I1592" s="27">
        <v>511958.3</v>
      </c>
      <c r="J1592" s="27">
        <v>453177.9</v>
      </c>
      <c r="K1592" s="27">
        <v>95.36381460600839</v>
      </c>
      <c r="L1592" s="27">
        <v>115.9752442095796</v>
      </c>
      <c r="M1592" s="27">
        <v>112.97071194336705</v>
      </c>
    </row>
    <row r="1593" spans="1:13" ht="15.75" customHeight="1" x14ac:dyDescent="0.25">
      <c r="A1593" s="28">
        <v>44593</v>
      </c>
      <c r="B1593" s="4" t="s">
        <v>12</v>
      </c>
      <c r="C1593" s="4" t="s">
        <v>13</v>
      </c>
      <c r="D1593" s="4" t="s">
        <v>14</v>
      </c>
      <c r="E1593" s="4" t="s">
        <v>100</v>
      </c>
      <c r="F1593" s="27">
        <v>429912</v>
      </c>
      <c r="G1593" s="27">
        <v>210894</v>
      </c>
      <c r="H1593" s="27">
        <v>198414</v>
      </c>
      <c r="I1593" s="27">
        <v>640806</v>
      </c>
      <c r="J1593" s="27">
        <v>430247</v>
      </c>
      <c r="K1593" s="27">
        <v>203.8521721812854</v>
      </c>
      <c r="L1593" s="27">
        <v>216.6742266170734</v>
      </c>
      <c r="M1593" s="27">
        <v>148.93909777406932</v>
      </c>
    </row>
    <row r="1594" spans="1:13" ht="15.75" customHeight="1" x14ac:dyDescent="0.25">
      <c r="A1594" s="28">
        <v>44593</v>
      </c>
      <c r="B1594" s="4" t="s">
        <v>12</v>
      </c>
      <c r="C1594" s="4" t="s">
        <v>13</v>
      </c>
      <c r="D1594" s="4" t="s">
        <v>14</v>
      </c>
      <c r="E1594" s="4" t="s">
        <v>101</v>
      </c>
      <c r="F1594" s="4"/>
      <c r="G1594" s="27">
        <v>1434</v>
      </c>
      <c r="H1594" s="27">
        <v>1434</v>
      </c>
      <c r="I1594" s="27">
        <v>1434</v>
      </c>
      <c r="J1594" s="27">
        <v>2868</v>
      </c>
      <c r="K1594" s="4"/>
      <c r="L1594" s="4"/>
      <c r="M1594" s="27">
        <v>50</v>
      </c>
    </row>
    <row r="1595" spans="1:13" ht="15.75" customHeight="1" x14ac:dyDescent="0.25">
      <c r="A1595" s="28">
        <v>44593</v>
      </c>
      <c r="B1595" s="4" t="s">
        <v>12</v>
      </c>
      <c r="C1595" s="4" t="s">
        <v>13</v>
      </c>
      <c r="D1595" s="4" t="s">
        <v>14</v>
      </c>
      <c r="E1595" s="4" t="s">
        <v>124</v>
      </c>
      <c r="F1595" s="27">
        <v>49849223</v>
      </c>
      <c r="G1595" s="27">
        <v>39330426.399999999</v>
      </c>
      <c r="H1595" s="27">
        <v>36151914.899999999</v>
      </c>
      <c r="I1595" s="27">
        <v>89179649.400000006</v>
      </c>
      <c r="J1595" s="27">
        <v>68227368.799999997</v>
      </c>
      <c r="K1595" s="27">
        <v>126.74467978816523</v>
      </c>
      <c r="L1595" s="27">
        <v>137.88819523914071</v>
      </c>
      <c r="M1595" s="27">
        <v>130.70949527808847</v>
      </c>
    </row>
    <row r="1596" spans="1:13" ht="15.75" customHeight="1" x14ac:dyDescent="0.25">
      <c r="A1596" s="28">
        <v>44593</v>
      </c>
      <c r="B1596" s="4" t="s">
        <v>12</v>
      </c>
      <c r="C1596" s="4" t="s">
        <v>13</v>
      </c>
      <c r="D1596" s="4" t="s">
        <v>14</v>
      </c>
      <c r="E1596" s="4" t="s">
        <v>109</v>
      </c>
      <c r="F1596" s="27">
        <v>3213363.8</v>
      </c>
      <c r="G1596" s="27">
        <v>3599896</v>
      </c>
      <c r="H1596" s="27">
        <v>2108260.1</v>
      </c>
      <c r="I1596" s="27">
        <v>6813259.7999999998</v>
      </c>
      <c r="J1596" s="27">
        <v>4107734.1</v>
      </c>
      <c r="K1596" s="27">
        <v>89.262684255322938</v>
      </c>
      <c r="L1596" s="27">
        <v>152.41780651258352</v>
      </c>
      <c r="M1596" s="27">
        <v>165.86418775256169</v>
      </c>
    </row>
    <row r="1597" spans="1:13" ht="15.75" customHeight="1" x14ac:dyDescent="0.25">
      <c r="A1597" s="28">
        <v>44593</v>
      </c>
      <c r="B1597" s="4" t="s">
        <v>12</v>
      </c>
      <c r="C1597" s="4" t="s">
        <v>13</v>
      </c>
      <c r="D1597" s="4" t="s">
        <v>14</v>
      </c>
      <c r="E1597" s="4" t="s">
        <v>49</v>
      </c>
      <c r="F1597" s="27">
        <v>393702.7</v>
      </c>
      <c r="G1597" s="27">
        <v>314456.2</v>
      </c>
      <c r="H1597" s="27">
        <v>314940.7</v>
      </c>
      <c r="I1597" s="27">
        <v>708158.9</v>
      </c>
      <c r="J1597" s="27">
        <v>579370</v>
      </c>
      <c r="K1597" s="27">
        <v>125.2011249897442</v>
      </c>
      <c r="L1597" s="27">
        <v>125.00851747646462</v>
      </c>
      <c r="M1597" s="27">
        <v>122.22912819096605</v>
      </c>
    </row>
    <row r="1598" spans="1:13" ht="15.75" customHeight="1" x14ac:dyDescent="0.25">
      <c r="A1598" s="28">
        <v>44593</v>
      </c>
      <c r="B1598" s="4" t="s">
        <v>12</v>
      </c>
      <c r="C1598" s="4" t="s">
        <v>13</v>
      </c>
      <c r="D1598" s="4" t="s">
        <v>14</v>
      </c>
      <c r="E1598" s="4" t="s">
        <v>26</v>
      </c>
      <c r="F1598" s="27">
        <v>1590863.4</v>
      </c>
      <c r="G1598" s="27">
        <v>1393037.6</v>
      </c>
      <c r="H1598" s="27">
        <v>446219.5</v>
      </c>
      <c r="I1598" s="27">
        <v>2983901</v>
      </c>
      <c r="J1598" s="27">
        <v>1385482.1</v>
      </c>
      <c r="K1598" s="27">
        <v>114.20103807678989</v>
      </c>
      <c r="L1598" s="27">
        <v>356.52036721837572</v>
      </c>
      <c r="M1598" s="27">
        <v>215.3691483996798</v>
      </c>
    </row>
    <row r="1599" spans="1:13" ht="15.75" customHeight="1" x14ac:dyDescent="0.25">
      <c r="A1599" s="28">
        <v>44593</v>
      </c>
      <c r="B1599" s="4" t="s">
        <v>12</v>
      </c>
      <c r="C1599" s="4" t="s">
        <v>13</v>
      </c>
      <c r="D1599" s="4" t="s">
        <v>14</v>
      </c>
      <c r="E1599" s="4" t="s">
        <v>114</v>
      </c>
      <c r="F1599" s="27">
        <v>521746.1</v>
      </c>
      <c r="G1599" s="27">
        <v>495122.9</v>
      </c>
      <c r="H1599" s="27">
        <v>410605.7</v>
      </c>
      <c r="I1599" s="27">
        <v>1016869</v>
      </c>
      <c r="J1599" s="27">
        <v>672507.9</v>
      </c>
      <c r="K1599" s="27">
        <v>105.37708920350886</v>
      </c>
      <c r="L1599" s="27">
        <v>127.06742746143075</v>
      </c>
      <c r="M1599" s="27">
        <v>151.20551000218734</v>
      </c>
    </row>
    <row r="1600" spans="1:13" ht="15.75" customHeight="1" x14ac:dyDescent="0.25">
      <c r="A1600" s="28">
        <v>44593</v>
      </c>
      <c r="B1600" s="4" t="s">
        <v>12</v>
      </c>
      <c r="C1600" s="4" t="s">
        <v>13</v>
      </c>
      <c r="D1600" s="4" t="s">
        <v>14</v>
      </c>
      <c r="E1600" s="4" t="s">
        <v>110</v>
      </c>
      <c r="F1600" s="27">
        <v>1</v>
      </c>
      <c r="G1600" s="4"/>
      <c r="H1600" s="27">
        <v>3</v>
      </c>
      <c r="I1600" s="27">
        <v>1</v>
      </c>
      <c r="J1600" s="27">
        <v>5</v>
      </c>
      <c r="K1600" s="4"/>
      <c r="L1600" s="27">
        <v>33.333333333333336</v>
      </c>
      <c r="M1600" s="27">
        <v>20</v>
      </c>
    </row>
    <row r="1601" spans="1:13" ht="15.75" customHeight="1" x14ac:dyDescent="0.25">
      <c r="A1601" s="28">
        <v>44593</v>
      </c>
      <c r="B1601" s="4" t="s">
        <v>12</v>
      </c>
      <c r="C1601" s="4" t="s">
        <v>13</v>
      </c>
      <c r="D1601" s="4" t="s">
        <v>14</v>
      </c>
      <c r="E1601" s="4" t="s">
        <v>125</v>
      </c>
      <c r="F1601" s="27">
        <v>5781030.5999999996</v>
      </c>
      <c r="G1601" s="27">
        <v>5825767</v>
      </c>
      <c r="H1601" s="27">
        <v>4549182.7</v>
      </c>
      <c r="I1601" s="27">
        <v>11606797.6</v>
      </c>
      <c r="J1601" s="27">
        <v>9560248.6999999993</v>
      </c>
      <c r="K1601" s="27">
        <v>99.232094246131027</v>
      </c>
      <c r="L1601" s="27">
        <v>127.07844422251935</v>
      </c>
      <c r="M1601" s="27">
        <v>121.40685838015908</v>
      </c>
    </row>
    <row r="1602" spans="1:13" ht="15.75" customHeight="1" x14ac:dyDescent="0.25">
      <c r="A1602" s="28">
        <v>44593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27">
        <v>12867.3</v>
      </c>
      <c r="G1602" s="27">
        <v>3421</v>
      </c>
      <c r="H1602" s="27">
        <v>2792.9</v>
      </c>
      <c r="I1602" s="27">
        <v>16288.3</v>
      </c>
      <c r="J1602" s="27">
        <v>6284.5</v>
      </c>
      <c r="K1602" s="27">
        <v>376.12686349020754</v>
      </c>
      <c r="L1602" s="27">
        <v>460.71466934011244</v>
      </c>
      <c r="M1602" s="27">
        <v>259.18211472670856</v>
      </c>
    </row>
    <row r="1603" spans="1:13" ht="15.75" customHeight="1" x14ac:dyDescent="0.25">
      <c r="A1603" s="28">
        <v>44593</v>
      </c>
      <c r="B1603" s="4" t="s">
        <v>12</v>
      </c>
      <c r="C1603" s="4" t="s">
        <v>13</v>
      </c>
      <c r="D1603" s="4" t="s">
        <v>14</v>
      </c>
      <c r="E1603" s="4" t="s">
        <v>27</v>
      </c>
      <c r="F1603" s="27">
        <v>174347.4</v>
      </c>
      <c r="G1603" s="27">
        <v>176176.2</v>
      </c>
      <c r="H1603" s="27">
        <v>181251.7</v>
      </c>
      <c r="I1603" s="27">
        <v>350523.6</v>
      </c>
      <c r="J1603" s="27">
        <v>356113.3</v>
      </c>
      <c r="K1603" s="27">
        <v>98.961948322191077</v>
      </c>
      <c r="L1603" s="27">
        <v>96.190766762463468</v>
      </c>
      <c r="M1603" s="27">
        <v>98.4303591020049</v>
      </c>
    </row>
    <row r="1604" spans="1:13" ht="15.75" customHeight="1" x14ac:dyDescent="0.25">
      <c r="A1604" s="28">
        <v>44593</v>
      </c>
      <c r="B1604" s="4" t="s">
        <v>12</v>
      </c>
      <c r="C1604" s="4" t="s">
        <v>13</v>
      </c>
      <c r="D1604" s="4" t="s">
        <v>14</v>
      </c>
      <c r="E1604" s="4" t="s">
        <v>46</v>
      </c>
      <c r="F1604" s="27">
        <v>617</v>
      </c>
      <c r="G1604" s="27">
        <v>1186</v>
      </c>
      <c r="H1604" s="27">
        <v>1186</v>
      </c>
      <c r="I1604" s="27">
        <v>1803</v>
      </c>
      <c r="J1604" s="27">
        <v>2372</v>
      </c>
      <c r="K1604" s="27">
        <v>52.023608768971329</v>
      </c>
      <c r="L1604" s="27">
        <v>52.023608768971329</v>
      </c>
      <c r="M1604" s="27">
        <v>76.011804384485671</v>
      </c>
    </row>
    <row r="1605" spans="1:13" ht="15.75" customHeight="1" x14ac:dyDescent="0.25">
      <c r="A1605" s="28">
        <v>44593</v>
      </c>
      <c r="B1605" s="4" t="s">
        <v>12</v>
      </c>
      <c r="C1605" s="4" t="s">
        <v>13</v>
      </c>
      <c r="D1605" s="4" t="s">
        <v>14</v>
      </c>
      <c r="E1605" s="4" t="s">
        <v>92</v>
      </c>
      <c r="F1605" s="27">
        <v>451953.6</v>
      </c>
      <c r="G1605" s="27">
        <v>428097.9</v>
      </c>
      <c r="H1605" s="27">
        <v>46897</v>
      </c>
      <c r="I1605" s="27">
        <v>880051.5</v>
      </c>
      <c r="J1605" s="27">
        <v>49906</v>
      </c>
      <c r="K1605" s="27">
        <v>105.57248704093152</v>
      </c>
      <c r="L1605" s="27">
        <v>963.71537625008</v>
      </c>
      <c r="M1605" s="27">
        <v>1763.418226265379</v>
      </c>
    </row>
    <row r="1606" spans="1:13" ht="15.75" customHeight="1" x14ac:dyDescent="0.25">
      <c r="A1606" s="28">
        <v>44593</v>
      </c>
      <c r="B1606" s="4" t="s">
        <v>12</v>
      </c>
      <c r="C1606" s="4" t="s">
        <v>13</v>
      </c>
      <c r="D1606" s="4" t="s">
        <v>14</v>
      </c>
      <c r="E1606" s="4" t="s">
        <v>25</v>
      </c>
      <c r="F1606" s="27">
        <v>4737078.7</v>
      </c>
      <c r="G1606" s="27">
        <v>4453803</v>
      </c>
      <c r="H1606" s="27">
        <v>2830018.9</v>
      </c>
      <c r="I1606" s="27">
        <v>9190881.6999999993</v>
      </c>
      <c r="J1606" s="27">
        <v>5453317.7999999998</v>
      </c>
      <c r="K1606" s="27">
        <v>106.36031050318121</v>
      </c>
      <c r="L1606" s="27">
        <v>167.38682204560541</v>
      </c>
      <c r="M1606" s="27">
        <v>168.53743055282786</v>
      </c>
    </row>
    <row r="1607" spans="1:13" ht="15.75" customHeight="1" x14ac:dyDescent="0.25">
      <c r="A1607" s="28">
        <v>44593</v>
      </c>
      <c r="B1607" s="4" t="s">
        <v>12</v>
      </c>
      <c r="C1607" s="4" t="s">
        <v>13</v>
      </c>
      <c r="D1607" s="4" t="s">
        <v>14</v>
      </c>
      <c r="E1607" s="4" t="s">
        <v>61</v>
      </c>
      <c r="F1607" s="27">
        <v>397798.7</v>
      </c>
      <c r="G1607" s="27">
        <v>357620.1</v>
      </c>
      <c r="H1607" s="27">
        <v>256842.9</v>
      </c>
      <c r="I1607" s="27">
        <v>755418.8</v>
      </c>
      <c r="J1607" s="27">
        <v>480565.1</v>
      </c>
      <c r="K1607" s="27">
        <v>111.23499490101368</v>
      </c>
      <c r="L1607" s="27">
        <v>154.88016215359661</v>
      </c>
      <c r="M1607" s="27">
        <v>157.19385365271012</v>
      </c>
    </row>
    <row r="1608" spans="1:13" ht="15.75" customHeight="1" x14ac:dyDescent="0.25">
      <c r="A1608" s="28">
        <v>44593</v>
      </c>
      <c r="B1608" s="4" t="s">
        <v>12</v>
      </c>
      <c r="C1608" s="4" t="s">
        <v>13</v>
      </c>
      <c r="D1608" s="4" t="s">
        <v>14</v>
      </c>
      <c r="E1608" s="4" t="s">
        <v>57</v>
      </c>
      <c r="F1608" s="27">
        <v>38559</v>
      </c>
      <c r="G1608" s="27">
        <v>12442</v>
      </c>
      <c r="H1608" s="27">
        <v>11891</v>
      </c>
      <c r="I1608" s="27">
        <v>51001</v>
      </c>
      <c r="J1608" s="27">
        <v>23782</v>
      </c>
      <c r="K1608" s="27">
        <v>309.90998231795533</v>
      </c>
      <c r="L1608" s="27">
        <v>324.27045664788494</v>
      </c>
      <c r="M1608" s="27">
        <v>214.45210663527038</v>
      </c>
    </row>
    <row r="1609" spans="1:13" ht="15.75" customHeight="1" x14ac:dyDescent="0.25">
      <c r="A1609" s="28">
        <v>44593</v>
      </c>
      <c r="B1609" s="4" t="s">
        <v>12</v>
      </c>
      <c r="C1609" s="4" t="s">
        <v>13</v>
      </c>
      <c r="D1609" s="4" t="s">
        <v>14</v>
      </c>
      <c r="E1609" s="4" t="s">
        <v>38</v>
      </c>
      <c r="F1609" s="27">
        <v>199390</v>
      </c>
      <c r="G1609" s="27">
        <v>178180</v>
      </c>
      <c r="H1609" s="27">
        <v>138384</v>
      </c>
      <c r="I1609" s="27">
        <v>377570</v>
      </c>
      <c r="J1609" s="27">
        <v>409922</v>
      </c>
      <c r="K1609" s="27">
        <v>111.90369289482545</v>
      </c>
      <c r="L1609" s="27">
        <v>144.08457625158977</v>
      </c>
      <c r="M1609" s="27">
        <v>92.10776684344826</v>
      </c>
    </row>
    <row r="1610" spans="1:13" ht="15.75" customHeight="1" x14ac:dyDescent="0.25">
      <c r="A1610" s="28">
        <v>44593</v>
      </c>
      <c r="B1610" s="4" t="s">
        <v>12</v>
      </c>
      <c r="C1610" s="4" t="s">
        <v>13</v>
      </c>
      <c r="D1610" s="4" t="s">
        <v>14</v>
      </c>
      <c r="E1610" s="4" t="s">
        <v>131</v>
      </c>
      <c r="F1610" s="27">
        <v>12824.8</v>
      </c>
      <c r="G1610" s="27">
        <v>6527.7</v>
      </c>
      <c r="H1610" s="4"/>
      <c r="I1610" s="27">
        <v>19352.5</v>
      </c>
      <c r="J1610" s="4"/>
      <c r="K1610" s="27">
        <v>196.46736216431515</v>
      </c>
      <c r="L1610" s="4"/>
      <c r="M1610" s="4"/>
    </row>
    <row r="1611" spans="1:13" ht="15.75" customHeight="1" x14ac:dyDescent="0.25">
      <c r="A1611" s="28">
        <v>44593</v>
      </c>
      <c r="B1611" s="4" t="s">
        <v>12</v>
      </c>
      <c r="C1611" s="4" t="s">
        <v>13</v>
      </c>
      <c r="D1611" s="4" t="s">
        <v>14</v>
      </c>
      <c r="E1611" s="4" t="s">
        <v>103</v>
      </c>
      <c r="F1611" s="27">
        <v>1234420.5</v>
      </c>
      <c r="G1611" s="27">
        <v>1225715.6000000001</v>
      </c>
      <c r="H1611" s="27">
        <v>1035510.8</v>
      </c>
      <c r="I1611" s="27">
        <v>2460136.1</v>
      </c>
      <c r="J1611" s="27">
        <v>2016057.4</v>
      </c>
      <c r="K1611" s="27">
        <v>100.71018921518173</v>
      </c>
      <c r="L1611" s="27">
        <v>119.20884842533752</v>
      </c>
      <c r="M1611" s="27">
        <v>122.02708613355949</v>
      </c>
    </row>
    <row r="1612" spans="1:13" ht="15.75" customHeight="1" x14ac:dyDescent="0.25">
      <c r="A1612" s="28">
        <v>44593</v>
      </c>
      <c r="B1612" s="4" t="s">
        <v>12</v>
      </c>
      <c r="C1612" s="4" t="s">
        <v>13</v>
      </c>
      <c r="D1612" s="4" t="s">
        <v>14</v>
      </c>
      <c r="E1612" s="4" t="s">
        <v>117</v>
      </c>
      <c r="F1612" s="27">
        <v>1333.8</v>
      </c>
      <c r="G1612" s="27">
        <v>1265.3</v>
      </c>
      <c r="H1612" s="27">
        <v>1224</v>
      </c>
      <c r="I1612" s="27">
        <v>2599.1</v>
      </c>
      <c r="J1612" s="27">
        <v>2516.6999999999998</v>
      </c>
      <c r="K1612" s="27">
        <v>105.41373587291551</v>
      </c>
      <c r="L1612" s="27">
        <v>108.97058823529412</v>
      </c>
      <c r="M1612" s="27">
        <v>103.27412881948584</v>
      </c>
    </row>
    <row r="1613" spans="1:13" ht="15.75" customHeight="1" x14ac:dyDescent="0.25">
      <c r="A1613" s="28">
        <v>44593</v>
      </c>
      <c r="B1613" s="4" t="s">
        <v>12</v>
      </c>
      <c r="C1613" s="4" t="s">
        <v>13</v>
      </c>
      <c r="D1613" s="4" t="s">
        <v>14</v>
      </c>
      <c r="E1613" s="4" t="s">
        <v>90</v>
      </c>
      <c r="F1613" s="27">
        <v>1240413.2</v>
      </c>
      <c r="G1613" s="27">
        <v>1231174.7</v>
      </c>
      <c r="H1613" s="27">
        <v>1036069.8</v>
      </c>
      <c r="I1613" s="27">
        <v>2471587.9</v>
      </c>
      <c r="J1613" s="27">
        <v>2017112.4</v>
      </c>
      <c r="K1613" s="27">
        <v>100.75038091669687</v>
      </c>
      <c r="L1613" s="27">
        <v>119.72293758586535</v>
      </c>
      <c r="M1613" s="27">
        <v>122.53099529803099</v>
      </c>
    </row>
    <row r="1614" spans="1:13" ht="15.75" customHeight="1" x14ac:dyDescent="0.25">
      <c r="A1614" s="28">
        <v>44593</v>
      </c>
      <c r="B1614" s="4" t="s">
        <v>12</v>
      </c>
      <c r="C1614" s="4" t="s">
        <v>13</v>
      </c>
      <c r="D1614" s="4" t="s">
        <v>14</v>
      </c>
      <c r="E1614" s="4" t="s">
        <v>51</v>
      </c>
      <c r="F1614" s="27">
        <v>5781030.5999999996</v>
      </c>
      <c r="G1614" s="27">
        <v>5825767</v>
      </c>
      <c r="H1614" s="27">
        <v>4549182.7</v>
      </c>
      <c r="I1614" s="27">
        <v>11606797.6</v>
      </c>
      <c r="J1614" s="27">
        <v>9560248.6999999993</v>
      </c>
      <c r="K1614" s="27">
        <v>99.232094246131027</v>
      </c>
      <c r="L1614" s="27">
        <v>127.07844422251935</v>
      </c>
      <c r="M1614" s="27">
        <v>121.40685838015908</v>
      </c>
    </row>
    <row r="1615" spans="1:13" ht="15.75" customHeight="1" x14ac:dyDescent="0.25">
      <c r="A1615" s="28">
        <v>44593</v>
      </c>
      <c r="B1615" s="4" t="s">
        <v>12</v>
      </c>
      <c r="C1615" s="4" t="s">
        <v>13</v>
      </c>
      <c r="D1615" s="4" t="s">
        <v>14</v>
      </c>
      <c r="E1615" s="4" t="s">
        <v>138</v>
      </c>
      <c r="F1615" s="27">
        <v>6117</v>
      </c>
      <c r="G1615" s="4"/>
      <c r="H1615" s="4"/>
      <c r="I1615" s="27">
        <v>6117</v>
      </c>
      <c r="J1615" s="4"/>
      <c r="K1615" s="4"/>
      <c r="L1615" s="4"/>
      <c r="M1615" s="4"/>
    </row>
    <row r="1616" spans="1:13" ht="15.75" customHeight="1" x14ac:dyDescent="0.25">
      <c r="A1616" s="28">
        <v>44593</v>
      </c>
      <c r="B1616" s="4" t="s">
        <v>12</v>
      </c>
      <c r="C1616" s="4" t="s">
        <v>13</v>
      </c>
      <c r="D1616" s="4" t="s">
        <v>14</v>
      </c>
      <c r="E1616" s="4" t="s">
        <v>112</v>
      </c>
      <c r="F1616" s="27">
        <v>543359.9</v>
      </c>
      <c r="G1616" s="27">
        <v>611320.5</v>
      </c>
      <c r="H1616" s="27">
        <v>566946.1</v>
      </c>
      <c r="I1616" s="27">
        <v>1154680.3999999999</v>
      </c>
      <c r="J1616" s="27">
        <v>1057700.2</v>
      </c>
      <c r="K1616" s="27">
        <v>88.882983639514791</v>
      </c>
      <c r="L1616" s="27">
        <v>95.83978088922386</v>
      </c>
      <c r="M1616" s="27">
        <v>109.16896867373194</v>
      </c>
    </row>
    <row r="1617" spans="1:13" ht="15.75" customHeight="1" x14ac:dyDescent="0.25">
      <c r="A1617" s="28">
        <v>44593</v>
      </c>
      <c r="B1617" s="4" t="s">
        <v>12</v>
      </c>
      <c r="C1617" s="4" t="s">
        <v>13</v>
      </c>
      <c r="D1617" s="4" t="s">
        <v>14</v>
      </c>
      <c r="E1617" s="4" t="s">
        <v>108</v>
      </c>
      <c r="F1617" s="27">
        <v>324421.8</v>
      </c>
      <c r="G1617" s="27">
        <v>309447.5</v>
      </c>
      <c r="H1617" s="27">
        <v>306592.59999999998</v>
      </c>
      <c r="I1617" s="27">
        <v>633869.30000000005</v>
      </c>
      <c r="J1617" s="27">
        <v>606963.4</v>
      </c>
      <c r="K1617" s="27">
        <v>104.83904377963952</v>
      </c>
      <c r="L1617" s="27">
        <v>105.81527408032679</v>
      </c>
      <c r="M1617" s="27">
        <v>104.4328702521437</v>
      </c>
    </row>
    <row r="1618" spans="1:13" ht="15.75" customHeight="1" x14ac:dyDescent="0.25">
      <c r="A1618" s="28">
        <v>44593</v>
      </c>
      <c r="B1618" s="4" t="s">
        <v>12</v>
      </c>
      <c r="C1618" s="4" t="s">
        <v>13</v>
      </c>
      <c r="D1618" s="4" t="s">
        <v>14</v>
      </c>
      <c r="E1618" s="4" t="s">
        <v>35</v>
      </c>
      <c r="F1618" s="27">
        <v>37066848.200000003</v>
      </c>
      <c r="G1618" s="27">
        <v>26117971.600000001</v>
      </c>
      <c r="H1618" s="27">
        <v>25591388.5</v>
      </c>
      <c r="I1618" s="27">
        <v>63184819.799999997</v>
      </c>
      <c r="J1618" s="27">
        <v>46761292.100000001</v>
      </c>
      <c r="K1618" s="27">
        <v>141.92085345555702</v>
      </c>
      <c r="L1618" s="27">
        <v>144.84109840308196</v>
      </c>
      <c r="M1618" s="27">
        <v>135.12205707420989</v>
      </c>
    </row>
    <row r="1619" spans="1:13" ht="15.75" customHeight="1" x14ac:dyDescent="0.25">
      <c r="A1619" s="28">
        <v>44593</v>
      </c>
      <c r="B1619" s="4" t="s">
        <v>12</v>
      </c>
      <c r="C1619" s="4" t="s">
        <v>13</v>
      </c>
      <c r="D1619" s="4" t="s">
        <v>14</v>
      </c>
      <c r="E1619" s="4" t="s">
        <v>99</v>
      </c>
      <c r="F1619" s="27">
        <v>199390</v>
      </c>
      <c r="G1619" s="27">
        <v>178180</v>
      </c>
      <c r="H1619" s="27">
        <v>138384</v>
      </c>
      <c r="I1619" s="27">
        <v>377570</v>
      </c>
      <c r="J1619" s="27">
        <v>409922</v>
      </c>
      <c r="K1619" s="27">
        <v>111.90369289482545</v>
      </c>
      <c r="L1619" s="27">
        <v>144.08457625158977</v>
      </c>
      <c r="M1619" s="27">
        <v>92.10776684344826</v>
      </c>
    </row>
    <row r="1620" spans="1:13" ht="15.75" customHeight="1" x14ac:dyDescent="0.25">
      <c r="A1620" s="28">
        <v>44593</v>
      </c>
      <c r="B1620" s="4" t="s">
        <v>12</v>
      </c>
      <c r="C1620" s="4" t="s">
        <v>13</v>
      </c>
      <c r="D1620" s="4" t="s">
        <v>14</v>
      </c>
      <c r="E1620" s="4" t="s">
        <v>79</v>
      </c>
      <c r="F1620" s="27">
        <v>17704618.600000001</v>
      </c>
      <c r="G1620" s="27">
        <v>10980888.199999999</v>
      </c>
      <c r="H1620" s="27">
        <v>13251548.6</v>
      </c>
      <c r="I1620" s="27">
        <v>28685506.800000001</v>
      </c>
      <c r="J1620" s="27">
        <v>21272014.600000001</v>
      </c>
      <c r="K1620" s="27">
        <v>161.23120714406326</v>
      </c>
      <c r="L1620" s="27">
        <v>133.60414797105298</v>
      </c>
      <c r="M1620" s="27">
        <v>134.85091722342085</v>
      </c>
    </row>
    <row r="1621" spans="1:13" ht="15.75" customHeight="1" x14ac:dyDescent="0.25">
      <c r="A1621" s="28">
        <v>44593</v>
      </c>
      <c r="B1621" s="4" t="s">
        <v>12</v>
      </c>
      <c r="C1621" s="4" t="s">
        <v>13</v>
      </c>
      <c r="D1621" s="4" t="s">
        <v>14</v>
      </c>
      <c r="E1621" s="4" t="s">
        <v>80</v>
      </c>
      <c r="F1621" s="27">
        <v>7144321.2000000002</v>
      </c>
      <c r="G1621" s="27">
        <v>7911221</v>
      </c>
      <c r="H1621" s="27">
        <v>6983206.2999999998</v>
      </c>
      <c r="I1621" s="27">
        <v>15055542.199999999</v>
      </c>
      <c r="J1621" s="27">
        <v>14564610.1</v>
      </c>
      <c r="K1621" s="27">
        <v>90.306176505497703</v>
      </c>
      <c r="L1621" s="27">
        <v>102.30717657589466</v>
      </c>
      <c r="M1621" s="27">
        <v>103.37071913789165</v>
      </c>
    </row>
    <row r="1622" spans="1:13" ht="15.75" customHeight="1" x14ac:dyDescent="0.25">
      <c r="A1622" s="28">
        <v>44593</v>
      </c>
      <c r="B1622" s="4" t="s">
        <v>12</v>
      </c>
      <c r="C1622" s="4" t="s">
        <v>13</v>
      </c>
      <c r="D1622" s="4" t="s">
        <v>14</v>
      </c>
      <c r="E1622" s="4" t="s">
        <v>67</v>
      </c>
      <c r="F1622" s="27">
        <v>62.6</v>
      </c>
      <c r="G1622" s="4"/>
      <c r="H1622" s="4"/>
      <c r="I1622" s="27">
        <v>62.6</v>
      </c>
      <c r="J1622" s="27">
        <v>56.9</v>
      </c>
      <c r="K1622" s="4"/>
      <c r="L1622" s="4"/>
      <c r="M1622" s="27">
        <v>110.01757469244288</v>
      </c>
    </row>
    <row r="1623" spans="1:13" ht="15.75" customHeight="1" x14ac:dyDescent="0.25">
      <c r="A1623" s="28">
        <v>44621</v>
      </c>
      <c r="B1623" s="4" t="s">
        <v>12</v>
      </c>
      <c r="C1623" s="4" t="s">
        <v>13</v>
      </c>
      <c r="D1623" s="4" t="s">
        <v>14</v>
      </c>
      <c r="E1623" s="4" t="s">
        <v>135</v>
      </c>
      <c r="F1623" s="27">
        <v>300</v>
      </c>
      <c r="G1623" s="27">
        <v>300</v>
      </c>
      <c r="H1623" s="4"/>
      <c r="I1623" s="27">
        <v>600</v>
      </c>
      <c r="J1623" s="4"/>
      <c r="K1623" s="27">
        <v>100</v>
      </c>
      <c r="L1623" s="4"/>
      <c r="M1623" s="4"/>
    </row>
    <row r="1624" spans="1:13" ht="15.75" customHeight="1" x14ac:dyDescent="0.25">
      <c r="A1624" s="28">
        <v>44621</v>
      </c>
      <c r="B1624" s="4" t="s">
        <v>12</v>
      </c>
      <c r="C1624" s="4" t="s">
        <v>13</v>
      </c>
      <c r="D1624" s="4" t="s">
        <v>14</v>
      </c>
      <c r="E1624" s="4" t="s">
        <v>35</v>
      </c>
      <c r="F1624" s="27">
        <v>44024434.600000001</v>
      </c>
      <c r="G1624" s="27">
        <v>37066848.200000003</v>
      </c>
      <c r="H1624" s="27">
        <v>41460996.899999999</v>
      </c>
      <c r="I1624" s="27">
        <v>107209254.40000001</v>
      </c>
      <c r="J1624" s="27">
        <v>88222289</v>
      </c>
      <c r="K1624" s="27">
        <v>118.77037497890096</v>
      </c>
      <c r="L1624" s="27">
        <v>106.18276908821746</v>
      </c>
      <c r="M1624" s="27">
        <v>121.52173290357497</v>
      </c>
    </row>
    <row r="1625" spans="1:13" ht="15.75" customHeight="1" x14ac:dyDescent="0.25">
      <c r="A1625" s="28">
        <v>44621</v>
      </c>
      <c r="B1625" s="4" t="s">
        <v>12</v>
      </c>
      <c r="C1625" s="4" t="s">
        <v>13</v>
      </c>
      <c r="D1625" s="4" t="s">
        <v>14</v>
      </c>
      <c r="E1625" s="4" t="s">
        <v>61</v>
      </c>
      <c r="F1625" s="27">
        <v>706346.4</v>
      </c>
      <c r="G1625" s="27">
        <v>397798.7</v>
      </c>
      <c r="H1625" s="27">
        <v>252219</v>
      </c>
      <c r="I1625" s="27">
        <v>1461765.2</v>
      </c>
      <c r="J1625" s="27">
        <v>732784.1</v>
      </c>
      <c r="K1625" s="27">
        <v>177.56377786051087</v>
      </c>
      <c r="L1625" s="27">
        <v>280.05281124736837</v>
      </c>
      <c r="M1625" s="27">
        <v>199.48102039877776</v>
      </c>
    </row>
    <row r="1626" spans="1:13" ht="15.75" customHeight="1" x14ac:dyDescent="0.25">
      <c r="A1626" s="28">
        <v>44621</v>
      </c>
      <c r="B1626" s="4" t="s">
        <v>12</v>
      </c>
      <c r="C1626" s="4" t="s">
        <v>13</v>
      </c>
      <c r="D1626" s="4" t="s">
        <v>14</v>
      </c>
      <c r="E1626" s="4" t="s">
        <v>97</v>
      </c>
      <c r="F1626" s="4"/>
      <c r="G1626" s="4"/>
      <c r="H1626" s="27">
        <v>217</v>
      </c>
      <c r="I1626" s="27">
        <v>217</v>
      </c>
      <c r="J1626" s="27">
        <v>651</v>
      </c>
      <c r="K1626" s="4"/>
      <c r="L1626" s="4"/>
      <c r="M1626" s="27">
        <v>33.333333333333336</v>
      </c>
    </row>
    <row r="1627" spans="1:13" ht="15.75" customHeight="1" x14ac:dyDescent="0.25">
      <c r="A1627" s="28">
        <v>44621</v>
      </c>
      <c r="B1627" s="4" t="s">
        <v>12</v>
      </c>
      <c r="C1627" s="4" t="s">
        <v>13</v>
      </c>
      <c r="D1627" s="4" t="s">
        <v>14</v>
      </c>
      <c r="E1627" s="4" t="s">
        <v>115</v>
      </c>
      <c r="F1627" s="27">
        <v>4384919.7</v>
      </c>
      <c r="G1627" s="27">
        <v>3179380.3</v>
      </c>
      <c r="H1627" s="27">
        <v>2763569.7</v>
      </c>
      <c r="I1627" s="27">
        <v>11691838.6</v>
      </c>
      <c r="J1627" s="27">
        <v>7164116.7999999998</v>
      </c>
      <c r="K1627" s="27">
        <v>137.91743315513403</v>
      </c>
      <c r="L1627" s="27">
        <v>158.66868492587685</v>
      </c>
      <c r="M1627" s="27">
        <v>163.1999997543312</v>
      </c>
    </row>
    <row r="1628" spans="1:13" ht="15.75" customHeight="1" x14ac:dyDescent="0.25">
      <c r="A1628" s="28">
        <v>44621</v>
      </c>
      <c r="B1628" s="4" t="s">
        <v>12</v>
      </c>
      <c r="C1628" s="4" t="s">
        <v>13</v>
      </c>
      <c r="D1628" s="4" t="s">
        <v>14</v>
      </c>
      <c r="E1628" s="4" t="s">
        <v>32</v>
      </c>
      <c r="F1628" s="27">
        <v>36237.4</v>
      </c>
      <c r="G1628" s="27">
        <v>35876.699999999997</v>
      </c>
      <c r="H1628" s="27">
        <v>48281.2</v>
      </c>
      <c r="I1628" s="27">
        <v>106516.4</v>
      </c>
      <c r="J1628" s="27">
        <v>91186.3</v>
      </c>
      <c r="K1628" s="27">
        <v>101.00538789799508</v>
      </c>
      <c r="L1628" s="27">
        <v>75.054886788232267</v>
      </c>
      <c r="M1628" s="27">
        <v>116.81184563909271</v>
      </c>
    </row>
    <row r="1629" spans="1:13" ht="15.75" customHeight="1" x14ac:dyDescent="0.25">
      <c r="A1629" s="28">
        <v>44621</v>
      </c>
      <c r="B1629" s="4" t="s">
        <v>12</v>
      </c>
      <c r="C1629" s="4" t="s">
        <v>13</v>
      </c>
      <c r="D1629" s="4" t="s">
        <v>14</v>
      </c>
      <c r="E1629" s="4" t="s">
        <v>72</v>
      </c>
      <c r="F1629" s="27">
        <v>12804</v>
      </c>
      <c r="G1629" s="27">
        <v>12867.3</v>
      </c>
      <c r="H1629" s="27">
        <v>2893.6</v>
      </c>
      <c r="I1629" s="27">
        <v>29092.3</v>
      </c>
      <c r="J1629" s="27">
        <v>9178.1</v>
      </c>
      <c r="K1629" s="27">
        <v>99.508055302977311</v>
      </c>
      <c r="L1629" s="27">
        <v>442.49377937517278</v>
      </c>
      <c r="M1629" s="27">
        <v>316.97519094365936</v>
      </c>
    </row>
    <row r="1630" spans="1:13" ht="15.75" customHeight="1" x14ac:dyDescent="0.25">
      <c r="A1630" s="28">
        <v>44621</v>
      </c>
      <c r="B1630" s="4" t="s">
        <v>12</v>
      </c>
      <c r="C1630" s="4" t="s">
        <v>13</v>
      </c>
      <c r="D1630" s="4" t="s">
        <v>14</v>
      </c>
      <c r="E1630" s="4" t="s">
        <v>78</v>
      </c>
      <c r="F1630" s="27">
        <v>4568</v>
      </c>
      <c r="G1630" s="27">
        <v>4407</v>
      </c>
      <c r="H1630" s="27">
        <v>2407</v>
      </c>
      <c r="I1630" s="27">
        <v>13162</v>
      </c>
      <c r="J1630" s="27">
        <v>6914</v>
      </c>
      <c r="K1630" s="27">
        <v>103.65327887451781</v>
      </c>
      <c r="L1630" s="27">
        <v>189.77980889073535</v>
      </c>
      <c r="M1630" s="27">
        <v>190.36737055250217</v>
      </c>
    </row>
    <row r="1631" spans="1:13" ht="15.75" customHeight="1" x14ac:dyDescent="0.25">
      <c r="A1631" s="28">
        <v>44621</v>
      </c>
      <c r="B1631" s="4" t="s">
        <v>12</v>
      </c>
      <c r="C1631" s="4" t="s">
        <v>13</v>
      </c>
      <c r="D1631" s="4" t="s">
        <v>14</v>
      </c>
      <c r="E1631" s="4" t="s">
        <v>133</v>
      </c>
      <c r="F1631" s="27">
        <v>925.2</v>
      </c>
      <c r="G1631" s="27">
        <v>1315.2</v>
      </c>
      <c r="H1631" s="4"/>
      <c r="I1631" s="27">
        <v>3013.5</v>
      </c>
      <c r="J1631" s="4"/>
      <c r="K1631" s="27">
        <v>70.346715328467155</v>
      </c>
      <c r="L1631" s="4"/>
      <c r="M1631" s="4"/>
    </row>
    <row r="1632" spans="1:13" ht="15.75" customHeight="1" x14ac:dyDescent="0.25">
      <c r="A1632" s="28">
        <v>44621</v>
      </c>
      <c r="B1632" s="4" t="s">
        <v>12</v>
      </c>
      <c r="C1632" s="4" t="s">
        <v>13</v>
      </c>
      <c r="D1632" s="4" t="s">
        <v>14</v>
      </c>
      <c r="E1632" s="4" t="s">
        <v>77</v>
      </c>
      <c r="F1632" s="27">
        <v>53929</v>
      </c>
      <c r="G1632" s="27">
        <v>53929</v>
      </c>
      <c r="H1632" s="27">
        <v>52135</v>
      </c>
      <c r="I1632" s="27">
        <v>159993</v>
      </c>
      <c r="J1632" s="27">
        <v>156405</v>
      </c>
      <c r="K1632" s="27">
        <v>100</v>
      </c>
      <c r="L1632" s="27">
        <v>103.44106646206963</v>
      </c>
      <c r="M1632" s="27">
        <v>102.29404430804642</v>
      </c>
    </row>
    <row r="1633" spans="1:13" ht="15.75" customHeight="1" x14ac:dyDescent="0.25">
      <c r="A1633" s="28">
        <v>44621</v>
      </c>
      <c r="B1633" s="4" t="s">
        <v>12</v>
      </c>
      <c r="C1633" s="4" t="s">
        <v>13</v>
      </c>
      <c r="D1633" s="4" t="s">
        <v>14</v>
      </c>
      <c r="E1633" s="4" t="s">
        <v>33</v>
      </c>
      <c r="F1633" s="27">
        <v>2422</v>
      </c>
      <c r="G1633" s="27">
        <v>2422</v>
      </c>
      <c r="H1633" s="27">
        <v>2696</v>
      </c>
      <c r="I1633" s="27">
        <v>7540</v>
      </c>
      <c r="J1633" s="27">
        <v>8088</v>
      </c>
      <c r="K1633" s="27">
        <v>100</v>
      </c>
      <c r="L1633" s="27">
        <v>89.836795252225514</v>
      </c>
      <c r="M1633" s="27">
        <v>93.224530168150352</v>
      </c>
    </row>
    <row r="1634" spans="1:13" ht="15.75" customHeight="1" x14ac:dyDescent="0.25">
      <c r="A1634" s="28">
        <v>44621</v>
      </c>
      <c r="B1634" s="4" t="s">
        <v>12</v>
      </c>
      <c r="C1634" s="4" t="s">
        <v>13</v>
      </c>
      <c r="D1634" s="4" t="s">
        <v>14</v>
      </c>
      <c r="E1634" s="4" t="s">
        <v>60</v>
      </c>
      <c r="F1634" s="27">
        <v>586483.80000000005</v>
      </c>
      <c r="G1634" s="27">
        <v>372891.7</v>
      </c>
      <c r="H1634" s="27">
        <v>351078.1</v>
      </c>
      <c r="I1634" s="27">
        <v>1282337.1000000001</v>
      </c>
      <c r="J1634" s="27">
        <v>927184.5</v>
      </c>
      <c r="K1634" s="27">
        <v>157.27992872997709</v>
      </c>
      <c r="L1634" s="27">
        <v>167.05223139808493</v>
      </c>
      <c r="M1634" s="27">
        <v>138.30441514067587</v>
      </c>
    </row>
    <row r="1635" spans="1:13" ht="15.75" customHeight="1" x14ac:dyDescent="0.25">
      <c r="A1635" s="28">
        <v>44621</v>
      </c>
      <c r="B1635" s="4" t="s">
        <v>12</v>
      </c>
      <c r="C1635" s="4" t="s">
        <v>13</v>
      </c>
      <c r="D1635" s="4" t="s">
        <v>14</v>
      </c>
      <c r="E1635" s="4" t="s">
        <v>31</v>
      </c>
      <c r="F1635" s="27">
        <v>183487.8</v>
      </c>
      <c r="G1635" s="27">
        <v>121200.5</v>
      </c>
      <c r="H1635" s="27">
        <v>48443.8</v>
      </c>
      <c r="I1635" s="27">
        <v>340603.8</v>
      </c>
      <c r="J1635" s="27">
        <v>208451.8</v>
      </c>
      <c r="K1635" s="27">
        <v>151.3919497031778</v>
      </c>
      <c r="L1635" s="27">
        <v>378.7642587905986</v>
      </c>
      <c r="M1635" s="27">
        <v>163.39690998110834</v>
      </c>
    </row>
    <row r="1636" spans="1:13" ht="15.75" customHeight="1" x14ac:dyDescent="0.25">
      <c r="A1636" s="28">
        <v>44621</v>
      </c>
      <c r="B1636" s="4" t="s">
        <v>12</v>
      </c>
      <c r="C1636" s="4" t="s">
        <v>13</v>
      </c>
      <c r="D1636" s="4" t="s">
        <v>14</v>
      </c>
      <c r="E1636" s="4" t="s">
        <v>21</v>
      </c>
      <c r="F1636" s="27">
        <v>28423</v>
      </c>
      <c r="G1636" s="27">
        <v>26721.3</v>
      </c>
      <c r="H1636" s="27">
        <v>18552.900000000001</v>
      </c>
      <c r="I1636" s="27">
        <v>62854.9</v>
      </c>
      <c r="J1636" s="27">
        <v>38854.1</v>
      </c>
      <c r="K1636" s="27">
        <v>106.36832788823897</v>
      </c>
      <c r="L1636" s="27">
        <v>153.19976930830219</v>
      </c>
      <c r="M1636" s="27">
        <v>161.77160196735994</v>
      </c>
    </row>
    <row r="1637" spans="1:13" ht="15.75" customHeight="1" x14ac:dyDescent="0.25">
      <c r="A1637" s="28">
        <v>44621</v>
      </c>
      <c r="B1637" s="4" t="s">
        <v>12</v>
      </c>
      <c r="C1637" s="4" t="s">
        <v>13</v>
      </c>
      <c r="D1637" s="4" t="s">
        <v>14</v>
      </c>
      <c r="E1637" s="4" t="s">
        <v>96</v>
      </c>
      <c r="F1637" s="27">
        <v>5486007</v>
      </c>
      <c r="G1637" s="27">
        <v>3194727</v>
      </c>
      <c r="H1637" s="27">
        <v>2755641</v>
      </c>
      <c r="I1637" s="27">
        <v>12261630</v>
      </c>
      <c r="J1637" s="27">
        <v>6841106</v>
      </c>
      <c r="K1637" s="27">
        <v>171.72068223669817</v>
      </c>
      <c r="L1637" s="27">
        <v>199.08279053766438</v>
      </c>
      <c r="M1637" s="27">
        <v>179.2346149876935</v>
      </c>
    </row>
    <row r="1638" spans="1:13" ht="15.75" customHeight="1" x14ac:dyDescent="0.25">
      <c r="A1638" s="28">
        <v>44621</v>
      </c>
      <c r="B1638" s="4" t="s">
        <v>12</v>
      </c>
      <c r="C1638" s="4" t="s">
        <v>13</v>
      </c>
      <c r="D1638" s="4" t="s">
        <v>14</v>
      </c>
      <c r="E1638" s="4" t="s">
        <v>119</v>
      </c>
      <c r="F1638" s="27">
        <v>8872</v>
      </c>
      <c r="G1638" s="27">
        <v>10080.299999999999</v>
      </c>
      <c r="H1638" s="27">
        <v>1026.0999999999999</v>
      </c>
      <c r="I1638" s="27">
        <v>18952.3</v>
      </c>
      <c r="J1638" s="27">
        <v>7941.1</v>
      </c>
      <c r="K1638" s="27">
        <v>88.013253573802373</v>
      </c>
      <c r="L1638" s="27">
        <v>864.63307669817755</v>
      </c>
      <c r="M1638" s="27">
        <v>238.66089080857816</v>
      </c>
    </row>
    <row r="1639" spans="1:13" ht="15.75" customHeight="1" x14ac:dyDescent="0.25">
      <c r="A1639" s="28">
        <v>44621</v>
      </c>
      <c r="B1639" s="4" t="s">
        <v>12</v>
      </c>
      <c r="C1639" s="4" t="s">
        <v>13</v>
      </c>
      <c r="D1639" s="4" t="s">
        <v>14</v>
      </c>
      <c r="E1639" s="4" t="s">
        <v>111</v>
      </c>
      <c r="F1639" s="27">
        <v>1261074.8999999999</v>
      </c>
      <c r="G1639" s="27">
        <v>1282321.8999999999</v>
      </c>
      <c r="H1639" s="27">
        <v>1029649.2</v>
      </c>
      <c r="I1639" s="27">
        <v>3753152.5</v>
      </c>
      <c r="J1639" s="27">
        <v>2410386</v>
      </c>
      <c r="K1639" s="27">
        <v>98.343083745196893</v>
      </c>
      <c r="L1639" s="27">
        <v>122.47616955366935</v>
      </c>
      <c r="M1639" s="27">
        <v>155.70752983132164</v>
      </c>
    </row>
    <row r="1640" spans="1:13" ht="15.75" customHeight="1" x14ac:dyDescent="0.25">
      <c r="A1640" s="28">
        <v>44621</v>
      </c>
      <c r="B1640" s="4" t="s">
        <v>12</v>
      </c>
      <c r="C1640" s="4" t="s">
        <v>13</v>
      </c>
      <c r="D1640" s="4" t="s">
        <v>14</v>
      </c>
      <c r="E1640" s="4" t="s">
        <v>38</v>
      </c>
      <c r="F1640" s="27">
        <v>393496</v>
      </c>
      <c r="G1640" s="27">
        <v>199390</v>
      </c>
      <c r="H1640" s="27">
        <v>172730</v>
      </c>
      <c r="I1640" s="27">
        <v>771066</v>
      </c>
      <c r="J1640" s="27">
        <v>582652</v>
      </c>
      <c r="K1640" s="27">
        <v>197.34991724760519</v>
      </c>
      <c r="L1640" s="27">
        <v>227.80987668615759</v>
      </c>
      <c r="M1640" s="27">
        <v>132.33731283853828</v>
      </c>
    </row>
    <row r="1641" spans="1:13" ht="15.75" customHeight="1" x14ac:dyDescent="0.25">
      <c r="A1641" s="28">
        <v>44621</v>
      </c>
      <c r="B1641" s="4" t="s">
        <v>12</v>
      </c>
      <c r="C1641" s="4" t="s">
        <v>13</v>
      </c>
      <c r="D1641" s="4" t="s">
        <v>14</v>
      </c>
      <c r="E1641" s="4" t="s">
        <v>40</v>
      </c>
      <c r="F1641" s="27">
        <v>29410</v>
      </c>
      <c r="G1641" s="27">
        <v>7702.5</v>
      </c>
      <c r="H1641" s="27">
        <v>9143</v>
      </c>
      <c r="I1641" s="27">
        <v>44516.6</v>
      </c>
      <c r="J1641" s="27">
        <v>23063.8</v>
      </c>
      <c r="K1641" s="27">
        <v>381.82408308990586</v>
      </c>
      <c r="L1641" s="27">
        <v>321.66684895548508</v>
      </c>
      <c r="M1641" s="27">
        <v>193.0150278791873</v>
      </c>
    </row>
    <row r="1642" spans="1:13" ht="15.75" customHeight="1" x14ac:dyDescent="0.25">
      <c r="A1642" s="28">
        <v>44621</v>
      </c>
      <c r="B1642" s="4" t="s">
        <v>12</v>
      </c>
      <c r="C1642" s="4" t="s">
        <v>13</v>
      </c>
      <c r="D1642" s="4" t="s">
        <v>14</v>
      </c>
      <c r="E1642" s="4" t="s">
        <v>88</v>
      </c>
      <c r="F1642" s="27">
        <v>52</v>
      </c>
      <c r="G1642" s="27">
        <v>52</v>
      </c>
      <c r="H1642" s="27">
        <v>525</v>
      </c>
      <c r="I1642" s="27">
        <v>629</v>
      </c>
      <c r="J1642" s="27">
        <v>1575</v>
      </c>
      <c r="K1642" s="27">
        <v>100</v>
      </c>
      <c r="L1642" s="27">
        <v>9.9047619047619051</v>
      </c>
      <c r="M1642" s="27">
        <v>39.936507936507937</v>
      </c>
    </row>
    <row r="1643" spans="1:13" ht="15.75" customHeight="1" x14ac:dyDescent="0.25">
      <c r="A1643" s="28">
        <v>44621</v>
      </c>
      <c r="B1643" s="4" t="s">
        <v>12</v>
      </c>
      <c r="C1643" s="4" t="s">
        <v>13</v>
      </c>
      <c r="D1643" s="4" t="s">
        <v>14</v>
      </c>
      <c r="E1643" s="4" t="s">
        <v>46</v>
      </c>
      <c r="F1643" s="27">
        <v>617</v>
      </c>
      <c r="G1643" s="27">
        <v>617</v>
      </c>
      <c r="H1643" s="27">
        <v>1186</v>
      </c>
      <c r="I1643" s="27">
        <v>2420</v>
      </c>
      <c r="J1643" s="27">
        <v>3558</v>
      </c>
      <c r="K1643" s="27">
        <v>100</v>
      </c>
      <c r="L1643" s="27">
        <v>52.023608768971329</v>
      </c>
      <c r="M1643" s="27">
        <v>68.015739179314224</v>
      </c>
    </row>
    <row r="1644" spans="1:13" ht="15.75" customHeight="1" x14ac:dyDescent="0.25">
      <c r="A1644" s="28">
        <v>44621</v>
      </c>
      <c r="B1644" s="4" t="s">
        <v>12</v>
      </c>
      <c r="C1644" s="4" t="s">
        <v>13</v>
      </c>
      <c r="D1644" s="4" t="s">
        <v>14</v>
      </c>
      <c r="E1644" s="4" t="s">
        <v>98</v>
      </c>
      <c r="F1644" s="27">
        <v>235137</v>
      </c>
      <c r="G1644" s="27">
        <v>249904.5</v>
      </c>
      <c r="H1644" s="27">
        <v>261886.3</v>
      </c>
      <c r="I1644" s="27">
        <v>747095.3</v>
      </c>
      <c r="J1644" s="27">
        <v>715064.2</v>
      </c>
      <c r="K1644" s="27">
        <v>94.090742663697526</v>
      </c>
      <c r="L1644" s="27">
        <v>89.785910908665329</v>
      </c>
      <c r="M1644" s="27">
        <v>104.4794719131513</v>
      </c>
    </row>
    <row r="1645" spans="1:13" ht="15.75" customHeight="1" x14ac:dyDescent="0.25">
      <c r="A1645" s="28">
        <v>44621</v>
      </c>
      <c r="B1645" s="4" t="s">
        <v>12</v>
      </c>
      <c r="C1645" s="4" t="s">
        <v>13</v>
      </c>
      <c r="D1645" s="4" t="s">
        <v>14</v>
      </c>
      <c r="E1645" s="4" t="s">
        <v>118</v>
      </c>
      <c r="F1645" s="27">
        <v>6843</v>
      </c>
      <c r="G1645" s="27">
        <v>6843</v>
      </c>
      <c r="H1645" s="27">
        <v>8405</v>
      </c>
      <c r="I1645" s="27">
        <v>22091</v>
      </c>
      <c r="J1645" s="27">
        <v>25215</v>
      </c>
      <c r="K1645" s="27">
        <v>100</v>
      </c>
      <c r="L1645" s="27">
        <v>81.415823914336698</v>
      </c>
      <c r="M1645" s="27">
        <v>87.610549276224475</v>
      </c>
    </row>
    <row r="1646" spans="1:13" ht="15.75" customHeight="1" x14ac:dyDescent="0.25">
      <c r="A1646" s="28">
        <v>44621</v>
      </c>
      <c r="B1646" s="4" t="s">
        <v>12</v>
      </c>
      <c r="C1646" s="4" t="s">
        <v>13</v>
      </c>
      <c r="D1646" s="4" t="s">
        <v>14</v>
      </c>
      <c r="E1646" s="4" t="s">
        <v>41</v>
      </c>
      <c r="F1646" s="27">
        <v>4568</v>
      </c>
      <c r="G1646" s="27">
        <v>4407</v>
      </c>
      <c r="H1646" s="27">
        <v>2407</v>
      </c>
      <c r="I1646" s="27">
        <v>13162</v>
      </c>
      <c r="J1646" s="27">
        <v>6914</v>
      </c>
      <c r="K1646" s="27">
        <v>103.65327887451781</v>
      </c>
      <c r="L1646" s="27">
        <v>189.77980889073535</v>
      </c>
      <c r="M1646" s="27">
        <v>190.36737055250217</v>
      </c>
    </row>
    <row r="1647" spans="1:13" ht="15.75" customHeight="1" x14ac:dyDescent="0.25">
      <c r="A1647" s="28">
        <v>44621</v>
      </c>
      <c r="B1647" s="4" t="s">
        <v>12</v>
      </c>
      <c r="C1647" s="4" t="s">
        <v>13</v>
      </c>
      <c r="D1647" s="4" t="s">
        <v>14</v>
      </c>
      <c r="E1647" s="4" t="s">
        <v>76</v>
      </c>
      <c r="F1647" s="27">
        <v>20196</v>
      </c>
      <c r="G1647" s="27">
        <v>18636.8</v>
      </c>
      <c r="H1647" s="27">
        <v>14749.4</v>
      </c>
      <c r="I1647" s="27">
        <v>57832.800000000003</v>
      </c>
      <c r="J1647" s="27">
        <v>37018.5</v>
      </c>
      <c r="K1647" s="27">
        <v>108.36624313186813</v>
      </c>
      <c r="L1647" s="27">
        <v>136.92760383473225</v>
      </c>
      <c r="M1647" s="27">
        <v>156.22675148912032</v>
      </c>
    </row>
    <row r="1648" spans="1:13" ht="15.75" customHeight="1" x14ac:dyDescent="0.25">
      <c r="A1648" s="28">
        <v>44621</v>
      </c>
      <c r="B1648" s="4" t="s">
        <v>12</v>
      </c>
      <c r="C1648" s="4" t="s">
        <v>13</v>
      </c>
      <c r="D1648" s="4" t="s">
        <v>14</v>
      </c>
      <c r="E1648" s="4" t="s">
        <v>81</v>
      </c>
      <c r="F1648" s="27">
        <v>102257.7</v>
      </c>
      <c r="G1648" s="27">
        <v>95397</v>
      </c>
      <c r="H1648" s="27">
        <v>86770.7</v>
      </c>
      <c r="I1648" s="27">
        <v>236794</v>
      </c>
      <c r="J1648" s="27">
        <v>247163.2</v>
      </c>
      <c r="K1648" s="27">
        <v>107.19173558916947</v>
      </c>
      <c r="L1648" s="27">
        <v>117.84819069109734</v>
      </c>
      <c r="M1648" s="27">
        <v>95.804715265055634</v>
      </c>
    </row>
    <row r="1649" spans="1:13" ht="15.75" customHeight="1" x14ac:dyDescent="0.25">
      <c r="A1649" s="28">
        <v>44621</v>
      </c>
      <c r="B1649" s="4" t="s">
        <v>12</v>
      </c>
      <c r="C1649" s="4" t="s">
        <v>13</v>
      </c>
      <c r="D1649" s="4" t="s">
        <v>14</v>
      </c>
      <c r="E1649" s="4" t="s">
        <v>23</v>
      </c>
      <c r="F1649" s="27">
        <v>60133</v>
      </c>
      <c r="G1649" s="27">
        <v>52352</v>
      </c>
      <c r="H1649" s="27">
        <v>60523</v>
      </c>
      <c r="I1649" s="27">
        <v>163651</v>
      </c>
      <c r="J1649" s="27">
        <v>160393</v>
      </c>
      <c r="K1649" s="27">
        <v>114.86285146699267</v>
      </c>
      <c r="L1649" s="27">
        <v>99.355616872924344</v>
      </c>
      <c r="M1649" s="27">
        <v>102.03126071586665</v>
      </c>
    </row>
    <row r="1650" spans="1:13" ht="15.75" customHeight="1" x14ac:dyDescent="0.25">
      <c r="A1650" s="28">
        <v>44621</v>
      </c>
      <c r="B1650" s="4" t="s">
        <v>12</v>
      </c>
      <c r="C1650" s="4" t="s">
        <v>13</v>
      </c>
      <c r="D1650" s="4" t="s">
        <v>14</v>
      </c>
      <c r="E1650" s="4" t="s">
        <v>68</v>
      </c>
      <c r="F1650" s="27">
        <v>14333</v>
      </c>
      <c r="G1650" s="27">
        <v>13934</v>
      </c>
      <c r="H1650" s="27">
        <v>6375</v>
      </c>
      <c r="I1650" s="27">
        <v>34622</v>
      </c>
      <c r="J1650" s="27">
        <v>19135</v>
      </c>
      <c r="K1650" s="27">
        <v>102.8634993540979</v>
      </c>
      <c r="L1650" s="27">
        <v>224.83137254901962</v>
      </c>
      <c r="M1650" s="27">
        <v>180.93545858374705</v>
      </c>
    </row>
    <row r="1651" spans="1:13" ht="15.75" customHeight="1" x14ac:dyDescent="0.25">
      <c r="A1651" s="28">
        <v>44621</v>
      </c>
      <c r="B1651" s="4" t="s">
        <v>12</v>
      </c>
      <c r="C1651" s="4" t="s">
        <v>13</v>
      </c>
      <c r="D1651" s="4" t="s">
        <v>14</v>
      </c>
      <c r="E1651" s="4" t="s">
        <v>19</v>
      </c>
      <c r="F1651" s="27">
        <v>20339.2</v>
      </c>
      <c r="G1651" s="27">
        <v>19983.5</v>
      </c>
      <c r="H1651" s="27">
        <v>9600.6</v>
      </c>
      <c r="I1651" s="27">
        <v>58311.9</v>
      </c>
      <c r="J1651" s="27">
        <v>51520.4</v>
      </c>
      <c r="K1651" s="27">
        <v>101.77996847399105</v>
      </c>
      <c r="L1651" s="27">
        <v>211.85342582755246</v>
      </c>
      <c r="M1651" s="27">
        <v>113.18215697083097</v>
      </c>
    </row>
    <row r="1652" spans="1:13" ht="15.75" customHeight="1" x14ac:dyDescent="0.25">
      <c r="A1652" s="28">
        <v>44621</v>
      </c>
      <c r="B1652" s="4" t="s">
        <v>12</v>
      </c>
      <c r="C1652" s="4" t="s">
        <v>13</v>
      </c>
      <c r="D1652" s="4" t="s">
        <v>14</v>
      </c>
      <c r="E1652" s="4" t="s">
        <v>122</v>
      </c>
      <c r="F1652" s="27">
        <v>55187.5</v>
      </c>
      <c r="G1652" s="27">
        <v>15578</v>
      </c>
      <c r="H1652" s="27">
        <v>10228.299999999999</v>
      </c>
      <c r="I1652" s="27">
        <v>75580.5</v>
      </c>
      <c r="J1652" s="27">
        <v>121484.9</v>
      </c>
      <c r="K1652" s="27">
        <v>354.26563101810245</v>
      </c>
      <c r="L1652" s="27">
        <v>539.55691561647586</v>
      </c>
      <c r="M1652" s="27">
        <v>62.213904773350436</v>
      </c>
    </row>
    <row r="1653" spans="1:13" ht="15.75" customHeight="1" x14ac:dyDescent="0.25">
      <c r="A1653" s="28">
        <v>44621</v>
      </c>
      <c r="B1653" s="4" t="s">
        <v>12</v>
      </c>
      <c r="C1653" s="4" t="s">
        <v>13</v>
      </c>
      <c r="D1653" s="4" t="s">
        <v>14</v>
      </c>
      <c r="E1653" s="4" t="s">
        <v>108</v>
      </c>
      <c r="F1653" s="27">
        <v>322817.8</v>
      </c>
      <c r="G1653" s="27">
        <v>324421.8</v>
      </c>
      <c r="H1653" s="27">
        <v>300064.09999999998</v>
      </c>
      <c r="I1653" s="27">
        <v>956687.1</v>
      </c>
      <c r="J1653" s="27">
        <v>907027.5</v>
      </c>
      <c r="K1653" s="27">
        <v>99.505581930684073</v>
      </c>
      <c r="L1653" s="27">
        <v>107.58294644377651</v>
      </c>
      <c r="M1653" s="27">
        <v>105.47498284230632</v>
      </c>
    </row>
    <row r="1654" spans="1:13" ht="15.75" customHeight="1" x14ac:dyDescent="0.25">
      <c r="A1654" s="28">
        <v>44621</v>
      </c>
      <c r="B1654" s="4" t="s">
        <v>12</v>
      </c>
      <c r="C1654" s="4" t="s">
        <v>13</v>
      </c>
      <c r="D1654" s="4" t="s">
        <v>14</v>
      </c>
      <c r="E1654" s="4" t="s">
        <v>44</v>
      </c>
      <c r="F1654" s="27">
        <v>140396.29999999999</v>
      </c>
      <c r="G1654" s="27">
        <v>133996</v>
      </c>
      <c r="H1654" s="27">
        <v>97665.1</v>
      </c>
      <c r="I1654" s="27">
        <v>373272.3</v>
      </c>
      <c r="J1654" s="27">
        <v>288223.3</v>
      </c>
      <c r="K1654" s="27">
        <v>104.77648586524971</v>
      </c>
      <c r="L1654" s="27">
        <v>143.75278374772566</v>
      </c>
      <c r="M1654" s="27">
        <v>129.50802381348072</v>
      </c>
    </row>
    <row r="1655" spans="1:13" ht="15.75" customHeight="1" x14ac:dyDescent="0.25">
      <c r="A1655" s="28">
        <v>44621</v>
      </c>
      <c r="B1655" s="4" t="s">
        <v>12</v>
      </c>
      <c r="C1655" s="4" t="s">
        <v>13</v>
      </c>
      <c r="D1655" s="4" t="s">
        <v>14</v>
      </c>
      <c r="E1655" s="4" t="s">
        <v>53</v>
      </c>
      <c r="F1655" s="27">
        <v>2363</v>
      </c>
      <c r="G1655" s="27">
        <v>49268.2</v>
      </c>
      <c r="H1655" s="27">
        <v>6145.1</v>
      </c>
      <c r="I1655" s="27">
        <v>54464.2</v>
      </c>
      <c r="J1655" s="27">
        <v>13808</v>
      </c>
      <c r="K1655" s="27">
        <v>4.7961971413609588</v>
      </c>
      <c r="L1655" s="27">
        <v>38.453401897446746</v>
      </c>
      <c r="M1655" s="27">
        <v>394.43945538818076</v>
      </c>
    </row>
    <row r="1656" spans="1:13" ht="15.75" customHeight="1" x14ac:dyDescent="0.25">
      <c r="A1656" s="28">
        <v>44621</v>
      </c>
      <c r="B1656" s="4" t="s">
        <v>12</v>
      </c>
      <c r="C1656" s="4" t="s">
        <v>13</v>
      </c>
      <c r="D1656" s="4" t="s">
        <v>14</v>
      </c>
      <c r="E1656" s="4" t="s">
        <v>18</v>
      </c>
      <c r="F1656" s="27">
        <v>15845</v>
      </c>
      <c r="G1656" s="27">
        <v>15845</v>
      </c>
      <c r="H1656" s="27">
        <v>17954</v>
      </c>
      <c r="I1656" s="27">
        <v>49644</v>
      </c>
      <c r="J1656" s="27">
        <v>53862</v>
      </c>
      <c r="K1656" s="27">
        <v>100</v>
      </c>
      <c r="L1656" s="27">
        <v>88.25331402472986</v>
      </c>
      <c r="M1656" s="27">
        <v>92.168876016486578</v>
      </c>
    </row>
    <row r="1657" spans="1:13" ht="15.75" customHeight="1" x14ac:dyDescent="0.25">
      <c r="A1657" s="28">
        <v>44621</v>
      </c>
      <c r="B1657" s="4" t="s">
        <v>12</v>
      </c>
      <c r="C1657" s="4" t="s">
        <v>13</v>
      </c>
      <c r="D1657" s="4" t="s">
        <v>14</v>
      </c>
      <c r="E1657" s="4" t="s">
        <v>20</v>
      </c>
      <c r="F1657" s="27">
        <v>1208555.2</v>
      </c>
      <c r="G1657" s="27">
        <v>900974.9</v>
      </c>
      <c r="H1657" s="27">
        <v>729343.8</v>
      </c>
      <c r="I1657" s="27">
        <v>2956960.9</v>
      </c>
      <c r="J1657" s="27">
        <v>2177492.6</v>
      </c>
      <c r="K1657" s="27">
        <v>134.13860918877984</v>
      </c>
      <c r="L1657" s="27">
        <v>165.70445926872895</v>
      </c>
      <c r="M1657" s="27">
        <v>135.7965992628402</v>
      </c>
    </row>
    <row r="1658" spans="1:13" ht="15.75" customHeight="1" x14ac:dyDescent="0.25">
      <c r="A1658" s="28">
        <v>44621</v>
      </c>
      <c r="B1658" s="4" t="s">
        <v>12</v>
      </c>
      <c r="C1658" s="4" t="s">
        <v>13</v>
      </c>
      <c r="D1658" s="4" t="s">
        <v>14</v>
      </c>
      <c r="E1658" s="4" t="s">
        <v>109</v>
      </c>
      <c r="F1658" s="27">
        <v>5506203</v>
      </c>
      <c r="G1658" s="27">
        <v>3213363.8</v>
      </c>
      <c r="H1658" s="27">
        <v>2770390.4</v>
      </c>
      <c r="I1658" s="27">
        <v>12319462.800000001</v>
      </c>
      <c r="J1658" s="27">
        <v>6878124.5</v>
      </c>
      <c r="K1658" s="27">
        <v>171.35324048898539</v>
      </c>
      <c r="L1658" s="27">
        <v>198.75187987945671</v>
      </c>
      <c r="M1658" s="27">
        <v>179.11078521477765</v>
      </c>
    </row>
    <row r="1659" spans="1:13" ht="15.75" customHeight="1" x14ac:dyDescent="0.25">
      <c r="A1659" s="28">
        <v>44621</v>
      </c>
      <c r="B1659" s="4" t="s">
        <v>12</v>
      </c>
      <c r="C1659" s="4" t="s">
        <v>13</v>
      </c>
      <c r="D1659" s="4" t="s">
        <v>14</v>
      </c>
      <c r="E1659" s="4" t="s">
        <v>86</v>
      </c>
      <c r="F1659" s="27">
        <v>33440.6</v>
      </c>
      <c r="G1659" s="27">
        <v>30076.7</v>
      </c>
      <c r="H1659" s="27">
        <v>18958.3</v>
      </c>
      <c r="I1659" s="27">
        <v>79359.100000000006</v>
      </c>
      <c r="J1659" s="27">
        <v>50139.8</v>
      </c>
      <c r="K1659" s="27">
        <v>111.18440520402837</v>
      </c>
      <c r="L1659" s="27">
        <v>176.3902881587484</v>
      </c>
      <c r="M1659" s="27">
        <v>158.2756612511418</v>
      </c>
    </row>
    <row r="1660" spans="1:13" ht="15.75" customHeight="1" x14ac:dyDescent="0.25">
      <c r="A1660" s="28">
        <v>44621</v>
      </c>
      <c r="B1660" s="4" t="s">
        <v>12</v>
      </c>
      <c r="C1660" s="4" t="s">
        <v>13</v>
      </c>
      <c r="D1660" s="4" t="s">
        <v>14</v>
      </c>
      <c r="E1660" s="4" t="s">
        <v>80</v>
      </c>
      <c r="F1660" s="27">
        <v>7014826.5</v>
      </c>
      <c r="G1660" s="27">
        <v>7144321.2000000002</v>
      </c>
      <c r="H1660" s="27">
        <v>6433315</v>
      </c>
      <c r="I1660" s="27">
        <v>22070368.699999999</v>
      </c>
      <c r="J1660" s="27">
        <v>20997925.100000001</v>
      </c>
      <c r="K1660" s="27">
        <v>98.187445715626566</v>
      </c>
      <c r="L1660" s="27">
        <v>109.03906461909607</v>
      </c>
      <c r="M1660" s="27">
        <v>105.10737891907235</v>
      </c>
    </row>
    <row r="1661" spans="1:13" ht="15.75" customHeight="1" x14ac:dyDescent="0.25">
      <c r="A1661" s="28">
        <v>44621</v>
      </c>
      <c r="B1661" s="4" t="s">
        <v>12</v>
      </c>
      <c r="C1661" s="4" t="s">
        <v>13</v>
      </c>
      <c r="D1661" s="4" t="s">
        <v>14</v>
      </c>
      <c r="E1661" s="4" t="s">
        <v>27</v>
      </c>
      <c r="F1661" s="27">
        <v>174823</v>
      </c>
      <c r="G1661" s="27">
        <v>174347.4</v>
      </c>
      <c r="H1661" s="27">
        <v>174653.7</v>
      </c>
      <c r="I1661" s="27">
        <v>525346.6</v>
      </c>
      <c r="J1661" s="27">
        <v>530767</v>
      </c>
      <c r="K1661" s="27">
        <v>100.27278869659082</v>
      </c>
      <c r="L1661" s="27">
        <v>100.09693467702087</v>
      </c>
      <c r="M1661" s="27">
        <v>98.978760925227078</v>
      </c>
    </row>
    <row r="1662" spans="1:13" ht="15.75" customHeight="1" x14ac:dyDescent="0.25">
      <c r="A1662" s="28">
        <v>44621</v>
      </c>
      <c r="B1662" s="4" t="s">
        <v>12</v>
      </c>
      <c r="C1662" s="4" t="s">
        <v>13</v>
      </c>
      <c r="D1662" s="4" t="s">
        <v>14</v>
      </c>
      <c r="E1662" s="4" t="s">
        <v>15</v>
      </c>
      <c r="F1662" s="27">
        <v>6215868.7000000002</v>
      </c>
      <c r="G1662" s="27">
        <v>4760171.2</v>
      </c>
      <c r="H1662" s="27">
        <v>3055652.4</v>
      </c>
      <c r="I1662" s="27">
        <v>12922685.6</v>
      </c>
      <c r="J1662" s="27">
        <v>7150619.5999999996</v>
      </c>
      <c r="K1662" s="27">
        <v>130.58078037193283</v>
      </c>
      <c r="L1662" s="27">
        <v>203.42198281453742</v>
      </c>
      <c r="M1662" s="27">
        <v>180.72120071944533</v>
      </c>
    </row>
    <row r="1663" spans="1:13" ht="15.75" customHeight="1" x14ac:dyDescent="0.25">
      <c r="A1663" s="28">
        <v>44621</v>
      </c>
      <c r="B1663" s="4" t="s">
        <v>12</v>
      </c>
      <c r="C1663" s="4" t="s">
        <v>13</v>
      </c>
      <c r="D1663" s="4" t="s">
        <v>14</v>
      </c>
      <c r="E1663" s="4" t="s">
        <v>22</v>
      </c>
      <c r="F1663" s="27">
        <v>213400.3</v>
      </c>
      <c r="G1663" s="27">
        <v>203972.6</v>
      </c>
      <c r="H1663" s="27">
        <v>199049.8</v>
      </c>
      <c r="I1663" s="27">
        <v>568094.30000000005</v>
      </c>
      <c r="J1663" s="27">
        <v>589149.9</v>
      </c>
      <c r="K1663" s="27">
        <v>104.62204237235785</v>
      </c>
      <c r="L1663" s="27">
        <v>107.20950234564415</v>
      </c>
      <c r="M1663" s="27">
        <v>96.426104799474629</v>
      </c>
    </row>
    <row r="1664" spans="1:13" ht="15.75" customHeight="1" x14ac:dyDescent="0.25">
      <c r="A1664" s="28">
        <v>44621</v>
      </c>
      <c r="B1664" s="4" t="s">
        <v>12</v>
      </c>
      <c r="C1664" s="4" t="s">
        <v>13</v>
      </c>
      <c r="D1664" s="4" t="s">
        <v>14</v>
      </c>
      <c r="E1664" s="4" t="s">
        <v>82</v>
      </c>
      <c r="F1664" s="27">
        <v>33440.6</v>
      </c>
      <c r="G1664" s="27">
        <v>30076.7</v>
      </c>
      <c r="H1664" s="27">
        <v>18958.3</v>
      </c>
      <c r="I1664" s="27">
        <v>79359.100000000006</v>
      </c>
      <c r="J1664" s="27">
        <v>50139.8</v>
      </c>
      <c r="K1664" s="27">
        <v>111.18440520402837</v>
      </c>
      <c r="L1664" s="27">
        <v>176.3902881587484</v>
      </c>
      <c r="M1664" s="27">
        <v>158.2756612511418</v>
      </c>
    </row>
    <row r="1665" spans="1:13" ht="15.75" customHeight="1" x14ac:dyDescent="0.25">
      <c r="A1665" s="28">
        <v>44621</v>
      </c>
      <c r="B1665" s="4" t="s">
        <v>12</v>
      </c>
      <c r="C1665" s="4" t="s">
        <v>13</v>
      </c>
      <c r="D1665" s="4" t="s">
        <v>14</v>
      </c>
      <c r="E1665" s="4" t="s">
        <v>17</v>
      </c>
      <c r="F1665" s="27">
        <v>102124</v>
      </c>
      <c r="G1665" s="27">
        <v>102077</v>
      </c>
      <c r="H1665" s="27">
        <v>91163</v>
      </c>
      <c r="I1665" s="27">
        <v>298788</v>
      </c>
      <c r="J1665" s="27">
        <v>273489</v>
      </c>
      <c r="K1665" s="27">
        <v>100.04604367291358</v>
      </c>
      <c r="L1665" s="27">
        <v>112.02351831335081</v>
      </c>
      <c r="M1665" s="27">
        <v>109.25046345556859</v>
      </c>
    </row>
    <row r="1666" spans="1:13" ht="15.75" customHeight="1" x14ac:dyDescent="0.25">
      <c r="A1666" s="28">
        <v>44621</v>
      </c>
      <c r="B1666" s="4" t="s">
        <v>12</v>
      </c>
      <c r="C1666" s="4" t="s">
        <v>13</v>
      </c>
      <c r="D1666" s="4" t="s">
        <v>14</v>
      </c>
      <c r="E1666" s="4" t="s">
        <v>52</v>
      </c>
      <c r="F1666" s="27">
        <v>510391.2</v>
      </c>
      <c r="G1666" s="27">
        <v>393085.7</v>
      </c>
      <c r="H1666" s="27">
        <v>336669.9</v>
      </c>
      <c r="I1666" s="27">
        <v>1216747.1000000001</v>
      </c>
      <c r="J1666" s="27">
        <v>913667.9</v>
      </c>
      <c r="K1666" s="27">
        <v>129.84222015708025</v>
      </c>
      <c r="L1666" s="27">
        <v>151.59989057530834</v>
      </c>
      <c r="M1666" s="27">
        <v>133.1717027598321</v>
      </c>
    </row>
    <row r="1667" spans="1:13" ht="15.75" customHeight="1" x14ac:dyDescent="0.25">
      <c r="A1667" s="28">
        <v>44621</v>
      </c>
      <c r="B1667" s="4" t="s">
        <v>12</v>
      </c>
      <c r="C1667" s="4" t="s">
        <v>13</v>
      </c>
      <c r="D1667" s="4" t="s">
        <v>14</v>
      </c>
      <c r="E1667" s="4" t="s">
        <v>121</v>
      </c>
      <c r="F1667" s="27">
        <v>757229.5</v>
      </c>
      <c r="G1667" s="27">
        <v>693870.9</v>
      </c>
      <c r="H1667" s="27">
        <v>438833.4</v>
      </c>
      <c r="I1667" s="27">
        <v>1901063.7</v>
      </c>
      <c r="J1667" s="27">
        <v>1211254.3999999999</v>
      </c>
      <c r="K1667" s="27">
        <v>109.13117987798594</v>
      </c>
      <c r="L1667" s="27">
        <v>172.55512000681807</v>
      </c>
      <c r="M1667" s="27">
        <v>156.94999332922959</v>
      </c>
    </row>
    <row r="1668" spans="1:13" ht="15.75" customHeight="1" x14ac:dyDescent="0.25">
      <c r="A1668" s="28">
        <v>44621</v>
      </c>
      <c r="B1668" s="4" t="s">
        <v>12</v>
      </c>
      <c r="C1668" s="4" t="s">
        <v>13</v>
      </c>
      <c r="D1668" s="4" t="s">
        <v>14</v>
      </c>
      <c r="E1668" s="4" t="s">
        <v>84</v>
      </c>
      <c r="F1668" s="27">
        <v>15144757.800000001</v>
      </c>
      <c r="G1668" s="27">
        <v>14357666.1</v>
      </c>
      <c r="H1668" s="27">
        <v>7139262.5</v>
      </c>
      <c r="I1668" s="27">
        <v>36205265.5</v>
      </c>
      <c r="J1668" s="27">
        <v>23821336.5</v>
      </c>
      <c r="K1668" s="27">
        <v>105.48203095487783</v>
      </c>
      <c r="L1668" s="27">
        <v>212.13336531609534</v>
      </c>
      <c r="M1668" s="27">
        <v>151.98670947786661</v>
      </c>
    </row>
    <row r="1669" spans="1:13" ht="15.75" customHeight="1" x14ac:dyDescent="0.25">
      <c r="A1669" s="28">
        <v>44621</v>
      </c>
      <c r="B1669" s="4" t="s">
        <v>12</v>
      </c>
      <c r="C1669" s="4" t="s">
        <v>13</v>
      </c>
      <c r="D1669" s="4" t="s">
        <v>14</v>
      </c>
      <c r="E1669" s="4" t="s">
        <v>59</v>
      </c>
      <c r="F1669" s="27">
        <v>94</v>
      </c>
      <c r="G1669" s="27">
        <v>79</v>
      </c>
      <c r="H1669" s="27">
        <v>97.7</v>
      </c>
      <c r="I1669" s="27">
        <v>288.60000000000002</v>
      </c>
      <c r="J1669" s="27">
        <v>279.7</v>
      </c>
      <c r="K1669" s="27">
        <v>118.98734177215189</v>
      </c>
      <c r="L1669" s="27">
        <v>96.21289662231321</v>
      </c>
      <c r="M1669" s="27">
        <v>103.18198069360028</v>
      </c>
    </row>
    <row r="1670" spans="1:13" ht="15.75" customHeight="1" x14ac:dyDescent="0.25">
      <c r="A1670" s="28">
        <v>44621</v>
      </c>
      <c r="B1670" s="4" t="s">
        <v>12</v>
      </c>
      <c r="C1670" s="4" t="s">
        <v>13</v>
      </c>
      <c r="D1670" s="4" t="s">
        <v>14</v>
      </c>
      <c r="E1670" s="4" t="s">
        <v>39</v>
      </c>
      <c r="F1670" s="27">
        <v>174823</v>
      </c>
      <c r="G1670" s="27">
        <v>174347.4</v>
      </c>
      <c r="H1670" s="27">
        <v>174653.7</v>
      </c>
      <c r="I1670" s="27">
        <v>525346.6</v>
      </c>
      <c r="J1670" s="27">
        <v>530767</v>
      </c>
      <c r="K1670" s="27">
        <v>100.27278869659082</v>
      </c>
      <c r="L1670" s="27">
        <v>100.09693467702087</v>
      </c>
      <c r="M1670" s="27">
        <v>98.978760925227078</v>
      </c>
    </row>
    <row r="1671" spans="1:13" ht="15.75" customHeight="1" x14ac:dyDescent="0.25">
      <c r="A1671" s="28">
        <v>44621</v>
      </c>
      <c r="B1671" s="4" t="s">
        <v>12</v>
      </c>
      <c r="C1671" s="4" t="s">
        <v>13</v>
      </c>
      <c r="D1671" s="4" t="s">
        <v>14</v>
      </c>
      <c r="E1671" s="4" t="s">
        <v>92</v>
      </c>
      <c r="F1671" s="27">
        <v>1551</v>
      </c>
      <c r="G1671" s="27">
        <v>451953.6</v>
      </c>
      <c r="H1671" s="27">
        <v>15358966</v>
      </c>
      <c r="I1671" s="27">
        <v>881602.5</v>
      </c>
      <c r="J1671" s="27">
        <v>15408872</v>
      </c>
      <c r="K1671" s="27">
        <v>0.34317682169143027</v>
      </c>
      <c r="L1671" s="27">
        <v>1.0098336046840654E-2</v>
      </c>
      <c r="M1671" s="27">
        <v>5.7213954402372869</v>
      </c>
    </row>
    <row r="1672" spans="1:13" ht="15.75" customHeight="1" x14ac:dyDescent="0.25">
      <c r="A1672" s="28">
        <v>44621</v>
      </c>
      <c r="B1672" s="4" t="s">
        <v>12</v>
      </c>
      <c r="C1672" s="4" t="s">
        <v>13</v>
      </c>
      <c r="D1672" s="4" t="s">
        <v>14</v>
      </c>
      <c r="E1672" s="4" t="s">
        <v>117</v>
      </c>
      <c r="F1672" s="27">
        <v>1580.6</v>
      </c>
      <c r="G1672" s="27">
        <v>1333.8</v>
      </c>
      <c r="H1672" s="27">
        <v>2414.5</v>
      </c>
      <c r="I1672" s="27">
        <v>4179.7</v>
      </c>
      <c r="J1672" s="27">
        <v>4931.2</v>
      </c>
      <c r="K1672" s="27">
        <v>118.50352376668167</v>
      </c>
      <c r="L1672" s="27">
        <v>65.462828743010974</v>
      </c>
      <c r="M1672" s="27">
        <v>84.760301752109015</v>
      </c>
    </row>
    <row r="1673" spans="1:13" ht="15.75" customHeight="1" x14ac:dyDescent="0.25">
      <c r="A1673" s="28">
        <v>44621</v>
      </c>
      <c r="B1673" s="4" t="s">
        <v>12</v>
      </c>
      <c r="C1673" s="4" t="s">
        <v>13</v>
      </c>
      <c r="D1673" s="4" t="s">
        <v>14</v>
      </c>
      <c r="E1673" s="4" t="s">
        <v>99</v>
      </c>
      <c r="F1673" s="27">
        <v>393496</v>
      </c>
      <c r="G1673" s="27">
        <v>199390</v>
      </c>
      <c r="H1673" s="27">
        <v>172730</v>
      </c>
      <c r="I1673" s="27">
        <v>771066</v>
      </c>
      <c r="J1673" s="27">
        <v>582652</v>
      </c>
      <c r="K1673" s="27">
        <v>197.34991724760519</v>
      </c>
      <c r="L1673" s="27">
        <v>227.80987668615759</v>
      </c>
      <c r="M1673" s="27">
        <v>132.33731283853828</v>
      </c>
    </row>
    <row r="1674" spans="1:13" ht="15.75" customHeight="1" x14ac:dyDescent="0.25">
      <c r="A1674" s="28">
        <v>44621</v>
      </c>
      <c r="B1674" s="4" t="s">
        <v>12</v>
      </c>
      <c r="C1674" s="4" t="s">
        <v>13</v>
      </c>
      <c r="D1674" s="4" t="s">
        <v>14</v>
      </c>
      <c r="E1674" s="4" t="s">
        <v>94</v>
      </c>
      <c r="F1674" s="27">
        <v>1957</v>
      </c>
      <c r="G1674" s="27">
        <v>1957</v>
      </c>
      <c r="H1674" s="27">
        <v>2637</v>
      </c>
      <c r="I1674" s="27">
        <v>6551</v>
      </c>
      <c r="J1674" s="27">
        <v>7911</v>
      </c>
      <c r="K1674" s="27">
        <v>100</v>
      </c>
      <c r="L1674" s="27">
        <v>74.213120970800148</v>
      </c>
      <c r="M1674" s="27">
        <v>82.808747313866775</v>
      </c>
    </row>
    <row r="1675" spans="1:13" ht="15.75" customHeight="1" x14ac:dyDescent="0.25">
      <c r="A1675" s="28">
        <v>44621</v>
      </c>
      <c r="B1675" s="4" t="s">
        <v>12</v>
      </c>
      <c r="C1675" s="4" t="s">
        <v>13</v>
      </c>
      <c r="D1675" s="4" t="s">
        <v>14</v>
      </c>
      <c r="E1675" s="4" t="s">
        <v>124</v>
      </c>
      <c r="F1675" s="27">
        <v>58834125</v>
      </c>
      <c r="G1675" s="27">
        <v>49849223</v>
      </c>
      <c r="H1675" s="27">
        <v>52227673.399999999</v>
      </c>
      <c r="I1675" s="27">
        <v>148013774.40000001</v>
      </c>
      <c r="J1675" s="27">
        <v>120455042.2</v>
      </c>
      <c r="K1675" s="27">
        <v>118.02415656508829</v>
      </c>
      <c r="L1675" s="27">
        <v>112.64933160893972</v>
      </c>
      <c r="M1675" s="27">
        <v>122.87885313612882</v>
      </c>
    </row>
    <row r="1676" spans="1:13" ht="15.75" customHeight="1" x14ac:dyDescent="0.25">
      <c r="A1676" s="28">
        <v>44621</v>
      </c>
      <c r="B1676" s="4" t="s">
        <v>12</v>
      </c>
      <c r="C1676" s="4" t="s">
        <v>13</v>
      </c>
      <c r="D1676" s="4" t="s">
        <v>14</v>
      </c>
      <c r="E1676" s="4" t="s">
        <v>55</v>
      </c>
      <c r="F1676" s="27">
        <v>58834125</v>
      </c>
      <c r="G1676" s="27">
        <v>49849223</v>
      </c>
      <c r="H1676" s="27">
        <v>52227673.399999999</v>
      </c>
      <c r="I1676" s="27">
        <v>148013774.40000001</v>
      </c>
      <c r="J1676" s="27">
        <v>120455042.2</v>
      </c>
      <c r="K1676" s="27">
        <v>118.02415656508829</v>
      </c>
      <c r="L1676" s="27">
        <v>112.64933160893972</v>
      </c>
      <c r="M1676" s="27">
        <v>122.87885313612882</v>
      </c>
    </row>
    <row r="1677" spans="1:13" ht="15.75" customHeight="1" x14ac:dyDescent="0.25">
      <c r="A1677" s="28">
        <v>44621</v>
      </c>
      <c r="B1677" s="4" t="s">
        <v>12</v>
      </c>
      <c r="C1677" s="4" t="s">
        <v>13</v>
      </c>
      <c r="D1677" s="4" t="s">
        <v>14</v>
      </c>
      <c r="E1677" s="4" t="s">
        <v>65</v>
      </c>
      <c r="F1677" s="27">
        <v>144427.1</v>
      </c>
      <c r="G1677" s="27">
        <v>138423.1</v>
      </c>
      <c r="H1677" s="27">
        <v>135130.4</v>
      </c>
      <c r="I1677" s="27">
        <v>369846</v>
      </c>
      <c r="J1677" s="27">
        <v>407825.4</v>
      </c>
      <c r="K1677" s="27">
        <v>104.33742633996782</v>
      </c>
      <c r="L1677" s="27">
        <v>106.87979906815934</v>
      </c>
      <c r="M1677" s="27">
        <v>90.687338257989822</v>
      </c>
    </row>
    <row r="1678" spans="1:13" ht="15.75" customHeight="1" x14ac:dyDescent="0.25">
      <c r="A1678" s="28">
        <v>44621</v>
      </c>
      <c r="B1678" s="4" t="s">
        <v>12</v>
      </c>
      <c r="C1678" s="4" t="s">
        <v>13</v>
      </c>
      <c r="D1678" s="4" t="s">
        <v>14</v>
      </c>
      <c r="E1678" s="4" t="s">
        <v>74</v>
      </c>
      <c r="F1678" s="27">
        <v>1580.6</v>
      </c>
      <c r="G1678" s="27">
        <v>1333.8</v>
      </c>
      <c r="H1678" s="27">
        <v>2414.5</v>
      </c>
      <c r="I1678" s="27">
        <v>4179.7</v>
      </c>
      <c r="J1678" s="27">
        <v>4931.2</v>
      </c>
      <c r="K1678" s="27">
        <v>118.50352376668167</v>
      </c>
      <c r="L1678" s="27">
        <v>65.462828743010974</v>
      </c>
      <c r="M1678" s="27">
        <v>84.760301752109015</v>
      </c>
    </row>
    <row r="1679" spans="1:13" ht="15.75" customHeight="1" x14ac:dyDescent="0.25">
      <c r="A1679" s="28">
        <v>44621</v>
      </c>
      <c r="B1679" s="4" t="s">
        <v>12</v>
      </c>
      <c r="C1679" s="4" t="s">
        <v>13</v>
      </c>
      <c r="D1679" s="4" t="s">
        <v>14</v>
      </c>
      <c r="E1679" s="4" t="s">
        <v>16</v>
      </c>
      <c r="F1679" s="27">
        <v>24739</v>
      </c>
      <c r="G1679" s="27">
        <v>15258</v>
      </c>
      <c r="H1679" s="27">
        <v>30255</v>
      </c>
      <c r="I1679" s="27">
        <v>67599</v>
      </c>
      <c r="J1679" s="27">
        <v>85238</v>
      </c>
      <c r="K1679" s="27">
        <v>162.13789487481978</v>
      </c>
      <c r="L1679" s="27">
        <v>81.768302759874402</v>
      </c>
      <c r="M1679" s="27">
        <v>79.306177995729598</v>
      </c>
    </row>
    <row r="1680" spans="1:13" ht="15.75" customHeight="1" x14ac:dyDescent="0.25">
      <c r="A1680" s="28">
        <v>44621</v>
      </c>
      <c r="B1680" s="4" t="s">
        <v>12</v>
      </c>
      <c r="C1680" s="4" t="s">
        <v>13</v>
      </c>
      <c r="D1680" s="4" t="s">
        <v>14</v>
      </c>
      <c r="E1680" s="4" t="s">
        <v>100</v>
      </c>
      <c r="F1680" s="27">
        <v>418712</v>
      </c>
      <c r="G1680" s="27">
        <v>429912</v>
      </c>
      <c r="H1680" s="27">
        <v>246898</v>
      </c>
      <c r="I1680" s="27">
        <v>1059518</v>
      </c>
      <c r="J1680" s="27">
        <v>677145</v>
      </c>
      <c r="K1680" s="27">
        <v>97.394815683209586</v>
      </c>
      <c r="L1680" s="27">
        <v>169.58906106975351</v>
      </c>
      <c r="M1680" s="27">
        <v>156.46840780039724</v>
      </c>
    </row>
    <row r="1681" spans="1:13" ht="15.75" customHeight="1" x14ac:dyDescent="0.25">
      <c r="A1681" s="28">
        <v>44621</v>
      </c>
      <c r="B1681" s="4" t="s">
        <v>12</v>
      </c>
      <c r="C1681" s="4" t="s">
        <v>13</v>
      </c>
      <c r="D1681" s="4" t="s">
        <v>14</v>
      </c>
      <c r="E1681" s="4" t="s">
        <v>87</v>
      </c>
      <c r="F1681" s="27">
        <v>152972</v>
      </c>
      <c r="G1681" s="27">
        <v>125578.5</v>
      </c>
      <c r="H1681" s="27">
        <v>111912.5</v>
      </c>
      <c r="I1681" s="27">
        <v>394656.2</v>
      </c>
      <c r="J1681" s="27">
        <v>258400.9</v>
      </c>
      <c r="K1681" s="27">
        <v>121.81384552291992</v>
      </c>
      <c r="L1681" s="27">
        <v>136.68893108455268</v>
      </c>
      <c r="M1681" s="27">
        <v>152.73019559916395</v>
      </c>
    </row>
    <row r="1682" spans="1:13" ht="15.75" customHeight="1" x14ac:dyDescent="0.25">
      <c r="A1682" s="28">
        <v>44621</v>
      </c>
      <c r="B1682" s="4" t="s">
        <v>12</v>
      </c>
      <c r="C1682" s="4" t="s">
        <v>13</v>
      </c>
      <c r="D1682" s="4" t="s">
        <v>14</v>
      </c>
      <c r="E1682" s="4" t="s">
        <v>85</v>
      </c>
      <c r="F1682" s="27">
        <v>3861742</v>
      </c>
      <c r="G1682" s="27">
        <v>3721473.8</v>
      </c>
      <c r="H1682" s="27">
        <v>3493411.9</v>
      </c>
      <c r="I1682" s="27">
        <v>11588045</v>
      </c>
      <c r="J1682" s="27">
        <v>10550818</v>
      </c>
      <c r="K1682" s="27">
        <v>103.76915726237277</v>
      </c>
      <c r="L1682" s="27">
        <v>110.54356344294814</v>
      </c>
      <c r="M1682" s="27">
        <v>109.83077331065705</v>
      </c>
    </row>
    <row r="1683" spans="1:13" ht="15.75" customHeight="1" x14ac:dyDescent="0.25">
      <c r="A1683" s="28">
        <v>44621</v>
      </c>
      <c r="B1683" s="4" t="s">
        <v>12</v>
      </c>
      <c r="C1683" s="4" t="s">
        <v>13</v>
      </c>
      <c r="D1683" s="4" t="s">
        <v>14</v>
      </c>
      <c r="E1683" s="4" t="s">
        <v>54</v>
      </c>
      <c r="F1683" s="27">
        <v>536540.1</v>
      </c>
      <c r="G1683" s="27">
        <v>256100.2</v>
      </c>
      <c r="H1683" s="27">
        <v>145410.9</v>
      </c>
      <c r="I1683" s="27">
        <v>1043976.3</v>
      </c>
      <c r="J1683" s="27">
        <v>421497</v>
      </c>
      <c r="K1683" s="27">
        <v>209.50397539712972</v>
      </c>
      <c r="L1683" s="27">
        <v>368.98203642230396</v>
      </c>
      <c r="M1683" s="27">
        <v>247.68297283254685</v>
      </c>
    </row>
    <row r="1684" spans="1:13" ht="15.75" customHeight="1" x14ac:dyDescent="0.25">
      <c r="A1684" s="28">
        <v>44621</v>
      </c>
      <c r="B1684" s="4" t="s">
        <v>12</v>
      </c>
      <c r="C1684" s="4" t="s">
        <v>13</v>
      </c>
      <c r="D1684" s="4" t="s">
        <v>14</v>
      </c>
      <c r="E1684" s="4" t="s">
        <v>132</v>
      </c>
      <c r="F1684" s="4"/>
      <c r="G1684" s="4"/>
      <c r="H1684" s="4"/>
      <c r="I1684" s="4"/>
      <c r="J1684" s="4"/>
      <c r="K1684" s="4"/>
      <c r="L1684" s="4"/>
      <c r="M1684" s="4"/>
    </row>
    <row r="1685" spans="1:13" ht="15.75" customHeight="1" x14ac:dyDescent="0.25">
      <c r="A1685" s="28">
        <v>44621</v>
      </c>
      <c r="B1685" s="4" t="s">
        <v>12</v>
      </c>
      <c r="C1685" s="4" t="s">
        <v>13</v>
      </c>
      <c r="D1685" s="4" t="s">
        <v>14</v>
      </c>
      <c r="E1685" s="4" t="s">
        <v>71</v>
      </c>
      <c r="F1685" s="27">
        <v>663</v>
      </c>
      <c r="G1685" s="27">
        <v>663</v>
      </c>
      <c r="H1685" s="27">
        <v>219</v>
      </c>
      <c r="I1685" s="27">
        <v>1545</v>
      </c>
      <c r="J1685" s="27">
        <v>657</v>
      </c>
      <c r="K1685" s="27">
        <v>100</v>
      </c>
      <c r="L1685" s="27">
        <v>302.73972602739724</v>
      </c>
      <c r="M1685" s="27">
        <v>235.15981735159818</v>
      </c>
    </row>
    <row r="1686" spans="1:13" ht="15.75" customHeight="1" x14ac:dyDescent="0.25">
      <c r="A1686" s="28">
        <v>44621</v>
      </c>
      <c r="B1686" s="4" t="s">
        <v>12</v>
      </c>
      <c r="C1686" s="4" t="s">
        <v>13</v>
      </c>
      <c r="D1686" s="4" t="s">
        <v>14</v>
      </c>
      <c r="E1686" s="4" t="s">
        <v>137</v>
      </c>
      <c r="F1686" s="27">
        <v>11</v>
      </c>
      <c r="G1686" s="27">
        <v>11</v>
      </c>
      <c r="H1686" s="4"/>
      <c r="I1686" s="27">
        <v>22</v>
      </c>
      <c r="J1686" s="4"/>
      <c r="K1686" s="27">
        <v>100</v>
      </c>
      <c r="L1686" s="4"/>
      <c r="M1686" s="4"/>
    </row>
    <row r="1687" spans="1:13" ht="15.75" customHeight="1" x14ac:dyDescent="0.25">
      <c r="A1687" s="28">
        <v>44621</v>
      </c>
      <c r="B1687" s="4" t="s">
        <v>12</v>
      </c>
      <c r="C1687" s="4" t="s">
        <v>13</v>
      </c>
      <c r="D1687" s="4" t="s">
        <v>14</v>
      </c>
      <c r="E1687" s="4" t="s">
        <v>58</v>
      </c>
      <c r="F1687" s="27">
        <v>117</v>
      </c>
      <c r="G1687" s="27">
        <v>117</v>
      </c>
      <c r="H1687" s="27">
        <v>53</v>
      </c>
      <c r="I1687" s="27">
        <v>287</v>
      </c>
      <c r="J1687" s="27">
        <v>159</v>
      </c>
      <c r="K1687" s="27">
        <v>100</v>
      </c>
      <c r="L1687" s="27">
        <v>220.75471698113208</v>
      </c>
      <c r="M1687" s="27">
        <v>180.50314465408806</v>
      </c>
    </row>
    <row r="1688" spans="1:13" ht="15.75" customHeight="1" x14ac:dyDescent="0.25">
      <c r="A1688" s="28">
        <v>44621</v>
      </c>
      <c r="B1688" s="4" t="s">
        <v>12</v>
      </c>
      <c r="C1688" s="4" t="s">
        <v>13</v>
      </c>
      <c r="D1688" s="4" t="s">
        <v>14</v>
      </c>
      <c r="E1688" s="4" t="s">
        <v>37</v>
      </c>
      <c r="F1688" s="27">
        <v>447</v>
      </c>
      <c r="G1688" s="27">
        <v>447</v>
      </c>
      <c r="H1688" s="27">
        <v>510</v>
      </c>
      <c r="I1688" s="27">
        <v>1119</v>
      </c>
      <c r="J1688" s="27">
        <v>960</v>
      </c>
      <c r="K1688" s="27">
        <v>100</v>
      </c>
      <c r="L1688" s="27">
        <v>87.647058823529406</v>
      </c>
      <c r="M1688" s="27">
        <v>116.5625</v>
      </c>
    </row>
    <row r="1689" spans="1:13" ht="15.75" customHeight="1" x14ac:dyDescent="0.25">
      <c r="A1689" s="28">
        <v>44621</v>
      </c>
      <c r="B1689" s="4" t="s">
        <v>12</v>
      </c>
      <c r="C1689" s="4" t="s">
        <v>13</v>
      </c>
      <c r="D1689" s="4" t="s">
        <v>14</v>
      </c>
      <c r="E1689" s="4" t="s">
        <v>45</v>
      </c>
      <c r="F1689" s="27">
        <v>731162.5</v>
      </c>
      <c r="G1689" s="27">
        <v>1170227</v>
      </c>
      <c r="H1689" s="27">
        <v>394162.5</v>
      </c>
      <c r="I1689" s="27">
        <v>2385818.5</v>
      </c>
      <c r="J1689" s="27">
        <v>1012245.5</v>
      </c>
      <c r="K1689" s="27">
        <v>62.480399102054555</v>
      </c>
      <c r="L1689" s="27">
        <v>185.49773253417055</v>
      </c>
      <c r="M1689" s="27">
        <v>235.69563905198888</v>
      </c>
    </row>
    <row r="1690" spans="1:13" ht="15.75" customHeight="1" x14ac:dyDescent="0.25">
      <c r="A1690" s="28">
        <v>44621</v>
      </c>
      <c r="B1690" s="4" t="s">
        <v>12</v>
      </c>
      <c r="C1690" s="4" t="s">
        <v>13</v>
      </c>
      <c r="D1690" s="4" t="s">
        <v>14</v>
      </c>
      <c r="E1690" s="4" t="s">
        <v>48</v>
      </c>
      <c r="F1690" s="27">
        <v>640258.30000000005</v>
      </c>
      <c r="G1690" s="27">
        <v>550397.30000000005</v>
      </c>
      <c r="H1690" s="27">
        <v>602847.69999999995</v>
      </c>
      <c r="I1690" s="27">
        <v>1655353.7</v>
      </c>
      <c r="J1690" s="27">
        <v>1460426.5</v>
      </c>
      <c r="K1690" s="27">
        <v>116.3265699159498</v>
      </c>
      <c r="L1690" s="27">
        <v>106.20564696522852</v>
      </c>
      <c r="M1690" s="27">
        <v>113.34727903115973</v>
      </c>
    </row>
    <row r="1691" spans="1:13" ht="15.75" customHeight="1" x14ac:dyDescent="0.25">
      <c r="A1691" s="28">
        <v>44621</v>
      </c>
      <c r="B1691" s="4" t="s">
        <v>12</v>
      </c>
      <c r="C1691" s="4" t="s">
        <v>13</v>
      </c>
      <c r="D1691" s="4" t="s">
        <v>14</v>
      </c>
      <c r="E1691" s="4" t="s">
        <v>64</v>
      </c>
      <c r="F1691" s="27">
        <v>23741.8</v>
      </c>
      <c r="G1691" s="27">
        <v>22564.2</v>
      </c>
      <c r="H1691" s="27">
        <v>14518.9</v>
      </c>
      <c r="I1691" s="27">
        <v>59674.400000000001</v>
      </c>
      <c r="J1691" s="27">
        <v>41905.199999999997</v>
      </c>
      <c r="K1691" s="27">
        <v>105.21888655480807</v>
      </c>
      <c r="L1691" s="27">
        <v>163.52340742067236</v>
      </c>
      <c r="M1691" s="27">
        <v>142.40332941973787</v>
      </c>
    </row>
    <row r="1692" spans="1:13" ht="15.75" customHeight="1" x14ac:dyDescent="0.25">
      <c r="A1692" s="28">
        <v>44621</v>
      </c>
      <c r="B1692" s="4" t="s">
        <v>12</v>
      </c>
      <c r="C1692" s="4" t="s">
        <v>13</v>
      </c>
      <c r="D1692" s="4" t="s">
        <v>14</v>
      </c>
      <c r="E1692" s="4" t="s">
        <v>134</v>
      </c>
      <c r="F1692" s="27">
        <v>925.2</v>
      </c>
      <c r="G1692" s="27">
        <v>1315.2</v>
      </c>
      <c r="H1692" s="4"/>
      <c r="I1692" s="27">
        <v>3013.5</v>
      </c>
      <c r="J1692" s="4"/>
      <c r="K1692" s="27">
        <v>70.346715328467155</v>
      </c>
      <c r="L1692" s="4"/>
      <c r="M1692" s="4"/>
    </row>
    <row r="1693" spans="1:13" ht="15.75" customHeight="1" x14ac:dyDescent="0.25">
      <c r="A1693" s="28">
        <v>44621</v>
      </c>
      <c r="B1693" s="4" t="s">
        <v>12</v>
      </c>
      <c r="C1693" s="4" t="s">
        <v>13</v>
      </c>
      <c r="D1693" s="4" t="s">
        <v>14</v>
      </c>
      <c r="E1693" s="4" t="s">
        <v>26</v>
      </c>
      <c r="F1693" s="27">
        <v>1461850.6</v>
      </c>
      <c r="G1693" s="27">
        <v>1590863.4</v>
      </c>
      <c r="H1693" s="27">
        <v>15991295.699999999</v>
      </c>
      <c r="I1693" s="27">
        <v>4445751.5999999996</v>
      </c>
      <c r="J1693" s="27">
        <v>17376777.800000001</v>
      </c>
      <c r="K1693" s="27">
        <v>91.890391092032161</v>
      </c>
      <c r="L1693" s="27">
        <v>9.1415394188477173</v>
      </c>
      <c r="M1693" s="27">
        <v>25.584441782986946</v>
      </c>
    </row>
    <row r="1694" spans="1:13" ht="15.75" customHeight="1" x14ac:dyDescent="0.25">
      <c r="A1694" s="28">
        <v>44621</v>
      </c>
      <c r="B1694" s="4" t="s">
        <v>12</v>
      </c>
      <c r="C1694" s="4" t="s">
        <v>13</v>
      </c>
      <c r="D1694" s="4" t="s">
        <v>14</v>
      </c>
      <c r="E1694" s="4" t="s">
        <v>105</v>
      </c>
      <c r="F1694" s="27">
        <v>640258.30000000005</v>
      </c>
      <c r="G1694" s="27">
        <v>550397.30000000005</v>
      </c>
      <c r="H1694" s="27">
        <v>602847.69999999995</v>
      </c>
      <c r="I1694" s="27">
        <v>1655353.7</v>
      </c>
      <c r="J1694" s="27">
        <v>1460426.5</v>
      </c>
      <c r="K1694" s="27">
        <v>116.3265699159498</v>
      </c>
      <c r="L1694" s="27">
        <v>106.20564696522852</v>
      </c>
      <c r="M1694" s="27">
        <v>113.34727903115973</v>
      </c>
    </row>
    <row r="1695" spans="1:13" ht="15.75" customHeight="1" x14ac:dyDescent="0.25">
      <c r="A1695" s="28">
        <v>44621</v>
      </c>
      <c r="B1695" s="4" t="s">
        <v>12</v>
      </c>
      <c r="C1695" s="4" t="s">
        <v>13</v>
      </c>
      <c r="D1695" s="4" t="s">
        <v>14</v>
      </c>
      <c r="E1695" s="4" t="s">
        <v>91</v>
      </c>
      <c r="F1695" s="27">
        <v>5265.9</v>
      </c>
      <c r="G1695" s="27">
        <v>3930.6</v>
      </c>
      <c r="H1695" s="27">
        <v>18953.3</v>
      </c>
      <c r="I1695" s="27">
        <v>27030.2</v>
      </c>
      <c r="J1695" s="27">
        <v>92731.8</v>
      </c>
      <c r="K1695" s="27">
        <v>133.97191268508624</v>
      </c>
      <c r="L1695" s="27">
        <v>27.783552204629274</v>
      </c>
      <c r="M1695" s="27">
        <v>29.148792539344647</v>
      </c>
    </row>
    <row r="1696" spans="1:13" ht="15.75" customHeight="1" x14ac:dyDescent="0.25">
      <c r="A1696" s="28">
        <v>44621</v>
      </c>
      <c r="B1696" s="4" t="s">
        <v>12</v>
      </c>
      <c r="C1696" s="4" t="s">
        <v>13</v>
      </c>
      <c r="D1696" s="4" t="s">
        <v>14</v>
      </c>
      <c r="E1696" s="4" t="s">
        <v>114</v>
      </c>
      <c r="F1696" s="27">
        <v>539206.80000000005</v>
      </c>
      <c r="G1696" s="27">
        <v>521746.1</v>
      </c>
      <c r="H1696" s="27">
        <v>564198.19999999995</v>
      </c>
      <c r="I1696" s="27">
        <v>1556075.8</v>
      </c>
      <c r="J1696" s="27">
        <v>1236706.1000000001</v>
      </c>
      <c r="K1696" s="27">
        <v>103.3465894618091</v>
      </c>
      <c r="L1696" s="27">
        <v>95.570457332192831</v>
      </c>
      <c r="M1696" s="27">
        <v>125.8242196751516</v>
      </c>
    </row>
    <row r="1697" spans="1:13" ht="15.75" customHeight="1" x14ac:dyDescent="0.25">
      <c r="A1697" s="28">
        <v>44621</v>
      </c>
      <c r="B1697" s="4" t="s">
        <v>12</v>
      </c>
      <c r="C1697" s="4" t="s">
        <v>13</v>
      </c>
      <c r="D1697" s="4" t="s">
        <v>14</v>
      </c>
      <c r="E1697" s="4" t="s">
        <v>51</v>
      </c>
      <c r="F1697" s="27">
        <v>6538166.5</v>
      </c>
      <c r="G1697" s="27">
        <v>5781030.5999999996</v>
      </c>
      <c r="H1697" s="27">
        <v>5984421</v>
      </c>
      <c r="I1697" s="27">
        <v>18144964.100000001</v>
      </c>
      <c r="J1697" s="27">
        <v>15544669.699999999</v>
      </c>
      <c r="K1697" s="27">
        <v>113.0969017877193</v>
      </c>
      <c r="L1697" s="27">
        <v>109.25311738595931</v>
      </c>
      <c r="M1697" s="27">
        <v>116.72788454295687</v>
      </c>
    </row>
    <row r="1698" spans="1:13" ht="15.75" customHeight="1" x14ac:dyDescent="0.25">
      <c r="A1698" s="28">
        <v>44621</v>
      </c>
      <c r="B1698" s="4" t="s">
        <v>12</v>
      </c>
      <c r="C1698" s="4" t="s">
        <v>13</v>
      </c>
      <c r="D1698" s="4" t="s">
        <v>14</v>
      </c>
      <c r="E1698" s="4" t="s">
        <v>47</v>
      </c>
      <c r="F1698" s="27">
        <v>185470.1</v>
      </c>
      <c r="G1698" s="27">
        <v>181524</v>
      </c>
      <c r="H1698" s="27">
        <v>126483.6</v>
      </c>
      <c r="I1698" s="27">
        <v>446010.6</v>
      </c>
      <c r="J1698" s="27">
        <v>334057.8</v>
      </c>
      <c r="K1698" s="27">
        <v>102.17387232542254</v>
      </c>
      <c r="L1698" s="27">
        <v>146.63569031874488</v>
      </c>
      <c r="M1698" s="27">
        <v>133.51300283962834</v>
      </c>
    </row>
    <row r="1699" spans="1:13" ht="15.75" customHeight="1" x14ac:dyDescent="0.25">
      <c r="A1699" s="28">
        <v>44621</v>
      </c>
      <c r="B1699" s="4" t="s">
        <v>12</v>
      </c>
      <c r="C1699" s="4" t="s">
        <v>13</v>
      </c>
      <c r="D1699" s="4" t="s">
        <v>14</v>
      </c>
      <c r="E1699" s="4" t="s">
        <v>102</v>
      </c>
      <c r="F1699" s="27">
        <v>123930.4</v>
      </c>
      <c r="G1699" s="27">
        <v>56354.3</v>
      </c>
      <c r="H1699" s="27">
        <v>28390.400000000001</v>
      </c>
      <c r="I1699" s="27">
        <v>205663.4</v>
      </c>
      <c r="J1699" s="27">
        <v>68031.399999999994</v>
      </c>
      <c r="K1699" s="27">
        <v>219.91294364405201</v>
      </c>
      <c r="L1699" s="27">
        <v>436.52220468890891</v>
      </c>
      <c r="M1699" s="27">
        <v>302.30658196068288</v>
      </c>
    </row>
    <row r="1700" spans="1:13" ht="15.75" customHeight="1" x14ac:dyDescent="0.25">
      <c r="A1700" s="28">
        <v>44621</v>
      </c>
      <c r="B1700" s="4" t="s">
        <v>12</v>
      </c>
      <c r="C1700" s="4" t="s">
        <v>13</v>
      </c>
      <c r="D1700" s="4" t="s">
        <v>14</v>
      </c>
      <c r="E1700" s="4" t="s">
        <v>24</v>
      </c>
      <c r="F1700" s="27">
        <v>15207</v>
      </c>
      <c r="G1700" s="27">
        <v>13457</v>
      </c>
      <c r="H1700" s="27">
        <v>15206.6</v>
      </c>
      <c r="I1700" s="27">
        <v>32483</v>
      </c>
      <c r="J1700" s="27">
        <v>28331.3</v>
      </c>
      <c r="K1700" s="27">
        <v>113.00438433529018</v>
      </c>
      <c r="L1700" s="27">
        <v>100.00263043678403</v>
      </c>
      <c r="M1700" s="27">
        <v>114.65411047145736</v>
      </c>
    </row>
    <row r="1701" spans="1:13" ht="15.75" customHeight="1" x14ac:dyDescent="0.25">
      <c r="A1701" s="28">
        <v>44621</v>
      </c>
      <c r="B1701" s="4" t="s">
        <v>12</v>
      </c>
      <c r="C1701" s="4" t="s">
        <v>13</v>
      </c>
      <c r="D1701" s="4" t="s">
        <v>14</v>
      </c>
      <c r="E1701" s="4" t="s">
        <v>103</v>
      </c>
      <c r="F1701" s="27">
        <v>3281822.9</v>
      </c>
      <c r="G1701" s="27">
        <v>1234420.5</v>
      </c>
      <c r="H1701" s="27">
        <v>1189243.8</v>
      </c>
      <c r="I1701" s="27">
        <v>5741959</v>
      </c>
      <c r="J1701" s="27">
        <v>3205301.2</v>
      </c>
      <c r="K1701" s="27">
        <v>265.85939718272664</v>
      </c>
      <c r="L1701" s="27">
        <v>275.95879835572822</v>
      </c>
      <c r="M1701" s="27">
        <v>179.13945185556977</v>
      </c>
    </row>
    <row r="1702" spans="1:13" ht="15.75" customHeight="1" x14ac:dyDescent="0.25">
      <c r="A1702" s="28">
        <v>44621</v>
      </c>
      <c r="B1702" s="4" t="s">
        <v>12</v>
      </c>
      <c r="C1702" s="4" t="s">
        <v>13</v>
      </c>
      <c r="D1702" s="4" t="s">
        <v>14</v>
      </c>
      <c r="E1702" s="4" t="s">
        <v>63</v>
      </c>
      <c r="F1702" s="27">
        <v>4912.2</v>
      </c>
      <c r="G1702" s="27">
        <v>5992.7</v>
      </c>
      <c r="H1702" s="27">
        <v>804</v>
      </c>
      <c r="I1702" s="27">
        <v>16364</v>
      </c>
      <c r="J1702" s="27">
        <v>1859</v>
      </c>
      <c r="K1702" s="27">
        <v>81.969729837969524</v>
      </c>
      <c r="L1702" s="27">
        <v>610.97014925373139</v>
      </c>
      <c r="M1702" s="27">
        <v>880.25820333512638</v>
      </c>
    </row>
    <row r="1703" spans="1:13" ht="15.75" customHeight="1" x14ac:dyDescent="0.25">
      <c r="A1703" s="28">
        <v>44621</v>
      </c>
      <c r="B1703" s="4" t="s">
        <v>12</v>
      </c>
      <c r="C1703" s="4" t="s">
        <v>13</v>
      </c>
      <c r="D1703" s="4" t="s">
        <v>14</v>
      </c>
      <c r="E1703" s="4" t="s">
        <v>112</v>
      </c>
      <c r="F1703" s="27">
        <v>683061.4</v>
      </c>
      <c r="G1703" s="27">
        <v>543359.9</v>
      </c>
      <c r="H1703" s="27">
        <v>467476.9</v>
      </c>
      <c r="I1703" s="27">
        <v>1837741.8</v>
      </c>
      <c r="J1703" s="27">
        <v>1525177.1</v>
      </c>
      <c r="K1703" s="27">
        <v>125.71067537372559</v>
      </c>
      <c r="L1703" s="27">
        <v>146.11661025389705</v>
      </c>
      <c r="M1703" s="27">
        <v>120.49366594869539</v>
      </c>
    </row>
    <row r="1704" spans="1:13" ht="15.75" customHeight="1" x14ac:dyDescent="0.25">
      <c r="A1704" s="28">
        <v>44621</v>
      </c>
      <c r="B1704" s="4" t="s">
        <v>12</v>
      </c>
      <c r="C1704" s="4" t="s">
        <v>13</v>
      </c>
      <c r="D1704" s="4" t="s">
        <v>14</v>
      </c>
      <c r="E1704" s="4" t="s">
        <v>113</v>
      </c>
      <c r="F1704" s="27">
        <v>222359.5</v>
      </c>
      <c r="G1704" s="27">
        <v>199423</v>
      </c>
      <c r="H1704" s="27">
        <v>189844.4</v>
      </c>
      <c r="I1704" s="27">
        <v>583661.19999999995</v>
      </c>
      <c r="J1704" s="27">
        <v>512502.1</v>
      </c>
      <c r="K1704" s="27">
        <v>111.50143163025328</v>
      </c>
      <c r="L1704" s="27">
        <v>117.12723683184755</v>
      </c>
      <c r="M1704" s="27">
        <v>113.88464554584264</v>
      </c>
    </row>
    <row r="1705" spans="1:13" ht="15.75" customHeight="1" x14ac:dyDescent="0.25">
      <c r="A1705" s="28">
        <v>44621</v>
      </c>
      <c r="B1705" s="4" t="s">
        <v>12</v>
      </c>
      <c r="C1705" s="4" t="s">
        <v>13</v>
      </c>
      <c r="D1705" s="4" t="s">
        <v>14</v>
      </c>
      <c r="E1705" s="4" t="s">
        <v>93</v>
      </c>
      <c r="F1705" s="27">
        <v>1443179.4</v>
      </c>
      <c r="G1705" s="27">
        <v>1126085</v>
      </c>
      <c r="H1705" s="27">
        <v>632329.69999999995</v>
      </c>
      <c r="I1705" s="27">
        <v>3527676.4</v>
      </c>
      <c r="J1705" s="27">
        <v>1967905.8</v>
      </c>
      <c r="K1705" s="27">
        <v>128.15901108708491</v>
      </c>
      <c r="L1705" s="27">
        <v>228.23210739587276</v>
      </c>
      <c r="M1705" s="27">
        <v>179.26043004700733</v>
      </c>
    </row>
    <row r="1706" spans="1:13" ht="15.75" customHeight="1" x14ac:dyDescent="0.25">
      <c r="A1706" s="28">
        <v>44621</v>
      </c>
      <c r="B1706" s="4" t="s">
        <v>12</v>
      </c>
      <c r="C1706" s="4" t="s">
        <v>13</v>
      </c>
      <c r="D1706" s="4" t="s">
        <v>14</v>
      </c>
      <c r="E1706" s="4" t="s">
        <v>83</v>
      </c>
      <c r="F1706" s="27">
        <v>1328</v>
      </c>
      <c r="G1706" s="27">
        <v>1328</v>
      </c>
      <c r="H1706" s="27">
        <v>28</v>
      </c>
      <c r="I1706" s="27">
        <v>2684</v>
      </c>
      <c r="J1706" s="27">
        <v>84</v>
      </c>
      <c r="K1706" s="27">
        <v>100</v>
      </c>
      <c r="L1706" s="27">
        <v>4742.8571428571431</v>
      </c>
      <c r="M1706" s="27">
        <v>3195.2380952380954</v>
      </c>
    </row>
    <row r="1707" spans="1:13" ht="15.75" customHeight="1" x14ac:dyDescent="0.25">
      <c r="A1707" s="28">
        <v>44621</v>
      </c>
      <c r="B1707" s="4" t="s">
        <v>12</v>
      </c>
      <c r="C1707" s="4" t="s">
        <v>13</v>
      </c>
      <c r="D1707" s="4" t="s">
        <v>14</v>
      </c>
      <c r="E1707" s="4" t="s">
        <v>123</v>
      </c>
      <c r="F1707" s="27">
        <v>18</v>
      </c>
      <c r="G1707" s="27">
        <v>18</v>
      </c>
      <c r="H1707" s="27">
        <v>355</v>
      </c>
      <c r="I1707" s="27">
        <v>391</v>
      </c>
      <c r="J1707" s="27">
        <v>1065</v>
      </c>
      <c r="K1707" s="27">
        <v>100</v>
      </c>
      <c r="L1707" s="27">
        <v>5.070422535211268</v>
      </c>
      <c r="M1707" s="27">
        <v>36.713615023474176</v>
      </c>
    </row>
    <row r="1708" spans="1:13" ht="15.75" customHeight="1" x14ac:dyDescent="0.25">
      <c r="A1708" s="28">
        <v>44621</v>
      </c>
      <c r="B1708" s="4" t="s">
        <v>12</v>
      </c>
      <c r="C1708" s="4" t="s">
        <v>13</v>
      </c>
      <c r="D1708" s="4" t="s">
        <v>14</v>
      </c>
      <c r="E1708" s="4" t="s">
        <v>138</v>
      </c>
      <c r="F1708" s="27">
        <v>6117</v>
      </c>
      <c r="G1708" s="27">
        <v>6117</v>
      </c>
      <c r="H1708" s="4"/>
      <c r="I1708" s="27">
        <v>12234</v>
      </c>
      <c r="J1708" s="4"/>
      <c r="K1708" s="27">
        <v>100</v>
      </c>
      <c r="L1708" s="4"/>
      <c r="M1708" s="4"/>
    </row>
    <row r="1709" spans="1:13" ht="15.75" customHeight="1" x14ac:dyDescent="0.25">
      <c r="A1709" s="28">
        <v>44621</v>
      </c>
      <c r="B1709" s="4" t="s">
        <v>12</v>
      </c>
      <c r="C1709" s="4" t="s">
        <v>13</v>
      </c>
      <c r="D1709" s="4" t="s">
        <v>14</v>
      </c>
      <c r="E1709" s="4" t="s">
        <v>89</v>
      </c>
      <c r="F1709" s="27">
        <v>7014826.5</v>
      </c>
      <c r="G1709" s="27">
        <v>7144321.2000000002</v>
      </c>
      <c r="H1709" s="27">
        <v>6433315</v>
      </c>
      <c r="I1709" s="27">
        <v>22070368.699999999</v>
      </c>
      <c r="J1709" s="27">
        <v>20997925.100000001</v>
      </c>
      <c r="K1709" s="27">
        <v>98.187445715626566</v>
      </c>
      <c r="L1709" s="27">
        <v>109.03906461909607</v>
      </c>
      <c r="M1709" s="27">
        <v>105.10737891907235</v>
      </c>
    </row>
    <row r="1710" spans="1:13" ht="15.75" customHeight="1" x14ac:dyDescent="0.25">
      <c r="A1710" s="28">
        <v>44621</v>
      </c>
      <c r="B1710" s="4" t="s">
        <v>12</v>
      </c>
      <c r="C1710" s="4" t="s">
        <v>13</v>
      </c>
      <c r="D1710" s="4" t="s">
        <v>14</v>
      </c>
      <c r="E1710" s="4" t="s">
        <v>66</v>
      </c>
      <c r="F1710" s="27">
        <v>113806.2</v>
      </c>
      <c r="G1710" s="27">
        <v>103583.4</v>
      </c>
      <c r="H1710" s="27">
        <v>177578.5</v>
      </c>
      <c r="I1710" s="27">
        <v>324813.8</v>
      </c>
      <c r="J1710" s="27">
        <v>451901.3</v>
      </c>
      <c r="K1710" s="27">
        <v>109.86914891768372</v>
      </c>
      <c r="L1710" s="27">
        <v>64.087825947397917</v>
      </c>
      <c r="M1710" s="27">
        <v>71.877155476206866</v>
      </c>
    </row>
    <row r="1711" spans="1:13" ht="15.75" customHeight="1" x14ac:dyDescent="0.25">
      <c r="A1711" s="28">
        <v>44621</v>
      </c>
      <c r="B1711" s="4" t="s">
        <v>12</v>
      </c>
      <c r="C1711" s="4" t="s">
        <v>13</v>
      </c>
      <c r="D1711" s="4" t="s">
        <v>14</v>
      </c>
      <c r="E1711" s="4" t="s">
        <v>30</v>
      </c>
      <c r="F1711" s="27">
        <v>7004550.9000000004</v>
      </c>
      <c r="G1711" s="27">
        <v>5510482.7000000002</v>
      </c>
      <c r="H1711" s="27">
        <v>3850838.4</v>
      </c>
      <c r="I1711" s="27">
        <v>15024749</v>
      </c>
      <c r="J1711" s="27">
        <v>9454025.6999999993</v>
      </c>
      <c r="K1711" s="27">
        <v>127.11320008317965</v>
      </c>
      <c r="L1711" s="27">
        <v>181.8967760371352</v>
      </c>
      <c r="M1711" s="27">
        <v>158.92435113646877</v>
      </c>
    </row>
    <row r="1712" spans="1:13" ht="15.75" customHeight="1" x14ac:dyDescent="0.25">
      <c r="A1712" s="28">
        <v>44621</v>
      </c>
      <c r="B1712" s="4" t="s">
        <v>12</v>
      </c>
      <c r="C1712" s="4" t="s">
        <v>13</v>
      </c>
      <c r="D1712" s="4" t="s">
        <v>14</v>
      </c>
      <c r="E1712" s="4" t="s">
        <v>43</v>
      </c>
      <c r="F1712" s="27">
        <v>511</v>
      </c>
      <c r="G1712" s="27">
        <v>511</v>
      </c>
      <c r="H1712" s="27">
        <v>376</v>
      </c>
      <c r="I1712" s="27">
        <v>1398</v>
      </c>
      <c r="J1712" s="27">
        <v>1128</v>
      </c>
      <c r="K1712" s="27">
        <v>100</v>
      </c>
      <c r="L1712" s="27">
        <v>135.90425531914894</v>
      </c>
      <c r="M1712" s="27">
        <v>123.93617021276596</v>
      </c>
    </row>
    <row r="1713" spans="1:13" ht="15.75" customHeight="1" x14ac:dyDescent="0.25">
      <c r="A1713" s="28">
        <v>44621</v>
      </c>
      <c r="B1713" s="4" t="s">
        <v>12</v>
      </c>
      <c r="C1713" s="4" t="s">
        <v>13</v>
      </c>
      <c r="D1713" s="4" t="s">
        <v>14</v>
      </c>
      <c r="E1713" s="4" t="s">
        <v>62</v>
      </c>
      <c r="F1713" s="27">
        <v>3910</v>
      </c>
      <c r="G1713" s="27">
        <v>3910</v>
      </c>
      <c r="H1713" s="27">
        <v>5333</v>
      </c>
      <c r="I1713" s="27">
        <v>13153</v>
      </c>
      <c r="J1713" s="27">
        <v>15999</v>
      </c>
      <c r="K1713" s="27">
        <v>100</v>
      </c>
      <c r="L1713" s="27">
        <v>73.317082317644847</v>
      </c>
      <c r="M1713" s="27">
        <v>82.211388211763236</v>
      </c>
    </row>
    <row r="1714" spans="1:13" ht="15.75" customHeight="1" x14ac:dyDescent="0.25">
      <c r="A1714" s="28">
        <v>44621</v>
      </c>
      <c r="B1714" s="4" t="s">
        <v>12</v>
      </c>
      <c r="C1714" s="4" t="s">
        <v>13</v>
      </c>
      <c r="D1714" s="4" t="s">
        <v>14</v>
      </c>
      <c r="E1714" s="4" t="s">
        <v>29</v>
      </c>
      <c r="F1714" s="27">
        <v>1777</v>
      </c>
      <c r="G1714" s="27">
        <v>1777</v>
      </c>
      <c r="H1714" s="27">
        <v>625</v>
      </c>
      <c r="I1714" s="27">
        <v>4179</v>
      </c>
      <c r="J1714" s="27">
        <v>1875</v>
      </c>
      <c r="K1714" s="27">
        <v>100</v>
      </c>
      <c r="L1714" s="27">
        <v>284.32</v>
      </c>
      <c r="M1714" s="27">
        <v>222.88</v>
      </c>
    </row>
    <row r="1715" spans="1:13" ht="15.75" customHeight="1" x14ac:dyDescent="0.25">
      <c r="A1715" s="28">
        <v>44621</v>
      </c>
      <c r="B1715" s="4" t="s">
        <v>12</v>
      </c>
      <c r="C1715" s="4" t="s">
        <v>13</v>
      </c>
      <c r="D1715" s="4" t="s">
        <v>14</v>
      </c>
      <c r="E1715" s="4" t="s">
        <v>25</v>
      </c>
      <c r="F1715" s="27">
        <v>6586308.7000000002</v>
      </c>
      <c r="G1715" s="27">
        <v>4737078.7</v>
      </c>
      <c r="H1715" s="27">
        <v>3604017.7</v>
      </c>
      <c r="I1715" s="27">
        <v>15777190.4</v>
      </c>
      <c r="J1715" s="27">
        <v>9057335.5</v>
      </c>
      <c r="K1715" s="27">
        <v>139.03735017110861</v>
      </c>
      <c r="L1715" s="27">
        <v>182.74906640996795</v>
      </c>
      <c r="M1715" s="27">
        <v>174.19240349438309</v>
      </c>
    </row>
    <row r="1716" spans="1:13" ht="15.75" customHeight="1" x14ac:dyDescent="0.25">
      <c r="A1716" s="28">
        <v>44621</v>
      </c>
      <c r="B1716" s="4" t="s">
        <v>12</v>
      </c>
      <c r="C1716" s="4" t="s">
        <v>13</v>
      </c>
      <c r="D1716" s="4" t="s">
        <v>14</v>
      </c>
      <c r="E1716" s="4" t="s">
        <v>104</v>
      </c>
      <c r="F1716" s="27">
        <v>1800281.7</v>
      </c>
      <c r="G1716" s="27">
        <v>1804068</v>
      </c>
      <c r="H1716" s="27">
        <v>1593847.4</v>
      </c>
      <c r="I1716" s="27">
        <v>5309228.3</v>
      </c>
      <c r="J1716" s="27">
        <v>3647092.1</v>
      </c>
      <c r="K1716" s="27">
        <v>99.790124319038966</v>
      </c>
      <c r="L1716" s="27">
        <v>112.95194885031026</v>
      </c>
      <c r="M1716" s="27">
        <v>145.5742864294543</v>
      </c>
    </row>
    <row r="1717" spans="1:13" ht="15.75" customHeight="1" x14ac:dyDescent="0.25">
      <c r="A1717" s="28">
        <v>44621</v>
      </c>
      <c r="B1717" s="4" t="s">
        <v>12</v>
      </c>
      <c r="C1717" s="4" t="s">
        <v>13</v>
      </c>
      <c r="D1717" s="4" t="s">
        <v>14</v>
      </c>
      <c r="E1717" s="4" t="s">
        <v>125</v>
      </c>
      <c r="F1717" s="27">
        <v>6538166.5</v>
      </c>
      <c r="G1717" s="27">
        <v>5781030.5999999996</v>
      </c>
      <c r="H1717" s="27">
        <v>5984421</v>
      </c>
      <c r="I1717" s="27">
        <v>18144964.100000001</v>
      </c>
      <c r="J1717" s="27">
        <v>15544669.699999999</v>
      </c>
      <c r="K1717" s="27">
        <v>113.0969017877193</v>
      </c>
      <c r="L1717" s="27">
        <v>109.25311738595931</v>
      </c>
      <c r="M1717" s="27">
        <v>116.72788454295687</v>
      </c>
    </row>
    <row r="1718" spans="1:13" ht="15.75" customHeight="1" x14ac:dyDescent="0.25">
      <c r="A1718" s="28">
        <v>44621</v>
      </c>
      <c r="B1718" s="4" t="s">
        <v>12</v>
      </c>
      <c r="C1718" s="4" t="s">
        <v>13</v>
      </c>
      <c r="D1718" s="4" t="s">
        <v>14</v>
      </c>
      <c r="E1718" s="4" t="s">
        <v>36</v>
      </c>
      <c r="F1718" s="27">
        <v>1291560.5</v>
      </c>
      <c r="G1718" s="27">
        <v>1231683.5</v>
      </c>
      <c r="H1718" s="27">
        <v>798608.4</v>
      </c>
      <c r="I1718" s="27">
        <v>3287621.3</v>
      </c>
      <c r="J1718" s="27">
        <v>2205911.2999999998</v>
      </c>
      <c r="K1718" s="27">
        <v>104.86139499311308</v>
      </c>
      <c r="L1718" s="27">
        <v>161.72638554766016</v>
      </c>
      <c r="M1718" s="27">
        <v>149.03687650541525</v>
      </c>
    </row>
    <row r="1719" spans="1:13" ht="15.75" customHeight="1" x14ac:dyDescent="0.25">
      <c r="A1719" s="28">
        <v>44621</v>
      </c>
      <c r="B1719" s="4" t="s">
        <v>12</v>
      </c>
      <c r="C1719" s="4" t="s">
        <v>13</v>
      </c>
      <c r="D1719" s="4" t="s">
        <v>14</v>
      </c>
      <c r="E1719" s="4" t="s">
        <v>79</v>
      </c>
      <c r="F1719" s="27">
        <v>19725003.899999999</v>
      </c>
      <c r="G1719" s="27">
        <v>17704618.600000001</v>
      </c>
      <c r="H1719" s="27">
        <v>10063025.9</v>
      </c>
      <c r="I1719" s="27">
        <v>48410510.700000003</v>
      </c>
      <c r="J1719" s="27">
        <v>31335040.5</v>
      </c>
      <c r="K1719" s="27">
        <v>111.41162848885092</v>
      </c>
      <c r="L1719" s="27">
        <v>196.01463909578132</v>
      </c>
      <c r="M1719" s="27">
        <v>154.49321247885413</v>
      </c>
    </row>
    <row r="1720" spans="1:13" ht="15.75" customHeight="1" x14ac:dyDescent="0.25">
      <c r="A1720" s="28">
        <v>44621</v>
      </c>
      <c r="B1720" s="4" t="s">
        <v>12</v>
      </c>
      <c r="C1720" s="4" t="s">
        <v>13</v>
      </c>
      <c r="D1720" s="4" t="s">
        <v>14</v>
      </c>
      <c r="E1720" s="4" t="s">
        <v>75</v>
      </c>
      <c r="F1720" s="27">
        <v>50610743.299999997</v>
      </c>
      <c r="G1720" s="27">
        <v>41803926.899999999</v>
      </c>
      <c r="H1720" s="27">
        <v>45065014.600000001</v>
      </c>
      <c r="I1720" s="27">
        <v>122986444.8</v>
      </c>
      <c r="J1720" s="27">
        <v>97279624.5</v>
      </c>
      <c r="K1720" s="27">
        <v>121.06695962096326</v>
      </c>
      <c r="L1720" s="27">
        <v>112.3060621398312</v>
      </c>
      <c r="M1720" s="27">
        <v>126.42569852847242</v>
      </c>
    </row>
    <row r="1721" spans="1:13" ht="15.75" customHeight="1" x14ac:dyDescent="0.25">
      <c r="A1721" s="28">
        <v>44621</v>
      </c>
      <c r="B1721" s="4" t="s">
        <v>12</v>
      </c>
      <c r="C1721" s="4" t="s">
        <v>13</v>
      </c>
      <c r="D1721" s="4" t="s">
        <v>14</v>
      </c>
      <c r="E1721" s="4" t="s">
        <v>73</v>
      </c>
      <c r="F1721" s="27">
        <v>731162.5</v>
      </c>
      <c r="G1721" s="27">
        <v>1170227</v>
      </c>
      <c r="H1721" s="27">
        <v>394162.5</v>
      </c>
      <c r="I1721" s="27">
        <v>2385818.5</v>
      </c>
      <c r="J1721" s="27">
        <v>1012245.5</v>
      </c>
      <c r="K1721" s="27">
        <v>62.480399102054555</v>
      </c>
      <c r="L1721" s="27">
        <v>185.49773253417055</v>
      </c>
      <c r="M1721" s="27">
        <v>235.69563905198888</v>
      </c>
    </row>
    <row r="1722" spans="1:13" ht="15.75" customHeight="1" x14ac:dyDescent="0.25">
      <c r="A1722" s="28">
        <v>44621</v>
      </c>
      <c r="B1722" s="4" t="s">
        <v>12</v>
      </c>
      <c r="C1722" s="4" t="s">
        <v>13</v>
      </c>
      <c r="D1722" s="4" t="s">
        <v>14</v>
      </c>
      <c r="E1722" s="4" t="s">
        <v>28</v>
      </c>
      <c r="F1722" s="27">
        <v>113806.2</v>
      </c>
      <c r="G1722" s="27">
        <v>103583.4</v>
      </c>
      <c r="H1722" s="27">
        <v>177578.5</v>
      </c>
      <c r="I1722" s="27">
        <v>324813.8</v>
      </c>
      <c r="J1722" s="27">
        <v>451901.3</v>
      </c>
      <c r="K1722" s="27">
        <v>109.86914891768372</v>
      </c>
      <c r="L1722" s="27">
        <v>64.087825947397917</v>
      </c>
      <c r="M1722" s="27">
        <v>71.877155476206866</v>
      </c>
    </row>
    <row r="1723" spans="1:13" ht="15.75" customHeight="1" x14ac:dyDescent="0.25">
      <c r="A1723" s="28">
        <v>44621</v>
      </c>
      <c r="B1723" s="4" t="s">
        <v>12</v>
      </c>
      <c r="C1723" s="4" t="s">
        <v>13</v>
      </c>
      <c r="D1723" s="4" t="s">
        <v>14</v>
      </c>
      <c r="E1723" s="4" t="s">
        <v>57</v>
      </c>
      <c r="F1723" s="27">
        <v>38745.300000000003</v>
      </c>
      <c r="G1723" s="27">
        <v>38559</v>
      </c>
      <c r="H1723" s="27">
        <v>11891</v>
      </c>
      <c r="I1723" s="27">
        <v>89746.3</v>
      </c>
      <c r="J1723" s="27">
        <v>35673</v>
      </c>
      <c r="K1723" s="27">
        <v>100.48315568349801</v>
      </c>
      <c r="L1723" s="27">
        <v>325.83718778908417</v>
      </c>
      <c r="M1723" s="27">
        <v>251.58046701987499</v>
      </c>
    </row>
    <row r="1724" spans="1:13" ht="15.75" customHeight="1" x14ac:dyDescent="0.25">
      <c r="A1724" s="28">
        <v>44621</v>
      </c>
      <c r="B1724" s="4" t="s">
        <v>12</v>
      </c>
      <c r="C1724" s="4" t="s">
        <v>13</v>
      </c>
      <c r="D1724" s="4" t="s">
        <v>14</v>
      </c>
      <c r="E1724" s="4" t="s">
        <v>42</v>
      </c>
      <c r="F1724" s="27">
        <v>6264.8</v>
      </c>
      <c r="G1724" s="27">
        <v>6169.5</v>
      </c>
      <c r="H1724" s="27">
        <v>7174</v>
      </c>
      <c r="I1724" s="27">
        <v>19624.5</v>
      </c>
      <c r="J1724" s="27">
        <v>21581</v>
      </c>
      <c r="K1724" s="27">
        <v>101.54469568036308</v>
      </c>
      <c r="L1724" s="27">
        <v>87.326456649010311</v>
      </c>
      <c r="M1724" s="27">
        <v>90.934155043788522</v>
      </c>
    </row>
    <row r="1725" spans="1:13" ht="15.75" customHeight="1" x14ac:dyDescent="0.25">
      <c r="A1725" s="28">
        <v>44621</v>
      </c>
      <c r="B1725" s="4" t="s">
        <v>12</v>
      </c>
      <c r="C1725" s="4" t="s">
        <v>13</v>
      </c>
      <c r="D1725" s="4" t="s">
        <v>14</v>
      </c>
      <c r="E1725" s="4" t="s">
        <v>101</v>
      </c>
      <c r="F1725" s="4"/>
      <c r="G1725" s="4"/>
      <c r="H1725" s="27">
        <v>1434</v>
      </c>
      <c r="I1725" s="27">
        <v>1434</v>
      </c>
      <c r="J1725" s="27">
        <v>4302</v>
      </c>
      <c r="K1725" s="4"/>
      <c r="L1725" s="4"/>
      <c r="M1725" s="27">
        <v>33.333333333333336</v>
      </c>
    </row>
    <row r="1726" spans="1:13" ht="15.75" customHeight="1" x14ac:dyDescent="0.25">
      <c r="A1726" s="28">
        <v>44621</v>
      </c>
      <c r="B1726" s="4" t="s">
        <v>12</v>
      </c>
      <c r="C1726" s="4" t="s">
        <v>13</v>
      </c>
      <c r="D1726" s="4" t="s">
        <v>14</v>
      </c>
      <c r="E1726" s="4" t="s">
        <v>67</v>
      </c>
      <c r="F1726" s="4"/>
      <c r="G1726" s="27">
        <v>62.6</v>
      </c>
      <c r="H1726" s="4"/>
      <c r="I1726" s="27">
        <v>62.6</v>
      </c>
      <c r="J1726" s="27">
        <v>56.9</v>
      </c>
      <c r="K1726" s="4"/>
      <c r="L1726" s="4"/>
      <c r="M1726" s="27">
        <v>110.01757469244288</v>
      </c>
    </row>
    <row r="1727" spans="1:13" ht="15.75" customHeight="1" x14ac:dyDescent="0.25">
      <c r="A1727" s="28">
        <v>44621</v>
      </c>
      <c r="B1727" s="4" t="s">
        <v>12</v>
      </c>
      <c r="C1727" s="4" t="s">
        <v>13</v>
      </c>
      <c r="D1727" s="4" t="s">
        <v>14</v>
      </c>
      <c r="E1727" s="4" t="s">
        <v>90</v>
      </c>
      <c r="F1727" s="27">
        <v>3286735.1</v>
      </c>
      <c r="G1727" s="27">
        <v>1240413.2</v>
      </c>
      <c r="H1727" s="27">
        <v>1190047.8</v>
      </c>
      <c r="I1727" s="27">
        <v>5758323</v>
      </c>
      <c r="J1727" s="27">
        <v>3207160.2</v>
      </c>
      <c r="K1727" s="27">
        <v>264.97098708720608</v>
      </c>
      <c r="L1727" s="27">
        <v>276.18513306776418</v>
      </c>
      <c r="M1727" s="27">
        <v>179.54584869193624</v>
      </c>
    </row>
    <row r="1728" spans="1:13" ht="15.75" customHeight="1" x14ac:dyDescent="0.25">
      <c r="A1728" s="28">
        <v>44621</v>
      </c>
      <c r="B1728" s="4" t="s">
        <v>12</v>
      </c>
      <c r="C1728" s="4" t="s">
        <v>13</v>
      </c>
      <c r="D1728" s="4" t="s">
        <v>14</v>
      </c>
      <c r="E1728" s="4" t="s">
        <v>126</v>
      </c>
      <c r="F1728" s="27">
        <v>235137</v>
      </c>
      <c r="G1728" s="27">
        <v>249904.5</v>
      </c>
      <c r="H1728" s="27">
        <v>261886.3</v>
      </c>
      <c r="I1728" s="27">
        <v>747095.3</v>
      </c>
      <c r="J1728" s="27">
        <v>715064.2</v>
      </c>
      <c r="K1728" s="27">
        <v>94.090742663697526</v>
      </c>
      <c r="L1728" s="27">
        <v>89.785910908665329</v>
      </c>
      <c r="M1728" s="27">
        <v>104.4794719131513</v>
      </c>
    </row>
    <row r="1729" spans="1:13" ht="15.75" customHeight="1" x14ac:dyDescent="0.25">
      <c r="A1729" s="28">
        <v>44621</v>
      </c>
      <c r="B1729" s="4" t="s">
        <v>12</v>
      </c>
      <c r="C1729" s="4" t="s">
        <v>13</v>
      </c>
      <c r="D1729" s="4" t="s">
        <v>14</v>
      </c>
      <c r="E1729" s="4" t="s">
        <v>120</v>
      </c>
      <c r="F1729" s="27">
        <v>458292.8</v>
      </c>
      <c r="G1729" s="27">
        <v>254228.7</v>
      </c>
      <c r="H1729" s="27">
        <v>229415.1</v>
      </c>
      <c r="I1729" s="27">
        <v>913049.1</v>
      </c>
      <c r="J1729" s="27">
        <v>567722.5</v>
      </c>
      <c r="K1729" s="27">
        <v>180.26792411714334</v>
      </c>
      <c r="L1729" s="27">
        <v>199.76575212355246</v>
      </c>
      <c r="M1729" s="27">
        <v>160.82665386698608</v>
      </c>
    </row>
    <row r="1730" spans="1:13" ht="15.75" customHeight="1" x14ac:dyDescent="0.25">
      <c r="A1730" s="28">
        <v>44621</v>
      </c>
      <c r="B1730" s="4" t="s">
        <v>12</v>
      </c>
      <c r="C1730" s="4" t="s">
        <v>13</v>
      </c>
      <c r="D1730" s="4" t="s">
        <v>14</v>
      </c>
      <c r="E1730" s="4" t="s">
        <v>116</v>
      </c>
      <c r="F1730" s="27">
        <v>2470023.1</v>
      </c>
      <c r="G1730" s="27">
        <v>2879487.5</v>
      </c>
      <c r="H1730" s="27">
        <v>2472426.2000000002</v>
      </c>
      <c r="I1730" s="27">
        <v>8644581.9000000004</v>
      </c>
      <c r="J1730" s="27">
        <v>8921930</v>
      </c>
      <c r="K1730" s="27">
        <v>85.779955634466205</v>
      </c>
      <c r="L1730" s="27">
        <v>99.902803974492741</v>
      </c>
      <c r="M1730" s="27">
        <v>96.891388970772013</v>
      </c>
    </row>
    <row r="1731" spans="1:13" ht="15.75" customHeight="1" x14ac:dyDescent="0.25">
      <c r="A1731" s="28">
        <v>44621</v>
      </c>
      <c r="B1731" s="4" t="s">
        <v>12</v>
      </c>
      <c r="C1731" s="4" t="s">
        <v>13</v>
      </c>
      <c r="D1731" s="4" t="s">
        <v>14</v>
      </c>
      <c r="E1731" s="4" t="s">
        <v>69</v>
      </c>
      <c r="F1731" s="27">
        <v>5712.9</v>
      </c>
      <c r="G1731" s="27">
        <v>4377.6000000000004</v>
      </c>
      <c r="H1731" s="27">
        <v>19463.3</v>
      </c>
      <c r="I1731" s="27">
        <v>28149.200000000001</v>
      </c>
      <c r="J1731" s="27">
        <v>93691.8</v>
      </c>
      <c r="K1731" s="27">
        <v>130.50301535087721</v>
      </c>
      <c r="L1731" s="27">
        <v>29.352165357364886</v>
      </c>
      <c r="M1731" s="27">
        <v>30.044464937166325</v>
      </c>
    </row>
    <row r="1732" spans="1:13" ht="15.75" customHeight="1" x14ac:dyDescent="0.25">
      <c r="A1732" s="28">
        <v>44621</v>
      </c>
      <c r="B1732" s="4" t="s">
        <v>12</v>
      </c>
      <c r="C1732" s="4" t="s">
        <v>13</v>
      </c>
      <c r="D1732" s="4" t="s">
        <v>14</v>
      </c>
      <c r="E1732" s="4" t="s">
        <v>56</v>
      </c>
      <c r="F1732" s="27">
        <v>468609.1</v>
      </c>
      <c r="G1732" s="27">
        <v>440798.5</v>
      </c>
      <c r="H1732" s="27">
        <v>351564.6</v>
      </c>
      <c r="I1732" s="27">
        <v>1193908</v>
      </c>
      <c r="J1732" s="27">
        <v>974998.3</v>
      </c>
      <c r="K1732" s="27">
        <v>106.30914125161496</v>
      </c>
      <c r="L1732" s="27">
        <v>133.29245891082323</v>
      </c>
      <c r="M1732" s="27">
        <v>122.45231607070494</v>
      </c>
    </row>
    <row r="1733" spans="1:13" ht="15.75" customHeight="1" x14ac:dyDescent="0.25">
      <c r="A1733" s="28">
        <v>44621</v>
      </c>
      <c r="B1733" s="4" t="s">
        <v>12</v>
      </c>
      <c r="C1733" s="4" t="s">
        <v>13</v>
      </c>
      <c r="D1733" s="4" t="s">
        <v>14</v>
      </c>
      <c r="E1733" s="4" t="s">
        <v>95</v>
      </c>
      <c r="F1733" s="27">
        <v>30318.1</v>
      </c>
      <c r="G1733" s="27">
        <v>30118.7</v>
      </c>
      <c r="H1733" s="27">
        <v>39442.300000000003</v>
      </c>
      <c r="I1733" s="27">
        <v>99797.9</v>
      </c>
      <c r="J1733" s="27">
        <v>118024.6</v>
      </c>
      <c r="K1733" s="27">
        <v>100.66204716671038</v>
      </c>
      <c r="L1733" s="27">
        <v>76.866967697117047</v>
      </c>
      <c r="M1733" s="27">
        <v>84.556863569120338</v>
      </c>
    </row>
    <row r="1734" spans="1:13" ht="15.75" customHeight="1" x14ac:dyDescent="0.25">
      <c r="A1734" s="28">
        <v>44621</v>
      </c>
      <c r="B1734" s="4" t="s">
        <v>12</v>
      </c>
      <c r="C1734" s="4" t="s">
        <v>13</v>
      </c>
      <c r="D1734" s="4" t="s">
        <v>14</v>
      </c>
      <c r="E1734" s="4" t="s">
        <v>70</v>
      </c>
      <c r="F1734" s="27">
        <v>322817.8</v>
      </c>
      <c r="G1734" s="27">
        <v>324421.8</v>
      </c>
      <c r="H1734" s="27">
        <v>300064.09999999998</v>
      </c>
      <c r="I1734" s="27">
        <v>956687.1</v>
      </c>
      <c r="J1734" s="27">
        <v>907027.5</v>
      </c>
      <c r="K1734" s="27">
        <v>99.505581930684073</v>
      </c>
      <c r="L1734" s="27">
        <v>107.58294644377651</v>
      </c>
      <c r="M1734" s="27">
        <v>105.47498284230632</v>
      </c>
    </row>
    <row r="1735" spans="1:13" ht="15.75" customHeight="1" x14ac:dyDescent="0.25">
      <c r="A1735" s="28">
        <v>44621</v>
      </c>
      <c r="B1735" s="4" t="s">
        <v>12</v>
      </c>
      <c r="C1735" s="4" t="s">
        <v>13</v>
      </c>
      <c r="D1735" s="4" t="s">
        <v>14</v>
      </c>
      <c r="E1735" s="4" t="s">
        <v>50</v>
      </c>
      <c r="F1735" s="27">
        <v>274713</v>
      </c>
      <c r="G1735" s="27">
        <v>257709</v>
      </c>
      <c r="H1735" s="27">
        <v>354141</v>
      </c>
      <c r="I1735" s="27">
        <v>799003</v>
      </c>
      <c r="J1735" s="27">
        <v>994064.5</v>
      </c>
      <c r="K1735" s="27">
        <v>106.59813976229003</v>
      </c>
      <c r="L1735" s="27">
        <v>77.571645192169214</v>
      </c>
      <c r="M1735" s="27">
        <v>80.377379938625708</v>
      </c>
    </row>
    <row r="1736" spans="1:13" ht="15.75" customHeight="1" x14ac:dyDescent="0.25">
      <c r="A1736" s="28">
        <v>44621</v>
      </c>
      <c r="B1736" s="4" t="s">
        <v>12</v>
      </c>
      <c r="C1736" s="4" t="s">
        <v>13</v>
      </c>
      <c r="D1736" s="4" t="s">
        <v>14</v>
      </c>
      <c r="E1736" s="4" t="s">
        <v>110</v>
      </c>
      <c r="F1736" s="27">
        <v>2</v>
      </c>
      <c r="G1736" s="27">
        <v>1</v>
      </c>
      <c r="H1736" s="27">
        <v>3</v>
      </c>
      <c r="I1736" s="27">
        <v>3</v>
      </c>
      <c r="J1736" s="27">
        <v>8</v>
      </c>
      <c r="K1736" s="27">
        <v>200</v>
      </c>
      <c r="L1736" s="27">
        <v>66.666666666666671</v>
      </c>
      <c r="M1736" s="27">
        <v>37.5</v>
      </c>
    </row>
    <row r="1737" spans="1:13" ht="15.75" customHeight="1" x14ac:dyDescent="0.25">
      <c r="A1737" s="28">
        <v>44621</v>
      </c>
      <c r="B1737" s="4" t="s">
        <v>12</v>
      </c>
      <c r="C1737" s="4" t="s">
        <v>13</v>
      </c>
      <c r="D1737" s="4" t="s">
        <v>14</v>
      </c>
      <c r="E1737" s="4" t="s">
        <v>106</v>
      </c>
      <c r="F1737" s="27">
        <v>23741.8</v>
      </c>
      <c r="G1737" s="27">
        <v>22564.2</v>
      </c>
      <c r="H1737" s="27">
        <v>14518.9</v>
      </c>
      <c r="I1737" s="27">
        <v>59674.400000000001</v>
      </c>
      <c r="J1737" s="27">
        <v>41905.199999999997</v>
      </c>
      <c r="K1737" s="27">
        <v>105.21888655480807</v>
      </c>
      <c r="L1737" s="27">
        <v>163.52340742067236</v>
      </c>
      <c r="M1737" s="27">
        <v>142.40332941973787</v>
      </c>
    </row>
    <row r="1738" spans="1:13" ht="15.75" customHeight="1" x14ac:dyDescent="0.25">
      <c r="A1738" s="28">
        <v>44621</v>
      </c>
      <c r="B1738" s="4" t="s">
        <v>12</v>
      </c>
      <c r="C1738" s="4" t="s">
        <v>13</v>
      </c>
      <c r="D1738" s="4" t="s">
        <v>14</v>
      </c>
      <c r="E1738" s="4" t="s">
        <v>107</v>
      </c>
      <c r="F1738" s="27">
        <v>10262.299999999999</v>
      </c>
      <c r="G1738" s="27">
        <v>10089</v>
      </c>
      <c r="H1738" s="27">
        <v>1307</v>
      </c>
      <c r="I1738" s="27">
        <v>21658.3</v>
      </c>
      <c r="J1738" s="27">
        <v>3921</v>
      </c>
      <c r="K1738" s="27">
        <v>101.71771235999603</v>
      </c>
      <c r="L1738" s="27">
        <v>785.17980107115534</v>
      </c>
      <c r="M1738" s="27">
        <v>552.36674317776078</v>
      </c>
    </row>
    <row r="1739" spans="1:13" ht="15.75" customHeight="1" x14ac:dyDescent="0.25">
      <c r="A1739" s="28">
        <v>44621</v>
      </c>
      <c r="B1739" s="4" t="s">
        <v>12</v>
      </c>
      <c r="C1739" s="4" t="s">
        <v>13</v>
      </c>
      <c r="D1739" s="4" t="s">
        <v>14</v>
      </c>
      <c r="E1739" s="4" t="s">
        <v>34</v>
      </c>
      <c r="F1739" s="27">
        <v>30318.1</v>
      </c>
      <c r="G1739" s="27">
        <v>30118.7</v>
      </c>
      <c r="H1739" s="27">
        <v>39442.300000000003</v>
      </c>
      <c r="I1739" s="27">
        <v>99797.9</v>
      </c>
      <c r="J1739" s="27">
        <v>118024.6</v>
      </c>
      <c r="K1739" s="27">
        <v>100.66204716671038</v>
      </c>
      <c r="L1739" s="27">
        <v>76.866967697117047</v>
      </c>
      <c r="M1739" s="27">
        <v>84.556863569120338</v>
      </c>
    </row>
    <row r="1740" spans="1:13" ht="15.75" customHeight="1" x14ac:dyDescent="0.25">
      <c r="A1740" s="28">
        <v>44621</v>
      </c>
      <c r="B1740" s="4" t="s">
        <v>12</v>
      </c>
      <c r="C1740" s="4" t="s">
        <v>13</v>
      </c>
      <c r="D1740" s="4" t="s">
        <v>14</v>
      </c>
      <c r="E1740" s="4" t="s">
        <v>131</v>
      </c>
      <c r="F1740" s="27">
        <v>17120.2</v>
      </c>
      <c r="G1740" s="27">
        <v>12824.8</v>
      </c>
      <c r="H1740" s="4"/>
      <c r="I1740" s="27">
        <v>36472.699999999997</v>
      </c>
      <c r="J1740" s="4"/>
      <c r="K1740" s="27">
        <v>133.49291996756284</v>
      </c>
      <c r="L1740" s="4"/>
      <c r="M1740" s="4"/>
    </row>
    <row r="1741" spans="1:13" ht="15.75" customHeight="1" x14ac:dyDescent="0.25">
      <c r="A1741" s="28">
        <v>44621</v>
      </c>
      <c r="B1741" s="4" t="s">
        <v>12</v>
      </c>
      <c r="C1741" s="4" t="s">
        <v>13</v>
      </c>
      <c r="D1741" s="4" t="s">
        <v>14</v>
      </c>
      <c r="E1741" s="4" t="s">
        <v>136</v>
      </c>
      <c r="F1741" s="27">
        <v>894</v>
      </c>
      <c r="G1741" s="27">
        <v>894</v>
      </c>
      <c r="H1741" s="4"/>
      <c r="I1741" s="27">
        <v>1788</v>
      </c>
      <c r="J1741" s="4"/>
      <c r="K1741" s="27">
        <v>100</v>
      </c>
      <c r="L1741" s="4"/>
      <c r="M1741" s="4"/>
    </row>
    <row r="1742" spans="1:13" ht="15.75" customHeight="1" x14ac:dyDescent="0.25">
      <c r="A1742" s="28">
        <v>44621</v>
      </c>
      <c r="B1742" s="4" t="s">
        <v>12</v>
      </c>
      <c r="C1742" s="4" t="s">
        <v>13</v>
      </c>
      <c r="D1742" s="4" t="s">
        <v>14</v>
      </c>
      <c r="E1742" s="4" t="s">
        <v>49</v>
      </c>
      <c r="F1742" s="27">
        <v>511008.2</v>
      </c>
      <c r="G1742" s="27">
        <v>393702.7</v>
      </c>
      <c r="H1742" s="27">
        <v>337855.9</v>
      </c>
      <c r="I1742" s="27">
        <v>1219167.1000000001</v>
      </c>
      <c r="J1742" s="27">
        <v>917225.9</v>
      </c>
      <c r="K1742" s="27">
        <v>129.79545225369296</v>
      </c>
      <c r="L1742" s="27">
        <v>151.25034075178203</v>
      </c>
      <c r="M1742" s="27">
        <v>132.91895704209836</v>
      </c>
    </row>
    <row r="1743" spans="1:13" ht="15.75" customHeight="1" x14ac:dyDescent="0.25">
      <c r="A1743" s="28">
        <v>44621</v>
      </c>
      <c r="B1743" s="4" t="s">
        <v>12</v>
      </c>
      <c r="C1743" s="4" t="s">
        <v>13</v>
      </c>
      <c r="D1743" s="4" t="s">
        <v>14</v>
      </c>
      <c r="E1743" s="4" t="s">
        <v>127</v>
      </c>
      <c r="F1743" s="27">
        <v>2006.9</v>
      </c>
      <c r="G1743" s="4"/>
      <c r="H1743" s="27">
        <v>3680</v>
      </c>
      <c r="I1743" s="27">
        <v>4895.7</v>
      </c>
      <c r="J1743" s="27">
        <v>5127.5</v>
      </c>
      <c r="K1743" s="4"/>
      <c r="L1743" s="27">
        <v>54.535326086956523</v>
      </c>
      <c r="M1743" s="27">
        <v>95.479278400780103</v>
      </c>
    </row>
    <row r="1744" spans="1:13" ht="15.75" customHeight="1" x14ac:dyDescent="0.25">
      <c r="A1744" s="28">
        <v>44652</v>
      </c>
      <c r="B1744" s="4" t="s">
        <v>12</v>
      </c>
      <c r="C1744" s="4" t="s">
        <v>13</v>
      </c>
      <c r="D1744" s="4" t="s">
        <v>14</v>
      </c>
      <c r="E1744" s="4" t="s">
        <v>58</v>
      </c>
      <c r="F1744" s="27">
        <v>117</v>
      </c>
      <c r="G1744" s="27">
        <v>100</v>
      </c>
      <c r="H1744" s="27">
        <v>220.75471698113208</v>
      </c>
      <c r="I1744" s="27">
        <v>190.56603773584905</v>
      </c>
      <c r="J1744" s="27">
        <v>117</v>
      </c>
      <c r="K1744" s="27">
        <v>53</v>
      </c>
      <c r="L1744" s="27">
        <v>404</v>
      </c>
      <c r="M1744" s="27">
        <v>212</v>
      </c>
    </row>
    <row r="1745" spans="1:13" ht="15.75" customHeight="1" x14ac:dyDescent="0.25">
      <c r="A1745" s="28">
        <v>44652</v>
      </c>
      <c r="B1745" s="4" t="s">
        <v>12</v>
      </c>
      <c r="C1745" s="4" t="s">
        <v>13</v>
      </c>
      <c r="D1745" s="4" t="s">
        <v>14</v>
      </c>
      <c r="E1745" s="4" t="s">
        <v>101</v>
      </c>
      <c r="F1745" s="4"/>
      <c r="G1745" s="4"/>
      <c r="H1745" s="4"/>
      <c r="I1745" s="27">
        <v>25</v>
      </c>
      <c r="J1745" s="4"/>
      <c r="K1745" s="27">
        <v>1434</v>
      </c>
      <c r="L1745" s="27">
        <v>1434</v>
      </c>
      <c r="M1745" s="27">
        <v>5736</v>
      </c>
    </row>
    <row r="1746" spans="1:13" ht="15.75" customHeight="1" x14ac:dyDescent="0.25">
      <c r="A1746" s="28">
        <v>44652</v>
      </c>
      <c r="B1746" s="4" t="s">
        <v>12</v>
      </c>
      <c r="C1746" s="4" t="s">
        <v>13</v>
      </c>
      <c r="D1746" s="4" t="s">
        <v>14</v>
      </c>
      <c r="E1746" s="4" t="s">
        <v>94</v>
      </c>
      <c r="F1746" s="27">
        <v>1957</v>
      </c>
      <c r="G1746" s="27">
        <v>100</v>
      </c>
      <c r="H1746" s="27">
        <v>74.213120970800148</v>
      </c>
      <c r="I1746" s="27">
        <v>80.659840728100107</v>
      </c>
      <c r="J1746" s="27">
        <v>1957</v>
      </c>
      <c r="K1746" s="27">
        <v>2637</v>
      </c>
      <c r="L1746" s="27">
        <v>8508</v>
      </c>
      <c r="M1746" s="27">
        <v>10548</v>
      </c>
    </row>
    <row r="1747" spans="1:13" ht="15.75" customHeight="1" x14ac:dyDescent="0.25">
      <c r="A1747" s="28">
        <v>44652</v>
      </c>
      <c r="B1747" s="4" t="s">
        <v>12</v>
      </c>
      <c r="C1747" s="4" t="s">
        <v>13</v>
      </c>
      <c r="D1747" s="4" t="s">
        <v>14</v>
      </c>
      <c r="E1747" s="4" t="s">
        <v>65</v>
      </c>
      <c r="F1747" s="27">
        <v>143905.29999999999</v>
      </c>
      <c r="G1747" s="27">
        <v>99.638710463617983</v>
      </c>
      <c r="H1747" s="27">
        <v>109.82924051946783</v>
      </c>
      <c r="I1747" s="27">
        <v>95.341854662079626</v>
      </c>
      <c r="J1747" s="27">
        <v>144427.1</v>
      </c>
      <c r="K1747" s="27">
        <v>131026.4</v>
      </c>
      <c r="L1747" s="27">
        <v>513751.3</v>
      </c>
      <c r="M1747" s="27">
        <v>538851.80000000005</v>
      </c>
    </row>
    <row r="1748" spans="1:13" ht="15.75" customHeight="1" x14ac:dyDescent="0.25">
      <c r="A1748" s="28">
        <v>44652</v>
      </c>
      <c r="B1748" s="4" t="s">
        <v>12</v>
      </c>
      <c r="C1748" s="4" t="s">
        <v>13</v>
      </c>
      <c r="D1748" s="4" t="s">
        <v>14</v>
      </c>
      <c r="E1748" s="4" t="s">
        <v>137</v>
      </c>
      <c r="F1748" s="27">
        <v>11</v>
      </c>
      <c r="G1748" s="27">
        <v>100</v>
      </c>
      <c r="H1748" s="4"/>
      <c r="I1748" s="4"/>
      <c r="J1748" s="27">
        <v>11</v>
      </c>
      <c r="K1748" s="4"/>
      <c r="L1748" s="27">
        <v>33</v>
      </c>
      <c r="M1748" s="4"/>
    </row>
    <row r="1749" spans="1:13" ht="15.75" customHeight="1" x14ac:dyDescent="0.25">
      <c r="A1749" s="28">
        <v>44652</v>
      </c>
      <c r="B1749" s="4" t="s">
        <v>12</v>
      </c>
      <c r="C1749" s="4" t="s">
        <v>13</v>
      </c>
      <c r="D1749" s="4" t="s">
        <v>14</v>
      </c>
      <c r="E1749" s="4" t="s">
        <v>89</v>
      </c>
      <c r="F1749" s="27">
        <v>5960059.9000000004</v>
      </c>
      <c r="G1749" s="27">
        <v>84.963753558266902</v>
      </c>
      <c r="H1749" s="27">
        <v>104.91646647215889</v>
      </c>
      <c r="I1749" s="27">
        <v>105.06672740927479</v>
      </c>
      <c r="J1749" s="27">
        <v>7014826.5</v>
      </c>
      <c r="K1749" s="27">
        <v>5680766.9000000004</v>
      </c>
      <c r="L1749" s="27">
        <v>28030428.600000001</v>
      </c>
      <c r="M1749" s="27">
        <v>26678692</v>
      </c>
    </row>
    <row r="1750" spans="1:13" ht="15.75" customHeight="1" x14ac:dyDescent="0.25">
      <c r="A1750" s="28">
        <v>44652</v>
      </c>
      <c r="B1750" s="4" t="s">
        <v>12</v>
      </c>
      <c r="C1750" s="4" t="s">
        <v>13</v>
      </c>
      <c r="D1750" s="4" t="s">
        <v>14</v>
      </c>
      <c r="E1750" s="4" t="s">
        <v>119</v>
      </c>
      <c r="F1750" s="27">
        <v>2425</v>
      </c>
      <c r="G1750" s="27">
        <v>27.333183047790804</v>
      </c>
      <c r="H1750" s="27">
        <v>201.91507077435472</v>
      </c>
      <c r="I1750" s="27">
        <v>233.83358309359994</v>
      </c>
      <c r="J1750" s="27">
        <v>8872</v>
      </c>
      <c r="K1750" s="27">
        <v>1201</v>
      </c>
      <c r="L1750" s="27">
        <v>21377.3</v>
      </c>
      <c r="M1750" s="27">
        <v>9142.1</v>
      </c>
    </row>
    <row r="1751" spans="1:13" ht="15.75" customHeight="1" x14ac:dyDescent="0.25">
      <c r="A1751" s="28">
        <v>44652</v>
      </c>
      <c r="B1751" s="4" t="s">
        <v>12</v>
      </c>
      <c r="C1751" s="4" t="s">
        <v>13</v>
      </c>
      <c r="D1751" s="4" t="s">
        <v>14</v>
      </c>
      <c r="E1751" s="4" t="s">
        <v>42</v>
      </c>
      <c r="F1751" s="27">
        <v>6194.5</v>
      </c>
      <c r="G1751" s="27">
        <v>98.877857234069722</v>
      </c>
      <c r="H1751" s="27">
        <v>85.701438848920859</v>
      </c>
      <c r="I1751" s="27">
        <v>89.621298899649418</v>
      </c>
      <c r="J1751" s="27">
        <v>6264.8</v>
      </c>
      <c r="K1751" s="27">
        <v>7228</v>
      </c>
      <c r="L1751" s="27">
        <v>25819</v>
      </c>
      <c r="M1751" s="27">
        <v>28809</v>
      </c>
    </row>
    <row r="1752" spans="1:13" ht="15.75" customHeight="1" x14ac:dyDescent="0.25">
      <c r="A1752" s="28">
        <v>44652</v>
      </c>
      <c r="B1752" s="4" t="s">
        <v>12</v>
      </c>
      <c r="C1752" s="4" t="s">
        <v>13</v>
      </c>
      <c r="D1752" s="4" t="s">
        <v>14</v>
      </c>
      <c r="E1752" s="4" t="s">
        <v>107</v>
      </c>
      <c r="F1752" s="27">
        <v>10336.9</v>
      </c>
      <c r="G1752" s="27">
        <v>100.72693255897801</v>
      </c>
      <c r="H1752" s="27">
        <v>790.88752869166024</v>
      </c>
      <c r="I1752" s="27">
        <v>611.9969395562357</v>
      </c>
      <c r="J1752" s="27">
        <v>10262.299999999999</v>
      </c>
      <c r="K1752" s="27">
        <v>1307</v>
      </c>
      <c r="L1752" s="27">
        <v>31995.200000000001</v>
      </c>
      <c r="M1752" s="27">
        <v>5228</v>
      </c>
    </row>
    <row r="1753" spans="1:13" ht="15.75" customHeight="1" x14ac:dyDescent="0.25">
      <c r="A1753" s="28">
        <v>44652</v>
      </c>
      <c r="B1753" s="4" t="s">
        <v>12</v>
      </c>
      <c r="C1753" s="4" t="s">
        <v>13</v>
      </c>
      <c r="D1753" s="4" t="s">
        <v>14</v>
      </c>
      <c r="E1753" s="4" t="s">
        <v>122</v>
      </c>
      <c r="F1753" s="27">
        <v>36982.400000000001</v>
      </c>
      <c r="G1753" s="27">
        <v>67.012276330690824</v>
      </c>
      <c r="H1753" s="27">
        <v>474.19412745223747</v>
      </c>
      <c r="I1753" s="27">
        <v>87.06644833579432</v>
      </c>
      <c r="J1753" s="27">
        <v>55187.5</v>
      </c>
      <c r="K1753" s="27">
        <v>7799</v>
      </c>
      <c r="L1753" s="27">
        <v>112562.9</v>
      </c>
      <c r="M1753" s="27">
        <v>129283.9</v>
      </c>
    </row>
    <row r="1754" spans="1:13" ht="15.75" customHeight="1" x14ac:dyDescent="0.25">
      <c r="A1754" s="28">
        <v>44652</v>
      </c>
      <c r="B1754" s="4" t="s">
        <v>12</v>
      </c>
      <c r="C1754" s="4" t="s">
        <v>13</v>
      </c>
      <c r="D1754" s="4" t="s">
        <v>14</v>
      </c>
      <c r="E1754" s="4" t="s">
        <v>135</v>
      </c>
      <c r="F1754" s="27">
        <v>300</v>
      </c>
      <c r="G1754" s="27">
        <v>100</v>
      </c>
      <c r="H1754" s="4"/>
      <c r="I1754" s="4"/>
      <c r="J1754" s="27">
        <v>300</v>
      </c>
      <c r="K1754" s="4"/>
      <c r="L1754" s="27">
        <v>900</v>
      </c>
      <c r="M1754" s="4"/>
    </row>
    <row r="1755" spans="1:13" ht="15.75" customHeight="1" x14ac:dyDescent="0.25">
      <c r="A1755" s="28">
        <v>44652</v>
      </c>
      <c r="B1755" s="4" t="s">
        <v>12</v>
      </c>
      <c r="C1755" s="4" t="s">
        <v>13</v>
      </c>
      <c r="D1755" s="4" t="s">
        <v>14</v>
      </c>
      <c r="E1755" s="4" t="s">
        <v>98</v>
      </c>
      <c r="F1755" s="27">
        <v>315255.90000000002</v>
      </c>
      <c r="G1755" s="27">
        <v>134.07328493601602</v>
      </c>
      <c r="H1755" s="27">
        <v>146.5847667218587</v>
      </c>
      <c r="I1755" s="27">
        <v>114.21516204966717</v>
      </c>
      <c r="J1755" s="27">
        <v>235137</v>
      </c>
      <c r="K1755" s="27">
        <v>215067.3</v>
      </c>
      <c r="L1755" s="27">
        <v>1062351.2</v>
      </c>
      <c r="M1755" s="27">
        <v>930131.5</v>
      </c>
    </row>
    <row r="1756" spans="1:13" ht="15.75" customHeight="1" x14ac:dyDescent="0.25">
      <c r="A1756" s="28">
        <v>44652</v>
      </c>
      <c r="B1756" s="4" t="s">
        <v>12</v>
      </c>
      <c r="C1756" s="4" t="s">
        <v>13</v>
      </c>
      <c r="D1756" s="4" t="s">
        <v>14</v>
      </c>
      <c r="E1756" s="4" t="s">
        <v>73</v>
      </c>
      <c r="F1756" s="27">
        <v>303041.7</v>
      </c>
      <c r="G1756" s="27">
        <v>41.446559417366181</v>
      </c>
      <c r="H1756" s="27">
        <v>55.226204016160281</v>
      </c>
      <c r="I1756" s="27">
        <v>172.25532834123524</v>
      </c>
      <c r="J1756" s="27">
        <v>731162.5</v>
      </c>
      <c r="K1756" s="27">
        <v>548728.1</v>
      </c>
      <c r="L1756" s="27">
        <v>2688860.2</v>
      </c>
      <c r="M1756" s="27">
        <v>1560973.6</v>
      </c>
    </row>
    <row r="1757" spans="1:13" ht="15.75" customHeight="1" x14ac:dyDescent="0.25">
      <c r="A1757" s="28">
        <v>44652</v>
      </c>
      <c r="B1757" s="4" t="s">
        <v>12</v>
      </c>
      <c r="C1757" s="4" t="s">
        <v>13</v>
      </c>
      <c r="D1757" s="4" t="s">
        <v>14</v>
      </c>
      <c r="E1757" s="4" t="s">
        <v>111</v>
      </c>
      <c r="F1757" s="27">
        <v>1642637.3</v>
      </c>
      <c r="G1757" s="27">
        <v>130.25691812595747</v>
      </c>
      <c r="H1757" s="27">
        <v>173.28772282358264</v>
      </c>
      <c r="I1757" s="27">
        <v>160.66975695042876</v>
      </c>
      <c r="J1757" s="27">
        <v>1261074.8999999999</v>
      </c>
      <c r="K1757" s="27">
        <v>947924.8</v>
      </c>
      <c r="L1757" s="27">
        <v>5395789.7999999998</v>
      </c>
      <c r="M1757" s="27">
        <v>3358310.8</v>
      </c>
    </row>
    <row r="1758" spans="1:13" ht="15.75" customHeight="1" x14ac:dyDescent="0.25">
      <c r="A1758" s="28">
        <v>44652</v>
      </c>
      <c r="B1758" s="4" t="s">
        <v>12</v>
      </c>
      <c r="C1758" s="4" t="s">
        <v>13</v>
      </c>
      <c r="D1758" s="4" t="s">
        <v>14</v>
      </c>
      <c r="E1758" s="4" t="s">
        <v>33</v>
      </c>
      <c r="F1758" s="27">
        <v>2422</v>
      </c>
      <c r="G1758" s="27">
        <v>100</v>
      </c>
      <c r="H1758" s="27">
        <v>89.836795252225514</v>
      </c>
      <c r="I1758" s="27">
        <v>92.377596439169139</v>
      </c>
      <c r="J1758" s="27">
        <v>2422</v>
      </c>
      <c r="K1758" s="27">
        <v>2696</v>
      </c>
      <c r="L1758" s="27">
        <v>9962</v>
      </c>
      <c r="M1758" s="27">
        <v>10784</v>
      </c>
    </row>
    <row r="1759" spans="1:13" ht="15.75" customHeight="1" x14ac:dyDescent="0.25">
      <c r="A1759" s="28">
        <v>44652</v>
      </c>
      <c r="B1759" s="4" t="s">
        <v>12</v>
      </c>
      <c r="C1759" s="4" t="s">
        <v>13</v>
      </c>
      <c r="D1759" s="4" t="s">
        <v>14</v>
      </c>
      <c r="E1759" s="4" t="s">
        <v>112</v>
      </c>
      <c r="F1759" s="27">
        <v>510520.1</v>
      </c>
      <c r="G1759" s="27">
        <v>74.740001411293335</v>
      </c>
      <c r="H1759" s="27">
        <v>111.28668501244269</v>
      </c>
      <c r="I1759" s="27">
        <v>118.36472967185225</v>
      </c>
      <c r="J1759" s="27">
        <v>683061.4</v>
      </c>
      <c r="K1759" s="27">
        <v>458743.2</v>
      </c>
      <c r="L1759" s="27">
        <v>2348261.9</v>
      </c>
      <c r="M1759" s="27">
        <v>1983920.3</v>
      </c>
    </row>
    <row r="1760" spans="1:13" ht="15.75" customHeight="1" x14ac:dyDescent="0.25">
      <c r="A1760" s="28">
        <v>44652</v>
      </c>
      <c r="B1760" s="4" t="s">
        <v>12</v>
      </c>
      <c r="C1760" s="4" t="s">
        <v>13</v>
      </c>
      <c r="D1760" s="4" t="s">
        <v>14</v>
      </c>
      <c r="E1760" s="4" t="s">
        <v>27</v>
      </c>
      <c r="F1760" s="27">
        <v>164257.4</v>
      </c>
      <c r="G1760" s="27">
        <v>93.956401617636118</v>
      </c>
      <c r="H1760" s="27">
        <v>93.38845230609337</v>
      </c>
      <c r="I1760" s="27">
        <v>97.587331381220665</v>
      </c>
      <c r="J1760" s="27">
        <v>174823</v>
      </c>
      <c r="K1760" s="27">
        <v>175886.2</v>
      </c>
      <c r="L1760" s="27">
        <v>689604</v>
      </c>
      <c r="M1760" s="27">
        <v>706653.2</v>
      </c>
    </row>
    <row r="1761" spans="1:13" ht="15.75" customHeight="1" x14ac:dyDescent="0.25">
      <c r="A1761" s="28">
        <v>44652</v>
      </c>
      <c r="B1761" s="4" t="s">
        <v>12</v>
      </c>
      <c r="C1761" s="4" t="s">
        <v>13</v>
      </c>
      <c r="D1761" s="4" t="s">
        <v>14</v>
      </c>
      <c r="E1761" s="4" t="s">
        <v>134</v>
      </c>
      <c r="F1761" s="27">
        <v>3131</v>
      </c>
      <c r="G1761" s="27">
        <v>338.41331603977517</v>
      </c>
      <c r="H1761" s="4"/>
      <c r="I1761" s="4"/>
      <c r="J1761" s="27">
        <v>925.2</v>
      </c>
      <c r="K1761" s="4"/>
      <c r="L1761" s="27">
        <v>6144.5</v>
      </c>
      <c r="M1761" s="4"/>
    </row>
    <row r="1762" spans="1:13" ht="15.75" customHeight="1" x14ac:dyDescent="0.25">
      <c r="A1762" s="28">
        <v>44652</v>
      </c>
      <c r="B1762" s="4" t="s">
        <v>12</v>
      </c>
      <c r="C1762" s="4" t="s">
        <v>13</v>
      </c>
      <c r="D1762" s="4" t="s">
        <v>14</v>
      </c>
      <c r="E1762" s="4" t="s">
        <v>103</v>
      </c>
      <c r="F1762" s="27">
        <v>1599074.2</v>
      </c>
      <c r="G1762" s="27">
        <v>48.725182580693186</v>
      </c>
      <c r="H1762" s="27">
        <v>143.15804344354052</v>
      </c>
      <c r="I1762" s="27">
        <v>169.84088380344875</v>
      </c>
      <c r="J1762" s="27">
        <v>3281822.9</v>
      </c>
      <c r="K1762" s="27">
        <v>1116999.2</v>
      </c>
      <c r="L1762" s="27">
        <v>7341033.2000000002</v>
      </c>
      <c r="M1762" s="27">
        <v>4322300.4000000004</v>
      </c>
    </row>
    <row r="1763" spans="1:13" ht="15.75" customHeight="1" x14ac:dyDescent="0.25">
      <c r="A1763" s="28">
        <v>44652</v>
      </c>
      <c r="B1763" s="4" t="s">
        <v>12</v>
      </c>
      <c r="C1763" s="4" t="s">
        <v>13</v>
      </c>
      <c r="D1763" s="4" t="s">
        <v>14</v>
      </c>
      <c r="E1763" s="4" t="s">
        <v>117</v>
      </c>
      <c r="F1763" s="27">
        <v>2677.4</v>
      </c>
      <c r="G1763" s="27">
        <v>169.39137036568391</v>
      </c>
      <c r="H1763" s="27">
        <v>129.04376325428956</v>
      </c>
      <c r="I1763" s="27">
        <v>97.874678846702821</v>
      </c>
      <c r="J1763" s="27">
        <v>1580.6</v>
      </c>
      <c r="K1763" s="27">
        <v>2074.8000000000002</v>
      </c>
      <c r="L1763" s="27">
        <v>6857.1</v>
      </c>
      <c r="M1763" s="27">
        <v>7006</v>
      </c>
    </row>
    <row r="1764" spans="1:13" ht="15.75" customHeight="1" x14ac:dyDescent="0.25">
      <c r="A1764" s="28">
        <v>44652</v>
      </c>
      <c r="B1764" s="4" t="s">
        <v>12</v>
      </c>
      <c r="C1764" s="4" t="s">
        <v>13</v>
      </c>
      <c r="D1764" s="4" t="s">
        <v>14</v>
      </c>
      <c r="E1764" s="4" t="s">
        <v>16</v>
      </c>
      <c r="F1764" s="27">
        <v>24571</v>
      </c>
      <c r="G1764" s="27">
        <v>99.320910303569264</v>
      </c>
      <c r="H1764" s="27">
        <v>75.747579998766881</v>
      </c>
      <c r="I1764" s="27">
        <v>78.325231992929744</v>
      </c>
      <c r="J1764" s="27">
        <v>24739</v>
      </c>
      <c r="K1764" s="27">
        <v>32438</v>
      </c>
      <c r="L1764" s="27">
        <v>92170</v>
      </c>
      <c r="M1764" s="27">
        <v>117676</v>
      </c>
    </row>
    <row r="1765" spans="1:13" ht="15.75" customHeight="1" x14ac:dyDescent="0.25">
      <c r="A1765" s="28">
        <v>44652</v>
      </c>
      <c r="B1765" s="4" t="s">
        <v>12</v>
      </c>
      <c r="C1765" s="4" t="s">
        <v>13</v>
      </c>
      <c r="D1765" s="4" t="s">
        <v>14</v>
      </c>
      <c r="E1765" s="4" t="s">
        <v>85</v>
      </c>
      <c r="F1765" s="27">
        <v>3198642.1</v>
      </c>
      <c r="G1765" s="27">
        <v>82.828995308334939</v>
      </c>
      <c r="H1765" s="27">
        <v>106.12585924616927</v>
      </c>
      <c r="I1765" s="27">
        <v>109.00756767528654</v>
      </c>
      <c r="J1765" s="27">
        <v>3861742</v>
      </c>
      <c r="K1765" s="27">
        <v>3014008.2</v>
      </c>
      <c r="L1765" s="27">
        <v>14786687.1</v>
      </c>
      <c r="M1765" s="27">
        <v>13564826.199999999</v>
      </c>
    </row>
    <row r="1766" spans="1:13" ht="15.75" customHeight="1" x14ac:dyDescent="0.25">
      <c r="A1766" s="28">
        <v>44652</v>
      </c>
      <c r="B1766" s="4" t="s">
        <v>12</v>
      </c>
      <c r="C1766" s="4" t="s">
        <v>13</v>
      </c>
      <c r="D1766" s="4" t="s">
        <v>14</v>
      </c>
      <c r="E1766" s="4" t="s">
        <v>69</v>
      </c>
      <c r="F1766" s="27">
        <v>8818.9</v>
      </c>
      <c r="G1766" s="27">
        <v>154.36818428468905</v>
      </c>
      <c r="H1766" s="27">
        <v>39.791272802746931</v>
      </c>
      <c r="I1766" s="27">
        <v>31.90902052312077</v>
      </c>
      <c r="J1766" s="27">
        <v>5712.9</v>
      </c>
      <c r="K1766" s="27">
        <v>22162.9</v>
      </c>
      <c r="L1766" s="27">
        <v>36968.1</v>
      </c>
      <c r="M1766" s="27">
        <v>115854.7</v>
      </c>
    </row>
    <row r="1767" spans="1:13" ht="15.75" customHeight="1" x14ac:dyDescent="0.25">
      <c r="A1767" s="28">
        <v>44652</v>
      </c>
      <c r="B1767" s="4" t="s">
        <v>12</v>
      </c>
      <c r="C1767" s="4" t="s">
        <v>13</v>
      </c>
      <c r="D1767" s="4" t="s">
        <v>14</v>
      </c>
      <c r="E1767" s="4" t="s">
        <v>126</v>
      </c>
      <c r="F1767" s="27">
        <v>315255.90000000002</v>
      </c>
      <c r="G1767" s="27">
        <v>134.07328493601602</v>
      </c>
      <c r="H1767" s="27">
        <v>146.5847667218587</v>
      </c>
      <c r="I1767" s="27">
        <v>114.21516204966717</v>
      </c>
      <c r="J1767" s="27">
        <v>235137</v>
      </c>
      <c r="K1767" s="27">
        <v>215067.3</v>
      </c>
      <c r="L1767" s="27">
        <v>1062351.2</v>
      </c>
      <c r="M1767" s="27">
        <v>930131.5</v>
      </c>
    </row>
    <row r="1768" spans="1:13" ht="15.75" customHeight="1" x14ac:dyDescent="0.25">
      <c r="A1768" s="28">
        <v>44652</v>
      </c>
      <c r="B1768" s="4" t="s">
        <v>12</v>
      </c>
      <c r="C1768" s="4" t="s">
        <v>13</v>
      </c>
      <c r="D1768" s="4" t="s">
        <v>14</v>
      </c>
      <c r="E1768" s="4" t="s">
        <v>47</v>
      </c>
      <c r="F1768" s="27">
        <v>179376.2</v>
      </c>
      <c r="G1768" s="27">
        <v>96.714349105327486</v>
      </c>
      <c r="H1768" s="27">
        <v>213.22731573717019</v>
      </c>
      <c r="I1768" s="27">
        <v>149.548880846674</v>
      </c>
      <c r="J1768" s="27">
        <v>185470.1</v>
      </c>
      <c r="K1768" s="27">
        <v>84124.4</v>
      </c>
      <c r="L1768" s="27">
        <v>625386.80000000005</v>
      </c>
      <c r="M1768" s="27">
        <v>418182.2</v>
      </c>
    </row>
    <row r="1769" spans="1:13" ht="15.75" customHeight="1" x14ac:dyDescent="0.25">
      <c r="A1769" s="28">
        <v>44652</v>
      </c>
      <c r="B1769" s="4" t="s">
        <v>12</v>
      </c>
      <c r="C1769" s="4" t="s">
        <v>13</v>
      </c>
      <c r="D1769" s="4" t="s">
        <v>14</v>
      </c>
      <c r="E1769" s="4" t="s">
        <v>97</v>
      </c>
      <c r="F1769" s="4"/>
      <c r="G1769" s="4"/>
      <c r="H1769" s="4"/>
      <c r="I1769" s="27">
        <v>25</v>
      </c>
      <c r="J1769" s="4"/>
      <c r="K1769" s="27">
        <v>217</v>
      </c>
      <c r="L1769" s="27">
        <v>217</v>
      </c>
      <c r="M1769" s="27">
        <v>868</v>
      </c>
    </row>
    <row r="1770" spans="1:13" ht="15.75" customHeight="1" x14ac:dyDescent="0.25">
      <c r="A1770" s="28">
        <v>44652</v>
      </c>
      <c r="B1770" s="4" t="s">
        <v>12</v>
      </c>
      <c r="C1770" s="4" t="s">
        <v>13</v>
      </c>
      <c r="D1770" s="4" t="s">
        <v>14</v>
      </c>
      <c r="E1770" s="4" t="s">
        <v>23</v>
      </c>
      <c r="F1770" s="27">
        <v>57851</v>
      </c>
      <c r="G1770" s="27">
        <v>96.205078742121628</v>
      </c>
      <c r="H1770" s="27">
        <v>103.11385997433338</v>
      </c>
      <c r="I1770" s="27">
        <v>102.31181032531629</v>
      </c>
      <c r="J1770" s="27">
        <v>60133</v>
      </c>
      <c r="K1770" s="27">
        <v>56104</v>
      </c>
      <c r="L1770" s="27">
        <v>221502</v>
      </c>
      <c r="M1770" s="27">
        <v>216497</v>
      </c>
    </row>
    <row r="1771" spans="1:13" ht="15.75" customHeight="1" x14ac:dyDescent="0.25">
      <c r="A1771" s="28">
        <v>44652</v>
      </c>
      <c r="B1771" s="4" t="s">
        <v>12</v>
      </c>
      <c r="C1771" s="4" t="s">
        <v>13</v>
      </c>
      <c r="D1771" s="4" t="s">
        <v>14</v>
      </c>
      <c r="E1771" s="4" t="s">
        <v>29</v>
      </c>
      <c r="F1771" s="27">
        <v>1777</v>
      </c>
      <c r="G1771" s="27">
        <v>100</v>
      </c>
      <c r="H1771" s="27">
        <v>284.32</v>
      </c>
      <c r="I1771" s="27">
        <v>238.24</v>
      </c>
      <c r="J1771" s="27">
        <v>1777</v>
      </c>
      <c r="K1771" s="27">
        <v>625</v>
      </c>
      <c r="L1771" s="27">
        <v>5956</v>
      </c>
      <c r="M1771" s="27">
        <v>2500</v>
      </c>
    </row>
    <row r="1772" spans="1:13" ht="15.75" customHeight="1" x14ac:dyDescent="0.25">
      <c r="A1772" s="28">
        <v>44652</v>
      </c>
      <c r="B1772" s="4" t="s">
        <v>12</v>
      </c>
      <c r="C1772" s="4" t="s">
        <v>13</v>
      </c>
      <c r="D1772" s="4" t="s">
        <v>14</v>
      </c>
      <c r="E1772" s="4" t="s">
        <v>34</v>
      </c>
      <c r="F1772" s="27">
        <v>30206.799999999999</v>
      </c>
      <c r="G1772" s="27">
        <v>99.632892562528653</v>
      </c>
      <c r="H1772" s="27">
        <v>76.952157741886182</v>
      </c>
      <c r="I1772" s="27">
        <v>82.658861408990163</v>
      </c>
      <c r="J1772" s="27">
        <v>30318.1</v>
      </c>
      <c r="K1772" s="27">
        <v>39254</v>
      </c>
      <c r="L1772" s="27">
        <v>130004.7</v>
      </c>
      <c r="M1772" s="27">
        <v>157278.6</v>
      </c>
    </row>
    <row r="1773" spans="1:13" ht="15.75" customHeight="1" x14ac:dyDescent="0.25">
      <c r="A1773" s="28">
        <v>44652</v>
      </c>
      <c r="B1773" s="4" t="s">
        <v>12</v>
      </c>
      <c r="C1773" s="4" t="s">
        <v>13</v>
      </c>
      <c r="D1773" s="4" t="s">
        <v>14</v>
      </c>
      <c r="E1773" s="4" t="s">
        <v>104</v>
      </c>
      <c r="F1773" s="27">
        <v>2172497.7999999998</v>
      </c>
      <c r="G1773" s="27">
        <v>120.6754365164074</v>
      </c>
      <c r="H1773" s="27">
        <v>168.04899903803937</v>
      </c>
      <c r="I1773" s="27">
        <v>151.45597701639224</v>
      </c>
      <c r="J1773" s="27">
        <v>1800281.7</v>
      </c>
      <c r="K1773" s="27">
        <v>1292776.3999999999</v>
      </c>
      <c r="L1773" s="27">
        <v>7481726.0999999996</v>
      </c>
      <c r="M1773" s="27">
        <v>4939868.5</v>
      </c>
    </row>
    <row r="1774" spans="1:13" ht="15.75" customHeight="1" x14ac:dyDescent="0.25">
      <c r="A1774" s="28">
        <v>44652</v>
      </c>
      <c r="B1774" s="4" t="s">
        <v>12</v>
      </c>
      <c r="C1774" s="4" t="s">
        <v>13</v>
      </c>
      <c r="D1774" s="4" t="s">
        <v>14</v>
      </c>
      <c r="E1774" s="4" t="s">
        <v>46</v>
      </c>
      <c r="F1774" s="27">
        <v>617</v>
      </c>
      <c r="G1774" s="27">
        <v>100</v>
      </c>
      <c r="H1774" s="27">
        <v>52.023608768971329</v>
      </c>
      <c r="I1774" s="27">
        <v>64.0177065767285</v>
      </c>
      <c r="J1774" s="27">
        <v>617</v>
      </c>
      <c r="K1774" s="27">
        <v>1186</v>
      </c>
      <c r="L1774" s="27">
        <v>3037</v>
      </c>
      <c r="M1774" s="27">
        <v>4744</v>
      </c>
    </row>
    <row r="1775" spans="1:13" ht="15.75" customHeight="1" x14ac:dyDescent="0.25">
      <c r="A1775" s="28">
        <v>44652</v>
      </c>
      <c r="B1775" s="4" t="s">
        <v>12</v>
      </c>
      <c r="C1775" s="4" t="s">
        <v>13</v>
      </c>
      <c r="D1775" s="4" t="s">
        <v>14</v>
      </c>
      <c r="E1775" s="4" t="s">
        <v>63</v>
      </c>
      <c r="F1775" s="27">
        <v>4758.8999999999996</v>
      </c>
      <c r="G1775" s="27">
        <v>96.879198729693414</v>
      </c>
      <c r="H1775" s="27">
        <v>734.39814814814815</v>
      </c>
      <c r="I1775" s="27">
        <v>842.55684084563222</v>
      </c>
      <c r="J1775" s="27">
        <v>4912.2</v>
      </c>
      <c r="K1775" s="27">
        <v>648</v>
      </c>
      <c r="L1775" s="27">
        <v>21122.9</v>
      </c>
      <c r="M1775" s="27">
        <v>2507</v>
      </c>
    </row>
    <row r="1776" spans="1:13" ht="15.75" customHeight="1" x14ac:dyDescent="0.25">
      <c r="A1776" s="28">
        <v>44652</v>
      </c>
      <c r="B1776" s="4" t="s">
        <v>12</v>
      </c>
      <c r="C1776" s="4" t="s">
        <v>13</v>
      </c>
      <c r="D1776" s="4" t="s">
        <v>14</v>
      </c>
      <c r="E1776" s="4" t="s">
        <v>45</v>
      </c>
      <c r="F1776" s="27">
        <v>303041.7</v>
      </c>
      <c r="G1776" s="27">
        <v>41.446559417366181</v>
      </c>
      <c r="H1776" s="27">
        <v>55.226204016160281</v>
      </c>
      <c r="I1776" s="27">
        <v>172.25532834123524</v>
      </c>
      <c r="J1776" s="27">
        <v>731162.5</v>
      </c>
      <c r="K1776" s="27">
        <v>548728.1</v>
      </c>
      <c r="L1776" s="27">
        <v>2688860.2</v>
      </c>
      <c r="M1776" s="27">
        <v>1560973.6</v>
      </c>
    </row>
    <row r="1777" spans="1:13" ht="15.75" customHeight="1" x14ac:dyDescent="0.25">
      <c r="A1777" s="28">
        <v>44652</v>
      </c>
      <c r="B1777" s="4" t="s">
        <v>12</v>
      </c>
      <c r="C1777" s="4" t="s">
        <v>13</v>
      </c>
      <c r="D1777" s="4" t="s">
        <v>14</v>
      </c>
      <c r="E1777" s="4" t="s">
        <v>80</v>
      </c>
      <c r="F1777" s="27">
        <v>5960059.9000000004</v>
      </c>
      <c r="G1777" s="27">
        <v>84.963753558266902</v>
      </c>
      <c r="H1777" s="27">
        <v>104.91646647215889</v>
      </c>
      <c r="I1777" s="27">
        <v>105.06672740927479</v>
      </c>
      <c r="J1777" s="27">
        <v>7014826.5</v>
      </c>
      <c r="K1777" s="27">
        <v>5680766.9000000004</v>
      </c>
      <c r="L1777" s="27">
        <v>28030428.600000001</v>
      </c>
      <c r="M1777" s="27">
        <v>26678692</v>
      </c>
    </row>
    <row r="1778" spans="1:13" ht="15.75" customHeight="1" x14ac:dyDescent="0.25">
      <c r="A1778" s="28">
        <v>44652</v>
      </c>
      <c r="B1778" s="4" t="s">
        <v>12</v>
      </c>
      <c r="C1778" s="4" t="s">
        <v>13</v>
      </c>
      <c r="D1778" s="4" t="s">
        <v>14</v>
      </c>
      <c r="E1778" s="4" t="s">
        <v>114</v>
      </c>
      <c r="F1778" s="27">
        <v>529860.5</v>
      </c>
      <c r="G1778" s="27">
        <v>98.266657616335692</v>
      </c>
      <c r="H1778" s="27">
        <v>153.64884489444154</v>
      </c>
      <c r="I1778" s="27">
        <v>131.8912550582252</v>
      </c>
      <c r="J1778" s="27">
        <v>539206.80000000005</v>
      </c>
      <c r="K1778" s="27">
        <v>344851.6</v>
      </c>
      <c r="L1778" s="27">
        <v>2085936.3</v>
      </c>
      <c r="M1778" s="27">
        <v>1581557.7</v>
      </c>
    </row>
    <row r="1779" spans="1:13" ht="15.75" customHeight="1" x14ac:dyDescent="0.25">
      <c r="A1779" s="28">
        <v>44652</v>
      </c>
      <c r="B1779" s="4" t="s">
        <v>12</v>
      </c>
      <c r="C1779" s="4" t="s">
        <v>13</v>
      </c>
      <c r="D1779" s="4" t="s">
        <v>14</v>
      </c>
      <c r="E1779" s="4" t="s">
        <v>53</v>
      </c>
      <c r="F1779" s="27">
        <v>2363</v>
      </c>
      <c r="G1779" s="27">
        <v>100</v>
      </c>
      <c r="H1779" s="27">
        <v>81.027329149950276</v>
      </c>
      <c r="I1779" s="27">
        <v>339.78821236165339</v>
      </c>
      <c r="J1779" s="27">
        <v>2363</v>
      </c>
      <c r="K1779" s="27">
        <v>2916.3</v>
      </c>
      <c r="L1779" s="27">
        <v>56827.199999999997</v>
      </c>
      <c r="M1779" s="27">
        <v>16724.3</v>
      </c>
    </row>
    <row r="1780" spans="1:13" ht="15.75" customHeight="1" x14ac:dyDescent="0.25">
      <c r="A1780" s="28">
        <v>44652</v>
      </c>
      <c r="B1780" s="4" t="s">
        <v>12</v>
      </c>
      <c r="C1780" s="4" t="s">
        <v>13</v>
      </c>
      <c r="D1780" s="4" t="s">
        <v>14</v>
      </c>
      <c r="E1780" s="4" t="s">
        <v>64</v>
      </c>
      <c r="F1780" s="27">
        <v>24018.1</v>
      </c>
      <c r="G1780" s="27">
        <v>101.16377022803663</v>
      </c>
      <c r="H1780" s="27">
        <v>156.65340464388208</v>
      </c>
      <c r="I1780" s="27">
        <v>146.22046501226475</v>
      </c>
      <c r="J1780" s="27">
        <v>23741.8</v>
      </c>
      <c r="K1780" s="27">
        <v>15332</v>
      </c>
      <c r="L1780" s="27">
        <v>83692.5</v>
      </c>
      <c r="M1780" s="27">
        <v>57237.2</v>
      </c>
    </row>
    <row r="1781" spans="1:13" ht="15.75" customHeight="1" x14ac:dyDescent="0.25">
      <c r="A1781" s="28">
        <v>44652</v>
      </c>
      <c r="B1781" s="4" t="s">
        <v>12</v>
      </c>
      <c r="C1781" s="4" t="s">
        <v>13</v>
      </c>
      <c r="D1781" s="4" t="s">
        <v>14</v>
      </c>
      <c r="E1781" s="4" t="s">
        <v>105</v>
      </c>
      <c r="F1781" s="27">
        <v>602380</v>
      </c>
      <c r="G1781" s="27">
        <v>94.083903324642577</v>
      </c>
      <c r="H1781" s="27">
        <v>109.92915502295651</v>
      </c>
      <c r="I1781" s="27">
        <v>112.41467824896823</v>
      </c>
      <c r="J1781" s="27">
        <v>640258.30000000005</v>
      </c>
      <c r="K1781" s="27">
        <v>547971.1</v>
      </c>
      <c r="L1781" s="27">
        <v>2257733.7000000002</v>
      </c>
      <c r="M1781" s="27">
        <v>2008397.6</v>
      </c>
    </row>
    <row r="1782" spans="1:13" ht="15.75" customHeight="1" x14ac:dyDescent="0.25">
      <c r="A1782" s="28">
        <v>44652</v>
      </c>
      <c r="B1782" s="4" t="s">
        <v>12</v>
      </c>
      <c r="C1782" s="4" t="s">
        <v>13</v>
      </c>
      <c r="D1782" s="4" t="s">
        <v>14</v>
      </c>
      <c r="E1782" s="4" t="s">
        <v>133</v>
      </c>
      <c r="F1782" s="27">
        <v>3131</v>
      </c>
      <c r="G1782" s="27">
        <v>338.41331603977517</v>
      </c>
      <c r="H1782" s="4"/>
      <c r="I1782" s="4"/>
      <c r="J1782" s="27">
        <v>925.2</v>
      </c>
      <c r="K1782" s="4"/>
      <c r="L1782" s="27">
        <v>6144.5</v>
      </c>
      <c r="M1782" s="4"/>
    </row>
    <row r="1783" spans="1:13" ht="15.75" customHeight="1" x14ac:dyDescent="0.25">
      <c r="A1783" s="28">
        <v>44652</v>
      </c>
      <c r="B1783" s="4" t="s">
        <v>12</v>
      </c>
      <c r="C1783" s="4" t="s">
        <v>13</v>
      </c>
      <c r="D1783" s="4" t="s">
        <v>14</v>
      </c>
      <c r="E1783" s="4" t="s">
        <v>25</v>
      </c>
      <c r="F1783" s="27">
        <v>6393001.9000000004</v>
      </c>
      <c r="G1783" s="27">
        <v>97.065020654133633</v>
      </c>
      <c r="H1783" s="27">
        <v>169.38152789670278</v>
      </c>
      <c r="I1783" s="27">
        <v>172.77732606939176</v>
      </c>
      <c r="J1783" s="27">
        <v>6586308.7000000002</v>
      </c>
      <c r="K1783" s="27">
        <v>3774320.6</v>
      </c>
      <c r="L1783" s="27">
        <v>22170192.300000001</v>
      </c>
      <c r="M1783" s="27">
        <v>12831656.1</v>
      </c>
    </row>
    <row r="1784" spans="1:13" ht="15.75" customHeight="1" x14ac:dyDescent="0.25">
      <c r="A1784" s="28">
        <v>44652</v>
      </c>
      <c r="B1784" s="4" t="s">
        <v>12</v>
      </c>
      <c r="C1784" s="4" t="s">
        <v>13</v>
      </c>
      <c r="D1784" s="4" t="s">
        <v>14</v>
      </c>
      <c r="E1784" s="4" t="s">
        <v>31</v>
      </c>
      <c r="F1784" s="27">
        <v>97676</v>
      </c>
      <c r="G1784" s="27">
        <v>53.232966987450936</v>
      </c>
      <c r="H1784" s="27">
        <v>111.85508630532146</v>
      </c>
      <c r="I1784" s="27">
        <v>148.17988643413671</v>
      </c>
      <c r="J1784" s="27">
        <v>183487.8</v>
      </c>
      <c r="K1784" s="27">
        <v>87323.7</v>
      </c>
      <c r="L1784" s="27">
        <v>438279.8</v>
      </c>
      <c r="M1784" s="27">
        <v>295775.5</v>
      </c>
    </row>
    <row r="1785" spans="1:13" ht="15.75" customHeight="1" x14ac:dyDescent="0.25">
      <c r="A1785" s="28">
        <v>44652</v>
      </c>
      <c r="B1785" s="4" t="s">
        <v>12</v>
      </c>
      <c r="C1785" s="4" t="s">
        <v>13</v>
      </c>
      <c r="D1785" s="4" t="s">
        <v>14</v>
      </c>
      <c r="E1785" s="4" t="s">
        <v>115</v>
      </c>
      <c r="F1785" s="27">
        <v>2702796.7</v>
      </c>
      <c r="G1785" s="27">
        <v>61.63845372128479</v>
      </c>
      <c r="H1785" s="27">
        <v>91.121161152292345</v>
      </c>
      <c r="I1785" s="27">
        <v>142.09522451406988</v>
      </c>
      <c r="J1785" s="27">
        <v>4384919.7</v>
      </c>
      <c r="K1785" s="27">
        <v>2966157</v>
      </c>
      <c r="L1785" s="27">
        <v>14394635.300000001</v>
      </c>
      <c r="M1785" s="27">
        <v>10130273.800000001</v>
      </c>
    </row>
    <row r="1786" spans="1:13" ht="15.75" customHeight="1" x14ac:dyDescent="0.25">
      <c r="A1786" s="28">
        <v>44652</v>
      </c>
      <c r="B1786" s="4" t="s">
        <v>12</v>
      </c>
      <c r="C1786" s="4" t="s">
        <v>13</v>
      </c>
      <c r="D1786" s="4" t="s">
        <v>14</v>
      </c>
      <c r="E1786" s="4" t="s">
        <v>102</v>
      </c>
      <c r="F1786" s="27">
        <v>57993.9</v>
      </c>
      <c r="G1786" s="27">
        <v>46.795540077333726</v>
      </c>
      <c r="H1786" s="27">
        <v>75.70175072185296</v>
      </c>
      <c r="I1786" s="27">
        <v>182.28544287257034</v>
      </c>
      <c r="J1786" s="27">
        <v>123930.4</v>
      </c>
      <c r="K1786" s="27">
        <v>76608.399999999994</v>
      </c>
      <c r="L1786" s="27">
        <v>263657.3</v>
      </c>
      <c r="M1786" s="27">
        <v>144639.79999999999</v>
      </c>
    </row>
    <row r="1787" spans="1:13" ht="15.75" customHeight="1" x14ac:dyDescent="0.25">
      <c r="A1787" s="28">
        <v>44652</v>
      </c>
      <c r="B1787" s="4" t="s">
        <v>12</v>
      </c>
      <c r="C1787" s="4" t="s">
        <v>13</v>
      </c>
      <c r="D1787" s="4" t="s">
        <v>14</v>
      </c>
      <c r="E1787" s="4" t="s">
        <v>41</v>
      </c>
      <c r="F1787" s="27">
        <v>4403</v>
      </c>
      <c r="G1787" s="27">
        <v>96.387915936952709</v>
      </c>
      <c r="H1787" s="27">
        <v>188.80789022298455</v>
      </c>
      <c r="I1787" s="27">
        <v>189.97404282933161</v>
      </c>
      <c r="J1787" s="27">
        <v>4568</v>
      </c>
      <c r="K1787" s="27">
        <v>2332</v>
      </c>
      <c r="L1787" s="27">
        <v>17565</v>
      </c>
      <c r="M1787" s="27">
        <v>9246</v>
      </c>
    </row>
    <row r="1788" spans="1:13" ht="15.75" customHeight="1" x14ac:dyDescent="0.25">
      <c r="A1788" s="28">
        <v>44652</v>
      </c>
      <c r="B1788" s="4" t="s">
        <v>12</v>
      </c>
      <c r="C1788" s="4" t="s">
        <v>13</v>
      </c>
      <c r="D1788" s="4" t="s">
        <v>14</v>
      </c>
      <c r="E1788" s="4" t="s">
        <v>39</v>
      </c>
      <c r="F1788" s="27">
        <v>164257.4</v>
      </c>
      <c r="G1788" s="27">
        <v>93.956401617636118</v>
      </c>
      <c r="H1788" s="27">
        <v>93.38845230609337</v>
      </c>
      <c r="I1788" s="27">
        <v>97.587331381220665</v>
      </c>
      <c r="J1788" s="27">
        <v>174823</v>
      </c>
      <c r="K1788" s="27">
        <v>175886.2</v>
      </c>
      <c r="L1788" s="27">
        <v>689604</v>
      </c>
      <c r="M1788" s="27">
        <v>706653.2</v>
      </c>
    </row>
    <row r="1789" spans="1:13" ht="15.75" customHeight="1" x14ac:dyDescent="0.25">
      <c r="A1789" s="28">
        <v>44652</v>
      </c>
      <c r="B1789" s="4" t="s">
        <v>12</v>
      </c>
      <c r="C1789" s="4" t="s">
        <v>13</v>
      </c>
      <c r="D1789" s="4" t="s">
        <v>14</v>
      </c>
      <c r="E1789" s="4" t="s">
        <v>60</v>
      </c>
      <c r="F1789" s="27">
        <v>438733.7</v>
      </c>
      <c r="G1789" s="27">
        <v>74.807471237909724</v>
      </c>
      <c r="H1789" s="27">
        <v>156.73841235862653</v>
      </c>
      <c r="I1789" s="27">
        <v>142.57908070679534</v>
      </c>
      <c r="J1789" s="27">
        <v>586483.80000000005</v>
      </c>
      <c r="K1789" s="27">
        <v>279914.59999999998</v>
      </c>
      <c r="L1789" s="27">
        <v>1721070.8</v>
      </c>
      <c r="M1789" s="27">
        <v>1207099.1000000001</v>
      </c>
    </row>
    <row r="1790" spans="1:13" ht="15.75" customHeight="1" x14ac:dyDescent="0.25">
      <c r="A1790" s="28">
        <v>44652</v>
      </c>
      <c r="B1790" s="4" t="s">
        <v>12</v>
      </c>
      <c r="C1790" s="4" t="s">
        <v>13</v>
      </c>
      <c r="D1790" s="4" t="s">
        <v>14</v>
      </c>
      <c r="E1790" s="4" t="s">
        <v>121</v>
      </c>
      <c r="F1790" s="27">
        <v>744330.4</v>
      </c>
      <c r="G1790" s="27">
        <v>98.296540216671431</v>
      </c>
      <c r="H1790" s="27">
        <v>147.70362294668499</v>
      </c>
      <c r="I1790" s="27">
        <v>154.23334272976834</v>
      </c>
      <c r="J1790" s="27">
        <v>757229.5</v>
      </c>
      <c r="K1790" s="27">
        <v>503935.1</v>
      </c>
      <c r="L1790" s="27">
        <v>2645394.1</v>
      </c>
      <c r="M1790" s="27">
        <v>1715189.5</v>
      </c>
    </row>
    <row r="1791" spans="1:13" ht="15.75" customHeight="1" x14ac:dyDescent="0.25">
      <c r="A1791" s="28">
        <v>44652</v>
      </c>
      <c r="B1791" s="4" t="s">
        <v>12</v>
      </c>
      <c r="C1791" s="4" t="s">
        <v>13</v>
      </c>
      <c r="D1791" s="4" t="s">
        <v>14</v>
      </c>
      <c r="E1791" s="4" t="s">
        <v>30</v>
      </c>
      <c r="F1791" s="27">
        <v>5423308.5</v>
      </c>
      <c r="G1791" s="27">
        <v>77.42549918510835</v>
      </c>
      <c r="H1791" s="27">
        <v>105.676650921553</v>
      </c>
      <c r="I1791" s="27">
        <v>140.18952641015025</v>
      </c>
      <c r="J1791" s="27">
        <v>7004550.9000000004</v>
      </c>
      <c r="K1791" s="27">
        <v>5131983.7</v>
      </c>
      <c r="L1791" s="27">
        <v>20448057.5</v>
      </c>
      <c r="M1791" s="27">
        <v>14586009.4</v>
      </c>
    </row>
    <row r="1792" spans="1:13" ht="15.75" customHeight="1" x14ac:dyDescent="0.25">
      <c r="A1792" s="28">
        <v>44652</v>
      </c>
      <c r="B1792" s="4" t="s">
        <v>12</v>
      </c>
      <c r="C1792" s="4" t="s">
        <v>13</v>
      </c>
      <c r="D1792" s="4" t="s">
        <v>14</v>
      </c>
      <c r="E1792" s="4" t="s">
        <v>21</v>
      </c>
      <c r="F1792" s="27">
        <v>26625.1</v>
      </c>
      <c r="G1792" s="27">
        <v>93.674488970200187</v>
      </c>
      <c r="H1792" s="27">
        <v>159.85290585975025</v>
      </c>
      <c r="I1792" s="27">
        <v>161.19589047758876</v>
      </c>
      <c r="J1792" s="27">
        <v>28423</v>
      </c>
      <c r="K1792" s="27">
        <v>16656</v>
      </c>
      <c r="L1792" s="27">
        <v>89480</v>
      </c>
      <c r="M1792" s="27">
        <v>55510.1</v>
      </c>
    </row>
    <row r="1793" spans="1:13" ht="15.75" customHeight="1" x14ac:dyDescent="0.25">
      <c r="A1793" s="28">
        <v>44652</v>
      </c>
      <c r="B1793" s="4" t="s">
        <v>12</v>
      </c>
      <c r="C1793" s="4" t="s">
        <v>13</v>
      </c>
      <c r="D1793" s="4" t="s">
        <v>14</v>
      </c>
      <c r="E1793" s="4" t="s">
        <v>83</v>
      </c>
      <c r="F1793" s="27">
        <v>1328</v>
      </c>
      <c r="G1793" s="27">
        <v>100</v>
      </c>
      <c r="H1793" s="27">
        <v>4742.8571428571431</v>
      </c>
      <c r="I1793" s="27">
        <v>3582.1428571428573</v>
      </c>
      <c r="J1793" s="27">
        <v>1328</v>
      </c>
      <c r="K1793" s="27">
        <v>28</v>
      </c>
      <c r="L1793" s="27">
        <v>4012</v>
      </c>
      <c r="M1793" s="27">
        <v>112</v>
      </c>
    </row>
    <row r="1794" spans="1:13" ht="15.75" customHeight="1" x14ac:dyDescent="0.25">
      <c r="A1794" s="28">
        <v>44652</v>
      </c>
      <c r="B1794" s="4" t="s">
        <v>12</v>
      </c>
      <c r="C1794" s="4" t="s">
        <v>13</v>
      </c>
      <c r="D1794" s="4" t="s">
        <v>14</v>
      </c>
      <c r="E1794" s="4" t="s">
        <v>68</v>
      </c>
      <c r="F1794" s="27">
        <v>14094</v>
      </c>
      <c r="G1794" s="27">
        <v>98.33251936091537</v>
      </c>
      <c r="H1794" s="27">
        <v>221.39491046182846</v>
      </c>
      <c r="I1794" s="27">
        <v>191.03564566095449</v>
      </c>
      <c r="J1794" s="27">
        <v>14333</v>
      </c>
      <c r="K1794" s="27">
        <v>6366</v>
      </c>
      <c r="L1794" s="27">
        <v>48716</v>
      </c>
      <c r="M1794" s="27">
        <v>25501</v>
      </c>
    </row>
    <row r="1795" spans="1:13" ht="15.75" customHeight="1" x14ac:dyDescent="0.25">
      <c r="A1795" s="28">
        <v>44652</v>
      </c>
      <c r="B1795" s="4" t="s">
        <v>12</v>
      </c>
      <c r="C1795" s="4" t="s">
        <v>13</v>
      </c>
      <c r="D1795" s="4" t="s">
        <v>14</v>
      </c>
      <c r="E1795" s="4" t="s">
        <v>113</v>
      </c>
      <c r="F1795" s="27">
        <v>110755.6</v>
      </c>
      <c r="G1795" s="27">
        <v>49.809250335605178</v>
      </c>
      <c r="H1795" s="27">
        <v>58.905346686309656</v>
      </c>
      <c r="I1795" s="27">
        <v>99.128039808994714</v>
      </c>
      <c r="J1795" s="27">
        <v>222359.5</v>
      </c>
      <c r="K1795" s="27">
        <v>188023</v>
      </c>
      <c r="L1795" s="27">
        <v>694416.8</v>
      </c>
      <c r="M1795" s="27">
        <v>700525.1</v>
      </c>
    </row>
    <row r="1796" spans="1:13" ht="15.75" customHeight="1" x14ac:dyDescent="0.25">
      <c r="A1796" s="28">
        <v>44652</v>
      </c>
      <c r="B1796" s="4" t="s">
        <v>12</v>
      </c>
      <c r="C1796" s="4" t="s">
        <v>13</v>
      </c>
      <c r="D1796" s="4" t="s">
        <v>14</v>
      </c>
      <c r="E1796" s="4" t="s">
        <v>90</v>
      </c>
      <c r="F1796" s="27">
        <v>1603833.1</v>
      </c>
      <c r="G1796" s="27">
        <v>48.79715131286364</v>
      </c>
      <c r="H1796" s="27">
        <v>143.50083818936781</v>
      </c>
      <c r="I1796" s="27">
        <v>170.23084311222738</v>
      </c>
      <c r="J1796" s="27">
        <v>3286735.1</v>
      </c>
      <c r="K1796" s="27">
        <v>1117647.2</v>
      </c>
      <c r="L1796" s="27">
        <v>7362156.0999999996</v>
      </c>
      <c r="M1796" s="27">
        <v>4324807.4000000004</v>
      </c>
    </row>
    <row r="1797" spans="1:13" ht="15.75" customHeight="1" x14ac:dyDescent="0.25">
      <c r="A1797" s="28">
        <v>44652</v>
      </c>
      <c r="B1797" s="4" t="s">
        <v>12</v>
      </c>
      <c r="C1797" s="4" t="s">
        <v>13</v>
      </c>
      <c r="D1797" s="4" t="s">
        <v>14</v>
      </c>
      <c r="E1797" s="4" t="s">
        <v>106</v>
      </c>
      <c r="F1797" s="27">
        <v>24018.1</v>
      </c>
      <c r="G1797" s="27">
        <v>101.16377022803663</v>
      </c>
      <c r="H1797" s="27">
        <v>156.65340464388208</v>
      </c>
      <c r="I1797" s="27">
        <v>146.22046501226475</v>
      </c>
      <c r="J1797" s="27">
        <v>23741.8</v>
      </c>
      <c r="K1797" s="27">
        <v>15332</v>
      </c>
      <c r="L1797" s="27">
        <v>83692.5</v>
      </c>
      <c r="M1797" s="27">
        <v>57237.2</v>
      </c>
    </row>
    <row r="1798" spans="1:13" ht="15.75" customHeight="1" x14ac:dyDescent="0.25">
      <c r="A1798" s="28">
        <v>44652</v>
      </c>
      <c r="B1798" s="4" t="s">
        <v>12</v>
      </c>
      <c r="C1798" s="4" t="s">
        <v>13</v>
      </c>
      <c r="D1798" s="4" t="s">
        <v>14</v>
      </c>
      <c r="E1798" s="4" t="s">
        <v>100</v>
      </c>
      <c r="F1798" s="27">
        <v>452042</v>
      </c>
      <c r="G1798" s="27">
        <v>107.96012533674697</v>
      </c>
      <c r="H1798" s="27">
        <v>168.36029330703383</v>
      </c>
      <c r="I1798" s="27">
        <v>159.84487995348766</v>
      </c>
      <c r="J1798" s="27">
        <v>418712</v>
      </c>
      <c r="K1798" s="27">
        <v>268496.8</v>
      </c>
      <c r="L1798" s="27">
        <v>1511560</v>
      </c>
      <c r="M1798" s="27">
        <v>945641.8</v>
      </c>
    </row>
    <row r="1799" spans="1:13" ht="15.75" customHeight="1" x14ac:dyDescent="0.25">
      <c r="A1799" s="28">
        <v>44652</v>
      </c>
      <c r="B1799" s="4" t="s">
        <v>12</v>
      </c>
      <c r="C1799" s="4" t="s">
        <v>13</v>
      </c>
      <c r="D1799" s="4" t="s">
        <v>14</v>
      </c>
      <c r="E1799" s="4" t="s">
        <v>62</v>
      </c>
      <c r="F1799" s="27">
        <v>3910</v>
      </c>
      <c r="G1799" s="27">
        <v>100</v>
      </c>
      <c r="H1799" s="27">
        <v>73.317082317644847</v>
      </c>
      <c r="I1799" s="27">
        <v>79.987811738233646</v>
      </c>
      <c r="J1799" s="27">
        <v>3910</v>
      </c>
      <c r="K1799" s="27">
        <v>5333</v>
      </c>
      <c r="L1799" s="27">
        <v>17063</v>
      </c>
      <c r="M1799" s="27">
        <v>21332</v>
      </c>
    </row>
    <row r="1800" spans="1:13" ht="15.75" customHeight="1" x14ac:dyDescent="0.25">
      <c r="A1800" s="28">
        <v>44652</v>
      </c>
      <c r="B1800" s="4" t="s">
        <v>12</v>
      </c>
      <c r="C1800" s="4" t="s">
        <v>13</v>
      </c>
      <c r="D1800" s="4" t="s">
        <v>14</v>
      </c>
      <c r="E1800" s="4" t="s">
        <v>66</v>
      </c>
      <c r="F1800" s="27">
        <v>113075.3</v>
      </c>
      <c r="G1800" s="27">
        <v>99.357767854475412</v>
      </c>
      <c r="H1800" s="27">
        <v>70.09035634877786</v>
      </c>
      <c r="I1800" s="27">
        <v>71.407085637800677</v>
      </c>
      <c r="J1800" s="27">
        <v>113806.2</v>
      </c>
      <c r="K1800" s="27">
        <v>161327.9</v>
      </c>
      <c r="L1800" s="27">
        <v>437889.1</v>
      </c>
      <c r="M1800" s="27">
        <v>613229.19999999995</v>
      </c>
    </row>
    <row r="1801" spans="1:13" ht="15.75" customHeight="1" x14ac:dyDescent="0.25">
      <c r="A1801" s="28">
        <v>44652</v>
      </c>
      <c r="B1801" s="4" t="s">
        <v>12</v>
      </c>
      <c r="C1801" s="4" t="s">
        <v>13</v>
      </c>
      <c r="D1801" s="4" t="s">
        <v>14</v>
      </c>
      <c r="E1801" s="4" t="s">
        <v>136</v>
      </c>
      <c r="F1801" s="27">
        <v>894</v>
      </c>
      <c r="G1801" s="27">
        <v>100</v>
      </c>
      <c r="H1801" s="4"/>
      <c r="I1801" s="4"/>
      <c r="J1801" s="27">
        <v>894</v>
      </c>
      <c r="K1801" s="4"/>
      <c r="L1801" s="27">
        <v>2682</v>
      </c>
      <c r="M1801" s="4"/>
    </row>
    <row r="1802" spans="1:13" ht="15.75" customHeight="1" x14ac:dyDescent="0.25">
      <c r="A1802" s="28">
        <v>44652</v>
      </c>
      <c r="B1802" s="4" t="s">
        <v>12</v>
      </c>
      <c r="C1802" s="4" t="s">
        <v>13</v>
      </c>
      <c r="D1802" s="4" t="s">
        <v>14</v>
      </c>
      <c r="E1802" s="4" t="s">
        <v>19</v>
      </c>
      <c r="F1802" s="27">
        <v>24065.7</v>
      </c>
      <c r="G1802" s="27">
        <v>118.32176290119573</v>
      </c>
      <c r="H1802" s="27">
        <v>139.87701178152736</v>
      </c>
      <c r="I1802" s="27">
        <v>119.86502787183177</v>
      </c>
      <c r="J1802" s="27">
        <v>20339.2</v>
      </c>
      <c r="K1802" s="27">
        <v>17204.900000000001</v>
      </c>
      <c r="L1802" s="27">
        <v>82377.600000000006</v>
      </c>
      <c r="M1802" s="27">
        <v>68725.3</v>
      </c>
    </row>
    <row r="1803" spans="1:13" ht="15.75" customHeight="1" x14ac:dyDescent="0.25">
      <c r="A1803" s="28">
        <v>44652</v>
      </c>
      <c r="B1803" s="4" t="s">
        <v>12</v>
      </c>
      <c r="C1803" s="4" t="s">
        <v>13</v>
      </c>
      <c r="D1803" s="4" t="s">
        <v>14</v>
      </c>
      <c r="E1803" s="4" t="s">
        <v>67</v>
      </c>
      <c r="F1803" s="4"/>
      <c r="G1803" s="4"/>
      <c r="H1803" s="4"/>
      <c r="I1803" s="27">
        <v>20.531321744834372</v>
      </c>
      <c r="J1803" s="4"/>
      <c r="K1803" s="27">
        <v>248</v>
      </c>
      <c r="L1803" s="27">
        <v>62.6</v>
      </c>
      <c r="M1803" s="27">
        <v>304.89999999999998</v>
      </c>
    </row>
    <row r="1804" spans="1:13" ht="15.75" customHeight="1" x14ac:dyDescent="0.25">
      <c r="A1804" s="28">
        <v>44652</v>
      </c>
      <c r="B1804" s="4" t="s">
        <v>12</v>
      </c>
      <c r="C1804" s="4" t="s">
        <v>13</v>
      </c>
      <c r="D1804" s="4" t="s">
        <v>14</v>
      </c>
      <c r="E1804" s="4" t="s">
        <v>71</v>
      </c>
      <c r="F1804" s="27">
        <v>663</v>
      </c>
      <c r="G1804" s="27">
        <v>100</v>
      </c>
      <c r="H1804" s="27">
        <v>302.73972602739724</v>
      </c>
      <c r="I1804" s="27">
        <v>252.05479452054794</v>
      </c>
      <c r="J1804" s="27">
        <v>663</v>
      </c>
      <c r="K1804" s="27">
        <v>219</v>
      </c>
      <c r="L1804" s="27">
        <v>2208</v>
      </c>
      <c r="M1804" s="27">
        <v>876</v>
      </c>
    </row>
    <row r="1805" spans="1:13" ht="15.75" customHeight="1" x14ac:dyDescent="0.25">
      <c r="A1805" s="28">
        <v>44652</v>
      </c>
      <c r="B1805" s="4" t="s">
        <v>12</v>
      </c>
      <c r="C1805" s="4" t="s">
        <v>13</v>
      </c>
      <c r="D1805" s="4" t="s">
        <v>14</v>
      </c>
      <c r="E1805" s="4" t="s">
        <v>24</v>
      </c>
      <c r="F1805" s="27">
        <v>12333</v>
      </c>
      <c r="G1805" s="27">
        <v>81.100808838035121</v>
      </c>
      <c r="H1805" s="27">
        <v>90.41855145565583</v>
      </c>
      <c r="I1805" s="27">
        <v>106.77798109179628</v>
      </c>
      <c r="J1805" s="27">
        <v>15207</v>
      </c>
      <c r="K1805" s="27">
        <v>13639.9</v>
      </c>
      <c r="L1805" s="27">
        <v>44816</v>
      </c>
      <c r="M1805" s="27">
        <v>41971.199999999997</v>
      </c>
    </row>
    <row r="1806" spans="1:13" ht="15.75" customHeight="1" x14ac:dyDescent="0.25">
      <c r="A1806" s="28">
        <v>44652</v>
      </c>
      <c r="B1806" s="4" t="s">
        <v>12</v>
      </c>
      <c r="C1806" s="4" t="s">
        <v>13</v>
      </c>
      <c r="D1806" s="4" t="s">
        <v>14</v>
      </c>
      <c r="E1806" s="4" t="s">
        <v>35</v>
      </c>
      <c r="F1806" s="27">
        <v>32619668.5</v>
      </c>
      <c r="G1806" s="27">
        <v>74.094463214298727</v>
      </c>
      <c r="H1806" s="27">
        <v>88.708873042364345</v>
      </c>
      <c r="I1806" s="27">
        <v>111.86861084294755</v>
      </c>
      <c r="J1806" s="27">
        <v>44024434.600000001</v>
      </c>
      <c r="K1806" s="27">
        <v>36771596.100000001</v>
      </c>
      <c r="L1806" s="27">
        <v>139828922.90000001</v>
      </c>
      <c r="M1806" s="27">
        <v>124993885.09999999</v>
      </c>
    </row>
    <row r="1807" spans="1:13" ht="15.75" customHeight="1" x14ac:dyDescent="0.25">
      <c r="A1807" s="28">
        <v>44652</v>
      </c>
      <c r="B1807" s="4" t="s">
        <v>12</v>
      </c>
      <c r="C1807" s="4" t="s">
        <v>13</v>
      </c>
      <c r="D1807" s="4" t="s">
        <v>14</v>
      </c>
      <c r="E1807" s="4" t="s">
        <v>125</v>
      </c>
      <c r="F1807" s="27">
        <v>5796304.0999999996</v>
      </c>
      <c r="G1807" s="27">
        <v>88.653357175899387</v>
      </c>
      <c r="H1807" s="27">
        <v>98.802439528570716</v>
      </c>
      <c r="I1807" s="27">
        <v>111.81641069148509</v>
      </c>
      <c r="J1807" s="27">
        <v>6538166.5</v>
      </c>
      <c r="K1807" s="27">
        <v>5866559.7000000002</v>
      </c>
      <c r="L1807" s="27">
        <v>23941268.199999999</v>
      </c>
      <c r="M1807" s="27">
        <v>21411229.399999999</v>
      </c>
    </row>
    <row r="1808" spans="1:13" ht="15.75" customHeight="1" x14ac:dyDescent="0.25">
      <c r="A1808" s="28">
        <v>44652</v>
      </c>
      <c r="B1808" s="4" t="s">
        <v>12</v>
      </c>
      <c r="C1808" s="4" t="s">
        <v>13</v>
      </c>
      <c r="D1808" s="4" t="s">
        <v>14</v>
      </c>
      <c r="E1808" s="4" t="s">
        <v>15</v>
      </c>
      <c r="F1808" s="27">
        <v>4657616.5</v>
      </c>
      <c r="G1808" s="27">
        <v>74.931063135229991</v>
      </c>
      <c r="H1808" s="27">
        <v>106.70373166434162</v>
      </c>
      <c r="I1808" s="27">
        <v>152.66485604164217</v>
      </c>
      <c r="J1808" s="27">
        <v>6215868.7000000002</v>
      </c>
      <c r="K1808" s="27">
        <v>4364998.7</v>
      </c>
      <c r="L1808" s="27">
        <v>17580302.100000001</v>
      </c>
      <c r="M1808" s="27">
        <v>11515618.300000001</v>
      </c>
    </row>
    <row r="1809" spans="1:13" ht="15.75" customHeight="1" x14ac:dyDescent="0.25">
      <c r="A1809" s="28">
        <v>44652</v>
      </c>
      <c r="B1809" s="4" t="s">
        <v>12</v>
      </c>
      <c r="C1809" s="4" t="s">
        <v>13</v>
      </c>
      <c r="D1809" s="4" t="s">
        <v>14</v>
      </c>
      <c r="E1809" s="4" t="s">
        <v>52</v>
      </c>
      <c r="F1809" s="27">
        <v>475625.3</v>
      </c>
      <c r="G1809" s="27">
        <v>93.188381774607393</v>
      </c>
      <c r="H1809" s="27">
        <v>125.28604712728001</v>
      </c>
      <c r="I1809" s="27">
        <v>130.8569693916196</v>
      </c>
      <c r="J1809" s="27">
        <v>510391.2</v>
      </c>
      <c r="K1809" s="27">
        <v>379631.5</v>
      </c>
      <c r="L1809" s="27">
        <v>1692372.4</v>
      </c>
      <c r="M1809" s="27">
        <v>1293299.3999999999</v>
      </c>
    </row>
    <row r="1810" spans="1:13" ht="15.75" customHeight="1" x14ac:dyDescent="0.25">
      <c r="A1810" s="28">
        <v>44652</v>
      </c>
      <c r="B1810" s="4" t="s">
        <v>12</v>
      </c>
      <c r="C1810" s="4" t="s">
        <v>13</v>
      </c>
      <c r="D1810" s="4" t="s">
        <v>14</v>
      </c>
      <c r="E1810" s="4" t="s">
        <v>55</v>
      </c>
      <c r="F1810" s="27">
        <v>46222008.200000003</v>
      </c>
      <c r="G1810" s="27">
        <v>78.563262732300345</v>
      </c>
      <c r="H1810" s="27">
        <v>98.300696396360308</v>
      </c>
      <c r="I1810" s="27">
        <v>115.97822322097022</v>
      </c>
      <c r="J1810" s="27">
        <v>58834125</v>
      </c>
      <c r="K1810" s="27">
        <v>47021038.399999999</v>
      </c>
      <c r="L1810" s="27">
        <v>194235782.59999999</v>
      </c>
      <c r="M1810" s="27">
        <v>167476080.59999999</v>
      </c>
    </row>
    <row r="1811" spans="1:13" ht="15.75" customHeight="1" x14ac:dyDescent="0.25">
      <c r="A1811" s="28">
        <v>44652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27">
        <v>201696</v>
      </c>
      <c r="G1811" s="27">
        <v>51.25744607314941</v>
      </c>
      <c r="H1811" s="27">
        <v>84.607220910185362</v>
      </c>
      <c r="I1811" s="27">
        <v>118.47881292453623</v>
      </c>
      <c r="J1811" s="27">
        <v>393496</v>
      </c>
      <c r="K1811" s="27">
        <v>238391</v>
      </c>
      <c r="L1811" s="27">
        <v>972762</v>
      </c>
      <c r="M1811" s="27">
        <v>821043</v>
      </c>
    </row>
    <row r="1812" spans="1:13" ht="15.75" customHeight="1" x14ac:dyDescent="0.25">
      <c r="A1812" s="28">
        <v>44652</v>
      </c>
      <c r="B1812" s="4" t="s">
        <v>12</v>
      </c>
      <c r="C1812" s="4" t="s">
        <v>13</v>
      </c>
      <c r="D1812" s="4" t="s">
        <v>14</v>
      </c>
      <c r="E1812" s="4" t="s">
        <v>82</v>
      </c>
      <c r="F1812" s="27">
        <v>28625.3</v>
      </c>
      <c r="G1812" s="27">
        <v>85.600437791187957</v>
      </c>
      <c r="H1812" s="27">
        <v>145.95808688558026</v>
      </c>
      <c r="I1812" s="27">
        <v>154.8123489286298</v>
      </c>
      <c r="J1812" s="27">
        <v>33440.6</v>
      </c>
      <c r="K1812" s="27">
        <v>19612</v>
      </c>
      <c r="L1812" s="27">
        <v>107984.4</v>
      </c>
      <c r="M1812" s="27">
        <v>69751.8</v>
      </c>
    </row>
    <row r="1813" spans="1:13" ht="15.75" customHeight="1" x14ac:dyDescent="0.25">
      <c r="A1813" s="28">
        <v>44652</v>
      </c>
      <c r="B1813" s="4" t="s">
        <v>12</v>
      </c>
      <c r="C1813" s="4" t="s">
        <v>13</v>
      </c>
      <c r="D1813" s="4" t="s">
        <v>14</v>
      </c>
      <c r="E1813" s="4" t="s">
        <v>43</v>
      </c>
      <c r="F1813" s="27">
        <v>511</v>
      </c>
      <c r="G1813" s="27">
        <v>100</v>
      </c>
      <c r="H1813" s="27">
        <v>135.90425531914894</v>
      </c>
      <c r="I1813" s="27">
        <v>126.92819148936171</v>
      </c>
      <c r="J1813" s="27">
        <v>511</v>
      </c>
      <c r="K1813" s="27">
        <v>376</v>
      </c>
      <c r="L1813" s="27">
        <v>1909</v>
      </c>
      <c r="M1813" s="27">
        <v>1504</v>
      </c>
    </row>
    <row r="1814" spans="1:13" ht="15.75" customHeight="1" x14ac:dyDescent="0.25">
      <c r="A1814" s="28">
        <v>44652</v>
      </c>
      <c r="B1814" s="4" t="s">
        <v>12</v>
      </c>
      <c r="C1814" s="4" t="s">
        <v>13</v>
      </c>
      <c r="D1814" s="4" t="s">
        <v>14</v>
      </c>
      <c r="E1814" s="4" t="s">
        <v>92</v>
      </c>
      <c r="F1814" s="27">
        <v>562217.80000000005</v>
      </c>
      <c r="G1814" s="27">
        <v>36248.729851708573</v>
      </c>
      <c r="H1814" s="27">
        <v>10.555726378174768</v>
      </c>
      <c r="I1814" s="27">
        <v>6.9631837134281316</v>
      </c>
      <c r="J1814" s="27">
        <v>1551</v>
      </c>
      <c r="K1814" s="27">
        <v>5326187.7</v>
      </c>
      <c r="L1814" s="27">
        <v>1443820.3</v>
      </c>
      <c r="M1814" s="27">
        <v>20735059.699999999</v>
      </c>
    </row>
    <row r="1815" spans="1:13" ht="15.75" customHeight="1" x14ac:dyDescent="0.25">
      <c r="A1815" s="28">
        <v>44652</v>
      </c>
      <c r="B1815" s="4" t="s">
        <v>12</v>
      </c>
      <c r="C1815" s="4" t="s">
        <v>13</v>
      </c>
      <c r="D1815" s="4" t="s">
        <v>14</v>
      </c>
      <c r="E1815" s="4" t="s">
        <v>48</v>
      </c>
      <c r="F1815" s="27">
        <v>602380</v>
      </c>
      <c r="G1815" s="27">
        <v>94.083903324642577</v>
      </c>
      <c r="H1815" s="27">
        <v>109.92915502295651</v>
      </c>
      <c r="I1815" s="27">
        <v>112.41467824896823</v>
      </c>
      <c r="J1815" s="27">
        <v>640258.30000000005</v>
      </c>
      <c r="K1815" s="27">
        <v>547971.1</v>
      </c>
      <c r="L1815" s="27">
        <v>2257733.7000000002</v>
      </c>
      <c r="M1815" s="27">
        <v>2008397.6</v>
      </c>
    </row>
    <row r="1816" spans="1:13" ht="15.75" customHeight="1" x14ac:dyDescent="0.25">
      <c r="A1816" s="28">
        <v>44652</v>
      </c>
      <c r="B1816" s="4" t="s">
        <v>12</v>
      </c>
      <c r="C1816" s="4" t="s">
        <v>13</v>
      </c>
      <c r="D1816" s="4" t="s">
        <v>14</v>
      </c>
      <c r="E1816" s="4" t="s">
        <v>81</v>
      </c>
      <c r="F1816" s="27">
        <v>107260.5</v>
      </c>
      <c r="G1816" s="27">
        <v>104.89234551530105</v>
      </c>
      <c r="H1816" s="27">
        <v>122.65968785164719</v>
      </c>
      <c r="I1816" s="27">
        <v>102.82290842320943</v>
      </c>
      <c r="J1816" s="27">
        <v>102257.7</v>
      </c>
      <c r="K1816" s="27">
        <v>87445.6</v>
      </c>
      <c r="L1816" s="27">
        <v>344054.5</v>
      </c>
      <c r="M1816" s="27">
        <v>334608.8</v>
      </c>
    </row>
    <row r="1817" spans="1:13" ht="15.75" customHeight="1" x14ac:dyDescent="0.25">
      <c r="A1817" s="28">
        <v>44652</v>
      </c>
      <c r="B1817" s="4" t="s">
        <v>12</v>
      </c>
      <c r="C1817" s="4" t="s">
        <v>13</v>
      </c>
      <c r="D1817" s="4" t="s">
        <v>14</v>
      </c>
      <c r="E1817" s="4" t="s">
        <v>51</v>
      </c>
      <c r="F1817" s="27">
        <v>5796304.0999999996</v>
      </c>
      <c r="G1817" s="27">
        <v>88.653357175899387</v>
      </c>
      <c r="H1817" s="27">
        <v>98.802439528570716</v>
      </c>
      <c r="I1817" s="27">
        <v>111.81641069148509</v>
      </c>
      <c r="J1817" s="27">
        <v>6538166.5</v>
      </c>
      <c r="K1817" s="27">
        <v>5866559.7000000002</v>
      </c>
      <c r="L1817" s="27">
        <v>23941268.199999999</v>
      </c>
      <c r="M1817" s="27">
        <v>21411229.399999999</v>
      </c>
    </row>
    <row r="1818" spans="1:13" ht="15.75" customHeight="1" x14ac:dyDescent="0.25">
      <c r="A1818" s="28">
        <v>44652</v>
      </c>
      <c r="B1818" s="4" t="s">
        <v>12</v>
      </c>
      <c r="C1818" s="4" t="s">
        <v>13</v>
      </c>
      <c r="D1818" s="4" t="s">
        <v>14</v>
      </c>
      <c r="E1818" s="4" t="s">
        <v>127</v>
      </c>
      <c r="F1818" s="27">
        <v>336.7</v>
      </c>
      <c r="G1818" s="27">
        <v>16.77711893965818</v>
      </c>
      <c r="H1818" s="4"/>
      <c r="I1818" s="27">
        <v>102.045831301804</v>
      </c>
      <c r="J1818" s="27">
        <v>2006.9</v>
      </c>
      <c r="K1818" s="4"/>
      <c r="L1818" s="27">
        <v>5232.3999999999996</v>
      </c>
      <c r="M1818" s="27">
        <v>5127.5</v>
      </c>
    </row>
    <row r="1819" spans="1:13" ht="15.75" customHeight="1" x14ac:dyDescent="0.25">
      <c r="A1819" s="28">
        <v>44652</v>
      </c>
      <c r="B1819" s="4" t="s">
        <v>12</v>
      </c>
      <c r="C1819" s="4" t="s">
        <v>13</v>
      </c>
      <c r="D1819" s="4" t="s">
        <v>14</v>
      </c>
      <c r="E1819" s="4" t="s">
        <v>40</v>
      </c>
      <c r="F1819" s="27">
        <v>6898.1</v>
      </c>
      <c r="G1819" s="27">
        <v>23.454947296837812</v>
      </c>
      <c r="H1819" s="27">
        <v>27.025830489615696</v>
      </c>
      <c r="I1819" s="27">
        <v>105.81790939719559</v>
      </c>
      <c r="J1819" s="27">
        <v>29410</v>
      </c>
      <c r="K1819" s="27">
        <v>25524.1</v>
      </c>
      <c r="L1819" s="27">
        <v>51414.7</v>
      </c>
      <c r="M1819" s="27">
        <v>48587.9</v>
      </c>
    </row>
    <row r="1820" spans="1:13" ht="15.75" customHeight="1" x14ac:dyDescent="0.25">
      <c r="A1820" s="28">
        <v>44652</v>
      </c>
      <c r="B1820" s="4" t="s">
        <v>12</v>
      </c>
      <c r="C1820" s="4" t="s">
        <v>13</v>
      </c>
      <c r="D1820" s="4" t="s">
        <v>14</v>
      </c>
      <c r="E1820" s="4" t="s">
        <v>76</v>
      </c>
      <c r="F1820" s="4"/>
      <c r="G1820" s="4"/>
      <c r="H1820" s="4"/>
      <c r="I1820" s="27">
        <v>124.70200617550154</v>
      </c>
      <c r="J1820" s="27">
        <v>20196</v>
      </c>
      <c r="K1820" s="27">
        <v>9358.2999999999993</v>
      </c>
      <c r="L1820" s="27">
        <v>57832.800000000003</v>
      </c>
      <c r="M1820" s="27">
        <v>46376.800000000003</v>
      </c>
    </row>
    <row r="1821" spans="1:13" ht="15.75" customHeight="1" x14ac:dyDescent="0.25">
      <c r="A1821" s="28">
        <v>44652</v>
      </c>
      <c r="B1821" s="4" t="s">
        <v>12</v>
      </c>
      <c r="C1821" s="4" t="s">
        <v>13</v>
      </c>
      <c r="D1821" s="4" t="s">
        <v>14</v>
      </c>
      <c r="E1821" s="4" t="s">
        <v>38</v>
      </c>
      <c r="F1821" s="27">
        <v>201696</v>
      </c>
      <c r="G1821" s="27">
        <v>51.25744607314941</v>
      </c>
      <c r="H1821" s="27">
        <v>84.607220910185362</v>
      </c>
      <c r="I1821" s="27">
        <v>118.47881292453623</v>
      </c>
      <c r="J1821" s="27">
        <v>393496</v>
      </c>
      <c r="K1821" s="27">
        <v>238391</v>
      </c>
      <c r="L1821" s="27">
        <v>972762</v>
      </c>
      <c r="M1821" s="27">
        <v>821043</v>
      </c>
    </row>
    <row r="1822" spans="1:13" ht="15.75" customHeight="1" x14ac:dyDescent="0.25">
      <c r="A1822" s="28">
        <v>44652</v>
      </c>
      <c r="B1822" s="4" t="s">
        <v>12</v>
      </c>
      <c r="C1822" s="4" t="s">
        <v>13</v>
      </c>
      <c r="D1822" s="4" t="s">
        <v>14</v>
      </c>
      <c r="E1822" s="4" t="s">
        <v>124</v>
      </c>
      <c r="F1822" s="27">
        <v>46222008.200000003</v>
      </c>
      <c r="G1822" s="27">
        <v>78.563262732300345</v>
      </c>
      <c r="H1822" s="27">
        <v>98.300696396360308</v>
      </c>
      <c r="I1822" s="27">
        <v>115.97822322097022</v>
      </c>
      <c r="J1822" s="27">
        <v>58834125</v>
      </c>
      <c r="K1822" s="27">
        <v>47021038.399999999</v>
      </c>
      <c r="L1822" s="27">
        <v>194235782.59999999</v>
      </c>
      <c r="M1822" s="27">
        <v>167476080.59999999</v>
      </c>
    </row>
    <row r="1823" spans="1:13" ht="15.75" customHeight="1" x14ac:dyDescent="0.25">
      <c r="A1823" s="28">
        <v>44652</v>
      </c>
      <c r="B1823" s="4" t="s">
        <v>12</v>
      </c>
      <c r="C1823" s="4" t="s">
        <v>13</v>
      </c>
      <c r="D1823" s="4" t="s">
        <v>14</v>
      </c>
      <c r="E1823" s="4" t="s">
        <v>56</v>
      </c>
      <c r="F1823" s="27">
        <v>354473.4</v>
      </c>
      <c r="G1823" s="27">
        <v>75.643729496503596</v>
      </c>
      <c r="H1823" s="27">
        <v>112.53863349115323</v>
      </c>
      <c r="I1823" s="27">
        <v>120.03165016198732</v>
      </c>
      <c r="J1823" s="27">
        <v>468609.1</v>
      </c>
      <c r="K1823" s="27">
        <v>314979.3</v>
      </c>
      <c r="L1823" s="27">
        <v>1548381.4</v>
      </c>
      <c r="M1823" s="27">
        <v>1289977.6000000001</v>
      </c>
    </row>
    <row r="1824" spans="1:13" ht="15.75" customHeight="1" x14ac:dyDescent="0.25">
      <c r="A1824" s="28">
        <v>44652</v>
      </c>
      <c r="B1824" s="4" t="s">
        <v>12</v>
      </c>
      <c r="C1824" s="4" t="s">
        <v>13</v>
      </c>
      <c r="D1824" s="4" t="s">
        <v>14</v>
      </c>
      <c r="E1824" s="4" t="s">
        <v>78</v>
      </c>
      <c r="F1824" s="27">
        <v>4403</v>
      </c>
      <c r="G1824" s="27">
        <v>96.387915936952709</v>
      </c>
      <c r="H1824" s="27">
        <v>188.80789022298455</v>
      </c>
      <c r="I1824" s="27">
        <v>189.97404282933161</v>
      </c>
      <c r="J1824" s="27">
        <v>4568</v>
      </c>
      <c r="K1824" s="27">
        <v>2332</v>
      </c>
      <c r="L1824" s="27">
        <v>17565</v>
      </c>
      <c r="M1824" s="27">
        <v>9246</v>
      </c>
    </row>
    <row r="1825" spans="1:13" ht="15.75" customHeight="1" x14ac:dyDescent="0.25">
      <c r="A1825" s="28">
        <v>44652</v>
      </c>
      <c r="B1825" s="4" t="s">
        <v>12</v>
      </c>
      <c r="C1825" s="4" t="s">
        <v>13</v>
      </c>
      <c r="D1825" s="4" t="s">
        <v>14</v>
      </c>
      <c r="E1825" s="4" t="s">
        <v>118</v>
      </c>
      <c r="F1825" s="27">
        <v>6843</v>
      </c>
      <c r="G1825" s="27">
        <v>100</v>
      </c>
      <c r="H1825" s="27">
        <v>81.415823914336698</v>
      </c>
      <c r="I1825" s="27">
        <v>86.061867935752531</v>
      </c>
      <c r="J1825" s="27">
        <v>6843</v>
      </c>
      <c r="K1825" s="27">
        <v>8405</v>
      </c>
      <c r="L1825" s="27">
        <v>28934</v>
      </c>
      <c r="M1825" s="27">
        <v>33620</v>
      </c>
    </row>
    <row r="1826" spans="1:13" ht="15.75" customHeight="1" x14ac:dyDescent="0.25">
      <c r="A1826" s="28">
        <v>44652</v>
      </c>
      <c r="B1826" s="4" t="s">
        <v>12</v>
      </c>
      <c r="C1826" s="4" t="s">
        <v>13</v>
      </c>
      <c r="D1826" s="4" t="s">
        <v>14</v>
      </c>
      <c r="E1826" s="4" t="s">
        <v>57</v>
      </c>
      <c r="F1826" s="27">
        <v>38879.199999999997</v>
      </c>
      <c r="G1826" s="27">
        <v>100.34559030385621</v>
      </c>
      <c r="H1826" s="27">
        <v>323.5673030509829</v>
      </c>
      <c r="I1826" s="27">
        <v>269.71846639043127</v>
      </c>
      <c r="J1826" s="27">
        <v>38745.300000000003</v>
      </c>
      <c r="K1826" s="27">
        <v>12015.8</v>
      </c>
      <c r="L1826" s="27">
        <v>128625.5</v>
      </c>
      <c r="M1826" s="27">
        <v>47688.800000000003</v>
      </c>
    </row>
    <row r="1827" spans="1:13" ht="15.75" customHeight="1" x14ac:dyDescent="0.25">
      <c r="A1827" s="28">
        <v>44652</v>
      </c>
      <c r="B1827" s="4" t="s">
        <v>12</v>
      </c>
      <c r="C1827" s="4" t="s">
        <v>13</v>
      </c>
      <c r="D1827" s="4" t="s">
        <v>14</v>
      </c>
      <c r="E1827" s="4" t="s">
        <v>26</v>
      </c>
      <c r="F1827" s="27">
        <v>2538506.7999999998</v>
      </c>
      <c r="G1827" s="27">
        <v>173.65022116487143</v>
      </c>
      <c r="H1827" s="27">
        <v>38.698314450151244</v>
      </c>
      <c r="I1827" s="27">
        <v>29.178262166728498</v>
      </c>
      <c r="J1827" s="27">
        <v>1461850.6</v>
      </c>
      <c r="K1827" s="27">
        <v>6559734.7999999998</v>
      </c>
      <c r="L1827" s="27">
        <v>6984258.4000000004</v>
      </c>
      <c r="M1827" s="27">
        <v>23936512.600000001</v>
      </c>
    </row>
    <row r="1828" spans="1:13" ht="15.75" customHeight="1" x14ac:dyDescent="0.25">
      <c r="A1828" s="28">
        <v>44652</v>
      </c>
      <c r="B1828" s="4" t="s">
        <v>12</v>
      </c>
      <c r="C1828" s="4" t="s">
        <v>13</v>
      </c>
      <c r="D1828" s="4" t="s">
        <v>14</v>
      </c>
      <c r="E1828" s="4" t="s">
        <v>123</v>
      </c>
      <c r="F1828" s="27">
        <v>18</v>
      </c>
      <c r="G1828" s="27">
        <v>100</v>
      </c>
      <c r="H1828" s="27">
        <v>5.070422535211268</v>
      </c>
      <c r="I1828" s="27">
        <v>28.802816901408452</v>
      </c>
      <c r="J1828" s="27">
        <v>18</v>
      </c>
      <c r="K1828" s="27">
        <v>355</v>
      </c>
      <c r="L1828" s="27">
        <v>409</v>
      </c>
      <c r="M1828" s="27">
        <v>1420</v>
      </c>
    </row>
    <row r="1829" spans="1:13" ht="15.75" customHeight="1" x14ac:dyDescent="0.25">
      <c r="A1829" s="28">
        <v>44652</v>
      </c>
      <c r="B1829" s="4" t="s">
        <v>12</v>
      </c>
      <c r="C1829" s="4" t="s">
        <v>13</v>
      </c>
      <c r="D1829" s="4" t="s">
        <v>14</v>
      </c>
      <c r="E1829" s="4" t="s">
        <v>36</v>
      </c>
      <c r="F1829" s="27">
        <v>1309709.3999999999</v>
      </c>
      <c r="G1829" s="27">
        <v>101.40519162671822</v>
      </c>
      <c r="H1829" s="27">
        <v>148.63841403258218</v>
      </c>
      <c r="I1829" s="27">
        <v>148.92314317504236</v>
      </c>
      <c r="J1829" s="27">
        <v>1291560.5</v>
      </c>
      <c r="K1829" s="27">
        <v>881137.9</v>
      </c>
      <c r="L1829" s="27">
        <v>4597330.7</v>
      </c>
      <c r="M1829" s="27">
        <v>3087049.2</v>
      </c>
    </row>
    <row r="1830" spans="1:13" ht="15.75" customHeight="1" x14ac:dyDescent="0.25">
      <c r="A1830" s="28">
        <v>44652</v>
      </c>
      <c r="B1830" s="4" t="s">
        <v>12</v>
      </c>
      <c r="C1830" s="4" t="s">
        <v>13</v>
      </c>
      <c r="D1830" s="4" t="s">
        <v>14</v>
      </c>
      <c r="E1830" s="4" t="s">
        <v>74</v>
      </c>
      <c r="F1830" s="27">
        <v>2677.4</v>
      </c>
      <c r="G1830" s="27">
        <v>169.39137036568391</v>
      </c>
      <c r="H1830" s="27">
        <v>129.04376325428956</v>
      </c>
      <c r="I1830" s="27">
        <v>97.874678846702821</v>
      </c>
      <c r="J1830" s="27">
        <v>1580.6</v>
      </c>
      <c r="K1830" s="27">
        <v>2074.8000000000002</v>
      </c>
      <c r="L1830" s="27">
        <v>6857.1</v>
      </c>
      <c r="M1830" s="27">
        <v>7006</v>
      </c>
    </row>
    <row r="1831" spans="1:13" ht="15.75" customHeight="1" x14ac:dyDescent="0.25">
      <c r="A1831" s="28">
        <v>44652</v>
      </c>
      <c r="B1831" s="4" t="s">
        <v>12</v>
      </c>
      <c r="C1831" s="4" t="s">
        <v>13</v>
      </c>
      <c r="D1831" s="4" t="s">
        <v>14</v>
      </c>
      <c r="E1831" s="4" t="s">
        <v>32</v>
      </c>
      <c r="F1831" s="27">
        <v>45796.7</v>
      </c>
      <c r="G1831" s="27">
        <v>126.37965196178534</v>
      </c>
      <c r="H1831" s="27">
        <v>117.45664947435644</v>
      </c>
      <c r="I1831" s="27">
        <v>117.00497631678812</v>
      </c>
      <c r="J1831" s="27">
        <v>36237.4</v>
      </c>
      <c r="K1831" s="27">
        <v>38990.300000000003</v>
      </c>
      <c r="L1831" s="27">
        <v>152313.1</v>
      </c>
      <c r="M1831" s="27">
        <v>130176.6</v>
      </c>
    </row>
    <row r="1832" spans="1:13" ht="15.75" customHeight="1" x14ac:dyDescent="0.25">
      <c r="A1832" s="28">
        <v>44652</v>
      </c>
      <c r="B1832" s="4" t="s">
        <v>12</v>
      </c>
      <c r="C1832" s="4" t="s">
        <v>13</v>
      </c>
      <c r="D1832" s="4" t="s">
        <v>14</v>
      </c>
      <c r="E1832" s="4" t="s">
        <v>72</v>
      </c>
      <c r="F1832" s="27">
        <v>13925.1</v>
      </c>
      <c r="G1832" s="27">
        <v>108.75585754451734</v>
      </c>
      <c r="H1832" s="27">
        <v>543.22774440196611</v>
      </c>
      <c r="I1832" s="27">
        <v>366.37056594131923</v>
      </c>
      <c r="J1832" s="27">
        <v>12804</v>
      </c>
      <c r="K1832" s="27">
        <v>2563.4</v>
      </c>
      <c r="L1832" s="27">
        <v>43017.4</v>
      </c>
      <c r="M1832" s="27">
        <v>11741.5</v>
      </c>
    </row>
    <row r="1833" spans="1:13" ht="15.75" customHeight="1" x14ac:dyDescent="0.25">
      <c r="A1833" s="28">
        <v>44652</v>
      </c>
      <c r="B1833" s="4" t="s">
        <v>12</v>
      </c>
      <c r="C1833" s="4" t="s">
        <v>13</v>
      </c>
      <c r="D1833" s="4" t="s">
        <v>14</v>
      </c>
      <c r="E1833" s="4" t="s">
        <v>86</v>
      </c>
      <c r="F1833" s="27">
        <v>28625.3</v>
      </c>
      <c r="G1833" s="27">
        <v>85.600437791187957</v>
      </c>
      <c r="H1833" s="27">
        <v>145.95808688558026</v>
      </c>
      <c r="I1833" s="27">
        <v>154.8123489286298</v>
      </c>
      <c r="J1833" s="27">
        <v>33440.6</v>
      </c>
      <c r="K1833" s="27">
        <v>19612</v>
      </c>
      <c r="L1833" s="27">
        <v>107984.4</v>
      </c>
      <c r="M1833" s="27">
        <v>69751.8</v>
      </c>
    </row>
    <row r="1834" spans="1:13" ht="15.75" customHeight="1" x14ac:dyDescent="0.25">
      <c r="A1834" s="28">
        <v>44652</v>
      </c>
      <c r="B1834" s="4" t="s">
        <v>12</v>
      </c>
      <c r="C1834" s="4" t="s">
        <v>13</v>
      </c>
      <c r="D1834" s="4" t="s">
        <v>14</v>
      </c>
      <c r="E1834" s="4" t="s">
        <v>22</v>
      </c>
      <c r="F1834" s="27">
        <v>217703.5</v>
      </c>
      <c r="G1834" s="27">
        <v>102.01649201055481</v>
      </c>
      <c r="H1834" s="27">
        <v>114.03557936685866</v>
      </c>
      <c r="I1834" s="27">
        <v>100.73577833861906</v>
      </c>
      <c r="J1834" s="27">
        <v>213400.3</v>
      </c>
      <c r="K1834" s="27">
        <v>190908.4</v>
      </c>
      <c r="L1834" s="27">
        <v>785797.8</v>
      </c>
      <c r="M1834" s="27">
        <v>780058.3</v>
      </c>
    </row>
    <row r="1835" spans="1:13" ht="15.75" customHeight="1" x14ac:dyDescent="0.25">
      <c r="A1835" s="28">
        <v>44652</v>
      </c>
      <c r="B1835" s="4" t="s">
        <v>12</v>
      </c>
      <c r="C1835" s="4" t="s">
        <v>13</v>
      </c>
      <c r="D1835" s="4" t="s">
        <v>14</v>
      </c>
      <c r="E1835" s="4" t="s">
        <v>120</v>
      </c>
      <c r="F1835" s="27">
        <v>310752.7</v>
      </c>
      <c r="G1835" s="27">
        <v>67.806585658775347</v>
      </c>
      <c r="H1835" s="27">
        <v>199.11289010089152</v>
      </c>
      <c r="I1835" s="27">
        <v>169.0821840721722</v>
      </c>
      <c r="J1835" s="27">
        <v>458292.8</v>
      </c>
      <c r="K1835" s="27">
        <v>156068.6</v>
      </c>
      <c r="L1835" s="27">
        <v>1223801.8</v>
      </c>
      <c r="M1835" s="27">
        <v>723791.1</v>
      </c>
    </row>
    <row r="1836" spans="1:13" ht="15.75" customHeight="1" x14ac:dyDescent="0.25">
      <c r="A1836" s="28">
        <v>44652</v>
      </c>
      <c r="B1836" s="4" t="s">
        <v>12</v>
      </c>
      <c r="C1836" s="4" t="s">
        <v>13</v>
      </c>
      <c r="D1836" s="4" t="s">
        <v>14</v>
      </c>
      <c r="E1836" s="4" t="s">
        <v>88</v>
      </c>
      <c r="F1836" s="27">
        <v>52</v>
      </c>
      <c r="G1836" s="27">
        <v>100</v>
      </c>
      <c r="H1836" s="27">
        <v>9.9047619047619051</v>
      </c>
      <c r="I1836" s="27">
        <v>32.428571428571431</v>
      </c>
      <c r="J1836" s="27">
        <v>52</v>
      </c>
      <c r="K1836" s="27">
        <v>525</v>
      </c>
      <c r="L1836" s="27">
        <v>681</v>
      </c>
      <c r="M1836" s="27">
        <v>2100</v>
      </c>
    </row>
    <row r="1837" spans="1:13" ht="15.75" customHeight="1" x14ac:dyDescent="0.25">
      <c r="A1837" s="28">
        <v>44652</v>
      </c>
      <c r="B1837" s="4" t="s">
        <v>12</v>
      </c>
      <c r="C1837" s="4" t="s">
        <v>13</v>
      </c>
      <c r="D1837" s="4" t="s">
        <v>14</v>
      </c>
      <c r="E1837" s="4" t="s">
        <v>131</v>
      </c>
      <c r="F1837" s="27">
        <v>13509.8</v>
      </c>
      <c r="G1837" s="27">
        <v>78.911461314704269</v>
      </c>
      <c r="H1837" s="27">
        <v>49.008746249922915</v>
      </c>
      <c r="I1837" s="27">
        <v>181.31872118290218</v>
      </c>
      <c r="J1837" s="27">
        <v>17120.2</v>
      </c>
      <c r="K1837" s="27">
        <v>27566.1</v>
      </c>
      <c r="L1837" s="27">
        <v>49982.5</v>
      </c>
      <c r="M1837" s="27">
        <v>27566.1</v>
      </c>
    </row>
    <row r="1838" spans="1:13" ht="15.75" customHeight="1" x14ac:dyDescent="0.25">
      <c r="A1838" s="28">
        <v>44652</v>
      </c>
      <c r="B1838" s="4" t="s">
        <v>12</v>
      </c>
      <c r="C1838" s="4" t="s">
        <v>13</v>
      </c>
      <c r="D1838" s="4" t="s">
        <v>14</v>
      </c>
      <c r="E1838" s="4" t="s">
        <v>109</v>
      </c>
      <c r="F1838" s="27">
        <v>5661629</v>
      </c>
      <c r="G1838" s="27">
        <v>102.82274373102481</v>
      </c>
      <c r="H1838" s="27">
        <v>198.70961551170922</v>
      </c>
      <c r="I1838" s="27">
        <v>184.8514130580115</v>
      </c>
      <c r="J1838" s="27">
        <v>5506203</v>
      </c>
      <c r="K1838" s="27">
        <v>2849197.3</v>
      </c>
      <c r="L1838" s="27">
        <v>17981091.800000001</v>
      </c>
      <c r="M1838" s="27">
        <v>9727321.8000000007</v>
      </c>
    </row>
    <row r="1839" spans="1:13" ht="15.75" customHeight="1" x14ac:dyDescent="0.25">
      <c r="A1839" s="28">
        <v>44652</v>
      </c>
      <c r="B1839" s="4" t="s">
        <v>12</v>
      </c>
      <c r="C1839" s="4" t="s">
        <v>13</v>
      </c>
      <c r="D1839" s="4" t="s">
        <v>14</v>
      </c>
      <c r="E1839" s="4" t="s">
        <v>95</v>
      </c>
      <c r="F1839" s="27">
        <v>30206.799999999999</v>
      </c>
      <c r="G1839" s="27">
        <v>99.632892562528653</v>
      </c>
      <c r="H1839" s="27">
        <v>76.952157741886182</v>
      </c>
      <c r="I1839" s="27">
        <v>82.658861408990163</v>
      </c>
      <c r="J1839" s="27">
        <v>30318.1</v>
      </c>
      <c r="K1839" s="27">
        <v>39254</v>
      </c>
      <c r="L1839" s="27">
        <v>130004.7</v>
      </c>
      <c r="M1839" s="27">
        <v>157278.6</v>
      </c>
    </row>
    <row r="1840" spans="1:13" ht="15.75" customHeight="1" x14ac:dyDescent="0.25">
      <c r="A1840" s="28">
        <v>44652</v>
      </c>
      <c r="B1840" s="4" t="s">
        <v>12</v>
      </c>
      <c r="C1840" s="4" t="s">
        <v>13</v>
      </c>
      <c r="D1840" s="4" t="s">
        <v>14</v>
      </c>
      <c r="E1840" s="4" t="s">
        <v>50</v>
      </c>
      <c r="F1840" s="27">
        <v>249322.6</v>
      </c>
      <c r="G1840" s="27">
        <v>90.757481444270937</v>
      </c>
      <c r="H1840" s="27">
        <v>73.948341103186692</v>
      </c>
      <c r="I1840" s="27">
        <v>78.749101483651529</v>
      </c>
      <c r="J1840" s="27">
        <v>274713</v>
      </c>
      <c r="K1840" s="27">
        <v>337157.8</v>
      </c>
      <c r="L1840" s="27">
        <v>1048325.6</v>
      </c>
      <c r="M1840" s="27">
        <v>1331222.3</v>
      </c>
    </row>
    <row r="1841" spans="1:13" ht="15.75" customHeight="1" x14ac:dyDescent="0.25">
      <c r="A1841" s="28">
        <v>44652</v>
      </c>
      <c r="B1841" s="4" t="s">
        <v>12</v>
      </c>
      <c r="C1841" s="4" t="s">
        <v>13</v>
      </c>
      <c r="D1841" s="4" t="s">
        <v>14</v>
      </c>
      <c r="E1841" s="4" t="s">
        <v>84</v>
      </c>
      <c r="F1841" s="27">
        <v>8540935.3000000007</v>
      </c>
      <c r="G1841" s="27">
        <v>56.395324460058383</v>
      </c>
      <c r="H1841" s="27">
        <v>79.127325437785132</v>
      </c>
      <c r="I1841" s="27">
        <v>129.2673038969763</v>
      </c>
      <c r="J1841" s="27">
        <v>15144757.800000001</v>
      </c>
      <c r="K1841" s="27">
        <v>10793913.800000001</v>
      </c>
      <c r="L1841" s="27">
        <v>44746200.799999997</v>
      </c>
      <c r="M1841" s="27">
        <v>34615250.299999997</v>
      </c>
    </row>
    <row r="1842" spans="1:13" ht="15.75" customHeight="1" x14ac:dyDescent="0.25">
      <c r="A1842" s="28">
        <v>44652</v>
      </c>
      <c r="B1842" s="4" t="s">
        <v>12</v>
      </c>
      <c r="C1842" s="4" t="s">
        <v>13</v>
      </c>
      <c r="D1842" s="4" t="s">
        <v>14</v>
      </c>
      <c r="E1842" s="4" t="s">
        <v>59</v>
      </c>
      <c r="F1842" s="27">
        <v>49</v>
      </c>
      <c r="G1842" s="27">
        <v>52.127659574468083</v>
      </c>
      <c r="H1842" s="27">
        <v>50.153531218014329</v>
      </c>
      <c r="I1842" s="27">
        <v>89.45416004239533</v>
      </c>
      <c r="J1842" s="27">
        <v>94</v>
      </c>
      <c r="K1842" s="27">
        <v>97.7</v>
      </c>
      <c r="L1842" s="27">
        <v>337.6</v>
      </c>
      <c r="M1842" s="27">
        <v>377.4</v>
      </c>
    </row>
    <row r="1843" spans="1:13" ht="15.75" customHeight="1" x14ac:dyDescent="0.25">
      <c r="A1843" s="28">
        <v>44652</v>
      </c>
      <c r="B1843" s="4" t="s">
        <v>12</v>
      </c>
      <c r="C1843" s="4" t="s">
        <v>13</v>
      </c>
      <c r="D1843" s="4" t="s">
        <v>14</v>
      </c>
      <c r="E1843" s="4" t="s">
        <v>20</v>
      </c>
      <c r="F1843" s="27">
        <v>1249277.8999999999</v>
      </c>
      <c r="G1843" s="27">
        <v>103.36953578951132</v>
      </c>
      <c r="H1843" s="27">
        <v>157.2695097958746</v>
      </c>
      <c r="I1843" s="27">
        <v>141.53616366708465</v>
      </c>
      <c r="J1843" s="27">
        <v>1208555.2</v>
      </c>
      <c r="K1843" s="27">
        <v>794354.8</v>
      </c>
      <c r="L1843" s="27">
        <v>4206238.8</v>
      </c>
      <c r="M1843" s="27">
        <v>2971847.4</v>
      </c>
    </row>
    <row r="1844" spans="1:13" ht="15.75" customHeight="1" x14ac:dyDescent="0.25">
      <c r="A1844" s="28">
        <v>44652</v>
      </c>
      <c r="B1844" s="4" t="s">
        <v>12</v>
      </c>
      <c r="C1844" s="4" t="s">
        <v>13</v>
      </c>
      <c r="D1844" s="4" t="s">
        <v>14</v>
      </c>
      <c r="E1844" s="4" t="s">
        <v>110</v>
      </c>
      <c r="F1844" s="27">
        <v>1.4</v>
      </c>
      <c r="G1844" s="27">
        <v>70</v>
      </c>
      <c r="H1844" s="27">
        <v>70</v>
      </c>
      <c r="I1844" s="27">
        <v>44</v>
      </c>
      <c r="J1844" s="27">
        <v>2</v>
      </c>
      <c r="K1844" s="27">
        <v>2</v>
      </c>
      <c r="L1844" s="27">
        <v>4.4000000000000004</v>
      </c>
      <c r="M1844" s="27">
        <v>10</v>
      </c>
    </row>
    <row r="1845" spans="1:13" ht="15.75" customHeight="1" x14ac:dyDescent="0.25">
      <c r="A1845" s="28">
        <v>44652</v>
      </c>
      <c r="B1845" s="4" t="s">
        <v>12</v>
      </c>
      <c r="C1845" s="4" t="s">
        <v>13</v>
      </c>
      <c r="D1845" s="4" t="s">
        <v>14</v>
      </c>
      <c r="E1845" s="4" t="s">
        <v>18</v>
      </c>
      <c r="F1845" s="27">
        <v>15845</v>
      </c>
      <c r="G1845" s="27">
        <v>100</v>
      </c>
      <c r="H1845" s="27">
        <v>88.25331402472986</v>
      </c>
      <c r="I1845" s="27">
        <v>91.189985518547402</v>
      </c>
      <c r="J1845" s="27">
        <v>15845</v>
      </c>
      <c r="K1845" s="27">
        <v>17954</v>
      </c>
      <c r="L1845" s="27">
        <v>65489</v>
      </c>
      <c r="M1845" s="27">
        <v>71816</v>
      </c>
    </row>
    <row r="1846" spans="1:13" ht="15.75" customHeight="1" x14ac:dyDescent="0.25">
      <c r="A1846" s="28">
        <v>44652</v>
      </c>
      <c r="B1846" s="4" t="s">
        <v>12</v>
      </c>
      <c r="C1846" s="4" t="s">
        <v>13</v>
      </c>
      <c r="D1846" s="4" t="s">
        <v>14</v>
      </c>
      <c r="E1846" s="4" t="s">
        <v>75</v>
      </c>
      <c r="F1846" s="27">
        <v>39012670.399999999</v>
      </c>
      <c r="G1846" s="27">
        <v>77.08377284393687</v>
      </c>
      <c r="H1846" s="27">
        <v>96.218493932830484</v>
      </c>
      <c r="I1846" s="27">
        <v>117.5392556339913</v>
      </c>
      <c r="J1846" s="27">
        <v>50610743.299999997</v>
      </c>
      <c r="K1846" s="27">
        <v>40545916.700000003</v>
      </c>
      <c r="L1846" s="27">
        <v>161999115.19999999</v>
      </c>
      <c r="M1846" s="27">
        <v>137825541.19999999</v>
      </c>
    </row>
    <row r="1847" spans="1:13" ht="15.75" customHeight="1" x14ac:dyDescent="0.25">
      <c r="A1847" s="28">
        <v>44652</v>
      </c>
      <c r="B1847" s="4" t="s">
        <v>12</v>
      </c>
      <c r="C1847" s="4" t="s">
        <v>13</v>
      </c>
      <c r="D1847" s="4" t="s">
        <v>14</v>
      </c>
      <c r="E1847" s="4" t="s">
        <v>37</v>
      </c>
      <c r="F1847" s="27">
        <v>447</v>
      </c>
      <c r="G1847" s="27">
        <v>100</v>
      </c>
      <c r="H1847" s="27">
        <v>48.413300119137872</v>
      </c>
      <c r="I1847" s="27">
        <v>83.151914193171564</v>
      </c>
      <c r="J1847" s="27">
        <v>447</v>
      </c>
      <c r="K1847" s="27">
        <v>923.3</v>
      </c>
      <c r="L1847" s="27">
        <v>1566</v>
      </c>
      <c r="M1847" s="27">
        <v>1883.3</v>
      </c>
    </row>
    <row r="1848" spans="1:13" ht="15.75" customHeight="1" x14ac:dyDescent="0.25">
      <c r="A1848" s="28">
        <v>44652</v>
      </c>
      <c r="B1848" s="4" t="s">
        <v>12</v>
      </c>
      <c r="C1848" s="4" t="s">
        <v>13</v>
      </c>
      <c r="D1848" s="4" t="s">
        <v>14</v>
      </c>
      <c r="E1848" s="4" t="s">
        <v>87</v>
      </c>
      <c r="F1848" s="27">
        <v>175759.1</v>
      </c>
      <c r="G1848" s="27">
        <v>114.89625552388672</v>
      </c>
      <c r="H1848" s="27">
        <v>119.43044649385314</v>
      </c>
      <c r="I1848" s="27">
        <v>140.64696856461833</v>
      </c>
      <c r="J1848" s="27">
        <v>152972</v>
      </c>
      <c r="K1848" s="27">
        <v>147164.4</v>
      </c>
      <c r="L1848" s="27">
        <v>570415.30000000005</v>
      </c>
      <c r="M1848" s="27">
        <v>405565.3</v>
      </c>
    </row>
    <row r="1849" spans="1:13" ht="15.75" customHeight="1" x14ac:dyDescent="0.25">
      <c r="A1849" s="28">
        <v>44652</v>
      </c>
      <c r="B1849" s="4" t="s">
        <v>12</v>
      </c>
      <c r="C1849" s="4" t="s">
        <v>13</v>
      </c>
      <c r="D1849" s="4" t="s">
        <v>14</v>
      </c>
      <c r="E1849" s="4" t="s">
        <v>44</v>
      </c>
      <c r="F1849" s="27">
        <v>138336.9</v>
      </c>
      <c r="G1849" s="27">
        <v>98.533152226946157</v>
      </c>
      <c r="H1849" s="27">
        <v>145.11797262481224</v>
      </c>
      <c r="I1849" s="27">
        <v>133.38770253200036</v>
      </c>
      <c r="J1849" s="27">
        <v>140396.29999999999</v>
      </c>
      <c r="K1849" s="27">
        <v>95327.2</v>
      </c>
      <c r="L1849" s="27">
        <v>511609.2</v>
      </c>
      <c r="M1849" s="27">
        <v>383550.5</v>
      </c>
    </row>
    <row r="1850" spans="1:13" ht="15.75" customHeight="1" x14ac:dyDescent="0.25">
      <c r="A1850" s="28">
        <v>44652</v>
      </c>
      <c r="B1850" s="4" t="s">
        <v>12</v>
      </c>
      <c r="C1850" s="4" t="s">
        <v>13</v>
      </c>
      <c r="D1850" s="4" t="s">
        <v>14</v>
      </c>
      <c r="E1850" s="4" t="s">
        <v>49</v>
      </c>
      <c r="F1850" s="27">
        <v>476242.3</v>
      </c>
      <c r="G1850" s="27">
        <v>93.196606238412613</v>
      </c>
      <c r="H1850" s="27">
        <v>125.05788205636559</v>
      </c>
      <c r="I1850" s="27">
        <v>130.61268983764333</v>
      </c>
      <c r="J1850" s="27">
        <v>511008.2</v>
      </c>
      <c r="K1850" s="27">
        <v>380817.5</v>
      </c>
      <c r="L1850" s="27">
        <v>1695409.4</v>
      </c>
      <c r="M1850" s="27">
        <v>1298043.3999999999</v>
      </c>
    </row>
    <row r="1851" spans="1:13" ht="15.75" customHeight="1" x14ac:dyDescent="0.25">
      <c r="A1851" s="28">
        <v>44652</v>
      </c>
      <c r="B1851" s="4" t="s">
        <v>12</v>
      </c>
      <c r="C1851" s="4" t="s">
        <v>13</v>
      </c>
      <c r="D1851" s="4" t="s">
        <v>14</v>
      </c>
      <c r="E1851" s="4" t="s">
        <v>79</v>
      </c>
      <c r="F1851" s="27">
        <v>11471404.800000001</v>
      </c>
      <c r="G1851" s="27">
        <v>58.156666828339638</v>
      </c>
      <c r="H1851" s="27">
        <v>82.254548372245949</v>
      </c>
      <c r="I1851" s="27">
        <v>132.24434913105125</v>
      </c>
      <c r="J1851" s="27">
        <v>19725003.899999999</v>
      </c>
      <c r="K1851" s="27">
        <v>13946225.5</v>
      </c>
      <c r="L1851" s="27">
        <v>59881915.5</v>
      </c>
      <c r="M1851" s="27">
        <v>45281266</v>
      </c>
    </row>
    <row r="1852" spans="1:13" ht="15.75" customHeight="1" x14ac:dyDescent="0.25">
      <c r="A1852" s="28">
        <v>44652</v>
      </c>
      <c r="B1852" s="4" t="s">
        <v>12</v>
      </c>
      <c r="C1852" s="4" t="s">
        <v>13</v>
      </c>
      <c r="D1852" s="4" t="s">
        <v>14</v>
      </c>
      <c r="E1852" s="4" t="s">
        <v>96</v>
      </c>
      <c r="F1852" s="27">
        <v>5661629</v>
      </c>
      <c r="G1852" s="27">
        <v>103.20127189046605</v>
      </c>
      <c r="H1852" s="27">
        <v>199.36443580076195</v>
      </c>
      <c r="I1852" s="27">
        <v>185.13956023921219</v>
      </c>
      <c r="J1852" s="27">
        <v>5486007</v>
      </c>
      <c r="K1852" s="27">
        <v>2839839</v>
      </c>
      <c r="L1852" s="27">
        <v>17923259</v>
      </c>
      <c r="M1852" s="27">
        <v>9680945</v>
      </c>
    </row>
    <row r="1853" spans="1:13" ht="15.75" customHeight="1" x14ac:dyDescent="0.25">
      <c r="A1853" s="28">
        <v>44652</v>
      </c>
      <c r="B1853" s="4" t="s">
        <v>12</v>
      </c>
      <c r="C1853" s="4" t="s">
        <v>13</v>
      </c>
      <c r="D1853" s="4" t="s">
        <v>14</v>
      </c>
      <c r="E1853" s="4" t="s">
        <v>91</v>
      </c>
      <c r="F1853" s="27">
        <v>8371.9</v>
      </c>
      <c r="G1853" s="27">
        <v>158.98326971647771</v>
      </c>
      <c r="H1853" s="27">
        <v>39.41646735343415</v>
      </c>
      <c r="I1853" s="27">
        <v>31.062266498437328</v>
      </c>
      <c r="J1853" s="27">
        <v>5265.9</v>
      </c>
      <c r="K1853" s="27">
        <v>21239.599999999999</v>
      </c>
      <c r="L1853" s="27">
        <v>35402.1</v>
      </c>
      <c r="M1853" s="27">
        <v>113971.4</v>
      </c>
    </row>
    <row r="1854" spans="1:13" ht="15.75" customHeight="1" x14ac:dyDescent="0.25">
      <c r="A1854" s="28">
        <v>44652</v>
      </c>
      <c r="B1854" s="4" t="s">
        <v>12</v>
      </c>
      <c r="C1854" s="4" t="s">
        <v>13</v>
      </c>
      <c r="D1854" s="4" t="s">
        <v>14</v>
      </c>
      <c r="E1854" s="4" t="s">
        <v>108</v>
      </c>
      <c r="F1854" s="27">
        <v>327527.7</v>
      </c>
      <c r="G1854" s="27">
        <v>101.45899637504499</v>
      </c>
      <c r="H1854" s="27">
        <v>108.67422355930904</v>
      </c>
      <c r="I1854" s="27">
        <v>106.27289160554791</v>
      </c>
      <c r="J1854" s="27">
        <v>322817.8</v>
      </c>
      <c r="K1854" s="27">
        <v>301384.90000000002</v>
      </c>
      <c r="L1854" s="27">
        <v>1284214.8</v>
      </c>
      <c r="M1854" s="27">
        <v>1208412.3999999999</v>
      </c>
    </row>
    <row r="1855" spans="1:13" ht="15.75" customHeight="1" x14ac:dyDescent="0.25">
      <c r="A1855" s="28">
        <v>44652</v>
      </c>
      <c r="B1855" s="4" t="s">
        <v>12</v>
      </c>
      <c r="C1855" s="4" t="s">
        <v>13</v>
      </c>
      <c r="D1855" s="4" t="s">
        <v>14</v>
      </c>
      <c r="E1855" s="4" t="s">
        <v>70</v>
      </c>
      <c r="F1855" s="27">
        <v>327527.7</v>
      </c>
      <c r="G1855" s="27">
        <v>101.45899637504499</v>
      </c>
      <c r="H1855" s="27">
        <v>108.67422355930904</v>
      </c>
      <c r="I1855" s="27">
        <v>106.27289160554791</v>
      </c>
      <c r="J1855" s="27">
        <v>322817.8</v>
      </c>
      <c r="K1855" s="27">
        <v>301384.90000000002</v>
      </c>
      <c r="L1855" s="27">
        <v>1284214.8</v>
      </c>
      <c r="M1855" s="27">
        <v>1208412.3999999999</v>
      </c>
    </row>
    <row r="1856" spans="1:13" ht="15.75" customHeight="1" x14ac:dyDescent="0.25">
      <c r="A1856" s="28">
        <v>44652</v>
      </c>
      <c r="B1856" s="4" t="s">
        <v>12</v>
      </c>
      <c r="C1856" s="4" t="s">
        <v>13</v>
      </c>
      <c r="D1856" s="4" t="s">
        <v>14</v>
      </c>
      <c r="E1856" s="4" t="s">
        <v>17</v>
      </c>
      <c r="F1856" s="27">
        <v>102082</v>
      </c>
      <c r="G1856" s="27">
        <v>99.95887352630136</v>
      </c>
      <c r="H1856" s="27">
        <v>111.97744699055538</v>
      </c>
      <c r="I1856" s="27">
        <v>109.93220933931529</v>
      </c>
      <c r="J1856" s="27">
        <v>102124</v>
      </c>
      <c r="K1856" s="27">
        <v>91163</v>
      </c>
      <c r="L1856" s="27">
        <v>400870</v>
      </c>
      <c r="M1856" s="27">
        <v>364652</v>
      </c>
    </row>
    <row r="1857" spans="1:13" ht="15.75" customHeight="1" x14ac:dyDescent="0.25">
      <c r="A1857" s="28">
        <v>44652</v>
      </c>
      <c r="B1857" s="4" t="s">
        <v>12</v>
      </c>
      <c r="C1857" s="4" t="s">
        <v>13</v>
      </c>
      <c r="D1857" s="4" t="s">
        <v>14</v>
      </c>
      <c r="E1857" s="4" t="s">
        <v>54</v>
      </c>
      <c r="F1857" s="27">
        <v>607854.80000000005</v>
      </c>
      <c r="G1857" s="27">
        <v>113.29158808446937</v>
      </c>
      <c r="H1857" s="27">
        <v>313.48816196356478</v>
      </c>
      <c r="I1857" s="27">
        <v>268.41697738729476</v>
      </c>
      <c r="J1857" s="27">
        <v>536540.1</v>
      </c>
      <c r="K1857" s="27">
        <v>193900.4</v>
      </c>
      <c r="L1857" s="27">
        <v>1651831.1</v>
      </c>
      <c r="M1857" s="27">
        <v>615397.4</v>
      </c>
    </row>
    <row r="1858" spans="1:13" ht="15.75" customHeight="1" x14ac:dyDescent="0.25">
      <c r="A1858" s="28">
        <v>44652</v>
      </c>
      <c r="B1858" s="4" t="s">
        <v>12</v>
      </c>
      <c r="C1858" s="4" t="s">
        <v>13</v>
      </c>
      <c r="D1858" s="4" t="s">
        <v>14</v>
      </c>
      <c r="E1858" s="4" t="s">
        <v>93</v>
      </c>
      <c r="F1858" s="27">
        <v>1962779.2</v>
      </c>
      <c r="G1858" s="27">
        <v>136.00382599696198</v>
      </c>
      <c r="H1858" s="27">
        <v>162.75374155977582</v>
      </c>
      <c r="I1858" s="27">
        <v>172.98838761357212</v>
      </c>
      <c r="J1858" s="27">
        <v>1443179.4</v>
      </c>
      <c r="K1858" s="27">
        <v>1205981</v>
      </c>
      <c r="L1858" s="27">
        <v>5490455.5999999996</v>
      </c>
      <c r="M1858" s="27">
        <v>3173886.8</v>
      </c>
    </row>
    <row r="1859" spans="1:13" ht="15.75" customHeight="1" x14ac:dyDescent="0.25">
      <c r="A1859" s="28">
        <v>44652</v>
      </c>
      <c r="B1859" s="4" t="s">
        <v>12</v>
      </c>
      <c r="C1859" s="4" t="s">
        <v>13</v>
      </c>
      <c r="D1859" s="4" t="s">
        <v>14</v>
      </c>
      <c r="E1859" s="4" t="s">
        <v>61</v>
      </c>
      <c r="F1859" s="27">
        <v>753089.8</v>
      </c>
      <c r="G1859" s="27">
        <v>106.61763123589219</v>
      </c>
      <c r="H1859" s="27">
        <v>239.26472835571658</v>
      </c>
      <c r="I1859" s="27">
        <v>211.43477864909246</v>
      </c>
      <c r="J1859" s="27">
        <v>706346.4</v>
      </c>
      <c r="K1859" s="27">
        <v>314751.7</v>
      </c>
      <c r="L1859" s="27">
        <v>2214855</v>
      </c>
      <c r="M1859" s="27">
        <v>1047535.8</v>
      </c>
    </row>
    <row r="1860" spans="1:13" ht="15.75" customHeight="1" x14ac:dyDescent="0.25">
      <c r="A1860" s="28">
        <v>44652</v>
      </c>
      <c r="B1860" s="4" t="s">
        <v>12</v>
      </c>
      <c r="C1860" s="4" t="s">
        <v>13</v>
      </c>
      <c r="D1860" s="4" t="s">
        <v>14</v>
      </c>
      <c r="E1860" s="4" t="s">
        <v>28</v>
      </c>
      <c r="F1860" s="27">
        <v>113075.3</v>
      </c>
      <c r="G1860" s="27">
        <v>99.357767854475412</v>
      </c>
      <c r="H1860" s="27">
        <v>70.09035634877786</v>
      </c>
      <c r="I1860" s="27">
        <v>71.407085637800677</v>
      </c>
      <c r="J1860" s="27">
        <v>113806.2</v>
      </c>
      <c r="K1860" s="27">
        <v>161327.9</v>
      </c>
      <c r="L1860" s="27">
        <v>437889.1</v>
      </c>
      <c r="M1860" s="27">
        <v>613229.19999999995</v>
      </c>
    </row>
    <row r="1861" spans="1:13" ht="15.75" customHeight="1" x14ac:dyDescent="0.25">
      <c r="A1861" s="28">
        <v>44652</v>
      </c>
      <c r="B1861" s="4" t="s">
        <v>12</v>
      </c>
      <c r="C1861" s="4" t="s">
        <v>13</v>
      </c>
      <c r="D1861" s="4" t="s">
        <v>14</v>
      </c>
      <c r="E1861" s="4" t="s">
        <v>77</v>
      </c>
      <c r="F1861" s="27">
        <v>53929</v>
      </c>
      <c r="G1861" s="27">
        <v>100</v>
      </c>
      <c r="H1861" s="27">
        <v>103.44106646206963</v>
      </c>
      <c r="I1861" s="27">
        <v>102.58079984655222</v>
      </c>
      <c r="J1861" s="27">
        <v>53929</v>
      </c>
      <c r="K1861" s="27">
        <v>52135</v>
      </c>
      <c r="L1861" s="27">
        <v>213922</v>
      </c>
      <c r="M1861" s="27">
        <v>208540</v>
      </c>
    </row>
    <row r="1862" spans="1:13" ht="15.75" customHeight="1" x14ac:dyDescent="0.25">
      <c r="A1862" s="28">
        <v>44652</v>
      </c>
      <c r="B1862" s="4" t="s">
        <v>12</v>
      </c>
      <c r="C1862" s="4" t="s">
        <v>13</v>
      </c>
      <c r="D1862" s="4" t="s">
        <v>14</v>
      </c>
      <c r="E1862" s="4" t="s">
        <v>138</v>
      </c>
      <c r="F1862" s="27">
        <v>6117</v>
      </c>
      <c r="G1862" s="27">
        <v>100</v>
      </c>
      <c r="H1862" s="4"/>
      <c r="I1862" s="4"/>
      <c r="J1862" s="27">
        <v>6117</v>
      </c>
      <c r="K1862" s="4"/>
      <c r="L1862" s="27">
        <v>18351</v>
      </c>
      <c r="M1862" s="4"/>
    </row>
    <row r="1863" spans="1:13" ht="15.75" customHeight="1" x14ac:dyDescent="0.25">
      <c r="A1863" s="28">
        <v>44652</v>
      </c>
      <c r="B1863" s="4" t="s">
        <v>12</v>
      </c>
      <c r="C1863" s="4" t="s">
        <v>13</v>
      </c>
      <c r="D1863" s="4" t="s">
        <v>14</v>
      </c>
      <c r="E1863" s="4" t="s">
        <v>116</v>
      </c>
      <c r="F1863" s="27">
        <v>2250897.7000000002</v>
      </c>
      <c r="G1863" s="27">
        <v>91.128609283046785</v>
      </c>
      <c r="H1863" s="27">
        <v>101.94211498968191</v>
      </c>
      <c r="I1863" s="27">
        <v>97.893377824716211</v>
      </c>
      <c r="J1863" s="27">
        <v>2470023.1</v>
      </c>
      <c r="K1863" s="27">
        <v>2208015.5</v>
      </c>
      <c r="L1863" s="27">
        <v>10895479.6</v>
      </c>
      <c r="M1863" s="27">
        <v>11129945.5</v>
      </c>
    </row>
    <row r="1864" spans="1:13" ht="15.75" customHeight="1" x14ac:dyDescent="0.25">
      <c r="A1864" s="28">
        <v>44682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27">
        <v>14339</v>
      </c>
      <c r="G1864" s="27">
        <v>12333</v>
      </c>
      <c r="H1864" s="27">
        <v>8842.4</v>
      </c>
      <c r="I1864" s="27">
        <v>59155</v>
      </c>
      <c r="J1864" s="27">
        <v>50813.599999999999</v>
      </c>
      <c r="K1864" s="27">
        <v>116.26530446768831</v>
      </c>
      <c r="L1864" s="27">
        <v>162.16185650954492</v>
      </c>
      <c r="M1864" s="27">
        <v>116.41568399011288</v>
      </c>
    </row>
    <row r="1865" spans="1:13" ht="15.75" customHeight="1" x14ac:dyDescent="0.25">
      <c r="A1865" s="28">
        <v>44682</v>
      </c>
      <c r="B1865" s="4" t="s">
        <v>12</v>
      </c>
      <c r="C1865" s="4" t="s">
        <v>13</v>
      </c>
      <c r="D1865" s="4" t="s">
        <v>14</v>
      </c>
      <c r="E1865" s="4" t="s">
        <v>59</v>
      </c>
      <c r="F1865" s="27">
        <v>52</v>
      </c>
      <c r="G1865" s="27">
        <v>49</v>
      </c>
      <c r="H1865" s="27">
        <v>97.7</v>
      </c>
      <c r="I1865" s="27">
        <v>389.6</v>
      </c>
      <c r="J1865" s="27">
        <v>475.1</v>
      </c>
      <c r="K1865" s="27">
        <v>106.12244897959184</v>
      </c>
      <c r="L1865" s="27">
        <v>53.224155578300923</v>
      </c>
      <c r="M1865" s="27">
        <v>82.003788676068197</v>
      </c>
    </row>
    <row r="1866" spans="1:13" ht="15.75" customHeight="1" x14ac:dyDescent="0.25">
      <c r="A1866" s="28">
        <v>44682</v>
      </c>
      <c r="B1866" s="4" t="s">
        <v>12</v>
      </c>
      <c r="C1866" s="4" t="s">
        <v>13</v>
      </c>
      <c r="D1866" s="4" t="s">
        <v>14</v>
      </c>
      <c r="E1866" s="4" t="s">
        <v>121</v>
      </c>
      <c r="F1866" s="27">
        <v>640858.69999999995</v>
      </c>
      <c r="G1866" s="27">
        <v>744330.4</v>
      </c>
      <c r="H1866" s="27">
        <v>461599.5</v>
      </c>
      <c r="I1866" s="27">
        <v>3286252.8</v>
      </c>
      <c r="J1866" s="27">
        <v>2176789</v>
      </c>
      <c r="K1866" s="27">
        <v>86.098686819724151</v>
      </c>
      <c r="L1866" s="27">
        <v>138.83435748955534</v>
      </c>
      <c r="M1866" s="27">
        <v>150.96790731669446</v>
      </c>
    </row>
    <row r="1867" spans="1:13" ht="15.75" customHeight="1" x14ac:dyDescent="0.25">
      <c r="A1867" s="28">
        <v>44682</v>
      </c>
      <c r="B1867" s="4" t="s">
        <v>12</v>
      </c>
      <c r="C1867" s="4" t="s">
        <v>13</v>
      </c>
      <c r="D1867" s="4" t="s">
        <v>14</v>
      </c>
      <c r="E1867" s="4" t="s">
        <v>78</v>
      </c>
      <c r="F1867" s="27">
        <v>4725</v>
      </c>
      <c r="G1867" s="27">
        <v>4403</v>
      </c>
      <c r="H1867" s="27">
        <v>3892</v>
      </c>
      <c r="I1867" s="27">
        <v>22290</v>
      </c>
      <c r="J1867" s="27">
        <v>13138</v>
      </c>
      <c r="K1867" s="27">
        <v>107.31319554848966</v>
      </c>
      <c r="L1867" s="27">
        <v>121.40287769784173</v>
      </c>
      <c r="M1867" s="27">
        <v>169.6605267163952</v>
      </c>
    </row>
    <row r="1868" spans="1:13" ht="15.75" customHeight="1" x14ac:dyDescent="0.25">
      <c r="A1868" s="28">
        <v>44682</v>
      </c>
      <c r="B1868" s="4" t="s">
        <v>12</v>
      </c>
      <c r="C1868" s="4" t="s">
        <v>13</v>
      </c>
      <c r="D1868" s="4" t="s">
        <v>14</v>
      </c>
      <c r="E1868" s="4" t="s">
        <v>66</v>
      </c>
      <c r="F1868" s="27">
        <v>135890.9</v>
      </c>
      <c r="G1868" s="27">
        <v>113075.3</v>
      </c>
      <c r="H1868" s="27">
        <v>172794.1</v>
      </c>
      <c r="I1868" s="27">
        <v>573780</v>
      </c>
      <c r="J1868" s="27">
        <v>786023.3</v>
      </c>
      <c r="K1868" s="27">
        <v>120.1773508449679</v>
      </c>
      <c r="L1868" s="27">
        <v>78.643252286970451</v>
      </c>
      <c r="M1868" s="27">
        <v>72.997836069236115</v>
      </c>
    </row>
    <row r="1869" spans="1:13" ht="15.75" customHeight="1" x14ac:dyDescent="0.25">
      <c r="A1869" s="28">
        <v>44682</v>
      </c>
      <c r="B1869" s="4" t="s">
        <v>12</v>
      </c>
      <c r="C1869" s="4" t="s">
        <v>13</v>
      </c>
      <c r="D1869" s="4" t="s">
        <v>14</v>
      </c>
      <c r="E1869" s="4" t="s">
        <v>21</v>
      </c>
      <c r="F1869" s="27">
        <v>27699.7</v>
      </c>
      <c r="G1869" s="27">
        <v>26625.1</v>
      </c>
      <c r="H1869" s="27">
        <v>12127.1</v>
      </c>
      <c r="I1869" s="27">
        <v>117179.7</v>
      </c>
      <c r="J1869" s="27">
        <v>67637.2</v>
      </c>
      <c r="K1869" s="27">
        <v>104.03604117918806</v>
      </c>
      <c r="L1869" s="27">
        <v>228.41157407789166</v>
      </c>
      <c r="M1869" s="27">
        <v>173.24741414487886</v>
      </c>
    </row>
    <row r="1870" spans="1:13" ht="15.75" customHeight="1" x14ac:dyDescent="0.25">
      <c r="A1870" s="28">
        <v>44682</v>
      </c>
      <c r="B1870" s="4" t="s">
        <v>12</v>
      </c>
      <c r="C1870" s="4" t="s">
        <v>13</v>
      </c>
      <c r="D1870" s="4" t="s">
        <v>14</v>
      </c>
      <c r="E1870" s="4" t="s">
        <v>47</v>
      </c>
      <c r="F1870" s="27">
        <v>182610.2</v>
      </c>
      <c r="G1870" s="27">
        <v>179376.2</v>
      </c>
      <c r="H1870" s="27">
        <v>108584.7</v>
      </c>
      <c r="I1870" s="27">
        <v>807997</v>
      </c>
      <c r="J1870" s="27">
        <v>526766.9</v>
      </c>
      <c r="K1870" s="27">
        <v>101.80291476795695</v>
      </c>
      <c r="L1870" s="27">
        <v>168.17304832080396</v>
      </c>
      <c r="M1870" s="27">
        <v>153.3879596459079</v>
      </c>
    </row>
    <row r="1871" spans="1:13" ht="15.75" customHeight="1" x14ac:dyDescent="0.25">
      <c r="A1871" s="28">
        <v>44682</v>
      </c>
      <c r="B1871" s="4" t="s">
        <v>12</v>
      </c>
      <c r="C1871" s="4" t="s">
        <v>13</v>
      </c>
      <c r="D1871" s="4" t="s">
        <v>14</v>
      </c>
      <c r="E1871" s="4" t="s">
        <v>18</v>
      </c>
      <c r="F1871" s="27">
        <v>15845</v>
      </c>
      <c r="G1871" s="27">
        <v>15845</v>
      </c>
      <c r="H1871" s="27">
        <v>17954</v>
      </c>
      <c r="I1871" s="27">
        <v>81334</v>
      </c>
      <c r="J1871" s="27">
        <v>89770</v>
      </c>
      <c r="K1871" s="27">
        <v>100</v>
      </c>
      <c r="L1871" s="27">
        <v>88.25331402472986</v>
      </c>
      <c r="M1871" s="27">
        <v>90.602651219783894</v>
      </c>
    </row>
    <row r="1872" spans="1:13" ht="15.75" customHeight="1" x14ac:dyDescent="0.25">
      <c r="A1872" s="28">
        <v>44682</v>
      </c>
      <c r="B1872" s="4" t="s">
        <v>12</v>
      </c>
      <c r="C1872" s="4" t="s">
        <v>13</v>
      </c>
      <c r="D1872" s="4" t="s">
        <v>14</v>
      </c>
      <c r="E1872" s="4" t="s">
        <v>134</v>
      </c>
      <c r="F1872" s="27">
        <v>962.9</v>
      </c>
      <c r="G1872" s="27">
        <v>3131</v>
      </c>
      <c r="H1872" s="4"/>
      <c r="I1872" s="27">
        <v>7107.4</v>
      </c>
      <c r="J1872" s="4"/>
      <c r="K1872" s="27">
        <v>30.753752794634302</v>
      </c>
      <c r="L1872" s="4"/>
      <c r="M1872" s="4"/>
    </row>
    <row r="1873" spans="1:13" ht="15.75" customHeight="1" x14ac:dyDescent="0.25">
      <c r="A1873" s="28">
        <v>44682</v>
      </c>
      <c r="B1873" s="4" t="s">
        <v>12</v>
      </c>
      <c r="C1873" s="4" t="s">
        <v>13</v>
      </c>
      <c r="D1873" s="4" t="s">
        <v>14</v>
      </c>
      <c r="E1873" s="4" t="s">
        <v>23</v>
      </c>
      <c r="F1873" s="27">
        <v>47263</v>
      </c>
      <c r="G1873" s="27">
        <v>57851</v>
      </c>
      <c r="H1873" s="27">
        <v>59812</v>
      </c>
      <c r="I1873" s="27">
        <v>268765</v>
      </c>
      <c r="J1873" s="27">
        <v>276309</v>
      </c>
      <c r="K1873" s="27">
        <v>81.697809890926692</v>
      </c>
      <c r="L1873" s="27">
        <v>79.019260349093827</v>
      </c>
      <c r="M1873" s="27">
        <v>97.269723389393761</v>
      </c>
    </row>
    <row r="1874" spans="1:13" ht="15.75" customHeight="1" x14ac:dyDescent="0.25">
      <c r="A1874" s="28">
        <v>44682</v>
      </c>
      <c r="B1874" s="4" t="s">
        <v>12</v>
      </c>
      <c r="C1874" s="4" t="s">
        <v>13</v>
      </c>
      <c r="D1874" s="4" t="s">
        <v>14</v>
      </c>
      <c r="E1874" s="4" t="s">
        <v>39</v>
      </c>
      <c r="F1874" s="27">
        <v>172447</v>
      </c>
      <c r="G1874" s="27">
        <v>164257.4</v>
      </c>
      <c r="H1874" s="27">
        <v>179377.9</v>
      </c>
      <c r="I1874" s="27">
        <v>862051</v>
      </c>
      <c r="J1874" s="27">
        <v>886031.1</v>
      </c>
      <c r="K1874" s="27">
        <v>104.98583321055855</v>
      </c>
      <c r="L1874" s="27">
        <v>96.136146091575384</v>
      </c>
      <c r="M1874" s="27">
        <v>97.293537439035717</v>
      </c>
    </row>
    <row r="1875" spans="1:13" ht="15.75" customHeight="1" x14ac:dyDescent="0.25">
      <c r="A1875" s="28">
        <v>44682</v>
      </c>
      <c r="B1875" s="4" t="s">
        <v>12</v>
      </c>
      <c r="C1875" s="4" t="s">
        <v>13</v>
      </c>
      <c r="D1875" s="4" t="s">
        <v>14</v>
      </c>
      <c r="E1875" s="4" t="s">
        <v>37</v>
      </c>
      <c r="F1875" s="27">
        <v>447</v>
      </c>
      <c r="G1875" s="27">
        <v>447</v>
      </c>
      <c r="H1875" s="27">
        <v>809.2</v>
      </c>
      <c r="I1875" s="27">
        <v>2013</v>
      </c>
      <c r="J1875" s="27">
        <v>2692.5</v>
      </c>
      <c r="K1875" s="27">
        <v>100</v>
      </c>
      <c r="L1875" s="27">
        <v>55.239742956005934</v>
      </c>
      <c r="M1875" s="27">
        <v>74.763231197771589</v>
      </c>
    </row>
    <row r="1876" spans="1:13" ht="15.75" customHeight="1" x14ac:dyDescent="0.25">
      <c r="A1876" s="28">
        <v>44682</v>
      </c>
      <c r="B1876" s="4" t="s">
        <v>12</v>
      </c>
      <c r="C1876" s="4" t="s">
        <v>13</v>
      </c>
      <c r="D1876" s="4" t="s">
        <v>14</v>
      </c>
      <c r="E1876" s="4" t="s">
        <v>105</v>
      </c>
      <c r="F1876" s="27">
        <v>878034.4</v>
      </c>
      <c r="G1876" s="27">
        <v>602380</v>
      </c>
      <c r="H1876" s="27">
        <v>593498.80000000005</v>
      </c>
      <c r="I1876" s="27">
        <v>3135768.1</v>
      </c>
      <c r="J1876" s="27">
        <v>2601896.4</v>
      </c>
      <c r="K1876" s="27">
        <v>145.7608818353863</v>
      </c>
      <c r="L1876" s="27">
        <v>147.94206829061827</v>
      </c>
      <c r="M1876" s="27">
        <v>120.51856100035343</v>
      </c>
    </row>
    <row r="1877" spans="1:13" ht="15.75" customHeight="1" x14ac:dyDescent="0.25">
      <c r="A1877" s="28">
        <v>44682</v>
      </c>
      <c r="B1877" s="4" t="s">
        <v>12</v>
      </c>
      <c r="C1877" s="4" t="s">
        <v>13</v>
      </c>
      <c r="D1877" s="4" t="s">
        <v>14</v>
      </c>
      <c r="E1877" s="4" t="s">
        <v>54</v>
      </c>
      <c r="F1877" s="27">
        <v>218714.5</v>
      </c>
      <c r="G1877" s="27">
        <v>607854.80000000005</v>
      </c>
      <c r="H1877" s="27">
        <v>118471.2</v>
      </c>
      <c r="I1877" s="27">
        <v>1870545.6</v>
      </c>
      <c r="J1877" s="27">
        <v>733868.6</v>
      </c>
      <c r="K1877" s="27">
        <v>35.981372525149098</v>
      </c>
      <c r="L1877" s="27">
        <v>184.61406654106653</v>
      </c>
      <c r="M1877" s="27">
        <v>254.88835467275749</v>
      </c>
    </row>
    <row r="1878" spans="1:13" ht="15.75" customHeight="1" x14ac:dyDescent="0.25">
      <c r="A1878" s="28">
        <v>44682</v>
      </c>
      <c r="B1878" s="4" t="s">
        <v>12</v>
      </c>
      <c r="C1878" s="4" t="s">
        <v>13</v>
      </c>
      <c r="D1878" s="4" t="s">
        <v>14</v>
      </c>
      <c r="E1878" s="4" t="s">
        <v>55</v>
      </c>
      <c r="F1878" s="27">
        <v>35302755</v>
      </c>
      <c r="G1878" s="27">
        <v>46222008.200000003</v>
      </c>
      <c r="H1878" s="27">
        <v>51909713.600000001</v>
      </c>
      <c r="I1878" s="27">
        <v>229538537.59999999</v>
      </c>
      <c r="J1878" s="27">
        <v>219385794.19999999</v>
      </c>
      <c r="K1878" s="27">
        <v>76.376506289486571</v>
      </c>
      <c r="L1878" s="27">
        <v>68.007994172404764</v>
      </c>
      <c r="M1878" s="27">
        <v>104.62780347151575</v>
      </c>
    </row>
    <row r="1879" spans="1:13" ht="15.75" customHeight="1" x14ac:dyDescent="0.25">
      <c r="A1879" s="28">
        <v>44682</v>
      </c>
      <c r="B1879" s="4" t="s">
        <v>12</v>
      </c>
      <c r="C1879" s="4" t="s">
        <v>13</v>
      </c>
      <c r="D1879" s="4" t="s">
        <v>14</v>
      </c>
      <c r="E1879" s="4" t="s">
        <v>117</v>
      </c>
      <c r="F1879" s="27">
        <v>2078.6999999999998</v>
      </c>
      <c r="G1879" s="27">
        <v>2677.4</v>
      </c>
      <c r="H1879" s="27">
        <v>1313.3</v>
      </c>
      <c r="I1879" s="27">
        <v>8935.7999999999993</v>
      </c>
      <c r="J1879" s="27">
        <v>8319.2999999999993</v>
      </c>
      <c r="K1879" s="27">
        <v>77.638754015089262</v>
      </c>
      <c r="L1879" s="27">
        <v>158.28066702200564</v>
      </c>
      <c r="M1879" s="27">
        <v>107.41047924705204</v>
      </c>
    </row>
    <row r="1880" spans="1:13" ht="15.75" customHeight="1" x14ac:dyDescent="0.25">
      <c r="A1880" s="28">
        <v>44682</v>
      </c>
      <c r="B1880" s="4" t="s">
        <v>12</v>
      </c>
      <c r="C1880" s="4" t="s">
        <v>13</v>
      </c>
      <c r="D1880" s="4" t="s">
        <v>14</v>
      </c>
      <c r="E1880" s="4" t="s">
        <v>15</v>
      </c>
      <c r="F1880" s="27">
        <v>2617370.2999999998</v>
      </c>
      <c r="G1880" s="27">
        <v>4657616.5</v>
      </c>
      <c r="H1880" s="27">
        <v>2244591.4</v>
      </c>
      <c r="I1880" s="27">
        <v>20197672.399999999</v>
      </c>
      <c r="J1880" s="27">
        <v>13760209.699999999</v>
      </c>
      <c r="K1880" s="27">
        <v>56.195487541750161</v>
      </c>
      <c r="L1880" s="27">
        <v>116.60787348646173</v>
      </c>
      <c r="M1880" s="27">
        <v>146.78317293376713</v>
      </c>
    </row>
    <row r="1881" spans="1:13" ht="15.75" customHeight="1" x14ac:dyDescent="0.25">
      <c r="A1881" s="28">
        <v>44682</v>
      </c>
      <c r="B1881" s="4" t="s">
        <v>12</v>
      </c>
      <c r="C1881" s="4" t="s">
        <v>13</v>
      </c>
      <c r="D1881" s="4" t="s">
        <v>14</v>
      </c>
      <c r="E1881" s="4" t="s">
        <v>86</v>
      </c>
      <c r="F1881" s="27">
        <v>29645.8</v>
      </c>
      <c r="G1881" s="27">
        <v>28625.3</v>
      </c>
      <c r="H1881" s="27">
        <v>16834.3</v>
      </c>
      <c r="I1881" s="27">
        <v>137630.20000000001</v>
      </c>
      <c r="J1881" s="27">
        <v>86586.1</v>
      </c>
      <c r="K1881" s="27">
        <v>103.56502813944309</v>
      </c>
      <c r="L1881" s="27">
        <v>176.10355048917984</v>
      </c>
      <c r="M1881" s="27">
        <v>158.95184099988336</v>
      </c>
    </row>
    <row r="1882" spans="1:13" ht="15.75" customHeight="1" x14ac:dyDescent="0.25">
      <c r="A1882" s="28">
        <v>44682</v>
      </c>
      <c r="B1882" s="4" t="s">
        <v>12</v>
      </c>
      <c r="C1882" s="4" t="s">
        <v>13</v>
      </c>
      <c r="D1882" s="4" t="s">
        <v>14</v>
      </c>
      <c r="E1882" s="4" t="s">
        <v>28</v>
      </c>
      <c r="F1882" s="27">
        <v>135890.9</v>
      </c>
      <c r="G1882" s="27">
        <v>113075.3</v>
      </c>
      <c r="H1882" s="27">
        <v>172794.1</v>
      </c>
      <c r="I1882" s="27">
        <v>573780</v>
      </c>
      <c r="J1882" s="27">
        <v>786023.3</v>
      </c>
      <c r="K1882" s="27">
        <v>120.1773508449679</v>
      </c>
      <c r="L1882" s="27">
        <v>78.643252286970451</v>
      </c>
      <c r="M1882" s="27">
        <v>72.997836069236115</v>
      </c>
    </row>
    <row r="1883" spans="1:13" ht="15.75" customHeight="1" x14ac:dyDescent="0.25">
      <c r="A1883" s="28">
        <v>44682</v>
      </c>
      <c r="B1883" s="4" t="s">
        <v>12</v>
      </c>
      <c r="C1883" s="4" t="s">
        <v>13</v>
      </c>
      <c r="D1883" s="4" t="s">
        <v>14</v>
      </c>
      <c r="E1883" s="4" t="s">
        <v>45</v>
      </c>
      <c r="F1883" s="27">
        <v>781436.3</v>
      </c>
      <c r="G1883" s="27">
        <v>303041.7</v>
      </c>
      <c r="H1883" s="27">
        <v>495581.9</v>
      </c>
      <c r="I1883" s="27">
        <v>3470296.5</v>
      </c>
      <c r="J1883" s="27">
        <v>2056555.5</v>
      </c>
      <c r="K1883" s="27">
        <v>257.86428072440197</v>
      </c>
      <c r="L1883" s="27">
        <v>157.68055693720856</v>
      </c>
      <c r="M1883" s="27">
        <v>168.74314843436028</v>
      </c>
    </row>
    <row r="1884" spans="1:13" ht="15.75" customHeight="1" x14ac:dyDescent="0.25">
      <c r="A1884" s="28">
        <v>44682</v>
      </c>
      <c r="B1884" s="4" t="s">
        <v>12</v>
      </c>
      <c r="C1884" s="4" t="s">
        <v>13</v>
      </c>
      <c r="D1884" s="4" t="s">
        <v>14</v>
      </c>
      <c r="E1884" s="4" t="s">
        <v>96</v>
      </c>
      <c r="F1884" s="27">
        <v>5584412</v>
      </c>
      <c r="G1884" s="27">
        <v>5661629</v>
      </c>
      <c r="H1884" s="27">
        <v>3076940</v>
      </c>
      <c r="I1884" s="27">
        <v>23507671</v>
      </c>
      <c r="J1884" s="27">
        <v>12757885</v>
      </c>
      <c r="K1884" s="27">
        <v>98.636134582467349</v>
      </c>
      <c r="L1884" s="27">
        <v>181.49239179184514</v>
      </c>
      <c r="M1884" s="27">
        <v>184.25993806967222</v>
      </c>
    </row>
    <row r="1885" spans="1:13" ht="15.75" customHeight="1" x14ac:dyDescent="0.25">
      <c r="A1885" s="28">
        <v>44682</v>
      </c>
      <c r="B1885" s="4" t="s">
        <v>12</v>
      </c>
      <c r="C1885" s="4" t="s">
        <v>13</v>
      </c>
      <c r="D1885" s="4" t="s">
        <v>14</v>
      </c>
      <c r="E1885" s="4" t="s">
        <v>52</v>
      </c>
      <c r="F1885" s="27">
        <v>578143.69999999995</v>
      </c>
      <c r="G1885" s="27">
        <v>475625.3</v>
      </c>
      <c r="H1885" s="27">
        <v>296024.5</v>
      </c>
      <c r="I1885" s="27">
        <v>2270516.1</v>
      </c>
      <c r="J1885" s="27">
        <v>1589323.9</v>
      </c>
      <c r="K1885" s="27">
        <v>121.5544463257106</v>
      </c>
      <c r="L1885" s="27">
        <v>195.30265231425102</v>
      </c>
      <c r="M1885" s="27">
        <v>142.86050187755939</v>
      </c>
    </row>
    <row r="1886" spans="1:13" ht="15.75" customHeight="1" x14ac:dyDescent="0.25">
      <c r="A1886" s="28">
        <v>44682</v>
      </c>
      <c r="B1886" s="4" t="s">
        <v>12</v>
      </c>
      <c r="C1886" s="4" t="s">
        <v>13</v>
      </c>
      <c r="D1886" s="4" t="s">
        <v>14</v>
      </c>
      <c r="E1886" s="4" t="s">
        <v>92</v>
      </c>
      <c r="F1886" s="27">
        <v>475693.8</v>
      </c>
      <c r="G1886" s="27">
        <v>562217.80000000005</v>
      </c>
      <c r="H1886" s="27">
        <v>16734615.699999999</v>
      </c>
      <c r="I1886" s="27">
        <v>1919514.1</v>
      </c>
      <c r="J1886" s="27">
        <v>37469675.399999999</v>
      </c>
      <c r="K1886" s="27">
        <v>84.610234681292553</v>
      </c>
      <c r="L1886" s="27">
        <v>2.8425737915212479</v>
      </c>
      <c r="M1886" s="27">
        <v>5.1228468875393567</v>
      </c>
    </row>
    <row r="1887" spans="1:13" ht="15.75" customHeight="1" x14ac:dyDescent="0.25">
      <c r="A1887" s="28">
        <v>44682</v>
      </c>
      <c r="B1887" s="4" t="s">
        <v>12</v>
      </c>
      <c r="C1887" s="4" t="s">
        <v>13</v>
      </c>
      <c r="D1887" s="4" t="s">
        <v>14</v>
      </c>
      <c r="E1887" s="4" t="s">
        <v>122</v>
      </c>
      <c r="F1887" s="27">
        <v>3308</v>
      </c>
      <c r="G1887" s="27">
        <v>36982.400000000001</v>
      </c>
      <c r="H1887" s="27">
        <v>101568</v>
      </c>
      <c r="I1887" s="27">
        <v>115870.9</v>
      </c>
      <c r="J1887" s="27">
        <v>230851.9</v>
      </c>
      <c r="K1887" s="27">
        <v>8.9447953621181959</v>
      </c>
      <c r="L1887" s="27">
        <v>3.2569313169502205</v>
      </c>
      <c r="M1887" s="27">
        <v>50.192742619835485</v>
      </c>
    </row>
    <row r="1888" spans="1:13" ht="15.75" customHeight="1" x14ac:dyDescent="0.25">
      <c r="A1888" s="28">
        <v>44682</v>
      </c>
      <c r="B1888" s="4" t="s">
        <v>12</v>
      </c>
      <c r="C1888" s="4" t="s">
        <v>13</v>
      </c>
      <c r="D1888" s="4" t="s">
        <v>14</v>
      </c>
      <c r="E1888" s="4" t="s">
        <v>138</v>
      </c>
      <c r="F1888" s="27">
        <v>6117</v>
      </c>
      <c r="G1888" s="27">
        <v>6117</v>
      </c>
      <c r="H1888" s="4"/>
      <c r="I1888" s="27">
        <v>24468</v>
      </c>
      <c r="J1888" s="4"/>
      <c r="K1888" s="27">
        <v>100</v>
      </c>
      <c r="L1888" s="4"/>
      <c r="M1888" s="4"/>
    </row>
    <row r="1889" spans="1:13" ht="15.75" customHeight="1" x14ac:dyDescent="0.25">
      <c r="A1889" s="28">
        <v>44682</v>
      </c>
      <c r="B1889" s="4" t="s">
        <v>12</v>
      </c>
      <c r="C1889" s="4" t="s">
        <v>13</v>
      </c>
      <c r="D1889" s="4" t="s">
        <v>14</v>
      </c>
      <c r="E1889" s="4" t="s">
        <v>94</v>
      </c>
      <c r="F1889" s="27">
        <v>1957</v>
      </c>
      <c r="G1889" s="27">
        <v>1957</v>
      </c>
      <c r="H1889" s="27">
        <v>2637</v>
      </c>
      <c r="I1889" s="27">
        <v>10465</v>
      </c>
      <c r="J1889" s="27">
        <v>13185</v>
      </c>
      <c r="K1889" s="27">
        <v>100</v>
      </c>
      <c r="L1889" s="27">
        <v>74.213120970800148</v>
      </c>
      <c r="M1889" s="27">
        <v>79.370496776640124</v>
      </c>
    </row>
    <row r="1890" spans="1:13" ht="15.75" customHeight="1" x14ac:dyDescent="0.25">
      <c r="A1890" s="28">
        <v>44682</v>
      </c>
      <c r="B1890" s="4" t="s">
        <v>12</v>
      </c>
      <c r="C1890" s="4" t="s">
        <v>13</v>
      </c>
      <c r="D1890" s="4" t="s">
        <v>14</v>
      </c>
      <c r="E1890" s="4" t="s">
        <v>62</v>
      </c>
      <c r="F1890" s="27">
        <v>3910</v>
      </c>
      <c r="G1890" s="27">
        <v>3910</v>
      </c>
      <c r="H1890" s="27">
        <v>5333</v>
      </c>
      <c r="I1890" s="27">
        <v>20973</v>
      </c>
      <c r="J1890" s="27">
        <v>26665</v>
      </c>
      <c r="K1890" s="27">
        <v>100</v>
      </c>
      <c r="L1890" s="27">
        <v>73.317082317644847</v>
      </c>
      <c r="M1890" s="27">
        <v>78.653665854115886</v>
      </c>
    </row>
    <row r="1891" spans="1:13" ht="15.75" customHeight="1" x14ac:dyDescent="0.25">
      <c r="A1891" s="28">
        <v>44682</v>
      </c>
      <c r="B1891" s="4" t="s">
        <v>12</v>
      </c>
      <c r="C1891" s="4" t="s">
        <v>13</v>
      </c>
      <c r="D1891" s="4" t="s">
        <v>14</v>
      </c>
      <c r="E1891" s="4" t="s">
        <v>31</v>
      </c>
      <c r="F1891" s="27">
        <v>31230.2</v>
      </c>
      <c r="G1891" s="27">
        <v>97676</v>
      </c>
      <c r="H1891" s="27">
        <v>145005.29999999999</v>
      </c>
      <c r="I1891" s="27">
        <v>469510</v>
      </c>
      <c r="J1891" s="27">
        <v>440780.79999999999</v>
      </c>
      <c r="K1891" s="27">
        <v>31.973258528195259</v>
      </c>
      <c r="L1891" s="27">
        <v>21.537281740736372</v>
      </c>
      <c r="M1891" s="27">
        <v>106.51779750842142</v>
      </c>
    </row>
    <row r="1892" spans="1:13" ht="15.75" customHeight="1" x14ac:dyDescent="0.25">
      <c r="A1892" s="28">
        <v>44682</v>
      </c>
      <c r="B1892" s="4" t="s">
        <v>12</v>
      </c>
      <c r="C1892" s="4" t="s">
        <v>13</v>
      </c>
      <c r="D1892" s="4" t="s">
        <v>14</v>
      </c>
      <c r="E1892" s="4" t="s">
        <v>111</v>
      </c>
      <c r="F1892" s="27">
        <v>1871265.7</v>
      </c>
      <c r="G1892" s="27">
        <v>1642637.3</v>
      </c>
      <c r="H1892" s="27">
        <v>1010447.4</v>
      </c>
      <c r="I1892" s="27">
        <v>7267055.5</v>
      </c>
      <c r="J1892" s="27">
        <v>4368758.2</v>
      </c>
      <c r="K1892" s="27">
        <v>113.91837382482426</v>
      </c>
      <c r="L1892" s="27">
        <v>185.19179721774731</v>
      </c>
      <c r="M1892" s="27">
        <v>166.34144457800389</v>
      </c>
    </row>
    <row r="1893" spans="1:13" ht="15.75" customHeight="1" x14ac:dyDescent="0.25">
      <c r="A1893" s="28">
        <v>44682</v>
      </c>
      <c r="B1893" s="4" t="s">
        <v>12</v>
      </c>
      <c r="C1893" s="4" t="s">
        <v>13</v>
      </c>
      <c r="D1893" s="4" t="s">
        <v>14</v>
      </c>
      <c r="E1893" s="4" t="s">
        <v>133</v>
      </c>
      <c r="F1893" s="27">
        <v>962.9</v>
      </c>
      <c r="G1893" s="27">
        <v>3131</v>
      </c>
      <c r="H1893" s="4"/>
      <c r="I1893" s="27">
        <v>7107.4</v>
      </c>
      <c r="J1893" s="4"/>
      <c r="K1893" s="27">
        <v>30.753752794634302</v>
      </c>
      <c r="L1893" s="4"/>
      <c r="M1893" s="4"/>
    </row>
    <row r="1894" spans="1:13" ht="15.75" customHeight="1" x14ac:dyDescent="0.25">
      <c r="A1894" s="28">
        <v>44682</v>
      </c>
      <c r="B1894" s="4" t="s">
        <v>12</v>
      </c>
      <c r="C1894" s="4" t="s">
        <v>13</v>
      </c>
      <c r="D1894" s="4" t="s">
        <v>14</v>
      </c>
      <c r="E1894" s="4" t="s">
        <v>40</v>
      </c>
      <c r="F1894" s="27">
        <v>10447.1</v>
      </c>
      <c r="G1894" s="27">
        <v>6898.1</v>
      </c>
      <c r="H1894" s="27">
        <v>8689.4</v>
      </c>
      <c r="I1894" s="27">
        <v>61861.8</v>
      </c>
      <c r="J1894" s="27">
        <v>57277.3</v>
      </c>
      <c r="K1894" s="27">
        <v>151.44894971078992</v>
      </c>
      <c r="L1894" s="27">
        <v>120.2280939995857</v>
      </c>
      <c r="M1894" s="27">
        <v>108.0040434866867</v>
      </c>
    </row>
    <row r="1895" spans="1:13" ht="15.75" customHeight="1" x14ac:dyDescent="0.25">
      <c r="A1895" s="28">
        <v>44682</v>
      </c>
      <c r="B1895" s="4" t="s">
        <v>12</v>
      </c>
      <c r="C1895" s="4" t="s">
        <v>13</v>
      </c>
      <c r="D1895" s="4" t="s">
        <v>14</v>
      </c>
      <c r="E1895" s="4" t="s">
        <v>89</v>
      </c>
      <c r="F1895" s="27">
        <v>4422015.5</v>
      </c>
      <c r="G1895" s="27">
        <v>5960059.9000000004</v>
      </c>
      <c r="H1895" s="27">
        <v>3962687.7</v>
      </c>
      <c r="I1895" s="27">
        <v>32452444.100000001</v>
      </c>
      <c r="J1895" s="27">
        <v>30641379.699999999</v>
      </c>
      <c r="K1895" s="27">
        <v>74.194145263540051</v>
      </c>
      <c r="L1895" s="27">
        <v>111.59131969950597</v>
      </c>
      <c r="M1895" s="27">
        <v>105.91051844835825</v>
      </c>
    </row>
    <row r="1896" spans="1:13" ht="15.75" customHeight="1" x14ac:dyDescent="0.25">
      <c r="A1896" s="28">
        <v>44682</v>
      </c>
      <c r="B1896" s="4" t="s">
        <v>12</v>
      </c>
      <c r="C1896" s="4" t="s">
        <v>13</v>
      </c>
      <c r="D1896" s="4" t="s">
        <v>14</v>
      </c>
      <c r="E1896" s="4" t="s">
        <v>106</v>
      </c>
      <c r="F1896" s="27">
        <v>24429.7</v>
      </c>
      <c r="G1896" s="27">
        <v>24018.1</v>
      </c>
      <c r="H1896" s="27">
        <v>14407.5</v>
      </c>
      <c r="I1896" s="27">
        <v>108122.2</v>
      </c>
      <c r="J1896" s="27">
        <v>71644.7</v>
      </c>
      <c r="K1896" s="27">
        <v>101.7137075788676</v>
      </c>
      <c r="L1896" s="27">
        <v>169.56238070449419</v>
      </c>
      <c r="M1896" s="27">
        <v>150.91444307813418</v>
      </c>
    </row>
    <row r="1897" spans="1:13" ht="15.75" customHeight="1" x14ac:dyDescent="0.25">
      <c r="A1897" s="28">
        <v>44682</v>
      </c>
      <c r="B1897" s="4" t="s">
        <v>12</v>
      </c>
      <c r="C1897" s="4" t="s">
        <v>13</v>
      </c>
      <c r="D1897" s="4" t="s">
        <v>14</v>
      </c>
      <c r="E1897" s="4" t="s">
        <v>131</v>
      </c>
      <c r="F1897" s="27">
        <v>19697.2</v>
      </c>
      <c r="G1897" s="27">
        <v>13509.8</v>
      </c>
      <c r="H1897" s="27">
        <v>15528</v>
      </c>
      <c r="I1897" s="27">
        <v>69679.7</v>
      </c>
      <c r="J1897" s="27">
        <v>43094.1</v>
      </c>
      <c r="K1897" s="27">
        <v>145.79934566018741</v>
      </c>
      <c r="L1897" s="27">
        <v>126.84956208140134</v>
      </c>
      <c r="M1897" s="27">
        <v>161.69197175483419</v>
      </c>
    </row>
    <row r="1898" spans="1:13" ht="15.75" customHeight="1" x14ac:dyDescent="0.25">
      <c r="A1898" s="28">
        <v>44682</v>
      </c>
      <c r="B1898" s="4" t="s">
        <v>12</v>
      </c>
      <c r="C1898" s="4" t="s">
        <v>13</v>
      </c>
      <c r="D1898" s="4" t="s">
        <v>14</v>
      </c>
      <c r="E1898" s="4" t="s">
        <v>58</v>
      </c>
      <c r="F1898" s="27">
        <v>117</v>
      </c>
      <c r="G1898" s="27">
        <v>117</v>
      </c>
      <c r="H1898" s="27">
        <v>53</v>
      </c>
      <c r="I1898" s="27">
        <v>521</v>
      </c>
      <c r="J1898" s="27">
        <v>265</v>
      </c>
      <c r="K1898" s="27">
        <v>100</v>
      </c>
      <c r="L1898" s="27">
        <v>220.75471698113208</v>
      </c>
      <c r="M1898" s="27">
        <v>196.60377358490567</v>
      </c>
    </row>
    <row r="1899" spans="1:13" ht="15.75" customHeight="1" x14ac:dyDescent="0.25">
      <c r="A1899" s="28">
        <v>44682</v>
      </c>
      <c r="B1899" s="4" t="s">
        <v>12</v>
      </c>
      <c r="C1899" s="4" t="s">
        <v>13</v>
      </c>
      <c r="D1899" s="4" t="s">
        <v>14</v>
      </c>
      <c r="E1899" s="4" t="s">
        <v>88</v>
      </c>
      <c r="F1899" s="27">
        <v>52</v>
      </c>
      <c r="G1899" s="27">
        <v>52</v>
      </c>
      <c r="H1899" s="27">
        <v>525</v>
      </c>
      <c r="I1899" s="27">
        <v>733</v>
      </c>
      <c r="J1899" s="27">
        <v>2625</v>
      </c>
      <c r="K1899" s="27">
        <v>100</v>
      </c>
      <c r="L1899" s="27">
        <v>9.9047619047619051</v>
      </c>
      <c r="M1899" s="27">
        <v>27.923809523809524</v>
      </c>
    </row>
    <row r="1900" spans="1:13" ht="15.75" customHeight="1" x14ac:dyDescent="0.25">
      <c r="A1900" s="28">
        <v>44682</v>
      </c>
      <c r="B1900" s="4" t="s">
        <v>12</v>
      </c>
      <c r="C1900" s="4" t="s">
        <v>13</v>
      </c>
      <c r="D1900" s="4" t="s">
        <v>14</v>
      </c>
      <c r="E1900" s="4" t="s">
        <v>64</v>
      </c>
      <c r="F1900" s="27">
        <v>24429.7</v>
      </c>
      <c r="G1900" s="27">
        <v>24018.1</v>
      </c>
      <c r="H1900" s="27">
        <v>14407.5</v>
      </c>
      <c r="I1900" s="27">
        <v>108122.2</v>
      </c>
      <c r="J1900" s="27">
        <v>71644.7</v>
      </c>
      <c r="K1900" s="27">
        <v>101.7137075788676</v>
      </c>
      <c r="L1900" s="27">
        <v>169.56238070449419</v>
      </c>
      <c r="M1900" s="27">
        <v>150.91444307813418</v>
      </c>
    </row>
    <row r="1901" spans="1:13" ht="15.75" customHeight="1" x14ac:dyDescent="0.25">
      <c r="A1901" s="28">
        <v>44682</v>
      </c>
      <c r="B1901" s="4" t="s">
        <v>12</v>
      </c>
      <c r="C1901" s="4" t="s">
        <v>13</v>
      </c>
      <c r="D1901" s="4" t="s">
        <v>14</v>
      </c>
      <c r="E1901" s="4" t="s">
        <v>56</v>
      </c>
      <c r="F1901" s="27">
        <v>347459.2</v>
      </c>
      <c r="G1901" s="27">
        <v>354473.4</v>
      </c>
      <c r="H1901" s="27">
        <v>335417.2</v>
      </c>
      <c r="I1901" s="27">
        <v>1895840.6</v>
      </c>
      <c r="J1901" s="27">
        <v>1625394.8</v>
      </c>
      <c r="K1901" s="27">
        <v>98.021233751249042</v>
      </c>
      <c r="L1901" s="27">
        <v>103.59015578211255</v>
      </c>
      <c r="M1901" s="27">
        <v>116.63877600691229</v>
      </c>
    </row>
    <row r="1902" spans="1:13" ht="15.75" customHeight="1" x14ac:dyDescent="0.25">
      <c r="A1902" s="28">
        <v>44682</v>
      </c>
      <c r="B1902" s="4" t="s">
        <v>12</v>
      </c>
      <c r="C1902" s="4" t="s">
        <v>13</v>
      </c>
      <c r="D1902" s="4" t="s">
        <v>14</v>
      </c>
      <c r="E1902" s="4" t="s">
        <v>42</v>
      </c>
      <c r="F1902" s="27">
        <v>6270.8</v>
      </c>
      <c r="G1902" s="27">
        <v>6194.5</v>
      </c>
      <c r="H1902" s="27">
        <v>7293</v>
      </c>
      <c r="I1902" s="27">
        <v>32089.8</v>
      </c>
      <c r="J1902" s="27">
        <v>36102</v>
      </c>
      <c r="K1902" s="27">
        <v>101.2317378319477</v>
      </c>
      <c r="L1902" s="27">
        <v>85.98382010146716</v>
      </c>
      <c r="M1902" s="27">
        <v>88.886488283197608</v>
      </c>
    </row>
    <row r="1903" spans="1:13" ht="15.75" customHeight="1" x14ac:dyDescent="0.25">
      <c r="A1903" s="28">
        <v>44682</v>
      </c>
      <c r="B1903" s="4" t="s">
        <v>12</v>
      </c>
      <c r="C1903" s="4" t="s">
        <v>13</v>
      </c>
      <c r="D1903" s="4" t="s">
        <v>14</v>
      </c>
      <c r="E1903" s="4" t="s">
        <v>74</v>
      </c>
      <c r="F1903" s="27">
        <v>2078.6999999999998</v>
      </c>
      <c r="G1903" s="27">
        <v>2677.4</v>
      </c>
      <c r="H1903" s="27">
        <v>1313.3</v>
      </c>
      <c r="I1903" s="27">
        <v>8935.7999999999993</v>
      </c>
      <c r="J1903" s="27">
        <v>8319.2999999999993</v>
      </c>
      <c r="K1903" s="27">
        <v>77.638754015089262</v>
      </c>
      <c r="L1903" s="27">
        <v>158.28066702200564</v>
      </c>
      <c r="M1903" s="27">
        <v>107.41047924705204</v>
      </c>
    </row>
    <row r="1904" spans="1:13" ht="15.75" customHeight="1" x14ac:dyDescent="0.25">
      <c r="A1904" s="28">
        <v>44682</v>
      </c>
      <c r="B1904" s="4" t="s">
        <v>12</v>
      </c>
      <c r="C1904" s="4" t="s">
        <v>13</v>
      </c>
      <c r="D1904" s="4" t="s">
        <v>14</v>
      </c>
      <c r="E1904" s="4" t="s">
        <v>16</v>
      </c>
      <c r="F1904" s="27">
        <v>26015</v>
      </c>
      <c r="G1904" s="27">
        <v>24571</v>
      </c>
      <c r="H1904" s="27">
        <v>32830</v>
      </c>
      <c r="I1904" s="27">
        <v>118185</v>
      </c>
      <c r="J1904" s="27">
        <v>150506</v>
      </c>
      <c r="K1904" s="27">
        <v>105.87684668918644</v>
      </c>
      <c r="L1904" s="27">
        <v>79.241547365214743</v>
      </c>
      <c r="M1904" s="27">
        <v>78.525108633542843</v>
      </c>
    </row>
    <row r="1905" spans="1:13" ht="15.75" customHeight="1" x14ac:dyDescent="0.25">
      <c r="A1905" s="28">
        <v>44682</v>
      </c>
      <c r="B1905" s="4" t="s">
        <v>12</v>
      </c>
      <c r="C1905" s="4" t="s">
        <v>13</v>
      </c>
      <c r="D1905" s="4" t="s">
        <v>14</v>
      </c>
      <c r="E1905" s="4" t="s">
        <v>19</v>
      </c>
      <c r="F1905" s="27">
        <v>18878.599999999999</v>
      </c>
      <c r="G1905" s="27">
        <v>24065.7</v>
      </c>
      <c r="H1905" s="27">
        <v>20582.5</v>
      </c>
      <c r="I1905" s="27">
        <v>101256.2</v>
      </c>
      <c r="J1905" s="27">
        <v>89307.8</v>
      </c>
      <c r="K1905" s="27">
        <v>78.44608716970626</v>
      </c>
      <c r="L1905" s="27">
        <v>91.721608162273782</v>
      </c>
      <c r="M1905" s="27">
        <v>113.37889859564338</v>
      </c>
    </row>
    <row r="1906" spans="1:13" ht="15.75" customHeight="1" x14ac:dyDescent="0.25">
      <c r="A1906" s="28">
        <v>44682</v>
      </c>
      <c r="B1906" s="4" t="s">
        <v>12</v>
      </c>
      <c r="C1906" s="4" t="s">
        <v>13</v>
      </c>
      <c r="D1906" s="4" t="s">
        <v>14</v>
      </c>
      <c r="E1906" s="4" t="s">
        <v>116</v>
      </c>
      <c r="F1906" s="27">
        <v>1191418.3</v>
      </c>
      <c r="G1906" s="27">
        <v>2250897.7000000002</v>
      </c>
      <c r="H1906" s="27">
        <v>1084763.8999999999</v>
      </c>
      <c r="I1906" s="27">
        <v>12086897.9</v>
      </c>
      <c r="J1906" s="27">
        <v>12214709.4</v>
      </c>
      <c r="K1906" s="27">
        <v>52.930806228999209</v>
      </c>
      <c r="L1906" s="27">
        <v>109.83203810525036</v>
      </c>
      <c r="M1906" s="27">
        <v>98.953626354794821</v>
      </c>
    </row>
    <row r="1907" spans="1:13" ht="15.75" customHeight="1" x14ac:dyDescent="0.25">
      <c r="A1907" s="28">
        <v>44682</v>
      </c>
      <c r="B1907" s="4" t="s">
        <v>12</v>
      </c>
      <c r="C1907" s="4" t="s">
        <v>13</v>
      </c>
      <c r="D1907" s="4" t="s">
        <v>14</v>
      </c>
      <c r="E1907" s="4" t="s">
        <v>107</v>
      </c>
      <c r="F1907" s="27">
        <v>10089</v>
      </c>
      <c r="G1907" s="27">
        <v>10336.9</v>
      </c>
      <c r="H1907" s="27">
        <v>1307</v>
      </c>
      <c r="I1907" s="27">
        <v>42084.2</v>
      </c>
      <c r="J1907" s="27">
        <v>6535</v>
      </c>
      <c r="K1907" s="27">
        <v>97.601795509291961</v>
      </c>
      <c r="L1907" s="27">
        <v>771.92042846212701</v>
      </c>
      <c r="M1907" s="27">
        <v>643.98163733741387</v>
      </c>
    </row>
    <row r="1908" spans="1:13" ht="15.75" customHeight="1" x14ac:dyDescent="0.25">
      <c r="A1908" s="28">
        <v>44682</v>
      </c>
      <c r="B1908" s="4" t="s">
        <v>12</v>
      </c>
      <c r="C1908" s="4" t="s">
        <v>13</v>
      </c>
      <c r="D1908" s="4" t="s">
        <v>14</v>
      </c>
      <c r="E1908" s="4" t="s">
        <v>71</v>
      </c>
      <c r="F1908" s="27">
        <v>663</v>
      </c>
      <c r="G1908" s="27">
        <v>663</v>
      </c>
      <c r="H1908" s="27">
        <v>219</v>
      </c>
      <c r="I1908" s="27">
        <v>2871</v>
      </c>
      <c r="J1908" s="27">
        <v>1095</v>
      </c>
      <c r="K1908" s="27">
        <v>100</v>
      </c>
      <c r="L1908" s="27">
        <v>302.73972602739724</v>
      </c>
      <c r="M1908" s="27">
        <v>262.1917808219178</v>
      </c>
    </row>
    <row r="1909" spans="1:13" ht="15.75" customHeight="1" x14ac:dyDescent="0.25">
      <c r="A1909" s="28">
        <v>44682</v>
      </c>
      <c r="B1909" s="4" t="s">
        <v>12</v>
      </c>
      <c r="C1909" s="4" t="s">
        <v>13</v>
      </c>
      <c r="D1909" s="4" t="s">
        <v>14</v>
      </c>
      <c r="E1909" s="4" t="s">
        <v>83</v>
      </c>
      <c r="F1909" s="27">
        <v>1328</v>
      </c>
      <c r="G1909" s="27">
        <v>1328</v>
      </c>
      <c r="H1909" s="27">
        <v>28</v>
      </c>
      <c r="I1909" s="27">
        <v>5340</v>
      </c>
      <c r="J1909" s="27">
        <v>140</v>
      </c>
      <c r="K1909" s="27">
        <v>100</v>
      </c>
      <c r="L1909" s="27">
        <v>4742.8571428571431</v>
      </c>
      <c r="M1909" s="27">
        <v>3814.2857142857142</v>
      </c>
    </row>
    <row r="1910" spans="1:13" ht="15.75" customHeight="1" x14ac:dyDescent="0.25">
      <c r="A1910" s="28">
        <v>44682</v>
      </c>
      <c r="B1910" s="4" t="s">
        <v>12</v>
      </c>
      <c r="C1910" s="4" t="s">
        <v>13</v>
      </c>
      <c r="D1910" s="4" t="s">
        <v>14</v>
      </c>
      <c r="E1910" s="4" t="s">
        <v>80</v>
      </c>
      <c r="F1910" s="27">
        <v>4422015.5</v>
      </c>
      <c r="G1910" s="27">
        <v>5960059.9000000004</v>
      </c>
      <c r="H1910" s="27">
        <v>3962687.7</v>
      </c>
      <c r="I1910" s="27">
        <v>32452444.100000001</v>
      </c>
      <c r="J1910" s="27">
        <v>30641379.699999999</v>
      </c>
      <c r="K1910" s="27">
        <v>74.194145263540051</v>
      </c>
      <c r="L1910" s="27">
        <v>111.59131969950597</v>
      </c>
      <c r="M1910" s="27">
        <v>105.91051844835825</v>
      </c>
    </row>
    <row r="1911" spans="1:13" ht="15.75" customHeight="1" x14ac:dyDescent="0.25">
      <c r="A1911" s="28">
        <v>44682</v>
      </c>
      <c r="B1911" s="4" t="s">
        <v>12</v>
      </c>
      <c r="C1911" s="4" t="s">
        <v>13</v>
      </c>
      <c r="D1911" s="4" t="s">
        <v>14</v>
      </c>
      <c r="E1911" s="4" t="s">
        <v>22</v>
      </c>
      <c r="F1911" s="27">
        <v>222848.3</v>
      </c>
      <c r="G1911" s="27">
        <v>217703.5</v>
      </c>
      <c r="H1911" s="27">
        <v>184103.1</v>
      </c>
      <c r="I1911" s="27">
        <v>1008646.1</v>
      </c>
      <c r="J1911" s="27">
        <v>964161.4</v>
      </c>
      <c r="K1911" s="27">
        <v>102.36321418810446</v>
      </c>
      <c r="L1911" s="27">
        <v>121.04538163670247</v>
      </c>
      <c r="M1911" s="27">
        <v>104.61382295536826</v>
      </c>
    </row>
    <row r="1912" spans="1:13" ht="15.75" customHeight="1" x14ac:dyDescent="0.25">
      <c r="A1912" s="28">
        <v>44682</v>
      </c>
      <c r="B1912" s="4" t="s">
        <v>12</v>
      </c>
      <c r="C1912" s="4" t="s">
        <v>13</v>
      </c>
      <c r="D1912" s="4" t="s">
        <v>14</v>
      </c>
      <c r="E1912" s="4" t="s">
        <v>51</v>
      </c>
      <c r="F1912" s="27">
        <v>4365569.5999999996</v>
      </c>
      <c r="G1912" s="27">
        <v>5796304.0999999996</v>
      </c>
      <c r="H1912" s="27">
        <v>5820935.7000000002</v>
      </c>
      <c r="I1912" s="27">
        <v>28306837.800000001</v>
      </c>
      <c r="J1912" s="27">
        <v>27232165.100000001</v>
      </c>
      <c r="K1912" s="27">
        <v>75.31643482956666</v>
      </c>
      <c r="L1912" s="27">
        <v>74.997729316955002</v>
      </c>
      <c r="M1912" s="27">
        <v>103.94633587176658</v>
      </c>
    </row>
    <row r="1913" spans="1:13" ht="15.75" customHeight="1" x14ac:dyDescent="0.25">
      <c r="A1913" s="28">
        <v>44682</v>
      </c>
      <c r="B1913" s="4" t="s">
        <v>12</v>
      </c>
      <c r="C1913" s="4" t="s">
        <v>13</v>
      </c>
      <c r="D1913" s="4" t="s">
        <v>14</v>
      </c>
      <c r="E1913" s="4" t="s">
        <v>44</v>
      </c>
      <c r="F1913" s="27">
        <v>138176.5</v>
      </c>
      <c r="G1913" s="27">
        <v>138336.9</v>
      </c>
      <c r="H1913" s="27">
        <v>103400.7</v>
      </c>
      <c r="I1913" s="27">
        <v>649785.69999999995</v>
      </c>
      <c r="J1913" s="27">
        <v>486951.2</v>
      </c>
      <c r="K1913" s="27">
        <v>99.884051182294812</v>
      </c>
      <c r="L1913" s="27">
        <v>133.63207405752573</v>
      </c>
      <c r="M1913" s="27">
        <v>133.43959312555344</v>
      </c>
    </row>
    <row r="1914" spans="1:13" ht="15.75" customHeight="1" x14ac:dyDescent="0.25">
      <c r="A1914" s="28">
        <v>44682</v>
      </c>
      <c r="B1914" s="4" t="s">
        <v>12</v>
      </c>
      <c r="C1914" s="4" t="s">
        <v>13</v>
      </c>
      <c r="D1914" s="4" t="s">
        <v>14</v>
      </c>
      <c r="E1914" s="4" t="s">
        <v>77</v>
      </c>
      <c r="F1914" s="27">
        <v>53929</v>
      </c>
      <c r="G1914" s="27">
        <v>53929</v>
      </c>
      <c r="H1914" s="27">
        <v>52135</v>
      </c>
      <c r="I1914" s="27">
        <v>267851</v>
      </c>
      <c r="J1914" s="27">
        <v>260675</v>
      </c>
      <c r="K1914" s="27">
        <v>100</v>
      </c>
      <c r="L1914" s="27">
        <v>103.44106646206963</v>
      </c>
      <c r="M1914" s="27">
        <v>102.75285316965571</v>
      </c>
    </row>
    <row r="1915" spans="1:13" ht="15.75" customHeight="1" x14ac:dyDescent="0.25">
      <c r="A1915" s="28">
        <v>44682</v>
      </c>
      <c r="B1915" s="4" t="s">
        <v>12</v>
      </c>
      <c r="C1915" s="4" t="s">
        <v>13</v>
      </c>
      <c r="D1915" s="4" t="s">
        <v>14</v>
      </c>
      <c r="E1915" s="4" t="s">
        <v>104</v>
      </c>
      <c r="F1915" s="27">
        <v>2586589.7000000002</v>
      </c>
      <c r="G1915" s="27">
        <v>2172497.7999999998</v>
      </c>
      <c r="H1915" s="27">
        <v>1366497</v>
      </c>
      <c r="I1915" s="27">
        <v>10068315.800000001</v>
      </c>
      <c r="J1915" s="27">
        <v>6306365.5</v>
      </c>
      <c r="K1915" s="27">
        <v>119.06063610283057</v>
      </c>
      <c r="L1915" s="27">
        <v>189.28616015988325</v>
      </c>
      <c r="M1915" s="27">
        <v>159.65322339785095</v>
      </c>
    </row>
    <row r="1916" spans="1:13" ht="15.75" customHeight="1" x14ac:dyDescent="0.25">
      <c r="A1916" s="28">
        <v>44682</v>
      </c>
      <c r="B1916" s="4" t="s">
        <v>12</v>
      </c>
      <c r="C1916" s="4" t="s">
        <v>13</v>
      </c>
      <c r="D1916" s="4" t="s">
        <v>14</v>
      </c>
      <c r="E1916" s="4" t="s">
        <v>97</v>
      </c>
      <c r="F1916" s="4"/>
      <c r="G1916" s="4"/>
      <c r="H1916" s="27">
        <v>217</v>
      </c>
      <c r="I1916" s="27">
        <v>217</v>
      </c>
      <c r="J1916" s="27">
        <v>1085</v>
      </c>
      <c r="K1916" s="4"/>
      <c r="L1916" s="4"/>
      <c r="M1916" s="27">
        <v>20</v>
      </c>
    </row>
    <row r="1917" spans="1:13" ht="15.75" customHeight="1" x14ac:dyDescent="0.25">
      <c r="A1917" s="28">
        <v>44682</v>
      </c>
      <c r="B1917" s="4" t="s">
        <v>12</v>
      </c>
      <c r="C1917" s="4" t="s">
        <v>13</v>
      </c>
      <c r="D1917" s="4" t="s">
        <v>14</v>
      </c>
      <c r="E1917" s="4" t="s">
        <v>115</v>
      </c>
      <c r="F1917" s="27">
        <v>1396336.7</v>
      </c>
      <c r="G1917" s="27">
        <v>2702796.7</v>
      </c>
      <c r="H1917" s="27">
        <v>3843802.6</v>
      </c>
      <c r="I1917" s="27">
        <v>15790972</v>
      </c>
      <c r="J1917" s="27">
        <v>13974076.4</v>
      </c>
      <c r="K1917" s="27">
        <v>51.662661124308755</v>
      </c>
      <c r="L1917" s="27">
        <v>36.326961743560922</v>
      </c>
      <c r="M1917" s="27">
        <v>113.00190114890169</v>
      </c>
    </row>
    <row r="1918" spans="1:13" ht="15.75" customHeight="1" x14ac:dyDescent="0.25">
      <c r="A1918" s="28">
        <v>44682</v>
      </c>
      <c r="B1918" s="4" t="s">
        <v>12</v>
      </c>
      <c r="C1918" s="4" t="s">
        <v>13</v>
      </c>
      <c r="D1918" s="4" t="s">
        <v>14</v>
      </c>
      <c r="E1918" s="4" t="s">
        <v>113</v>
      </c>
      <c r="F1918" s="27">
        <v>105942.39999999999</v>
      </c>
      <c r="G1918" s="27">
        <v>110755.6</v>
      </c>
      <c r="H1918" s="27">
        <v>180634</v>
      </c>
      <c r="I1918" s="27">
        <v>800359.2</v>
      </c>
      <c r="J1918" s="27">
        <v>881159.1</v>
      </c>
      <c r="K1918" s="27">
        <v>95.654215227040439</v>
      </c>
      <c r="L1918" s="27">
        <v>58.650309465549121</v>
      </c>
      <c r="M1918" s="27">
        <v>90.830271173503178</v>
      </c>
    </row>
    <row r="1919" spans="1:13" ht="15.75" customHeight="1" x14ac:dyDescent="0.25">
      <c r="A1919" s="28">
        <v>44682</v>
      </c>
      <c r="B1919" s="4" t="s">
        <v>12</v>
      </c>
      <c r="C1919" s="4" t="s">
        <v>13</v>
      </c>
      <c r="D1919" s="4" t="s">
        <v>14</v>
      </c>
      <c r="E1919" s="4" t="s">
        <v>20</v>
      </c>
      <c r="F1919" s="27">
        <v>857734.5</v>
      </c>
      <c r="G1919" s="27">
        <v>1249277.8999999999</v>
      </c>
      <c r="H1919" s="27">
        <v>715816.9</v>
      </c>
      <c r="I1919" s="27">
        <v>5063973.3</v>
      </c>
      <c r="J1919" s="27">
        <v>3687664.3</v>
      </c>
      <c r="K1919" s="27">
        <v>68.658422597566158</v>
      </c>
      <c r="L1919" s="27">
        <v>119.82596387428126</v>
      </c>
      <c r="M1919" s="27">
        <v>137.32197098309626</v>
      </c>
    </row>
    <row r="1920" spans="1:13" ht="15.75" customHeight="1" x14ac:dyDescent="0.25">
      <c r="A1920" s="28">
        <v>44682</v>
      </c>
      <c r="B1920" s="4" t="s">
        <v>12</v>
      </c>
      <c r="C1920" s="4" t="s">
        <v>13</v>
      </c>
      <c r="D1920" s="4" t="s">
        <v>14</v>
      </c>
      <c r="E1920" s="4" t="s">
        <v>46</v>
      </c>
      <c r="F1920" s="27">
        <v>617</v>
      </c>
      <c r="G1920" s="27">
        <v>617</v>
      </c>
      <c r="H1920" s="27">
        <v>1186</v>
      </c>
      <c r="I1920" s="27">
        <v>3654</v>
      </c>
      <c r="J1920" s="27">
        <v>5930</v>
      </c>
      <c r="K1920" s="27">
        <v>100</v>
      </c>
      <c r="L1920" s="27">
        <v>52.023608768971329</v>
      </c>
      <c r="M1920" s="27">
        <v>61.618887015177066</v>
      </c>
    </row>
    <row r="1921" spans="1:13" ht="15.75" customHeight="1" x14ac:dyDescent="0.25">
      <c r="A1921" s="28">
        <v>44682</v>
      </c>
      <c r="B1921" s="4" t="s">
        <v>12</v>
      </c>
      <c r="C1921" s="4" t="s">
        <v>13</v>
      </c>
      <c r="D1921" s="4" t="s">
        <v>14</v>
      </c>
      <c r="E1921" s="4" t="s">
        <v>38</v>
      </c>
      <c r="F1921" s="27">
        <v>177020</v>
      </c>
      <c r="G1921" s="27">
        <v>201696</v>
      </c>
      <c r="H1921" s="27">
        <v>136946</v>
      </c>
      <c r="I1921" s="27">
        <v>1149782</v>
      </c>
      <c r="J1921" s="27">
        <v>957989</v>
      </c>
      <c r="K1921" s="27">
        <v>87.765746469934953</v>
      </c>
      <c r="L1921" s="27">
        <v>129.26262906547106</v>
      </c>
      <c r="M1921" s="27">
        <v>120.02037601684361</v>
      </c>
    </row>
    <row r="1922" spans="1:13" ht="15.75" customHeight="1" x14ac:dyDescent="0.25">
      <c r="A1922" s="28">
        <v>44682</v>
      </c>
      <c r="B1922" s="4" t="s">
        <v>12</v>
      </c>
      <c r="C1922" s="4" t="s">
        <v>13</v>
      </c>
      <c r="D1922" s="4" t="s">
        <v>14</v>
      </c>
      <c r="E1922" s="4" t="s">
        <v>124</v>
      </c>
      <c r="F1922" s="27">
        <v>35302755</v>
      </c>
      <c r="G1922" s="27">
        <v>46222008.200000003</v>
      </c>
      <c r="H1922" s="27">
        <v>51909713.600000001</v>
      </c>
      <c r="I1922" s="27">
        <v>229538537.59999999</v>
      </c>
      <c r="J1922" s="27">
        <v>219385794.19999999</v>
      </c>
      <c r="K1922" s="27">
        <v>76.376506289486571</v>
      </c>
      <c r="L1922" s="27">
        <v>68.007994172404764</v>
      </c>
      <c r="M1922" s="27">
        <v>104.62780347151575</v>
      </c>
    </row>
    <row r="1923" spans="1:13" ht="15.75" customHeight="1" x14ac:dyDescent="0.25">
      <c r="A1923" s="28">
        <v>44682</v>
      </c>
      <c r="B1923" s="4" t="s">
        <v>12</v>
      </c>
      <c r="C1923" s="4" t="s">
        <v>13</v>
      </c>
      <c r="D1923" s="4" t="s">
        <v>14</v>
      </c>
      <c r="E1923" s="4" t="s">
        <v>127</v>
      </c>
      <c r="F1923" s="4"/>
      <c r="G1923" s="27">
        <v>336.7</v>
      </c>
      <c r="H1923" s="4"/>
      <c r="I1923" s="27">
        <v>5232.3999999999996</v>
      </c>
      <c r="J1923" s="27">
        <v>5127.5</v>
      </c>
      <c r="K1923" s="4"/>
      <c r="L1923" s="4"/>
      <c r="M1923" s="27">
        <v>102.045831301804</v>
      </c>
    </row>
    <row r="1924" spans="1:13" ht="15.75" customHeight="1" x14ac:dyDescent="0.25">
      <c r="A1924" s="28">
        <v>44682</v>
      </c>
      <c r="B1924" s="4" t="s">
        <v>12</v>
      </c>
      <c r="C1924" s="4" t="s">
        <v>13</v>
      </c>
      <c r="D1924" s="4" t="s">
        <v>14</v>
      </c>
      <c r="E1924" s="4" t="s">
        <v>65</v>
      </c>
      <c r="F1924" s="27">
        <v>143527.70000000001</v>
      </c>
      <c r="G1924" s="27">
        <v>143905.29999999999</v>
      </c>
      <c r="H1924" s="27">
        <v>119567.3</v>
      </c>
      <c r="I1924" s="27">
        <v>657279</v>
      </c>
      <c r="J1924" s="27">
        <v>658419.1</v>
      </c>
      <c r="K1924" s="27">
        <v>99.737605216764081</v>
      </c>
      <c r="L1924" s="27">
        <v>120.039258225284</v>
      </c>
      <c r="M1924" s="27">
        <v>99.826842811820015</v>
      </c>
    </row>
    <row r="1925" spans="1:13" ht="15.75" customHeight="1" x14ac:dyDescent="0.25">
      <c r="A1925" s="28">
        <v>44682</v>
      </c>
      <c r="B1925" s="4" t="s">
        <v>12</v>
      </c>
      <c r="C1925" s="4" t="s">
        <v>13</v>
      </c>
      <c r="D1925" s="4" t="s">
        <v>14</v>
      </c>
      <c r="E1925" s="4" t="s">
        <v>69</v>
      </c>
      <c r="F1925" s="27">
        <v>9609.7999999999993</v>
      </c>
      <c r="G1925" s="27">
        <v>8818.9</v>
      </c>
      <c r="H1925" s="27">
        <v>19560.5</v>
      </c>
      <c r="I1925" s="27">
        <v>46577.9</v>
      </c>
      <c r="J1925" s="27">
        <v>135415.20000000001</v>
      </c>
      <c r="K1925" s="27">
        <v>108.96823866922179</v>
      </c>
      <c r="L1925" s="27">
        <v>49.128601007131721</v>
      </c>
      <c r="M1925" s="27">
        <v>34.396360231347735</v>
      </c>
    </row>
    <row r="1926" spans="1:13" ht="15.75" customHeight="1" x14ac:dyDescent="0.25">
      <c r="A1926" s="28">
        <v>44682</v>
      </c>
      <c r="B1926" s="4" t="s">
        <v>12</v>
      </c>
      <c r="C1926" s="4" t="s">
        <v>13</v>
      </c>
      <c r="D1926" s="4" t="s">
        <v>14</v>
      </c>
      <c r="E1926" s="4" t="s">
        <v>81</v>
      </c>
      <c r="F1926" s="27">
        <v>103841.9</v>
      </c>
      <c r="G1926" s="27">
        <v>107260.5</v>
      </c>
      <c r="H1926" s="27">
        <v>83840.600000000006</v>
      </c>
      <c r="I1926" s="27">
        <v>447896.4</v>
      </c>
      <c r="J1926" s="27">
        <v>418449.4</v>
      </c>
      <c r="K1926" s="27">
        <v>96.812806205453086</v>
      </c>
      <c r="L1926" s="27">
        <v>123.85634167694411</v>
      </c>
      <c r="M1926" s="27">
        <v>107.03717104146881</v>
      </c>
    </row>
    <row r="1927" spans="1:13" ht="15.75" customHeight="1" x14ac:dyDescent="0.25">
      <c r="A1927" s="28">
        <v>44682</v>
      </c>
      <c r="B1927" s="4" t="s">
        <v>12</v>
      </c>
      <c r="C1927" s="4" t="s">
        <v>13</v>
      </c>
      <c r="D1927" s="4" t="s">
        <v>14</v>
      </c>
      <c r="E1927" s="4" t="s">
        <v>68</v>
      </c>
      <c r="F1927" s="27">
        <v>14094</v>
      </c>
      <c r="G1927" s="27">
        <v>14094</v>
      </c>
      <c r="H1927" s="27">
        <v>6355</v>
      </c>
      <c r="I1927" s="27">
        <v>62810</v>
      </c>
      <c r="J1927" s="27">
        <v>31856</v>
      </c>
      <c r="K1927" s="27">
        <v>100</v>
      </c>
      <c r="L1927" s="27">
        <v>221.77812745869394</v>
      </c>
      <c r="M1927" s="27">
        <v>197.16850828729281</v>
      </c>
    </row>
    <row r="1928" spans="1:13" ht="15.75" customHeight="1" x14ac:dyDescent="0.25">
      <c r="A1928" s="28">
        <v>44682</v>
      </c>
      <c r="B1928" s="4" t="s">
        <v>12</v>
      </c>
      <c r="C1928" s="4" t="s">
        <v>13</v>
      </c>
      <c r="D1928" s="4" t="s">
        <v>14</v>
      </c>
      <c r="E1928" s="4" t="s">
        <v>75</v>
      </c>
      <c r="F1928" s="27">
        <v>30023005</v>
      </c>
      <c r="G1928" s="27">
        <v>39012670.399999999</v>
      </c>
      <c r="H1928" s="27">
        <v>47231209</v>
      </c>
      <c r="I1928" s="27">
        <v>192022120.19999999</v>
      </c>
      <c r="J1928" s="27">
        <v>185056750.19999999</v>
      </c>
      <c r="K1928" s="27">
        <v>76.957062134357258</v>
      </c>
      <c r="L1928" s="27">
        <v>63.566031096091571</v>
      </c>
      <c r="M1928" s="27">
        <v>103.76391025589295</v>
      </c>
    </row>
    <row r="1929" spans="1:13" ht="15.75" customHeight="1" x14ac:dyDescent="0.25">
      <c r="A1929" s="28">
        <v>44682</v>
      </c>
      <c r="B1929" s="4" t="s">
        <v>12</v>
      </c>
      <c r="C1929" s="4" t="s">
        <v>13</v>
      </c>
      <c r="D1929" s="4" t="s">
        <v>14</v>
      </c>
      <c r="E1929" s="4" t="s">
        <v>70</v>
      </c>
      <c r="F1929" s="27">
        <v>313224.40000000002</v>
      </c>
      <c r="G1929" s="27">
        <v>327527.7</v>
      </c>
      <c r="H1929" s="27">
        <v>301985.7</v>
      </c>
      <c r="I1929" s="27">
        <v>1597439.2</v>
      </c>
      <c r="J1929" s="27">
        <v>1510398.1</v>
      </c>
      <c r="K1929" s="27">
        <v>95.632949518468209</v>
      </c>
      <c r="L1929" s="27">
        <v>103.72160006251951</v>
      </c>
      <c r="M1929" s="27">
        <v>105.76279194207143</v>
      </c>
    </row>
    <row r="1930" spans="1:13" ht="15.75" customHeight="1" x14ac:dyDescent="0.25">
      <c r="A1930" s="28">
        <v>44682</v>
      </c>
      <c r="B1930" s="4" t="s">
        <v>12</v>
      </c>
      <c r="C1930" s="4" t="s">
        <v>13</v>
      </c>
      <c r="D1930" s="4" t="s">
        <v>14</v>
      </c>
      <c r="E1930" s="4" t="s">
        <v>57</v>
      </c>
      <c r="F1930" s="27">
        <v>38912</v>
      </c>
      <c r="G1930" s="27">
        <v>38879.199999999997</v>
      </c>
      <c r="H1930" s="27">
        <v>12020.2</v>
      </c>
      <c r="I1930" s="27">
        <v>167537.5</v>
      </c>
      <c r="J1930" s="27">
        <v>59709</v>
      </c>
      <c r="K1930" s="27">
        <v>100.08436387579991</v>
      </c>
      <c r="L1930" s="27">
        <v>323.72173507928323</v>
      </c>
      <c r="M1930" s="27">
        <v>280.59002830394076</v>
      </c>
    </row>
    <row r="1931" spans="1:13" ht="15.75" customHeight="1" x14ac:dyDescent="0.25">
      <c r="A1931" s="28">
        <v>44682</v>
      </c>
      <c r="B1931" s="4" t="s">
        <v>12</v>
      </c>
      <c r="C1931" s="4" t="s">
        <v>13</v>
      </c>
      <c r="D1931" s="4" t="s">
        <v>14</v>
      </c>
      <c r="E1931" s="4" t="s">
        <v>84</v>
      </c>
      <c r="F1931" s="27">
        <v>3907164.7</v>
      </c>
      <c r="G1931" s="27">
        <v>8540935.3000000007</v>
      </c>
      <c r="H1931" s="27">
        <v>7752094.5999999996</v>
      </c>
      <c r="I1931" s="27">
        <v>48653365.5</v>
      </c>
      <c r="J1931" s="27">
        <v>42367344.899999999</v>
      </c>
      <c r="K1931" s="27">
        <v>45.746332957234792</v>
      </c>
      <c r="L1931" s="27">
        <v>50.401406350226942</v>
      </c>
      <c r="M1931" s="27">
        <v>114.83694721686466</v>
      </c>
    </row>
    <row r="1932" spans="1:13" ht="15.75" customHeight="1" x14ac:dyDescent="0.25">
      <c r="A1932" s="28">
        <v>44682</v>
      </c>
      <c r="B1932" s="4" t="s">
        <v>12</v>
      </c>
      <c r="C1932" s="4" t="s">
        <v>13</v>
      </c>
      <c r="D1932" s="4" t="s">
        <v>14</v>
      </c>
      <c r="E1932" s="4" t="s">
        <v>72</v>
      </c>
      <c r="F1932" s="27">
        <v>12990.7</v>
      </c>
      <c r="G1932" s="27">
        <v>13925.1</v>
      </c>
      <c r="H1932" s="27">
        <v>2832</v>
      </c>
      <c r="I1932" s="27">
        <v>56008.1</v>
      </c>
      <c r="J1932" s="27">
        <v>14573.5</v>
      </c>
      <c r="K1932" s="27">
        <v>93.289814794866828</v>
      </c>
      <c r="L1932" s="27">
        <v>458.71115819209041</v>
      </c>
      <c r="M1932" s="27">
        <v>384.31468075616704</v>
      </c>
    </row>
    <row r="1933" spans="1:13" ht="15.75" customHeight="1" x14ac:dyDescent="0.25">
      <c r="A1933" s="28">
        <v>44682</v>
      </c>
      <c r="B1933" s="4" t="s">
        <v>12</v>
      </c>
      <c r="C1933" s="4" t="s">
        <v>13</v>
      </c>
      <c r="D1933" s="4" t="s">
        <v>14</v>
      </c>
      <c r="E1933" s="4" t="s">
        <v>29</v>
      </c>
      <c r="F1933" s="27">
        <v>1777</v>
      </c>
      <c r="G1933" s="27">
        <v>1777</v>
      </c>
      <c r="H1933" s="27">
        <v>625</v>
      </c>
      <c r="I1933" s="27">
        <v>7733</v>
      </c>
      <c r="J1933" s="27">
        <v>3125</v>
      </c>
      <c r="K1933" s="27">
        <v>100</v>
      </c>
      <c r="L1933" s="27">
        <v>284.32</v>
      </c>
      <c r="M1933" s="27">
        <v>247.45599999999999</v>
      </c>
    </row>
    <row r="1934" spans="1:13" ht="15.75" customHeight="1" x14ac:dyDescent="0.25">
      <c r="A1934" s="28">
        <v>44682</v>
      </c>
      <c r="B1934" s="4" t="s">
        <v>12</v>
      </c>
      <c r="C1934" s="4" t="s">
        <v>13</v>
      </c>
      <c r="D1934" s="4" t="s">
        <v>14</v>
      </c>
      <c r="E1934" s="4" t="s">
        <v>35</v>
      </c>
      <c r="F1934" s="27">
        <v>23225971.600000001</v>
      </c>
      <c r="G1934" s="27">
        <v>32619668.5</v>
      </c>
      <c r="H1934" s="27">
        <v>43231997.700000003</v>
      </c>
      <c r="I1934" s="27">
        <v>163054894.5</v>
      </c>
      <c r="J1934" s="27">
        <v>168225882.80000001</v>
      </c>
      <c r="K1934" s="27">
        <v>71.202353267323971</v>
      </c>
      <c r="L1934" s="27">
        <v>53.724030430358759</v>
      </c>
      <c r="M1934" s="27">
        <v>96.926163671170826</v>
      </c>
    </row>
    <row r="1935" spans="1:13" ht="15.75" customHeight="1" x14ac:dyDescent="0.25">
      <c r="A1935" s="28">
        <v>44682</v>
      </c>
      <c r="B1935" s="4" t="s">
        <v>12</v>
      </c>
      <c r="C1935" s="4" t="s">
        <v>13</v>
      </c>
      <c r="D1935" s="4" t="s">
        <v>14</v>
      </c>
      <c r="E1935" s="4" t="s">
        <v>136</v>
      </c>
      <c r="F1935" s="27">
        <v>894</v>
      </c>
      <c r="G1935" s="27">
        <v>894</v>
      </c>
      <c r="H1935" s="4"/>
      <c r="I1935" s="27">
        <v>3576</v>
      </c>
      <c r="J1935" s="4"/>
      <c r="K1935" s="27">
        <v>100</v>
      </c>
      <c r="L1935" s="4"/>
      <c r="M1935" s="4"/>
    </row>
    <row r="1936" spans="1:13" ht="15.75" customHeight="1" x14ac:dyDescent="0.25">
      <c r="A1936" s="28">
        <v>44682</v>
      </c>
      <c r="B1936" s="4" t="s">
        <v>12</v>
      </c>
      <c r="C1936" s="4" t="s">
        <v>13</v>
      </c>
      <c r="D1936" s="4" t="s">
        <v>14</v>
      </c>
      <c r="E1936" s="4" t="s">
        <v>49</v>
      </c>
      <c r="F1936" s="27">
        <v>578760.69999999995</v>
      </c>
      <c r="G1936" s="27">
        <v>476242.3</v>
      </c>
      <c r="H1936" s="27">
        <v>297210.5</v>
      </c>
      <c r="I1936" s="27">
        <v>2274170.1</v>
      </c>
      <c r="J1936" s="27">
        <v>1595253.9</v>
      </c>
      <c r="K1936" s="27">
        <v>121.52652126869033</v>
      </c>
      <c r="L1936" s="27">
        <v>194.730906209572</v>
      </c>
      <c r="M1936" s="27">
        <v>142.55850432335566</v>
      </c>
    </row>
    <row r="1937" spans="1:13" ht="15.75" customHeight="1" x14ac:dyDescent="0.25">
      <c r="A1937" s="28">
        <v>44682</v>
      </c>
      <c r="B1937" s="4" t="s">
        <v>12</v>
      </c>
      <c r="C1937" s="4" t="s">
        <v>13</v>
      </c>
      <c r="D1937" s="4" t="s">
        <v>14</v>
      </c>
      <c r="E1937" s="4" t="s">
        <v>41</v>
      </c>
      <c r="F1937" s="27">
        <v>4725</v>
      </c>
      <c r="G1937" s="27">
        <v>4403</v>
      </c>
      <c r="H1937" s="27">
        <v>3892</v>
      </c>
      <c r="I1937" s="27">
        <v>22290</v>
      </c>
      <c r="J1937" s="27">
        <v>13138</v>
      </c>
      <c r="K1937" s="27">
        <v>107.31319554848966</v>
      </c>
      <c r="L1937" s="27">
        <v>121.40287769784173</v>
      </c>
      <c r="M1937" s="27">
        <v>169.6605267163952</v>
      </c>
    </row>
    <row r="1938" spans="1:13" ht="15.75" customHeight="1" x14ac:dyDescent="0.25">
      <c r="A1938" s="28">
        <v>44682</v>
      </c>
      <c r="B1938" s="4" t="s">
        <v>12</v>
      </c>
      <c r="C1938" s="4" t="s">
        <v>13</v>
      </c>
      <c r="D1938" s="4" t="s">
        <v>14</v>
      </c>
      <c r="E1938" s="4" t="s">
        <v>91</v>
      </c>
      <c r="F1938" s="27">
        <v>9162.7999999999993</v>
      </c>
      <c r="G1938" s="27">
        <v>8371.9</v>
      </c>
      <c r="H1938" s="27">
        <v>18751.3</v>
      </c>
      <c r="I1938" s="27">
        <v>44564.9</v>
      </c>
      <c r="J1938" s="27">
        <v>132722.70000000001</v>
      </c>
      <c r="K1938" s="27">
        <v>109.44707891876396</v>
      </c>
      <c r="L1938" s="27">
        <v>48.864878701743343</v>
      </c>
      <c r="M1938" s="27">
        <v>33.57745133274112</v>
      </c>
    </row>
    <row r="1939" spans="1:13" ht="15.75" customHeight="1" x14ac:dyDescent="0.25">
      <c r="A1939" s="28">
        <v>44682</v>
      </c>
      <c r="B1939" s="4" t="s">
        <v>12</v>
      </c>
      <c r="C1939" s="4" t="s">
        <v>13</v>
      </c>
      <c r="D1939" s="4" t="s">
        <v>14</v>
      </c>
      <c r="E1939" s="4" t="s">
        <v>67</v>
      </c>
      <c r="F1939" s="27">
        <v>56.4</v>
      </c>
      <c r="G1939" s="4"/>
      <c r="H1939" s="4"/>
      <c r="I1939" s="27">
        <v>119</v>
      </c>
      <c r="J1939" s="27">
        <v>304.89999999999998</v>
      </c>
      <c r="K1939" s="4"/>
      <c r="L1939" s="4"/>
      <c r="M1939" s="27">
        <v>39.029189898327317</v>
      </c>
    </row>
    <row r="1940" spans="1:13" ht="15.75" customHeight="1" x14ac:dyDescent="0.25">
      <c r="A1940" s="28">
        <v>44682</v>
      </c>
      <c r="B1940" s="4" t="s">
        <v>12</v>
      </c>
      <c r="C1940" s="4" t="s">
        <v>13</v>
      </c>
      <c r="D1940" s="4" t="s">
        <v>14</v>
      </c>
      <c r="E1940" s="4" t="s">
        <v>100</v>
      </c>
      <c r="F1940" s="27">
        <v>422547.7</v>
      </c>
      <c r="G1940" s="27">
        <v>452042</v>
      </c>
      <c r="H1940" s="27">
        <v>247342.7</v>
      </c>
      <c r="I1940" s="27">
        <v>1934107.7</v>
      </c>
      <c r="J1940" s="27">
        <v>1192984.5</v>
      </c>
      <c r="K1940" s="27">
        <v>93.475318665079797</v>
      </c>
      <c r="L1940" s="27">
        <v>170.83491851588909</v>
      </c>
      <c r="M1940" s="27">
        <v>162.1234559208439</v>
      </c>
    </row>
    <row r="1941" spans="1:13" ht="15.75" customHeight="1" x14ac:dyDescent="0.25">
      <c r="A1941" s="28">
        <v>44682</v>
      </c>
      <c r="B1941" s="4" t="s">
        <v>12</v>
      </c>
      <c r="C1941" s="4" t="s">
        <v>13</v>
      </c>
      <c r="D1941" s="4" t="s">
        <v>14</v>
      </c>
      <c r="E1941" s="4" t="s">
        <v>112</v>
      </c>
      <c r="F1941" s="27">
        <v>363120.3</v>
      </c>
      <c r="G1941" s="27">
        <v>510520.1</v>
      </c>
      <c r="H1941" s="27">
        <v>337167.1</v>
      </c>
      <c r="I1941" s="27">
        <v>2711382.2</v>
      </c>
      <c r="J1941" s="27">
        <v>2321087.4</v>
      </c>
      <c r="K1941" s="27">
        <v>71.127522696951601</v>
      </c>
      <c r="L1941" s="27">
        <v>107.6974295534766</v>
      </c>
      <c r="M1941" s="27">
        <v>116.81517033783389</v>
      </c>
    </row>
    <row r="1942" spans="1:13" ht="15.75" customHeight="1" x14ac:dyDescent="0.25">
      <c r="A1942" s="28">
        <v>44682</v>
      </c>
      <c r="B1942" s="4" t="s">
        <v>12</v>
      </c>
      <c r="C1942" s="4" t="s">
        <v>13</v>
      </c>
      <c r="D1942" s="4" t="s">
        <v>14</v>
      </c>
      <c r="E1942" s="4" t="s">
        <v>93</v>
      </c>
      <c r="F1942" s="27">
        <v>1774621.2</v>
      </c>
      <c r="G1942" s="27">
        <v>1962779.2</v>
      </c>
      <c r="H1942" s="27">
        <v>412632.6</v>
      </c>
      <c r="I1942" s="27">
        <v>7265076.7999999998</v>
      </c>
      <c r="J1942" s="27">
        <v>3586519.4</v>
      </c>
      <c r="K1942" s="27">
        <v>90.413695029986059</v>
      </c>
      <c r="L1942" s="27">
        <v>430.07295109499347</v>
      </c>
      <c r="M1942" s="27">
        <v>202.56622060931832</v>
      </c>
    </row>
    <row r="1943" spans="1:13" ht="15.75" customHeight="1" x14ac:dyDescent="0.25">
      <c r="A1943" s="28">
        <v>44682</v>
      </c>
      <c r="B1943" s="4" t="s">
        <v>12</v>
      </c>
      <c r="C1943" s="4" t="s">
        <v>13</v>
      </c>
      <c r="D1943" s="4" t="s">
        <v>14</v>
      </c>
      <c r="E1943" s="4" t="s">
        <v>125</v>
      </c>
      <c r="F1943" s="27">
        <v>4365569.5999999996</v>
      </c>
      <c r="G1943" s="27">
        <v>5796304.0999999996</v>
      </c>
      <c r="H1943" s="27">
        <v>5820935.7000000002</v>
      </c>
      <c r="I1943" s="27">
        <v>28306837.800000001</v>
      </c>
      <c r="J1943" s="27">
        <v>27232165.100000001</v>
      </c>
      <c r="K1943" s="27">
        <v>75.31643482956666</v>
      </c>
      <c r="L1943" s="27">
        <v>74.997729316955002</v>
      </c>
      <c r="M1943" s="27">
        <v>103.94633587176658</v>
      </c>
    </row>
    <row r="1944" spans="1:13" ht="15.75" customHeight="1" x14ac:dyDescent="0.25">
      <c r="A1944" s="28">
        <v>44682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27">
        <v>5526419.2000000002</v>
      </c>
      <c r="G1944" s="27">
        <v>11471404.800000001</v>
      </c>
      <c r="H1944" s="27">
        <v>11786173.6</v>
      </c>
      <c r="I1944" s="27">
        <v>65408334.700000003</v>
      </c>
      <c r="J1944" s="27">
        <v>57067439.600000001</v>
      </c>
      <c r="K1944" s="27">
        <v>48.175609669009326</v>
      </c>
      <c r="L1944" s="27">
        <v>46.889002211879856</v>
      </c>
      <c r="M1944" s="27">
        <v>114.61585653476558</v>
      </c>
    </row>
    <row r="1945" spans="1:13" ht="15.75" customHeight="1" x14ac:dyDescent="0.25">
      <c r="A1945" s="28">
        <v>44682</v>
      </c>
      <c r="B1945" s="4" t="s">
        <v>12</v>
      </c>
      <c r="C1945" s="4" t="s">
        <v>13</v>
      </c>
      <c r="D1945" s="4" t="s">
        <v>14</v>
      </c>
      <c r="E1945" s="4" t="s">
        <v>126</v>
      </c>
      <c r="F1945" s="27">
        <v>290356.2</v>
      </c>
      <c r="G1945" s="27">
        <v>315255.90000000002</v>
      </c>
      <c r="H1945" s="27">
        <v>251006.9</v>
      </c>
      <c r="I1945" s="27">
        <v>1352707.4</v>
      </c>
      <c r="J1945" s="27">
        <v>1181138.3999999999</v>
      </c>
      <c r="K1945" s="27">
        <v>92.101749721416795</v>
      </c>
      <c r="L1945" s="27">
        <v>115.67658100235492</v>
      </c>
      <c r="M1945" s="27">
        <v>114.52573212419476</v>
      </c>
    </row>
    <row r="1946" spans="1:13" ht="15.75" customHeight="1" x14ac:dyDescent="0.25">
      <c r="A1946" s="28">
        <v>44682</v>
      </c>
      <c r="B1946" s="4" t="s">
        <v>12</v>
      </c>
      <c r="C1946" s="4" t="s">
        <v>13</v>
      </c>
      <c r="D1946" s="4" t="s">
        <v>14</v>
      </c>
      <c r="E1946" s="4" t="s">
        <v>82</v>
      </c>
      <c r="F1946" s="27">
        <v>29645.8</v>
      </c>
      <c r="G1946" s="27">
        <v>28625.3</v>
      </c>
      <c r="H1946" s="27">
        <v>16834.3</v>
      </c>
      <c r="I1946" s="27">
        <v>137630.20000000001</v>
      </c>
      <c r="J1946" s="27">
        <v>86586.1</v>
      </c>
      <c r="K1946" s="27">
        <v>103.56502813944309</v>
      </c>
      <c r="L1946" s="27">
        <v>176.10355048917984</v>
      </c>
      <c r="M1946" s="27">
        <v>158.95184099988336</v>
      </c>
    </row>
    <row r="1947" spans="1:13" ht="15.75" customHeight="1" x14ac:dyDescent="0.25">
      <c r="A1947" s="28">
        <v>44682</v>
      </c>
      <c r="B1947" s="4" t="s">
        <v>12</v>
      </c>
      <c r="C1947" s="4" t="s">
        <v>13</v>
      </c>
      <c r="D1947" s="4" t="s">
        <v>14</v>
      </c>
      <c r="E1947" s="4" t="s">
        <v>63</v>
      </c>
      <c r="F1947" s="27">
        <v>4517.7</v>
      </c>
      <c r="G1947" s="27">
        <v>4758.8999999999996</v>
      </c>
      <c r="H1947" s="27">
        <v>496</v>
      </c>
      <c r="I1947" s="27">
        <v>25640.6</v>
      </c>
      <c r="J1947" s="27">
        <v>3003</v>
      </c>
      <c r="K1947" s="27">
        <v>94.931601840761516</v>
      </c>
      <c r="L1947" s="27">
        <v>910.82661290322585</v>
      </c>
      <c r="M1947" s="27">
        <v>853.83283383283378</v>
      </c>
    </row>
    <row r="1948" spans="1:13" ht="15.75" customHeight="1" x14ac:dyDescent="0.25">
      <c r="A1948" s="28">
        <v>44682</v>
      </c>
      <c r="B1948" s="4" t="s">
        <v>12</v>
      </c>
      <c r="C1948" s="4" t="s">
        <v>13</v>
      </c>
      <c r="D1948" s="4" t="s">
        <v>14</v>
      </c>
      <c r="E1948" s="4" t="s">
        <v>30</v>
      </c>
      <c r="F1948" s="27">
        <v>3401858</v>
      </c>
      <c r="G1948" s="27">
        <v>5423308.5</v>
      </c>
      <c r="H1948" s="27">
        <v>2987697.8</v>
      </c>
      <c r="I1948" s="27">
        <v>23849915.5</v>
      </c>
      <c r="J1948" s="27">
        <v>17573707.199999999</v>
      </c>
      <c r="K1948" s="27">
        <v>62.726617893855753</v>
      </c>
      <c r="L1948" s="27">
        <v>113.86218512461333</v>
      </c>
      <c r="M1948" s="27">
        <v>135.7136273443773</v>
      </c>
    </row>
    <row r="1949" spans="1:13" ht="15.75" customHeight="1" x14ac:dyDescent="0.25">
      <c r="A1949" s="28">
        <v>44682</v>
      </c>
      <c r="B1949" s="4" t="s">
        <v>12</v>
      </c>
      <c r="C1949" s="4" t="s">
        <v>13</v>
      </c>
      <c r="D1949" s="4" t="s">
        <v>14</v>
      </c>
      <c r="E1949" s="4" t="s">
        <v>119</v>
      </c>
      <c r="F1949" s="4"/>
      <c r="G1949" s="27">
        <v>2425</v>
      </c>
      <c r="H1949" s="27">
        <v>187.8</v>
      </c>
      <c r="I1949" s="27">
        <v>21377.3</v>
      </c>
      <c r="J1949" s="27">
        <v>9329.9</v>
      </c>
      <c r="K1949" s="4"/>
      <c r="L1949" s="4"/>
      <c r="M1949" s="27">
        <v>229.12678592482234</v>
      </c>
    </row>
    <row r="1950" spans="1:13" ht="15.75" customHeight="1" x14ac:dyDescent="0.25">
      <c r="A1950" s="28">
        <v>44682</v>
      </c>
      <c r="B1950" s="4" t="s">
        <v>12</v>
      </c>
      <c r="C1950" s="4" t="s">
        <v>13</v>
      </c>
      <c r="D1950" s="4" t="s">
        <v>14</v>
      </c>
      <c r="E1950" s="4" t="s">
        <v>33</v>
      </c>
      <c r="F1950" s="27">
        <v>2422</v>
      </c>
      <c r="G1950" s="27">
        <v>2422</v>
      </c>
      <c r="H1950" s="27">
        <v>2696</v>
      </c>
      <c r="I1950" s="27">
        <v>12384</v>
      </c>
      <c r="J1950" s="27">
        <v>13480</v>
      </c>
      <c r="K1950" s="27">
        <v>100</v>
      </c>
      <c r="L1950" s="27">
        <v>89.836795252225514</v>
      </c>
      <c r="M1950" s="27">
        <v>91.869436201780417</v>
      </c>
    </row>
    <row r="1951" spans="1:13" ht="15.75" customHeight="1" x14ac:dyDescent="0.25">
      <c r="A1951" s="28">
        <v>44682</v>
      </c>
      <c r="B1951" s="4" t="s">
        <v>12</v>
      </c>
      <c r="C1951" s="4" t="s">
        <v>13</v>
      </c>
      <c r="D1951" s="4" t="s">
        <v>14</v>
      </c>
      <c r="E1951" s="4" t="s">
        <v>90</v>
      </c>
      <c r="F1951" s="27">
        <v>1391599</v>
      </c>
      <c r="G1951" s="27">
        <v>1603833.1</v>
      </c>
      <c r="H1951" s="27">
        <v>1349344.9</v>
      </c>
      <c r="I1951" s="27">
        <v>8753755.0999999996</v>
      </c>
      <c r="J1951" s="27">
        <v>5674152.2999999998</v>
      </c>
      <c r="K1951" s="27">
        <v>86.767070713280575</v>
      </c>
      <c r="L1951" s="27">
        <v>103.13145289984791</v>
      </c>
      <c r="M1951" s="27">
        <v>154.27423581844991</v>
      </c>
    </row>
    <row r="1952" spans="1:13" ht="15.75" customHeight="1" x14ac:dyDescent="0.25">
      <c r="A1952" s="28">
        <v>44682</v>
      </c>
      <c r="B1952" s="4" t="s">
        <v>12</v>
      </c>
      <c r="C1952" s="4" t="s">
        <v>13</v>
      </c>
      <c r="D1952" s="4" t="s">
        <v>14</v>
      </c>
      <c r="E1952" s="4" t="s">
        <v>32</v>
      </c>
      <c r="F1952" s="27">
        <v>52024</v>
      </c>
      <c r="G1952" s="27">
        <v>45796.7</v>
      </c>
      <c r="H1952" s="27">
        <v>36216</v>
      </c>
      <c r="I1952" s="27">
        <v>204337.1</v>
      </c>
      <c r="J1952" s="27">
        <v>166392.6</v>
      </c>
      <c r="K1952" s="27">
        <v>113.59770463810712</v>
      </c>
      <c r="L1952" s="27">
        <v>143.64921581621383</v>
      </c>
      <c r="M1952" s="27">
        <v>122.80419922520593</v>
      </c>
    </row>
    <row r="1953" spans="1:13" ht="15.75" customHeight="1" x14ac:dyDescent="0.25">
      <c r="A1953" s="28">
        <v>44682</v>
      </c>
      <c r="B1953" s="4" t="s">
        <v>12</v>
      </c>
      <c r="C1953" s="4" t="s">
        <v>13</v>
      </c>
      <c r="D1953" s="4" t="s">
        <v>14</v>
      </c>
      <c r="E1953" s="4" t="s">
        <v>137</v>
      </c>
      <c r="F1953" s="27">
        <v>11</v>
      </c>
      <c r="G1953" s="27">
        <v>11</v>
      </c>
      <c r="H1953" s="4"/>
      <c r="I1953" s="27">
        <v>44</v>
      </c>
      <c r="J1953" s="4"/>
      <c r="K1953" s="27">
        <v>100</v>
      </c>
      <c r="L1953" s="4"/>
      <c r="M1953" s="4"/>
    </row>
    <row r="1954" spans="1:13" ht="15.75" customHeight="1" x14ac:dyDescent="0.25">
      <c r="A1954" s="28">
        <v>44682</v>
      </c>
      <c r="B1954" s="4" t="s">
        <v>12</v>
      </c>
      <c r="C1954" s="4" t="s">
        <v>13</v>
      </c>
      <c r="D1954" s="4" t="s">
        <v>14</v>
      </c>
      <c r="E1954" s="4" t="s">
        <v>98</v>
      </c>
      <c r="F1954" s="27">
        <v>290356.2</v>
      </c>
      <c r="G1954" s="27">
        <v>315255.90000000002</v>
      </c>
      <c r="H1954" s="27">
        <v>251006.9</v>
      </c>
      <c r="I1954" s="27">
        <v>1352707.4</v>
      </c>
      <c r="J1954" s="27">
        <v>1181138.3999999999</v>
      </c>
      <c r="K1954" s="27">
        <v>92.101749721416795</v>
      </c>
      <c r="L1954" s="27">
        <v>115.67658100235492</v>
      </c>
      <c r="M1954" s="27">
        <v>114.52573212419476</v>
      </c>
    </row>
    <row r="1955" spans="1:13" ht="15.75" customHeight="1" x14ac:dyDescent="0.25">
      <c r="A1955" s="28">
        <v>44682</v>
      </c>
      <c r="B1955" s="4" t="s">
        <v>12</v>
      </c>
      <c r="C1955" s="4" t="s">
        <v>13</v>
      </c>
      <c r="D1955" s="4" t="s">
        <v>14</v>
      </c>
      <c r="E1955" s="4" t="s">
        <v>61</v>
      </c>
      <c r="F1955" s="27">
        <v>367338.1</v>
      </c>
      <c r="G1955" s="27">
        <v>753089.8</v>
      </c>
      <c r="H1955" s="27">
        <v>230561.3</v>
      </c>
      <c r="I1955" s="27">
        <v>2582193.1</v>
      </c>
      <c r="J1955" s="27">
        <v>1278097.1000000001</v>
      </c>
      <c r="K1955" s="27">
        <v>48.777463192304559</v>
      </c>
      <c r="L1955" s="27">
        <v>159.32339902663631</v>
      </c>
      <c r="M1955" s="27">
        <v>202.03418816927135</v>
      </c>
    </row>
    <row r="1956" spans="1:13" ht="15.75" customHeight="1" x14ac:dyDescent="0.25">
      <c r="A1956" s="28">
        <v>44682</v>
      </c>
      <c r="B1956" s="4" t="s">
        <v>12</v>
      </c>
      <c r="C1956" s="4" t="s">
        <v>13</v>
      </c>
      <c r="D1956" s="4" t="s">
        <v>14</v>
      </c>
      <c r="E1956" s="4" t="s">
        <v>43</v>
      </c>
      <c r="F1956" s="27">
        <v>34251</v>
      </c>
      <c r="G1956" s="27">
        <v>511</v>
      </c>
      <c r="H1956" s="27">
        <v>376</v>
      </c>
      <c r="I1956" s="27">
        <v>36160</v>
      </c>
      <c r="J1956" s="27">
        <v>1880</v>
      </c>
      <c r="K1956" s="27">
        <v>6702.7397260273974</v>
      </c>
      <c r="L1956" s="27">
        <v>9109.3085106382987</v>
      </c>
      <c r="M1956" s="27">
        <v>1923.4042553191489</v>
      </c>
    </row>
    <row r="1957" spans="1:13" ht="15.75" customHeight="1" x14ac:dyDescent="0.25">
      <c r="A1957" s="28">
        <v>44682</v>
      </c>
      <c r="B1957" s="4" t="s">
        <v>12</v>
      </c>
      <c r="C1957" s="4" t="s">
        <v>13</v>
      </c>
      <c r="D1957" s="4" t="s">
        <v>14</v>
      </c>
      <c r="E1957" s="4" t="s">
        <v>118</v>
      </c>
      <c r="F1957" s="27">
        <v>40583</v>
      </c>
      <c r="G1957" s="27">
        <v>6843</v>
      </c>
      <c r="H1957" s="27">
        <v>8405</v>
      </c>
      <c r="I1957" s="27">
        <v>69517</v>
      </c>
      <c r="J1957" s="27">
        <v>42025</v>
      </c>
      <c r="K1957" s="27">
        <v>593.05860002922691</v>
      </c>
      <c r="L1957" s="27">
        <v>482.84354550862582</v>
      </c>
      <c r="M1957" s="27">
        <v>165.41820345032718</v>
      </c>
    </row>
    <row r="1958" spans="1:13" ht="15.75" customHeight="1" x14ac:dyDescent="0.25">
      <c r="A1958" s="28">
        <v>44682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4"/>
      <c r="G1958" s="4"/>
      <c r="H1958" s="27">
        <v>1434</v>
      </c>
      <c r="I1958" s="27">
        <v>1434</v>
      </c>
      <c r="J1958" s="27">
        <v>7170</v>
      </c>
      <c r="K1958" s="4"/>
      <c r="L1958" s="4"/>
      <c r="M1958" s="27">
        <v>20</v>
      </c>
    </row>
    <row r="1959" spans="1:13" ht="15.75" customHeight="1" x14ac:dyDescent="0.25">
      <c r="A1959" s="28">
        <v>44682</v>
      </c>
      <c r="B1959" s="4" t="s">
        <v>12</v>
      </c>
      <c r="C1959" s="4" t="s">
        <v>13</v>
      </c>
      <c r="D1959" s="4" t="s">
        <v>14</v>
      </c>
      <c r="E1959" s="4" t="s">
        <v>85</v>
      </c>
      <c r="F1959" s="27">
        <v>2867476.9</v>
      </c>
      <c r="G1959" s="27">
        <v>3198642.1</v>
      </c>
      <c r="H1959" s="27">
        <v>2540756.7000000002</v>
      </c>
      <c r="I1959" s="27">
        <v>17654164</v>
      </c>
      <c r="J1959" s="27">
        <v>16105582.9</v>
      </c>
      <c r="K1959" s="27">
        <v>89.646694139366204</v>
      </c>
      <c r="L1959" s="27">
        <v>112.85916908140004</v>
      </c>
      <c r="M1959" s="27">
        <v>109.61518195035337</v>
      </c>
    </row>
    <row r="1960" spans="1:13" ht="15.75" customHeight="1" x14ac:dyDescent="0.25">
      <c r="A1960" s="28">
        <v>44682</v>
      </c>
      <c r="B1960" s="4" t="s">
        <v>12</v>
      </c>
      <c r="C1960" s="4" t="s">
        <v>13</v>
      </c>
      <c r="D1960" s="4" t="s">
        <v>14</v>
      </c>
      <c r="E1960" s="4" t="s">
        <v>36</v>
      </c>
      <c r="F1960" s="27">
        <v>1166211.8</v>
      </c>
      <c r="G1960" s="27">
        <v>1309709.3999999999</v>
      </c>
      <c r="H1960" s="27">
        <v>821108.2</v>
      </c>
      <c r="I1960" s="27">
        <v>5763542.5</v>
      </c>
      <c r="J1960" s="27">
        <v>3908157.4</v>
      </c>
      <c r="K1960" s="27">
        <v>89.043554241879917</v>
      </c>
      <c r="L1960" s="27">
        <v>142.02900421649667</v>
      </c>
      <c r="M1960" s="27">
        <v>147.47467694110784</v>
      </c>
    </row>
    <row r="1961" spans="1:13" ht="15.75" customHeight="1" x14ac:dyDescent="0.25">
      <c r="A1961" s="28">
        <v>44682</v>
      </c>
      <c r="B1961" s="4" t="s">
        <v>12</v>
      </c>
      <c r="C1961" s="4" t="s">
        <v>13</v>
      </c>
      <c r="D1961" s="4" t="s">
        <v>14</v>
      </c>
      <c r="E1961" s="4" t="s">
        <v>110</v>
      </c>
      <c r="F1961" s="27">
        <v>1</v>
      </c>
      <c r="G1961" s="27">
        <v>1.4</v>
      </c>
      <c r="H1961" s="27">
        <v>3</v>
      </c>
      <c r="I1961" s="27">
        <v>5.4</v>
      </c>
      <c r="J1961" s="27">
        <v>13</v>
      </c>
      <c r="K1961" s="27">
        <v>71.428571428571431</v>
      </c>
      <c r="L1961" s="27">
        <v>33.333333333333336</v>
      </c>
      <c r="M1961" s="27">
        <v>41.53846153846154</v>
      </c>
    </row>
    <row r="1962" spans="1:13" ht="15.75" customHeight="1" x14ac:dyDescent="0.25">
      <c r="A1962" s="28">
        <v>44682</v>
      </c>
      <c r="B1962" s="4" t="s">
        <v>12</v>
      </c>
      <c r="C1962" s="4" t="s">
        <v>13</v>
      </c>
      <c r="D1962" s="4" t="s">
        <v>14</v>
      </c>
      <c r="E1962" s="4" t="s">
        <v>108</v>
      </c>
      <c r="F1962" s="27">
        <v>313224.40000000002</v>
      </c>
      <c r="G1962" s="27">
        <v>327527.7</v>
      </c>
      <c r="H1962" s="27">
        <v>301985.7</v>
      </c>
      <c r="I1962" s="27">
        <v>1597439.2</v>
      </c>
      <c r="J1962" s="27">
        <v>1510398.1</v>
      </c>
      <c r="K1962" s="27">
        <v>95.632949518468209</v>
      </c>
      <c r="L1962" s="27">
        <v>103.72160006251951</v>
      </c>
      <c r="M1962" s="27">
        <v>105.76279194207143</v>
      </c>
    </row>
    <row r="1963" spans="1:13" ht="15.75" customHeight="1" x14ac:dyDescent="0.25">
      <c r="A1963" s="28">
        <v>44682</v>
      </c>
      <c r="B1963" s="4" t="s">
        <v>12</v>
      </c>
      <c r="C1963" s="4" t="s">
        <v>13</v>
      </c>
      <c r="D1963" s="4" t="s">
        <v>14</v>
      </c>
      <c r="E1963" s="4" t="s">
        <v>25</v>
      </c>
      <c r="F1963" s="27">
        <v>6797033.4000000004</v>
      </c>
      <c r="G1963" s="27">
        <v>6393001.9000000004</v>
      </c>
      <c r="H1963" s="27">
        <v>3999211.3</v>
      </c>
      <c r="I1963" s="27">
        <v>28967225.699999999</v>
      </c>
      <c r="J1963" s="27">
        <v>16830867.399999999</v>
      </c>
      <c r="K1963" s="27">
        <v>106.31990270486233</v>
      </c>
      <c r="L1963" s="27">
        <v>169.95934673419231</v>
      </c>
      <c r="M1963" s="27">
        <v>172.10774116133788</v>
      </c>
    </row>
    <row r="1964" spans="1:13" ht="15.75" customHeight="1" x14ac:dyDescent="0.25">
      <c r="A1964" s="28">
        <v>44682</v>
      </c>
      <c r="B1964" s="4" t="s">
        <v>12</v>
      </c>
      <c r="C1964" s="4" t="s">
        <v>13</v>
      </c>
      <c r="D1964" s="4" t="s">
        <v>14</v>
      </c>
      <c r="E1964" s="4" t="s">
        <v>95</v>
      </c>
      <c r="F1964" s="27">
        <v>30472.3</v>
      </c>
      <c r="G1964" s="27">
        <v>30206.799999999999</v>
      </c>
      <c r="H1964" s="27">
        <v>39337.300000000003</v>
      </c>
      <c r="I1964" s="27">
        <v>160477</v>
      </c>
      <c r="J1964" s="27">
        <v>196615.9</v>
      </c>
      <c r="K1964" s="27">
        <v>100.87894116556537</v>
      </c>
      <c r="L1964" s="27">
        <v>77.464137091259445</v>
      </c>
      <c r="M1964" s="27">
        <v>81.619543485547197</v>
      </c>
    </row>
    <row r="1965" spans="1:13" ht="15.75" customHeight="1" x14ac:dyDescent="0.25">
      <c r="A1965" s="28">
        <v>44682</v>
      </c>
      <c r="B1965" s="4" t="s">
        <v>12</v>
      </c>
      <c r="C1965" s="4" t="s">
        <v>13</v>
      </c>
      <c r="D1965" s="4" t="s">
        <v>14</v>
      </c>
      <c r="E1965" s="4" t="s">
        <v>73</v>
      </c>
      <c r="F1965" s="27">
        <v>514436.3</v>
      </c>
      <c r="G1965" s="27">
        <v>303041.7</v>
      </c>
      <c r="H1965" s="27">
        <v>495581.9</v>
      </c>
      <c r="I1965" s="27">
        <v>3203296.5</v>
      </c>
      <c r="J1965" s="27">
        <v>2056555.5</v>
      </c>
      <c r="K1965" s="27">
        <v>169.75759441687399</v>
      </c>
      <c r="L1965" s="27">
        <v>103.80449729903373</v>
      </c>
      <c r="M1965" s="27">
        <v>155.76027488681925</v>
      </c>
    </row>
    <row r="1966" spans="1:13" ht="15.75" customHeight="1" x14ac:dyDescent="0.25">
      <c r="A1966" s="28">
        <v>44682</v>
      </c>
      <c r="B1966" s="4" t="s">
        <v>12</v>
      </c>
      <c r="C1966" s="4" t="s">
        <v>13</v>
      </c>
      <c r="D1966" s="4" t="s">
        <v>14</v>
      </c>
      <c r="E1966" s="4" t="s">
        <v>123</v>
      </c>
      <c r="F1966" s="27">
        <v>18</v>
      </c>
      <c r="G1966" s="27">
        <v>18</v>
      </c>
      <c r="H1966" s="27">
        <v>355</v>
      </c>
      <c r="I1966" s="27">
        <v>427</v>
      </c>
      <c r="J1966" s="27">
        <v>1775</v>
      </c>
      <c r="K1966" s="27">
        <v>100</v>
      </c>
      <c r="L1966" s="27">
        <v>5.070422535211268</v>
      </c>
      <c r="M1966" s="27">
        <v>24.056338028169016</v>
      </c>
    </row>
    <row r="1967" spans="1:13" ht="15.75" customHeight="1" x14ac:dyDescent="0.25">
      <c r="A1967" s="28">
        <v>44682</v>
      </c>
      <c r="B1967" s="4" t="s">
        <v>12</v>
      </c>
      <c r="C1967" s="4" t="s">
        <v>13</v>
      </c>
      <c r="D1967" s="4" t="s">
        <v>14</v>
      </c>
      <c r="E1967" s="4" t="s">
        <v>26</v>
      </c>
      <c r="F1967" s="27">
        <v>2270012.2000000002</v>
      </c>
      <c r="G1967" s="27">
        <v>2538506.7999999998</v>
      </c>
      <c r="H1967" s="27">
        <v>17162776.300000001</v>
      </c>
      <c r="I1967" s="27">
        <v>9254270.5999999996</v>
      </c>
      <c r="J1967" s="27">
        <v>41099288.899999999</v>
      </c>
      <c r="K1967" s="27">
        <v>89.423128588822379</v>
      </c>
      <c r="L1967" s="27">
        <v>13.226369442337834</v>
      </c>
      <c r="M1967" s="27">
        <v>22.516863059399551</v>
      </c>
    </row>
    <row r="1968" spans="1:13" ht="15.75" customHeight="1" x14ac:dyDescent="0.25">
      <c r="A1968" s="28">
        <v>44682</v>
      </c>
      <c r="B1968" s="4" t="s">
        <v>12</v>
      </c>
      <c r="C1968" s="4" t="s">
        <v>13</v>
      </c>
      <c r="D1968" s="4" t="s">
        <v>14</v>
      </c>
      <c r="E1968" s="4" t="s">
        <v>17</v>
      </c>
      <c r="F1968" s="27">
        <v>101979</v>
      </c>
      <c r="G1968" s="27">
        <v>102082</v>
      </c>
      <c r="H1968" s="27">
        <v>94352.4</v>
      </c>
      <c r="I1968" s="27">
        <v>502849</v>
      </c>
      <c r="J1968" s="27">
        <v>459004.4</v>
      </c>
      <c r="K1968" s="27">
        <v>99.899100722948219</v>
      </c>
      <c r="L1968" s="27">
        <v>108.08310122477012</v>
      </c>
      <c r="M1968" s="27">
        <v>109.55210886867316</v>
      </c>
    </row>
    <row r="1969" spans="1:13" ht="15.75" customHeight="1" x14ac:dyDescent="0.25">
      <c r="A1969" s="28">
        <v>44682</v>
      </c>
      <c r="B1969" s="4" t="s">
        <v>12</v>
      </c>
      <c r="C1969" s="4" t="s">
        <v>13</v>
      </c>
      <c r="D1969" s="4" t="s">
        <v>14</v>
      </c>
      <c r="E1969" s="4" t="s">
        <v>99</v>
      </c>
      <c r="F1969" s="27">
        <v>177020</v>
      </c>
      <c r="G1969" s="27">
        <v>201696</v>
      </c>
      <c r="H1969" s="27">
        <v>136946</v>
      </c>
      <c r="I1969" s="27">
        <v>1149782</v>
      </c>
      <c r="J1969" s="27">
        <v>957989</v>
      </c>
      <c r="K1969" s="27">
        <v>87.765746469934953</v>
      </c>
      <c r="L1969" s="27">
        <v>129.26262906547106</v>
      </c>
      <c r="M1969" s="27">
        <v>120.02037601684361</v>
      </c>
    </row>
    <row r="1970" spans="1:13" ht="15.75" customHeight="1" x14ac:dyDescent="0.25">
      <c r="A1970" s="28">
        <v>44682</v>
      </c>
      <c r="B1970" s="4" t="s">
        <v>12</v>
      </c>
      <c r="C1970" s="4" t="s">
        <v>13</v>
      </c>
      <c r="D1970" s="4" t="s">
        <v>14</v>
      </c>
      <c r="E1970" s="4" t="s">
        <v>120</v>
      </c>
      <c r="F1970" s="27">
        <v>208446.7</v>
      </c>
      <c r="G1970" s="27">
        <v>310752.7</v>
      </c>
      <c r="H1970" s="27">
        <v>187337</v>
      </c>
      <c r="I1970" s="27">
        <v>1432248.5</v>
      </c>
      <c r="J1970" s="27">
        <v>911128.1</v>
      </c>
      <c r="K1970" s="27">
        <v>67.078001253086455</v>
      </c>
      <c r="L1970" s="27">
        <v>111.26830257770756</v>
      </c>
      <c r="M1970" s="27">
        <v>157.19507498451645</v>
      </c>
    </row>
    <row r="1971" spans="1:13" ht="15.75" customHeight="1" x14ac:dyDescent="0.25">
      <c r="A1971" s="28">
        <v>44682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27">
        <v>25559.200000000001</v>
      </c>
      <c r="G1971" s="27">
        <v>57993.9</v>
      </c>
      <c r="H1971" s="27">
        <v>40604.300000000003</v>
      </c>
      <c r="I1971" s="27">
        <v>289216.5</v>
      </c>
      <c r="J1971" s="27">
        <v>185244.1</v>
      </c>
      <c r="K1971" s="27">
        <v>44.072221388801239</v>
      </c>
      <c r="L1971" s="27">
        <v>62.947027777846188</v>
      </c>
      <c r="M1971" s="27">
        <v>156.12723967996823</v>
      </c>
    </row>
    <row r="1972" spans="1:13" ht="15.75" customHeight="1" x14ac:dyDescent="0.25">
      <c r="A1972" s="28">
        <v>44682</v>
      </c>
      <c r="B1972" s="4" t="s">
        <v>12</v>
      </c>
      <c r="C1972" s="4" t="s">
        <v>13</v>
      </c>
      <c r="D1972" s="4" t="s">
        <v>14</v>
      </c>
      <c r="E1972" s="4" t="s">
        <v>53</v>
      </c>
      <c r="F1972" s="27">
        <v>2363</v>
      </c>
      <c r="G1972" s="27">
        <v>2363</v>
      </c>
      <c r="H1972" s="27">
        <v>2833</v>
      </c>
      <c r="I1972" s="27">
        <v>59190.2</v>
      </c>
      <c r="J1972" s="27">
        <v>19557.3</v>
      </c>
      <c r="K1972" s="27">
        <v>100</v>
      </c>
      <c r="L1972" s="27">
        <v>83.409812919166967</v>
      </c>
      <c r="M1972" s="27">
        <v>302.65016132083673</v>
      </c>
    </row>
    <row r="1973" spans="1:13" ht="15.75" customHeight="1" x14ac:dyDescent="0.25">
      <c r="A1973" s="28">
        <v>44682</v>
      </c>
      <c r="B1973" s="4" t="s">
        <v>12</v>
      </c>
      <c r="C1973" s="4" t="s">
        <v>13</v>
      </c>
      <c r="D1973" s="4" t="s">
        <v>14</v>
      </c>
      <c r="E1973" s="4" t="s">
        <v>109</v>
      </c>
      <c r="F1973" s="27">
        <v>5589350</v>
      </c>
      <c r="G1973" s="27">
        <v>5661629</v>
      </c>
      <c r="H1973" s="27">
        <v>3079828.4</v>
      </c>
      <c r="I1973" s="27">
        <v>23570441.800000001</v>
      </c>
      <c r="J1973" s="27">
        <v>12807150.199999999</v>
      </c>
      <c r="K1973" s="27">
        <v>98.723353296374597</v>
      </c>
      <c r="L1973" s="27">
        <v>181.4825137660267</v>
      </c>
      <c r="M1973" s="27">
        <v>184.04126938403519</v>
      </c>
    </row>
    <row r="1974" spans="1:13" ht="15.75" customHeight="1" x14ac:dyDescent="0.25">
      <c r="A1974" s="28">
        <v>44682</v>
      </c>
      <c r="B1974" s="4" t="s">
        <v>12</v>
      </c>
      <c r="C1974" s="4" t="s">
        <v>13</v>
      </c>
      <c r="D1974" s="4" t="s">
        <v>14</v>
      </c>
      <c r="E1974" s="4" t="s">
        <v>139</v>
      </c>
      <c r="F1974" s="27">
        <v>267000</v>
      </c>
      <c r="G1974" s="4"/>
      <c r="H1974" s="4"/>
      <c r="I1974" s="27">
        <v>267000</v>
      </c>
      <c r="J1974" s="4"/>
      <c r="K1974" s="4"/>
      <c r="L1974" s="4"/>
      <c r="M1974" s="4"/>
    </row>
    <row r="1975" spans="1:13" ht="15.75" customHeight="1" x14ac:dyDescent="0.25">
      <c r="A1975" s="28">
        <v>44682</v>
      </c>
      <c r="B1975" s="4" t="s">
        <v>12</v>
      </c>
      <c r="C1975" s="4" t="s">
        <v>13</v>
      </c>
      <c r="D1975" s="4" t="s">
        <v>14</v>
      </c>
      <c r="E1975" s="4" t="s">
        <v>114</v>
      </c>
      <c r="F1975" s="27">
        <v>715324</v>
      </c>
      <c r="G1975" s="27">
        <v>529860.5</v>
      </c>
      <c r="H1975" s="27">
        <v>356049.6</v>
      </c>
      <c r="I1975" s="27">
        <v>2801260.3</v>
      </c>
      <c r="J1975" s="27">
        <v>1937607.3</v>
      </c>
      <c r="K1975" s="27">
        <v>135.00232608394097</v>
      </c>
      <c r="L1975" s="27">
        <v>200.90571650691365</v>
      </c>
      <c r="M1975" s="27">
        <v>144.57317021875383</v>
      </c>
    </row>
    <row r="1976" spans="1:13" ht="15.75" customHeight="1" x14ac:dyDescent="0.25">
      <c r="A1976" s="28">
        <v>44682</v>
      </c>
      <c r="B1976" s="4" t="s">
        <v>12</v>
      </c>
      <c r="C1976" s="4" t="s">
        <v>13</v>
      </c>
      <c r="D1976" s="4" t="s">
        <v>14</v>
      </c>
      <c r="E1976" s="4" t="s">
        <v>34</v>
      </c>
      <c r="F1976" s="27">
        <v>30472.3</v>
      </c>
      <c r="G1976" s="27">
        <v>30206.799999999999</v>
      </c>
      <c r="H1976" s="27">
        <v>39337.300000000003</v>
      </c>
      <c r="I1976" s="27">
        <v>160477</v>
      </c>
      <c r="J1976" s="27">
        <v>196615.9</v>
      </c>
      <c r="K1976" s="27">
        <v>100.87894116556537</v>
      </c>
      <c r="L1976" s="27">
        <v>77.464137091259445</v>
      </c>
      <c r="M1976" s="27">
        <v>81.619543485547197</v>
      </c>
    </row>
    <row r="1977" spans="1:13" ht="15.75" customHeight="1" x14ac:dyDescent="0.25">
      <c r="A1977" s="28">
        <v>44682</v>
      </c>
      <c r="B1977" s="4" t="s">
        <v>12</v>
      </c>
      <c r="C1977" s="4" t="s">
        <v>13</v>
      </c>
      <c r="D1977" s="4" t="s">
        <v>14</v>
      </c>
      <c r="E1977" s="4" t="s">
        <v>27</v>
      </c>
      <c r="F1977" s="27">
        <v>172447</v>
      </c>
      <c r="G1977" s="27">
        <v>164257.4</v>
      </c>
      <c r="H1977" s="27">
        <v>179377.9</v>
      </c>
      <c r="I1977" s="27">
        <v>862051</v>
      </c>
      <c r="J1977" s="27">
        <v>886031.1</v>
      </c>
      <c r="K1977" s="27">
        <v>104.98583321055855</v>
      </c>
      <c r="L1977" s="27">
        <v>96.136146091575384</v>
      </c>
      <c r="M1977" s="27">
        <v>97.293537439035717</v>
      </c>
    </row>
    <row r="1978" spans="1:13" ht="15.75" customHeight="1" x14ac:dyDescent="0.25">
      <c r="A1978" s="28">
        <v>44682</v>
      </c>
      <c r="B1978" s="4" t="s">
        <v>12</v>
      </c>
      <c r="C1978" s="4" t="s">
        <v>13</v>
      </c>
      <c r="D1978" s="4" t="s">
        <v>14</v>
      </c>
      <c r="E1978" s="4" t="s">
        <v>50</v>
      </c>
      <c r="F1978" s="27">
        <v>269086</v>
      </c>
      <c r="G1978" s="27">
        <v>249322.6</v>
      </c>
      <c r="H1978" s="27">
        <v>336091.4</v>
      </c>
      <c r="I1978" s="27">
        <v>1317411.6000000001</v>
      </c>
      <c r="J1978" s="27">
        <v>1667313.7</v>
      </c>
      <c r="K1978" s="27">
        <v>107.92683856176697</v>
      </c>
      <c r="L1978" s="27">
        <v>80.063339912892744</v>
      </c>
      <c r="M1978" s="27">
        <v>79.014021176698776</v>
      </c>
    </row>
    <row r="1979" spans="1:13" ht="15.75" customHeight="1" x14ac:dyDescent="0.25">
      <c r="A1979" s="28">
        <v>44682</v>
      </c>
      <c r="B1979" s="4" t="s">
        <v>12</v>
      </c>
      <c r="C1979" s="4" t="s">
        <v>13</v>
      </c>
      <c r="D1979" s="4" t="s">
        <v>14</v>
      </c>
      <c r="E1979" s="4" t="s">
        <v>48</v>
      </c>
      <c r="F1979" s="27">
        <v>878034.4</v>
      </c>
      <c r="G1979" s="27">
        <v>602380</v>
      </c>
      <c r="H1979" s="27">
        <v>593498.80000000005</v>
      </c>
      <c r="I1979" s="27">
        <v>3135768.1</v>
      </c>
      <c r="J1979" s="27">
        <v>2601896.4</v>
      </c>
      <c r="K1979" s="27">
        <v>145.7608818353863</v>
      </c>
      <c r="L1979" s="27">
        <v>147.94206829061827</v>
      </c>
      <c r="M1979" s="27">
        <v>120.51856100035343</v>
      </c>
    </row>
    <row r="1980" spans="1:13" ht="15.75" customHeight="1" x14ac:dyDescent="0.25">
      <c r="A1980" s="28">
        <v>44682</v>
      </c>
      <c r="B1980" s="4" t="s">
        <v>12</v>
      </c>
      <c r="C1980" s="4" t="s">
        <v>13</v>
      </c>
      <c r="D1980" s="4" t="s">
        <v>14</v>
      </c>
      <c r="E1980" s="4" t="s">
        <v>76</v>
      </c>
      <c r="F1980" s="27">
        <v>4938</v>
      </c>
      <c r="G1980" s="4"/>
      <c r="H1980" s="27">
        <v>2888.4</v>
      </c>
      <c r="I1980" s="27">
        <v>62770.8</v>
      </c>
      <c r="J1980" s="27">
        <v>49265.2</v>
      </c>
      <c r="K1980" s="4"/>
      <c r="L1980" s="27">
        <v>170.95970087245533</v>
      </c>
      <c r="M1980" s="27">
        <v>127.41407727970251</v>
      </c>
    </row>
    <row r="1981" spans="1:13" ht="15.75" customHeight="1" x14ac:dyDescent="0.25">
      <c r="A1981" s="28">
        <v>44682</v>
      </c>
      <c r="B1981" s="4" t="s">
        <v>12</v>
      </c>
      <c r="C1981" s="4" t="s">
        <v>13</v>
      </c>
      <c r="D1981" s="4" t="s">
        <v>14</v>
      </c>
      <c r="E1981" s="4" t="s">
        <v>87</v>
      </c>
      <c r="F1981" s="27">
        <v>164776.79999999999</v>
      </c>
      <c r="G1981" s="27">
        <v>175759.1</v>
      </c>
      <c r="H1981" s="27">
        <v>154060.4</v>
      </c>
      <c r="I1981" s="27">
        <v>735192.1</v>
      </c>
      <c r="J1981" s="27">
        <v>559625.69999999995</v>
      </c>
      <c r="K1981" s="27">
        <v>93.751504189541251</v>
      </c>
      <c r="L1981" s="27">
        <v>106.95597311184444</v>
      </c>
      <c r="M1981" s="27">
        <v>131.37211175255175</v>
      </c>
    </row>
    <row r="1982" spans="1:13" ht="15.75" customHeight="1" x14ac:dyDescent="0.25">
      <c r="A1982" s="28">
        <v>44682</v>
      </c>
      <c r="B1982" s="4" t="s">
        <v>12</v>
      </c>
      <c r="C1982" s="4" t="s">
        <v>13</v>
      </c>
      <c r="D1982" s="4" t="s">
        <v>14</v>
      </c>
      <c r="E1982" s="4" t="s">
        <v>103</v>
      </c>
      <c r="F1982" s="27">
        <v>1387081.3</v>
      </c>
      <c r="G1982" s="27">
        <v>1599074.2</v>
      </c>
      <c r="H1982" s="27">
        <v>1348848.9</v>
      </c>
      <c r="I1982" s="27">
        <v>8728114.5</v>
      </c>
      <c r="J1982" s="27">
        <v>5671149.2999999998</v>
      </c>
      <c r="K1982" s="27">
        <v>86.742772786903828</v>
      </c>
      <c r="L1982" s="27">
        <v>102.83444646765105</v>
      </c>
      <c r="M1982" s="27">
        <v>153.90380394323245</v>
      </c>
    </row>
    <row r="1983" spans="1:13" ht="15.75" customHeight="1" x14ac:dyDescent="0.25">
      <c r="A1983" s="28">
        <v>44682</v>
      </c>
      <c r="B1983" s="4" t="s">
        <v>12</v>
      </c>
      <c r="C1983" s="4" t="s">
        <v>13</v>
      </c>
      <c r="D1983" s="4" t="s">
        <v>14</v>
      </c>
      <c r="E1983" s="4" t="s">
        <v>135</v>
      </c>
      <c r="F1983" s="27">
        <v>300</v>
      </c>
      <c r="G1983" s="27">
        <v>300</v>
      </c>
      <c r="H1983" s="4"/>
      <c r="I1983" s="27">
        <v>1200</v>
      </c>
      <c r="J1983" s="4"/>
      <c r="K1983" s="27">
        <v>100</v>
      </c>
      <c r="L1983" s="4"/>
      <c r="M1983" s="4"/>
    </row>
    <row r="1984" spans="1:13" ht="15.75" customHeight="1" x14ac:dyDescent="0.25">
      <c r="A1984" s="28">
        <v>44682</v>
      </c>
      <c r="B1984" s="4" t="s">
        <v>12</v>
      </c>
      <c r="C1984" s="4" t="s">
        <v>13</v>
      </c>
      <c r="D1984" s="4" t="s">
        <v>14</v>
      </c>
      <c r="E1984" s="4" t="s">
        <v>60</v>
      </c>
      <c r="F1984" s="27">
        <v>337768.7</v>
      </c>
      <c r="G1984" s="27">
        <v>438733.7</v>
      </c>
      <c r="H1984" s="27">
        <v>314764.40000000002</v>
      </c>
      <c r="I1984" s="27">
        <v>2058839.5</v>
      </c>
      <c r="J1984" s="27">
        <v>1521863.5</v>
      </c>
      <c r="K1984" s="27">
        <v>76.987179238795648</v>
      </c>
      <c r="L1984" s="27">
        <v>107.30841861404912</v>
      </c>
      <c r="M1984" s="27">
        <v>135.28411056576363</v>
      </c>
    </row>
    <row r="1985" spans="1:13" ht="15.75" customHeight="1" x14ac:dyDescent="0.25">
      <c r="A1985" s="28">
        <v>44713</v>
      </c>
      <c r="B1985" s="4" t="s">
        <v>12</v>
      </c>
      <c r="C1985" s="4" t="s">
        <v>13</v>
      </c>
      <c r="D1985" s="4" t="s">
        <v>14</v>
      </c>
      <c r="E1985" s="4" t="s">
        <v>37</v>
      </c>
      <c r="F1985" s="27">
        <v>447</v>
      </c>
      <c r="G1985" s="27">
        <v>447</v>
      </c>
      <c r="H1985" s="27">
        <v>227.8</v>
      </c>
      <c r="I1985" s="27">
        <v>2460</v>
      </c>
      <c r="J1985" s="27">
        <v>2920.3</v>
      </c>
      <c r="K1985" s="27">
        <v>100</v>
      </c>
      <c r="L1985" s="27">
        <v>196.22475856014049</v>
      </c>
      <c r="M1985" s="27">
        <v>84.23792076156559</v>
      </c>
    </row>
    <row r="1986" spans="1:13" ht="15.75" customHeight="1" x14ac:dyDescent="0.25">
      <c r="A1986" s="28">
        <v>44713</v>
      </c>
      <c r="B1986" s="4" t="s">
        <v>12</v>
      </c>
      <c r="C1986" s="4" t="s">
        <v>13</v>
      </c>
      <c r="D1986" s="4" t="s">
        <v>14</v>
      </c>
      <c r="E1986" s="4" t="s">
        <v>69</v>
      </c>
      <c r="F1986" s="27">
        <v>6636</v>
      </c>
      <c r="G1986" s="27">
        <v>9609.7999999999993</v>
      </c>
      <c r="H1986" s="27">
        <v>19242.599999999999</v>
      </c>
      <c r="I1986" s="27">
        <v>53213.9</v>
      </c>
      <c r="J1986" s="27">
        <v>154657.79999999999</v>
      </c>
      <c r="K1986" s="27">
        <v>69.054506857582879</v>
      </c>
      <c r="L1986" s="27">
        <v>34.485984222506318</v>
      </c>
      <c r="M1986" s="27">
        <v>34.407511292673242</v>
      </c>
    </row>
    <row r="1987" spans="1:13" ht="15.75" customHeight="1" x14ac:dyDescent="0.25">
      <c r="A1987" s="28">
        <v>44713</v>
      </c>
      <c r="B1987" s="4" t="s">
        <v>12</v>
      </c>
      <c r="C1987" s="4" t="s">
        <v>13</v>
      </c>
      <c r="D1987" s="4" t="s">
        <v>14</v>
      </c>
      <c r="E1987" s="4" t="s">
        <v>26</v>
      </c>
      <c r="F1987" s="27">
        <v>1782855.3</v>
      </c>
      <c r="G1987" s="27">
        <v>2270012.2000000002</v>
      </c>
      <c r="H1987" s="27">
        <v>5006337</v>
      </c>
      <c r="I1987" s="27">
        <v>11037125.9</v>
      </c>
      <c r="J1987" s="27">
        <v>46105625.899999999</v>
      </c>
      <c r="K1987" s="27">
        <v>78.539458950925464</v>
      </c>
      <c r="L1987" s="27">
        <v>35.611971387463527</v>
      </c>
      <c r="M1987" s="27">
        <v>23.93878335788952</v>
      </c>
    </row>
    <row r="1988" spans="1:13" ht="15.75" customHeight="1" x14ac:dyDescent="0.25">
      <c r="A1988" s="28">
        <v>44713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27">
        <v>4236.1000000000004</v>
      </c>
      <c r="G1988" s="27">
        <v>4517.7</v>
      </c>
      <c r="H1988" s="27">
        <v>709.3</v>
      </c>
      <c r="I1988" s="27">
        <v>29876.7</v>
      </c>
      <c r="J1988" s="27">
        <v>3712.3</v>
      </c>
      <c r="K1988" s="27">
        <v>93.766739712685663</v>
      </c>
      <c r="L1988" s="27">
        <v>597.22261384463559</v>
      </c>
      <c r="M1988" s="27">
        <v>804.80295234760126</v>
      </c>
    </row>
    <row r="1989" spans="1:13" ht="15.75" customHeight="1" x14ac:dyDescent="0.25">
      <c r="A1989" s="28">
        <v>44713</v>
      </c>
      <c r="B1989" s="4" t="s">
        <v>12</v>
      </c>
      <c r="C1989" s="4" t="s">
        <v>13</v>
      </c>
      <c r="D1989" s="4" t="s">
        <v>14</v>
      </c>
      <c r="E1989" s="4" t="s">
        <v>106</v>
      </c>
      <c r="F1989" s="27">
        <v>24424.799999999999</v>
      </c>
      <c r="G1989" s="27">
        <v>24429.7</v>
      </c>
      <c r="H1989" s="27">
        <v>14445.3</v>
      </c>
      <c r="I1989" s="27">
        <v>132547</v>
      </c>
      <c r="J1989" s="27">
        <v>86090</v>
      </c>
      <c r="K1989" s="27">
        <v>99.979942447103326</v>
      </c>
      <c r="L1989" s="27">
        <v>169.08475421071213</v>
      </c>
      <c r="M1989" s="27">
        <v>153.96329422697178</v>
      </c>
    </row>
    <row r="1990" spans="1:13" ht="15.75" customHeight="1" x14ac:dyDescent="0.25">
      <c r="A1990" s="28">
        <v>44713</v>
      </c>
      <c r="B1990" s="4" t="s">
        <v>12</v>
      </c>
      <c r="C1990" s="4" t="s">
        <v>13</v>
      </c>
      <c r="D1990" s="4" t="s">
        <v>14</v>
      </c>
      <c r="E1990" s="4" t="s">
        <v>115</v>
      </c>
      <c r="F1990" s="27">
        <v>927730.4</v>
      </c>
      <c r="G1990" s="27">
        <v>1396336.7</v>
      </c>
      <c r="H1990" s="27">
        <v>3791827.1</v>
      </c>
      <c r="I1990" s="27">
        <v>16718702.4</v>
      </c>
      <c r="J1990" s="27">
        <v>17765903.5</v>
      </c>
      <c r="K1990" s="27">
        <v>66.440307699425219</v>
      </c>
      <c r="L1990" s="27">
        <v>24.466579712983222</v>
      </c>
      <c r="M1990" s="27">
        <v>94.105556748070825</v>
      </c>
    </row>
    <row r="1991" spans="1:13" ht="15.75" customHeight="1" x14ac:dyDescent="0.25">
      <c r="A1991" s="28">
        <v>44713</v>
      </c>
      <c r="B1991" s="4" t="s">
        <v>12</v>
      </c>
      <c r="C1991" s="4" t="s">
        <v>13</v>
      </c>
      <c r="D1991" s="4" t="s">
        <v>14</v>
      </c>
      <c r="E1991" s="4" t="s">
        <v>135</v>
      </c>
      <c r="F1991" s="27">
        <v>300</v>
      </c>
      <c r="G1991" s="27">
        <v>300</v>
      </c>
      <c r="H1991" s="4"/>
      <c r="I1991" s="27">
        <v>1500</v>
      </c>
      <c r="J1991" s="4"/>
      <c r="K1991" s="27">
        <v>100</v>
      </c>
      <c r="L1991" s="4"/>
      <c r="M1991" s="4"/>
    </row>
    <row r="1992" spans="1:13" ht="15.75" customHeight="1" x14ac:dyDescent="0.25">
      <c r="A1992" s="28">
        <v>44713</v>
      </c>
      <c r="B1992" s="4" t="s">
        <v>12</v>
      </c>
      <c r="C1992" s="4" t="s">
        <v>13</v>
      </c>
      <c r="D1992" s="4" t="s">
        <v>14</v>
      </c>
      <c r="E1992" s="4" t="s">
        <v>86</v>
      </c>
      <c r="F1992" s="27">
        <v>30312.5</v>
      </c>
      <c r="G1992" s="27">
        <v>29645.8</v>
      </c>
      <c r="H1992" s="27">
        <v>20185.8</v>
      </c>
      <c r="I1992" s="27">
        <v>167942.7</v>
      </c>
      <c r="J1992" s="27">
        <v>106771.9</v>
      </c>
      <c r="K1992" s="27">
        <v>102.24888517091797</v>
      </c>
      <c r="L1992" s="27">
        <v>150.16744444114178</v>
      </c>
      <c r="M1992" s="27">
        <v>157.29110374546113</v>
      </c>
    </row>
    <row r="1993" spans="1:13" ht="15.75" customHeight="1" x14ac:dyDescent="0.25">
      <c r="A1993" s="28">
        <v>44713</v>
      </c>
      <c r="B1993" s="4" t="s">
        <v>12</v>
      </c>
      <c r="C1993" s="4" t="s">
        <v>13</v>
      </c>
      <c r="D1993" s="4" t="s">
        <v>14</v>
      </c>
      <c r="E1993" s="4" t="s">
        <v>31</v>
      </c>
      <c r="F1993" s="27">
        <v>121658.2</v>
      </c>
      <c r="G1993" s="27">
        <v>31230.2</v>
      </c>
      <c r="H1993" s="27">
        <v>138388.79999999999</v>
      </c>
      <c r="I1993" s="27">
        <v>591168.19999999995</v>
      </c>
      <c r="J1993" s="27">
        <v>579169.6</v>
      </c>
      <c r="K1993" s="27">
        <v>389.55306081933514</v>
      </c>
      <c r="L1993" s="27">
        <v>87.910437838900265</v>
      </c>
      <c r="M1993" s="27">
        <v>102.07169022683512</v>
      </c>
    </row>
    <row r="1994" spans="1:13" ht="15.75" customHeight="1" x14ac:dyDescent="0.25">
      <c r="A1994" s="28">
        <v>44713</v>
      </c>
      <c r="B1994" s="4" t="s">
        <v>12</v>
      </c>
      <c r="C1994" s="4" t="s">
        <v>13</v>
      </c>
      <c r="D1994" s="4" t="s">
        <v>14</v>
      </c>
      <c r="E1994" s="4" t="s">
        <v>97</v>
      </c>
      <c r="F1994" s="4"/>
      <c r="G1994" s="4"/>
      <c r="H1994" s="27">
        <v>217</v>
      </c>
      <c r="I1994" s="27">
        <v>217</v>
      </c>
      <c r="J1994" s="27">
        <v>1302</v>
      </c>
      <c r="K1994" s="4"/>
      <c r="L1994" s="4"/>
      <c r="M1994" s="27">
        <v>16.666666666666668</v>
      </c>
    </row>
    <row r="1995" spans="1:13" ht="15.75" customHeight="1" x14ac:dyDescent="0.25">
      <c r="A1995" s="28">
        <v>44713</v>
      </c>
      <c r="B1995" s="4" t="s">
        <v>12</v>
      </c>
      <c r="C1995" s="4" t="s">
        <v>13</v>
      </c>
      <c r="D1995" s="4" t="s">
        <v>14</v>
      </c>
      <c r="E1995" s="4" t="s">
        <v>68</v>
      </c>
      <c r="F1995" s="27">
        <v>13966</v>
      </c>
      <c r="G1995" s="27">
        <v>14094</v>
      </c>
      <c r="H1995" s="27">
        <v>6438</v>
      </c>
      <c r="I1995" s="27">
        <v>76776</v>
      </c>
      <c r="J1995" s="27">
        <v>38294</v>
      </c>
      <c r="K1995" s="27">
        <v>99.091812118632049</v>
      </c>
      <c r="L1995" s="27">
        <v>216.93072382727556</v>
      </c>
      <c r="M1995" s="27">
        <v>200.49093852822895</v>
      </c>
    </row>
    <row r="1996" spans="1:13" ht="15.75" customHeight="1" x14ac:dyDescent="0.25">
      <c r="A1996" s="28">
        <v>44713</v>
      </c>
      <c r="B1996" s="4" t="s">
        <v>12</v>
      </c>
      <c r="C1996" s="4" t="s">
        <v>13</v>
      </c>
      <c r="D1996" s="4" t="s">
        <v>14</v>
      </c>
      <c r="E1996" s="4" t="s">
        <v>43</v>
      </c>
      <c r="F1996" s="27">
        <v>12891.3</v>
      </c>
      <c r="G1996" s="27">
        <v>34251</v>
      </c>
      <c r="H1996" s="27">
        <v>376</v>
      </c>
      <c r="I1996" s="27">
        <v>49051.3</v>
      </c>
      <c r="J1996" s="27">
        <v>2256</v>
      </c>
      <c r="K1996" s="27">
        <v>37.637733204869932</v>
      </c>
      <c r="L1996" s="27">
        <v>3428.5372340425533</v>
      </c>
      <c r="M1996" s="27">
        <v>2174.2597517730496</v>
      </c>
    </row>
    <row r="1997" spans="1:13" ht="15.75" customHeight="1" x14ac:dyDescent="0.25">
      <c r="A1997" s="28">
        <v>44713</v>
      </c>
      <c r="B1997" s="4" t="s">
        <v>12</v>
      </c>
      <c r="C1997" s="4" t="s">
        <v>13</v>
      </c>
      <c r="D1997" s="4" t="s">
        <v>14</v>
      </c>
      <c r="E1997" s="4" t="s">
        <v>137</v>
      </c>
      <c r="F1997" s="27">
        <v>11</v>
      </c>
      <c r="G1997" s="27">
        <v>11</v>
      </c>
      <c r="H1997" s="4"/>
      <c r="I1997" s="27">
        <v>55</v>
      </c>
      <c r="J1997" s="4"/>
      <c r="K1997" s="27">
        <v>100</v>
      </c>
      <c r="L1997" s="4"/>
      <c r="M1997" s="4"/>
    </row>
    <row r="1998" spans="1:13" ht="15.75" customHeight="1" x14ac:dyDescent="0.25">
      <c r="A1998" s="28">
        <v>44713</v>
      </c>
      <c r="B1998" s="4" t="s">
        <v>12</v>
      </c>
      <c r="C1998" s="4" t="s">
        <v>13</v>
      </c>
      <c r="D1998" s="4" t="s">
        <v>14</v>
      </c>
      <c r="E1998" s="4" t="s">
        <v>138</v>
      </c>
      <c r="F1998" s="27">
        <v>6117</v>
      </c>
      <c r="G1998" s="27">
        <v>6117</v>
      </c>
      <c r="H1998" s="4"/>
      <c r="I1998" s="27">
        <v>30585</v>
      </c>
      <c r="J1998" s="4"/>
      <c r="K1998" s="27">
        <v>100</v>
      </c>
      <c r="L1998" s="4"/>
      <c r="M1998" s="4"/>
    </row>
    <row r="1999" spans="1:13" ht="15.75" customHeight="1" x14ac:dyDescent="0.25">
      <c r="A1999" s="28">
        <v>44713</v>
      </c>
      <c r="B1999" s="4" t="s">
        <v>12</v>
      </c>
      <c r="C1999" s="4" t="s">
        <v>13</v>
      </c>
      <c r="D1999" s="4" t="s">
        <v>14</v>
      </c>
      <c r="E1999" s="4" t="s">
        <v>117</v>
      </c>
      <c r="F1999" s="27">
        <v>2105.3000000000002</v>
      </c>
      <c r="G1999" s="27">
        <v>2078.6999999999998</v>
      </c>
      <c r="H1999" s="27">
        <v>1579.9</v>
      </c>
      <c r="I1999" s="27">
        <v>11041.1</v>
      </c>
      <c r="J1999" s="27">
        <v>9899.2000000000007</v>
      </c>
      <c r="K1999" s="27">
        <v>101.279645932554</v>
      </c>
      <c r="L1999" s="27">
        <v>133.2552693208431</v>
      </c>
      <c r="M1999" s="27">
        <v>111.53527557782446</v>
      </c>
    </row>
    <row r="2000" spans="1:13" ht="15.75" customHeight="1" x14ac:dyDescent="0.25">
      <c r="A2000" s="28">
        <v>44713</v>
      </c>
      <c r="B2000" s="4" t="s">
        <v>12</v>
      </c>
      <c r="C2000" s="4" t="s">
        <v>13</v>
      </c>
      <c r="D2000" s="4" t="s">
        <v>14</v>
      </c>
      <c r="E2000" s="4" t="s">
        <v>70</v>
      </c>
      <c r="F2000" s="27">
        <v>313707.90000000002</v>
      </c>
      <c r="G2000" s="27">
        <v>313224.40000000002</v>
      </c>
      <c r="H2000" s="27">
        <v>296212.90000000002</v>
      </c>
      <c r="I2000" s="27">
        <v>1911147.1</v>
      </c>
      <c r="J2000" s="27">
        <v>1806611</v>
      </c>
      <c r="K2000" s="27">
        <v>100.15436217612677</v>
      </c>
      <c r="L2000" s="27">
        <v>105.90622488082052</v>
      </c>
      <c r="M2000" s="27">
        <v>105.7863092829613</v>
      </c>
    </row>
    <row r="2001" spans="1:13" ht="15.75" customHeight="1" x14ac:dyDescent="0.25">
      <c r="A2001" s="28">
        <v>44713</v>
      </c>
      <c r="B2001" s="4" t="s">
        <v>12</v>
      </c>
      <c r="C2001" s="4" t="s">
        <v>13</v>
      </c>
      <c r="D2001" s="4" t="s">
        <v>14</v>
      </c>
      <c r="E2001" s="4" t="s">
        <v>54</v>
      </c>
      <c r="F2001" s="27">
        <v>214831.5</v>
      </c>
      <c r="G2001" s="27">
        <v>218714.5</v>
      </c>
      <c r="H2001" s="27">
        <v>159116.6</v>
      </c>
      <c r="I2001" s="27">
        <v>2085377.1</v>
      </c>
      <c r="J2001" s="27">
        <v>892985.2</v>
      </c>
      <c r="K2001" s="27">
        <v>98.224626167903821</v>
      </c>
      <c r="L2001" s="27">
        <v>135.01513984084627</v>
      </c>
      <c r="M2001" s="27">
        <v>233.52874157376851</v>
      </c>
    </row>
    <row r="2002" spans="1:13" ht="15.75" customHeight="1" x14ac:dyDescent="0.25">
      <c r="A2002" s="28">
        <v>44713</v>
      </c>
      <c r="B2002" s="4" t="s">
        <v>12</v>
      </c>
      <c r="C2002" s="4" t="s">
        <v>13</v>
      </c>
      <c r="D2002" s="4" t="s">
        <v>14</v>
      </c>
      <c r="E2002" s="4" t="s">
        <v>122</v>
      </c>
      <c r="F2002" s="27">
        <v>27815.8</v>
      </c>
      <c r="G2002" s="27">
        <v>3308</v>
      </c>
      <c r="H2002" s="27">
        <v>63357.5</v>
      </c>
      <c r="I2002" s="27">
        <v>143686.70000000001</v>
      </c>
      <c r="J2002" s="27">
        <v>294209.40000000002</v>
      </c>
      <c r="K2002" s="27">
        <v>840.86457073760585</v>
      </c>
      <c r="L2002" s="27">
        <v>43.90293177603283</v>
      </c>
      <c r="M2002" s="27">
        <v>48.838242421894066</v>
      </c>
    </row>
    <row r="2003" spans="1:13" ht="15.75" customHeight="1" x14ac:dyDescent="0.25">
      <c r="A2003" s="28">
        <v>44713</v>
      </c>
      <c r="B2003" s="4" t="s">
        <v>12</v>
      </c>
      <c r="C2003" s="4" t="s">
        <v>13</v>
      </c>
      <c r="D2003" s="4" t="s">
        <v>14</v>
      </c>
      <c r="E2003" s="4" t="s">
        <v>92</v>
      </c>
      <c r="F2003" s="27">
        <v>532312.9</v>
      </c>
      <c r="G2003" s="27">
        <v>475693.8</v>
      </c>
      <c r="H2003" s="27">
        <v>3475387.1</v>
      </c>
      <c r="I2003" s="27">
        <v>2451827</v>
      </c>
      <c r="J2003" s="27">
        <v>40945062.5</v>
      </c>
      <c r="K2003" s="27">
        <v>111.90242546781144</v>
      </c>
      <c r="L2003" s="27">
        <v>15.316650625767702</v>
      </c>
      <c r="M2003" s="27">
        <v>5.988089528499315</v>
      </c>
    </row>
    <row r="2004" spans="1:13" ht="15.75" customHeight="1" x14ac:dyDescent="0.25">
      <c r="A2004" s="28">
        <v>44713</v>
      </c>
      <c r="B2004" s="4" t="s">
        <v>12</v>
      </c>
      <c r="C2004" s="4" t="s">
        <v>13</v>
      </c>
      <c r="D2004" s="4" t="s">
        <v>14</v>
      </c>
      <c r="E2004" s="4" t="s">
        <v>62</v>
      </c>
      <c r="F2004" s="27">
        <v>3910</v>
      </c>
      <c r="G2004" s="27">
        <v>3910</v>
      </c>
      <c r="H2004" s="27">
        <v>5333</v>
      </c>
      <c r="I2004" s="27">
        <v>24883</v>
      </c>
      <c r="J2004" s="27">
        <v>31998</v>
      </c>
      <c r="K2004" s="27">
        <v>100</v>
      </c>
      <c r="L2004" s="27">
        <v>73.317082317644847</v>
      </c>
      <c r="M2004" s="27">
        <v>77.764235264704041</v>
      </c>
    </row>
    <row r="2005" spans="1:13" ht="15.75" customHeight="1" x14ac:dyDescent="0.25">
      <c r="A2005" s="28">
        <v>44713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27">
        <v>3145009.7</v>
      </c>
      <c r="G2005" s="27">
        <v>4422015.5</v>
      </c>
      <c r="H2005" s="27">
        <v>3241656.5</v>
      </c>
      <c r="I2005" s="27">
        <v>35597453.799999997</v>
      </c>
      <c r="J2005" s="27">
        <v>33883036.200000003</v>
      </c>
      <c r="K2005" s="27">
        <v>71.121634467359968</v>
      </c>
      <c r="L2005" s="27">
        <v>97.018598361670954</v>
      </c>
      <c r="M2005" s="27">
        <v>105.05981102130393</v>
      </c>
    </row>
    <row r="2006" spans="1:13" ht="15.75" customHeight="1" x14ac:dyDescent="0.25">
      <c r="A2006" s="28">
        <v>44713</v>
      </c>
      <c r="B2006" s="4" t="s">
        <v>12</v>
      </c>
      <c r="C2006" s="4" t="s">
        <v>13</v>
      </c>
      <c r="D2006" s="4" t="s">
        <v>14</v>
      </c>
      <c r="E2006" s="4" t="s">
        <v>49</v>
      </c>
      <c r="F2006" s="27">
        <v>627402.80000000005</v>
      </c>
      <c r="G2006" s="27">
        <v>578760.69999999995</v>
      </c>
      <c r="H2006" s="27">
        <v>376609.6</v>
      </c>
      <c r="I2006" s="27">
        <v>2901572.9</v>
      </c>
      <c r="J2006" s="27">
        <v>1971863.5</v>
      </c>
      <c r="K2006" s="27">
        <v>108.40452712148561</v>
      </c>
      <c r="L2006" s="27">
        <v>166.59235452309235</v>
      </c>
      <c r="M2006" s="27">
        <v>147.14877069330609</v>
      </c>
    </row>
    <row r="2007" spans="1:13" ht="15.75" customHeight="1" x14ac:dyDescent="0.25">
      <c r="A2007" s="28">
        <v>44713</v>
      </c>
      <c r="B2007" s="4" t="s">
        <v>12</v>
      </c>
      <c r="C2007" s="4" t="s">
        <v>13</v>
      </c>
      <c r="D2007" s="4" t="s">
        <v>14</v>
      </c>
      <c r="E2007" s="4" t="s">
        <v>41</v>
      </c>
      <c r="F2007" s="27">
        <v>5215</v>
      </c>
      <c r="G2007" s="27">
        <v>4725</v>
      </c>
      <c r="H2007" s="27">
        <v>4293</v>
      </c>
      <c r="I2007" s="27">
        <v>27505</v>
      </c>
      <c r="J2007" s="27">
        <v>17431</v>
      </c>
      <c r="K2007" s="27">
        <v>110.37037037037037</v>
      </c>
      <c r="L2007" s="27">
        <v>121.47682273468438</v>
      </c>
      <c r="M2007" s="27">
        <v>157.79358613963629</v>
      </c>
    </row>
    <row r="2008" spans="1:13" ht="15.75" customHeight="1" x14ac:dyDescent="0.25">
      <c r="A2008" s="28">
        <v>44713</v>
      </c>
      <c r="B2008" s="4" t="s">
        <v>12</v>
      </c>
      <c r="C2008" s="4" t="s">
        <v>13</v>
      </c>
      <c r="D2008" s="4" t="s">
        <v>14</v>
      </c>
      <c r="E2008" s="4" t="s">
        <v>44</v>
      </c>
      <c r="F2008" s="27">
        <v>140274.79999999999</v>
      </c>
      <c r="G2008" s="27">
        <v>138176.5</v>
      </c>
      <c r="H2008" s="27">
        <v>104986.7</v>
      </c>
      <c r="I2008" s="27">
        <v>790060.5</v>
      </c>
      <c r="J2008" s="27">
        <v>591937.9</v>
      </c>
      <c r="K2008" s="27">
        <v>101.51856502371966</v>
      </c>
      <c r="L2008" s="27">
        <v>133.61197180214256</v>
      </c>
      <c r="M2008" s="27">
        <v>133.47016638062877</v>
      </c>
    </row>
    <row r="2009" spans="1:13" ht="15.75" customHeight="1" x14ac:dyDescent="0.25">
      <c r="A2009" s="28">
        <v>44713</v>
      </c>
      <c r="B2009" s="4" t="s">
        <v>12</v>
      </c>
      <c r="C2009" s="4" t="s">
        <v>13</v>
      </c>
      <c r="D2009" s="4" t="s">
        <v>14</v>
      </c>
      <c r="E2009" s="4" t="s">
        <v>22</v>
      </c>
      <c r="F2009" s="27">
        <v>215822.1</v>
      </c>
      <c r="G2009" s="27">
        <v>222848.3</v>
      </c>
      <c r="H2009" s="27">
        <v>164044.20000000001</v>
      </c>
      <c r="I2009" s="27">
        <v>1224468.2</v>
      </c>
      <c r="J2009" s="27">
        <v>1128205.6000000001</v>
      </c>
      <c r="K2009" s="27">
        <v>96.847092842978839</v>
      </c>
      <c r="L2009" s="27">
        <v>131.56338352712257</v>
      </c>
      <c r="M2009" s="27">
        <v>108.53236325010263</v>
      </c>
    </row>
    <row r="2010" spans="1:13" ht="15.75" customHeight="1" x14ac:dyDescent="0.25">
      <c r="A2010" s="28">
        <v>44713</v>
      </c>
      <c r="B2010" s="4" t="s">
        <v>12</v>
      </c>
      <c r="C2010" s="4" t="s">
        <v>13</v>
      </c>
      <c r="D2010" s="4" t="s">
        <v>14</v>
      </c>
      <c r="E2010" s="4" t="s">
        <v>16</v>
      </c>
      <c r="F2010" s="27">
        <v>31833</v>
      </c>
      <c r="G2010" s="27">
        <v>26015</v>
      </c>
      <c r="H2010" s="27">
        <v>38133</v>
      </c>
      <c r="I2010" s="27">
        <v>150018</v>
      </c>
      <c r="J2010" s="27">
        <v>188639</v>
      </c>
      <c r="K2010" s="27">
        <v>122.36402075725543</v>
      </c>
      <c r="L2010" s="27">
        <v>83.47887656360632</v>
      </c>
      <c r="M2010" s="27">
        <v>79.526503003090554</v>
      </c>
    </row>
    <row r="2011" spans="1:13" ht="15.75" customHeight="1" x14ac:dyDescent="0.25">
      <c r="A2011" s="28">
        <v>44713</v>
      </c>
      <c r="B2011" s="4" t="s">
        <v>12</v>
      </c>
      <c r="C2011" s="4" t="s">
        <v>13</v>
      </c>
      <c r="D2011" s="4" t="s">
        <v>14</v>
      </c>
      <c r="E2011" s="4" t="s">
        <v>52</v>
      </c>
      <c r="F2011" s="27">
        <v>626785.80000000005</v>
      </c>
      <c r="G2011" s="27">
        <v>578143.69999999995</v>
      </c>
      <c r="H2011" s="27">
        <v>375423.6</v>
      </c>
      <c r="I2011" s="27">
        <v>2897301.9</v>
      </c>
      <c r="J2011" s="27">
        <v>1964747.5</v>
      </c>
      <c r="K2011" s="27">
        <v>108.41349650614545</v>
      </c>
      <c r="L2011" s="27">
        <v>166.95428843578293</v>
      </c>
      <c r="M2011" s="27">
        <v>147.46433829283407</v>
      </c>
    </row>
    <row r="2012" spans="1:13" ht="15.75" customHeight="1" x14ac:dyDescent="0.25">
      <c r="A2012" s="28">
        <v>44713</v>
      </c>
      <c r="B2012" s="4" t="s">
        <v>12</v>
      </c>
      <c r="C2012" s="4" t="s">
        <v>13</v>
      </c>
      <c r="D2012" s="4" t="s">
        <v>14</v>
      </c>
      <c r="E2012" s="4" t="s">
        <v>33</v>
      </c>
      <c r="F2012" s="27">
        <v>2422</v>
      </c>
      <c r="G2012" s="27">
        <v>2422</v>
      </c>
      <c r="H2012" s="27">
        <v>2696</v>
      </c>
      <c r="I2012" s="27">
        <v>14806</v>
      </c>
      <c r="J2012" s="27">
        <v>16176</v>
      </c>
      <c r="K2012" s="27">
        <v>100</v>
      </c>
      <c r="L2012" s="27">
        <v>89.836795252225514</v>
      </c>
      <c r="M2012" s="27">
        <v>91.530662710187926</v>
      </c>
    </row>
    <row r="2013" spans="1:13" ht="15.75" customHeight="1" x14ac:dyDescent="0.25">
      <c r="A2013" s="28">
        <v>44713</v>
      </c>
      <c r="B2013" s="4" t="s">
        <v>12</v>
      </c>
      <c r="C2013" s="4" t="s">
        <v>13</v>
      </c>
      <c r="D2013" s="4" t="s">
        <v>14</v>
      </c>
      <c r="E2013" s="4" t="s">
        <v>107</v>
      </c>
      <c r="F2013" s="27">
        <v>10089</v>
      </c>
      <c r="G2013" s="27">
        <v>10089</v>
      </c>
      <c r="H2013" s="27">
        <v>1307</v>
      </c>
      <c r="I2013" s="27">
        <v>52173.2</v>
      </c>
      <c r="J2013" s="27">
        <v>7842</v>
      </c>
      <c r="K2013" s="27">
        <v>100</v>
      </c>
      <c r="L2013" s="27">
        <v>771.92042846212701</v>
      </c>
      <c r="M2013" s="27">
        <v>665.30476919153273</v>
      </c>
    </row>
    <row r="2014" spans="1:13" ht="15.75" customHeight="1" x14ac:dyDescent="0.25">
      <c r="A2014" s="28">
        <v>44713</v>
      </c>
      <c r="B2014" s="4" t="s">
        <v>12</v>
      </c>
      <c r="C2014" s="4" t="s">
        <v>13</v>
      </c>
      <c r="D2014" s="4" t="s">
        <v>14</v>
      </c>
      <c r="E2014" s="4" t="s">
        <v>45</v>
      </c>
      <c r="F2014" s="27">
        <v>989613.7</v>
      </c>
      <c r="G2014" s="27">
        <v>781436.3</v>
      </c>
      <c r="H2014" s="27">
        <v>599572.5</v>
      </c>
      <c r="I2014" s="27">
        <v>4459910.2</v>
      </c>
      <c r="J2014" s="27">
        <v>2656128</v>
      </c>
      <c r="K2014" s="27">
        <v>126.64035443452012</v>
      </c>
      <c r="L2014" s="27">
        <v>165.05321708383889</v>
      </c>
      <c r="M2014" s="27">
        <v>167.91021366440171</v>
      </c>
    </row>
    <row r="2015" spans="1:13" ht="15.75" customHeight="1" x14ac:dyDescent="0.25">
      <c r="A2015" s="28">
        <v>44713</v>
      </c>
      <c r="B2015" s="4" t="s">
        <v>12</v>
      </c>
      <c r="C2015" s="4" t="s">
        <v>13</v>
      </c>
      <c r="D2015" s="4" t="s">
        <v>14</v>
      </c>
      <c r="E2015" s="4" t="s">
        <v>34</v>
      </c>
      <c r="F2015" s="27">
        <v>30279.4</v>
      </c>
      <c r="G2015" s="27">
        <v>30472.3</v>
      </c>
      <c r="H2015" s="27">
        <v>39415.1</v>
      </c>
      <c r="I2015" s="27">
        <v>190756.4</v>
      </c>
      <c r="J2015" s="27">
        <v>236031</v>
      </c>
      <c r="K2015" s="27">
        <v>99.366966064261646</v>
      </c>
      <c r="L2015" s="27">
        <v>76.821827167760574</v>
      </c>
      <c r="M2015" s="27">
        <v>80.81836707890065</v>
      </c>
    </row>
    <row r="2016" spans="1:13" ht="15.75" customHeight="1" x14ac:dyDescent="0.25">
      <c r="A2016" s="28">
        <v>44713</v>
      </c>
      <c r="B2016" s="4" t="s">
        <v>12</v>
      </c>
      <c r="C2016" s="4" t="s">
        <v>13</v>
      </c>
      <c r="D2016" s="4" t="s">
        <v>14</v>
      </c>
      <c r="E2016" s="4" t="s">
        <v>72</v>
      </c>
      <c r="F2016" s="27">
        <v>16013.6</v>
      </c>
      <c r="G2016" s="27">
        <v>12990.7</v>
      </c>
      <c r="H2016" s="27">
        <v>2708.1</v>
      </c>
      <c r="I2016" s="27">
        <v>72021.7</v>
      </c>
      <c r="J2016" s="27">
        <v>17281.599999999999</v>
      </c>
      <c r="K2016" s="27">
        <v>123.26972372543435</v>
      </c>
      <c r="L2016" s="27">
        <v>591.3223293083712</v>
      </c>
      <c r="M2016" s="27">
        <v>416.75365706878995</v>
      </c>
    </row>
    <row r="2017" spans="1:13" ht="15.75" customHeight="1" x14ac:dyDescent="0.25">
      <c r="A2017" s="28">
        <v>44713</v>
      </c>
      <c r="B2017" s="4" t="s">
        <v>12</v>
      </c>
      <c r="C2017" s="4" t="s">
        <v>13</v>
      </c>
      <c r="D2017" s="4" t="s">
        <v>14</v>
      </c>
      <c r="E2017" s="4" t="s">
        <v>65</v>
      </c>
      <c r="F2017" s="27">
        <v>140916.5</v>
      </c>
      <c r="G2017" s="27">
        <v>143527.70000000001</v>
      </c>
      <c r="H2017" s="27">
        <v>82504.100000000006</v>
      </c>
      <c r="I2017" s="27">
        <v>798195.5</v>
      </c>
      <c r="J2017" s="27">
        <v>740923.2</v>
      </c>
      <c r="K2017" s="27">
        <v>98.180699614081462</v>
      </c>
      <c r="L2017" s="27">
        <v>170.79939057574109</v>
      </c>
      <c r="M2017" s="27">
        <v>107.72985648175141</v>
      </c>
    </row>
    <row r="2018" spans="1:13" ht="15.75" customHeight="1" x14ac:dyDescent="0.25">
      <c r="A2018" s="28">
        <v>44713</v>
      </c>
      <c r="B2018" s="4" t="s">
        <v>12</v>
      </c>
      <c r="C2018" s="4" t="s">
        <v>13</v>
      </c>
      <c r="D2018" s="4" t="s">
        <v>14</v>
      </c>
      <c r="E2018" s="4" t="s">
        <v>23</v>
      </c>
      <c r="F2018" s="27">
        <v>53113</v>
      </c>
      <c r="G2018" s="27">
        <v>47263</v>
      </c>
      <c r="H2018" s="27">
        <v>58840</v>
      </c>
      <c r="I2018" s="27">
        <v>321878</v>
      </c>
      <c r="J2018" s="27">
        <v>335149</v>
      </c>
      <c r="K2018" s="27">
        <v>112.37754691830818</v>
      </c>
      <c r="L2018" s="27">
        <v>90.266825288919108</v>
      </c>
      <c r="M2018" s="27">
        <v>96.040268656627347</v>
      </c>
    </row>
    <row r="2019" spans="1:13" ht="15.75" customHeight="1" x14ac:dyDescent="0.25">
      <c r="A2019" s="28">
        <v>44713</v>
      </c>
      <c r="B2019" s="4" t="s">
        <v>12</v>
      </c>
      <c r="C2019" s="4" t="s">
        <v>13</v>
      </c>
      <c r="D2019" s="4" t="s">
        <v>14</v>
      </c>
      <c r="E2019" s="4" t="s">
        <v>102</v>
      </c>
      <c r="F2019" s="27">
        <v>91479.4</v>
      </c>
      <c r="G2019" s="27">
        <v>25559.200000000001</v>
      </c>
      <c r="H2019" s="27">
        <v>72198.3</v>
      </c>
      <c r="I2019" s="27">
        <v>380695.9</v>
      </c>
      <c r="J2019" s="27">
        <v>257442.4</v>
      </c>
      <c r="K2019" s="27">
        <v>357.91182822623557</v>
      </c>
      <c r="L2019" s="27">
        <v>126.705753459569</v>
      </c>
      <c r="M2019" s="27">
        <v>147.87614627582713</v>
      </c>
    </row>
    <row r="2020" spans="1:13" ht="15.75" customHeight="1" x14ac:dyDescent="0.25">
      <c r="A2020" s="28">
        <v>44713</v>
      </c>
      <c r="B2020" s="4" t="s">
        <v>12</v>
      </c>
      <c r="C2020" s="4" t="s">
        <v>13</v>
      </c>
      <c r="D2020" s="4" t="s">
        <v>14</v>
      </c>
      <c r="E2020" s="4" t="s">
        <v>35</v>
      </c>
      <c r="F2020" s="27">
        <v>29307404.699999999</v>
      </c>
      <c r="G2020" s="27">
        <v>23225971.600000001</v>
      </c>
      <c r="H2020" s="27">
        <v>32988830.100000001</v>
      </c>
      <c r="I2020" s="27">
        <v>192362299.19999999</v>
      </c>
      <c r="J2020" s="27">
        <v>201214712.90000001</v>
      </c>
      <c r="K2020" s="27">
        <v>126.18376188835089</v>
      </c>
      <c r="L2020" s="27">
        <v>88.84038812882909</v>
      </c>
      <c r="M2020" s="27">
        <v>95.600513713726542</v>
      </c>
    </row>
    <row r="2021" spans="1:13" ht="15.75" customHeight="1" x14ac:dyDescent="0.25">
      <c r="A2021" s="28">
        <v>44713</v>
      </c>
      <c r="B2021" s="4" t="s">
        <v>12</v>
      </c>
      <c r="C2021" s="4" t="s">
        <v>13</v>
      </c>
      <c r="D2021" s="4" t="s">
        <v>14</v>
      </c>
      <c r="E2021" s="4" t="s">
        <v>30</v>
      </c>
      <c r="F2021" s="27">
        <v>2884092.2</v>
      </c>
      <c r="G2021" s="27">
        <v>3401858</v>
      </c>
      <c r="H2021" s="27">
        <v>3541109.5</v>
      </c>
      <c r="I2021" s="27">
        <v>26734007.699999999</v>
      </c>
      <c r="J2021" s="27">
        <v>21114816.699999999</v>
      </c>
      <c r="K2021" s="27">
        <v>84.779911448390848</v>
      </c>
      <c r="L2021" s="27">
        <v>81.446004423189962</v>
      </c>
      <c r="M2021" s="27">
        <v>126.61254928156681</v>
      </c>
    </row>
    <row r="2022" spans="1:13" ht="15.75" customHeight="1" x14ac:dyDescent="0.25">
      <c r="A2022" s="28">
        <v>44713</v>
      </c>
      <c r="B2022" s="4" t="s">
        <v>12</v>
      </c>
      <c r="C2022" s="4" t="s">
        <v>13</v>
      </c>
      <c r="D2022" s="4" t="s">
        <v>14</v>
      </c>
      <c r="E2022" s="4" t="s">
        <v>124</v>
      </c>
      <c r="F2022" s="27">
        <v>39032606.899999999</v>
      </c>
      <c r="G2022" s="27">
        <v>35302755</v>
      </c>
      <c r="H2022" s="27">
        <v>41109168.700000003</v>
      </c>
      <c r="I2022" s="27">
        <v>268571144.5</v>
      </c>
      <c r="J2022" s="27">
        <v>260494962.90000001</v>
      </c>
      <c r="K2022" s="27">
        <v>110.5653281167433</v>
      </c>
      <c r="L2022" s="27">
        <v>94.948665065075858</v>
      </c>
      <c r="M2022" s="27">
        <v>103.10032159934713</v>
      </c>
    </row>
    <row r="2023" spans="1:13" ht="15.75" customHeight="1" x14ac:dyDescent="0.25">
      <c r="A2023" s="28">
        <v>44713</v>
      </c>
      <c r="B2023" s="4" t="s">
        <v>12</v>
      </c>
      <c r="C2023" s="4" t="s">
        <v>13</v>
      </c>
      <c r="D2023" s="4" t="s">
        <v>14</v>
      </c>
      <c r="E2023" s="4" t="s">
        <v>76</v>
      </c>
      <c r="F2023" s="4"/>
      <c r="G2023" s="27">
        <v>4938</v>
      </c>
      <c r="H2023" s="27">
        <v>522</v>
      </c>
      <c r="I2023" s="27">
        <v>62770.8</v>
      </c>
      <c r="J2023" s="27">
        <v>49787.199999999997</v>
      </c>
      <c r="K2023" s="4"/>
      <c r="L2023" s="4"/>
      <c r="M2023" s="27">
        <v>126.07818877141112</v>
      </c>
    </row>
    <row r="2024" spans="1:13" ht="15.75" customHeight="1" x14ac:dyDescent="0.25">
      <c r="A2024" s="28">
        <v>44713</v>
      </c>
      <c r="B2024" s="4" t="s">
        <v>12</v>
      </c>
      <c r="C2024" s="4" t="s">
        <v>13</v>
      </c>
      <c r="D2024" s="4" t="s">
        <v>14</v>
      </c>
      <c r="E2024" s="4" t="s">
        <v>110</v>
      </c>
      <c r="F2024" s="4"/>
      <c r="G2024" s="27">
        <v>1</v>
      </c>
      <c r="H2024" s="27">
        <v>2</v>
      </c>
      <c r="I2024" s="27">
        <v>5.4</v>
      </c>
      <c r="J2024" s="27">
        <v>15</v>
      </c>
      <c r="K2024" s="4"/>
      <c r="L2024" s="4"/>
      <c r="M2024" s="27">
        <v>36</v>
      </c>
    </row>
    <row r="2025" spans="1:13" ht="15.75" customHeight="1" x14ac:dyDescent="0.25">
      <c r="A2025" s="28">
        <v>44713</v>
      </c>
      <c r="B2025" s="4" t="s">
        <v>12</v>
      </c>
      <c r="C2025" s="4" t="s">
        <v>13</v>
      </c>
      <c r="D2025" s="4" t="s">
        <v>14</v>
      </c>
      <c r="E2025" s="4" t="s">
        <v>87</v>
      </c>
      <c r="F2025" s="27">
        <v>159425.1</v>
      </c>
      <c r="G2025" s="27">
        <v>164776.79999999999</v>
      </c>
      <c r="H2025" s="27">
        <v>142252.9</v>
      </c>
      <c r="I2025" s="27">
        <v>894617.2</v>
      </c>
      <c r="J2025" s="27">
        <v>701878.6</v>
      </c>
      <c r="K2025" s="27">
        <v>96.752152001980861</v>
      </c>
      <c r="L2025" s="27">
        <v>112.07159924331947</v>
      </c>
      <c r="M2025" s="27">
        <v>127.4603898736904</v>
      </c>
    </row>
    <row r="2026" spans="1:13" ht="15.75" customHeight="1" x14ac:dyDescent="0.25">
      <c r="A2026" s="28">
        <v>44713</v>
      </c>
      <c r="B2026" s="4" t="s">
        <v>12</v>
      </c>
      <c r="C2026" s="4" t="s">
        <v>13</v>
      </c>
      <c r="D2026" s="4" t="s">
        <v>14</v>
      </c>
      <c r="E2026" s="4" t="s">
        <v>53</v>
      </c>
      <c r="F2026" s="27">
        <v>2363</v>
      </c>
      <c r="G2026" s="27">
        <v>2363</v>
      </c>
      <c r="H2026" s="27">
        <v>2833</v>
      </c>
      <c r="I2026" s="27">
        <v>61553.2</v>
      </c>
      <c r="J2026" s="27">
        <v>22390.3</v>
      </c>
      <c r="K2026" s="27">
        <v>100</v>
      </c>
      <c r="L2026" s="27">
        <v>83.409812919166967</v>
      </c>
      <c r="M2026" s="27">
        <v>274.91011732759273</v>
      </c>
    </row>
    <row r="2027" spans="1:13" ht="15.75" customHeight="1" x14ac:dyDescent="0.25">
      <c r="A2027" s="28">
        <v>44713</v>
      </c>
      <c r="B2027" s="4" t="s">
        <v>12</v>
      </c>
      <c r="C2027" s="4" t="s">
        <v>13</v>
      </c>
      <c r="D2027" s="4" t="s">
        <v>14</v>
      </c>
      <c r="E2027" s="4" t="s">
        <v>134</v>
      </c>
      <c r="F2027" s="27">
        <v>540.29999999999995</v>
      </c>
      <c r="G2027" s="27">
        <v>962.9</v>
      </c>
      <c r="H2027" s="4"/>
      <c r="I2027" s="27">
        <v>7647.7</v>
      </c>
      <c r="J2027" s="4"/>
      <c r="K2027" s="27">
        <v>56.111745767992524</v>
      </c>
      <c r="L2027" s="4"/>
      <c r="M2027" s="4"/>
    </row>
    <row r="2028" spans="1:13" ht="15.75" customHeight="1" x14ac:dyDescent="0.25">
      <c r="A2028" s="28">
        <v>44713</v>
      </c>
      <c r="B2028" s="4" t="s">
        <v>12</v>
      </c>
      <c r="C2028" s="4" t="s">
        <v>13</v>
      </c>
      <c r="D2028" s="4" t="s">
        <v>14</v>
      </c>
      <c r="E2028" s="4" t="s">
        <v>55</v>
      </c>
      <c r="F2028" s="27">
        <v>39032606.899999999</v>
      </c>
      <c r="G2028" s="27">
        <v>35302755</v>
      </c>
      <c r="H2028" s="27">
        <v>41109168.700000003</v>
      </c>
      <c r="I2028" s="27">
        <v>268571144.5</v>
      </c>
      <c r="J2028" s="27">
        <v>260494962.90000001</v>
      </c>
      <c r="K2028" s="27">
        <v>110.5653281167433</v>
      </c>
      <c r="L2028" s="27">
        <v>94.948665065075858</v>
      </c>
      <c r="M2028" s="27">
        <v>103.10032159934713</v>
      </c>
    </row>
    <row r="2029" spans="1:13" ht="15.75" customHeight="1" x14ac:dyDescent="0.25">
      <c r="A2029" s="28">
        <v>44713</v>
      </c>
      <c r="B2029" s="4" t="s">
        <v>12</v>
      </c>
      <c r="C2029" s="4" t="s">
        <v>13</v>
      </c>
      <c r="D2029" s="4" t="s">
        <v>14</v>
      </c>
      <c r="E2029" s="4" t="s">
        <v>73</v>
      </c>
      <c r="F2029" s="27">
        <v>989613.7</v>
      </c>
      <c r="G2029" s="27">
        <v>514436.3</v>
      </c>
      <c r="H2029" s="27">
        <v>599572.5</v>
      </c>
      <c r="I2029" s="27">
        <v>4192910.2</v>
      </c>
      <c r="J2029" s="27">
        <v>2656128</v>
      </c>
      <c r="K2029" s="27">
        <v>192.36855952816705</v>
      </c>
      <c r="L2029" s="27">
        <v>165.05321708383889</v>
      </c>
      <c r="M2029" s="27">
        <v>157.85798726567396</v>
      </c>
    </row>
    <row r="2030" spans="1:13" ht="15.75" customHeight="1" x14ac:dyDescent="0.25">
      <c r="A2030" s="28">
        <v>44713</v>
      </c>
      <c r="B2030" s="4" t="s">
        <v>12</v>
      </c>
      <c r="C2030" s="4" t="s">
        <v>13</v>
      </c>
      <c r="D2030" s="4" t="s">
        <v>14</v>
      </c>
      <c r="E2030" s="4" t="s">
        <v>50</v>
      </c>
      <c r="F2030" s="27">
        <v>259292.9</v>
      </c>
      <c r="G2030" s="27">
        <v>269086</v>
      </c>
      <c r="H2030" s="27">
        <v>277740</v>
      </c>
      <c r="I2030" s="27">
        <v>1576704.5</v>
      </c>
      <c r="J2030" s="27">
        <v>1945053.7</v>
      </c>
      <c r="K2030" s="27">
        <v>96.360605902945522</v>
      </c>
      <c r="L2030" s="27">
        <v>93.358140707136172</v>
      </c>
      <c r="M2030" s="27">
        <v>81.062260646068538</v>
      </c>
    </row>
    <row r="2031" spans="1:13" ht="15.75" customHeight="1" x14ac:dyDescent="0.25">
      <c r="A2031" s="28">
        <v>44713</v>
      </c>
      <c r="B2031" s="4" t="s">
        <v>12</v>
      </c>
      <c r="C2031" s="4" t="s">
        <v>13</v>
      </c>
      <c r="D2031" s="4" t="s">
        <v>14</v>
      </c>
      <c r="E2031" s="4" t="s">
        <v>114</v>
      </c>
      <c r="F2031" s="27">
        <v>553916.4</v>
      </c>
      <c r="G2031" s="27">
        <v>715324</v>
      </c>
      <c r="H2031" s="27">
        <v>483073.5</v>
      </c>
      <c r="I2031" s="27">
        <v>3355176.7</v>
      </c>
      <c r="J2031" s="27">
        <v>2420680.7999999998</v>
      </c>
      <c r="K2031" s="27">
        <v>77.43573541500075</v>
      </c>
      <c r="L2031" s="27">
        <v>114.66503544491677</v>
      </c>
      <c r="M2031" s="27">
        <v>138.60467270199359</v>
      </c>
    </row>
    <row r="2032" spans="1:13" ht="15.75" customHeight="1" x14ac:dyDescent="0.25">
      <c r="A2032" s="28">
        <v>44713</v>
      </c>
      <c r="B2032" s="4" t="s">
        <v>12</v>
      </c>
      <c r="C2032" s="4" t="s">
        <v>13</v>
      </c>
      <c r="D2032" s="4" t="s">
        <v>14</v>
      </c>
      <c r="E2032" s="4" t="s">
        <v>121</v>
      </c>
      <c r="F2032" s="27">
        <v>719258.6</v>
      </c>
      <c r="G2032" s="27">
        <v>640858.69999999995</v>
      </c>
      <c r="H2032" s="27">
        <v>477548.5</v>
      </c>
      <c r="I2032" s="27">
        <v>4005511.4</v>
      </c>
      <c r="J2032" s="27">
        <v>2654337.5</v>
      </c>
      <c r="K2032" s="27">
        <v>112.23357036426282</v>
      </c>
      <c r="L2032" s="27">
        <v>150.61477525319418</v>
      </c>
      <c r="M2032" s="27">
        <v>150.90437444371713</v>
      </c>
    </row>
    <row r="2033" spans="1:13" ht="15.75" customHeight="1" x14ac:dyDescent="0.25">
      <c r="A2033" s="28">
        <v>44713</v>
      </c>
      <c r="B2033" s="4" t="s">
        <v>12</v>
      </c>
      <c r="C2033" s="4" t="s">
        <v>13</v>
      </c>
      <c r="D2033" s="4" t="s">
        <v>14</v>
      </c>
      <c r="E2033" s="4" t="s">
        <v>116</v>
      </c>
      <c r="F2033" s="27">
        <v>581756</v>
      </c>
      <c r="G2033" s="27">
        <v>1191418.3</v>
      </c>
      <c r="H2033" s="27">
        <v>710462.3</v>
      </c>
      <c r="I2033" s="27">
        <v>12668653.9</v>
      </c>
      <c r="J2033" s="27">
        <v>12925171.699999999</v>
      </c>
      <c r="K2033" s="27">
        <v>48.828862205658581</v>
      </c>
      <c r="L2033" s="27">
        <v>81.884147828815131</v>
      </c>
      <c r="M2033" s="27">
        <v>98.01536253479712</v>
      </c>
    </row>
    <row r="2034" spans="1:13" ht="15.75" customHeight="1" x14ac:dyDescent="0.25">
      <c r="A2034" s="28">
        <v>44713</v>
      </c>
      <c r="B2034" s="4" t="s">
        <v>12</v>
      </c>
      <c r="C2034" s="4" t="s">
        <v>13</v>
      </c>
      <c r="D2034" s="4" t="s">
        <v>14</v>
      </c>
      <c r="E2034" s="4" t="s">
        <v>78</v>
      </c>
      <c r="F2034" s="27">
        <v>5215</v>
      </c>
      <c r="G2034" s="27">
        <v>4725</v>
      </c>
      <c r="H2034" s="27">
        <v>4293</v>
      </c>
      <c r="I2034" s="27">
        <v>27505</v>
      </c>
      <c r="J2034" s="27">
        <v>17431</v>
      </c>
      <c r="K2034" s="27">
        <v>110.37037037037037</v>
      </c>
      <c r="L2034" s="27">
        <v>121.47682273468438</v>
      </c>
      <c r="M2034" s="27">
        <v>157.79358613963629</v>
      </c>
    </row>
    <row r="2035" spans="1:13" ht="15.75" customHeight="1" x14ac:dyDescent="0.25">
      <c r="A2035" s="28">
        <v>44713</v>
      </c>
      <c r="B2035" s="4" t="s">
        <v>12</v>
      </c>
      <c r="C2035" s="4" t="s">
        <v>13</v>
      </c>
      <c r="D2035" s="4" t="s">
        <v>14</v>
      </c>
      <c r="E2035" s="4" t="s">
        <v>38</v>
      </c>
      <c r="F2035" s="27">
        <v>195475</v>
      </c>
      <c r="G2035" s="27">
        <v>177020</v>
      </c>
      <c r="H2035" s="27">
        <v>190327</v>
      </c>
      <c r="I2035" s="27">
        <v>1345257</v>
      </c>
      <c r="J2035" s="27">
        <v>1148316</v>
      </c>
      <c r="K2035" s="27">
        <v>110.4253756637668</v>
      </c>
      <c r="L2035" s="27">
        <v>102.7048185491286</v>
      </c>
      <c r="M2035" s="27">
        <v>117.15041852591099</v>
      </c>
    </row>
    <row r="2036" spans="1:13" ht="15.75" customHeight="1" x14ac:dyDescent="0.25">
      <c r="A2036" s="28">
        <v>44713</v>
      </c>
      <c r="B2036" s="4" t="s">
        <v>12</v>
      </c>
      <c r="C2036" s="4" t="s">
        <v>13</v>
      </c>
      <c r="D2036" s="4" t="s">
        <v>14</v>
      </c>
      <c r="E2036" s="4" t="s">
        <v>109</v>
      </c>
      <c r="F2036" s="27">
        <v>4247060</v>
      </c>
      <c r="G2036" s="27">
        <v>5589350</v>
      </c>
      <c r="H2036" s="27">
        <v>3049044</v>
      </c>
      <c r="I2036" s="27">
        <v>27817501.800000001</v>
      </c>
      <c r="J2036" s="27">
        <v>15856194.199999999</v>
      </c>
      <c r="K2036" s="27">
        <v>75.984864071850936</v>
      </c>
      <c r="L2036" s="27">
        <v>139.29152875458669</v>
      </c>
      <c r="M2036" s="27">
        <v>175.43618253615992</v>
      </c>
    </row>
    <row r="2037" spans="1:13" ht="15.75" customHeight="1" x14ac:dyDescent="0.25">
      <c r="A2037" s="28">
        <v>44713</v>
      </c>
      <c r="B2037" s="4" t="s">
        <v>12</v>
      </c>
      <c r="C2037" s="4" t="s">
        <v>13</v>
      </c>
      <c r="D2037" s="4" t="s">
        <v>14</v>
      </c>
      <c r="E2037" s="4" t="s">
        <v>104</v>
      </c>
      <c r="F2037" s="27">
        <v>1702915.5</v>
      </c>
      <c r="G2037" s="27">
        <v>2586589.7000000002</v>
      </c>
      <c r="H2037" s="27">
        <v>1935345.9</v>
      </c>
      <c r="I2037" s="27">
        <v>11771231.300000001</v>
      </c>
      <c r="J2037" s="27">
        <v>8241711.4000000004</v>
      </c>
      <c r="K2037" s="27">
        <v>65.836321083316776</v>
      </c>
      <c r="L2037" s="27">
        <v>87.990239884250144</v>
      </c>
      <c r="M2037" s="27">
        <v>142.82508484827557</v>
      </c>
    </row>
    <row r="2038" spans="1:13" ht="15.75" customHeight="1" x14ac:dyDescent="0.25">
      <c r="A2038" s="28">
        <v>44713</v>
      </c>
      <c r="B2038" s="4" t="s">
        <v>12</v>
      </c>
      <c r="C2038" s="4" t="s">
        <v>13</v>
      </c>
      <c r="D2038" s="4" t="s">
        <v>14</v>
      </c>
      <c r="E2038" s="4" t="s">
        <v>36</v>
      </c>
      <c r="F2038" s="27">
        <v>1314683</v>
      </c>
      <c r="G2038" s="27">
        <v>1166211.8</v>
      </c>
      <c r="H2038" s="27">
        <v>903009.8</v>
      </c>
      <c r="I2038" s="27">
        <v>7078225.5</v>
      </c>
      <c r="J2038" s="27">
        <v>4811167.2</v>
      </c>
      <c r="K2038" s="27">
        <v>112.73106651810589</v>
      </c>
      <c r="L2038" s="27">
        <v>145.58900689671364</v>
      </c>
      <c r="M2038" s="27">
        <v>147.1207548139254</v>
      </c>
    </row>
    <row r="2039" spans="1:13" ht="15.75" customHeight="1" x14ac:dyDescent="0.25">
      <c r="A2039" s="28">
        <v>44713</v>
      </c>
      <c r="B2039" s="4" t="s">
        <v>12</v>
      </c>
      <c r="C2039" s="4" t="s">
        <v>13</v>
      </c>
      <c r="D2039" s="4" t="s">
        <v>14</v>
      </c>
      <c r="E2039" s="4" t="s">
        <v>90</v>
      </c>
      <c r="F2039" s="27">
        <v>1550585.4</v>
      </c>
      <c r="G2039" s="27">
        <v>1391599</v>
      </c>
      <c r="H2039" s="27">
        <v>1104663.1000000001</v>
      </c>
      <c r="I2039" s="27">
        <v>10304340.5</v>
      </c>
      <c r="J2039" s="27">
        <v>6778815.4000000004</v>
      </c>
      <c r="K2039" s="27">
        <v>111.4247279568324</v>
      </c>
      <c r="L2039" s="27">
        <v>140.36726672593662</v>
      </c>
      <c r="M2039" s="27">
        <v>152.00798210259569</v>
      </c>
    </row>
    <row r="2040" spans="1:13" ht="15.75" customHeight="1" x14ac:dyDescent="0.25">
      <c r="A2040" s="28">
        <v>44713</v>
      </c>
      <c r="B2040" s="4" t="s">
        <v>12</v>
      </c>
      <c r="C2040" s="4" t="s">
        <v>13</v>
      </c>
      <c r="D2040" s="4" t="s">
        <v>14</v>
      </c>
      <c r="E2040" s="4" t="s">
        <v>85</v>
      </c>
      <c r="F2040" s="27">
        <v>2316424.7999999998</v>
      </c>
      <c r="G2040" s="27">
        <v>2867476.9</v>
      </c>
      <c r="H2040" s="27">
        <v>2295100</v>
      </c>
      <c r="I2040" s="27">
        <v>19970588.800000001</v>
      </c>
      <c r="J2040" s="27">
        <v>18400682.899999999</v>
      </c>
      <c r="K2040" s="27">
        <v>80.78268389886594</v>
      </c>
      <c r="L2040" s="27">
        <v>100.92914469957736</v>
      </c>
      <c r="M2040" s="27">
        <v>108.53178063298944</v>
      </c>
    </row>
    <row r="2041" spans="1:13" ht="15.75" customHeight="1" x14ac:dyDescent="0.25">
      <c r="A2041" s="28">
        <v>44713</v>
      </c>
      <c r="B2041" s="4" t="s">
        <v>12</v>
      </c>
      <c r="C2041" s="4" t="s">
        <v>13</v>
      </c>
      <c r="D2041" s="4" t="s">
        <v>14</v>
      </c>
      <c r="E2041" s="4" t="s">
        <v>96</v>
      </c>
      <c r="F2041" s="27">
        <v>4247060</v>
      </c>
      <c r="G2041" s="27">
        <v>5584412</v>
      </c>
      <c r="H2041" s="27">
        <v>3048522</v>
      </c>
      <c r="I2041" s="27">
        <v>27754731</v>
      </c>
      <c r="J2041" s="27">
        <v>15806407</v>
      </c>
      <c r="K2041" s="27">
        <v>76.052053465969195</v>
      </c>
      <c r="L2041" s="27">
        <v>139.31537971515377</v>
      </c>
      <c r="M2041" s="27">
        <v>175.59165090459837</v>
      </c>
    </row>
    <row r="2042" spans="1:13" ht="15.75" customHeight="1" x14ac:dyDescent="0.25">
      <c r="A2042" s="28">
        <v>44713</v>
      </c>
      <c r="B2042" s="4" t="s">
        <v>12</v>
      </c>
      <c r="C2042" s="4" t="s">
        <v>13</v>
      </c>
      <c r="D2042" s="4" t="s">
        <v>14</v>
      </c>
      <c r="E2042" s="4" t="s">
        <v>120</v>
      </c>
      <c r="F2042" s="27">
        <v>225085.4</v>
      </c>
      <c r="G2042" s="27">
        <v>208446.7</v>
      </c>
      <c r="H2042" s="27">
        <v>204109.5</v>
      </c>
      <c r="I2042" s="27">
        <v>1657333.9</v>
      </c>
      <c r="J2042" s="27">
        <v>1115237.6000000001</v>
      </c>
      <c r="K2042" s="27">
        <v>107.98223238842351</v>
      </c>
      <c r="L2042" s="27">
        <v>110.27678770463893</v>
      </c>
      <c r="M2042" s="27">
        <v>148.60814413000423</v>
      </c>
    </row>
    <row r="2043" spans="1:13" ht="15.75" customHeight="1" x14ac:dyDescent="0.25">
      <c r="A2043" s="28">
        <v>44713</v>
      </c>
      <c r="B2043" s="4" t="s">
        <v>12</v>
      </c>
      <c r="C2043" s="4" t="s">
        <v>13</v>
      </c>
      <c r="D2043" s="4" t="s">
        <v>14</v>
      </c>
      <c r="E2043" s="4" t="s">
        <v>88</v>
      </c>
      <c r="F2043" s="27">
        <v>52</v>
      </c>
      <c r="G2043" s="27">
        <v>52</v>
      </c>
      <c r="H2043" s="27">
        <v>525</v>
      </c>
      <c r="I2043" s="27">
        <v>785</v>
      </c>
      <c r="J2043" s="27">
        <v>3150</v>
      </c>
      <c r="K2043" s="27">
        <v>100</v>
      </c>
      <c r="L2043" s="27">
        <v>9.9047619047619051</v>
      </c>
      <c r="M2043" s="27">
        <v>24.920634920634921</v>
      </c>
    </row>
    <row r="2044" spans="1:13" ht="15.75" customHeight="1" x14ac:dyDescent="0.25">
      <c r="A2044" s="28">
        <v>44713</v>
      </c>
      <c r="B2044" s="4" t="s">
        <v>12</v>
      </c>
      <c r="C2044" s="4" t="s">
        <v>13</v>
      </c>
      <c r="D2044" s="4" t="s">
        <v>14</v>
      </c>
      <c r="E2044" s="4" t="s">
        <v>48</v>
      </c>
      <c r="F2044" s="27">
        <v>1105307.3</v>
      </c>
      <c r="G2044" s="27">
        <v>878034.4</v>
      </c>
      <c r="H2044" s="27">
        <v>684489.1</v>
      </c>
      <c r="I2044" s="27">
        <v>4241075.4000000004</v>
      </c>
      <c r="J2044" s="27">
        <v>3286385.5</v>
      </c>
      <c r="K2044" s="27">
        <v>125.88428198257381</v>
      </c>
      <c r="L2044" s="27">
        <v>161.4791674549675</v>
      </c>
      <c r="M2044" s="27">
        <v>129.04984518706038</v>
      </c>
    </row>
    <row r="2045" spans="1:13" ht="15.75" customHeight="1" x14ac:dyDescent="0.25">
      <c r="A2045" s="28">
        <v>44713</v>
      </c>
      <c r="B2045" s="4" t="s">
        <v>12</v>
      </c>
      <c r="C2045" s="4" t="s">
        <v>13</v>
      </c>
      <c r="D2045" s="4" t="s">
        <v>14</v>
      </c>
      <c r="E2045" s="4" t="s">
        <v>79</v>
      </c>
      <c r="F2045" s="27">
        <v>11817949.300000001</v>
      </c>
      <c r="G2045" s="27">
        <v>5526419.2000000002</v>
      </c>
      <c r="H2045" s="27">
        <v>12982788.6</v>
      </c>
      <c r="I2045" s="27">
        <v>77226284</v>
      </c>
      <c r="J2045" s="27">
        <v>70050228.200000003</v>
      </c>
      <c r="K2045" s="27">
        <v>213.84460483924201</v>
      </c>
      <c r="L2045" s="27">
        <v>91.027818938683168</v>
      </c>
      <c r="M2045" s="27">
        <v>110.24415763430733</v>
      </c>
    </row>
    <row r="2046" spans="1:13" ht="15.75" customHeight="1" x14ac:dyDescent="0.25">
      <c r="A2046" s="28">
        <v>44713</v>
      </c>
      <c r="B2046" s="4" t="s">
        <v>12</v>
      </c>
      <c r="C2046" s="4" t="s">
        <v>13</v>
      </c>
      <c r="D2046" s="4" t="s">
        <v>14</v>
      </c>
      <c r="E2046" s="4" t="s">
        <v>56</v>
      </c>
      <c r="F2046" s="27">
        <v>553955.19999999995</v>
      </c>
      <c r="G2046" s="27">
        <v>347459.2</v>
      </c>
      <c r="H2046" s="27">
        <v>266162.2</v>
      </c>
      <c r="I2046" s="27">
        <v>2449795.7999999998</v>
      </c>
      <c r="J2046" s="27">
        <v>1891557</v>
      </c>
      <c r="K2046" s="27">
        <v>159.43028706679806</v>
      </c>
      <c r="L2046" s="27">
        <v>208.1269241086826</v>
      </c>
      <c r="M2046" s="27">
        <v>129.5121320689781</v>
      </c>
    </row>
    <row r="2047" spans="1:13" ht="15.75" customHeight="1" x14ac:dyDescent="0.25">
      <c r="A2047" s="28">
        <v>44713</v>
      </c>
      <c r="B2047" s="4" t="s">
        <v>12</v>
      </c>
      <c r="C2047" s="4" t="s">
        <v>13</v>
      </c>
      <c r="D2047" s="4" t="s">
        <v>14</v>
      </c>
      <c r="E2047" s="4" t="s">
        <v>40</v>
      </c>
      <c r="F2047" s="27">
        <v>36538</v>
      </c>
      <c r="G2047" s="27">
        <v>10447.1</v>
      </c>
      <c r="H2047" s="27">
        <v>32288.799999999999</v>
      </c>
      <c r="I2047" s="27">
        <v>98399.8</v>
      </c>
      <c r="J2047" s="27">
        <v>89566.1</v>
      </c>
      <c r="K2047" s="27">
        <v>349.7429908778513</v>
      </c>
      <c r="L2047" s="27">
        <v>113.15998116994128</v>
      </c>
      <c r="M2047" s="27">
        <v>109.8627717406474</v>
      </c>
    </row>
    <row r="2048" spans="1:13" ht="15.75" customHeight="1" x14ac:dyDescent="0.25">
      <c r="A2048" s="28">
        <v>44713</v>
      </c>
      <c r="B2048" s="4" t="s">
        <v>12</v>
      </c>
      <c r="C2048" s="4" t="s">
        <v>13</v>
      </c>
      <c r="D2048" s="4" t="s">
        <v>14</v>
      </c>
      <c r="E2048" s="4" t="s">
        <v>17</v>
      </c>
      <c r="F2048" s="27">
        <v>101946</v>
      </c>
      <c r="G2048" s="27">
        <v>101979</v>
      </c>
      <c r="H2048" s="27">
        <v>94320</v>
      </c>
      <c r="I2048" s="27">
        <v>604795</v>
      </c>
      <c r="J2048" s="27">
        <v>553324.4</v>
      </c>
      <c r="K2048" s="27">
        <v>99.967640396552227</v>
      </c>
      <c r="L2048" s="27">
        <v>108.0852417302799</v>
      </c>
      <c r="M2048" s="27">
        <v>109.30206584058104</v>
      </c>
    </row>
    <row r="2049" spans="1:13" ht="15.75" customHeight="1" x14ac:dyDescent="0.25">
      <c r="A2049" s="28">
        <v>44713</v>
      </c>
      <c r="B2049" s="4" t="s">
        <v>12</v>
      </c>
      <c r="C2049" s="4" t="s">
        <v>13</v>
      </c>
      <c r="D2049" s="4" t="s">
        <v>14</v>
      </c>
      <c r="E2049" s="4" t="s">
        <v>100</v>
      </c>
      <c r="F2049" s="27">
        <v>486771</v>
      </c>
      <c r="G2049" s="27">
        <v>422547.7</v>
      </c>
      <c r="H2049" s="27">
        <v>314267.3</v>
      </c>
      <c r="I2049" s="27">
        <v>2420878.7000000002</v>
      </c>
      <c r="J2049" s="27">
        <v>1507251.8</v>
      </c>
      <c r="K2049" s="27">
        <v>115.19906509963253</v>
      </c>
      <c r="L2049" s="27">
        <v>154.89075700844472</v>
      </c>
      <c r="M2049" s="27">
        <v>160.61541276646676</v>
      </c>
    </row>
    <row r="2050" spans="1:13" ht="15.75" customHeight="1" x14ac:dyDescent="0.25">
      <c r="A2050" s="28">
        <v>44713</v>
      </c>
      <c r="B2050" s="4" t="s">
        <v>12</v>
      </c>
      <c r="C2050" s="4" t="s">
        <v>13</v>
      </c>
      <c r="D2050" s="4" t="s">
        <v>14</v>
      </c>
      <c r="E2050" s="4" t="s">
        <v>19</v>
      </c>
      <c r="F2050" s="27">
        <v>16375.9</v>
      </c>
      <c r="G2050" s="27">
        <v>18878.599999999999</v>
      </c>
      <c r="H2050" s="27">
        <v>15458.6</v>
      </c>
      <c r="I2050" s="27">
        <v>117632.1</v>
      </c>
      <c r="J2050" s="27">
        <v>104766.39999999999</v>
      </c>
      <c r="K2050" s="27">
        <v>86.743190702700417</v>
      </c>
      <c r="L2050" s="27">
        <v>105.93391380849495</v>
      </c>
      <c r="M2050" s="27">
        <v>112.28036851509644</v>
      </c>
    </row>
    <row r="2051" spans="1:13" ht="15.75" customHeight="1" x14ac:dyDescent="0.25">
      <c r="A2051" s="28">
        <v>44713</v>
      </c>
      <c r="B2051" s="4" t="s">
        <v>12</v>
      </c>
      <c r="C2051" s="4" t="s">
        <v>13</v>
      </c>
      <c r="D2051" s="4" t="s">
        <v>14</v>
      </c>
      <c r="E2051" s="4" t="s">
        <v>127</v>
      </c>
      <c r="F2051" s="4"/>
      <c r="G2051" s="4"/>
      <c r="H2051" s="4"/>
      <c r="I2051" s="27">
        <v>5232.3999999999996</v>
      </c>
      <c r="J2051" s="27">
        <v>5127.5</v>
      </c>
      <c r="K2051" s="4"/>
      <c r="L2051" s="4"/>
      <c r="M2051" s="27">
        <v>102.045831301804</v>
      </c>
    </row>
    <row r="2052" spans="1:13" ht="15.75" customHeight="1" x14ac:dyDescent="0.25">
      <c r="A2052" s="28">
        <v>44713</v>
      </c>
      <c r="B2052" s="4" t="s">
        <v>12</v>
      </c>
      <c r="C2052" s="4" t="s">
        <v>13</v>
      </c>
      <c r="D2052" s="4" t="s">
        <v>14</v>
      </c>
      <c r="E2052" s="4" t="s">
        <v>136</v>
      </c>
      <c r="F2052" s="27">
        <v>894</v>
      </c>
      <c r="G2052" s="27">
        <v>894</v>
      </c>
      <c r="H2052" s="4"/>
      <c r="I2052" s="27">
        <v>4470</v>
      </c>
      <c r="J2052" s="4"/>
      <c r="K2052" s="27">
        <v>100</v>
      </c>
      <c r="L2052" s="4"/>
      <c r="M2052" s="4"/>
    </row>
    <row r="2053" spans="1:13" ht="15.75" customHeight="1" x14ac:dyDescent="0.25">
      <c r="A2053" s="28">
        <v>44713</v>
      </c>
      <c r="B2053" s="4" t="s">
        <v>12</v>
      </c>
      <c r="C2053" s="4" t="s">
        <v>13</v>
      </c>
      <c r="D2053" s="4" t="s">
        <v>14</v>
      </c>
      <c r="E2053" s="4" t="s">
        <v>29</v>
      </c>
      <c r="F2053" s="27">
        <v>1777</v>
      </c>
      <c r="G2053" s="27">
        <v>1777</v>
      </c>
      <c r="H2053" s="27">
        <v>625</v>
      </c>
      <c r="I2053" s="27">
        <v>9510</v>
      </c>
      <c r="J2053" s="27">
        <v>3750</v>
      </c>
      <c r="K2053" s="27">
        <v>100</v>
      </c>
      <c r="L2053" s="27">
        <v>284.32</v>
      </c>
      <c r="M2053" s="27">
        <v>253.6</v>
      </c>
    </row>
    <row r="2054" spans="1:13" ht="15.75" customHeight="1" x14ac:dyDescent="0.25">
      <c r="A2054" s="28">
        <v>44713</v>
      </c>
      <c r="B2054" s="4" t="s">
        <v>12</v>
      </c>
      <c r="C2054" s="4" t="s">
        <v>13</v>
      </c>
      <c r="D2054" s="4" t="s">
        <v>14</v>
      </c>
      <c r="E2054" s="4" t="s">
        <v>98</v>
      </c>
      <c r="F2054" s="27">
        <v>298642</v>
      </c>
      <c r="G2054" s="27">
        <v>290356.2</v>
      </c>
      <c r="H2054" s="27">
        <v>251007</v>
      </c>
      <c r="I2054" s="27">
        <v>1651349.4</v>
      </c>
      <c r="J2054" s="27">
        <v>1432145.4</v>
      </c>
      <c r="K2054" s="27">
        <v>102.85366732310176</v>
      </c>
      <c r="L2054" s="27">
        <v>118.9775583947858</v>
      </c>
      <c r="M2054" s="27">
        <v>115.30598778587705</v>
      </c>
    </row>
    <row r="2055" spans="1:13" ht="15.75" customHeight="1" x14ac:dyDescent="0.25">
      <c r="A2055" s="28">
        <v>44713</v>
      </c>
      <c r="B2055" s="4" t="s">
        <v>12</v>
      </c>
      <c r="C2055" s="4" t="s">
        <v>13</v>
      </c>
      <c r="D2055" s="4" t="s">
        <v>14</v>
      </c>
      <c r="E2055" s="4" t="s">
        <v>60</v>
      </c>
      <c r="F2055" s="27">
        <v>360192.4</v>
      </c>
      <c r="G2055" s="27">
        <v>337768.7</v>
      </c>
      <c r="H2055" s="27">
        <v>336807.5</v>
      </c>
      <c r="I2055" s="27">
        <v>2419031.9</v>
      </c>
      <c r="J2055" s="27">
        <v>1858671</v>
      </c>
      <c r="K2055" s="27">
        <v>106.63877381178304</v>
      </c>
      <c r="L2055" s="27">
        <v>106.94310548310237</v>
      </c>
      <c r="M2055" s="27">
        <v>130.14847167680563</v>
      </c>
    </row>
    <row r="2056" spans="1:13" ht="15.75" customHeight="1" x14ac:dyDescent="0.25">
      <c r="A2056" s="28">
        <v>44713</v>
      </c>
      <c r="B2056" s="4" t="s">
        <v>12</v>
      </c>
      <c r="C2056" s="4" t="s">
        <v>13</v>
      </c>
      <c r="D2056" s="4" t="s">
        <v>14</v>
      </c>
      <c r="E2056" s="4" t="s">
        <v>95</v>
      </c>
      <c r="F2056" s="27">
        <v>30279.4</v>
      </c>
      <c r="G2056" s="27">
        <v>30472.3</v>
      </c>
      <c r="H2056" s="27">
        <v>39415.1</v>
      </c>
      <c r="I2056" s="27">
        <v>190756.4</v>
      </c>
      <c r="J2056" s="27">
        <v>236031</v>
      </c>
      <c r="K2056" s="27">
        <v>99.366966064261646</v>
      </c>
      <c r="L2056" s="27">
        <v>76.821827167760574</v>
      </c>
      <c r="M2056" s="27">
        <v>80.81836707890065</v>
      </c>
    </row>
    <row r="2057" spans="1:13" ht="15.75" customHeight="1" x14ac:dyDescent="0.25">
      <c r="A2057" s="28">
        <v>44713</v>
      </c>
      <c r="B2057" s="4" t="s">
        <v>12</v>
      </c>
      <c r="C2057" s="4" t="s">
        <v>13</v>
      </c>
      <c r="D2057" s="4" t="s">
        <v>14</v>
      </c>
      <c r="E2057" s="4" t="s">
        <v>27</v>
      </c>
      <c r="F2057" s="27">
        <v>167167.6</v>
      </c>
      <c r="G2057" s="27">
        <v>172447</v>
      </c>
      <c r="H2057" s="27">
        <v>177065.5</v>
      </c>
      <c r="I2057" s="27">
        <v>1029218.6</v>
      </c>
      <c r="J2057" s="27">
        <v>1063096.6000000001</v>
      </c>
      <c r="K2057" s="27">
        <v>96.938537637650995</v>
      </c>
      <c r="L2057" s="27">
        <v>94.410034704671432</v>
      </c>
      <c r="M2057" s="27">
        <v>96.813271719616068</v>
      </c>
    </row>
    <row r="2058" spans="1:13" ht="15.75" customHeight="1" x14ac:dyDescent="0.25">
      <c r="A2058" s="28">
        <v>44713</v>
      </c>
      <c r="B2058" s="4" t="s">
        <v>12</v>
      </c>
      <c r="C2058" s="4" t="s">
        <v>13</v>
      </c>
      <c r="D2058" s="4" t="s">
        <v>14</v>
      </c>
      <c r="E2058" s="4" t="s">
        <v>81</v>
      </c>
      <c r="F2058" s="27">
        <v>100846.5</v>
      </c>
      <c r="G2058" s="27">
        <v>103841.9</v>
      </c>
      <c r="H2058" s="27">
        <v>52504.7</v>
      </c>
      <c r="I2058" s="27">
        <v>548742.9</v>
      </c>
      <c r="J2058" s="27">
        <v>470954.1</v>
      </c>
      <c r="K2058" s="27">
        <v>97.115422579902713</v>
      </c>
      <c r="L2058" s="27">
        <v>192.07137646724959</v>
      </c>
      <c r="M2058" s="27">
        <v>116.51727843541441</v>
      </c>
    </row>
    <row r="2059" spans="1:13" ht="15.75" customHeight="1" x14ac:dyDescent="0.25">
      <c r="A2059" s="28">
        <v>44713</v>
      </c>
      <c r="B2059" s="4" t="s">
        <v>12</v>
      </c>
      <c r="C2059" s="4" t="s">
        <v>13</v>
      </c>
      <c r="D2059" s="4" t="s">
        <v>14</v>
      </c>
      <c r="E2059" s="4" t="s">
        <v>91</v>
      </c>
      <c r="F2059" s="27">
        <v>6189</v>
      </c>
      <c r="G2059" s="27">
        <v>9162.7999999999993</v>
      </c>
      <c r="H2059" s="27">
        <v>19014.8</v>
      </c>
      <c r="I2059" s="27">
        <v>50753.9</v>
      </c>
      <c r="J2059" s="27">
        <v>151737.5</v>
      </c>
      <c r="K2059" s="27">
        <v>67.544855284410872</v>
      </c>
      <c r="L2059" s="27">
        <v>32.548330773923468</v>
      </c>
      <c r="M2059" s="27">
        <v>33.448488343356125</v>
      </c>
    </row>
    <row r="2060" spans="1:13" ht="15.75" customHeight="1" x14ac:dyDescent="0.25">
      <c r="A2060" s="28">
        <v>44713</v>
      </c>
      <c r="B2060" s="4" t="s">
        <v>12</v>
      </c>
      <c r="C2060" s="4" t="s">
        <v>13</v>
      </c>
      <c r="D2060" s="4" t="s">
        <v>14</v>
      </c>
      <c r="E2060" s="4" t="s">
        <v>133</v>
      </c>
      <c r="F2060" s="27">
        <v>540.29999999999995</v>
      </c>
      <c r="G2060" s="27">
        <v>962.9</v>
      </c>
      <c r="H2060" s="4"/>
      <c r="I2060" s="27">
        <v>7647.7</v>
      </c>
      <c r="J2060" s="4"/>
      <c r="K2060" s="27">
        <v>56.111745767992524</v>
      </c>
      <c r="L2060" s="4"/>
      <c r="M2060" s="4"/>
    </row>
    <row r="2061" spans="1:13" ht="15.75" customHeight="1" x14ac:dyDescent="0.25">
      <c r="A2061" s="28">
        <v>44713</v>
      </c>
      <c r="B2061" s="4" t="s">
        <v>12</v>
      </c>
      <c r="C2061" s="4" t="s">
        <v>13</v>
      </c>
      <c r="D2061" s="4" t="s">
        <v>14</v>
      </c>
      <c r="E2061" s="4" t="s">
        <v>131</v>
      </c>
      <c r="F2061" s="27">
        <v>8188</v>
      </c>
      <c r="G2061" s="27">
        <v>19697.2</v>
      </c>
      <c r="H2061" s="27">
        <v>15993.4</v>
      </c>
      <c r="I2061" s="27">
        <v>77867.7</v>
      </c>
      <c r="J2061" s="27">
        <v>59087.5</v>
      </c>
      <c r="K2061" s="27">
        <v>41.569360112097151</v>
      </c>
      <c r="L2061" s="27">
        <v>51.196118398839523</v>
      </c>
      <c r="M2061" s="27">
        <v>131.78371059868837</v>
      </c>
    </row>
    <row r="2062" spans="1:13" ht="15.75" customHeight="1" x14ac:dyDescent="0.25">
      <c r="A2062" s="28">
        <v>44713</v>
      </c>
      <c r="B2062" s="4" t="s">
        <v>12</v>
      </c>
      <c r="C2062" s="4" t="s">
        <v>13</v>
      </c>
      <c r="D2062" s="4" t="s">
        <v>14</v>
      </c>
      <c r="E2062" s="4" t="s">
        <v>18</v>
      </c>
      <c r="F2062" s="27">
        <v>15845</v>
      </c>
      <c r="G2062" s="27">
        <v>15845</v>
      </c>
      <c r="H2062" s="27">
        <v>17954</v>
      </c>
      <c r="I2062" s="27">
        <v>97179</v>
      </c>
      <c r="J2062" s="27">
        <v>107724</v>
      </c>
      <c r="K2062" s="27">
        <v>100</v>
      </c>
      <c r="L2062" s="27">
        <v>88.25331402472986</v>
      </c>
      <c r="M2062" s="27">
        <v>90.211095020608226</v>
      </c>
    </row>
    <row r="2063" spans="1:13" ht="15.75" customHeight="1" x14ac:dyDescent="0.25">
      <c r="A2063" s="28">
        <v>44713</v>
      </c>
      <c r="B2063" s="4" t="s">
        <v>12</v>
      </c>
      <c r="C2063" s="4" t="s">
        <v>13</v>
      </c>
      <c r="D2063" s="4" t="s">
        <v>14</v>
      </c>
      <c r="E2063" s="4" t="s">
        <v>123</v>
      </c>
      <c r="F2063" s="27">
        <v>18</v>
      </c>
      <c r="G2063" s="27">
        <v>18</v>
      </c>
      <c r="H2063" s="27">
        <v>355</v>
      </c>
      <c r="I2063" s="27">
        <v>445</v>
      </c>
      <c r="J2063" s="27">
        <v>2130</v>
      </c>
      <c r="K2063" s="27">
        <v>100</v>
      </c>
      <c r="L2063" s="27">
        <v>5.070422535211268</v>
      </c>
      <c r="M2063" s="27">
        <v>20.892018779342724</v>
      </c>
    </row>
    <row r="2064" spans="1:13" ht="15.75" customHeight="1" x14ac:dyDescent="0.25">
      <c r="A2064" s="28">
        <v>44713</v>
      </c>
      <c r="B2064" s="4" t="s">
        <v>12</v>
      </c>
      <c r="C2064" s="4" t="s">
        <v>13</v>
      </c>
      <c r="D2064" s="4" t="s">
        <v>14</v>
      </c>
      <c r="E2064" s="4" t="s">
        <v>20</v>
      </c>
      <c r="F2064" s="27">
        <v>877734.8</v>
      </c>
      <c r="G2064" s="27">
        <v>857734.5</v>
      </c>
      <c r="H2064" s="27">
        <v>773963.5</v>
      </c>
      <c r="I2064" s="27">
        <v>5941708.0999999996</v>
      </c>
      <c r="J2064" s="27">
        <v>4461627.8</v>
      </c>
      <c r="K2064" s="27">
        <v>102.33175883679624</v>
      </c>
      <c r="L2064" s="27">
        <v>113.40777698173105</v>
      </c>
      <c r="M2064" s="27">
        <v>133.17354934896184</v>
      </c>
    </row>
    <row r="2065" spans="1:13" ht="15.75" customHeight="1" x14ac:dyDescent="0.25">
      <c r="A2065" s="28">
        <v>44713</v>
      </c>
      <c r="B2065" s="4" t="s">
        <v>12</v>
      </c>
      <c r="C2065" s="4" t="s">
        <v>13</v>
      </c>
      <c r="D2065" s="4" t="s">
        <v>14</v>
      </c>
      <c r="E2065" s="4" t="s">
        <v>64</v>
      </c>
      <c r="F2065" s="27">
        <v>24424.799999999999</v>
      </c>
      <c r="G2065" s="27">
        <v>24429.7</v>
      </c>
      <c r="H2065" s="27">
        <v>14445.3</v>
      </c>
      <c r="I2065" s="27">
        <v>132547</v>
      </c>
      <c r="J2065" s="27">
        <v>86090</v>
      </c>
      <c r="K2065" s="27">
        <v>99.979942447103326</v>
      </c>
      <c r="L2065" s="27">
        <v>169.08475421071213</v>
      </c>
      <c r="M2065" s="27">
        <v>153.96329422697178</v>
      </c>
    </row>
    <row r="2066" spans="1:13" ht="15.75" customHeight="1" x14ac:dyDescent="0.25">
      <c r="A2066" s="28">
        <v>44713</v>
      </c>
      <c r="B2066" s="4" t="s">
        <v>12</v>
      </c>
      <c r="C2066" s="4" t="s">
        <v>13</v>
      </c>
      <c r="D2066" s="4" t="s">
        <v>14</v>
      </c>
      <c r="E2066" s="4" t="s">
        <v>118</v>
      </c>
      <c r="F2066" s="27">
        <v>19223.3</v>
      </c>
      <c r="G2066" s="27">
        <v>40583</v>
      </c>
      <c r="H2066" s="27">
        <v>8405</v>
      </c>
      <c r="I2066" s="27">
        <v>88740.3</v>
      </c>
      <c r="J2066" s="27">
        <v>50430</v>
      </c>
      <c r="K2066" s="27">
        <v>47.367863391075083</v>
      </c>
      <c r="L2066" s="27">
        <v>228.71267102914931</v>
      </c>
      <c r="M2066" s="27">
        <v>175.96728138013088</v>
      </c>
    </row>
    <row r="2067" spans="1:13" ht="15.75" customHeight="1" x14ac:dyDescent="0.25">
      <c r="A2067" s="28">
        <v>44713</v>
      </c>
      <c r="B2067" s="4" t="s">
        <v>12</v>
      </c>
      <c r="C2067" s="4" t="s">
        <v>13</v>
      </c>
      <c r="D2067" s="4" t="s">
        <v>14</v>
      </c>
      <c r="E2067" s="4" t="s">
        <v>103</v>
      </c>
      <c r="F2067" s="27">
        <v>1546349.3</v>
      </c>
      <c r="G2067" s="27">
        <v>1387081.3</v>
      </c>
      <c r="H2067" s="27">
        <v>1103953.8</v>
      </c>
      <c r="I2067" s="27">
        <v>10274463.800000001</v>
      </c>
      <c r="J2067" s="27">
        <v>6775103.0999999996</v>
      </c>
      <c r="K2067" s="27">
        <v>111.48223972163709</v>
      </c>
      <c r="L2067" s="27">
        <v>140.07373315803613</v>
      </c>
      <c r="M2067" s="27">
        <v>151.65029444348971</v>
      </c>
    </row>
    <row r="2068" spans="1:13" ht="15.75" customHeight="1" x14ac:dyDescent="0.25">
      <c r="A2068" s="28">
        <v>44713</v>
      </c>
      <c r="B2068" s="4" t="s">
        <v>12</v>
      </c>
      <c r="C2068" s="4" t="s">
        <v>13</v>
      </c>
      <c r="D2068" s="4" t="s">
        <v>14</v>
      </c>
      <c r="E2068" s="4" t="s">
        <v>57</v>
      </c>
      <c r="F2068" s="27">
        <v>38891.300000000003</v>
      </c>
      <c r="G2068" s="27">
        <v>38912</v>
      </c>
      <c r="H2068" s="27">
        <v>12011.1</v>
      </c>
      <c r="I2068" s="27">
        <v>206428.79999999999</v>
      </c>
      <c r="J2068" s="27">
        <v>71720.100000000006</v>
      </c>
      <c r="K2068" s="27">
        <v>99.946803042763165</v>
      </c>
      <c r="L2068" s="27">
        <v>323.79465660930305</v>
      </c>
      <c r="M2068" s="27">
        <v>287.82558864251445</v>
      </c>
    </row>
    <row r="2069" spans="1:13" ht="15.75" customHeight="1" x14ac:dyDescent="0.25">
      <c r="A2069" s="28">
        <v>44713</v>
      </c>
      <c r="B2069" s="4" t="s">
        <v>12</v>
      </c>
      <c r="C2069" s="4" t="s">
        <v>13</v>
      </c>
      <c r="D2069" s="4" t="s">
        <v>14</v>
      </c>
      <c r="E2069" s="4" t="s">
        <v>105</v>
      </c>
      <c r="F2069" s="27">
        <v>1105307.3</v>
      </c>
      <c r="G2069" s="27">
        <v>878034.4</v>
      </c>
      <c r="H2069" s="27">
        <v>684489.1</v>
      </c>
      <c r="I2069" s="27">
        <v>4241075.4000000004</v>
      </c>
      <c r="J2069" s="27">
        <v>3286385.5</v>
      </c>
      <c r="K2069" s="27">
        <v>125.88428198257381</v>
      </c>
      <c r="L2069" s="27">
        <v>161.4791674549675</v>
      </c>
      <c r="M2069" s="27">
        <v>129.04984518706038</v>
      </c>
    </row>
    <row r="2070" spans="1:13" ht="15.75" customHeight="1" x14ac:dyDescent="0.25">
      <c r="A2070" s="28">
        <v>44713</v>
      </c>
      <c r="B2070" s="4" t="s">
        <v>12</v>
      </c>
      <c r="C2070" s="4" t="s">
        <v>13</v>
      </c>
      <c r="D2070" s="4" t="s">
        <v>14</v>
      </c>
      <c r="E2070" s="4" t="s">
        <v>82</v>
      </c>
      <c r="F2070" s="27">
        <v>30312.5</v>
      </c>
      <c r="G2070" s="27">
        <v>29645.8</v>
      </c>
      <c r="H2070" s="27">
        <v>20185.8</v>
      </c>
      <c r="I2070" s="27">
        <v>167942.7</v>
      </c>
      <c r="J2070" s="27">
        <v>106771.9</v>
      </c>
      <c r="K2070" s="27">
        <v>102.24888517091797</v>
      </c>
      <c r="L2070" s="27">
        <v>150.16744444114178</v>
      </c>
      <c r="M2070" s="27">
        <v>157.29110374546113</v>
      </c>
    </row>
    <row r="2071" spans="1:13" ht="15.75" customHeight="1" x14ac:dyDescent="0.25">
      <c r="A2071" s="28">
        <v>44713</v>
      </c>
      <c r="B2071" s="4" t="s">
        <v>12</v>
      </c>
      <c r="C2071" s="4" t="s">
        <v>13</v>
      </c>
      <c r="D2071" s="4" t="s">
        <v>14</v>
      </c>
      <c r="E2071" s="4" t="s">
        <v>119</v>
      </c>
      <c r="F2071" s="4"/>
      <c r="G2071" s="4"/>
      <c r="H2071" s="27">
        <v>205</v>
      </c>
      <c r="I2071" s="27">
        <v>21377.3</v>
      </c>
      <c r="J2071" s="27">
        <v>9534.9</v>
      </c>
      <c r="K2071" s="4"/>
      <c r="L2071" s="4"/>
      <c r="M2071" s="27">
        <v>224.20056843805389</v>
      </c>
    </row>
    <row r="2072" spans="1:13" ht="15.75" customHeight="1" x14ac:dyDescent="0.25">
      <c r="A2072" s="28">
        <v>44713</v>
      </c>
      <c r="B2072" s="4" t="s">
        <v>12</v>
      </c>
      <c r="C2072" s="4" t="s">
        <v>13</v>
      </c>
      <c r="D2072" s="4" t="s">
        <v>14</v>
      </c>
      <c r="E2072" s="4" t="s">
        <v>71</v>
      </c>
      <c r="F2072" s="27">
        <v>663</v>
      </c>
      <c r="G2072" s="27">
        <v>663</v>
      </c>
      <c r="H2072" s="27">
        <v>219</v>
      </c>
      <c r="I2072" s="27">
        <v>3534</v>
      </c>
      <c r="J2072" s="27">
        <v>1314</v>
      </c>
      <c r="K2072" s="27">
        <v>100</v>
      </c>
      <c r="L2072" s="27">
        <v>302.73972602739724</v>
      </c>
      <c r="M2072" s="27">
        <v>268.94977168949771</v>
      </c>
    </row>
    <row r="2073" spans="1:13" ht="15.75" customHeight="1" x14ac:dyDescent="0.25">
      <c r="A2073" s="28">
        <v>44713</v>
      </c>
      <c r="B2073" s="4" t="s">
        <v>12</v>
      </c>
      <c r="C2073" s="4" t="s">
        <v>13</v>
      </c>
      <c r="D2073" s="4" t="s">
        <v>14</v>
      </c>
      <c r="E2073" s="4" t="s">
        <v>83</v>
      </c>
      <c r="F2073" s="27">
        <v>1328</v>
      </c>
      <c r="G2073" s="27">
        <v>1328</v>
      </c>
      <c r="H2073" s="27">
        <v>28</v>
      </c>
      <c r="I2073" s="27">
        <v>6668</v>
      </c>
      <c r="J2073" s="27">
        <v>168</v>
      </c>
      <c r="K2073" s="27">
        <v>100</v>
      </c>
      <c r="L2073" s="27">
        <v>4742.8571428571431</v>
      </c>
      <c r="M2073" s="27">
        <v>3969.0476190476193</v>
      </c>
    </row>
    <row r="2074" spans="1:13" ht="15.75" customHeight="1" x14ac:dyDescent="0.25">
      <c r="A2074" s="28">
        <v>44713</v>
      </c>
      <c r="B2074" s="4" t="s">
        <v>12</v>
      </c>
      <c r="C2074" s="4" t="s">
        <v>13</v>
      </c>
      <c r="D2074" s="4" t="s">
        <v>14</v>
      </c>
      <c r="E2074" s="4" t="s">
        <v>46</v>
      </c>
      <c r="F2074" s="27">
        <v>617</v>
      </c>
      <c r="G2074" s="27">
        <v>617</v>
      </c>
      <c r="H2074" s="27">
        <v>1186</v>
      </c>
      <c r="I2074" s="27">
        <v>4271</v>
      </c>
      <c r="J2074" s="27">
        <v>7116</v>
      </c>
      <c r="K2074" s="27">
        <v>100</v>
      </c>
      <c r="L2074" s="27">
        <v>52.023608768971329</v>
      </c>
      <c r="M2074" s="27">
        <v>60.019673974142776</v>
      </c>
    </row>
    <row r="2075" spans="1:13" ht="15.75" customHeight="1" x14ac:dyDescent="0.25">
      <c r="A2075" s="28">
        <v>44713</v>
      </c>
      <c r="B2075" s="4" t="s">
        <v>12</v>
      </c>
      <c r="C2075" s="4" t="s">
        <v>13</v>
      </c>
      <c r="D2075" s="4" t="s">
        <v>14</v>
      </c>
      <c r="E2075" s="4" t="s">
        <v>94</v>
      </c>
      <c r="F2075" s="27">
        <v>1957</v>
      </c>
      <c r="G2075" s="27">
        <v>1957</v>
      </c>
      <c r="H2075" s="27">
        <v>2637</v>
      </c>
      <c r="I2075" s="27">
        <v>12422</v>
      </c>
      <c r="J2075" s="27">
        <v>15822</v>
      </c>
      <c r="K2075" s="27">
        <v>100</v>
      </c>
      <c r="L2075" s="27">
        <v>74.213120970800148</v>
      </c>
      <c r="M2075" s="27">
        <v>78.510934142333454</v>
      </c>
    </row>
    <row r="2076" spans="1:13" ht="15.75" customHeight="1" x14ac:dyDescent="0.25">
      <c r="A2076" s="28">
        <v>44713</v>
      </c>
      <c r="B2076" s="4" t="s">
        <v>12</v>
      </c>
      <c r="C2076" s="4" t="s">
        <v>13</v>
      </c>
      <c r="D2076" s="4" t="s">
        <v>14</v>
      </c>
      <c r="E2076" s="4" t="s">
        <v>75</v>
      </c>
      <c r="F2076" s="27">
        <v>35009862.399999999</v>
      </c>
      <c r="G2076" s="27">
        <v>30023005</v>
      </c>
      <c r="H2076" s="27">
        <v>37093548.700000003</v>
      </c>
      <c r="I2076" s="27">
        <v>227031982.59999999</v>
      </c>
      <c r="J2076" s="27">
        <v>222150298.90000001</v>
      </c>
      <c r="K2076" s="27">
        <v>116.6101208056955</v>
      </c>
      <c r="L2076" s="27">
        <v>94.382618075040099</v>
      </c>
      <c r="M2076" s="27">
        <v>102.19746888668264</v>
      </c>
    </row>
    <row r="2077" spans="1:13" ht="15.75" customHeight="1" x14ac:dyDescent="0.25">
      <c r="A2077" s="28">
        <v>44713</v>
      </c>
      <c r="B2077" s="4" t="s">
        <v>12</v>
      </c>
      <c r="C2077" s="4" t="s">
        <v>13</v>
      </c>
      <c r="D2077" s="4" t="s">
        <v>14</v>
      </c>
      <c r="E2077" s="4" t="s">
        <v>24</v>
      </c>
      <c r="F2077" s="27">
        <v>18213</v>
      </c>
      <c r="G2077" s="27">
        <v>14339</v>
      </c>
      <c r="H2077" s="27">
        <v>10609.6</v>
      </c>
      <c r="I2077" s="27">
        <v>77368</v>
      </c>
      <c r="J2077" s="27">
        <v>61423.199999999997</v>
      </c>
      <c r="K2077" s="27">
        <v>127.01722574796011</v>
      </c>
      <c r="L2077" s="27">
        <v>171.66528427084904</v>
      </c>
      <c r="M2077" s="27">
        <v>125.95892105914378</v>
      </c>
    </row>
    <row r="2078" spans="1:13" ht="15.75" customHeight="1" x14ac:dyDescent="0.25">
      <c r="A2078" s="28">
        <v>44713</v>
      </c>
      <c r="B2078" s="4" t="s">
        <v>12</v>
      </c>
      <c r="C2078" s="4" t="s">
        <v>13</v>
      </c>
      <c r="D2078" s="4" t="s">
        <v>14</v>
      </c>
      <c r="E2078" s="4" t="s">
        <v>108</v>
      </c>
      <c r="F2078" s="27">
        <v>313707.90000000002</v>
      </c>
      <c r="G2078" s="27">
        <v>313224.40000000002</v>
      </c>
      <c r="H2078" s="27">
        <v>296212.90000000002</v>
      </c>
      <c r="I2078" s="27">
        <v>1911147.1</v>
      </c>
      <c r="J2078" s="27">
        <v>1806611</v>
      </c>
      <c r="K2078" s="27">
        <v>100.15436217612677</v>
      </c>
      <c r="L2078" s="27">
        <v>105.90622488082052</v>
      </c>
      <c r="M2078" s="27">
        <v>105.7863092829613</v>
      </c>
    </row>
    <row r="2079" spans="1:13" ht="15.75" customHeight="1" x14ac:dyDescent="0.25">
      <c r="A2079" s="28">
        <v>44713</v>
      </c>
      <c r="B2079" s="4" t="s">
        <v>12</v>
      </c>
      <c r="C2079" s="4" t="s">
        <v>13</v>
      </c>
      <c r="D2079" s="4" t="s">
        <v>14</v>
      </c>
      <c r="E2079" s="4" t="s">
        <v>67</v>
      </c>
      <c r="F2079" s="27">
        <v>54.4</v>
      </c>
      <c r="G2079" s="27">
        <v>56.4</v>
      </c>
      <c r="H2079" s="4"/>
      <c r="I2079" s="27">
        <v>173.4</v>
      </c>
      <c r="J2079" s="27">
        <v>304.89999999999998</v>
      </c>
      <c r="K2079" s="27">
        <v>96.453900709219852</v>
      </c>
      <c r="L2079" s="4"/>
      <c r="M2079" s="27">
        <v>56.871105280419812</v>
      </c>
    </row>
    <row r="2080" spans="1:13" ht="15.75" customHeight="1" x14ac:dyDescent="0.25">
      <c r="A2080" s="28">
        <v>44713</v>
      </c>
      <c r="B2080" s="4" t="s">
        <v>12</v>
      </c>
      <c r="C2080" s="4" t="s">
        <v>13</v>
      </c>
      <c r="D2080" s="4" t="s">
        <v>14</v>
      </c>
      <c r="E2080" s="4" t="s">
        <v>51</v>
      </c>
      <c r="F2080" s="27">
        <v>5140257.9000000004</v>
      </c>
      <c r="G2080" s="27">
        <v>4365569.5999999996</v>
      </c>
      <c r="H2080" s="27">
        <v>5403110.9000000004</v>
      </c>
      <c r="I2080" s="27">
        <v>33447095.699999999</v>
      </c>
      <c r="J2080" s="27">
        <v>32635276</v>
      </c>
      <c r="K2080" s="27">
        <v>117.74541173275533</v>
      </c>
      <c r="L2080" s="27">
        <v>95.135154453335389</v>
      </c>
      <c r="M2080" s="27">
        <v>102.48755273281587</v>
      </c>
    </row>
    <row r="2081" spans="1:13" ht="15.75" customHeight="1" x14ac:dyDescent="0.25">
      <c r="A2081" s="28">
        <v>44713</v>
      </c>
      <c r="B2081" s="4" t="s">
        <v>12</v>
      </c>
      <c r="C2081" s="4" t="s">
        <v>13</v>
      </c>
      <c r="D2081" s="4" t="s">
        <v>14</v>
      </c>
      <c r="E2081" s="4" t="s">
        <v>84</v>
      </c>
      <c r="F2081" s="27">
        <v>10665270.1</v>
      </c>
      <c r="G2081" s="27">
        <v>3907164.7</v>
      </c>
      <c r="H2081" s="27">
        <v>9008287</v>
      </c>
      <c r="I2081" s="27">
        <v>59318635.600000001</v>
      </c>
      <c r="J2081" s="27">
        <v>51375631.899999999</v>
      </c>
      <c r="K2081" s="27">
        <v>272.96699573478435</v>
      </c>
      <c r="L2081" s="27">
        <v>118.39398655926482</v>
      </c>
      <c r="M2081" s="27">
        <v>115.46064429039168</v>
      </c>
    </row>
    <row r="2082" spans="1:13" ht="15.75" customHeight="1" x14ac:dyDescent="0.25">
      <c r="A2082" s="28">
        <v>44713</v>
      </c>
      <c r="B2082" s="4" t="s">
        <v>12</v>
      </c>
      <c r="C2082" s="4" t="s">
        <v>13</v>
      </c>
      <c r="D2082" s="4" t="s">
        <v>14</v>
      </c>
      <c r="E2082" s="4" t="s">
        <v>47</v>
      </c>
      <c r="F2082" s="27">
        <v>357762.6</v>
      </c>
      <c r="G2082" s="27">
        <v>182610.2</v>
      </c>
      <c r="H2082" s="27">
        <v>84460.6</v>
      </c>
      <c r="I2082" s="27">
        <v>1165759.6000000001</v>
      </c>
      <c r="J2082" s="27">
        <v>611227.5</v>
      </c>
      <c r="K2082" s="27">
        <v>195.91600031104505</v>
      </c>
      <c r="L2082" s="27">
        <v>423.58519830548209</v>
      </c>
      <c r="M2082" s="27">
        <v>190.72433750117591</v>
      </c>
    </row>
    <row r="2083" spans="1:13" ht="15.75" customHeight="1" x14ac:dyDescent="0.25">
      <c r="A2083" s="28">
        <v>44713</v>
      </c>
      <c r="B2083" s="4" t="s">
        <v>12</v>
      </c>
      <c r="C2083" s="4" t="s">
        <v>13</v>
      </c>
      <c r="D2083" s="4" t="s">
        <v>14</v>
      </c>
      <c r="E2083" s="4" t="s">
        <v>25</v>
      </c>
      <c r="F2083" s="27">
        <v>5702457.7000000002</v>
      </c>
      <c r="G2083" s="27">
        <v>6797033.4000000004</v>
      </c>
      <c r="H2083" s="27">
        <v>4104718.6</v>
      </c>
      <c r="I2083" s="27">
        <v>34669683.399999999</v>
      </c>
      <c r="J2083" s="27">
        <v>20935586</v>
      </c>
      <c r="K2083" s="27">
        <v>83.896273041706692</v>
      </c>
      <c r="L2083" s="27">
        <v>138.92444904749377</v>
      </c>
      <c r="M2083" s="27">
        <v>165.60168604786128</v>
      </c>
    </row>
    <row r="2084" spans="1:13" ht="15.75" customHeight="1" x14ac:dyDescent="0.25">
      <c r="A2084" s="28">
        <v>44713</v>
      </c>
      <c r="B2084" s="4" t="s">
        <v>12</v>
      </c>
      <c r="C2084" s="4" t="s">
        <v>13</v>
      </c>
      <c r="D2084" s="4" t="s">
        <v>14</v>
      </c>
      <c r="E2084" s="4" t="s">
        <v>66</v>
      </c>
      <c r="F2084" s="27">
        <v>167142</v>
      </c>
      <c r="G2084" s="27">
        <v>135890.9</v>
      </c>
      <c r="H2084" s="27">
        <v>205095.1</v>
      </c>
      <c r="I2084" s="27">
        <v>740922</v>
      </c>
      <c r="J2084" s="27">
        <v>991118.4</v>
      </c>
      <c r="K2084" s="27">
        <v>122.99719848790464</v>
      </c>
      <c r="L2084" s="27">
        <v>81.49487725450291</v>
      </c>
      <c r="M2084" s="27">
        <v>74.756154259672712</v>
      </c>
    </row>
    <row r="2085" spans="1:13" ht="15.75" customHeight="1" x14ac:dyDescent="0.25">
      <c r="A2085" s="28">
        <v>44713</v>
      </c>
      <c r="B2085" s="4" t="s">
        <v>12</v>
      </c>
      <c r="C2085" s="4" t="s">
        <v>13</v>
      </c>
      <c r="D2085" s="4" t="s">
        <v>14</v>
      </c>
      <c r="E2085" s="4" t="s">
        <v>99</v>
      </c>
      <c r="F2085" s="27">
        <v>195475</v>
      </c>
      <c r="G2085" s="27">
        <v>177020</v>
      </c>
      <c r="H2085" s="27">
        <v>190327</v>
      </c>
      <c r="I2085" s="27">
        <v>1345257</v>
      </c>
      <c r="J2085" s="27">
        <v>1148316</v>
      </c>
      <c r="K2085" s="27">
        <v>110.4253756637668</v>
      </c>
      <c r="L2085" s="27">
        <v>102.7048185491286</v>
      </c>
      <c r="M2085" s="27">
        <v>117.15041852591099</v>
      </c>
    </row>
    <row r="2086" spans="1:13" ht="15.75" customHeight="1" x14ac:dyDescent="0.25">
      <c r="A2086" s="28">
        <v>44713</v>
      </c>
      <c r="B2086" s="4" t="s">
        <v>12</v>
      </c>
      <c r="C2086" s="4" t="s">
        <v>13</v>
      </c>
      <c r="D2086" s="4" t="s">
        <v>14</v>
      </c>
      <c r="E2086" s="4" t="s">
        <v>21</v>
      </c>
      <c r="F2086" s="27">
        <v>34596.6</v>
      </c>
      <c r="G2086" s="27">
        <v>27699.7</v>
      </c>
      <c r="H2086" s="27">
        <v>13770.4</v>
      </c>
      <c r="I2086" s="27">
        <v>151776.29999999999</v>
      </c>
      <c r="J2086" s="27">
        <v>81407.600000000006</v>
      </c>
      <c r="K2086" s="27">
        <v>124.89882561905003</v>
      </c>
      <c r="L2086" s="27">
        <v>251.23888921164237</v>
      </c>
      <c r="M2086" s="27">
        <v>186.43996383630031</v>
      </c>
    </row>
    <row r="2087" spans="1:13" ht="15.75" customHeight="1" x14ac:dyDescent="0.25">
      <c r="A2087" s="28">
        <v>44713</v>
      </c>
      <c r="B2087" s="4" t="s">
        <v>12</v>
      </c>
      <c r="C2087" s="4" t="s">
        <v>13</v>
      </c>
      <c r="D2087" s="4" t="s">
        <v>14</v>
      </c>
      <c r="E2087" s="4" t="s">
        <v>113</v>
      </c>
      <c r="F2087" s="27">
        <v>139916.70000000001</v>
      </c>
      <c r="G2087" s="27">
        <v>105942.39999999999</v>
      </c>
      <c r="H2087" s="27">
        <v>140544</v>
      </c>
      <c r="I2087" s="27">
        <v>940275.9</v>
      </c>
      <c r="J2087" s="27">
        <v>1021703.1</v>
      </c>
      <c r="K2087" s="27">
        <v>132.06865239979462</v>
      </c>
      <c r="L2087" s="27">
        <v>99.553662909836063</v>
      </c>
      <c r="M2087" s="27">
        <v>92.030248317735357</v>
      </c>
    </row>
    <row r="2088" spans="1:13" ht="15.75" customHeight="1" x14ac:dyDescent="0.25">
      <c r="A2088" s="28">
        <v>44713</v>
      </c>
      <c r="B2088" s="4" t="s">
        <v>12</v>
      </c>
      <c r="C2088" s="4" t="s">
        <v>13</v>
      </c>
      <c r="D2088" s="4" t="s">
        <v>14</v>
      </c>
      <c r="E2088" s="4" t="s">
        <v>139</v>
      </c>
      <c r="F2088" s="4"/>
      <c r="G2088" s="27">
        <v>267000</v>
      </c>
      <c r="H2088" s="4"/>
      <c r="I2088" s="27">
        <v>267000</v>
      </c>
      <c r="J2088" s="4"/>
      <c r="K2088" s="4"/>
      <c r="L2088" s="4"/>
      <c r="M2088" s="4"/>
    </row>
    <row r="2089" spans="1:13" ht="15.75" customHeight="1" x14ac:dyDescent="0.25">
      <c r="A2089" s="28">
        <v>44713</v>
      </c>
      <c r="B2089" s="4" t="s">
        <v>12</v>
      </c>
      <c r="C2089" s="4" t="s">
        <v>13</v>
      </c>
      <c r="D2089" s="4" t="s">
        <v>14</v>
      </c>
      <c r="E2089" s="4" t="s">
        <v>28</v>
      </c>
      <c r="F2089" s="27">
        <v>167142</v>
      </c>
      <c r="G2089" s="27">
        <v>135890.9</v>
      </c>
      <c r="H2089" s="27">
        <v>205095.1</v>
      </c>
      <c r="I2089" s="27">
        <v>740922</v>
      </c>
      <c r="J2089" s="27">
        <v>991118.4</v>
      </c>
      <c r="K2089" s="27">
        <v>122.99719848790464</v>
      </c>
      <c r="L2089" s="27">
        <v>81.49487725450291</v>
      </c>
      <c r="M2089" s="27">
        <v>74.756154259672712</v>
      </c>
    </row>
    <row r="2090" spans="1:13" ht="15.75" customHeight="1" x14ac:dyDescent="0.25">
      <c r="A2090" s="28">
        <v>44713</v>
      </c>
      <c r="B2090" s="4" t="s">
        <v>12</v>
      </c>
      <c r="C2090" s="4" t="s">
        <v>13</v>
      </c>
      <c r="D2090" s="4" t="s">
        <v>14</v>
      </c>
      <c r="E2090" s="4" t="s">
        <v>111</v>
      </c>
      <c r="F2090" s="27">
        <v>1148999.1000000001</v>
      </c>
      <c r="G2090" s="27">
        <v>1871265.7</v>
      </c>
      <c r="H2090" s="27">
        <v>1452272.4</v>
      </c>
      <c r="I2090" s="27">
        <v>8416054.5999999996</v>
      </c>
      <c r="J2090" s="27">
        <v>5821030.5999999996</v>
      </c>
      <c r="K2090" s="27">
        <v>61.402242343243934</v>
      </c>
      <c r="L2090" s="27">
        <v>79.11732674944453</v>
      </c>
      <c r="M2090" s="27">
        <v>144.58014702757274</v>
      </c>
    </row>
    <row r="2091" spans="1:13" ht="15.75" customHeight="1" x14ac:dyDescent="0.25">
      <c r="A2091" s="28">
        <v>44713</v>
      </c>
      <c r="B2091" s="4" t="s">
        <v>12</v>
      </c>
      <c r="C2091" s="4" t="s">
        <v>13</v>
      </c>
      <c r="D2091" s="4" t="s">
        <v>14</v>
      </c>
      <c r="E2091" s="4" t="s">
        <v>93</v>
      </c>
      <c r="F2091" s="27">
        <v>1242354.3999999999</v>
      </c>
      <c r="G2091" s="27">
        <v>1774621.2</v>
      </c>
      <c r="H2091" s="27">
        <v>1514956.5</v>
      </c>
      <c r="I2091" s="27">
        <v>8507431.1999999993</v>
      </c>
      <c r="J2091" s="27">
        <v>5101475.9000000004</v>
      </c>
      <c r="K2091" s="27">
        <v>70.006737212425946</v>
      </c>
      <c r="L2091" s="27">
        <v>82.005945385230532</v>
      </c>
      <c r="M2091" s="27">
        <v>166.76411624330129</v>
      </c>
    </row>
    <row r="2092" spans="1:13" ht="15.75" customHeight="1" x14ac:dyDescent="0.25">
      <c r="A2092" s="28">
        <v>44713</v>
      </c>
      <c r="B2092" s="4" t="s">
        <v>12</v>
      </c>
      <c r="C2092" s="4" t="s">
        <v>13</v>
      </c>
      <c r="D2092" s="4" t="s">
        <v>14</v>
      </c>
      <c r="E2092" s="4" t="s">
        <v>77</v>
      </c>
      <c r="F2092" s="27">
        <v>53929</v>
      </c>
      <c r="G2092" s="27">
        <v>53929</v>
      </c>
      <c r="H2092" s="27">
        <v>52135</v>
      </c>
      <c r="I2092" s="27">
        <v>321780</v>
      </c>
      <c r="J2092" s="27">
        <v>312810</v>
      </c>
      <c r="K2092" s="27">
        <v>100</v>
      </c>
      <c r="L2092" s="27">
        <v>103.44106646206963</v>
      </c>
      <c r="M2092" s="27">
        <v>102.86755538505803</v>
      </c>
    </row>
    <row r="2093" spans="1:13" ht="15.75" customHeight="1" x14ac:dyDescent="0.25">
      <c r="A2093" s="28">
        <v>44713</v>
      </c>
      <c r="B2093" s="4" t="s">
        <v>12</v>
      </c>
      <c r="C2093" s="4" t="s">
        <v>13</v>
      </c>
      <c r="D2093" s="4" t="s">
        <v>14</v>
      </c>
      <c r="E2093" s="4" t="s">
        <v>125</v>
      </c>
      <c r="F2093" s="27">
        <v>5140257.9000000004</v>
      </c>
      <c r="G2093" s="27">
        <v>4365569.5999999996</v>
      </c>
      <c r="H2093" s="27">
        <v>5403110.9000000004</v>
      </c>
      <c r="I2093" s="27">
        <v>33447095.699999999</v>
      </c>
      <c r="J2093" s="27">
        <v>32635276</v>
      </c>
      <c r="K2093" s="27">
        <v>117.74541173275533</v>
      </c>
      <c r="L2093" s="27">
        <v>95.135154453335389</v>
      </c>
      <c r="M2093" s="27">
        <v>102.48755273281587</v>
      </c>
    </row>
    <row r="2094" spans="1:13" ht="15.75" customHeight="1" x14ac:dyDescent="0.25">
      <c r="A2094" s="28">
        <v>44713</v>
      </c>
      <c r="B2094" s="4" t="s">
        <v>12</v>
      </c>
      <c r="C2094" s="4" t="s">
        <v>13</v>
      </c>
      <c r="D2094" s="4" t="s">
        <v>14</v>
      </c>
      <c r="E2094" s="4" t="s">
        <v>80</v>
      </c>
      <c r="F2094" s="27">
        <v>3145009.7</v>
      </c>
      <c r="G2094" s="27">
        <v>4422015.5</v>
      </c>
      <c r="H2094" s="27">
        <v>3241656.5</v>
      </c>
      <c r="I2094" s="27">
        <v>35597453.799999997</v>
      </c>
      <c r="J2094" s="27">
        <v>33883036.200000003</v>
      </c>
      <c r="K2094" s="27">
        <v>71.121634467359968</v>
      </c>
      <c r="L2094" s="27">
        <v>97.018598361670954</v>
      </c>
      <c r="M2094" s="27">
        <v>105.05981102130393</v>
      </c>
    </row>
    <row r="2095" spans="1:13" ht="15.75" customHeight="1" x14ac:dyDescent="0.25">
      <c r="A2095" s="28">
        <v>44713</v>
      </c>
      <c r="B2095" s="4" t="s">
        <v>12</v>
      </c>
      <c r="C2095" s="4" t="s">
        <v>13</v>
      </c>
      <c r="D2095" s="4" t="s">
        <v>14</v>
      </c>
      <c r="E2095" s="4" t="s">
        <v>59</v>
      </c>
      <c r="F2095" s="27">
        <v>52</v>
      </c>
      <c r="G2095" s="27">
        <v>52</v>
      </c>
      <c r="H2095" s="27">
        <v>97.7</v>
      </c>
      <c r="I2095" s="27">
        <v>441.6</v>
      </c>
      <c r="J2095" s="27">
        <v>572.79999999999995</v>
      </c>
      <c r="K2095" s="27">
        <v>100</v>
      </c>
      <c r="L2095" s="27">
        <v>53.224155578300923</v>
      </c>
      <c r="M2095" s="27">
        <v>77.094972067039109</v>
      </c>
    </row>
    <row r="2096" spans="1:13" ht="15.75" customHeight="1" x14ac:dyDescent="0.25">
      <c r="A2096" s="28">
        <v>44713</v>
      </c>
      <c r="B2096" s="4" t="s">
        <v>12</v>
      </c>
      <c r="C2096" s="4" t="s">
        <v>13</v>
      </c>
      <c r="D2096" s="4" t="s">
        <v>14</v>
      </c>
      <c r="E2096" s="4" t="s">
        <v>112</v>
      </c>
      <c r="F2096" s="27">
        <v>246828.9</v>
      </c>
      <c r="G2096" s="27">
        <v>363120.3</v>
      </c>
      <c r="H2096" s="27">
        <v>236094.2</v>
      </c>
      <c r="I2096" s="27">
        <v>2958211.1</v>
      </c>
      <c r="J2096" s="27">
        <v>2557181.6</v>
      </c>
      <c r="K2096" s="27">
        <v>67.974415090536112</v>
      </c>
      <c r="L2096" s="27">
        <v>104.54678683339108</v>
      </c>
      <c r="M2096" s="27">
        <v>115.68248027437707</v>
      </c>
    </row>
    <row r="2097" spans="1:13" ht="15.75" customHeight="1" x14ac:dyDescent="0.25">
      <c r="A2097" s="28">
        <v>44713</v>
      </c>
      <c r="B2097" s="4" t="s">
        <v>12</v>
      </c>
      <c r="C2097" s="4" t="s">
        <v>13</v>
      </c>
      <c r="D2097" s="4" t="s">
        <v>14</v>
      </c>
      <c r="E2097" s="4" t="s">
        <v>126</v>
      </c>
      <c r="F2097" s="27">
        <v>298642</v>
      </c>
      <c r="G2097" s="27">
        <v>290356.2</v>
      </c>
      <c r="H2097" s="27">
        <v>251007</v>
      </c>
      <c r="I2097" s="27">
        <v>1651349.4</v>
      </c>
      <c r="J2097" s="27">
        <v>1432145.4</v>
      </c>
      <c r="K2097" s="27">
        <v>102.85366732310176</v>
      </c>
      <c r="L2097" s="27">
        <v>118.9775583947858</v>
      </c>
      <c r="M2097" s="27">
        <v>115.30598778587705</v>
      </c>
    </row>
    <row r="2098" spans="1:13" ht="15.75" customHeight="1" x14ac:dyDescent="0.25">
      <c r="A2098" s="28">
        <v>44713</v>
      </c>
      <c r="B2098" s="4" t="s">
        <v>12</v>
      </c>
      <c r="C2098" s="4" t="s">
        <v>13</v>
      </c>
      <c r="D2098" s="4" t="s">
        <v>14</v>
      </c>
      <c r="E2098" s="4" t="s">
        <v>42</v>
      </c>
      <c r="F2098" s="27">
        <v>6283.9</v>
      </c>
      <c r="G2098" s="27">
        <v>6270.8</v>
      </c>
      <c r="H2098" s="27">
        <v>8627</v>
      </c>
      <c r="I2098" s="27">
        <v>38373.699999999997</v>
      </c>
      <c r="J2098" s="27">
        <v>44729</v>
      </c>
      <c r="K2098" s="27">
        <v>100.20890476494228</v>
      </c>
      <c r="L2098" s="27">
        <v>72.839921177697931</v>
      </c>
      <c r="M2098" s="27">
        <v>85.791544635471396</v>
      </c>
    </row>
    <row r="2099" spans="1:13" ht="15.75" customHeight="1" x14ac:dyDescent="0.25">
      <c r="A2099" s="28">
        <v>44713</v>
      </c>
      <c r="B2099" s="4" t="s">
        <v>12</v>
      </c>
      <c r="C2099" s="4" t="s">
        <v>13</v>
      </c>
      <c r="D2099" s="4" t="s">
        <v>14</v>
      </c>
      <c r="E2099" s="4" t="s">
        <v>74</v>
      </c>
      <c r="F2099" s="27">
        <v>2105.3000000000002</v>
      </c>
      <c r="G2099" s="27">
        <v>2078.6999999999998</v>
      </c>
      <c r="H2099" s="27">
        <v>1579.9</v>
      </c>
      <c r="I2099" s="27">
        <v>11041.1</v>
      </c>
      <c r="J2099" s="27">
        <v>9899.2000000000007</v>
      </c>
      <c r="K2099" s="27">
        <v>101.279645932554</v>
      </c>
      <c r="L2099" s="27">
        <v>133.2552693208431</v>
      </c>
      <c r="M2099" s="27">
        <v>111.53527557782446</v>
      </c>
    </row>
    <row r="2100" spans="1:13" ht="15.75" customHeight="1" x14ac:dyDescent="0.25">
      <c r="A2100" s="28">
        <v>44713</v>
      </c>
      <c r="B2100" s="4" t="s">
        <v>12</v>
      </c>
      <c r="C2100" s="4" t="s">
        <v>13</v>
      </c>
      <c r="D2100" s="4" t="s">
        <v>14</v>
      </c>
      <c r="E2100" s="4" t="s">
        <v>58</v>
      </c>
      <c r="F2100" s="27">
        <v>117</v>
      </c>
      <c r="G2100" s="27">
        <v>117</v>
      </c>
      <c r="H2100" s="27">
        <v>53</v>
      </c>
      <c r="I2100" s="27">
        <v>638</v>
      </c>
      <c r="J2100" s="27">
        <v>318</v>
      </c>
      <c r="K2100" s="27">
        <v>100</v>
      </c>
      <c r="L2100" s="27">
        <v>220.75471698113208</v>
      </c>
      <c r="M2100" s="27">
        <v>200.62893081761007</v>
      </c>
    </row>
    <row r="2101" spans="1:13" ht="15.75" customHeight="1" x14ac:dyDescent="0.25">
      <c r="A2101" s="28">
        <v>44713</v>
      </c>
      <c r="B2101" s="4" t="s">
        <v>12</v>
      </c>
      <c r="C2101" s="4" t="s">
        <v>13</v>
      </c>
      <c r="D2101" s="4" t="s">
        <v>14</v>
      </c>
      <c r="E2101" s="4" t="s">
        <v>61</v>
      </c>
      <c r="F2101" s="27">
        <v>391644.3</v>
      </c>
      <c r="G2101" s="27">
        <v>367338.1</v>
      </c>
      <c r="H2101" s="27">
        <v>296392.09999999998</v>
      </c>
      <c r="I2101" s="27">
        <v>2973837.4</v>
      </c>
      <c r="J2101" s="27">
        <v>1574489.2</v>
      </c>
      <c r="K2101" s="27">
        <v>106.61684698646832</v>
      </c>
      <c r="L2101" s="27">
        <v>132.13722632958167</v>
      </c>
      <c r="M2101" s="27">
        <v>188.87632890717828</v>
      </c>
    </row>
    <row r="2102" spans="1:13" ht="15.75" customHeight="1" x14ac:dyDescent="0.25">
      <c r="A2102" s="28">
        <v>44713</v>
      </c>
      <c r="B2102" s="4" t="s">
        <v>12</v>
      </c>
      <c r="C2102" s="4" t="s">
        <v>13</v>
      </c>
      <c r="D2102" s="4" t="s">
        <v>14</v>
      </c>
      <c r="E2102" s="4" t="s">
        <v>39</v>
      </c>
      <c r="F2102" s="27">
        <v>167167.6</v>
      </c>
      <c r="G2102" s="27">
        <v>172447</v>
      </c>
      <c r="H2102" s="27">
        <v>177065.5</v>
      </c>
      <c r="I2102" s="27">
        <v>1029218.6</v>
      </c>
      <c r="J2102" s="27">
        <v>1063096.6000000001</v>
      </c>
      <c r="K2102" s="27">
        <v>96.938537637650995</v>
      </c>
      <c r="L2102" s="27">
        <v>94.410034704671432</v>
      </c>
      <c r="M2102" s="27">
        <v>96.813271719616068</v>
      </c>
    </row>
    <row r="2103" spans="1:13" ht="15.75" customHeight="1" x14ac:dyDescent="0.25">
      <c r="A2103" s="28">
        <v>44713</v>
      </c>
      <c r="B2103" s="4" t="s">
        <v>12</v>
      </c>
      <c r="C2103" s="4" t="s">
        <v>13</v>
      </c>
      <c r="D2103" s="4" t="s">
        <v>14</v>
      </c>
      <c r="E2103" s="4" t="s">
        <v>15</v>
      </c>
      <c r="F2103" s="27">
        <v>2122039</v>
      </c>
      <c r="G2103" s="27">
        <v>2617370.2999999998</v>
      </c>
      <c r="H2103" s="27">
        <v>2943471.4</v>
      </c>
      <c r="I2103" s="27">
        <v>22319711.399999999</v>
      </c>
      <c r="J2103" s="27">
        <v>16703681.1</v>
      </c>
      <c r="K2103" s="27">
        <v>81.075230356209047</v>
      </c>
      <c r="L2103" s="27">
        <v>72.093073504977824</v>
      </c>
      <c r="M2103" s="27">
        <v>133.62151292507613</v>
      </c>
    </row>
    <row r="2104" spans="1:13" ht="15.75" customHeight="1" x14ac:dyDescent="0.25">
      <c r="A2104" s="28">
        <v>44713</v>
      </c>
      <c r="B2104" s="4" t="s">
        <v>12</v>
      </c>
      <c r="C2104" s="4" t="s">
        <v>13</v>
      </c>
      <c r="D2104" s="4" t="s">
        <v>14</v>
      </c>
      <c r="E2104" s="4" t="s">
        <v>32</v>
      </c>
      <c r="F2104" s="27">
        <v>59406.7</v>
      </c>
      <c r="G2104" s="27">
        <v>52024</v>
      </c>
      <c r="H2104" s="27">
        <v>40421.599999999999</v>
      </c>
      <c r="I2104" s="27">
        <v>263743.8</v>
      </c>
      <c r="J2104" s="27">
        <v>206814.2</v>
      </c>
      <c r="K2104" s="27">
        <v>114.19095033061664</v>
      </c>
      <c r="L2104" s="27">
        <v>146.96771033308923</v>
      </c>
      <c r="M2104" s="27">
        <v>127.52692996902533</v>
      </c>
    </row>
    <row r="2105" spans="1:13" ht="15.75" customHeight="1" x14ac:dyDescent="0.25">
      <c r="A2105" s="28">
        <v>44713</v>
      </c>
      <c r="B2105" s="4" t="s">
        <v>12</v>
      </c>
      <c r="C2105" s="4" t="s">
        <v>13</v>
      </c>
      <c r="D2105" s="4" t="s">
        <v>14</v>
      </c>
      <c r="E2105" s="4" t="s">
        <v>101</v>
      </c>
      <c r="F2105" s="4"/>
      <c r="G2105" s="4"/>
      <c r="H2105" s="27">
        <v>1434</v>
      </c>
      <c r="I2105" s="27">
        <v>1434</v>
      </c>
      <c r="J2105" s="27">
        <v>8604</v>
      </c>
      <c r="K2105" s="4"/>
      <c r="L2105" s="4"/>
      <c r="M2105" s="27">
        <v>16.666666666666668</v>
      </c>
    </row>
    <row r="2106" spans="1:13" ht="15.75" customHeight="1" x14ac:dyDescent="0.25">
      <c r="A2106" s="42">
        <v>44197</v>
      </c>
      <c r="B2106" s="43"/>
      <c r="C2106" s="43"/>
      <c r="D2106" s="43"/>
      <c r="E2106" s="43" t="s">
        <v>140</v>
      </c>
      <c r="F2106" s="45" t="s">
        <v>140</v>
      </c>
      <c r="G2106" s="43"/>
      <c r="H2106" s="43"/>
      <c r="I2106" s="47">
        <v>13040.4</v>
      </c>
    </row>
    <row r="2107" spans="1:13" ht="15.75" customHeight="1" x14ac:dyDescent="0.25">
      <c r="A2107" s="42">
        <v>44228</v>
      </c>
      <c r="B2107" s="43"/>
      <c r="C2107" s="43"/>
      <c r="D2107" s="43"/>
      <c r="E2107" s="43" t="s">
        <v>140</v>
      </c>
      <c r="F2107" s="45" t="s">
        <v>140</v>
      </c>
      <c r="G2107" s="43"/>
      <c r="H2107" s="43"/>
      <c r="I2107" s="47">
        <v>25980.1</v>
      </c>
    </row>
    <row r="2108" spans="1:13" ht="15.75" customHeight="1" x14ac:dyDescent="0.25">
      <c r="A2108" s="42">
        <v>44256</v>
      </c>
      <c r="B2108" s="43"/>
      <c r="C2108" s="43"/>
      <c r="D2108" s="43"/>
      <c r="E2108" s="43" t="s">
        <v>140</v>
      </c>
      <c r="F2108" s="44" t="s">
        <v>140</v>
      </c>
      <c r="G2108" s="43"/>
      <c r="H2108" s="43"/>
      <c r="I2108" s="48">
        <v>40408.5</v>
      </c>
    </row>
    <row r="2109" spans="1:13" ht="15.75" customHeight="1" x14ac:dyDescent="0.25">
      <c r="A2109" s="42">
        <v>44287</v>
      </c>
      <c r="B2109" s="43"/>
      <c r="C2109" s="43"/>
      <c r="D2109" s="43"/>
      <c r="E2109" s="43" t="s">
        <v>140</v>
      </c>
      <c r="F2109" s="45" t="s">
        <v>140</v>
      </c>
      <c r="G2109" s="43"/>
      <c r="H2109" s="43"/>
      <c r="I2109" s="47">
        <v>53582.5</v>
      </c>
    </row>
    <row r="2110" spans="1:13" ht="15.75" customHeight="1" x14ac:dyDescent="0.25">
      <c r="A2110" s="42">
        <v>44317</v>
      </c>
      <c r="B2110" s="43"/>
      <c r="C2110" s="43"/>
      <c r="D2110" s="43"/>
      <c r="E2110" s="43" t="s">
        <v>140</v>
      </c>
      <c r="F2110" s="45" t="s">
        <v>140</v>
      </c>
      <c r="G2110" s="43"/>
      <c r="H2110" s="43"/>
      <c r="I2110" s="47">
        <v>69686.3</v>
      </c>
    </row>
    <row r="2111" spans="1:13" ht="15.75" customHeight="1" x14ac:dyDescent="0.25">
      <c r="A2111" s="42">
        <v>44348</v>
      </c>
      <c r="B2111" s="43"/>
      <c r="C2111" s="43"/>
      <c r="D2111" s="43"/>
      <c r="E2111" s="43" t="s">
        <v>140</v>
      </c>
      <c r="F2111" s="45" t="s">
        <v>140</v>
      </c>
      <c r="G2111" s="43"/>
      <c r="H2111" s="43"/>
      <c r="I2111" s="48">
        <v>83938.299999999988</v>
      </c>
    </row>
    <row r="2112" spans="1:13" ht="15.75" customHeight="1" x14ac:dyDescent="0.25">
      <c r="A2112" s="42">
        <v>44378</v>
      </c>
      <c r="B2112" s="43"/>
      <c r="C2112" s="43"/>
      <c r="D2112" s="43"/>
      <c r="E2112" s="43" t="s">
        <v>140</v>
      </c>
      <c r="F2112" s="44" t="s">
        <v>140</v>
      </c>
      <c r="G2112" s="43"/>
      <c r="H2112" s="43"/>
      <c r="I2112" s="47">
        <v>98626.700000000012</v>
      </c>
    </row>
    <row r="2113" spans="1:9" ht="15.75" customHeight="1" x14ac:dyDescent="0.25">
      <c r="A2113" s="42">
        <v>44409</v>
      </c>
      <c r="B2113" s="43"/>
      <c r="C2113" s="43"/>
      <c r="D2113" s="43"/>
      <c r="E2113" s="43" t="s">
        <v>140</v>
      </c>
      <c r="F2113" s="45" t="s">
        <v>140</v>
      </c>
      <c r="G2113" s="43"/>
      <c r="H2113" s="43"/>
      <c r="I2113" s="47">
        <v>113656.5</v>
      </c>
    </row>
    <row r="2114" spans="1:9" ht="15.75" customHeight="1" x14ac:dyDescent="0.25">
      <c r="A2114" s="42">
        <v>44440</v>
      </c>
      <c r="B2114" s="43"/>
      <c r="C2114" s="43"/>
      <c r="D2114" s="43"/>
      <c r="E2114" s="43" t="s">
        <v>140</v>
      </c>
      <c r="F2114" s="44" t="s">
        <v>140</v>
      </c>
      <c r="G2114" s="43"/>
      <c r="H2114" s="43"/>
      <c r="I2114" s="47">
        <v>132806.20000000001</v>
      </c>
    </row>
    <row r="2115" spans="1:9" ht="15.75" customHeight="1" x14ac:dyDescent="0.25">
      <c r="A2115" s="42">
        <v>44470</v>
      </c>
      <c r="B2115" s="43"/>
      <c r="C2115" s="43"/>
      <c r="D2115" s="43"/>
      <c r="E2115" s="43" t="s">
        <v>140</v>
      </c>
      <c r="F2115" s="45" t="s">
        <v>140</v>
      </c>
      <c r="G2115" s="43"/>
      <c r="H2115" s="43"/>
      <c r="I2115" s="47">
        <v>147160</v>
      </c>
    </row>
    <row r="2116" spans="1:9" ht="15.75" customHeight="1" x14ac:dyDescent="0.25">
      <c r="A2116" s="42">
        <v>44501</v>
      </c>
      <c r="B2116" s="43"/>
      <c r="C2116" s="43"/>
      <c r="D2116" s="43"/>
      <c r="E2116" s="43" t="s">
        <v>140</v>
      </c>
      <c r="F2116" s="44" t="s">
        <v>140</v>
      </c>
      <c r="G2116" s="43"/>
      <c r="H2116" s="43"/>
      <c r="I2116" s="47">
        <v>165430.90000000002</v>
      </c>
    </row>
    <row r="2117" spans="1:9" ht="15.75" customHeight="1" x14ac:dyDescent="0.25">
      <c r="A2117" s="42">
        <v>44531</v>
      </c>
      <c r="B2117" s="43"/>
      <c r="C2117" s="43"/>
      <c r="D2117" s="43"/>
      <c r="E2117" s="43" t="s">
        <v>140</v>
      </c>
      <c r="F2117" s="45" t="s">
        <v>140</v>
      </c>
      <c r="G2117" s="43"/>
      <c r="H2117" s="43"/>
      <c r="I2117" s="47">
        <v>185763.5</v>
      </c>
    </row>
    <row r="2118" spans="1:9" ht="15.75" customHeight="1" x14ac:dyDescent="0.25">
      <c r="A2118" s="42">
        <v>44562</v>
      </c>
      <c r="B2118" s="43"/>
      <c r="C2118" s="43"/>
      <c r="D2118" s="43"/>
      <c r="E2118" s="43" t="s">
        <v>140</v>
      </c>
      <c r="F2118" s="45" t="s">
        <v>140</v>
      </c>
      <c r="G2118" s="43"/>
      <c r="H2118" s="43"/>
      <c r="I2118" s="48">
        <v>17110.5</v>
      </c>
    </row>
    <row r="2119" spans="1:9" ht="15.75" customHeight="1" x14ac:dyDescent="0.25">
      <c r="A2119" s="42">
        <v>44593</v>
      </c>
      <c r="B2119" s="43"/>
      <c r="C2119" s="43"/>
      <c r="D2119" s="43"/>
      <c r="E2119" s="43" t="s">
        <v>140</v>
      </c>
      <c r="F2119" s="44" t="s">
        <v>140</v>
      </c>
      <c r="G2119" s="43"/>
      <c r="H2119" s="43"/>
      <c r="I2119" s="48">
        <v>35310.399999999994</v>
      </c>
    </row>
    <row r="2120" spans="1:9" ht="15.75" customHeight="1" x14ac:dyDescent="0.25">
      <c r="A2120" s="42">
        <v>44621</v>
      </c>
      <c r="B2120" s="43"/>
      <c r="C2120" s="43"/>
      <c r="D2120" s="43"/>
      <c r="E2120" s="43" t="s">
        <v>140</v>
      </c>
      <c r="F2120" s="44" t="s">
        <v>140</v>
      </c>
      <c r="G2120" s="43"/>
      <c r="H2120" s="43"/>
      <c r="I2120" s="47">
        <v>53623.6</v>
      </c>
    </row>
    <row r="2121" spans="1:9" ht="15.75" customHeight="1" x14ac:dyDescent="0.25">
      <c r="A2121" s="38">
        <v>44652</v>
      </c>
      <c r="B2121" s="30"/>
      <c r="C2121" s="30"/>
      <c r="D2121" s="30"/>
      <c r="E2121" s="30" t="s">
        <v>140</v>
      </c>
      <c r="F2121" s="41" t="s">
        <v>140</v>
      </c>
      <c r="G2121" s="30"/>
      <c r="H2121" s="30"/>
      <c r="I2121" s="34">
        <v>68241.8</v>
      </c>
    </row>
    <row r="2122" spans="1:9" ht="15.75" customHeight="1" x14ac:dyDescent="0.25">
      <c r="A2122" s="38">
        <v>44682</v>
      </c>
      <c r="B2122" s="30"/>
      <c r="C2122" s="30"/>
      <c r="D2122" s="30"/>
      <c r="E2122" s="30" t="s">
        <v>140</v>
      </c>
      <c r="F2122" s="41" t="s">
        <v>140</v>
      </c>
      <c r="G2122" s="30"/>
      <c r="H2122" s="30"/>
      <c r="I2122" s="36">
        <v>81070.299999999988</v>
      </c>
    </row>
    <row r="2123" spans="1:9" ht="15.75" customHeight="1" x14ac:dyDescent="0.25">
      <c r="A2123" s="42">
        <v>44197</v>
      </c>
      <c r="B2123" s="43"/>
      <c r="C2123" s="43"/>
      <c r="D2123" s="43"/>
      <c r="E2123" s="43" t="s">
        <v>141</v>
      </c>
      <c r="F2123" s="45" t="s">
        <v>141</v>
      </c>
      <c r="G2123" s="43"/>
      <c r="H2123" s="43"/>
      <c r="I2123" s="47">
        <v>3182</v>
      </c>
    </row>
    <row r="2124" spans="1:9" ht="15.75" customHeight="1" x14ac:dyDescent="0.25">
      <c r="A2124" s="42">
        <v>44228</v>
      </c>
      <c r="B2124" s="43"/>
      <c r="C2124" s="43"/>
      <c r="D2124" s="43"/>
      <c r="E2124" s="43" t="s">
        <v>141</v>
      </c>
      <c r="F2124" s="45" t="s">
        <v>141</v>
      </c>
      <c r="G2124" s="43"/>
      <c r="H2124" s="43"/>
      <c r="I2124" s="47">
        <v>6587.7000000000007</v>
      </c>
    </row>
    <row r="2125" spans="1:9" ht="15.75" customHeight="1" x14ac:dyDescent="0.25">
      <c r="A2125" s="42">
        <v>44256</v>
      </c>
      <c r="B2125" s="43"/>
      <c r="C2125" s="43"/>
      <c r="D2125" s="43"/>
      <c r="E2125" s="43" t="s">
        <v>141</v>
      </c>
      <c r="F2125" s="44" t="s">
        <v>141</v>
      </c>
      <c r="G2125" s="43"/>
      <c r="H2125" s="43"/>
      <c r="I2125" s="48">
        <v>9981.5</v>
      </c>
    </row>
    <row r="2126" spans="1:9" ht="15.75" customHeight="1" x14ac:dyDescent="0.25">
      <c r="A2126" s="42">
        <v>44287</v>
      </c>
      <c r="B2126" s="43"/>
      <c r="C2126" s="43"/>
      <c r="D2126" s="43"/>
      <c r="E2126" s="43" t="s">
        <v>141</v>
      </c>
      <c r="F2126" s="45" t="s">
        <v>141</v>
      </c>
      <c r="G2126" s="43"/>
      <c r="H2126" s="43"/>
      <c r="I2126" s="47">
        <v>13400.3</v>
      </c>
    </row>
    <row r="2127" spans="1:9" ht="15.75" customHeight="1" x14ac:dyDescent="0.25">
      <c r="A2127" s="42">
        <v>44317</v>
      </c>
      <c r="B2127" s="43"/>
      <c r="C2127" s="43"/>
      <c r="D2127" s="43"/>
      <c r="E2127" s="43" t="s">
        <v>141</v>
      </c>
      <c r="F2127" s="45" t="s">
        <v>141</v>
      </c>
      <c r="G2127" s="43"/>
      <c r="H2127" s="43"/>
      <c r="I2127" s="47">
        <v>17676.5</v>
      </c>
    </row>
    <row r="2128" spans="1:9" ht="15.75" customHeight="1" x14ac:dyDescent="0.25">
      <c r="A2128" s="42">
        <v>44348</v>
      </c>
      <c r="B2128" s="43"/>
      <c r="C2128" s="43"/>
      <c r="D2128" s="43"/>
      <c r="E2128" s="43" t="s">
        <v>141</v>
      </c>
      <c r="F2128" s="45" t="s">
        <v>141</v>
      </c>
      <c r="G2128" s="43"/>
      <c r="H2128" s="43"/>
      <c r="I2128" s="48">
        <v>21963.3</v>
      </c>
    </row>
    <row r="2129" spans="1:9" ht="15.75" customHeight="1" x14ac:dyDescent="0.25">
      <c r="A2129" s="42">
        <v>44378</v>
      </c>
      <c r="B2129" s="43"/>
      <c r="C2129" s="43"/>
      <c r="D2129" s="43"/>
      <c r="E2129" s="43" t="s">
        <v>141</v>
      </c>
      <c r="F2129" s="44" t="s">
        <v>141</v>
      </c>
      <c r="G2129" s="43"/>
      <c r="H2129" s="43"/>
      <c r="I2129" s="47">
        <v>26232.299999999996</v>
      </c>
    </row>
    <row r="2130" spans="1:9" ht="15.75" customHeight="1" x14ac:dyDescent="0.25">
      <c r="A2130" s="42">
        <v>44409</v>
      </c>
      <c r="B2130" s="43"/>
      <c r="C2130" s="43"/>
      <c r="D2130" s="43"/>
      <c r="E2130" s="43" t="s">
        <v>141</v>
      </c>
      <c r="F2130" s="45" t="s">
        <v>141</v>
      </c>
      <c r="G2130" s="43"/>
      <c r="H2130" s="43"/>
      <c r="I2130" s="47">
        <v>29541.899999999998</v>
      </c>
    </row>
    <row r="2131" spans="1:9" ht="15.75" customHeight="1" x14ac:dyDescent="0.25">
      <c r="A2131" s="42">
        <v>44440</v>
      </c>
      <c r="B2131" s="43"/>
      <c r="C2131" s="43"/>
      <c r="D2131" s="43"/>
      <c r="E2131" s="43" t="s">
        <v>141</v>
      </c>
      <c r="F2131" s="44" t="s">
        <v>141</v>
      </c>
      <c r="G2131" s="43"/>
      <c r="H2131" s="43"/>
      <c r="I2131" s="47">
        <v>33341.999999999993</v>
      </c>
    </row>
    <row r="2132" spans="1:9" ht="15.75" customHeight="1" x14ac:dyDescent="0.25">
      <c r="A2132" s="42">
        <v>44470</v>
      </c>
      <c r="B2132" s="43"/>
      <c r="C2132" s="43"/>
      <c r="D2132" s="43"/>
      <c r="E2132" s="43" t="s">
        <v>141</v>
      </c>
      <c r="F2132" s="45" t="s">
        <v>141</v>
      </c>
      <c r="G2132" s="43"/>
      <c r="H2132" s="43"/>
      <c r="I2132" s="47">
        <v>36541.199999999997</v>
      </c>
    </row>
    <row r="2133" spans="1:9" ht="15.75" customHeight="1" x14ac:dyDescent="0.25">
      <c r="A2133" s="42">
        <v>44501</v>
      </c>
      <c r="B2133" s="43"/>
      <c r="C2133" s="43"/>
      <c r="D2133" s="43"/>
      <c r="E2133" s="43" t="s">
        <v>141</v>
      </c>
      <c r="F2133" s="44" t="s">
        <v>141</v>
      </c>
      <c r="G2133" s="43"/>
      <c r="H2133" s="43"/>
      <c r="I2133" s="47">
        <v>39274.299999999996</v>
      </c>
    </row>
    <row r="2134" spans="1:9" ht="15.75" customHeight="1" x14ac:dyDescent="0.25">
      <c r="A2134" s="42">
        <v>44531</v>
      </c>
      <c r="B2134" s="43"/>
      <c r="C2134" s="43"/>
      <c r="D2134" s="43"/>
      <c r="E2134" s="43" t="s">
        <v>141</v>
      </c>
      <c r="F2134" s="45" t="s">
        <v>141</v>
      </c>
      <c r="G2134" s="43"/>
      <c r="H2134" s="43"/>
      <c r="I2134" s="47">
        <v>41316.69999999999</v>
      </c>
    </row>
    <row r="2135" spans="1:9" ht="15.75" customHeight="1" x14ac:dyDescent="0.25">
      <c r="A2135" s="42">
        <v>44562</v>
      </c>
      <c r="B2135" s="43"/>
      <c r="C2135" s="43"/>
      <c r="D2135" s="43"/>
      <c r="E2135" s="43" t="s">
        <v>141</v>
      </c>
      <c r="F2135" s="45" t="s">
        <v>141</v>
      </c>
      <c r="G2135" s="43"/>
      <c r="H2135" s="43"/>
      <c r="I2135" s="48">
        <v>2442.1999999999998</v>
      </c>
    </row>
    <row r="2136" spans="1:9" ht="15.75" customHeight="1" x14ac:dyDescent="0.25">
      <c r="A2136" s="42">
        <v>44593</v>
      </c>
      <c r="B2136" s="43"/>
      <c r="C2136" s="43"/>
      <c r="D2136" s="43"/>
      <c r="E2136" s="43" t="s">
        <v>141</v>
      </c>
      <c r="F2136" s="44" t="s">
        <v>141</v>
      </c>
      <c r="G2136" s="43"/>
      <c r="H2136" s="43"/>
      <c r="I2136" s="48">
        <v>7118.9000000000005</v>
      </c>
    </row>
    <row r="2137" spans="1:9" ht="15.75" customHeight="1" x14ac:dyDescent="0.25">
      <c r="A2137" s="42">
        <v>44621</v>
      </c>
      <c r="B2137" s="43"/>
      <c r="C2137" s="43"/>
      <c r="D2137" s="43"/>
      <c r="E2137" s="43" t="s">
        <v>141</v>
      </c>
      <c r="F2137" s="44" t="s">
        <v>141</v>
      </c>
      <c r="G2137" s="43"/>
      <c r="H2137" s="43"/>
      <c r="I2137" s="47">
        <v>12310.2</v>
      </c>
    </row>
    <row r="2138" spans="1:9" ht="15.75" customHeight="1" x14ac:dyDescent="0.25">
      <c r="A2138" s="38">
        <v>44652</v>
      </c>
      <c r="B2138" s="30"/>
      <c r="C2138" s="30"/>
      <c r="D2138" s="30"/>
      <c r="E2138" s="30" t="s">
        <v>141</v>
      </c>
      <c r="F2138" s="41" t="s">
        <v>141</v>
      </c>
      <c r="G2138" s="30"/>
      <c r="H2138" s="30"/>
      <c r="I2138" s="34">
        <v>15274.900000000001</v>
      </c>
    </row>
    <row r="2139" spans="1:9" ht="15.75" customHeight="1" x14ac:dyDescent="0.25">
      <c r="A2139" s="38">
        <v>44682</v>
      </c>
      <c r="B2139" s="30"/>
      <c r="C2139" s="30"/>
      <c r="D2139" s="30"/>
      <c r="E2139" s="30" t="s">
        <v>141</v>
      </c>
      <c r="F2139" s="41" t="s">
        <v>141</v>
      </c>
      <c r="G2139" s="30"/>
      <c r="H2139" s="30"/>
      <c r="I2139" s="36">
        <v>17694.2</v>
      </c>
    </row>
    <row r="2140" spans="1:9" ht="15.75" customHeight="1" x14ac:dyDescent="0.25">
      <c r="A2140" s="42">
        <v>44197</v>
      </c>
      <c r="B2140" s="43"/>
      <c r="C2140" s="43"/>
      <c r="D2140" s="43"/>
      <c r="E2140" s="43" t="s">
        <v>142</v>
      </c>
      <c r="F2140" s="45" t="s">
        <v>142</v>
      </c>
      <c r="G2140" s="43"/>
      <c r="H2140" s="43"/>
      <c r="I2140" s="47">
        <v>18176.099999999999</v>
      </c>
    </row>
    <row r="2141" spans="1:9" ht="15.75" customHeight="1" x14ac:dyDescent="0.25">
      <c r="A2141" s="42">
        <v>44228</v>
      </c>
      <c r="B2141" s="43"/>
      <c r="C2141" s="43"/>
      <c r="D2141" s="43"/>
      <c r="E2141" s="43" t="s">
        <v>142</v>
      </c>
      <c r="F2141" s="45" t="s">
        <v>142</v>
      </c>
      <c r="G2141" s="43"/>
      <c r="H2141" s="43"/>
      <c r="I2141" s="47">
        <v>37543.200000000004</v>
      </c>
    </row>
    <row r="2142" spans="1:9" ht="15.75" customHeight="1" x14ac:dyDescent="0.25">
      <c r="A2142" s="42">
        <v>44256</v>
      </c>
      <c r="B2142" s="43"/>
      <c r="C2142" s="43"/>
      <c r="D2142" s="43"/>
      <c r="E2142" s="43" t="s">
        <v>142</v>
      </c>
      <c r="F2142" s="44" t="s">
        <v>142</v>
      </c>
      <c r="G2142" s="43"/>
      <c r="H2142" s="43"/>
      <c r="I2142" s="48">
        <v>59803.700000000004</v>
      </c>
    </row>
    <row r="2143" spans="1:9" ht="15.75" customHeight="1" x14ac:dyDescent="0.25">
      <c r="A2143" s="42">
        <v>44287</v>
      </c>
      <c r="B2143" s="43"/>
      <c r="C2143" s="43"/>
      <c r="D2143" s="43"/>
      <c r="E2143" s="43" t="s">
        <v>142</v>
      </c>
      <c r="F2143" s="45" t="s">
        <v>142</v>
      </c>
      <c r="G2143" s="43"/>
      <c r="H2143" s="43"/>
      <c r="I2143" s="47">
        <v>81881.10000000002</v>
      </c>
    </row>
    <row r="2144" spans="1:9" ht="15.75" customHeight="1" x14ac:dyDescent="0.25">
      <c r="A2144" s="42">
        <v>44317</v>
      </c>
      <c r="B2144" s="43"/>
      <c r="C2144" s="43"/>
      <c r="D2144" s="43"/>
      <c r="E2144" s="43" t="s">
        <v>142</v>
      </c>
      <c r="F2144" s="45" t="s">
        <v>142</v>
      </c>
      <c r="G2144" s="30"/>
      <c r="H2144" s="30"/>
      <c r="I2144" s="47">
        <v>104068.50000000003</v>
      </c>
    </row>
    <row r="2145" spans="1:9" ht="15.75" customHeight="1" x14ac:dyDescent="0.25">
      <c r="A2145" s="42">
        <v>44348</v>
      </c>
      <c r="B2145" s="43"/>
      <c r="C2145" s="43"/>
      <c r="D2145" s="43"/>
      <c r="E2145" s="43" t="s">
        <v>142</v>
      </c>
      <c r="F2145" s="45" t="s">
        <v>142</v>
      </c>
      <c r="G2145" s="43"/>
      <c r="H2145" s="43"/>
      <c r="I2145" s="48">
        <v>127413.30000000002</v>
      </c>
    </row>
    <row r="2146" spans="1:9" ht="15.75" customHeight="1" x14ac:dyDescent="0.25">
      <c r="A2146" s="42">
        <v>44378</v>
      </c>
      <c r="B2146" s="43"/>
      <c r="C2146" s="43"/>
      <c r="D2146" s="43"/>
      <c r="E2146" s="43" t="s">
        <v>142</v>
      </c>
      <c r="F2146" s="44" t="s">
        <v>142</v>
      </c>
      <c r="G2146" s="43"/>
      <c r="H2146" s="43"/>
      <c r="I2146" s="47">
        <v>156825.5</v>
      </c>
    </row>
    <row r="2147" spans="1:9" ht="15.75" customHeight="1" x14ac:dyDescent="0.25">
      <c r="A2147" s="42">
        <v>44409</v>
      </c>
      <c r="B2147" s="43"/>
      <c r="C2147" s="43"/>
      <c r="D2147" s="43"/>
      <c r="E2147" s="43" t="s">
        <v>142</v>
      </c>
      <c r="F2147" s="45" t="s">
        <v>142</v>
      </c>
      <c r="G2147" s="43"/>
      <c r="H2147" s="43"/>
      <c r="I2147" s="47">
        <v>183007.2</v>
      </c>
    </row>
    <row r="2148" spans="1:9" ht="15.75" customHeight="1" x14ac:dyDescent="0.25">
      <c r="A2148" s="42">
        <v>44440</v>
      </c>
      <c r="B2148" s="43"/>
      <c r="C2148" s="43"/>
      <c r="D2148" s="43"/>
      <c r="E2148" s="43" t="s">
        <v>142</v>
      </c>
      <c r="F2148" s="44" t="s">
        <v>142</v>
      </c>
      <c r="G2148" s="43"/>
      <c r="H2148" s="43"/>
      <c r="I2148" s="47">
        <v>209290.30000000005</v>
      </c>
    </row>
    <row r="2149" spans="1:9" ht="15.75" customHeight="1" x14ac:dyDescent="0.25">
      <c r="A2149" s="42">
        <v>44470</v>
      </c>
      <c r="B2149" s="43"/>
      <c r="C2149" s="43"/>
      <c r="D2149" s="43"/>
      <c r="E2149" s="43" t="s">
        <v>142</v>
      </c>
      <c r="F2149" s="45" t="s">
        <v>142</v>
      </c>
      <c r="G2149" s="43"/>
      <c r="H2149" s="43"/>
      <c r="I2149" s="47">
        <v>235811.90000000005</v>
      </c>
    </row>
    <row r="2150" spans="1:9" ht="15.75" customHeight="1" x14ac:dyDescent="0.25">
      <c r="A2150" s="42">
        <v>44501</v>
      </c>
      <c r="B2150" s="43"/>
      <c r="C2150" s="43"/>
      <c r="D2150" s="43"/>
      <c r="E2150" s="43" t="s">
        <v>142</v>
      </c>
      <c r="F2150" s="44" t="s">
        <v>142</v>
      </c>
      <c r="G2150" s="43"/>
      <c r="H2150" s="43"/>
      <c r="I2150" s="47">
        <v>260705.60000000003</v>
      </c>
    </row>
    <row r="2151" spans="1:9" ht="15.75" customHeight="1" x14ac:dyDescent="0.25">
      <c r="A2151" s="42">
        <v>44531</v>
      </c>
      <c r="B2151" s="43"/>
      <c r="C2151" s="43"/>
      <c r="D2151" s="43"/>
      <c r="E2151" s="43" t="s">
        <v>142</v>
      </c>
      <c r="F2151" s="45" t="s">
        <v>142</v>
      </c>
      <c r="G2151" s="43"/>
      <c r="H2151" s="43"/>
      <c r="I2151" s="47">
        <v>282247.59999999998</v>
      </c>
    </row>
    <row r="2152" spans="1:9" ht="15.75" customHeight="1" x14ac:dyDescent="0.25">
      <c r="A2152" s="42">
        <v>44562</v>
      </c>
      <c r="B2152" s="43"/>
      <c r="C2152" s="43"/>
      <c r="D2152" s="43"/>
      <c r="E2152" s="43" t="s">
        <v>142</v>
      </c>
      <c r="F2152" s="45" t="s">
        <v>142</v>
      </c>
      <c r="G2152" s="43"/>
      <c r="H2152" s="43"/>
      <c r="I2152" s="48">
        <v>22310.800000000003</v>
      </c>
    </row>
    <row r="2153" spans="1:9" ht="15.75" customHeight="1" x14ac:dyDescent="0.25">
      <c r="A2153" s="42">
        <v>44593</v>
      </c>
      <c r="B2153" s="43"/>
      <c r="C2153" s="43"/>
      <c r="D2153" s="43"/>
      <c r="E2153" s="43" t="s">
        <v>142</v>
      </c>
      <c r="F2153" s="44" t="s">
        <v>142</v>
      </c>
      <c r="G2153" s="43"/>
      <c r="H2153" s="43"/>
      <c r="I2153" s="48">
        <v>48295.799999999996</v>
      </c>
    </row>
    <row r="2154" spans="1:9" ht="15.75" customHeight="1" x14ac:dyDescent="0.25">
      <c r="A2154" s="42">
        <v>44621</v>
      </c>
      <c r="B2154" s="43"/>
      <c r="C2154" s="43"/>
      <c r="D2154" s="43"/>
      <c r="E2154" s="43" t="s">
        <v>142</v>
      </c>
      <c r="F2154" s="44" t="s">
        <v>142</v>
      </c>
      <c r="G2154" s="43"/>
      <c r="H2154" s="43"/>
      <c r="I2154" s="47">
        <v>78825.299999999988</v>
      </c>
    </row>
    <row r="2155" spans="1:9" ht="15.75" customHeight="1" x14ac:dyDescent="0.25">
      <c r="A2155" s="38">
        <v>44652</v>
      </c>
      <c r="B2155" s="30"/>
      <c r="C2155" s="30"/>
      <c r="D2155" s="30"/>
      <c r="E2155" s="30" t="s">
        <v>142</v>
      </c>
      <c r="F2155" s="41" t="s">
        <v>142</v>
      </c>
      <c r="G2155" s="30"/>
      <c r="H2155" s="30"/>
      <c r="I2155" s="34">
        <v>103024.99999999999</v>
      </c>
    </row>
    <row r="2156" spans="1:9" ht="15.75" customHeight="1" x14ac:dyDescent="0.25">
      <c r="A2156" s="38">
        <v>44682</v>
      </c>
      <c r="B2156" s="30"/>
      <c r="C2156" s="30"/>
      <c r="D2156" s="30"/>
      <c r="E2156" s="30" t="s">
        <v>142</v>
      </c>
      <c r="F2156" s="41" t="s">
        <v>142</v>
      </c>
      <c r="G2156" s="30"/>
      <c r="H2156" s="30"/>
      <c r="I2156" s="36">
        <v>127246.49999999999</v>
      </c>
    </row>
    <row r="2157" spans="1:9" ht="15.75" customHeight="1" x14ac:dyDescent="0.25">
      <c r="A2157" s="42">
        <v>44197</v>
      </c>
      <c r="B2157" s="43"/>
      <c r="C2157" s="43"/>
      <c r="D2157" s="43"/>
      <c r="E2157" s="43" t="s">
        <v>143</v>
      </c>
      <c r="F2157" s="45" t="s">
        <v>143</v>
      </c>
      <c r="G2157" s="43"/>
      <c r="H2157" s="43"/>
      <c r="I2157" s="47">
        <v>8384.2000000000007</v>
      </c>
    </row>
    <row r="2158" spans="1:9" ht="15.75" customHeight="1" x14ac:dyDescent="0.25">
      <c r="A2158" s="42">
        <v>44228</v>
      </c>
      <c r="B2158" s="43"/>
      <c r="C2158" s="43"/>
      <c r="D2158" s="43"/>
      <c r="E2158" s="43" t="s">
        <v>143</v>
      </c>
      <c r="F2158" s="45" t="s">
        <v>143</v>
      </c>
      <c r="G2158" s="43"/>
      <c r="H2158" s="43"/>
      <c r="I2158" s="47">
        <v>18785.8</v>
      </c>
    </row>
    <row r="2159" spans="1:9" ht="15.75" customHeight="1" x14ac:dyDescent="0.25">
      <c r="A2159" s="42">
        <v>44256</v>
      </c>
      <c r="B2159" s="43"/>
      <c r="C2159" s="43"/>
      <c r="D2159" s="43"/>
      <c r="E2159" s="43" t="s">
        <v>143</v>
      </c>
      <c r="F2159" s="44" t="s">
        <v>143</v>
      </c>
      <c r="G2159" s="43"/>
      <c r="H2159" s="43"/>
      <c r="I2159" s="48">
        <v>30828.9</v>
      </c>
    </row>
    <row r="2160" spans="1:9" ht="15.75" customHeight="1" x14ac:dyDescent="0.25">
      <c r="A2160" s="42">
        <v>44287</v>
      </c>
      <c r="B2160" s="43"/>
      <c r="C2160" s="43"/>
      <c r="D2160" s="43"/>
      <c r="E2160" s="43" t="s">
        <v>143</v>
      </c>
      <c r="F2160" s="45" t="s">
        <v>143</v>
      </c>
      <c r="G2160" s="43"/>
      <c r="H2160" s="43"/>
      <c r="I2160" s="47">
        <v>41172.199999999997</v>
      </c>
    </row>
    <row r="2161" spans="1:9" ht="15.75" customHeight="1" x14ac:dyDescent="0.25">
      <c r="A2161" s="42">
        <v>44317</v>
      </c>
      <c r="B2161" s="43"/>
      <c r="C2161" s="43"/>
      <c r="D2161" s="43"/>
      <c r="E2161" s="43" t="s">
        <v>143</v>
      </c>
      <c r="F2161" s="45" t="s">
        <v>143</v>
      </c>
      <c r="G2161" s="43"/>
      <c r="H2161" s="43"/>
      <c r="I2161" s="47">
        <v>52437.100000000006</v>
      </c>
    </row>
    <row r="2162" spans="1:9" ht="15.75" customHeight="1" x14ac:dyDescent="0.25">
      <c r="A2162" s="42">
        <v>44348</v>
      </c>
      <c r="B2162" s="43"/>
      <c r="C2162" s="43"/>
      <c r="D2162" s="43"/>
      <c r="E2162" s="43" t="s">
        <v>143</v>
      </c>
      <c r="F2162" s="45" t="s">
        <v>143</v>
      </c>
      <c r="G2162" s="43"/>
      <c r="H2162" s="43"/>
      <c r="I2162" s="48">
        <v>65529.599999999999</v>
      </c>
    </row>
    <row r="2163" spans="1:9" ht="15.75" customHeight="1" x14ac:dyDescent="0.25">
      <c r="A2163" s="42">
        <v>44378</v>
      </c>
      <c r="B2163" s="43"/>
      <c r="C2163" s="43"/>
      <c r="D2163" s="43"/>
      <c r="E2163" s="43" t="s">
        <v>143</v>
      </c>
      <c r="F2163" s="44" t="s">
        <v>143</v>
      </c>
      <c r="G2163" s="43"/>
      <c r="H2163" s="43"/>
      <c r="I2163" s="47">
        <v>78509.700000000012</v>
      </c>
    </row>
    <row r="2164" spans="1:9" ht="15.75" customHeight="1" x14ac:dyDescent="0.25">
      <c r="A2164" s="42">
        <v>44409</v>
      </c>
      <c r="B2164" s="43"/>
      <c r="C2164" s="43"/>
      <c r="D2164" s="43"/>
      <c r="E2164" s="43" t="s">
        <v>143</v>
      </c>
      <c r="F2164" s="45" t="s">
        <v>143</v>
      </c>
      <c r="G2164" s="43"/>
      <c r="H2164" s="43"/>
      <c r="I2164" s="47">
        <v>95228</v>
      </c>
    </row>
    <row r="2165" spans="1:9" ht="15.75" customHeight="1" x14ac:dyDescent="0.25">
      <c r="A2165" s="42">
        <v>44440</v>
      </c>
      <c r="B2165" s="43"/>
      <c r="C2165" s="43"/>
      <c r="D2165" s="43"/>
      <c r="E2165" s="43" t="s">
        <v>143</v>
      </c>
      <c r="F2165" s="44" t="s">
        <v>143</v>
      </c>
      <c r="G2165" s="43"/>
      <c r="H2165" s="43"/>
      <c r="I2165" s="47">
        <v>119661.6</v>
      </c>
    </row>
    <row r="2166" spans="1:9" ht="15.75" customHeight="1" x14ac:dyDescent="0.25">
      <c r="A2166" s="42">
        <v>44470</v>
      </c>
      <c r="B2166" s="43"/>
      <c r="C2166" s="43"/>
      <c r="D2166" s="43"/>
      <c r="E2166" s="43" t="s">
        <v>143</v>
      </c>
      <c r="F2166" s="45" t="s">
        <v>143</v>
      </c>
      <c r="G2166" s="43"/>
      <c r="H2166" s="43"/>
      <c r="I2166" s="47">
        <v>139714.79999999999</v>
      </c>
    </row>
    <row r="2167" spans="1:9" ht="15.75" customHeight="1" x14ac:dyDescent="0.25">
      <c r="A2167" s="42">
        <v>44501</v>
      </c>
      <c r="B2167" s="43"/>
      <c r="C2167" s="43"/>
      <c r="D2167" s="43"/>
      <c r="E2167" s="43" t="s">
        <v>143</v>
      </c>
      <c r="F2167" s="44" t="s">
        <v>143</v>
      </c>
      <c r="G2167" s="43"/>
      <c r="H2167" s="43"/>
      <c r="I2167" s="47">
        <v>158444.90000000002</v>
      </c>
    </row>
    <row r="2168" spans="1:9" ht="15.75" customHeight="1" x14ac:dyDescent="0.25">
      <c r="A2168" s="42">
        <v>44531</v>
      </c>
      <c r="B2168" s="43"/>
      <c r="C2168" s="43"/>
      <c r="D2168" s="43"/>
      <c r="E2168" s="43" t="s">
        <v>143</v>
      </c>
      <c r="F2168" s="45" t="s">
        <v>143</v>
      </c>
      <c r="G2168" s="43"/>
      <c r="H2168" s="43"/>
      <c r="I2168" s="47">
        <v>183091.19999999998</v>
      </c>
    </row>
    <row r="2169" spans="1:9" ht="15.75" customHeight="1" x14ac:dyDescent="0.25">
      <c r="A2169" s="42">
        <v>44562</v>
      </c>
      <c r="B2169" s="43"/>
      <c r="C2169" s="43"/>
      <c r="D2169" s="43"/>
      <c r="E2169" s="43" t="s">
        <v>143</v>
      </c>
      <c r="F2169" s="45" t="s">
        <v>143</v>
      </c>
      <c r="G2169" s="43"/>
      <c r="H2169" s="43"/>
      <c r="I2169" s="48">
        <v>11431.500000000002</v>
      </c>
    </row>
    <row r="2170" spans="1:9" ht="15.75" customHeight="1" x14ac:dyDescent="0.25">
      <c r="A2170" s="42">
        <v>44593</v>
      </c>
      <c r="B2170" s="43"/>
      <c r="C2170" s="43"/>
      <c r="D2170" s="43"/>
      <c r="E2170" s="43" t="s">
        <v>143</v>
      </c>
      <c r="F2170" s="44" t="s">
        <v>143</v>
      </c>
      <c r="G2170" s="43"/>
      <c r="H2170" s="43"/>
      <c r="I2170" s="48">
        <v>25123.900000000005</v>
      </c>
    </row>
    <row r="2171" spans="1:9" ht="15.75" customHeight="1" x14ac:dyDescent="0.25">
      <c r="A2171" s="42">
        <v>44621</v>
      </c>
      <c r="B2171" s="43"/>
      <c r="C2171" s="43"/>
      <c r="D2171" s="43"/>
      <c r="E2171" s="43" t="s">
        <v>143</v>
      </c>
      <c r="F2171" s="44" t="s">
        <v>143</v>
      </c>
      <c r="G2171" s="43"/>
      <c r="H2171" s="43"/>
      <c r="I2171" s="47">
        <v>44613</v>
      </c>
    </row>
    <row r="2172" spans="1:9" ht="15.75" customHeight="1" x14ac:dyDescent="0.25">
      <c r="A2172" s="38">
        <v>44652</v>
      </c>
      <c r="B2172" s="30"/>
      <c r="C2172" s="30"/>
      <c r="D2172" s="30"/>
      <c r="E2172" s="30" t="s">
        <v>143</v>
      </c>
      <c r="F2172" s="41" t="s">
        <v>143</v>
      </c>
      <c r="G2172" s="30"/>
      <c r="H2172" s="30"/>
      <c r="I2172" s="34">
        <v>62439.199999999997</v>
      </c>
    </row>
    <row r="2173" spans="1:9" ht="15.75" customHeight="1" x14ac:dyDescent="0.25">
      <c r="A2173" s="38">
        <v>44682</v>
      </c>
      <c r="B2173" s="30"/>
      <c r="C2173" s="30"/>
      <c r="D2173" s="30"/>
      <c r="E2173" s="30" t="s">
        <v>143</v>
      </c>
      <c r="F2173" s="41" t="s">
        <v>143</v>
      </c>
      <c r="G2173" s="30"/>
      <c r="H2173" s="30"/>
      <c r="I2173" s="36">
        <v>73091.499999999985</v>
      </c>
    </row>
    <row r="2174" spans="1:9" ht="15.75" customHeight="1" x14ac:dyDescent="0.25">
      <c r="A2174" s="42">
        <v>44197</v>
      </c>
      <c r="B2174" s="43"/>
      <c r="C2174" s="43"/>
      <c r="D2174" s="43"/>
      <c r="E2174" s="43" t="s">
        <v>144</v>
      </c>
      <c r="F2174" s="45" t="s">
        <v>144</v>
      </c>
      <c r="G2174" s="43"/>
      <c r="H2174" s="43"/>
      <c r="I2174" s="47">
        <v>13253.199999999999</v>
      </c>
    </row>
    <row r="2175" spans="1:9" ht="15.75" customHeight="1" x14ac:dyDescent="0.25">
      <c r="A2175" s="42">
        <v>44228</v>
      </c>
      <c r="B2175" s="43"/>
      <c r="C2175" s="43"/>
      <c r="D2175" s="43"/>
      <c r="E2175" s="43" t="s">
        <v>144</v>
      </c>
      <c r="F2175" s="45" t="s">
        <v>144</v>
      </c>
      <c r="G2175" s="43"/>
      <c r="H2175" s="43"/>
      <c r="I2175" s="47">
        <v>30009.000000000004</v>
      </c>
    </row>
    <row r="2176" spans="1:9" ht="15.75" customHeight="1" x14ac:dyDescent="0.25">
      <c r="A2176" s="42">
        <v>44256</v>
      </c>
      <c r="B2176" s="43"/>
      <c r="C2176" s="43"/>
      <c r="D2176" s="43"/>
      <c r="E2176" s="43" t="s">
        <v>144</v>
      </c>
      <c r="F2176" s="44" t="s">
        <v>144</v>
      </c>
      <c r="G2176" s="43"/>
      <c r="H2176" s="43"/>
      <c r="I2176" s="48">
        <v>47453.9</v>
      </c>
    </row>
    <row r="2177" spans="1:9" ht="15.75" customHeight="1" x14ac:dyDescent="0.25">
      <c r="A2177" s="42">
        <v>44287</v>
      </c>
      <c r="B2177" s="43"/>
      <c r="C2177" s="43"/>
      <c r="D2177" s="43"/>
      <c r="E2177" s="43" t="s">
        <v>144</v>
      </c>
      <c r="F2177" s="45" t="s">
        <v>144</v>
      </c>
      <c r="G2177" s="43"/>
      <c r="H2177" s="43"/>
      <c r="I2177" s="47">
        <v>68693.099999999991</v>
      </c>
    </row>
    <row r="2178" spans="1:9" ht="15.75" customHeight="1" x14ac:dyDescent="0.25">
      <c r="A2178" s="42">
        <v>44317</v>
      </c>
      <c r="B2178" s="43"/>
      <c r="C2178" s="43"/>
      <c r="D2178" s="43"/>
      <c r="E2178" s="43" t="s">
        <v>144</v>
      </c>
      <c r="F2178" s="45" t="s">
        <v>144</v>
      </c>
      <c r="G2178" s="43"/>
      <c r="H2178" s="43"/>
      <c r="I2178" s="47">
        <v>87917.9</v>
      </c>
    </row>
    <row r="2179" spans="1:9" ht="15.75" customHeight="1" x14ac:dyDescent="0.25">
      <c r="A2179" s="42">
        <v>44348</v>
      </c>
      <c r="B2179" s="43"/>
      <c r="C2179" s="43"/>
      <c r="D2179" s="43"/>
      <c r="E2179" s="43" t="s">
        <v>144</v>
      </c>
      <c r="F2179" s="45" t="s">
        <v>144</v>
      </c>
      <c r="G2179" s="43"/>
      <c r="H2179" s="43"/>
      <c r="I2179" s="48">
        <v>111843.59999999998</v>
      </c>
    </row>
    <row r="2180" spans="1:9" ht="15.75" customHeight="1" x14ac:dyDescent="0.25">
      <c r="A2180" s="42">
        <v>44378</v>
      </c>
      <c r="B2180" s="43"/>
      <c r="C2180" s="43"/>
      <c r="D2180" s="43"/>
      <c r="E2180" s="43" t="s">
        <v>144</v>
      </c>
      <c r="F2180" s="44" t="s">
        <v>144</v>
      </c>
      <c r="G2180" s="43"/>
      <c r="H2180" s="43"/>
      <c r="I2180" s="47">
        <v>139410.80000000002</v>
      </c>
    </row>
    <row r="2181" spans="1:9" ht="15.75" customHeight="1" x14ac:dyDescent="0.25">
      <c r="A2181" s="42">
        <v>44409</v>
      </c>
      <c r="B2181" s="43"/>
      <c r="C2181" s="43"/>
      <c r="D2181" s="43"/>
      <c r="E2181" s="43" t="s">
        <v>144</v>
      </c>
      <c r="F2181" s="45" t="s">
        <v>144</v>
      </c>
      <c r="G2181" s="43"/>
      <c r="H2181" s="43"/>
      <c r="I2181" s="47">
        <v>166063.59999999998</v>
      </c>
    </row>
    <row r="2182" spans="1:9" ht="15.75" customHeight="1" x14ac:dyDescent="0.25">
      <c r="A2182" s="42">
        <v>44440</v>
      </c>
      <c r="B2182" s="43"/>
      <c r="C2182" s="43"/>
      <c r="D2182" s="43"/>
      <c r="E2182" s="43" t="s">
        <v>144</v>
      </c>
      <c r="F2182" s="44" t="s">
        <v>144</v>
      </c>
      <c r="G2182" s="43"/>
      <c r="H2182" s="43"/>
      <c r="I2182" s="47">
        <v>197607.5</v>
      </c>
    </row>
    <row r="2183" spans="1:9" ht="15.75" customHeight="1" x14ac:dyDescent="0.25">
      <c r="A2183" s="42">
        <v>44470</v>
      </c>
      <c r="B2183" s="43"/>
      <c r="C2183" s="43"/>
      <c r="D2183" s="43"/>
      <c r="E2183" s="43" t="s">
        <v>144</v>
      </c>
      <c r="F2183" s="45" t="s">
        <v>144</v>
      </c>
      <c r="G2183" s="43"/>
      <c r="H2183" s="43"/>
      <c r="I2183" s="47">
        <v>227021.30000000002</v>
      </c>
    </row>
    <row r="2184" spans="1:9" ht="15.75" customHeight="1" x14ac:dyDescent="0.25">
      <c r="A2184" s="42">
        <v>44501</v>
      </c>
      <c r="B2184" s="43"/>
      <c r="C2184" s="43"/>
      <c r="D2184" s="43"/>
      <c r="E2184" s="43" t="s">
        <v>144</v>
      </c>
      <c r="F2184" s="44" t="s">
        <v>144</v>
      </c>
      <c r="G2184" s="43"/>
      <c r="H2184" s="43"/>
      <c r="I2184" s="47">
        <v>255521.99999999997</v>
      </c>
    </row>
    <row r="2185" spans="1:9" ht="15.75" customHeight="1" x14ac:dyDescent="0.25">
      <c r="A2185" s="42">
        <v>44531</v>
      </c>
      <c r="B2185" s="43"/>
      <c r="C2185" s="43"/>
      <c r="D2185" s="43"/>
      <c r="E2185" s="43" t="s">
        <v>144</v>
      </c>
      <c r="F2185" s="45" t="s">
        <v>144</v>
      </c>
      <c r="G2185" s="43"/>
      <c r="H2185" s="43"/>
      <c r="I2185" s="47">
        <v>283942.19999999995</v>
      </c>
    </row>
    <row r="2186" spans="1:9" ht="15.75" customHeight="1" x14ac:dyDescent="0.25">
      <c r="A2186" s="42">
        <v>44562</v>
      </c>
      <c r="B2186" s="43"/>
      <c r="C2186" s="43"/>
      <c r="D2186" s="43"/>
      <c r="E2186" s="43" t="s">
        <v>144</v>
      </c>
      <c r="F2186" s="45" t="s">
        <v>144</v>
      </c>
      <c r="G2186" s="43"/>
      <c r="H2186" s="43"/>
      <c r="I2186" s="48">
        <v>16995.7</v>
      </c>
    </row>
    <row r="2187" spans="1:9" ht="15.75" customHeight="1" x14ac:dyDescent="0.25">
      <c r="A2187" s="42">
        <v>44593</v>
      </c>
      <c r="B2187" s="43"/>
      <c r="C2187" s="43"/>
      <c r="D2187" s="43"/>
      <c r="E2187" s="43" t="s">
        <v>144</v>
      </c>
      <c r="F2187" s="44" t="s">
        <v>144</v>
      </c>
      <c r="G2187" s="43"/>
      <c r="H2187" s="43"/>
      <c r="I2187" s="48">
        <v>36467.799999999996</v>
      </c>
    </row>
    <row r="2188" spans="1:9" ht="15.75" customHeight="1" x14ac:dyDescent="0.25">
      <c r="A2188" s="42">
        <v>44621</v>
      </c>
      <c r="B2188" s="43"/>
      <c r="C2188" s="43"/>
      <c r="D2188" s="43"/>
      <c r="E2188" s="43" t="s">
        <v>144</v>
      </c>
      <c r="F2188" s="44" t="s">
        <v>144</v>
      </c>
      <c r="G2188" s="43"/>
      <c r="H2188" s="43"/>
      <c r="I2188" s="47">
        <v>59462.399999999994</v>
      </c>
    </row>
    <row r="2189" spans="1:9" ht="15.75" customHeight="1" x14ac:dyDescent="0.25">
      <c r="A2189" s="38">
        <v>44652</v>
      </c>
      <c r="B2189" s="30"/>
      <c r="C2189" s="30"/>
      <c r="D2189" s="30"/>
      <c r="E2189" s="30" t="s">
        <v>144</v>
      </c>
      <c r="F2189" s="41" t="s">
        <v>144</v>
      </c>
      <c r="G2189" s="30"/>
      <c r="H2189" s="30"/>
      <c r="I2189" s="34">
        <v>80188.100000000006</v>
      </c>
    </row>
    <row r="2190" spans="1:9" ht="15.75" customHeight="1" x14ac:dyDescent="0.25">
      <c r="A2190" s="38">
        <v>44682</v>
      </c>
      <c r="B2190" s="30"/>
      <c r="C2190" s="30"/>
      <c r="D2190" s="30"/>
      <c r="E2190" s="30" t="s">
        <v>144</v>
      </c>
      <c r="F2190" s="41" t="s">
        <v>144</v>
      </c>
      <c r="G2190" s="30"/>
      <c r="H2190" s="30"/>
      <c r="I2190" s="36">
        <v>94076.5</v>
      </c>
    </row>
    <row r="2191" spans="1:9" ht="15.75" customHeight="1" x14ac:dyDescent="0.25">
      <c r="A2191" s="42">
        <v>44197</v>
      </c>
      <c r="B2191" s="43"/>
      <c r="C2191" s="43"/>
      <c r="D2191" s="43"/>
      <c r="E2191" s="43" t="s">
        <v>145</v>
      </c>
      <c r="F2191" s="45" t="s">
        <v>145</v>
      </c>
      <c r="G2191" s="43"/>
      <c r="H2191" s="43"/>
      <c r="I2191" s="47">
        <v>23882.799999999999</v>
      </c>
    </row>
    <row r="2192" spans="1:9" ht="15.75" customHeight="1" x14ac:dyDescent="0.25">
      <c r="A2192" s="42">
        <v>44228</v>
      </c>
      <c r="B2192" s="43"/>
      <c r="C2192" s="43"/>
      <c r="D2192" s="43"/>
      <c r="E2192" s="43" t="s">
        <v>145</v>
      </c>
      <c r="F2192" s="45" t="s">
        <v>145</v>
      </c>
      <c r="G2192" s="43"/>
      <c r="H2192" s="43"/>
      <c r="I2192" s="47">
        <v>51156.200000000004</v>
      </c>
    </row>
    <row r="2193" spans="1:9" ht="15.75" customHeight="1" x14ac:dyDescent="0.25">
      <c r="A2193" s="42">
        <v>44256</v>
      </c>
      <c r="B2193" s="43"/>
      <c r="C2193" s="43"/>
      <c r="D2193" s="43"/>
      <c r="E2193" s="43" t="s">
        <v>145</v>
      </c>
      <c r="F2193" s="44" t="s">
        <v>145</v>
      </c>
      <c r="G2193" s="43"/>
      <c r="H2193" s="43"/>
      <c r="I2193" s="48">
        <v>80999.3</v>
      </c>
    </row>
    <row r="2194" spans="1:9" ht="15.75" customHeight="1" x14ac:dyDescent="0.25">
      <c r="A2194" s="42">
        <v>44287</v>
      </c>
      <c r="B2194" s="43"/>
      <c r="C2194" s="43"/>
      <c r="D2194" s="43"/>
      <c r="E2194" s="43" t="s">
        <v>145</v>
      </c>
      <c r="F2194" s="45" t="s">
        <v>145</v>
      </c>
      <c r="G2194" s="43"/>
      <c r="H2194" s="43"/>
      <c r="I2194" s="47">
        <v>111213.3</v>
      </c>
    </row>
    <row r="2195" spans="1:9" ht="15.75" customHeight="1" x14ac:dyDescent="0.25">
      <c r="A2195" s="42">
        <v>44317</v>
      </c>
      <c r="B2195" s="43"/>
      <c r="C2195" s="43"/>
      <c r="D2195" s="43"/>
      <c r="E2195" s="43" t="s">
        <v>145</v>
      </c>
      <c r="F2195" s="45" t="s">
        <v>145</v>
      </c>
      <c r="G2195" s="43"/>
      <c r="H2195" s="43"/>
      <c r="I2195" s="47">
        <v>137414.29999999999</v>
      </c>
    </row>
    <row r="2196" spans="1:9" ht="15.75" customHeight="1" x14ac:dyDescent="0.25">
      <c r="A2196" s="42">
        <v>44348</v>
      </c>
      <c r="B2196" s="43"/>
      <c r="C2196" s="43"/>
      <c r="D2196" s="43"/>
      <c r="E2196" s="43" t="s">
        <v>145</v>
      </c>
      <c r="F2196" s="45" t="s">
        <v>145</v>
      </c>
      <c r="G2196" s="43"/>
      <c r="H2196" s="43"/>
      <c r="I2196" s="48">
        <v>165660.30000000002</v>
      </c>
    </row>
    <row r="2197" spans="1:9" ht="15.75" customHeight="1" x14ac:dyDescent="0.25">
      <c r="A2197" s="42">
        <v>44378</v>
      </c>
      <c r="B2197" s="43"/>
      <c r="C2197" s="43"/>
      <c r="D2197" s="43"/>
      <c r="E2197" s="43" t="s">
        <v>145</v>
      </c>
      <c r="F2197" s="44" t="s">
        <v>145</v>
      </c>
      <c r="G2197" s="43"/>
      <c r="H2197" s="43"/>
      <c r="I2197" s="47">
        <v>192744.1</v>
      </c>
    </row>
    <row r="2198" spans="1:9" ht="15.75" customHeight="1" x14ac:dyDescent="0.25">
      <c r="A2198" s="42">
        <v>44409</v>
      </c>
      <c r="B2198" s="43"/>
      <c r="C2198" s="43"/>
      <c r="D2198" s="43"/>
      <c r="E2198" s="43" t="s">
        <v>145</v>
      </c>
      <c r="F2198" s="45" t="s">
        <v>145</v>
      </c>
      <c r="G2198" s="43"/>
      <c r="H2198" s="43"/>
      <c r="I2198" s="47">
        <v>224504.10000000003</v>
      </c>
    </row>
    <row r="2199" spans="1:9" ht="15.75" customHeight="1" x14ac:dyDescent="0.25">
      <c r="A2199" s="42">
        <v>44440</v>
      </c>
      <c r="B2199" s="43"/>
      <c r="C2199" s="43"/>
      <c r="D2199" s="43"/>
      <c r="E2199" s="43" t="s">
        <v>145</v>
      </c>
      <c r="F2199" s="44" t="s">
        <v>145</v>
      </c>
      <c r="G2199" s="43"/>
      <c r="H2199" s="43"/>
      <c r="I2199" s="47">
        <v>254462.70000000004</v>
      </c>
    </row>
    <row r="2200" spans="1:9" ht="15.75" customHeight="1" x14ac:dyDescent="0.25">
      <c r="A2200" s="42">
        <v>44470</v>
      </c>
      <c r="B2200" s="43"/>
      <c r="C2200" s="43"/>
      <c r="D2200" s="43"/>
      <c r="E2200" s="43" t="s">
        <v>145</v>
      </c>
      <c r="F2200" s="45" t="s">
        <v>145</v>
      </c>
      <c r="G2200" s="43"/>
      <c r="H2200" s="43"/>
      <c r="I2200" s="47">
        <v>288227.5</v>
      </c>
    </row>
    <row r="2201" spans="1:9" ht="15.75" customHeight="1" x14ac:dyDescent="0.25">
      <c r="A2201" s="42">
        <v>44501</v>
      </c>
      <c r="B2201" s="43"/>
      <c r="C2201" s="43"/>
      <c r="D2201" s="43"/>
      <c r="E2201" s="43" t="s">
        <v>145</v>
      </c>
      <c r="F2201" s="44" t="s">
        <v>145</v>
      </c>
      <c r="G2201" s="43"/>
      <c r="H2201" s="43"/>
      <c r="I2201" s="47">
        <v>322463.7</v>
      </c>
    </row>
    <row r="2202" spans="1:9" ht="15.75" customHeight="1" x14ac:dyDescent="0.25">
      <c r="A2202" s="42">
        <v>44531</v>
      </c>
      <c r="B2202" s="43"/>
      <c r="C2202" s="43"/>
      <c r="D2202" s="43"/>
      <c r="E2202" s="43" t="s">
        <v>145</v>
      </c>
      <c r="F2202" s="45" t="s">
        <v>145</v>
      </c>
      <c r="G2202" s="43"/>
      <c r="H2202" s="43"/>
      <c r="I2202" s="47">
        <v>369096.60000000003</v>
      </c>
    </row>
    <row r="2203" spans="1:9" ht="15.75" customHeight="1" x14ac:dyDescent="0.25">
      <c r="A2203" s="42">
        <v>44562</v>
      </c>
      <c r="B2203" s="43"/>
      <c r="C2203" s="43"/>
      <c r="D2203" s="43"/>
      <c r="E2203" s="43" t="s">
        <v>145</v>
      </c>
      <c r="F2203" s="45" t="s">
        <v>145</v>
      </c>
      <c r="G2203" s="43"/>
      <c r="H2203" s="43"/>
      <c r="I2203" s="48">
        <v>27480.2</v>
      </c>
    </row>
    <row r="2204" spans="1:9" ht="15.75" customHeight="1" x14ac:dyDescent="0.25">
      <c r="A2204" s="42">
        <v>44593</v>
      </c>
      <c r="B2204" s="43"/>
      <c r="C2204" s="43"/>
      <c r="D2204" s="43"/>
      <c r="E2204" s="43" t="s">
        <v>145</v>
      </c>
      <c r="F2204" s="44" t="s">
        <v>145</v>
      </c>
      <c r="G2204" s="43"/>
      <c r="H2204" s="43"/>
      <c r="I2204" s="48">
        <v>58806.1</v>
      </c>
    </row>
    <row r="2205" spans="1:9" ht="15.75" customHeight="1" x14ac:dyDescent="0.25">
      <c r="A2205" s="42">
        <v>44621</v>
      </c>
      <c r="B2205" s="43"/>
      <c r="C2205" s="43"/>
      <c r="D2205" s="43"/>
      <c r="E2205" s="43" t="s">
        <v>145</v>
      </c>
      <c r="F2205" s="44" t="s">
        <v>145</v>
      </c>
      <c r="G2205" s="43"/>
      <c r="H2205" s="43"/>
      <c r="I2205" s="47">
        <v>98991.6</v>
      </c>
    </row>
    <row r="2206" spans="1:9" ht="15.75" customHeight="1" x14ac:dyDescent="0.25">
      <c r="A2206" s="38">
        <v>44652</v>
      </c>
      <c r="B2206" s="30"/>
      <c r="C2206" s="30"/>
      <c r="D2206" s="30"/>
      <c r="E2206" s="30" t="s">
        <v>145</v>
      </c>
      <c r="F2206" s="41" t="s">
        <v>145</v>
      </c>
      <c r="G2206" s="30"/>
      <c r="H2206" s="30"/>
      <c r="I2206" s="34">
        <v>130572.6</v>
      </c>
    </row>
    <row r="2207" spans="1:9" ht="15.75" customHeight="1" x14ac:dyDescent="0.25">
      <c r="A2207" s="38">
        <v>44682</v>
      </c>
      <c r="B2207" s="30"/>
      <c r="C2207" s="30"/>
      <c r="D2207" s="30"/>
      <c r="E2207" s="30" t="s">
        <v>145</v>
      </c>
      <c r="F2207" s="41" t="s">
        <v>145</v>
      </c>
      <c r="G2207" s="30"/>
      <c r="H2207" s="30"/>
      <c r="I2207" s="36">
        <v>160080.79999999999</v>
      </c>
    </row>
    <row r="2208" spans="1:9" ht="15.75" customHeight="1" x14ac:dyDescent="0.25">
      <c r="A2208" s="42">
        <v>44197</v>
      </c>
      <c r="B2208" s="43"/>
      <c r="C2208" s="43"/>
      <c r="D2208" s="43"/>
      <c r="E2208" s="43" t="s">
        <v>146</v>
      </c>
      <c r="F2208" s="45" t="s">
        <v>146</v>
      </c>
      <c r="G2208" s="43"/>
      <c r="H2208" s="43"/>
      <c r="I2208" s="47">
        <v>11967.4</v>
      </c>
    </row>
    <row r="2209" spans="1:9" ht="15.75" customHeight="1" x14ac:dyDescent="0.25">
      <c r="A2209" s="42">
        <v>44228</v>
      </c>
      <c r="B2209" s="43"/>
      <c r="C2209" s="43"/>
      <c r="D2209" s="43"/>
      <c r="E2209" s="43" t="s">
        <v>146</v>
      </c>
      <c r="F2209" s="45" t="s">
        <v>146</v>
      </c>
      <c r="G2209" s="43"/>
      <c r="H2209" s="43"/>
      <c r="I2209" s="47">
        <v>26781.3</v>
      </c>
    </row>
    <row r="2210" spans="1:9" ht="15.75" customHeight="1" x14ac:dyDescent="0.25">
      <c r="A2210" s="42">
        <v>44256</v>
      </c>
      <c r="B2210" s="43"/>
      <c r="C2210" s="43"/>
      <c r="D2210" s="43"/>
      <c r="E2210" s="43" t="s">
        <v>146</v>
      </c>
      <c r="F2210" s="44" t="s">
        <v>146</v>
      </c>
      <c r="G2210" s="43"/>
      <c r="H2210" s="43"/>
      <c r="I2210" s="48">
        <v>41902.100000000006</v>
      </c>
    </row>
    <row r="2211" spans="1:9" ht="15.75" customHeight="1" x14ac:dyDescent="0.25">
      <c r="A2211" s="42">
        <v>44287</v>
      </c>
      <c r="B2211" s="43"/>
      <c r="C2211" s="43"/>
      <c r="D2211" s="43"/>
      <c r="E2211" s="43" t="s">
        <v>146</v>
      </c>
      <c r="F2211" s="45" t="s">
        <v>146</v>
      </c>
      <c r="G2211" s="43"/>
      <c r="H2211" s="43"/>
      <c r="I2211" s="47">
        <v>57840.100000000006</v>
      </c>
    </row>
    <row r="2212" spans="1:9" ht="15.75" customHeight="1" x14ac:dyDescent="0.25">
      <c r="A2212" s="42">
        <v>44317</v>
      </c>
      <c r="B2212" s="43"/>
      <c r="C2212" s="43"/>
      <c r="D2212" s="43"/>
      <c r="E2212" s="43" t="s">
        <v>146</v>
      </c>
      <c r="F2212" s="45" t="s">
        <v>146</v>
      </c>
      <c r="G2212" s="43"/>
      <c r="H2212" s="43"/>
      <c r="I2212" s="47">
        <v>70075.8</v>
      </c>
    </row>
    <row r="2213" spans="1:9" ht="15.75" customHeight="1" x14ac:dyDescent="0.25">
      <c r="A2213" s="42">
        <v>44348</v>
      </c>
      <c r="B2213" s="43"/>
      <c r="C2213" s="43"/>
      <c r="D2213" s="43"/>
      <c r="E2213" s="43" t="s">
        <v>146</v>
      </c>
      <c r="F2213" s="45" t="s">
        <v>146</v>
      </c>
      <c r="G2213" s="43"/>
      <c r="H2213" s="43"/>
      <c r="I2213" s="48">
        <v>88119.799999999988</v>
      </c>
    </row>
    <row r="2214" spans="1:9" ht="15.75" customHeight="1" x14ac:dyDescent="0.25">
      <c r="A2214" s="42">
        <v>44378</v>
      </c>
      <c r="B2214" s="43"/>
      <c r="C2214" s="43"/>
      <c r="D2214" s="43"/>
      <c r="E2214" s="43" t="s">
        <v>146</v>
      </c>
      <c r="F2214" s="44" t="s">
        <v>146</v>
      </c>
      <c r="G2214" s="43"/>
      <c r="H2214" s="43"/>
      <c r="I2214" s="47">
        <v>99947.9</v>
      </c>
    </row>
    <row r="2215" spans="1:9" ht="15.75" customHeight="1" x14ac:dyDescent="0.25">
      <c r="A2215" s="42">
        <v>44409</v>
      </c>
      <c r="B2215" s="43"/>
      <c r="C2215" s="43"/>
      <c r="D2215" s="43"/>
      <c r="E2215" s="43" t="s">
        <v>146</v>
      </c>
      <c r="F2215" s="45" t="s">
        <v>146</v>
      </c>
      <c r="G2215" s="43"/>
      <c r="H2215" s="43"/>
      <c r="I2215" s="47">
        <v>118934.39999999999</v>
      </c>
    </row>
    <row r="2216" spans="1:9" ht="15.75" customHeight="1" x14ac:dyDescent="0.25">
      <c r="A2216" s="42">
        <v>44440</v>
      </c>
      <c r="B2216" s="43"/>
      <c r="C2216" s="43"/>
      <c r="D2216" s="43"/>
      <c r="E2216" s="43" t="s">
        <v>146</v>
      </c>
      <c r="F2216" s="44" t="s">
        <v>146</v>
      </c>
      <c r="G2216" s="43"/>
      <c r="H2216" s="43"/>
      <c r="I2216" s="47">
        <v>136699.6</v>
      </c>
    </row>
    <row r="2217" spans="1:9" ht="15.75" customHeight="1" x14ac:dyDescent="0.25">
      <c r="A2217" s="42">
        <v>44470</v>
      </c>
      <c r="B2217" s="43"/>
      <c r="C2217" s="43"/>
      <c r="D2217" s="43"/>
      <c r="E2217" s="43" t="s">
        <v>146</v>
      </c>
      <c r="F2217" s="45" t="s">
        <v>146</v>
      </c>
      <c r="G2217" s="43"/>
      <c r="H2217" s="43"/>
      <c r="I2217" s="47">
        <v>150493.5</v>
      </c>
    </row>
    <row r="2218" spans="1:9" ht="15.75" customHeight="1" x14ac:dyDescent="0.25">
      <c r="A2218" s="42">
        <v>44501</v>
      </c>
      <c r="B2218" s="43"/>
      <c r="C2218" s="43"/>
      <c r="D2218" s="43"/>
      <c r="E2218" s="43" t="s">
        <v>146</v>
      </c>
      <c r="F2218" s="44" t="s">
        <v>146</v>
      </c>
      <c r="G2218" s="43"/>
      <c r="H2218" s="43"/>
      <c r="I2218" s="47">
        <v>171934.60000000003</v>
      </c>
    </row>
    <row r="2219" spans="1:9" ht="15.75" customHeight="1" x14ac:dyDescent="0.25">
      <c r="A2219" s="42">
        <v>44531</v>
      </c>
      <c r="B2219" s="43"/>
      <c r="C2219" s="43"/>
      <c r="D2219" s="43"/>
      <c r="E2219" s="43" t="s">
        <v>146</v>
      </c>
      <c r="F2219" s="45" t="s">
        <v>146</v>
      </c>
      <c r="G2219" s="43"/>
      <c r="H2219" s="43"/>
      <c r="I2219" s="47">
        <v>193502.80000000005</v>
      </c>
    </row>
    <row r="2220" spans="1:9" ht="15.75" customHeight="1" x14ac:dyDescent="0.25">
      <c r="A2220" s="42">
        <v>44562</v>
      </c>
      <c r="B2220" s="43"/>
      <c r="C2220" s="43"/>
      <c r="D2220" s="43"/>
      <c r="E2220" s="43" t="s">
        <v>146</v>
      </c>
      <c r="F2220" s="45" t="s">
        <v>146</v>
      </c>
      <c r="G2220" s="43"/>
      <c r="H2220" s="43"/>
      <c r="I2220" s="48">
        <v>8898.5999999999985</v>
      </c>
    </row>
    <row r="2221" spans="1:9" ht="15.75" customHeight="1" x14ac:dyDescent="0.25">
      <c r="A2221" s="42">
        <v>44593</v>
      </c>
      <c r="B2221" s="43"/>
      <c r="C2221" s="43"/>
      <c r="D2221" s="43"/>
      <c r="E2221" s="43" t="s">
        <v>146</v>
      </c>
      <c r="F2221" s="44" t="s">
        <v>146</v>
      </c>
      <c r="G2221" s="43"/>
      <c r="H2221" s="43"/>
      <c r="I2221" s="48">
        <v>23074.7</v>
      </c>
    </row>
    <row r="2222" spans="1:9" ht="15.75" customHeight="1" x14ac:dyDescent="0.25">
      <c r="A2222" s="42">
        <v>44621</v>
      </c>
      <c r="B2222" s="43"/>
      <c r="C2222" s="43"/>
      <c r="D2222" s="43"/>
      <c r="E2222" s="43" t="s">
        <v>146</v>
      </c>
      <c r="F2222" s="44" t="s">
        <v>146</v>
      </c>
      <c r="G2222" s="43"/>
      <c r="H2222" s="43"/>
      <c r="I2222" s="47">
        <v>63322.2</v>
      </c>
    </row>
    <row r="2223" spans="1:9" ht="15.75" customHeight="1" x14ac:dyDescent="0.25">
      <c r="A2223" s="38">
        <v>44652</v>
      </c>
      <c r="B2223" s="30"/>
      <c r="C2223" s="30"/>
      <c r="D2223" s="30"/>
      <c r="E2223" s="30" t="s">
        <v>146</v>
      </c>
      <c r="F2223" s="41" t="s">
        <v>146</v>
      </c>
      <c r="G2223" s="30"/>
      <c r="H2223" s="30"/>
      <c r="I2223" s="34">
        <v>87122.400000000009</v>
      </c>
    </row>
    <row r="2224" spans="1:9" ht="15.75" customHeight="1" x14ac:dyDescent="0.25">
      <c r="A2224" s="38">
        <v>44682</v>
      </c>
      <c r="B2224" s="30"/>
      <c r="C2224" s="30"/>
      <c r="D2224" s="30"/>
      <c r="E2224" s="30" t="s">
        <v>146</v>
      </c>
      <c r="F2224" s="41" t="s">
        <v>146</v>
      </c>
      <c r="G2224" s="30"/>
      <c r="H2224" s="30"/>
      <c r="I2224" s="36">
        <v>111583.2</v>
      </c>
    </row>
    <row r="2225" spans="1:9" ht="15.75" customHeight="1" x14ac:dyDescent="0.25">
      <c r="A2225" s="42">
        <v>44197</v>
      </c>
      <c r="B2225" s="43"/>
      <c r="C2225" s="43"/>
      <c r="D2225" s="43"/>
      <c r="E2225" s="43" t="s">
        <v>147</v>
      </c>
      <c r="F2225" s="46" t="s">
        <v>147</v>
      </c>
      <c r="G2225" s="43"/>
      <c r="H2225" s="43"/>
      <c r="I2225" s="49">
        <v>99546.10000000002</v>
      </c>
    </row>
    <row r="2226" spans="1:9" ht="15.75" customHeight="1" x14ac:dyDescent="0.25">
      <c r="A2226" s="42">
        <v>44228</v>
      </c>
      <c r="B2226" s="43"/>
      <c r="C2226" s="43"/>
      <c r="D2226" s="43"/>
      <c r="E2226" s="43" t="s">
        <v>147</v>
      </c>
      <c r="F2226" s="46" t="s">
        <v>147</v>
      </c>
      <c r="G2226" s="43"/>
      <c r="H2226" s="43"/>
      <c r="I2226" s="49">
        <v>196039.00000000003</v>
      </c>
    </row>
    <row r="2227" spans="1:9" ht="15.75" customHeight="1" x14ac:dyDescent="0.25">
      <c r="A2227" s="42">
        <v>44256</v>
      </c>
      <c r="B2227" s="43"/>
      <c r="C2227" s="43"/>
      <c r="D2227" s="43"/>
      <c r="E2227" s="43" t="s">
        <v>147</v>
      </c>
      <c r="F2227" s="44" t="s">
        <v>147</v>
      </c>
      <c r="G2227" s="43"/>
      <c r="H2227" s="43"/>
      <c r="I2227" s="48">
        <v>302880.99999999994</v>
      </c>
    </row>
    <row r="2228" spans="1:9" ht="15.75" customHeight="1" x14ac:dyDescent="0.25">
      <c r="A2228" s="42">
        <v>44287</v>
      </c>
      <c r="B2228" s="43"/>
      <c r="C2228" s="43"/>
      <c r="D2228" s="43"/>
      <c r="E2228" s="43" t="s">
        <v>147</v>
      </c>
      <c r="F2228" s="46" t="s">
        <v>147</v>
      </c>
      <c r="G2228" s="43"/>
      <c r="H2228" s="43"/>
      <c r="I2228" s="49">
        <v>408832</v>
      </c>
    </row>
    <row r="2229" spans="1:9" ht="15.75" customHeight="1" x14ac:dyDescent="0.25">
      <c r="A2229" s="42">
        <v>44317</v>
      </c>
      <c r="B2229" s="43"/>
      <c r="C2229" s="43"/>
      <c r="D2229" s="43"/>
      <c r="E2229" s="43" t="s">
        <v>147</v>
      </c>
      <c r="F2229" s="46" t="s">
        <v>147</v>
      </c>
      <c r="G2229" s="43"/>
      <c r="H2229" s="43"/>
      <c r="I2229" s="49">
        <v>523977.00000000006</v>
      </c>
    </row>
    <row r="2230" spans="1:9" ht="15.75" customHeight="1" x14ac:dyDescent="0.25">
      <c r="A2230" s="42">
        <v>44348</v>
      </c>
      <c r="B2230" s="43"/>
      <c r="C2230" s="43"/>
      <c r="D2230" s="43"/>
      <c r="E2230" s="43" t="s">
        <v>147</v>
      </c>
      <c r="F2230" s="46" t="s">
        <v>147</v>
      </c>
      <c r="G2230" s="43"/>
      <c r="H2230" s="43"/>
      <c r="I2230" s="48">
        <v>640840</v>
      </c>
    </row>
    <row r="2231" spans="1:9" ht="15.75" customHeight="1" x14ac:dyDescent="0.25">
      <c r="A2231" s="42">
        <v>44378</v>
      </c>
      <c r="B2231" s="43"/>
      <c r="C2231" s="43"/>
      <c r="D2231" s="43"/>
      <c r="E2231" s="43" t="s">
        <v>147</v>
      </c>
      <c r="F2231" s="44" t="s">
        <v>147</v>
      </c>
      <c r="G2231" s="43"/>
      <c r="H2231" s="43"/>
      <c r="I2231" s="49">
        <v>764711.4</v>
      </c>
    </row>
    <row r="2232" spans="1:9" ht="15.75" customHeight="1" x14ac:dyDescent="0.25">
      <c r="A2232" s="42">
        <v>44409</v>
      </c>
      <c r="B2232" s="43"/>
      <c r="C2232" s="43"/>
      <c r="D2232" s="43"/>
      <c r="E2232" s="43" t="s">
        <v>147</v>
      </c>
      <c r="F2232" s="46" t="s">
        <v>147</v>
      </c>
      <c r="G2232" s="43"/>
      <c r="H2232" s="43"/>
      <c r="I2232" s="49">
        <v>882694.2</v>
      </c>
    </row>
    <row r="2233" spans="1:9" ht="15.75" customHeight="1" x14ac:dyDescent="0.25">
      <c r="A2233" s="42">
        <v>44440</v>
      </c>
      <c r="B2233" s="43"/>
      <c r="C2233" s="43"/>
      <c r="D2233" s="43"/>
      <c r="E2233" s="43" t="s">
        <v>147</v>
      </c>
      <c r="F2233" s="44" t="s">
        <v>147</v>
      </c>
      <c r="G2233" s="43"/>
      <c r="H2233" s="43"/>
      <c r="I2233" s="49">
        <v>1013958.0999999999</v>
      </c>
    </row>
    <row r="2234" spans="1:9" ht="15.75" customHeight="1" x14ac:dyDescent="0.25">
      <c r="A2234" s="42">
        <v>44470</v>
      </c>
      <c r="B2234" s="43"/>
      <c r="C2234" s="43"/>
      <c r="D2234" s="43"/>
      <c r="E2234" s="43" t="s">
        <v>147</v>
      </c>
      <c r="F2234" s="46" t="s">
        <v>147</v>
      </c>
      <c r="G2234" s="43"/>
      <c r="H2234" s="43"/>
      <c r="I2234" s="49">
        <v>1167112.7999999998</v>
      </c>
    </row>
    <row r="2235" spans="1:9" ht="15.75" customHeight="1" x14ac:dyDescent="0.25">
      <c r="A2235" s="42">
        <v>44501</v>
      </c>
      <c r="B2235" s="43"/>
      <c r="C2235" s="43"/>
      <c r="D2235" s="43"/>
      <c r="E2235" s="43" t="s">
        <v>147</v>
      </c>
      <c r="F2235" s="44" t="s">
        <v>147</v>
      </c>
      <c r="G2235" s="43"/>
      <c r="H2235" s="43"/>
      <c r="I2235" s="49">
        <v>1312194.2000000002</v>
      </c>
    </row>
    <row r="2236" spans="1:9" ht="15.75" customHeight="1" x14ac:dyDescent="0.25">
      <c r="A2236" s="42">
        <v>44531</v>
      </c>
      <c r="B2236" s="43"/>
      <c r="C2236" s="43"/>
      <c r="D2236" s="43"/>
      <c r="E2236" s="43" t="s">
        <v>147</v>
      </c>
      <c r="F2236" s="46" t="s">
        <v>147</v>
      </c>
      <c r="G2236" s="43"/>
      <c r="H2236" s="43"/>
      <c r="I2236" s="49">
        <v>1446410.6999999997</v>
      </c>
    </row>
    <row r="2237" spans="1:9" ht="15.75" customHeight="1" x14ac:dyDescent="0.25">
      <c r="A2237" s="42">
        <v>44562</v>
      </c>
      <c r="B2237" s="43"/>
      <c r="C2237" s="43"/>
      <c r="D2237" s="43"/>
      <c r="E2237" s="43" t="s">
        <v>147</v>
      </c>
      <c r="F2237" s="46" t="s">
        <v>147</v>
      </c>
      <c r="G2237" s="43"/>
      <c r="H2237" s="43"/>
      <c r="I2237" s="48">
        <v>150001.70000000001</v>
      </c>
    </row>
    <row r="2238" spans="1:9" ht="15.75" customHeight="1" x14ac:dyDescent="0.25">
      <c r="A2238" s="42">
        <v>44593</v>
      </c>
      <c r="B2238" s="43"/>
      <c r="C2238" s="43"/>
      <c r="D2238" s="43"/>
      <c r="E2238" s="43" t="s">
        <v>147</v>
      </c>
      <c r="F2238" s="44" t="s">
        <v>147</v>
      </c>
      <c r="G2238" s="43"/>
      <c r="H2238" s="43"/>
      <c r="I2238" s="48">
        <v>299075.5</v>
      </c>
    </row>
    <row r="2239" spans="1:9" ht="15.75" customHeight="1" x14ac:dyDescent="0.25">
      <c r="A2239" s="42">
        <v>44621</v>
      </c>
      <c r="B2239" s="43"/>
      <c r="C2239" s="43"/>
      <c r="D2239" s="43"/>
      <c r="E2239" s="43" t="s">
        <v>147</v>
      </c>
      <c r="F2239" s="44" t="s">
        <v>147</v>
      </c>
      <c r="G2239" s="43"/>
      <c r="H2239" s="43"/>
      <c r="I2239" s="49">
        <v>539523.5</v>
      </c>
    </row>
    <row r="2240" spans="1:9" ht="15.75" customHeight="1" x14ac:dyDescent="0.25">
      <c r="A2240" s="38">
        <v>44652</v>
      </c>
      <c r="B2240" s="30"/>
      <c r="C2240" s="30"/>
      <c r="D2240" s="30"/>
      <c r="E2240" s="30" t="s">
        <v>147</v>
      </c>
      <c r="F2240" s="41" t="s">
        <v>147</v>
      </c>
      <c r="G2240" s="30"/>
      <c r="H2240" s="30"/>
      <c r="I2240" s="34">
        <v>708869</v>
      </c>
    </row>
    <row r="2241" spans="1:9" ht="15.75" customHeight="1" x14ac:dyDescent="0.25">
      <c r="A2241" s="38">
        <v>44682</v>
      </c>
      <c r="B2241" s="30"/>
      <c r="C2241" s="30"/>
      <c r="D2241" s="30"/>
      <c r="E2241" s="30" t="s">
        <v>147</v>
      </c>
      <c r="F2241" s="41" t="s">
        <v>147</v>
      </c>
      <c r="G2241" s="30"/>
      <c r="H2241" s="30"/>
      <c r="I2241" s="35">
        <v>847811.10000000009</v>
      </c>
    </row>
    <row r="2242" spans="1:9" ht="15.75" customHeight="1" x14ac:dyDescent="0.25">
      <c r="A2242" s="42">
        <v>44197</v>
      </c>
      <c r="B2242" s="43"/>
      <c r="C2242" s="43"/>
      <c r="D2242" s="43"/>
      <c r="E2242" s="43" t="s">
        <v>148</v>
      </c>
      <c r="F2242" s="45" t="s">
        <v>148</v>
      </c>
      <c r="G2242" s="43"/>
      <c r="H2242" s="43"/>
      <c r="I2242" s="47">
        <v>76815.7</v>
      </c>
    </row>
    <row r="2243" spans="1:9" ht="15.75" customHeight="1" x14ac:dyDescent="0.25">
      <c r="A2243" s="42">
        <v>44228</v>
      </c>
      <c r="B2243" s="43"/>
      <c r="C2243" s="43"/>
      <c r="D2243" s="43"/>
      <c r="E2243" s="43" t="s">
        <v>148</v>
      </c>
      <c r="F2243" s="45" t="s">
        <v>148</v>
      </c>
      <c r="G2243" s="43"/>
      <c r="H2243" s="43"/>
      <c r="I2243" s="47">
        <v>150074.9</v>
      </c>
    </row>
    <row r="2244" spans="1:9" ht="15.75" customHeight="1" x14ac:dyDescent="0.25">
      <c r="A2244" s="42">
        <v>44256</v>
      </c>
      <c r="B2244" s="43"/>
      <c r="C2244" s="43"/>
      <c r="D2244" s="43"/>
      <c r="E2244" s="43" t="s">
        <v>148</v>
      </c>
      <c r="F2244" s="44" t="s">
        <v>148</v>
      </c>
      <c r="G2244" s="43"/>
      <c r="H2244" s="43"/>
      <c r="I2244" s="48">
        <v>226670.69999999998</v>
      </c>
    </row>
    <row r="2245" spans="1:9" ht="15.75" customHeight="1" x14ac:dyDescent="0.25">
      <c r="A2245" s="42">
        <v>44287</v>
      </c>
      <c r="B2245" s="43"/>
      <c r="C2245" s="43"/>
      <c r="D2245" s="43"/>
      <c r="E2245" s="43" t="s">
        <v>148</v>
      </c>
      <c r="F2245" s="45" t="s">
        <v>148</v>
      </c>
      <c r="G2245" s="43"/>
      <c r="H2245" s="43"/>
      <c r="I2245" s="47">
        <v>305650.60000000003</v>
      </c>
    </row>
    <row r="2246" spans="1:9" ht="15.75" customHeight="1" x14ac:dyDescent="0.25">
      <c r="A2246" s="42">
        <v>44317</v>
      </c>
      <c r="B2246" s="43"/>
      <c r="C2246" s="43"/>
      <c r="D2246" s="43"/>
      <c r="E2246" s="43" t="s">
        <v>148</v>
      </c>
      <c r="F2246" s="45" t="s">
        <v>148</v>
      </c>
      <c r="G2246" s="43"/>
      <c r="H2246" s="43"/>
      <c r="I2246" s="47">
        <v>385391</v>
      </c>
    </row>
    <row r="2247" spans="1:9" ht="15.75" customHeight="1" x14ac:dyDescent="0.25">
      <c r="A2247" s="42">
        <v>44348</v>
      </c>
      <c r="B2247" s="43"/>
      <c r="C2247" s="43"/>
      <c r="D2247" s="43"/>
      <c r="E2247" s="43" t="s">
        <v>148</v>
      </c>
      <c r="F2247" s="45" t="s">
        <v>148</v>
      </c>
      <c r="G2247" s="43"/>
      <c r="H2247" s="43"/>
      <c r="I2247" s="48">
        <v>468531.59999999992</v>
      </c>
    </row>
    <row r="2248" spans="1:9" ht="15.75" customHeight="1" x14ac:dyDescent="0.25">
      <c r="A2248" s="42">
        <v>44378</v>
      </c>
      <c r="B2248" s="43"/>
      <c r="C2248" s="43"/>
      <c r="D2248" s="43"/>
      <c r="E2248" s="43" t="s">
        <v>148</v>
      </c>
      <c r="F2248" s="44" t="s">
        <v>148</v>
      </c>
      <c r="G2248" s="43"/>
      <c r="H2248" s="43"/>
      <c r="I2248" s="47">
        <v>546908.69999999995</v>
      </c>
    </row>
    <row r="2249" spans="1:9" ht="15.75" customHeight="1" x14ac:dyDescent="0.25">
      <c r="A2249" s="42">
        <v>44409</v>
      </c>
      <c r="B2249" s="43"/>
      <c r="C2249" s="43"/>
      <c r="D2249" s="43"/>
      <c r="E2249" s="43" t="s">
        <v>148</v>
      </c>
      <c r="F2249" s="45" t="s">
        <v>148</v>
      </c>
      <c r="G2249" s="43"/>
      <c r="H2249" s="43"/>
      <c r="I2249" s="47">
        <v>621901.30000000005</v>
      </c>
    </row>
    <row r="2250" spans="1:9" ht="15.75" customHeight="1" x14ac:dyDescent="0.25">
      <c r="A2250" s="42">
        <v>44440</v>
      </c>
      <c r="B2250" s="43"/>
      <c r="C2250" s="43"/>
      <c r="D2250" s="43"/>
      <c r="E2250" s="43" t="s">
        <v>148</v>
      </c>
      <c r="F2250" s="44" t="s">
        <v>148</v>
      </c>
      <c r="G2250" s="43"/>
      <c r="H2250" s="43"/>
      <c r="I2250" s="47">
        <v>716133.6</v>
      </c>
    </row>
    <row r="2251" spans="1:9" ht="15.75" customHeight="1" x14ac:dyDescent="0.25">
      <c r="A2251" s="42">
        <v>44470</v>
      </c>
      <c r="B2251" s="43"/>
      <c r="C2251" s="43"/>
      <c r="D2251" s="43"/>
      <c r="E2251" s="43" t="s">
        <v>148</v>
      </c>
      <c r="F2251" s="45" t="s">
        <v>148</v>
      </c>
      <c r="G2251" s="43"/>
      <c r="H2251" s="43"/>
      <c r="I2251" s="47">
        <v>810440.09999999986</v>
      </c>
    </row>
    <row r="2252" spans="1:9" ht="15.75" customHeight="1" x14ac:dyDescent="0.25">
      <c r="A2252" s="42">
        <v>44501</v>
      </c>
      <c r="B2252" s="43"/>
      <c r="C2252" s="43"/>
      <c r="D2252" s="43"/>
      <c r="E2252" s="43" t="s">
        <v>148</v>
      </c>
      <c r="F2252" s="44" t="s">
        <v>148</v>
      </c>
      <c r="G2252" s="43"/>
      <c r="H2252" s="43"/>
      <c r="I2252" s="47">
        <v>916931.39999999991</v>
      </c>
    </row>
    <row r="2253" spans="1:9" ht="15.75" customHeight="1" x14ac:dyDescent="0.25">
      <c r="A2253" s="42">
        <v>44531</v>
      </c>
      <c r="B2253" s="43"/>
      <c r="C2253" s="43"/>
      <c r="D2253" s="43"/>
      <c r="E2253" s="43" t="s">
        <v>148</v>
      </c>
      <c r="F2253" s="45" t="s">
        <v>148</v>
      </c>
      <c r="G2253" s="43"/>
      <c r="H2253" s="43"/>
      <c r="I2253" s="47">
        <v>1031872.6999999998</v>
      </c>
    </row>
    <row r="2254" spans="1:9" ht="15.75" customHeight="1" x14ac:dyDescent="0.25">
      <c r="A2254" s="42">
        <v>44562</v>
      </c>
      <c r="B2254" s="43"/>
      <c r="C2254" s="43"/>
      <c r="D2254" s="43"/>
      <c r="E2254" s="43" t="s">
        <v>148</v>
      </c>
      <c r="F2254" s="45" t="s">
        <v>148</v>
      </c>
      <c r="G2254" s="43"/>
      <c r="H2254" s="43"/>
      <c r="I2254" s="48">
        <v>122483.79999999999</v>
      </c>
    </row>
    <row r="2255" spans="1:9" ht="15.75" customHeight="1" x14ac:dyDescent="0.25">
      <c r="A2255" s="42">
        <v>44593</v>
      </c>
      <c r="B2255" s="43"/>
      <c r="C2255" s="43"/>
      <c r="D2255" s="43"/>
      <c r="E2255" s="43" t="s">
        <v>148</v>
      </c>
      <c r="F2255" s="44" t="s">
        <v>148</v>
      </c>
      <c r="G2255" s="43"/>
      <c r="H2255" s="43"/>
      <c r="I2255" s="48">
        <v>242912.49999999997</v>
      </c>
    </row>
    <row r="2256" spans="1:9" ht="15.75" customHeight="1" x14ac:dyDescent="0.25">
      <c r="A2256" s="42">
        <v>44621</v>
      </c>
      <c r="B2256" s="43"/>
      <c r="C2256" s="43"/>
      <c r="D2256" s="43"/>
      <c r="E2256" s="43" t="s">
        <v>148</v>
      </c>
      <c r="F2256" s="44" t="s">
        <v>148</v>
      </c>
      <c r="G2256" s="43"/>
      <c r="H2256" s="43"/>
      <c r="I2256" s="47">
        <v>377861.69999999995</v>
      </c>
    </row>
    <row r="2257" spans="1:9" ht="15.75" customHeight="1" x14ac:dyDescent="0.25">
      <c r="A2257" s="38">
        <v>44652</v>
      </c>
      <c r="B2257" s="30"/>
      <c r="C2257" s="30"/>
      <c r="D2257" s="30"/>
      <c r="E2257" s="30" t="s">
        <v>148</v>
      </c>
      <c r="F2257" s="41" t="s">
        <v>148</v>
      </c>
      <c r="G2257" s="30"/>
      <c r="H2257" s="30"/>
      <c r="I2257" s="34">
        <v>480122.19999999995</v>
      </c>
    </row>
    <row r="2258" spans="1:9" ht="15.75" customHeight="1" x14ac:dyDescent="0.25">
      <c r="A2258" s="38">
        <v>44682</v>
      </c>
      <c r="B2258" s="30"/>
      <c r="C2258" s="30"/>
      <c r="D2258" s="30"/>
      <c r="E2258" s="30" t="s">
        <v>148</v>
      </c>
      <c r="F2258" s="41" t="s">
        <v>148</v>
      </c>
      <c r="G2258" s="30"/>
      <c r="H2258" s="30"/>
      <c r="I2258" s="36">
        <v>563470.69999999995</v>
      </c>
    </row>
    <row r="2259" spans="1:9" ht="15.75" customHeight="1" x14ac:dyDescent="0.25">
      <c r="A2259" s="42">
        <v>44197</v>
      </c>
      <c r="B2259" s="43"/>
      <c r="C2259" s="43"/>
      <c r="D2259" s="43"/>
      <c r="E2259" s="43" t="s">
        <v>149</v>
      </c>
      <c r="F2259" s="46" t="s">
        <v>149</v>
      </c>
      <c r="G2259" s="43"/>
      <c r="H2259" s="43"/>
      <c r="I2259" s="50">
        <v>30868.000000000004</v>
      </c>
    </row>
    <row r="2260" spans="1:9" ht="15.75" customHeight="1" x14ac:dyDescent="0.25">
      <c r="A2260" s="42">
        <v>44228</v>
      </c>
      <c r="B2260" s="43"/>
      <c r="C2260" s="43"/>
      <c r="D2260" s="43"/>
      <c r="E2260" s="43" t="s">
        <v>149</v>
      </c>
      <c r="F2260" s="46" t="s">
        <v>149</v>
      </c>
      <c r="G2260" s="43"/>
      <c r="H2260" s="43"/>
      <c r="I2260" s="50">
        <v>65430.5</v>
      </c>
    </row>
    <row r="2261" spans="1:9" ht="15.75" customHeight="1" x14ac:dyDescent="0.25">
      <c r="A2261" s="42">
        <v>44256</v>
      </c>
      <c r="B2261" s="43"/>
      <c r="C2261" s="43"/>
      <c r="D2261" s="43"/>
      <c r="E2261" s="43" t="s">
        <v>149</v>
      </c>
      <c r="F2261" s="44" t="s">
        <v>149</v>
      </c>
      <c r="G2261" s="43"/>
      <c r="H2261" s="43"/>
      <c r="I2261" s="48">
        <v>116968.09999999999</v>
      </c>
    </row>
    <row r="2262" spans="1:9" ht="15.75" customHeight="1" x14ac:dyDescent="0.25">
      <c r="A2262" s="42">
        <v>44287</v>
      </c>
      <c r="B2262" s="43"/>
      <c r="C2262" s="43"/>
      <c r="D2262" s="43"/>
      <c r="E2262" s="43" t="s">
        <v>149</v>
      </c>
      <c r="F2262" s="46" t="s">
        <v>149</v>
      </c>
      <c r="G2262" s="43"/>
      <c r="H2262" s="43"/>
      <c r="I2262" s="50">
        <v>163694.30000000002</v>
      </c>
    </row>
    <row r="2263" spans="1:9" ht="15.75" customHeight="1" x14ac:dyDescent="0.25">
      <c r="A2263" s="42">
        <v>44317</v>
      </c>
      <c r="B2263" s="43"/>
      <c r="C2263" s="43"/>
      <c r="D2263" s="43"/>
      <c r="E2263" s="43" t="s">
        <v>149</v>
      </c>
      <c r="F2263" s="46" t="s">
        <v>149</v>
      </c>
      <c r="G2263" s="43"/>
      <c r="H2263" s="43"/>
      <c r="I2263" s="50">
        <v>212987.80000000002</v>
      </c>
    </row>
    <row r="2264" spans="1:9" ht="15.75" customHeight="1" x14ac:dyDescent="0.25">
      <c r="A2264" s="42">
        <v>44348</v>
      </c>
      <c r="B2264" s="43"/>
      <c r="C2264" s="43"/>
      <c r="D2264" s="43"/>
      <c r="E2264" s="43" t="s">
        <v>149</v>
      </c>
      <c r="F2264" s="46" t="s">
        <v>149</v>
      </c>
      <c r="G2264" s="43"/>
      <c r="H2264" s="43"/>
      <c r="I2264" s="48">
        <v>252591.10000000003</v>
      </c>
    </row>
    <row r="2265" spans="1:9" ht="15.75" customHeight="1" x14ac:dyDescent="0.25">
      <c r="A2265" s="42">
        <v>44378</v>
      </c>
      <c r="B2265" s="43"/>
      <c r="C2265" s="43"/>
      <c r="D2265" s="43"/>
      <c r="E2265" s="43" t="s">
        <v>149</v>
      </c>
      <c r="F2265" s="44" t="s">
        <v>149</v>
      </c>
      <c r="G2265" s="43"/>
      <c r="H2265" s="43"/>
      <c r="I2265" s="50">
        <v>295483.7</v>
      </c>
    </row>
    <row r="2266" spans="1:9" ht="15.75" customHeight="1" x14ac:dyDescent="0.25">
      <c r="A2266" s="42">
        <v>44409</v>
      </c>
      <c r="B2266" s="43"/>
      <c r="C2266" s="43"/>
      <c r="D2266" s="43"/>
      <c r="E2266" s="43" t="s">
        <v>149</v>
      </c>
      <c r="F2266" s="46" t="s">
        <v>149</v>
      </c>
      <c r="G2266" s="43"/>
      <c r="H2266" s="43"/>
      <c r="I2266" s="50">
        <v>339498.50000000006</v>
      </c>
    </row>
    <row r="2267" spans="1:9" ht="15.75" customHeight="1" x14ac:dyDescent="0.25">
      <c r="A2267" s="42">
        <v>44440</v>
      </c>
      <c r="B2267" s="43"/>
      <c r="C2267" s="43"/>
      <c r="D2267" s="43"/>
      <c r="E2267" s="43" t="s">
        <v>149</v>
      </c>
      <c r="F2267" s="44" t="s">
        <v>149</v>
      </c>
      <c r="G2267" s="43"/>
      <c r="H2267" s="43"/>
      <c r="I2267" s="50">
        <v>388761.7</v>
      </c>
    </row>
    <row r="2268" spans="1:9" ht="15.75" customHeight="1" x14ac:dyDescent="0.25">
      <c r="A2268" s="42">
        <v>44470</v>
      </c>
      <c r="B2268" s="43"/>
      <c r="C2268" s="43"/>
      <c r="D2268" s="43"/>
      <c r="E2268" s="43" t="s">
        <v>149</v>
      </c>
      <c r="F2268" s="46" t="s">
        <v>149</v>
      </c>
      <c r="G2268" s="43"/>
      <c r="H2268" s="43"/>
      <c r="I2268" s="50">
        <v>477840.20000000007</v>
      </c>
    </row>
    <row r="2269" spans="1:9" ht="15.75" customHeight="1" x14ac:dyDescent="0.25">
      <c r="A2269" s="42">
        <v>44501</v>
      </c>
      <c r="B2269" s="43"/>
      <c r="C2269" s="43"/>
      <c r="D2269" s="43"/>
      <c r="E2269" s="43" t="s">
        <v>149</v>
      </c>
      <c r="F2269" s="44" t="s">
        <v>149</v>
      </c>
      <c r="G2269" s="43"/>
      <c r="H2269" s="43"/>
      <c r="I2269" s="50">
        <v>532845.30000000005</v>
      </c>
    </row>
    <row r="2270" spans="1:9" ht="15.75" customHeight="1" x14ac:dyDescent="0.25">
      <c r="A2270" s="42">
        <v>44531</v>
      </c>
      <c r="B2270" s="43"/>
      <c r="C2270" s="43"/>
      <c r="D2270" s="43"/>
      <c r="E2270" s="43" t="s">
        <v>149</v>
      </c>
      <c r="F2270" s="46" t="s">
        <v>149</v>
      </c>
      <c r="G2270" s="43"/>
      <c r="H2270" s="43"/>
      <c r="I2270" s="50">
        <v>606955.69999999995</v>
      </c>
    </row>
    <row r="2271" spans="1:9" ht="15.75" customHeight="1" x14ac:dyDescent="0.25">
      <c r="A2271" s="42">
        <v>44562</v>
      </c>
      <c r="B2271" s="43"/>
      <c r="C2271" s="43"/>
      <c r="D2271" s="43"/>
      <c r="E2271" s="43" t="s">
        <v>149</v>
      </c>
      <c r="F2271" s="46" t="s">
        <v>149</v>
      </c>
      <c r="G2271" s="43"/>
      <c r="H2271" s="43"/>
      <c r="I2271" s="48">
        <v>39330.400000000001</v>
      </c>
    </row>
    <row r="2272" spans="1:9" ht="15.75" customHeight="1" x14ac:dyDescent="0.25">
      <c r="A2272" s="42">
        <v>44593</v>
      </c>
      <c r="B2272" s="43"/>
      <c r="C2272" s="43"/>
      <c r="D2272" s="43"/>
      <c r="E2272" s="43" t="s">
        <v>149</v>
      </c>
      <c r="F2272" s="44" t="s">
        <v>149</v>
      </c>
      <c r="G2272" s="43"/>
      <c r="H2272" s="43"/>
      <c r="I2272" s="48">
        <v>89179.6</v>
      </c>
    </row>
    <row r="2273" spans="1:9" ht="15.75" customHeight="1" x14ac:dyDescent="0.25">
      <c r="A2273" s="42">
        <v>44621</v>
      </c>
      <c r="B2273" s="43"/>
      <c r="C2273" s="43"/>
      <c r="D2273" s="43"/>
      <c r="E2273" s="43" t="s">
        <v>149</v>
      </c>
      <c r="F2273" s="44" t="s">
        <v>149</v>
      </c>
      <c r="G2273" s="43"/>
      <c r="H2273" s="43"/>
      <c r="I2273" s="50">
        <v>148013.70000000001</v>
      </c>
    </row>
    <row r="2274" spans="1:9" ht="15.75" customHeight="1" x14ac:dyDescent="0.25">
      <c r="A2274" s="38">
        <v>44652</v>
      </c>
      <c r="B2274" s="30"/>
      <c r="C2274" s="30"/>
      <c r="D2274" s="30"/>
      <c r="E2274" s="30" t="s">
        <v>149</v>
      </c>
      <c r="F2274" s="41" t="s">
        <v>149</v>
      </c>
      <c r="G2274" s="30"/>
      <c r="H2274" s="30"/>
      <c r="I2274" s="34">
        <v>194235.80000000002</v>
      </c>
    </row>
    <row r="2275" spans="1:9" ht="15.75" customHeight="1" x14ac:dyDescent="0.25">
      <c r="A2275" s="38">
        <v>44682</v>
      </c>
      <c r="B2275" s="30"/>
      <c r="C2275" s="30"/>
      <c r="D2275" s="30"/>
      <c r="E2275" s="30" t="s">
        <v>149</v>
      </c>
      <c r="F2275" s="41" t="s">
        <v>149</v>
      </c>
      <c r="G2275" s="30"/>
      <c r="H2275" s="30"/>
      <c r="I2275" s="37">
        <v>229538.50000000003</v>
      </c>
    </row>
    <row r="2276" spans="1:9" ht="15.75" customHeight="1" x14ac:dyDescent="0.25">
      <c r="A2276" s="42">
        <v>44197</v>
      </c>
      <c r="B2276" s="43"/>
      <c r="C2276" s="43"/>
      <c r="D2276" s="43"/>
      <c r="E2276" s="43" t="s">
        <v>150</v>
      </c>
      <c r="F2276" s="46" t="s">
        <v>150</v>
      </c>
      <c r="G2276" s="43"/>
      <c r="H2276" s="43"/>
      <c r="I2276" s="50">
        <v>8568.6</v>
      </c>
    </row>
    <row r="2277" spans="1:9" ht="15.75" customHeight="1" x14ac:dyDescent="0.25">
      <c r="A2277" s="42">
        <v>44228</v>
      </c>
      <c r="B2277" s="43"/>
      <c r="C2277" s="43"/>
      <c r="D2277" s="43"/>
      <c r="E2277" s="43" t="s">
        <v>150</v>
      </c>
      <c r="F2277" s="46" t="s">
        <v>150</v>
      </c>
      <c r="G2277" s="43"/>
      <c r="H2277" s="43"/>
      <c r="I2277" s="50">
        <v>16707.399999999998</v>
      </c>
    </row>
    <row r="2278" spans="1:9" ht="15.75" customHeight="1" x14ac:dyDescent="0.25">
      <c r="A2278" s="42">
        <v>44256</v>
      </c>
      <c r="B2278" s="43"/>
      <c r="C2278" s="43"/>
      <c r="D2278" s="43"/>
      <c r="E2278" s="43" t="s">
        <v>150</v>
      </c>
      <c r="F2278" s="44" t="s">
        <v>150</v>
      </c>
      <c r="G2278" s="43"/>
      <c r="H2278" s="43"/>
      <c r="I2278" s="48">
        <v>28839.8</v>
      </c>
    </row>
    <row r="2279" spans="1:9" ht="15.75" customHeight="1" x14ac:dyDescent="0.25">
      <c r="A2279" s="42">
        <v>44287</v>
      </c>
      <c r="B2279" s="43"/>
      <c r="C2279" s="43"/>
      <c r="D2279" s="43"/>
      <c r="E2279" s="43" t="s">
        <v>150</v>
      </c>
      <c r="F2279" s="46" t="s">
        <v>150</v>
      </c>
      <c r="G2279" s="43"/>
      <c r="H2279" s="43"/>
      <c r="I2279" s="50">
        <v>38596.200000000004</v>
      </c>
    </row>
    <row r="2280" spans="1:9" ht="15.75" customHeight="1" x14ac:dyDescent="0.25">
      <c r="A2280" s="42">
        <v>44317</v>
      </c>
      <c r="B2280" s="43"/>
      <c r="C2280" s="43"/>
      <c r="D2280" s="43"/>
      <c r="E2280" s="43" t="s">
        <v>150</v>
      </c>
      <c r="F2280" s="46" t="s">
        <v>150</v>
      </c>
      <c r="G2280" s="43"/>
      <c r="H2280" s="43"/>
      <c r="I2280" s="50">
        <v>45634.3</v>
      </c>
    </row>
    <row r="2281" spans="1:9" ht="15.75" customHeight="1" x14ac:dyDescent="0.25">
      <c r="A2281" s="42">
        <v>44348</v>
      </c>
      <c r="B2281" s="43"/>
      <c r="C2281" s="43"/>
      <c r="D2281" s="43"/>
      <c r="E2281" s="43" t="s">
        <v>150</v>
      </c>
      <c r="F2281" s="46" t="s">
        <v>150</v>
      </c>
      <c r="G2281" s="43"/>
      <c r="H2281" s="43"/>
      <c r="I2281" s="48">
        <v>57810.400000000001</v>
      </c>
    </row>
    <row r="2282" spans="1:9" ht="15.75" customHeight="1" x14ac:dyDescent="0.25">
      <c r="A2282" s="42">
        <v>44378</v>
      </c>
      <c r="B2282" s="43"/>
      <c r="C2282" s="43"/>
      <c r="D2282" s="43"/>
      <c r="E2282" s="43" t="s">
        <v>150</v>
      </c>
      <c r="F2282" s="44" t="s">
        <v>150</v>
      </c>
      <c r="G2282" s="43"/>
      <c r="H2282" s="43"/>
      <c r="I2282" s="50">
        <v>68415.700000000012</v>
      </c>
    </row>
    <row r="2283" spans="1:9" ht="15.75" customHeight="1" x14ac:dyDescent="0.25">
      <c r="A2283" s="42">
        <v>44409</v>
      </c>
      <c r="B2283" s="43"/>
      <c r="C2283" s="43"/>
      <c r="D2283" s="43"/>
      <c r="E2283" s="43" t="s">
        <v>150</v>
      </c>
      <c r="F2283" s="46" t="s">
        <v>150</v>
      </c>
      <c r="G2283" s="43"/>
      <c r="H2283" s="43"/>
      <c r="I2283" s="50">
        <v>85642.200000000012</v>
      </c>
    </row>
    <row r="2284" spans="1:9" ht="15.75" customHeight="1" x14ac:dyDescent="0.25">
      <c r="A2284" s="42">
        <v>44440</v>
      </c>
      <c r="B2284" s="43"/>
      <c r="C2284" s="43"/>
      <c r="D2284" s="43"/>
      <c r="E2284" s="43" t="s">
        <v>150</v>
      </c>
      <c r="F2284" s="44" t="s">
        <v>150</v>
      </c>
      <c r="G2284" s="43"/>
      <c r="H2284" s="43"/>
      <c r="I2284" s="50">
        <v>99465.4</v>
      </c>
    </row>
    <row r="2285" spans="1:9" ht="15.75" customHeight="1" x14ac:dyDescent="0.25">
      <c r="A2285" s="42">
        <v>44470</v>
      </c>
      <c r="B2285" s="43"/>
      <c r="C2285" s="43"/>
      <c r="D2285" s="43"/>
      <c r="E2285" s="43" t="s">
        <v>150</v>
      </c>
      <c r="F2285" s="46" t="s">
        <v>150</v>
      </c>
      <c r="G2285" s="43"/>
      <c r="H2285" s="43"/>
      <c r="I2285" s="50">
        <v>107203.5</v>
      </c>
    </row>
    <row r="2286" spans="1:9" ht="15.75" customHeight="1" x14ac:dyDescent="0.25">
      <c r="A2286" s="42">
        <v>44501</v>
      </c>
      <c r="B2286" s="43"/>
      <c r="C2286" s="43"/>
      <c r="D2286" s="43"/>
      <c r="E2286" s="43" t="s">
        <v>150</v>
      </c>
      <c r="F2286" s="44" t="s">
        <v>150</v>
      </c>
      <c r="G2286" s="43"/>
      <c r="H2286" s="43"/>
      <c r="I2286" s="50">
        <v>121812.4</v>
      </c>
    </row>
    <row r="2287" spans="1:9" ht="15.75" customHeight="1" x14ac:dyDescent="0.25">
      <c r="A2287" s="42">
        <v>44531</v>
      </c>
      <c r="B2287" s="43"/>
      <c r="C2287" s="43"/>
      <c r="D2287" s="43"/>
      <c r="E2287" s="43" t="s">
        <v>150</v>
      </c>
      <c r="F2287" s="46" t="s">
        <v>150</v>
      </c>
      <c r="G2287" s="43"/>
      <c r="H2287" s="43"/>
      <c r="I2287" s="50">
        <v>136212.6</v>
      </c>
    </row>
    <row r="2288" spans="1:9" ht="15.75" customHeight="1" x14ac:dyDescent="0.25">
      <c r="A2288" s="42">
        <v>44562</v>
      </c>
      <c r="B2288" s="43"/>
      <c r="C2288" s="43"/>
      <c r="D2288" s="43"/>
      <c r="E2288" s="43" t="s">
        <v>150</v>
      </c>
      <c r="F2288" s="46" t="s">
        <v>150</v>
      </c>
      <c r="G2288" s="43"/>
      <c r="H2288" s="43"/>
      <c r="I2288" s="48">
        <v>6717.9</v>
      </c>
    </row>
    <row r="2289" spans="1:9" ht="15.75" customHeight="1" x14ac:dyDescent="0.25">
      <c r="A2289" s="42">
        <v>44593</v>
      </c>
      <c r="B2289" s="43"/>
      <c r="C2289" s="43"/>
      <c r="D2289" s="43"/>
      <c r="E2289" s="43" t="s">
        <v>150</v>
      </c>
      <c r="F2289" s="44" t="s">
        <v>150</v>
      </c>
      <c r="G2289" s="43"/>
      <c r="H2289" s="43"/>
      <c r="I2289" s="48">
        <v>12036.1</v>
      </c>
    </row>
    <row r="2290" spans="1:9" ht="15.75" customHeight="1" x14ac:dyDescent="0.25">
      <c r="A2290" s="42">
        <v>44621</v>
      </c>
      <c r="B2290" s="43"/>
      <c r="C2290" s="43"/>
      <c r="D2290" s="43"/>
      <c r="E2290" s="43" t="s">
        <v>150</v>
      </c>
      <c r="F2290" s="44" t="s">
        <v>150</v>
      </c>
      <c r="G2290" s="43"/>
      <c r="H2290" s="43"/>
      <c r="I2290" s="50">
        <v>27429.400000000005</v>
      </c>
    </row>
    <row r="2291" spans="1:9" ht="15.75" customHeight="1" x14ac:dyDescent="0.25">
      <c r="A2291" s="38">
        <v>44652</v>
      </c>
      <c r="B2291" s="30"/>
      <c r="C2291" s="30"/>
      <c r="D2291" s="30"/>
      <c r="E2291" s="30" t="s">
        <v>150</v>
      </c>
      <c r="F2291" s="41" t="s">
        <v>150</v>
      </c>
      <c r="G2291" s="30"/>
      <c r="H2291" s="30"/>
      <c r="I2291" s="34">
        <v>31130.6</v>
      </c>
    </row>
    <row r="2292" spans="1:9" ht="15.75" customHeight="1" x14ac:dyDescent="0.25">
      <c r="A2292" s="38">
        <v>44682</v>
      </c>
      <c r="B2292" s="30"/>
      <c r="C2292" s="30"/>
      <c r="D2292" s="30"/>
      <c r="E2292" s="30" t="s">
        <v>150</v>
      </c>
      <c r="F2292" s="41" t="s">
        <v>150</v>
      </c>
      <c r="G2292" s="30"/>
      <c r="H2292" s="30"/>
      <c r="I2292" s="37">
        <v>35676.600000000006</v>
      </c>
    </row>
  </sheetData>
  <autoFilter ref="A1:M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sqref="A1:N20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45505</v>
      </c>
      <c r="B2" t="s">
        <v>13</v>
      </c>
      <c r="C2" t="s">
        <v>8060</v>
      </c>
      <c r="D2" t="s">
        <v>8054</v>
      </c>
      <c r="E2" t="s">
        <v>82</v>
      </c>
      <c r="F2" t="s">
        <v>82</v>
      </c>
      <c r="G2">
        <v>256.2</v>
      </c>
      <c r="H2">
        <v>164.3</v>
      </c>
      <c r="I2">
        <v>137.6</v>
      </c>
      <c r="J2">
        <v>1348.1</v>
      </c>
      <c r="K2">
        <v>1565.7</v>
      </c>
      <c r="L2">
        <v>155.93426658551431</v>
      </c>
      <c r="M2">
        <v>186.19186046511629</v>
      </c>
      <c r="N2">
        <v>86.102062975027138</v>
      </c>
    </row>
    <row r="3" spans="1:14" x14ac:dyDescent="0.25">
      <c r="A3" s="99">
        <v>44927</v>
      </c>
      <c r="B3" t="s">
        <v>12</v>
      </c>
      <c r="C3" t="s">
        <v>13</v>
      </c>
      <c r="D3" t="s">
        <v>8054</v>
      </c>
      <c r="E3" t="s">
        <v>82</v>
      </c>
      <c r="F3" t="s">
        <v>82</v>
      </c>
      <c r="G3">
        <v>204.6</v>
      </c>
      <c r="H3">
        <v>686.8</v>
      </c>
      <c r="I3">
        <v>291.7</v>
      </c>
      <c r="J3">
        <v>204.6</v>
      </c>
      <c r="K3">
        <v>291.7</v>
      </c>
      <c r="L3">
        <v>29.79033197437391</v>
      </c>
      <c r="M3">
        <v>70.140555365101136</v>
      </c>
      <c r="N3">
        <v>70.140555365101136</v>
      </c>
    </row>
    <row r="4" spans="1:14" x14ac:dyDescent="0.25">
      <c r="A4" s="99">
        <v>45292</v>
      </c>
      <c r="B4" t="s">
        <v>12</v>
      </c>
      <c r="C4" t="s">
        <v>13</v>
      </c>
      <c r="D4" t="s">
        <v>8054</v>
      </c>
      <c r="E4" t="s">
        <v>82</v>
      </c>
      <c r="F4" t="s">
        <v>82</v>
      </c>
      <c r="G4">
        <v>140.80000000000001</v>
      </c>
      <c r="H4">
        <v>179.1</v>
      </c>
      <c r="I4">
        <v>204.6</v>
      </c>
      <c r="J4">
        <v>140.80000000000001</v>
      </c>
      <c r="K4">
        <v>204.6</v>
      </c>
      <c r="L4">
        <v>78.615298715801231</v>
      </c>
      <c r="M4">
        <v>68.817204301075265</v>
      </c>
      <c r="N4">
        <v>68.817204301075265</v>
      </c>
    </row>
    <row r="5" spans="1:14" x14ac:dyDescent="0.25">
      <c r="A5" s="99">
        <v>45323</v>
      </c>
      <c r="B5" t="s">
        <v>12</v>
      </c>
      <c r="C5" t="s">
        <v>13</v>
      </c>
      <c r="D5" t="s">
        <v>8054</v>
      </c>
      <c r="E5" t="s">
        <v>82</v>
      </c>
      <c r="F5" t="s">
        <v>82</v>
      </c>
      <c r="G5">
        <v>175.7</v>
      </c>
      <c r="H5">
        <v>140.80000000000001</v>
      </c>
      <c r="I5">
        <v>358</v>
      </c>
      <c r="J5">
        <v>316.5</v>
      </c>
      <c r="K5">
        <v>562.6</v>
      </c>
      <c r="L5">
        <v>124.78693181818181</v>
      </c>
      <c r="M5">
        <v>49.07821229050279</v>
      </c>
      <c r="N5">
        <v>56.256665481692146</v>
      </c>
    </row>
    <row r="6" spans="1:14" x14ac:dyDescent="0.25">
      <c r="A6" s="99">
        <v>45352</v>
      </c>
      <c r="B6" t="s">
        <v>12</v>
      </c>
      <c r="C6" t="s">
        <v>13</v>
      </c>
      <c r="D6" t="s">
        <v>8054</v>
      </c>
      <c r="E6" t="s">
        <v>82</v>
      </c>
      <c r="F6" t="s">
        <v>82</v>
      </c>
      <c r="G6">
        <v>163.30000000000001</v>
      </c>
      <c r="H6">
        <v>175.7</v>
      </c>
      <c r="I6">
        <v>264.5</v>
      </c>
      <c r="J6">
        <v>479.8</v>
      </c>
      <c r="K6">
        <v>827.1</v>
      </c>
      <c r="L6">
        <v>92.942515651679003</v>
      </c>
      <c r="M6">
        <v>61.739130434782609</v>
      </c>
      <c r="N6">
        <v>58.0099141579011</v>
      </c>
    </row>
    <row r="7" spans="1:14" x14ac:dyDescent="0.25">
      <c r="A7" s="99">
        <v>45413</v>
      </c>
      <c r="B7" t="s">
        <v>12</v>
      </c>
      <c r="C7" t="s">
        <v>13</v>
      </c>
      <c r="D7" t="s">
        <v>8054</v>
      </c>
      <c r="E7" t="s">
        <v>82</v>
      </c>
      <c r="F7" t="s">
        <v>82</v>
      </c>
      <c r="G7">
        <v>224.9</v>
      </c>
      <c r="H7">
        <v>222.9</v>
      </c>
      <c r="I7">
        <v>249.1</v>
      </c>
      <c r="J7">
        <v>927.6</v>
      </c>
      <c r="K7">
        <v>1251.5</v>
      </c>
      <c r="L7">
        <v>100.89726334679229</v>
      </c>
      <c r="M7">
        <v>90.285026093938171</v>
      </c>
      <c r="N7">
        <v>74.119057131442275</v>
      </c>
    </row>
    <row r="8" spans="1:14" x14ac:dyDescent="0.25">
      <c r="A8" s="99">
        <v>45444</v>
      </c>
      <c r="B8" t="s">
        <v>12</v>
      </c>
      <c r="C8" t="s">
        <v>13</v>
      </c>
      <c r="D8" t="s">
        <v>8054</v>
      </c>
      <c r="E8" t="s">
        <v>82</v>
      </c>
      <c r="F8" t="s">
        <v>82</v>
      </c>
      <c r="G8">
        <v>164.3</v>
      </c>
      <c r="H8">
        <v>224.9</v>
      </c>
      <c r="I8">
        <v>176.6</v>
      </c>
      <c r="J8">
        <v>1091.9000000000001</v>
      </c>
      <c r="K8">
        <v>1428.1</v>
      </c>
      <c r="L8">
        <v>73.054690973766114</v>
      </c>
      <c r="M8">
        <v>93.035107587768962</v>
      </c>
      <c r="N8">
        <v>76.458231216301385</v>
      </c>
    </row>
    <row r="9" spans="1:14" x14ac:dyDescent="0.25">
      <c r="A9" s="99">
        <v>45383</v>
      </c>
      <c r="B9" t="s">
        <v>12</v>
      </c>
      <c r="C9" t="s">
        <v>13</v>
      </c>
      <c r="D9" t="s">
        <v>8054</v>
      </c>
      <c r="E9" t="s">
        <v>82</v>
      </c>
      <c r="F9" t="s">
        <v>82</v>
      </c>
      <c r="G9">
        <v>222.9</v>
      </c>
      <c r="H9">
        <v>163.30000000000001</v>
      </c>
      <c r="I9">
        <v>175.3</v>
      </c>
      <c r="J9">
        <v>702.7</v>
      </c>
      <c r="K9">
        <v>1002.4</v>
      </c>
      <c r="L9">
        <v>136.4972443355787</v>
      </c>
      <c r="M9">
        <v>127.15345122646892</v>
      </c>
      <c r="N9">
        <v>70.10175578611333</v>
      </c>
    </row>
    <row r="10" spans="1:14" x14ac:dyDescent="0.25">
      <c r="A10" s="99">
        <v>45261</v>
      </c>
      <c r="B10" t="s">
        <v>12</v>
      </c>
      <c r="C10" t="s">
        <v>13</v>
      </c>
      <c r="D10" t="s">
        <v>8054</v>
      </c>
      <c r="E10" t="s">
        <v>82</v>
      </c>
      <c r="F10" t="s">
        <v>82</v>
      </c>
      <c r="G10">
        <v>179.1</v>
      </c>
      <c r="H10">
        <v>165.4</v>
      </c>
      <c r="I10">
        <v>686.8</v>
      </c>
      <c r="J10">
        <v>2449.3000000000002</v>
      </c>
      <c r="K10">
        <v>6335.2</v>
      </c>
      <c r="L10">
        <v>108.28295042321645</v>
      </c>
      <c r="M10">
        <v>26.077460687245196</v>
      </c>
      <c r="N10">
        <v>38.661762848844553</v>
      </c>
    </row>
    <row r="11" spans="1:14" x14ac:dyDescent="0.25">
      <c r="A11" s="99">
        <v>45231</v>
      </c>
      <c r="B11" t="s">
        <v>12</v>
      </c>
      <c r="C11" t="s">
        <v>13</v>
      </c>
      <c r="D11" t="s">
        <v>8054</v>
      </c>
      <c r="E11" t="s">
        <v>82</v>
      </c>
      <c r="F11" t="s">
        <v>82</v>
      </c>
      <c r="G11">
        <v>165.4</v>
      </c>
      <c r="H11">
        <v>103.8</v>
      </c>
      <c r="I11">
        <v>774.1</v>
      </c>
      <c r="J11">
        <v>2270.1999999999998</v>
      </c>
      <c r="K11">
        <v>5648.4</v>
      </c>
      <c r="L11">
        <v>159.34489402697494</v>
      </c>
      <c r="M11">
        <v>21.366748482108253</v>
      </c>
      <c r="N11">
        <v>40.191912754054243</v>
      </c>
    </row>
    <row r="12" spans="1:14" x14ac:dyDescent="0.25">
      <c r="A12" s="99">
        <v>45200</v>
      </c>
      <c r="B12" t="s">
        <v>12</v>
      </c>
      <c r="C12" t="s">
        <v>13</v>
      </c>
      <c r="D12" t="s">
        <v>8054</v>
      </c>
      <c r="E12" t="s">
        <v>82</v>
      </c>
      <c r="F12" t="s">
        <v>82</v>
      </c>
      <c r="G12">
        <v>103.8</v>
      </c>
      <c r="H12">
        <v>233.7</v>
      </c>
      <c r="I12">
        <v>567.5</v>
      </c>
      <c r="J12">
        <v>2104.8000000000002</v>
      </c>
      <c r="K12">
        <v>4874.3</v>
      </c>
      <c r="L12">
        <v>44.415917843388961</v>
      </c>
      <c r="M12">
        <v>18.290748898678412</v>
      </c>
      <c r="N12">
        <v>43.181585048109476</v>
      </c>
    </row>
    <row r="13" spans="1:14" x14ac:dyDescent="0.25">
      <c r="A13" s="99">
        <v>45170</v>
      </c>
      <c r="B13" t="s">
        <v>12</v>
      </c>
      <c r="C13" t="s">
        <v>13</v>
      </c>
      <c r="D13" t="s">
        <v>8054</v>
      </c>
      <c r="E13" t="s">
        <v>82</v>
      </c>
      <c r="F13" t="s">
        <v>82</v>
      </c>
      <c r="G13">
        <v>233.7</v>
      </c>
      <c r="H13">
        <v>201.6</v>
      </c>
      <c r="I13">
        <v>299.3</v>
      </c>
      <c r="J13">
        <v>2001</v>
      </c>
      <c r="K13">
        <v>4306.8</v>
      </c>
      <c r="L13">
        <v>115.92261904761905</v>
      </c>
      <c r="M13">
        <v>78.082191780821915</v>
      </c>
      <c r="N13">
        <v>46.461409863471722</v>
      </c>
    </row>
    <row r="14" spans="1:14" x14ac:dyDescent="0.25">
      <c r="A14" s="99">
        <v>45139</v>
      </c>
      <c r="B14" t="s">
        <v>12</v>
      </c>
      <c r="C14" t="s">
        <v>13</v>
      </c>
      <c r="D14" t="s">
        <v>8054</v>
      </c>
      <c r="E14" t="s">
        <v>82</v>
      </c>
      <c r="F14" t="s">
        <v>82</v>
      </c>
      <c r="G14">
        <v>201.6</v>
      </c>
      <c r="H14">
        <v>137.6</v>
      </c>
      <c r="I14">
        <v>760.6</v>
      </c>
      <c r="J14">
        <v>1767.3</v>
      </c>
      <c r="K14">
        <v>4007.5</v>
      </c>
      <c r="L14">
        <v>146.51162790697674</v>
      </c>
      <c r="M14">
        <v>26.505390481199054</v>
      </c>
      <c r="N14">
        <v>44.099812850904556</v>
      </c>
    </row>
    <row r="15" spans="1:14" x14ac:dyDescent="0.25">
      <c r="A15" s="99">
        <v>45108</v>
      </c>
      <c r="B15" t="s">
        <v>12</v>
      </c>
      <c r="C15" t="s">
        <v>13</v>
      </c>
      <c r="D15" t="s">
        <v>8054</v>
      </c>
      <c r="E15" t="s">
        <v>82</v>
      </c>
      <c r="F15" t="s">
        <v>82</v>
      </c>
      <c r="G15">
        <v>137.6</v>
      </c>
      <c r="H15">
        <v>176.6</v>
      </c>
      <c r="I15">
        <v>395.3</v>
      </c>
      <c r="J15">
        <v>1565.7</v>
      </c>
      <c r="K15">
        <v>3246.9</v>
      </c>
      <c r="L15">
        <v>77.916194790486969</v>
      </c>
      <c r="M15">
        <v>34.809005818365797</v>
      </c>
      <c r="N15">
        <v>48.221380393606211</v>
      </c>
    </row>
    <row r="16" spans="1:14" x14ac:dyDescent="0.25">
      <c r="A16" s="99">
        <v>45078</v>
      </c>
      <c r="B16" t="s">
        <v>12</v>
      </c>
      <c r="C16" t="s">
        <v>13</v>
      </c>
      <c r="D16" t="s">
        <v>8054</v>
      </c>
      <c r="E16" t="s">
        <v>82</v>
      </c>
      <c r="F16" t="s">
        <v>82</v>
      </c>
      <c r="G16">
        <v>176.6</v>
      </c>
      <c r="H16">
        <v>249.1</v>
      </c>
      <c r="I16">
        <v>490.8</v>
      </c>
      <c r="J16">
        <v>1428.1</v>
      </c>
      <c r="K16">
        <v>2851.6</v>
      </c>
      <c r="L16">
        <v>70.895222802087517</v>
      </c>
      <c r="M16">
        <v>35.982070089649554</v>
      </c>
      <c r="N16">
        <v>50.080656473558705</v>
      </c>
    </row>
    <row r="17" spans="1:14" x14ac:dyDescent="0.25">
      <c r="A17" s="99">
        <v>45047</v>
      </c>
      <c r="B17" t="s">
        <v>12</v>
      </c>
      <c r="C17" t="s">
        <v>13</v>
      </c>
      <c r="D17" t="s">
        <v>8054</v>
      </c>
      <c r="E17" t="s">
        <v>82</v>
      </c>
      <c r="F17" t="s">
        <v>82</v>
      </c>
      <c r="G17">
        <v>249.1</v>
      </c>
      <c r="H17">
        <v>175.3</v>
      </c>
      <c r="I17">
        <v>480.1</v>
      </c>
      <c r="J17">
        <v>1251.5</v>
      </c>
      <c r="K17">
        <v>2360.8000000000002</v>
      </c>
      <c r="L17">
        <v>142.09925841414719</v>
      </c>
      <c r="M17">
        <v>51.885023953343051</v>
      </c>
      <c r="N17">
        <v>53.011690952219588</v>
      </c>
    </row>
    <row r="18" spans="1:14" x14ac:dyDescent="0.25">
      <c r="A18" s="99">
        <v>45017</v>
      </c>
      <c r="B18" t="s">
        <v>12</v>
      </c>
      <c r="C18" t="s">
        <v>13</v>
      </c>
      <c r="D18" t="s">
        <v>8054</v>
      </c>
      <c r="E18" t="s">
        <v>82</v>
      </c>
      <c r="F18" t="s">
        <v>82</v>
      </c>
      <c r="G18">
        <v>175.3</v>
      </c>
      <c r="H18">
        <v>264.5</v>
      </c>
      <c r="I18">
        <v>609.70000000000005</v>
      </c>
      <c r="J18">
        <v>1002.4</v>
      </c>
      <c r="K18">
        <v>1880.7</v>
      </c>
      <c r="L18">
        <v>66.275992438563321</v>
      </c>
      <c r="M18">
        <v>28.751845169755619</v>
      </c>
      <c r="N18">
        <v>53.299303450842771</v>
      </c>
    </row>
    <row r="19" spans="1:14" x14ac:dyDescent="0.25">
      <c r="A19" s="99">
        <v>44986</v>
      </c>
      <c r="B19" t="s">
        <v>12</v>
      </c>
      <c r="C19" t="s">
        <v>13</v>
      </c>
      <c r="D19" t="s">
        <v>8054</v>
      </c>
      <c r="E19" t="s">
        <v>82</v>
      </c>
      <c r="F19" t="s">
        <v>82</v>
      </c>
      <c r="G19">
        <v>264.5</v>
      </c>
      <c r="H19">
        <v>358</v>
      </c>
      <c r="I19">
        <v>468.8</v>
      </c>
      <c r="J19">
        <v>827.1</v>
      </c>
      <c r="K19">
        <v>1271</v>
      </c>
      <c r="L19">
        <v>73.882681564245814</v>
      </c>
      <c r="M19">
        <v>56.420648464163826</v>
      </c>
      <c r="N19">
        <v>65.074744295830058</v>
      </c>
    </row>
    <row r="20" spans="1:14" x14ac:dyDescent="0.25">
      <c r="A20" s="99">
        <v>44958</v>
      </c>
      <c r="B20" t="s">
        <v>12</v>
      </c>
      <c r="C20" t="s">
        <v>13</v>
      </c>
      <c r="D20" t="s">
        <v>8054</v>
      </c>
      <c r="E20" t="s">
        <v>82</v>
      </c>
      <c r="F20" t="s">
        <v>82</v>
      </c>
      <c r="G20">
        <v>358</v>
      </c>
      <c r="H20">
        <v>204.6</v>
      </c>
      <c r="I20">
        <v>510.5</v>
      </c>
      <c r="J20">
        <v>562.6</v>
      </c>
      <c r="K20">
        <v>802.2</v>
      </c>
      <c r="L20">
        <v>174.97556207233626</v>
      </c>
      <c r="M20">
        <v>70.127326150832516</v>
      </c>
      <c r="N20">
        <v>70.13213662428322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C81"/>
  <sheetViews>
    <sheetView zoomScale="90" zoomScaleNormal="90" workbookViewId="0">
      <selection activeCell="E36" sqref="E36"/>
    </sheetView>
  </sheetViews>
  <sheetFormatPr defaultRowHeight="15" x14ac:dyDescent="0.25"/>
  <cols>
    <col min="1" max="1" width="57.7109375" customWidth="1"/>
    <col min="2" max="2" width="15.5703125" customWidth="1"/>
    <col min="3" max="3" width="26.85546875" customWidth="1"/>
    <col min="4" max="4" width="25.85546875" customWidth="1"/>
    <col min="5" max="5" width="26.42578125" customWidth="1"/>
    <col min="6" max="6" width="27.85546875" customWidth="1"/>
    <col min="10" max="10" width="13" customWidth="1"/>
  </cols>
  <sheetData>
    <row r="3" spans="1:81" s="67" customFormat="1" ht="60" x14ac:dyDescent="0.25">
      <c r="A3" s="66" t="s">
        <v>8036</v>
      </c>
      <c r="B3" s="55" t="s">
        <v>8035</v>
      </c>
      <c r="C3" s="67" t="s">
        <v>8047</v>
      </c>
      <c r="D3" s="67" t="s">
        <v>8049</v>
      </c>
      <c r="E3" s="67" t="s">
        <v>8040</v>
      </c>
      <c r="F3" s="67" t="s">
        <v>8041</v>
      </c>
    </row>
    <row r="4" spans="1:81" x14ac:dyDescent="0.25">
      <c r="A4" t="s">
        <v>164</v>
      </c>
      <c r="B4" t="s">
        <v>124</v>
      </c>
      <c r="C4" s="68">
        <v>18695880.899999999</v>
      </c>
      <c r="D4" s="54">
        <v>128.43136553808807</v>
      </c>
      <c r="E4" s="68">
        <v>100303678.90000001</v>
      </c>
      <c r="F4" s="54">
        <v>124.50294274627383</v>
      </c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</row>
    <row r="5" spans="1:81" x14ac:dyDescent="0.25">
      <c r="A5" s="78" t="s">
        <v>676</v>
      </c>
      <c r="B5" t="s">
        <v>25</v>
      </c>
      <c r="C5" s="68">
        <v>2618401.1</v>
      </c>
      <c r="D5" s="54">
        <v>110.39647301462141</v>
      </c>
      <c r="E5" s="68">
        <v>3841010.4</v>
      </c>
      <c r="F5" s="54">
        <v>84.789503948749754</v>
      </c>
      <c r="G5" s="67"/>
      <c r="H5" s="67">
        <v>1195</v>
      </c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</row>
    <row r="6" spans="1:81" s="75" customFormat="1" x14ac:dyDescent="0.25">
      <c r="A6" s="75" t="s">
        <v>674</v>
      </c>
      <c r="B6" s="76" t="s">
        <v>109</v>
      </c>
      <c r="C6" s="74">
        <v>1899842</v>
      </c>
      <c r="D6" s="77">
        <v>92.514051009575368</v>
      </c>
      <c r="E6" s="74">
        <v>2547598</v>
      </c>
      <c r="F6" s="77">
        <v>80.687489878820756</v>
      </c>
      <c r="G6" s="67"/>
      <c r="H6" s="67">
        <v>1196</v>
      </c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</row>
    <row r="7" spans="1:81" s="75" customFormat="1" x14ac:dyDescent="0.25">
      <c r="A7" s="75" t="s">
        <v>758</v>
      </c>
      <c r="B7" s="76" t="s">
        <v>45</v>
      </c>
      <c r="C7" s="74">
        <v>639192.5</v>
      </c>
      <c r="D7" s="77">
        <v>248.95230045997516</v>
      </c>
      <c r="E7" s="74">
        <v>829160.5</v>
      </c>
      <c r="F7" s="77">
        <v>114.99332224766349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</row>
    <row r="8" spans="1:81" x14ac:dyDescent="0.25">
      <c r="A8" s="79" t="s">
        <v>855</v>
      </c>
      <c r="B8" t="s">
        <v>66</v>
      </c>
      <c r="C8" s="68">
        <v>332.8</v>
      </c>
      <c r="D8" s="54">
        <v>282.03389830508473</v>
      </c>
      <c r="E8" s="68">
        <v>2219.1</v>
      </c>
      <c r="F8" s="54">
        <v>23.383561643835616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</row>
    <row r="9" spans="1:81" s="75" customFormat="1" x14ac:dyDescent="0.25">
      <c r="A9" s="78" t="s">
        <v>969</v>
      </c>
      <c r="B9" t="s">
        <v>35</v>
      </c>
      <c r="C9" s="68">
        <v>14287332.699999999</v>
      </c>
      <c r="D9" s="54">
        <v>135.66720340390174</v>
      </c>
      <c r="E9" s="68">
        <v>80494847.299999997</v>
      </c>
      <c r="F9" s="54">
        <v>132.8376605322533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</row>
    <row r="10" spans="1:81" x14ac:dyDescent="0.25">
      <c r="A10" s="79" t="s">
        <v>967</v>
      </c>
      <c r="B10" t="s">
        <v>30</v>
      </c>
      <c r="C10" s="68">
        <v>92265.7</v>
      </c>
      <c r="D10" s="54">
        <v>95.858575259293588</v>
      </c>
      <c r="E10" s="68">
        <v>664906.80000000005</v>
      </c>
      <c r="F10" s="54">
        <v>110.293849069993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</row>
    <row r="11" spans="1:81" x14ac:dyDescent="0.25">
      <c r="A11" s="79" t="s">
        <v>1420</v>
      </c>
      <c r="B11" t="s">
        <v>48</v>
      </c>
      <c r="C11" s="68">
        <v>5303.1</v>
      </c>
      <c r="D11" s="54">
        <v>92.083695085952428</v>
      </c>
      <c r="E11" s="68">
        <v>38899.5</v>
      </c>
      <c r="F11" s="54">
        <v>110.86268809849521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</row>
    <row r="12" spans="1:81" x14ac:dyDescent="0.25">
      <c r="A12" s="79" t="s">
        <v>1916</v>
      </c>
      <c r="B12" s="79" t="s">
        <v>64</v>
      </c>
      <c r="C12" s="80">
        <v>422.8</v>
      </c>
      <c r="D12" s="81">
        <v>162.67795305886881</v>
      </c>
      <c r="E12" s="80">
        <v>2475.5</v>
      </c>
      <c r="F12" s="81">
        <v>208.35788233313693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</row>
    <row r="13" spans="1:81" s="79" customFormat="1" x14ac:dyDescent="0.25">
      <c r="A13" s="76" t="s">
        <v>1959</v>
      </c>
      <c r="B13" s="76" t="s">
        <v>86</v>
      </c>
      <c r="C13" s="74">
        <v>256.2</v>
      </c>
      <c r="D13" s="77">
        <v>186.19186046511629</v>
      </c>
      <c r="E13" s="74">
        <v>1348.1</v>
      </c>
      <c r="F13" s="77">
        <v>86.102062975027138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</row>
    <row r="14" spans="1:81" s="76" customFormat="1" x14ac:dyDescent="0.25">
      <c r="A14" s="79" t="s">
        <v>2024</v>
      </c>
      <c r="B14" t="s">
        <v>60</v>
      </c>
      <c r="C14" s="68"/>
      <c r="D14" s="54"/>
      <c r="E14" s="68">
        <v>1319.1</v>
      </c>
      <c r="F14" s="54">
        <v>63.641626863511362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</row>
    <row r="15" spans="1:81" s="75" customFormat="1" x14ac:dyDescent="0.25">
      <c r="A15" s="79" t="s">
        <v>2243</v>
      </c>
      <c r="B15" t="s">
        <v>36</v>
      </c>
      <c r="C15" s="68"/>
      <c r="D15" s="54"/>
      <c r="E15" s="68">
        <v>314</v>
      </c>
      <c r="F15" s="54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</row>
    <row r="16" spans="1:81" x14ac:dyDescent="0.25">
      <c r="A16" s="79" t="s">
        <v>2482</v>
      </c>
      <c r="B16" s="90" t="s">
        <v>79</v>
      </c>
      <c r="C16" s="80">
        <v>14072885.300000001</v>
      </c>
      <c r="D16" s="81">
        <v>135.09857529216902</v>
      </c>
      <c r="E16" s="80">
        <v>79495809.5</v>
      </c>
      <c r="F16" s="81">
        <v>132.82627718416552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</row>
    <row r="17" spans="1:81" x14ac:dyDescent="0.25">
      <c r="A17" s="80" t="s">
        <v>2555</v>
      </c>
      <c r="B17" s="80" t="s">
        <v>84</v>
      </c>
      <c r="C17" s="80">
        <v>14072885.300000001</v>
      </c>
      <c r="D17" s="80">
        <v>135.09857529216902</v>
      </c>
      <c r="E17" s="80">
        <v>79495809.5</v>
      </c>
      <c r="F17" s="80">
        <v>132.82627718416552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</row>
    <row r="18" spans="1:81" x14ac:dyDescent="0.25">
      <c r="A18" s="76" t="s">
        <v>2625</v>
      </c>
      <c r="B18" s="76" t="s">
        <v>56</v>
      </c>
      <c r="C18" s="74"/>
      <c r="D18" s="77"/>
      <c r="E18" s="74">
        <v>104.9</v>
      </c>
      <c r="F18" s="77">
        <v>136.23376623376623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</row>
    <row r="19" spans="1:81" s="71" customFormat="1" x14ac:dyDescent="0.25">
      <c r="A19" s="76" t="s">
        <v>3543</v>
      </c>
      <c r="B19" s="76" t="s">
        <v>26</v>
      </c>
      <c r="C19" s="74">
        <v>3173</v>
      </c>
      <c r="D19" s="77">
        <v>515.09740259740261</v>
      </c>
      <c r="E19" s="74">
        <v>22211</v>
      </c>
      <c r="F19" s="77">
        <v>515.09740259740261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</row>
    <row r="20" spans="1:81" s="76" customFormat="1" x14ac:dyDescent="0.25">
      <c r="A20" t="s">
        <v>3779</v>
      </c>
      <c r="B20" t="s">
        <v>90</v>
      </c>
      <c r="C20" s="68">
        <v>113026.6</v>
      </c>
      <c r="D20" s="54">
        <v>999.15666271812734</v>
      </c>
      <c r="E20" s="68">
        <v>267458.90000000002</v>
      </c>
      <c r="F20" s="54">
        <v>268.01717978549317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</row>
    <row r="21" spans="1:81" x14ac:dyDescent="0.25">
      <c r="A21" t="s">
        <v>3814</v>
      </c>
      <c r="B21" t="s">
        <v>85</v>
      </c>
      <c r="C21" s="68">
        <v>1463477.3</v>
      </c>
      <c r="D21" s="54">
        <v>105.16020167503004</v>
      </c>
      <c r="E21" s="68">
        <v>11479453.300000001</v>
      </c>
      <c r="F21" s="54">
        <v>102.59915429245255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</row>
    <row r="22" spans="1:81" x14ac:dyDescent="0.25">
      <c r="A22" t="s">
        <v>3917</v>
      </c>
      <c r="B22" t="s">
        <v>116</v>
      </c>
      <c r="C22" s="68">
        <v>262356.40000000002</v>
      </c>
      <c r="D22" s="54">
        <v>129.44697614108907</v>
      </c>
      <c r="E22" s="68">
        <v>4044588.8</v>
      </c>
      <c r="F22" s="54">
        <v>106.3528392876249</v>
      </c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</row>
    <row r="23" spans="1:81" x14ac:dyDescent="0.25">
      <c r="A23" s="78" t="s">
        <v>3956</v>
      </c>
      <c r="B23" t="s">
        <v>20</v>
      </c>
      <c r="C23" s="68">
        <v>64313.4</v>
      </c>
      <c r="D23" s="54">
        <v>107.58023344897612</v>
      </c>
      <c r="E23" s="68">
        <v>443779.1</v>
      </c>
      <c r="F23" s="54">
        <v>99.679474292917376</v>
      </c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</row>
    <row r="24" spans="1:81" x14ac:dyDescent="0.25">
      <c r="A24" t="s">
        <v>96</v>
      </c>
      <c r="B24" t="s">
        <v>96</v>
      </c>
      <c r="C24" s="68">
        <v>1872904</v>
      </c>
      <c r="D24" s="54">
        <v>106.60482928123146</v>
      </c>
      <c r="E24" s="68">
        <v>2360282</v>
      </c>
      <c r="F24" s="54">
        <v>90.351394307623522</v>
      </c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</row>
    <row r="25" spans="1:81" x14ac:dyDescent="0.25">
      <c r="A25" t="s">
        <v>76</v>
      </c>
      <c r="B25" t="s">
        <v>76</v>
      </c>
      <c r="C25" s="68">
        <v>26938</v>
      </c>
      <c r="D25" s="54">
        <v>9.079042403354439</v>
      </c>
      <c r="E25" s="68">
        <v>187316</v>
      </c>
      <c r="F25" s="54">
        <v>34.368123636882707</v>
      </c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</row>
    <row r="26" spans="1:81" x14ac:dyDescent="0.25">
      <c r="A26" t="s">
        <v>73</v>
      </c>
      <c r="B26" t="s">
        <v>73</v>
      </c>
      <c r="C26" s="68">
        <v>639192.5</v>
      </c>
      <c r="D26" s="54">
        <v>248.95230045997516</v>
      </c>
      <c r="E26" s="68">
        <v>829160.5</v>
      </c>
      <c r="F26" s="54">
        <v>114.99332224766349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</row>
    <row r="27" spans="1:81" s="75" customFormat="1" x14ac:dyDescent="0.25">
      <c r="A27" t="s">
        <v>8057</v>
      </c>
      <c r="B27" t="s">
        <v>28</v>
      </c>
      <c r="C27" s="68">
        <v>332.8</v>
      </c>
      <c r="D27" s="54">
        <v>282.03389830508473</v>
      </c>
      <c r="E27" s="68">
        <v>2219.1</v>
      </c>
      <c r="F27" s="54">
        <v>23.383561643835616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</row>
    <row r="28" spans="1:81" s="76" customFormat="1" x14ac:dyDescent="0.25">
      <c r="A28" t="s">
        <v>8058</v>
      </c>
      <c r="B28" t="s">
        <v>132</v>
      </c>
      <c r="C28" s="68"/>
      <c r="D28" s="54"/>
      <c r="E28" s="68"/>
      <c r="F28" s="54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</row>
    <row r="29" spans="1:81" x14ac:dyDescent="0.25">
      <c r="A29" t="s">
        <v>126</v>
      </c>
      <c r="B29" t="s">
        <v>126</v>
      </c>
      <c r="C29" s="68">
        <v>66542.8</v>
      </c>
      <c r="D29" s="54">
        <v>131.99505684038473</v>
      </c>
      <c r="E29" s="68">
        <v>245064.1</v>
      </c>
      <c r="F29" s="54">
        <v>58.814207715845683</v>
      </c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</row>
    <row r="30" spans="1:81" x14ac:dyDescent="0.25">
      <c r="A30" t="s">
        <v>57</v>
      </c>
      <c r="B30" t="s">
        <v>57</v>
      </c>
      <c r="C30" s="68">
        <v>14.8</v>
      </c>
      <c r="D30" s="54">
        <v>23.566878980891719</v>
      </c>
      <c r="E30" s="68">
        <v>348.7</v>
      </c>
      <c r="F30" s="54">
        <v>435.875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</row>
    <row r="31" spans="1:81" s="71" customFormat="1" x14ac:dyDescent="0.25">
      <c r="A31" t="s">
        <v>65</v>
      </c>
      <c r="B31" t="s">
        <v>65</v>
      </c>
      <c r="C31" s="68">
        <v>29</v>
      </c>
      <c r="D31" s="54">
        <v>8.0555555555555554</v>
      </c>
      <c r="E31" s="68">
        <v>276.5</v>
      </c>
      <c r="F31" s="54">
        <v>12.568181818181818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x14ac:dyDescent="0.25">
      <c r="A32" t="s">
        <v>105</v>
      </c>
      <c r="B32" t="s">
        <v>105</v>
      </c>
      <c r="C32" s="68">
        <v>5303.1</v>
      </c>
      <c r="D32" s="54">
        <v>92.083695085952428</v>
      </c>
      <c r="E32" s="68">
        <v>38899.5</v>
      </c>
      <c r="F32" s="54">
        <v>110.86268809849521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76" customFormat="1" x14ac:dyDescent="0.25">
      <c r="A33" t="s">
        <v>75</v>
      </c>
      <c r="B33" t="s">
        <v>75</v>
      </c>
      <c r="C33" s="68">
        <v>16905733.800000001</v>
      </c>
      <c r="D33" s="54">
        <v>131.02195627293071</v>
      </c>
      <c r="E33" s="68">
        <v>84335857.700000003</v>
      </c>
      <c r="F33" s="54">
        <v>129.49553583517005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</row>
    <row r="34" spans="1:81" x14ac:dyDescent="0.25">
      <c r="A34" t="s">
        <v>55</v>
      </c>
      <c r="B34" t="s">
        <v>55</v>
      </c>
      <c r="C34" s="68">
        <v>18695880.899999999</v>
      </c>
      <c r="D34" s="54">
        <v>128.43136553808807</v>
      </c>
      <c r="E34" s="68">
        <v>100303678.90000001</v>
      </c>
      <c r="F34" s="54">
        <v>124.50294274627383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</row>
    <row r="35" spans="1:81" x14ac:dyDescent="0.25">
      <c r="A35" t="s">
        <v>106</v>
      </c>
      <c r="B35" t="s">
        <v>106</v>
      </c>
      <c r="C35" s="68">
        <v>422.8</v>
      </c>
      <c r="D35" s="54">
        <v>162.67795305886881</v>
      </c>
      <c r="E35" s="68">
        <v>2475.5</v>
      </c>
      <c r="F35" s="54">
        <v>208.35788233313693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</row>
    <row r="36" spans="1:81" x14ac:dyDescent="0.25">
      <c r="A36" t="s">
        <v>82</v>
      </c>
      <c r="B36" t="s">
        <v>82</v>
      </c>
      <c r="C36" s="68">
        <v>256.2</v>
      </c>
      <c r="D36" s="54">
        <v>186.19186046511629</v>
      </c>
      <c r="E36" s="68">
        <v>1348.1</v>
      </c>
      <c r="F36" s="54">
        <v>86.102062975027138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</row>
    <row r="37" spans="1:81" x14ac:dyDescent="0.25">
      <c r="A37" t="s">
        <v>120</v>
      </c>
      <c r="B37" t="s">
        <v>120</v>
      </c>
      <c r="C37" s="68"/>
      <c r="D37" s="54"/>
      <c r="E37" s="68">
        <v>1319.1</v>
      </c>
      <c r="F37" s="54">
        <v>63.641626863511362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</row>
    <row r="38" spans="1:81" x14ac:dyDescent="0.25">
      <c r="A38" t="s">
        <v>121</v>
      </c>
      <c r="B38" t="s">
        <v>121</v>
      </c>
      <c r="C38" s="68"/>
      <c r="D38" s="54"/>
      <c r="E38" s="68">
        <v>314</v>
      </c>
      <c r="F38" s="54"/>
      <c r="G38" s="67"/>
      <c r="H38" s="67"/>
      <c r="I38" s="67"/>
      <c r="J38" s="67" t="e">
        <v>#N/A</v>
      </c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</row>
    <row r="39" spans="1:81" x14ac:dyDescent="0.25">
      <c r="A39" t="s">
        <v>19</v>
      </c>
      <c r="B39" t="s">
        <v>19</v>
      </c>
      <c r="C39" s="68"/>
      <c r="D39" s="54"/>
      <c r="E39" s="68">
        <v>104.9</v>
      </c>
      <c r="F39" s="54">
        <v>136.23376623376623</v>
      </c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</row>
    <row r="40" spans="1:81" x14ac:dyDescent="0.25">
      <c r="A40" t="s">
        <v>93</v>
      </c>
      <c r="B40" t="s">
        <v>93</v>
      </c>
      <c r="C40" s="68">
        <v>3173</v>
      </c>
      <c r="D40" s="54">
        <v>515.09740259740261</v>
      </c>
      <c r="E40" s="68">
        <v>22211</v>
      </c>
      <c r="F40" s="54">
        <v>600.94696969696975</v>
      </c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</row>
    <row r="41" spans="1:81" x14ac:dyDescent="0.25">
      <c r="A41" t="s">
        <v>131</v>
      </c>
      <c r="B41" t="s">
        <v>131</v>
      </c>
      <c r="C41" s="68"/>
      <c r="D41" s="54"/>
      <c r="E41" s="68"/>
      <c r="F41" s="54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</row>
    <row r="42" spans="1:81" x14ac:dyDescent="0.25">
      <c r="A42" t="s">
        <v>103</v>
      </c>
      <c r="B42" t="s">
        <v>103</v>
      </c>
      <c r="C42" s="68">
        <v>112821.6</v>
      </c>
      <c r="D42" s="54">
        <v>1007.3177264691702</v>
      </c>
      <c r="E42" s="68">
        <v>266023.90000000002</v>
      </c>
      <c r="F42" s="54">
        <v>268.55991124185687</v>
      </c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</row>
    <row r="43" spans="1:81" x14ac:dyDescent="0.25">
      <c r="A43" t="s">
        <v>63</v>
      </c>
      <c r="B43" t="s">
        <v>63</v>
      </c>
      <c r="C43" s="68">
        <v>205</v>
      </c>
      <c r="D43" s="54">
        <v>183.03571428571428</v>
      </c>
      <c r="E43" s="68">
        <v>1435</v>
      </c>
      <c r="F43" s="54">
        <v>194.97282608695653</v>
      </c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</row>
    <row r="44" spans="1:81" x14ac:dyDescent="0.25">
      <c r="A44" t="s">
        <v>80</v>
      </c>
      <c r="B44" t="s">
        <v>80</v>
      </c>
      <c r="C44" s="68">
        <v>1725833.7</v>
      </c>
      <c r="D44" s="54">
        <v>108.24757263102198</v>
      </c>
      <c r="E44" s="68">
        <v>15524042.1</v>
      </c>
      <c r="F44" s="54">
        <v>103.55136735894588</v>
      </c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</row>
    <row r="45" spans="1:81" x14ac:dyDescent="0.25">
      <c r="A45" t="s">
        <v>108</v>
      </c>
      <c r="B45" t="s">
        <v>108</v>
      </c>
      <c r="C45" s="68">
        <v>48013.4</v>
      </c>
      <c r="D45" s="54">
        <v>108.45289940186848</v>
      </c>
      <c r="E45" s="68">
        <v>330420.59999999998</v>
      </c>
      <c r="F45" s="54">
        <v>98.546411750390106</v>
      </c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</row>
    <row r="46" spans="1:81" x14ac:dyDescent="0.25">
      <c r="A46" t="s">
        <v>39</v>
      </c>
      <c r="B46" t="s">
        <v>39</v>
      </c>
      <c r="C46" s="68">
        <v>13780.1</v>
      </c>
      <c r="D46" s="54">
        <v>105.86314713948789</v>
      </c>
      <c r="E46" s="68">
        <v>95313.5</v>
      </c>
      <c r="F46" s="54">
        <v>104.27921866213286</v>
      </c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</row>
    <row r="47" spans="1:81" x14ac:dyDescent="0.25">
      <c r="A47" t="s">
        <v>44</v>
      </c>
      <c r="B47" t="s">
        <v>44</v>
      </c>
      <c r="C47" s="68">
        <v>2519.9</v>
      </c>
      <c r="D47" s="54">
        <v>135.26759353695851</v>
      </c>
      <c r="E47" s="68">
        <v>18045</v>
      </c>
      <c r="F47" s="54">
        <v>101.46647023762665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</row>
    <row r="48" spans="1:81" x14ac:dyDescent="0.25">
      <c r="A48" t="s">
        <v>54</v>
      </c>
      <c r="B48" t="s">
        <v>54</v>
      </c>
      <c r="C48" s="68"/>
      <c r="D48" s="54"/>
      <c r="E48" s="68"/>
      <c r="F48" s="54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</row>
    <row r="49" spans="1:81" x14ac:dyDescent="0.25">
      <c r="A49" t="s">
        <v>3954</v>
      </c>
      <c r="B49" t="s">
        <v>70</v>
      </c>
      <c r="C49" s="68">
        <v>48013.4</v>
      </c>
      <c r="D49" s="54">
        <v>108.45289940186848</v>
      </c>
      <c r="E49" s="68">
        <v>330420.59999999998</v>
      </c>
      <c r="F49" s="54">
        <v>98.546411750390106</v>
      </c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</row>
    <row r="50" spans="1:81" s="79" customFormat="1" x14ac:dyDescent="0.25">
      <c r="A50" s="78" t="s">
        <v>3813</v>
      </c>
      <c r="B50" t="s">
        <v>89</v>
      </c>
      <c r="C50" s="68">
        <v>1725833.7</v>
      </c>
      <c r="D50" s="54">
        <v>108.24757263102198</v>
      </c>
      <c r="E50" s="68">
        <v>15524042.1</v>
      </c>
      <c r="F50" s="54">
        <v>103.55136735894588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</row>
    <row r="51" spans="1:81" x14ac:dyDescent="0.25">
      <c r="A51" t="s">
        <v>970</v>
      </c>
      <c r="B51" t="s">
        <v>81</v>
      </c>
      <c r="C51" s="68">
        <v>31794.5</v>
      </c>
      <c r="D51" s="54">
        <v>171.27888811075795</v>
      </c>
      <c r="E51" s="68">
        <v>258428.1</v>
      </c>
      <c r="F51" s="54">
        <v>222.94909566185129</v>
      </c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</row>
    <row r="52" spans="1:81" s="79" customFormat="1" x14ac:dyDescent="0.25">
      <c r="A52" t="s">
        <v>1218</v>
      </c>
      <c r="B52" t="s">
        <v>22</v>
      </c>
      <c r="C52" s="68">
        <v>28933.1</v>
      </c>
      <c r="D52" s="54">
        <v>104.03810126536762</v>
      </c>
      <c r="E52" s="68">
        <v>216301.7</v>
      </c>
      <c r="F52" s="54">
        <v>107.76188348157326</v>
      </c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</row>
    <row r="53" spans="1:81" x14ac:dyDescent="0.25">
      <c r="A53" t="s">
        <v>3966</v>
      </c>
      <c r="B53" t="s">
        <v>27</v>
      </c>
      <c r="C53" s="68">
        <v>13780.1</v>
      </c>
      <c r="D53" s="54">
        <v>105.86314713948789</v>
      </c>
      <c r="E53" s="68">
        <v>95313.5</v>
      </c>
      <c r="F53" s="54">
        <v>104.27921866213286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1:81" x14ac:dyDescent="0.25">
      <c r="A54" t="s">
        <v>3971</v>
      </c>
      <c r="B54" t="s">
        <v>61</v>
      </c>
      <c r="C54" s="68">
        <v>2519.9</v>
      </c>
      <c r="D54" s="54">
        <v>101.05064763203272</v>
      </c>
      <c r="E54" s="68">
        <v>18045</v>
      </c>
      <c r="F54" s="54">
        <v>97.490477862719146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1:81" x14ac:dyDescent="0.25">
      <c r="A55" s="79" t="s">
        <v>1038</v>
      </c>
      <c r="B55" s="79" t="s">
        <v>15</v>
      </c>
      <c r="C55" s="80">
        <v>20886.099999999999</v>
      </c>
      <c r="D55" s="81">
        <v>55.167978108301568</v>
      </c>
      <c r="E55" s="80">
        <v>86335</v>
      </c>
      <c r="F55" s="81">
        <v>46.836228624375998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</row>
    <row r="56" spans="1:81" x14ac:dyDescent="0.25">
      <c r="A56" s="76" t="s">
        <v>730</v>
      </c>
      <c r="B56" s="76" t="s">
        <v>730</v>
      </c>
      <c r="C56" s="74">
        <v>12491</v>
      </c>
      <c r="D56" s="77">
        <v>137.99922664751699</v>
      </c>
      <c r="E56" s="74">
        <v>216968.7</v>
      </c>
      <c r="F56" s="77">
        <v>105.59742207781463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</row>
    <row r="57" spans="1:81" x14ac:dyDescent="0.25">
      <c r="A57" s="76" t="s">
        <v>942</v>
      </c>
      <c r="B57" s="76" t="s">
        <v>98</v>
      </c>
      <c r="C57" s="74">
        <v>66542.8</v>
      </c>
      <c r="D57" s="77">
        <v>127.17914609696476</v>
      </c>
      <c r="E57" s="74">
        <v>245064.1</v>
      </c>
      <c r="F57" s="77">
        <v>56.119707521050834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</row>
    <row r="58" spans="1:81" x14ac:dyDescent="0.25">
      <c r="A58" t="s">
        <v>747</v>
      </c>
      <c r="B58" t="s">
        <v>747</v>
      </c>
      <c r="C58" s="68">
        <v>12491</v>
      </c>
      <c r="D58" s="54">
        <v>137.99922664751699</v>
      </c>
      <c r="E58" s="68">
        <v>216968.7</v>
      </c>
      <c r="F58" s="54">
        <v>105.59742207781463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</row>
    <row r="59" spans="1:81" x14ac:dyDescent="0.25">
      <c r="A59" t="s">
        <v>1163</v>
      </c>
      <c r="B59" t="s">
        <v>50</v>
      </c>
      <c r="C59" s="68">
        <v>10608.2</v>
      </c>
      <c r="D59" s="54">
        <v>91.474445757055761</v>
      </c>
      <c r="E59" s="68">
        <v>103216.8</v>
      </c>
      <c r="F59" s="54">
        <v>103.630180791176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</row>
    <row r="60" spans="1:81" x14ac:dyDescent="0.25"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</row>
    <row r="61" spans="1:81" x14ac:dyDescent="0.25"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</row>
    <row r="62" spans="1:81" x14ac:dyDescent="0.25"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</row>
    <row r="63" spans="1:81" x14ac:dyDescent="0.25"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</row>
    <row r="64" spans="1:81" x14ac:dyDescent="0.25"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</row>
    <row r="65" spans="7:81" x14ac:dyDescent="0.25"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</row>
    <row r="66" spans="7:81" x14ac:dyDescent="0.25"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</row>
    <row r="67" spans="7:81" x14ac:dyDescent="0.25"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</row>
    <row r="68" spans="7:81" x14ac:dyDescent="0.25"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</row>
    <row r="69" spans="7:81" x14ac:dyDescent="0.25"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</row>
    <row r="70" spans="7:81" x14ac:dyDescent="0.25"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</row>
    <row r="71" spans="7:81" x14ac:dyDescent="0.25"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</row>
    <row r="72" spans="7:81" x14ac:dyDescent="0.25"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</row>
    <row r="73" spans="7:81" x14ac:dyDescent="0.25"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</row>
    <row r="74" spans="7:81" x14ac:dyDescent="0.25"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</row>
    <row r="75" spans="7:81" x14ac:dyDescent="0.25"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</row>
    <row r="76" spans="7:81" x14ac:dyDescent="0.25"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</row>
    <row r="77" spans="7:81" x14ac:dyDescent="0.25"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</row>
    <row r="78" spans="7:81" x14ac:dyDescent="0.25"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</row>
    <row r="79" spans="7:81" x14ac:dyDescent="0.25"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</row>
    <row r="80" spans="7:81" x14ac:dyDescent="0.25"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</row>
    <row r="81" spans="7:81" x14ac:dyDescent="0.25"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</row>
  </sheetData>
  <sheetProtection sort="0" autoFilter="0" pivotTables="0"/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7"/>
  <sheetViews>
    <sheetView topLeftCell="A1352" zoomScaleNormal="100" workbookViewId="0">
      <selection activeCell="A1332" sqref="A1332:A1387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35.5703125" customWidth="1"/>
    <col min="10" max="10" width="32.85546875" customWidth="1"/>
    <col min="11" max="11" width="47.28515625" customWidth="1"/>
    <col min="12" max="12" width="35.7109375" customWidth="1"/>
    <col min="13" max="14" width="57.140625" customWidth="1"/>
  </cols>
  <sheetData>
    <row r="1" spans="1:14" s="89" customFormat="1" ht="26.25" x14ac:dyDescent="0.25">
      <c r="A1" s="86" t="s">
        <v>128</v>
      </c>
      <c r="B1" s="87" t="s">
        <v>0</v>
      </c>
      <c r="C1" s="87" t="s">
        <v>1</v>
      </c>
      <c r="D1" s="87" t="s">
        <v>2</v>
      </c>
      <c r="E1" s="87" t="s">
        <v>8035</v>
      </c>
      <c r="F1" s="88" t="s">
        <v>8036</v>
      </c>
      <c r="G1" s="87" t="s">
        <v>4</v>
      </c>
      <c r="H1" s="87" t="s">
        <v>5</v>
      </c>
      <c r="I1" s="87" t="s">
        <v>9</v>
      </c>
      <c r="J1" s="87" t="s">
        <v>10</v>
      </c>
      <c r="K1" s="87" t="s">
        <v>11</v>
      </c>
      <c r="L1" s="87" t="s">
        <v>6</v>
      </c>
      <c r="M1" s="87" t="s">
        <v>7</v>
      </c>
      <c r="N1" s="87" t="s">
        <v>8</v>
      </c>
    </row>
    <row r="2" spans="1:14" x14ac:dyDescent="0.25">
      <c r="A2" s="28">
        <v>44927</v>
      </c>
      <c r="B2" s="4" t="s">
        <v>12</v>
      </c>
      <c r="C2" s="4" t="s">
        <v>13</v>
      </c>
      <c r="D2" s="4" t="s">
        <v>8054</v>
      </c>
      <c r="E2" s="4" t="s">
        <v>20</v>
      </c>
      <c r="F2" s="64" t="str">
        <f>IFERROR(VLOOKUP(Таблица1[[#This Row],[ОКВЭД2]],'ИМЕНА ОКВЭД'!$B$1:$C$50,2,FALSE),основной!E2)</f>
        <v>Водоснабжение; водоотведение, организация сбора и утилизации отходов, деятельность по ликвидации загрязнений</v>
      </c>
      <c r="G2" s="27">
        <v>61535</v>
      </c>
      <c r="H2" s="27">
        <v>60284.4</v>
      </c>
      <c r="I2" s="27">
        <v>61008.4</v>
      </c>
      <c r="J2" s="27">
        <v>61535</v>
      </c>
      <c r="K2" s="27">
        <v>61008.4</v>
      </c>
      <c r="L2" s="27">
        <v>102.07450020237408</v>
      </c>
      <c r="M2" s="27">
        <v>100.86315982717134</v>
      </c>
      <c r="N2" s="27">
        <v>100.86315982717134</v>
      </c>
    </row>
    <row r="3" spans="1:14" x14ac:dyDescent="0.25">
      <c r="A3" s="28">
        <v>44927</v>
      </c>
      <c r="B3" s="4" t="s">
        <v>12</v>
      </c>
      <c r="C3" s="4" t="s">
        <v>13</v>
      </c>
      <c r="D3" s="4" t="s">
        <v>8054</v>
      </c>
      <c r="E3" s="4" t="s">
        <v>82</v>
      </c>
      <c r="F3" s="64" t="str">
        <f>IFERROR(VLOOKUP(Таблица1[[#This Row],[ОКВЭД2]],'ИМЕНА ОКВЭД'!$B$1:$C$50,2,FALSE),основной!E3)</f>
        <v>18.1</v>
      </c>
      <c r="G3" s="27">
        <v>204.6</v>
      </c>
      <c r="H3" s="27">
        <v>686.8</v>
      </c>
      <c r="I3" s="27">
        <v>291.7</v>
      </c>
      <c r="J3" s="27">
        <v>204.6</v>
      </c>
      <c r="K3" s="27">
        <v>291.7</v>
      </c>
      <c r="L3" s="27">
        <v>29.79033197437391</v>
      </c>
      <c r="M3" s="27">
        <v>70.140555365101136</v>
      </c>
      <c r="N3" s="27">
        <v>70.140555365101136</v>
      </c>
    </row>
    <row r="4" spans="1:14" x14ac:dyDescent="0.25">
      <c r="A4" s="28">
        <v>44927</v>
      </c>
      <c r="B4" s="4" t="s">
        <v>12</v>
      </c>
      <c r="C4" s="4" t="s">
        <v>13</v>
      </c>
      <c r="D4" s="4" t="s">
        <v>8054</v>
      </c>
      <c r="E4" s="4" t="s">
        <v>57</v>
      </c>
      <c r="F4" s="64" t="str">
        <f>IFERROR(VLOOKUP(Таблица1[[#This Row],[ОКВЭД2]],'ИМЕНА ОКВЭД'!$B$1:$C$50,2,FALSE),основной!E4)</f>
        <v>10.3</v>
      </c>
      <c r="G4" s="27">
        <v>17.2</v>
      </c>
      <c r="H4" s="27">
        <v>120.6</v>
      </c>
      <c r="I4" s="27">
        <v>18.899999999999999</v>
      </c>
      <c r="J4" s="27">
        <v>17.2</v>
      </c>
      <c r="K4" s="27">
        <v>18.899999999999999</v>
      </c>
      <c r="L4" s="27">
        <v>14.262023217247098</v>
      </c>
      <c r="M4" s="27">
        <v>91.005291005290999</v>
      </c>
      <c r="N4" s="27">
        <v>91.005291005290999</v>
      </c>
    </row>
    <row r="5" spans="1:14" x14ac:dyDescent="0.25">
      <c r="A5" s="28">
        <v>44927</v>
      </c>
      <c r="B5" s="4" t="s">
        <v>12</v>
      </c>
      <c r="C5" s="4" t="s">
        <v>13</v>
      </c>
      <c r="D5" s="4" t="s">
        <v>8054</v>
      </c>
      <c r="E5" s="4" t="s">
        <v>730</v>
      </c>
      <c r="F5" s="64" t="str">
        <f>IFERROR(VLOOKUP(Таблица1[[#This Row],[ОКВЭД2]],'ИМЕНА ОКВЭД'!$B$1:$C$50,2,FALSE),основной!E5)</f>
        <v>06</v>
      </c>
      <c r="G5" s="27">
        <v>40789.699999999997</v>
      </c>
      <c r="H5" s="27">
        <v>37286.199999999997</v>
      </c>
      <c r="I5" s="27">
        <v>41746.9</v>
      </c>
      <c r="J5" s="27">
        <v>40789.699999999997</v>
      </c>
      <c r="K5" s="27">
        <v>41746.9</v>
      </c>
      <c r="L5" s="27">
        <v>109.39623775015957</v>
      </c>
      <c r="M5" s="27">
        <v>97.707135140573314</v>
      </c>
      <c r="N5" s="27">
        <v>97.707135140573314</v>
      </c>
    </row>
    <row r="6" spans="1:14" x14ac:dyDescent="0.25">
      <c r="A6" s="28">
        <v>44927</v>
      </c>
      <c r="B6" s="4" t="s">
        <v>12</v>
      </c>
      <c r="C6" s="4" t="s">
        <v>13</v>
      </c>
      <c r="D6" s="4" t="s">
        <v>8054</v>
      </c>
      <c r="E6" s="4" t="s">
        <v>26</v>
      </c>
      <c r="F6" s="64" t="str">
        <f>IFERROR(VLOOKUP(Таблица1[[#This Row],[ОКВЭД2]],'ИМЕНА ОКВЭД'!$B$1:$C$50,2,FALSE),основной!E6)</f>
        <v>Производство прочих транспортных средств и оборудования</v>
      </c>
      <c r="G6" s="27">
        <v>616</v>
      </c>
      <c r="H6" s="27">
        <v>616</v>
      </c>
      <c r="I6" s="27">
        <v>616</v>
      </c>
      <c r="J6" s="27">
        <v>616</v>
      </c>
      <c r="K6" s="27">
        <v>616</v>
      </c>
      <c r="L6" s="27">
        <v>100</v>
      </c>
      <c r="M6" s="27">
        <v>100</v>
      </c>
      <c r="N6" s="27">
        <v>100</v>
      </c>
    </row>
    <row r="7" spans="1:14" x14ac:dyDescent="0.25">
      <c r="A7" s="28">
        <v>44927</v>
      </c>
      <c r="B7" s="4" t="s">
        <v>12</v>
      </c>
      <c r="C7" s="4" t="s">
        <v>13</v>
      </c>
      <c r="D7" s="4" t="s">
        <v>8054</v>
      </c>
      <c r="E7" s="4" t="s">
        <v>126</v>
      </c>
      <c r="F7" s="64" t="str">
        <f>IFERROR(VLOOKUP(Таблица1[[#This Row],[ОКВЭД2]],'ИМЕНА ОКВЭД'!$B$1:$C$50,2,FALSE),основной!E7)</f>
        <v>09.9</v>
      </c>
      <c r="G7" s="27">
        <v>74407.100000000006</v>
      </c>
      <c r="H7" s="27">
        <v>71433</v>
      </c>
      <c r="I7" s="27">
        <v>132874</v>
      </c>
      <c r="J7" s="27">
        <v>74407.100000000006</v>
      </c>
      <c r="K7" s="27">
        <v>132874</v>
      </c>
      <c r="L7" s="27">
        <v>104.16348186412442</v>
      </c>
      <c r="M7" s="27">
        <v>55.998238933124611</v>
      </c>
      <c r="N7" s="27">
        <v>55.998238933124611</v>
      </c>
    </row>
    <row r="8" spans="1:14" x14ac:dyDescent="0.25">
      <c r="A8" s="28">
        <v>44927</v>
      </c>
      <c r="B8" s="4" t="s">
        <v>12</v>
      </c>
      <c r="C8" s="4" t="s">
        <v>13</v>
      </c>
      <c r="D8" s="4" t="s">
        <v>8054</v>
      </c>
      <c r="E8" s="4" t="s">
        <v>39</v>
      </c>
      <c r="F8" s="64" t="str">
        <f>IFERROR(VLOOKUP(Таблица1[[#This Row],[ОКВЭД2]],'ИМЕНА ОКВЭД'!$B$1:$C$50,2,FALSE),основной!E8)</f>
        <v>37.0</v>
      </c>
      <c r="G8" s="27">
        <v>11498.1</v>
      </c>
      <c r="H8" s="27">
        <v>11516.8</v>
      </c>
      <c r="I8" s="27">
        <v>10723</v>
      </c>
      <c r="J8" s="27">
        <v>11498.1</v>
      </c>
      <c r="K8" s="27">
        <v>10723</v>
      </c>
      <c r="L8" s="27">
        <v>99.837628507918865</v>
      </c>
      <c r="M8" s="27">
        <v>107.22838757810314</v>
      </c>
      <c r="N8" s="27">
        <v>107.22838757810314</v>
      </c>
    </row>
    <row r="9" spans="1:14" x14ac:dyDescent="0.25">
      <c r="A9" s="28">
        <v>44927</v>
      </c>
      <c r="B9" s="4" t="s">
        <v>12</v>
      </c>
      <c r="C9" s="4" t="s">
        <v>13</v>
      </c>
      <c r="D9" s="4" t="s">
        <v>8054</v>
      </c>
      <c r="E9" s="4" t="s">
        <v>86</v>
      </c>
      <c r="F9" s="64" t="str">
        <f>IFERROR(VLOOKUP(Таблица1[[#This Row],[ОКВЭД2]],'ИМЕНА ОКВЭД'!$B$1:$C$50,2,FALSE),основной!E9)</f>
        <v>Деятельность полиграфическая и копирование носителей информации</v>
      </c>
      <c r="G9" s="27">
        <v>204.6</v>
      </c>
      <c r="H9" s="27">
        <v>686.8</v>
      </c>
      <c r="I9" s="27">
        <v>291.7</v>
      </c>
      <c r="J9" s="27">
        <v>204.6</v>
      </c>
      <c r="K9" s="27">
        <v>291.7</v>
      </c>
      <c r="L9" s="27">
        <v>29.79033197437391</v>
      </c>
      <c r="M9" s="27">
        <v>70.140555365101136</v>
      </c>
      <c r="N9" s="27">
        <v>70.140555365101136</v>
      </c>
    </row>
    <row r="10" spans="1:14" x14ac:dyDescent="0.25">
      <c r="A10" s="28">
        <v>44927</v>
      </c>
      <c r="B10" s="4" t="s">
        <v>12</v>
      </c>
      <c r="C10" s="4" t="s">
        <v>13</v>
      </c>
      <c r="D10" s="4" t="s">
        <v>8054</v>
      </c>
      <c r="E10" s="4" t="s">
        <v>60</v>
      </c>
      <c r="F10" s="64" t="str">
        <f>IFERROR(VLOOKUP(Таблица1[[#This Row],[ОКВЭД2]],'ИМЕНА ОКВЭД'!$B$1:$C$50,2,FALSE),основной!E10)</f>
        <v>Производство химических веществ и химических продуктов</v>
      </c>
      <c r="G10" s="27"/>
      <c r="H10" s="27">
        <v>77479.7</v>
      </c>
      <c r="I10" s="27">
        <v>40.6</v>
      </c>
      <c r="J10" s="27"/>
      <c r="K10" s="27">
        <v>40.6</v>
      </c>
      <c r="L10" s="27"/>
      <c r="M10" s="27"/>
      <c r="N10" s="27"/>
    </row>
    <row r="11" spans="1:14" x14ac:dyDescent="0.25">
      <c r="A11" s="28">
        <v>44927</v>
      </c>
      <c r="B11" s="4" t="s">
        <v>12</v>
      </c>
      <c r="C11" s="4" t="s">
        <v>13</v>
      </c>
      <c r="D11" s="4" t="s">
        <v>8054</v>
      </c>
      <c r="E11" s="4" t="s">
        <v>96</v>
      </c>
      <c r="F11" s="64" t="str">
        <f>IFERROR(VLOOKUP(Таблица1[[#This Row],[ОКВЭД2]],'ИМЕНА ОКВЭД'!$B$1:$C$50,2,FALSE),основной!E11)</f>
        <v>05.1</v>
      </c>
      <c r="G11" s="27">
        <v>3146</v>
      </c>
      <c r="H11" s="27">
        <v>479444</v>
      </c>
      <c r="I11" s="27">
        <v>6571</v>
      </c>
      <c r="J11" s="27">
        <v>3146</v>
      </c>
      <c r="K11" s="27">
        <v>6571</v>
      </c>
      <c r="L11" s="27">
        <v>0.65617673805491361</v>
      </c>
      <c r="M11" s="27">
        <v>47.877035458834271</v>
      </c>
      <c r="N11" s="27">
        <v>47.877035458834271</v>
      </c>
    </row>
    <row r="12" spans="1:14" x14ac:dyDescent="0.25">
      <c r="A12" s="28">
        <v>44927</v>
      </c>
      <c r="B12" s="4" t="s">
        <v>12</v>
      </c>
      <c r="C12" s="4" t="s">
        <v>13</v>
      </c>
      <c r="D12" s="4" t="s">
        <v>8054</v>
      </c>
      <c r="E12" s="4" t="s">
        <v>105</v>
      </c>
      <c r="F12" s="64" t="str">
        <f>IFERROR(VLOOKUP(Таблица1[[#This Row],[ОКВЭД2]],'ИМЕНА ОКВЭД'!$B$1:$C$50,2,FALSE),основной!E12)</f>
        <v>11.0</v>
      </c>
      <c r="G12" s="27">
        <v>3128</v>
      </c>
      <c r="H12" s="27">
        <v>5578.6</v>
      </c>
      <c r="I12" s="27">
        <v>2266</v>
      </c>
      <c r="J12" s="27">
        <v>3128</v>
      </c>
      <c r="K12" s="27">
        <v>2266</v>
      </c>
      <c r="L12" s="27">
        <v>56.071415767396836</v>
      </c>
      <c r="M12" s="27">
        <v>138.0406001765225</v>
      </c>
      <c r="N12" s="27">
        <v>138.0406001765225</v>
      </c>
    </row>
    <row r="13" spans="1:14" x14ac:dyDescent="0.25">
      <c r="A13" s="28">
        <v>44927</v>
      </c>
      <c r="B13" s="4" t="s">
        <v>12</v>
      </c>
      <c r="C13" s="4" t="s">
        <v>13</v>
      </c>
      <c r="D13" s="4" t="s">
        <v>8054</v>
      </c>
      <c r="E13" s="4" t="s">
        <v>25</v>
      </c>
      <c r="F13" s="64" t="str">
        <f>IFERROR(VLOOKUP(Таблица1[[#This Row],[ОКВЭД2]],'ИМЕНА ОКВЭД'!$B$1:$C$50,2,FALSE),основной!E13)</f>
        <v>Добыча полезных ископаемых</v>
      </c>
      <c r="G13" s="27">
        <v>156980.79999999999</v>
      </c>
      <c r="H13" s="27">
        <v>1045419.3</v>
      </c>
      <c r="I13" s="27">
        <v>212536.9</v>
      </c>
      <c r="J13" s="27">
        <v>156980.79999999999</v>
      </c>
      <c r="K13" s="27">
        <v>212536.9</v>
      </c>
      <c r="L13" s="27">
        <v>15.016061019726726</v>
      </c>
      <c r="M13" s="27">
        <v>73.860491989861529</v>
      </c>
      <c r="N13" s="27">
        <v>73.860491989861529</v>
      </c>
    </row>
    <row r="14" spans="1:14" x14ac:dyDescent="0.25">
      <c r="A14" s="28">
        <v>44927</v>
      </c>
      <c r="B14" s="4" t="s">
        <v>12</v>
      </c>
      <c r="C14" s="4" t="s">
        <v>13</v>
      </c>
      <c r="D14" s="4" t="s">
        <v>8054</v>
      </c>
      <c r="E14" s="4" t="s">
        <v>22</v>
      </c>
      <c r="F14" s="64" t="str">
        <f>IFERROR(VLOOKUP(Таблица1[[#This Row],[ОКВЭД2]],'ИМЕНА ОКВЭД'!$B$1:$C$50,2,FALSE),основной!E14)</f>
        <v>Производство хлебобулочных и мучных кондитерских изделий</v>
      </c>
      <c r="G14" s="27">
        <v>24973.7</v>
      </c>
      <c r="H14" s="27">
        <v>27763.8</v>
      </c>
      <c r="I14" s="27">
        <v>21101.599999999999</v>
      </c>
      <c r="J14" s="27">
        <v>24973.7</v>
      </c>
      <c r="K14" s="27">
        <v>21101.599999999999</v>
      </c>
      <c r="L14" s="27">
        <v>89.950583133432744</v>
      </c>
      <c r="M14" s="27">
        <v>118.34979338059674</v>
      </c>
      <c r="N14" s="27">
        <v>118.34979338059674</v>
      </c>
    </row>
    <row r="15" spans="1:14" x14ac:dyDescent="0.25">
      <c r="A15" s="28">
        <v>44927</v>
      </c>
      <c r="B15" s="4" t="s">
        <v>12</v>
      </c>
      <c r="C15" s="4" t="s">
        <v>13</v>
      </c>
      <c r="D15" s="4" t="s">
        <v>8054</v>
      </c>
      <c r="E15" s="4" t="s">
        <v>55</v>
      </c>
      <c r="F15" s="64" t="str">
        <f>IFERROR(VLOOKUP(Таблица1[[#This Row],[ОКВЭД2]],'ИМЕНА ОКВЭД'!$B$1:$C$50,2,FALSE),основной!E15)</f>
        <v>1323500.029.31</v>
      </c>
      <c r="G15" s="27">
        <v>5887932.9000000004</v>
      </c>
      <c r="H15" s="27">
        <v>7425513</v>
      </c>
      <c r="I15" s="27">
        <v>6772166.5</v>
      </c>
      <c r="J15" s="27">
        <v>5887932.9000000004</v>
      </c>
      <c r="K15" s="27">
        <v>6772166.5</v>
      </c>
      <c r="L15" s="27">
        <v>79.293281151080066</v>
      </c>
      <c r="M15" s="27">
        <v>86.943120787121813</v>
      </c>
      <c r="N15" s="27">
        <v>86.943120787121813</v>
      </c>
    </row>
    <row r="16" spans="1:14" x14ac:dyDescent="0.25">
      <c r="A16" s="28">
        <v>44927</v>
      </c>
      <c r="B16" s="4" t="s">
        <v>12</v>
      </c>
      <c r="C16" s="4" t="s">
        <v>13</v>
      </c>
      <c r="D16" s="4" t="s">
        <v>8054</v>
      </c>
      <c r="E16" s="4" t="s">
        <v>54</v>
      </c>
      <c r="F16" s="64" t="str">
        <f>IFERROR(VLOOKUP(Таблица1[[#This Row],[ОКВЭД2]],'ИМЕНА ОКВЭД'!$B$1:$C$50,2,FALSE),основной!E16)</f>
        <v>38.3</v>
      </c>
      <c r="G16" s="27"/>
      <c r="H16" s="27">
        <v>53.3</v>
      </c>
      <c r="I16" s="27"/>
      <c r="J16" s="27"/>
      <c r="K16" s="27"/>
      <c r="L16" s="27"/>
      <c r="M16" s="27"/>
      <c r="N16" s="27"/>
    </row>
    <row r="17" spans="1:14" x14ac:dyDescent="0.25">
      <c r="A17" s="28">
        <v>44927</v>
      </c>
      <c r="B17" s="4" t="s">
        <v>12</v>
      </c>
      <c r="C17" s="4" t="s">
        <v>13</v>
      </c>
      <c r="D17" s="4" t="s">
        <v>8054</v>
      </c>
      <c r="E17" s="4" t="s">
        <v>84</v>
      </c>
      <c r="F17" s="64" t="str">
        <f>IFERROR(VLOOKUP(Таблица1[[#This Row],[ОКВЭД2]],'ИМЕНА ОКВЭД'!$B$1:$C$50,2,FALSE),основной!E17)</f>
        <v>Производство основных драгоценных металлов и прочих цветных металлов, производство ядерного топлива</v>
      </c>
      <c r="G17" s="27">
        <v>3399861.2</v>
      </c>
      <c r="H17" s="27">
        <v>4352629.7</v>
      </c>
      <c r="I17" s="27">
        <v>4578148.5999999996</v>
      </c>
      <c r="J17" s="27">
        <v>3399861.2</v>
      </c>
      <c r="K17" s="27">
        <v>4578148.5999999996</v>
      </c>
      <c r="L17" s="27">
        <v>78.110508688575095</v>
      </c>
      <c r="M17" s="27">
        <v>74.262796974305289</v>
      </c>
      <c r="N17" s="27">
        <v>74.262796974305289</v>
      </c>
    </row>
    <row r="18" spans="1:14" x14ac:dyDescent="0.25">
      <c r="A18" s="28">
        <v>44927</v>
      </c>
      <c r="B18" s="4" t="s">
        <v>12</v>
      </c>
      <c r="C18" s="4" t="s">
        <v>13</v>
      </c>
      <c r="D18" s="4" t="s">
        <v>8054</v>
      </c>
      <c r="E18" s="4" t="s">
        <v>48</v>
      </c>
      <c r="F18" s="64" t="str">
        <f>IFERROR(VLOOKUP(Таблица1[[#This Row],[ОКВЭД2]],'ИМЕНА ОКВЭД'!$B$1:$C$50,2,FALSE),основной!E18)</f>
        <v>Производство напитков</v>
      </c>
      <c r="G18" s="27">
        <v>3128</v>
      </c>
      <c r="H18" s="27">
        <v>5578.6</v>
      </c>
      <c r="I18" s="27">
        <v>2266</v>
      </c>
      <c r="J18" s="27">
        <v>3128</v>
      </c>
      <c r="K18" s="27">
        <v>2266</v>
      </c>
      <c r="L18" s="27">
        <v>56.071415767396836</v>
      </c>
      <c r="M18" s="27">
        <v>138.0406001765225</v>
      </c>
      <c r="N18" s="27">
        <v>138.0406001765225</v>
      </c>
    </row>
    <row r="19" spans="1:14" x14ac:dyDescent="0.25">
      <c r="A19" s="28">
        <v>44927</v>
      </c>
      <c r="B19" s="4" t="s">
        <v>12</v>
      </c>
      <c r="C19" s="4" t="s">
        <v>13</v>
      </c>
      <c r="D19" s="4" t="s">
        <v>8054</v>
      </c>
      <c r="E19" s="4" t="s">
        <v>80</v>
      </c>
      <c r="F19" s="64" t="str">
        <f>IFERROR(VLOOKUP(Таблица1[[#This Row],[ОКВЭД2]],'ИМЕНА ОКВЭД'!$B$1:$C$50,2,FALSE),основной!E19)</f>
        <v>35</v>
      </c>
      <c r="G19" s="27">
        <v>2196534.1</v>
      </c>
      <c r="H19" s="27">
        <v>1796351.8</v>
      </c>
      <c r="I19" s="27">
        <v>1852979.2</v>
      </c>
      <c r="J19" s="27">
        <v>2196534.1</v>
      </c>
      <c r="K19" s="27">
        <v>1852979.2</v>
      </c>
      <c r="L19" s="27">
        <v>122.27750154507596</v>
      </c>
      <c r="M19" s="27">
        <v>118.5406776287613</v>
      </c>
      <c r="N19" s="27">
        <v>118.5406776287613</v>
      </c>
    </row>
    <row r="20" spans="1:14" x14ac:dyDescent="0.25">
      <c r="A20" s="28">
        <v>44927</v>
      </c>
      <c r="B20" s="4" t="s">
        <v>12</v>
      </c>
      <c r="C20" s="4" t="s">
        <v>13</v>
      </c>
      <c r="D20" s="4" t="s">
        <v>8054</v>
      </c>
      <c r="E20" s="4" t="s">
        <v>61</v>
      </c>
      <c r="F20" s="64" t="str">
        <f>IFERROR(VLOOKUP(Таблица1[[#This Row],[ОКВЭД2]],'ИМЕНА ОКВЭД'!$B$1:$C$50,2,FALSE),основной!E20)</f>
        <v>Сбор, обработка и утилизация отходов; обработка вторичного сырья</v>
      </c>
      <c r="G20" s="27">
        <v>3793.2</v>
      </c>
      <c r="H20" s="27">
        <v>3836.1</v>
      </c>
      <c r="I20" s="27">
        <v>5771.4</v>
      </c>
      <c r="J20" s="27">
        <v>3793.2</v>
      </c>
      <c r="K20" s="27">
        <v>5771.4</v>
      </c>
      <c r="L20" s="27">
        <v>98.881676702901387</v>
      </c>
      <c r="M20" s="27">
        <v>65.724087743008624</v>
      </c>
      <c r="N20" s="27">
        <v>65.724087743008624</v>
      </c>
    </row>
    <row r="21" spans="1:14" x14ac:dyDescent="0.25">
      <c r="A21" s="28">
        <v>44927</v>
      </c>
      <c r="B21" s="4" t="s">
        <v>12</v>
      </c>
      <c r="C21" s="4" t="s">
        <v>13</v>
      </c>
      <c r="D21" s="4" t="s">
        <v>8054</v>
      </c>
      <c r="E21" s="4" t="s">
        <v>17</v>
      </c>
      <c r="F21" s="64" t="str">
        <f>IFERROR(VLOOKUP(Таблица1[[#This Row],[ОКВЭД2]],'ИМЕНА ОКВЭД'!$B$1:$C$50,2,FALSE),основной!E21)</f>
        <v>20.5</v>
      </c>
      <c r="G21" s="27"/>
      <c r="H21" s="27">
        <v>77479.7</v>
      </c>
      <c r="I21" s="27"/>
      <c r="J21" s="27"/>
      <c r="K21" s="27"/>
      <c r="L21" s="27"/>
      <c r="M21" s="27"/>
      <c r="N21" s="27"/>
    </row>
    <row r="22" spans="1:14" x14ac:dyDescent="0.25">
      <c r="A22" s="28">
        <v>44927</v>
      </c>
      <c r="B22" s="4" t="s">
        <v>12</v>
      </c>
      <c r="C22" s="4" t="s">
        <v>13</v>
      </c>
      <c r="D22" s="4" t="s">
        <v>8054</v>
      </c>
      <c r="E22" s="4" t="s">
        <v>124</v>
      </c>
      <c r="F22" s="64" t="str">
        <f>IFERROR(VLOOKUP(Таблица1[[#This Row],[ОКВЭД2]],'ИМЕНА ОКВЭД'!$B$1:$C$50,2,FALSE),основной!E22)</f>
        <v>Всего по обследуемым видам экономической деятельности</v>
      </c>
      <c r="G22" s="27">
        <v>5887932.9000000004</v>
      </c>
      <c r="H22" s="27">
        <v>7425513</v>
      </c>
      <c r="I22" s="27">
        <v>6772166.5</v>
      </c>
      <c r="J22" s="27">
        <v>5887932.9000000004</v>
      </c>
      <c r="K22" s="27">
        <v>6772166.5</v>
      </c>
      <c r="L22" s="27">
        <v>79.293281151080066</v>
      </c>
      <c r="M22" s="27">
        <v>86.943120787121813</v>
      </c>
      <c r="N22" s="27">
        <v>86.943120787121813</v>
      </c>
    </row>
    <row r="23" spans="1:14" x14ac:dyDescent="0.25">
      <c r="A23" s="28">
        <v>44927</v>
      </c>
      <c r="B23" s="4" t="s">
        <v>12</v>
      </c>
      <c r="C23" s="4" t="s">
        <v>13</v>
      </c>
      <c r="D23" s="4" t="s">
        <v>8054</v>
      </c>
      <c r="E23" s="4" t="s">
        <v>50</v>
      </c>
      <c r="F23" s="64" t="str">
        <f>IFERROR(VLOOKUP(Таблица1[[#This Row],[ОКВЭД2]],'ИМЕНА ОКВЭД'!$B$1:$C$50,2,FALSE),основной!E23)</f>
        <v>Производство молочной продукции</v>
      </c>
      <c r="G23" s="27">
        <v>12966.3</v>
      </c>
      <c r="H23" s="27">
        <v>12923.8</v>
      </c>
      <c r="I23" s="27">
        <v>9293.5</v>
      </c>
      <c r="J23" s="27">
        <v>12966.3</v>
      </c>
      <c r="K23" s="27">
        <v>9293.5</v>
      </c>
      <c r="L23" s="27">
        <v>100.32885064764234</v>
      </c>
      <c r="M23" s="27">
        <v>139.52009468983698</v>
      </c>
      <c r="N23" s="27">
        <v>139.52009468983698</v>
      </c>
    </row>
    <row r="24" spans="1:14" x14ac:dyDescent="0.25">
      <c r="A24" s="28">
        <v>44927</v>
      </c>
      <c r="B24" s="4" t="s">
        <v>12</v>
      </c>
      <c r="C24" s="4" t="s">
        <v>13</v>
      </c>
      <c r="D24" s="4" t="s">
        <v>8054</v>
      </c>
      <c r="E24" s="4" t="s">
        <v>69</v>
      </c>
      <c r="F24" s="64" t="str">
        <f>IFERROR(VLOOKUP(Таблица1[[#This Row],[ОКВЭД2]],'ИМЕНА ОКВЭД'!$B$1:$C$50,2,FALSE),основной!E24)</f>
        <v>Производство одежды</v>
      </c>
      <c r="G24" s="27"/>
      <c r="H24" s="27">
        <v>62</v>
      </c>
      <c r="I24" s="27">
        <v>62</v>
      </c>
      <c r="J24" s="27"/>
      <c r="K24" s="27">
        <v>62</v>
      </c>
      <c r="L24" s="27"/>
      <c r="M24" s="27"/>
      <c r="N24" s="27"/>
    </row>
    <row r="25" spans="1:14" x14ac:dyDescent="0.25">
      <c r="A25" s="28">
        <v>44927</v>
      </c>
      <c r="B25" s="4" t="s">
        <v>12</v>
      </c>
      <c r="C25" s="4" t="s">
        <v>13</v>
      </c>
      <c r="D25" s="4" t="s">
        <v>8054</v>
      </c>
      <c r="E25" s="4" t="s">
        <v>90</v>
      </c>
      <c r="F25" s="64" t="str">
        <f>IFERROR(VLOOKUP(Таблица1[[#This Row],[ОКВЭД2]],'ИМЕНА ОКВЭД'!$B$1:$C$50,2,FALSE),основной!E25)</f>
        <v>Ремонт и монтаж машин и оборудования</v>
      </c>
      <c r="G25" s="27">
        <v>10704</v>
      </c>
      <c r="H25" s="27">
        <v>12425.3</v>
      </c>
      <c r="I25" s="27">
        <v>10879.6</v>
      </c>
      <c r="J25" s="27">
        <v>10704</v>
      </c>
      <c r="K25" s="27">
        <v>10879.6</v>
      </c>
      <c r="L25" s="27">
        <v>86.146813356619163</v>
      </c>
      <c r="M25" s="27">
        <v>98.385970072429132</v>
      </c>
      <c r="N25" s="27">
        <v>98.385970072429132</v>
      </c>
    </row>
    <row r="26" spans="1:14" x14ac:dyDescent="0.25">
      <c r="A26" s="28">
        <v>44927</v>
      </c>
      <c r="B26" s="4" t="s">
        <v>12</v>
      </c>
      <c r="C26" s="4" t="s">
        <v>13</v>
      </c>
      <c r="D26" s="4" t="s">
        <v>8054</v>
      </c>
      <c r="E26" s="4" t="s">
        <v>81</v>
      </c>
      <c r="F26" s="64" t="str">
        <f>IFERROR(VLOOKUP(Таблица1[[#This Row],[ОКВЭД2]],'ИМЕНА ОКВЭД'!$B$1:$C$50,2,FALSE),основной!E26)</f>
        <v>Переработка и консервирование мяса и мясной пищевой продукции</v>
      </c>
      <c r="G26" s="27">
        <v>12759.5</v>
      </c>
      <c r="H26" s="27">
        <v>18500</v>
      </c>
      <c r="I26" s="27">
        <v>10063</v>
      </c>
      <c r="J26" s="27">
        <v>12759.5</v>
      </c>
      <c r="K26" s="27">
        <v>10063</v>
      </c>
      <c r="L26" s="27">
        <v>68.970270270270277</v>
      </c>
      <c r="M26" s="27">
        <v>126.79618404054457</v>
      </c>
      <c r="N26" s="27">
        <v>126.79618404054457</v>
      </c>
    </row>
    <row r="27" spans="1:14" x14ac:dyDescent="0.25">
      <c r="A27" s="28">
        <v>44927</v>
      </c>
      <c r="B27" s="4" t="s">
        <v>12</v>
      </c>
      <c r="C27" s="4" t="s">
        <v>13</v>
      </c>
      <c r="D27" s="4" t="s">
        <v>8054</v>
      </c>
      <c r="E27" s="4" t="s">
        <v>73</v>
      </c>
      <c r="F27" s="64" t="str">
        <f>IFERROR(VLOOKUP(Таблица1[[#This Row],[ОКВЭД2]],'ИМЕНА ОКВЭД'!$B$1:$C$50,2,FALSE),основной!E27)</f>
        <v>07.2</v>
      </c>
      <c r="G27" s="27"/>
      <c r="H27" s="27">
        <v>421459.5</v>
      </c>
      <c r="I27" s="27"/>
      <c r="J27" s="27"/>
      <c r="K27" s="27"/>
      <c r="L27" s="27"/>
      <c r="M27" s="27"/>
      <c r="N27" s="27"/>
    </row>
    <row r="28" spans="1:14" x14ac:dyDescent="0.25">
      <c r="A28" s="28">
        <v>44927</v>
      </c>
      <c r="B28" s="4" t="s">
        <v>12</v>
      </c>
      <c r="C28" s="4" t="s">
        <v>13</v>
      </c>
      <c r="D28" s="4" t="s">
        <v>8054</v>
      </c>
      <c r="E28" s="4" t="s">
        <v>109</v>
      </c>
      <c r="F28" s="64" t="str">
        <f>IFERROR(VLOOKUP(Таблица1[[#This Row],[ОКВЭД2]],'ИМЕНА ОКВЭД'!$B$1:$C$50,2,FALSE),основной!E28)</f>
        <v>Добыча угля</v>
      </c>
      <c r="G28" s="27">
        <v>33232</v>
      </c>
      <c r="H28" s="27">
        <v>506688.6</v>
      </c>
      <c r="I28" s="27">
        <v>29364</v>
      </c>
      <c r="J28" s="27">
        <v>33232</v>
      </c>
      <c r="K28" s="27">
        <v>29364</v>
      </c>
      <c r="L28" s="27">
        <v>6.5586634473323455</v>
      </c>
      <c r="M28" s="27">
        <v>113.17259228987876</v>
      </c>
      <c r="N28" s="27">
        <v>113.17259228987876</v>
      </c>
    </row>
    <row r="29" spans="1:14" x14ac:dyDescent="0.25">
      <c r="A29" s="28">
        <v>44927</v>
      </c>
      <c r="B29" s="4" t="s">
        <v>12</v>
      </c>
      <c r="C29" s="4" t="s">
        <v>13</v>
      </c>
      <c r="D29" s="4" t="s">
        <v>8054</v>
      </c>
      <c r="E29" s="4" t="s">
        <v>85</v>
      </c>
      <c r="F29" s="64" t="str">
        <f>IFERROR(VLOOKUP(Таблица1[[#This Row],[ОКВЭД2]],'ИМЕНА ОКВЭД'!$B$1:$C$50,2,FALSE),основной!E29)</f>
        <v>Производство, передача и распределение электроэнергии</v>
      </c>
      <c r="G29" s="27">
        <v>1469535.9</v>
      </c>
      <c r="H29" s="27">
        <v>1174034.8999999999</v>
      </c>
      <c r="I29" s="27">
        <v>1144798.2</v>
      </c>
      <c r="J29" s="27">
        <v>1469535.9</v>
      </c>
      <c r="K29" s="27">
        <v>1144798.2</v>
      </c>
      <c r="L29" s="27">
        <v>125.16969469987647</v>
      </c>
      <c r="M29" s="27">
        <v>128.36637059701877</v>
      </c>
      <c r="N29" s="27">
        <v>128.36637059701877</v>
      </c>
    </row>
    <row r="30" spans="1:14" x14ac:dyDescent="0.25">
      <c r="A30" s="28">
        <v>44927</v>
      </c>
      <c r="B30" s="4" t="s">
        <v>12</v>
      </c>
      <c r="C30" s="4" t="s">
        <v>13</v>
      </c>
      <c r="D30" s="4" t="s">
        <v>8054</v>
      </c>
      <c r="E30" s="4" t="s">
        <v>63</v>
      </c>
      <c r="F30" s="64" t="str">
        <f>IFERROR(VLOOKUP(Таблица1[[#This Row],[ОКВЭД2]],'ИМЕНА ОКВЭД'!$B$1:$C$50,2,FALSE),основной!E30)</f>
        <v>33.2</v>
      </c>
      <c r="G30" s="33">
        <v>64</v>
      </c>
      <c r="H30" s="33">
        <v>64</v>
      </c>
      <c r="I30" s="33">
        <v>64</v>
      </c>
      <c r="J30" s="33">
        <v>64</v>
      </c>
      <c r="K30" s="33">
        <v>64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44927</v>
      </c>
      <c r="B31" s="4" t="s">
        <v>12</v>
      </c>
      <c r="C31" s="4" t="s">
        <v>13</v>
      </c>
      <c r="D31" s="4" t="s">
        <v>8054</v>
      </c>
      <c r="E31" s="4" t="s">
        <v>98</v>
      </c>
      <c r="F31" s="64" t="str">
        <f>IFERROR(VLOOKUP(Таблица1[[#This Row],[ОКВЭД2]],'ИМЕНА ОКВЭД'!$B$1:$C$50,2,FALSE),основной!E31)</f>
        <v>Предоставление услуг в области добычи полезных ископаемых</v>
      </c>
      <c r="G31" s="27">
        <v>82959.100000000006</v>
      </c>
      <c r="H31" s="27">
        <v>79985</v>
      </c>
      <c r="I31" s="27">
        <v>141426</v>
      </c>
      <c r="J31" s="27">
        <v>82959.100000000006</v>
      </c>
      <c r="K31" s="27">
        <v>141426</v>
      </c>
      <c r="L31" s="27">
        <v>103.71832218540976</v>
      </c>
      <c r="M31" s="27">
        <v>58.659016022513541</v>
      </c>
      <c r="N31" s="27">
        <v>58.659016022513541</v>
      </c>
    </row>
    <row r="32" spans="1:14" x14ac:dyDescent="0.25">
      <c r="A32" s="28">
        <v>44927</v>
      </c>
      <c r="B32" s="4" t="s">
        <v>12</v>
      </c>
      <c r="C32" s="4" t="s">
        <v>13</v>
      </c>
      <c r="D32" s="4" t="s">
        <v>8054</v>
      </c>
      <c r="E32" s="4" t="s">
        <v>76</v>
      </c>
      <c r="F32" s="64" t="str">
        <f>IFERROR(VLOOKUP(Таблица1[[#This Row],[ОКВЭД2]],'ИМЕНА ОКВЭД'!$B$1:$C$50,2,FALSE),основной!E32)</f>
        <v>05.2</v>
      </c>
      <c r="G32" s="27">
        <v>30086</v>
      </c>
      <c r="H32" s="27">
        <v>27244.6</v>
      </c>
      <c r="I32" s="27">
        <v>22793</v>
      </c>
      <c r="J32" s="27">
        <v>30086</v>
      </c>
      <c r="K32" s="27">
        <v>22793</v>
      </c>
      <c r="L32" s="27">
        <v>110.42922267164869</v>
      </c>
      <c r="M32" s="27">
        <v>131.99666564296055</v>
      </c>
      <c r="N32" s="27">
        <v>131.99666564296055</v>
      </c>
    </row>
    <row r="33" spans="1:14" x14ac:dyDescent="0.25">
      <c r="A33" s="28">
        <v>44927</v>
      </c>
      <c r="B33" s="4" t="s">
        <v>12</v>
      </c>
      <c r="C33" s="4" t="s">
        <v>13</v>
      </c>
      <c r="D33" s="4" t="s">
        <v>8054</v>
      </c>
      <c r="E33" s="4" t="s">
        <v>108</v>
      </c>
      <c r="F33" s="64" t="str">
        <f>IFERROR(VLOOKUP(Таблица1[[#This Row],[ОКВЭД2]],'ИМЕНА ОКВЭД'!$B$1:$C$50,2,FALSE),основной!E33)</f>
        <v>36.0</v>
      </c>
      <c r="G33" s="33">
        <v>46243.7</v>
      </c>
      <c r="H33" s="33">
        <v>44931.5</v>
      </c>
      <c r="I33" s="33">
        <v>44514</v>
      </c>
      <c r="J33" s="33">
        <v>46243.7</v>
      </c>
      <c r="K33" s="33">
        <v>44514</v>
      </c>
      <c r="L33" s="27">
        <v>102.92044556714109</v>
      </c>
      <c r="M33" s="27">
        <v>103.88574381093589</v>
      </c>
      <c r="N33" s="27">
        <v>103.88574381093589</v>
      </c>
    </row>
    <row r="34" spans="1:14" x14ac:dyDescent="0.25">
      <c r="A34" s="28">
        <v>44927</v>
      </c>
      <c r="B34" s="4" t="s">
        <v>12</v>
      </c>
      <c r="C34" s="4" t="s">
        <v>13</v>
      </c>
      <c r="D34" s="4" t="s">
        <v>8054</v>
      </c>
      <c r="E34" s="4" t="s">
        <v>70</v>
      </c>
      <c r="F34" s="64" t="str">
        <f>IFERROR(VLOOKUP(Таблица1[[#This Row],[ОКВЭД2]],'ИМЕНА ОКВЭД'!$B$1:$C$50,2,FALSE),основной!E34)</f>
        <v>Забор, очистка и распределение воды</v>
      </c>
      <c r="G34" s="27">
        <v>46243.7</v>
      </c>
      <c r="H34" s="27">
        <v>44931.5</v>
      </c>
      <c r="I34" s="27">
        <v>44514</v>
      </c>
      <c r="J34" s="27">
        <v>46243.7</v>
      </c>
      <c r="K34" s="27">
        <v>44514</v>
      </c>
      <c r="L34" s="27">
        <v>102.92044556714109</v>
      </c>
      <c r="M34" s="27">
        <v>103.88574381093589</v>
      </c>
      <c r="N34" s="27">
        <v>103.88574381093589</v>
      </c>
    </row>
    <row r="35" spans="1:14" x14ac:dyDescent="0.25">
      <c r="A35" s="28">
        <v>44927</v>
      </c>
      <c r="B35" s="4" t="s">
        <v>12</v>
      </c>
      <c r="C35" s="4" t="s">
        <v>13</v>
      </c>
      <c r="D35" s="4" t="s">
        <v>8054</v>
      </c>
      <c r="E35" s="4" t="s">
        <v>65</v>
      </c>
      <c r="F35" s="64" t="str">
        <f>IFERROR(VLOOKUP(Таблица1[[#This Row],[ОКВЭД2]],'ИМЕНА ОКВЭД'!$B$1:$C$50,2,FALSE),основной!E35)</f>
        <v>10.8</v>
      </c>
      <c r="G35" s="27">
        <v>10</v>
      </c>
      <c r="H35" s="27">
        <v>4</v>
      </c>
      <c r="I35" s="27">
        <v>48</v>
      </c>
      <c r="J35" s="27">
        <v>10</v>
      </c>
      <c r="K35" s="27">
        <v>48</v>
      </c>
      <c r="L35" s="27">
        <v>250</v>
      </c>
      <c r="M35" s="27">
        <v>20.833333333333332</v>
      </c>
      <c r="N35" s="27">
        <v>20.833333333333332</v>
      </c>
    </row>
    <row r="36" spans="1:14" x14ac:dyDescent="0.25">
      <c r="A36" s="28">
        <v>44927</v>
      </c>
      <c r="B36" s="4" t="s">
        <v>12</v>
      </c>
      <c r="C36" s="4" t="s">
        <v>13</v>
      </c>
      <c r="D36" s="4" t="s">
        <v>8054</v>
      </c>
      <c r="E36" s="4" t="s">
        <v>120</v>
      </c>
      <c r="F36" s="64" t="str">
        <f>IFERROR(VLOOKUP(Таблица1[[#This Row],[ОКВЭД2]],'ИМЕНА ОКВЭД'!$B$1:$C$50,2,FALSE),основной!E36)</f>
        <v>20.1</v>
      </c>
      <c r="G36" s="33"/>
      <c r="H36" s="33"/>
      <c r="I36" s="33">
        <v>40.6</v>
      </c>
      <c r="J36" s="33"/>
      <c r="K36" s="33">
        <v>40.6</v>
      </c>
      <c r="L36" s="27"/>
      <c r="M36" s="27"/>
      <c r="N36" s="27"/>
    </row>
    <row r="37" spans="1:14" x14ac:dyDescent="0.25">
      <c r="A37" s="28">
        <v>44927</v>
      </c>
      <c r="B37" s="4" t="s">
        <v>12</v>
      </c>
      <c r="C37" s="4" t="s">
        <v>13</v>
      </c>
      <c r="D37" s="4" t="s">
        <v>8054</v>
      </c>
      <c r="E37" s="4" t="s">
        <v>132</v>
      </c>
      <c r="F37" s="64" t="str">
        <f>IFERROR(VLOOKUP(Таблица1[[#This Row],[ОКВЭД2]],'ИМЕНА ОКВЭД'!$B$1:$C$50,2,FALSE),основной!E37)</f>
        <v>09.1</v>
      </c>
      <c r="G37" s="27">
        <v>8552</v>
      </c>
      <c r="H37" s="27">
        <v>8552</v>
      </c>
      <c r="I37" s="27">
        <v>8552</v>
      </c>
      <c r="J37" s="27">
        <v>8552</v>
      </c>
      <c r="K37" s="27">
        <v>8552</v>
      </c>
      <c r="L37" s="27">
        <v>100</v>
      </c>
      <c r="M37" s="27">
        <v>100</v>
      </c>
      <c r="N37" s="27">
        <v>100</v>
      </c>
    </row>
    <row r="38" spans="1:14" x14ac:dyDescent="0.25">
      <c r="A38" s="28">
        <v>44927</v>
      </c>
      <c r="B38" s="4" t="s">
        <v>12</v>
      </c>
      <c r="C38" s="4" t="s">
        <v>13</v>
      </c>
      <c r="D38" s="4" t="s">
        <v>8054</v>
      </c>
      <c r="E38" s="4" t="s">
        <v>44</v>
      </c>
      <c r="F38" s="64" t="str">
        <f>IFERROR(VLOOKUP(Таблица1[[#This Row],[ОКВЭД2]],'ИМЕНА ОКВЭД'!$B$1:$C$50,2,FALSE),основной!E38)</f>
        <v>38.1</v>
      </c>
      <c r="G38" s="27">
        <v>3793.2</v>
      </c>
      <c r="H38" s="27">
        <v>3782.8</v>
      </c>
      <c r="I38" s="27">
        <v>5771.4</v>
      </c>
      <c r="J38" s="27">
        <v>3793.2</v>
      </c>
      <c r="K38" s="27">
        <v>5771.4</v>
      </c>
      <c r="L38" s="27">
        <v>100.27492862429946</v>
      </c>
      <c r="M38" s="27">
        <v>65.724087743008624</v>
      </c>
      <c r="N38" s="27">
        <v>65.724087743008624</v>
      </c>
    </row>
    <row r="39" spans="1:14" x14ac:dyDescent="0.25">
      <c r="A39" s="28">
        <v>44927</v>
      </c>
      <c r="B39" s="4" t="s">
        <v>12</v>
      </c>
      <c r="C39" s="4" t="s">
        <v>13</v>
      </c>
      <c r="D39" s="4" t="s">
        <v>8054</v>
      </c>
      <c r="E39" s="4" t="s">
        <v>79</v>
      </c>
      <c r="F39" s="64" t="str">
        <f>IFERROR(VLOOKUP(Таблица1[[#This Row],[ОКВЭД2]],'ИМЕНА ОКВЭД'!$B$1:$C$50,2,FALSE),основной!E39)</f>
        <v>Производство металлургическое</v>
      </c>
      <c r="G39" s="27">
        <v>3399861.2</v>
      </c>
      <c r="H39" s="27">
        <v>4352629.7</v>
      </c>
      <c r="I39" s="27">
        <v>4578148.5999999996</v>
      </c>
      <c r="J39" s="27">
        <v>3399861.2</v>
      </c>
      <c r="K39" s="27">
        <v>4578148.5999999996</v>
      </c>
      <c r="L39" s="27">
        <v>78.110508688575095</v>
      </c>
      <c r="M39" s="27">
        <v>74.262796974305289</v>
      </c>
      <c r="N39" s="27">
        <v>74.262796974305289</v>
      </c>
    </row>
    <row r="40" spans="1:14" x14ac:dyDescent="0.25">
      <c r="A40" s="28">
        <v>44927</v>
      </c>
      <c r="B40" s="4" t="s">
        <v>12</v>
      </c>
      <c r="C40" s="4" t="s">
        <v>13</v>
      </c>
      <c r="D40" s="4" t="s">
        <v>8054</v>
      </c>
      <c r="E40" s="4" t="s">
        <v>56</v>
      </c>
      <c r="F40" s="64" t="str">
        <f>IFERROR(VLOOKUP(Таблица1[[#This Row],[ОКВЭД2]],'ИМЕНА ОКВЭД'!$B$1:$C$50,2,FALSE),основной!E40)</f>
        <v>Производство готовых металлических изделий, кроме машин и оборудования</v>
      </c>
      <c r="G40" s="33"/>
      <c r="H40" s="33"/>
      <c r="I40" s="33">
        <v>79.8</v>
      </c>
      <c r="J40" s="33"/>
      <c r="K40" s="33">
        <v>79.8</v>
      </c>
      <c r="L40" s="27"/>
      <c r="M40" s="27"/>
      <c r="N40" s="27"/>
    </row>
    <row r="41" spans="1:14" x14ac:dyDescent="0.25">
      <c r="A41" s="28">
        <v>44927</v>
      </c>
      <c r="B41" s="4" t="s">
        <v>12</v>
      </c>
      <c r="C41" s="4" t="s">
        <v>13</v>
      </c>
      <c r="D41" s="4" t="s">
        <v>8054</v>
      </c>
      <c r="E41" s="4" t="s">
        <v>27</v>
      </c>
      <c r="F41" s="64" t="str">
        <f>IFERROR(VLOOKUP(Таблица1[[#This Row],[ОКВЭД2]],'ИМЕНА ОКВЭД'!$B$1:$C$50,2,FALSE),основной!E41)</f>
        <v>Сбор и обработка сточных вод</v>
      </c>
      <c r="G41" s="27">
        <v>11498.1</v>
      </c>
      <c r="H41" s="27">
        <v>11516.8</v>
      </c>
      <c r="I41" s="27">
        <v>10723</v>
      </c>
      <c r="J41" s="27">
        <v>11498.1</v>
      </c>
      <c r="K41" s="27">
        <v>10723</v>
      </c>
      <c r="L41" s="27">
        <v>99.837628507918865</v>
      </c>
      <c r="M41" s="27">
        <v>107.22838757810314</v>
      </c>
      <c r="N41" s="27">
        <v>107.22838757810314</v>
      </c>
    </row>
    <row r="42" spans="1:14" x14ac:dyDescent="0.25">
      <c r="A42" s="28">
        <v>44927</v>
      </c>
      <c r="B42" s="4" t="s">
        <v>12</v>
      </c>
      <c r="C42" s="4" t="s">
        <v>13</v>
      </c>
      <c r="D42" s="4" t="s">
        <v>8054</v>
      </c>
      <c r="E42" s="4" t="s">
        <v>15</v>
      </c>
      <c r="F42" s="64" t="str">
        <f>IFERROR(VLOOKUP(Таблица1[[#This Row],[ОКВЭД2]],'ИМЕНА ОКВЭД'!$B$1:$C$50,2,FALSE),основной!E42)</f>
        <v>Переработка и консервирование рыбы, ракообразных и моллюсков</v>
      </c>
      <c r="G42" s="27">
        <v>7642.5</v>
      </c>
      <c r="H42" s="27">
        <v>14667.2</v>
      </c>
      <c r="I42" s="27">
        <v>12732.7</v>
      </c>
      <c r="J42" s="27">
        <v>7642.5</v>
      </c>
      <c r="K42" s="27">
        <v>12732.7</v>
      </c>
      <c r="L42" s="27">
        <v>52.106059779644376</v>
      </c>
      <c r="M42" s="27">
        <v>60.022618926072241</v>
      </c>
      <c r="N42" s="27">
        <v>60.022618926072241</v>
      </c>
    </row>
    <row r="43" spans="1:14" x14ac:dyDescent="0.25">
      <c r="A43" s="28">
        <v>44927</v>
      </c>
      <c r="B43" s="4" t="s">
        <v>12</v>
      </c>
      <c r="C43" s="4" t="s">
        <v>13</v>
      </c>
      <c r="D43" s="4" t="s">
        <v>8054</v>
      </c>
      <c r="E43" s="4" t="s">
        <v>116</v>
      </c>
      <c r="F43" s="64" t="str">
        <f>IFERROR(VLOOKUP(Таблица1[[#This Row],[ОКВЭД2]],'ИМЕНА ОКВЭД'!$B$1:$C$50,2,FALSE),основной!E43)</f>
        <v>Производство, передача и распределение пара и горячей воды; кондиционирование воздуха</v>
      </c>
      <c r="G43" s="27">
        <v>726998.2</v>
      </c>
      <c r="H43" s="27">
        <v>622316.9</v>
      </c>
      <c r="I43" s="27">
        <v>708181</v>
      </c>
      <c r="J43" s="27">
        <v>726998.2</v>
      </c>
      <c r="K43" s="27">
        <v>708181</v>
      </c>
      <c r="L43" s="27">
        <v>116.82122082816649</v>
      </c>
      <c r="M43" s="27">
        <v>102.65711731887752</v>
      </c>
      <c r="N43" s="27">
        <v>102.65711731887752</v>
      </c>
    </row>
    <row r="44" spans="1:14" x14ac:dyDescent="0.25">
      <c r="A44" s="28">
        <v>44927</v>
      </c>
      <c r="B44" s="4" t="s">
        <v>12</v>
      </c>
      <c r="C44" s="4" t="s">
        <v>13</v>
      </c>
      <c r="D44" s="4" t="s">
        <v>8054</v>
      </c>
      <c r="E44" s="4" t="s">
        <v>93</v>
      </c>
      <c r="F44" s="64" t="str">
        <f>IFERROR(VLOOKUP(Таблица1[[#This Row],[ОКВЭД2]],'ИМЕНА ОКВЭД'!$B$1:$C$50,2,FALSE),основной!E44)</f>
        <v>30.01.АГ</v>
      </c>
      <c r="G44" s="27">
        <v>616</v>
      </c>
      <c r="H44" s="27">
        <v>616</v>
      </c>
      <c r="I44" s="27">
        <v>616</v>
      </c>
      <c r="J44" s="27">
        <v>616</v>
      </c>
      <c r="K44" s="27">
        <v>616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44927</v>
      </c>
      <c r="B45" s="4" t="s">
        <v>12</v>
      </c>
      <c r="C45" s="4" t="s">
        <v>13</v>
      </c>
      <c r="D45" s="4" t="s">
        <v>8054</v>
      </c>
      <c r="E45" s="4" t="s">
        <v>45</v>
      </c>
      <c r="F45" s="64" t="str">
        <f>IFERROR(VLOOKUP(Таблица1[[#This Row],[ОКВЭД2]],'ИМЕНА ОКВЭД'!$B$1:$C$50,2,FALSE),основной!E45)</f>
        <v>Добыча металлических руд</v>
      </c>
      <c r="G45" s="27"/>
      <c r="H45" s="27">
        <v>421459.5</v>
      </c>
      <c r="I45" s="27"/>
      <c r="J45" s="27"/>
      <c r="K45" s="27"/>
      <c r="L45" s="27"/>
      <c r="M45" s="27"/>
      <c r="N45" s="27"/>
    </row>
    <row r="46" spans="1:14" x14ac:dyDescent="0.25">
      <c r="A46" s="28">
        <v>44927</v>
      </c>
      <c r="B46" s="4" t="s">
        <v>12</v>
      </c>
      <c r="C46" s="4" t="s">
        <v>13</v>
      </c>
      <c r="D46" s="4" t="s">
        <v>8054</v>
      </c>
      <c r="E46" s="4" t="s">
        <v>747</v>
      </c>
      <c r="F46" s="64" t="str">
        <f>IFERROR(VLOOKUP(Таблица1[[#This Row],[ОКВЭД2]],'ИМЕНА ОКВЭД'!$B$1:$C$50,2,FALSE),основной!E46)</f>
        <v>06.2</v>
      </c>
      <c r="G46" s="27">
        <v>40789.699999999997</v>
      </c>
      <c r="H46" s="27">
        <v>37286.199999999997</v>
      </c>
      <c r="I46" s="27">
        <v>41746.9</v>
      </c>
      <c r="J46" s="27">
        <v>40789.699999999997</v>
      </c>
      <c r="K46" s="27">
        <v>41746.9</v>
      </c>
      <c r="L46" s="27">
        <v>109.39623775015957</v>
      </c>
      <c r="M46" s="27">
        <v>97.707135140573314</v>
      </c>
      <c r="N46" s="27">
        <v>97.707135140573314</v>
      </c>
    </row>
    <row r="47" spans="1:14" x14ac:dyDescent="0.25">
      <c r="A47" s="28">
        <v>44927</v>
      </c>
      <c r="B47" s="4" t="s">
        <v>12</v>
      </c>
      <c r="C47" s="4" t="s">
        <v>13</v>
      </c>
      <c r="D47" s="4" t="s">
        <v>8054</v>
      </c>
      <c r="E47" s="4" t="s">
        <v>91</v>
      </c>
      <c r="F47" s="64" t="str">
        <f>IFERROR(VLOOKUP(Таблица1[[#This Row],[ОКВЭД2]],'ИМЕНА ОКВЭД'!$B$1:$C$50,2,FALSE),основной!E47)</f>
        <v>14.1</v>
      </c>
      <c r="G47" s="27"/>
      <c r="H47" s="27">
        <v>62</v>
      </c>
      <c r="I47" s="27">
        <v>62</v>
      </c>
      <c r="J47" s="27"/>
      <c r="K47" s="27">
        <v>62</v>
      </c>
      <c r="L47" s="27"/>
      <c r="M47" s="27"/>
      <c r="N47" s="27"/>
    </row>
    <row r="48" spans="1:14" x14ac:dyDescent="0.25">
      <c r="A48" s="28">
        <v>44927</v>
      </c>
      <c r="B48" s="4" t="s">
        <v>12</v>
      </c>
      <c r="C48" s="4" t="s">
        <v>13</v>
      </c>
      <c r="D48" s="4" t="s">
        <v>8054</v>
      </c>
      <c r="E48" s="4" t="s">
        <v>19</v>
      </c>
      <c r="F48" s="64" t="str">
        <f>IFERROR(VLOOKUP(Таблица1[[#This Row],[ОКВЭД2]],'ИМЕНА ОКВЭД'!$B$1:$C$50,2,FALSE),основной!E48)</f>
        <v>25.6</v>
      </c>
      <c r="G48" s="33"/>
      <c r="H48" s="33"/>
      <c r="I48" s="33">
        <v>79.8</v>
      </c>
      <c r="J48" s="33"/>
      <c r="K48" s="33">
        <v>79.8</v>
      </c>
      <c r="L48" s="27"/>
      <c r="M48" s="27"/>
      <c r="N48" s="27"/>
    </row>
    <row r="49" spans="1:14" x14ac:dyDescent="0.25">
      <c r="A49" s="28">
        <v>44927</v>
      </c>
      <c r="B49" s="4" t="s">
        <v>12</v>
      </c>
      <c r="C49" s="4" t="s">
        <v>13</v>
      </c>
      <c r="D49" s="4" t="s">
        <v>8054</v>
      </c>
      <c r="E49" s="4" t="s">
        <v>75</v>
      </c>
      <c r="F49" s="64" t="str">
        <f>IFERROR(VLOOKUP(Таблица1[[#This Row],[ОКВЭД2]],'ИМЕНА ОКВЭД'!$B$1:$C$50,2,FALSE),основной!E49)</f>
        <v>125.АГ</v>
      </c>
      <c r="G49" s="27">
        <v>3629863.8</v>
      </c>
      <c r="H49" s="27">
        <v>5568876.7999999998</v>
      </c>
      <c r="I49" s="27">
        <v>4858178.9000000004</v>
      </c>
      <c r="J49" s="27">
        <v>3629863.8</v>
      </c>
      <c r="K49" s="27">
        <v>4858178.9000000004</v>
      </c>
      <c r="L49" s="27">
        <v>65.181255221878857</v>
      </c>
      <c r="M49" s="27">
        <v>74.716552739546088</v>
      </c>
      <c r="N49" s="27">
        <v>74.716552739546088</v>
      </c>
    </row>
    <row r="50" spans="1:14" x14ac:dyDescent="0.25">
      <c r="A50" s="28">
        <v>44927</v>
      </c>
      <c r="B50" s="4" t="s">
        <v>12</v>
      </c>
      <c r="C50" s="4" t="s">
        <v>13</v>
      </c>
      <c r="D50" s="4" t="s">
        <v>8054</v>
      </c>
      <c r="E50" s="4" t="s">
        <v>30</v>
      </c>
      <c r="F50" s="64" t="str">
        <f>IFERROR(VLOOKUP(Таблица1[[#This Row],[ОКВЭД2]],'ИМЕНА ОКВЭД'!$B$1:$C$50,2,FALSE),основной!E50)</f>
        <v>Производство пищевых продуктов</v>
      </c>
      <c r="G50" s="27">
        <v>58369.2</v>
      </c>
      <c r="H50" s="27">
        <v>73979.399999999994</v>
      </c>
      <c r="I50" s="27">
        <v>53257.7</v>
      </c>
      <c r="J50" s="27">
        <v>58369.2</v>
      </c>
      <c r="K50" s="27">
        <v>53257.7</v>
      </c>
      <c r="L50" s="27">
        <v>78.89926114567028</v>
      </c>
      <c r="M50" s="27">
        <v>109.59767320030718</v>
      </c>
      <c r="N50" s="27">
        <v>109.59767320030718</v>
      </c>
    </row>
    <row r="51" spans="1:14" x14ac:dyDescent="0.25">
      <c r="A51" s="28">
        <v>44927</v>
      </c>
      <c r="B51" s="4" t="s">
        <v>12</v>
      </c>
      <c r="C51" s="4" t="s">
        <v>13</v>
      </c>
      <c r="D51" s="4" t="s">
        <v>8054</v>
      </c>
      <c r="E51" s="4" t="s">
        <v>103</v>
      </c>
      <c r="F51" s="64" t="str">
        <f>IFERROR(VLOOKUP(Таблица1[[#This Row],[ОКВЭД2]],'ИМЕНА ОКВЭД'!$B$1:$C$50,2,FALSE),основной!E51)</f>
        <v>33.1</v>
      </c>
      <c r="G51" s="27">
        <v>10640</v>
      </c>
      <c r="H51" s="27">
        <v>12361.3</v>
      </c>
      <c r="I51" s="27">
        <v>10815.6</v>
      </c>
      <c r="J51" s="27">
        <v>10640</v>
      </c>
      <c r="K51" s="27">
        <v>10815.6</v>
      </c>
      <c r="L51" s="27">
        <v>86.075089189648338</v>
      </c>
      <c r="M51" s="27">
        <v>98.376419246273898</v>
      </c>
      <c r="N51" s="27">
        <v>98.376419246273898</v>
      </c>
    </row>
    <row r="52" spans="1:14" x14ac:dyDescent="0.25">
      <c r="A52" s="28">
        <v>44927</v>
      </c>
      <c r="B52" s="4" t="s">
        <v>12</v>
      </c>
      <c r="C52" s="4" t="s">
        <v>13</v>
      </c>
      <c r="D52" s="4" t="s">
        <v>8054</v>
      </c>
      <c r="E52" s="4" t="s">
        <v>35</v>
      </c>
      <c r="F52" s="64" t="str">
        <f>IFERROR(VLOOKUP(Таблица1[[#This Row],[ОКВЭД2]],'ИМЕНА ОКВЭД'!$B$1:$C$50,2,FALSE),основной!E52)</f>
        <v>Обрабатывающие производства</v>
      </c>
      <c r="G52" s="27">
        <v>3472883</v>
      </c>
      <c r="H52" s="27">
        <v>4523457.5</v>
      </c>
      <c r="I52" s="27">
        <v>4645642</v>
      </c>
      <c r="J52" s="27">
        <v>3472883</v>
      </c>
      <c r="K52" s="27">
        <v>4645642</v>
      </c>
      <c r="L52" s="27">
        <v>76.774966936242905</v>
      </c>
      <c r="M52" s="27">
        <v>74.755717293756163</v>
      </c>
      <c r="N52" s="27">
        <v>74.755717293756163</v>
      </c>
    </row>
    <row r="53" spans="1:14" x14ac:dyDescent="0.25">
      <c r="A53" s="28">
        <v>44927</v>
      </c>
      <c r="B53" s="4" t="s">
        <v>12</v>
      </c>
      <c r="C53" s="4" t="s">
        <v>13</v>
      </c>
      <c r="D53" s="4" t="s">
        <v>8054</v>
      </c>
      <c r="E53" s="4" t="s">
        <v>89</v>
      </c>
      <c r="F53" s="64" t="str">
        <f>IFERROR(VLOOKUP(Таблица1[[#This Row],[ОКВЭД2]],'ИМЕНА ОКВЭД'!$B$1:$C$50,2,FALSE),основной!E53)</f>
        <v>Обеспечение электрическое энергией, газом и паром; кондиционирование воздуха</v>
      </c>
      <c r="G53" s="27">
        <v>2196534.1</v>
      </c>
      <c r="H53" s="27">
        <v>1796351.8</v>
      </c>
      <c r="I53" s="27">
        <v>1852979.2</v>
      </c>
      <c r="J53" s="27">
        <v>2196534.1</v>
      </c>
      <c r="K53" s="27">
        <v>1852979.2</v>
      </c>
      <c r="L53" s="27">
        <v>122.27750154507596</v>
      </c>
      <c r="M53" s="27">
        <v>118.5406776287613</v>
      </c>
      <c r="N53" s="27">
        <v>118.5406776287613</v>
      </c>
    </row>
    <row r="54" spans="1:14" x14ac:dyDescent="0.25">
      <c r="A54" s="28">
        <v>44958</v>
      </c>
      <c r="B54" s="4" t="s">
        <v>12</v>
      </c>
      <c r="C54" s="4" t="s">
        <v>13</v>
      </c>
      <c r="D54" s="4" t="s">
        <v>8054</v>
      </c>
      <c r="E54" s="4" t="s">
        <v>20</v>
      </c>
      <c r="F54" s="64" t="str">
        <f>IFERROR(VLOOKUP(Таблица1[[#This Row],[ОКВЭД2]],'ИМЕНА ОКВЭД'!$B$1:$C$50,2,FALSE),основной!E54)</f>
        <v>Водоснабжение; водоотведение, организация сбора и утилизации отходов, деятельность по ликвидации загрязнений</v>
      </c>
      <c r="G54" s="27">
        <v>66481.600000000006</v>
      </c>
      <c r="H54" s="27">
        <v>61535</v>
      </c>
      <c r="I54" s="27">
        <v>62814.3</v>
      </c>
      <c r="J54" s="27">
        <v>128016.6</v>
      </c>
      <c r="K54" s="27">
        <v>123822.7</v>
      </c>
      <c r="L54" s="27">
        <v>108.03867717559113</v>
      </c>
      <c r="M54" s="27">
        <v>105.83832025510115</v>
      </c>
      <c r="N54" s="27">
        <v>103.38702031210755</v>
      </c>
    </row>
    <row r="55" spans="1:14" x14ac:dyDescent="0.25">
      <c r="A55" s="28">
        <v>44958</v>
      </c>
      <c r="B55" s="4" t="s">
        <v>12</v>
      </c>
      <c r="C55" s="4" t="s">
        <v>13</v>
      </c>
      <c r="D55" s="4" t="s">
        <v>8054</v>
      </c>
      <c r="E55" s="4" t="s">
        <v>86</v>
      </c>
      <c r="F55" s="64" t="str">
        <f>IFERROR(VLOOKUP(Таблица1[[#This Row],[ОКВЭД2]],'ИМЕНА ОКВЭД'!$B$1:$C$50,2,FALSE),основной!E55)</f>
        <v>Деятельность полиграфическая и копирование носителей информации</v>
      </c>
      <c r="G55" s="27">
        <v>358</v>
      </c>
      <c r="H55" s="27">
        <v>204.6</v>
      </c>
      <c r="I55" s="27">
        <v>510.5</v>
      </c>
      <c r="J55" s="27">
        <v>562.6</v>
      </c>
      <c r="K55" s="27">
        <v>802.2</v>
      </c>
      <c r="L55" s="27">
        <v>174.97556207233626</v>
      </c>
      <c r="M55" s="27">
        <v>70.127326150832516</v>
      </c>
      <c r="N55" s="27">
        <v>70.13213662428322</v>
      </c>
    </row>
    <row r="56" spans="1:14" x14ac:dyDescent="0.25">
      <c r="A56" s="28">
        <v>44958</v>
      </c>
      <c r="B56" s="4" t="s">
        <v>12</v>
      </c>
      <c r="C56" s="4" t="s">
        <v>13</v>
      </c>
      <c r="D56" s="4" t="s">
        <v>8054</v>
      </c>
      <c r="E56" s="4" t="s">
        <v>90</v>
      </c>
      <c r="F56" s="64" t="str">
        <f>IFERROR(VLOOKUP(Таблица1[[#This Row],[ОКВЭД2]],'ИМЕНА ОКВЭД'!$B$1:$C$50,2,FALSE),основной!E56)</f>
        <v>Ремонт и монтаж машин и оборудования</v>
      </c>
      <c r="G56" s="27">
        <v>13591.3</v>
      </c>
      <c r="H56" s="27">
        <v>10704</v>
      </c>
      <c r="I56" s="27">
        <v>10764.9</v>
      </c>
      <c r="J56" s="27">
        <v>24295.3</v>
      </c>
      <c r="K56" s="27">
        <v>21644.5</v>
      </c>
      <c r="L56" s="27">
        <v>126.9740284005979</v>
      </c>
      <c r="M56" s="27">
        <v>126.25570139992011</v>
      </c>
      <c r="N56" s="27">
        <v>112.24699115248677</v>
      </c>
    </row>
    <row r="57" spans="1:14" x14ac:dyDescent="0.25">
      <c r="A57" s="28">
        <v>44958</v>
      </c>
      <c r="B57" s="4" t="s">
        <v>12</v>
      </c>
      <c r="C57" s="4" t="s">
        <v>13</v>
      </c>
      <c r="D57" s="4" t="s">
        <v>8054</v>
      </c>
      <c r="E57" s="4" t="s">
        <v>747</v>
      </c>
      <c r="F57" s="64" t="str">
        <f>IFERROR(VLOOKUP(Таблица1[[#This Row],[ОКВЭД2]],'ИМЕНА ОКВЭД'!$B$1:$C$50,2,FALSE),основной!E57)</f>
        <v>06.2</v>
      </c>
      <c r="G57" s="27">
        <v>37444.1</v>
      </c>
      <c r="H57" s="27">
        <v>40789.699999999997</v>
      </c>
      <c r="I57" s="27">
        <v>38467.300000000003</v>
      </c>
      <c r="J57" s="27">
        <v>78233.8</v>
      </c>
      <c r="K57" s="27">
        <v>80214.2</v>
      </c>
      <c r="L57" s="27">
        <v>91.797929379230538</v>
      </c>
      <c r="M57" s="27">
        <v>97.340078456247255</v>
      </c>
      <c r="N57" s="27">
        <v>97.5311104517654</v>
      </c>
    </row>
    <row r="58" spans="1:14" x14ac:dyDescent="0.25">
      <c r="A58" s="28">
        <v>44958</v>
      </c>
      <c r="B58" s="4" t="s">
        <v>12</v>
      </c>
      <c r="C58" s="4" t="s">
        <v>13</v>
      </c>
      <c r="D58" s="4" t="s">
        <v>8054</v>
      </c>
      <c r="E58" s="4" t="s">
        <v>124</v>
      </c>
      <c r="F58" s="64" t="str">
        <f>IFERROR(VLOOKUP(Таблица1[[#This Row],[ОКВЭД2]],'ИМЕНА ОКВЭД'!$B$1:$C$50,2,FALSE),основной!E58)</f>
        <v>Всего по обследуемым видам экономической деятельности</v>
      </c>
      <c r="G58" s="27">
        <v>8891535.1999999993</v>
      </c>
      <c r="H58" s="27">
        <v>5887932.9000000004</v>
      </c>
      <c r="I58" s="27">
        <v>5325996.9000000004</v>
      </c>
      <c r="J58" s="27">
        <v>14779468.1</v>
      </c>
      <c r="K58" s="27">
        <v>12098163.4</v>
      </c>
      <c r="L58" s="27">
        <v>151.01284866884268</v>
      </c>
      <c r="M58" s="27">
        <v>166.94593269477869</v>
      </c>
      <c r="N58" s="27">
        <v>122.16290697478925</v>
      </c>
    </row>
    <row r="59" spans="1:14" x14ac:dyDescent="0.25">
      <c r="A59" s="28">
        <v>44958</v>
      </c>
      <c r="B59" s="4" t="s">
        <v>12</v>
      </c>
      <c r="C59" s="4" t="s">
        <v>13</v>
      </c>
      <c r="D59" s="4" t="s">
        <v>8054</v>
      </c>
      <c r="E59" s="4" t="s">
        <v>93</v>
      </c>
      <c r="F59" s="64" t="str">
        <f>IFERROR(VLOOKUP(Таблица1[[#This Row],[ОКВЭД2]],'ИМЕНА ОКВЭД'!$B$1:$C$50,2,FALSE),основной!E59)</f>
        <v>30.01.АГ</v>
      </c>
      <c r="G59" s="27"/>
      <c r="H59" s="27">
        <v>616</v>
      </c>
      <c r="I59" s="27">
        <v>616</v>
      </c>
      <c r="J59" s="27">
        <v>616</v>
      </c>
      <c r="K59" s="27">
        <v>1232</v>
      </c>
      <c r="L59" s="27"/>
      <c r="M59" s="27"/>
      <c r="N59" s="27">
        <v>50</v>
      </c>
    </row>
    <row r="60" spans="1:14" x14ac:dyDescent="0.25">
      <c r="A60" s="28">
        <v>44958</v>
      </c>
      <c r="B60" s="4" t="s">
        <v>12</v>
      </c>
      <c r="C60" s="4" t="s">
        <v>13</v>
      </c>
      <c r="D60" s="4" t="s">
        <v>8054</v>
      </c>
      <c r="E60" s="4" t="s">
        <v>25</v>
      </c>
      <c r="F60" s="64" t="str">
        <f>IFERROR(VLOOKUP(Таблица1[[#This Row],[ОКВЭД2]],'ИМЕНА ОКВЭД'!$B$1:$C$50,2,FALSE),основной!E60)</f>
        <v>Добыча полезных ископаемых</v>
      </c>
      <c r="G60" s="33">
        <v>143896.1</v>
      </c>
      <c r="H60" s="33">
        <v>156980.79999999999</v>
      </c>
      <c r="I60" s="33">
        <v>181076.3</v>
      </c>
      <c r="J60" s="33">
        <v>300876.90000000002</v>
      </c>
      <c r="K60" s="33">
        <v>393613.2</v>
      </c>
      <c r="L60" s="27">
        <v>91.664776838950999</v>
      </c>
      <c r="M60" s="27">
        <v>79.467108616643927</v>
      </c>
      <c r="N60" s="27">
        <v>76.4397383014594</v>
      </c>
    </row>
    <row r="61" spans="1:14" x14ac:dyDescent="0.25">
      <c r="A61" s="28">
        <v>44958</v>
      </c>
      <c r="B61" s="4" t="s">
        <v>12</v>
      </c>
      <c r="C61" s="4" t="s">
        <v>13</v>
      </c>
      <c r="D61" s="4" t="s">
        <v>8054</v>
      </c>
      <c r="E61" s="4" t="s">
        <v>109</v>
      </c>
      <c r="F61" s="64" t="str">
        <f>IFERROR(VLOOKUP(Таблица1[[#This Row],[ОКВЭД2]],'ИМЕНА ОКВЭД'!$B$1:$C$50,2,FALSE),основной!E61)</f>
        <v>Добыча угля</v>
      </c>
      <c r="G61" s="27">
        <v>41625</v>
      </c>
      <c r="H61" s="27">
        <v>33232</v>
      </c>
      <c r="I61" s="27">
        <v>27085</v>
      </c>
      <c r="J61" s="27">
        <v>74857</v>
      </c>
      <c r="K61" s="27">
        <v>56449</v>
      </c>
      <c r="L61" s="27">
        <v>125.25577756379393</v>
      </c>
      <c r="M61" s="27">
        <v>153.68285028613624</v>
      </c>
      <c r="N61" s="27">
        <v>132.60996651845028</v>
      </c>
    </row>
    <row r="62" spans="1:14" x14ac:dyDescent="0.25">
      <c r="A62" s="28">
        <v>44958</v>
      </c>
      <c r="B62" s="4" t="s">
        <v>12</v>
      </c>
      <c r="C62" s="4" t="s">
        <v>13</v>
      </c>
      <c r="D62" s="4" t="s">
        <v>8054</v>
      </c>
      <c r="E62" s="4" t="s">
        <v>80</v>
      </c>
      <c r="F62" s="64" t="str">
        <f>IFERROR(VLOOKUP(Таблица1[[#This Row],[ОКВЭД2]],'ИМЕНА ОКВЭД'!$B$1:$C$50,2,FALSE),основной!E62)</f>
        <v>35</v>
      </c>
      <c r="G62" s="27">
        <v>2405266.7000000002</v>
      </c>
      <c r="H62" s="27">
        <v>2196534.1</v>
      </c>
      <c r="I62" s="27">
        <v>1752447.1</v>
      </c>
      <c r="J62" s="27">
        <v>4601800.8</v>
      </c>
      <c r="K62" s="27">
        <v>3605426.3</v>
      </c>
      <c r="L62" s="27">
        <v>109.50281627769859</v>
      </c>
      <c r="M62" s="27">
        <v>137.25188623382698</v>
      </c>
      <c r="N62" s="27">
        <v>127.63541443074291</v>
      </c>
    </row>
    <row r="63" spans="1:14" x14ac:dyDescent="0.25">
      <c r="A63" s="28">
        <v>44958</v>
      </c>
      <c r="B63" s="4" t="s">
        <v>12</v>
      </c>
      <c r="C63" s="4" t="s">
        <v>13</v>
      </c>
      <c r="D63" s="4" t="s">
        <v>8054</v>
      </c>
      <c r="E63" s="4" t="s">
        <v>22</v>
      </c>
      <c r="F63" s="64" t="str">
        <f>IFERROR(VLOOKUP(Таблица1[[#This Row],[ОКВЭД2]],'ИМЕНА ОКВЭД'!$B$1:$C$50,2,FALSE),основной!E63)</f>
        <v>Производство хлебобулочных и мучных кондитерских изделий</v>
      </c>
      <c r="G63" s="27">
        <v>26781.7</v>
      </c>
      <c r="H63" s="27">
        <v>24973.7</v>
      </c>
      <c r="I63" s="27">
        <v>21746</v>
      </c>
      <c r="J63" s="27">
        <v>51755.4</v>
      </c>
      <c r="K63" s="27">
        <v>42847.6</v>
      </c>
      <c r="L63" s="27">
        <v>107.23961607611207</v>
      </c>
      <c r="M63" s="27">
        <v>123.15690241883564</v>
      </c>
      <c r="N63" s="27">
        <v>120.78949579439688</v>
      </c>
    </row>
    <row r="64" spans="1:14" x14ac:dyDescent="0.25">
      <c r="A64" s="28">
        <v>44958</v>
      </c>
      <c r="B64" s="4" t="s">
        <v>12</v>
      </c>
      <c r="C64" s="4" t="s">
        <v>13</v>
      </c>
      <c r="D64" s="4" t="s">
        <v>8054</v>
      </c>
      <c r="E64" s="4" t="s">
        <v>19</v>
      </c>
      <c r="F64" s="64" t="str">
        <f>IFERROR(VLOOKUP(Таблица1[[#This Row],[ОКВЭД2]],'ИМЕНА ОКВЭД'!$B$1:$C$50,2,FALSE),основной!E64)</f>
        <v>25.6</v>
      </c>
      <c r="G64" s="27">
        <v>30.4</v>
      </c>
      <c r="H64" s="27"/>
      <c r="I64" s="27">
        <v>1</v>
      </c>
      <c r="J64" s="27">
        <v>30.4</v>
      </c>
      <c r="K64" s="27">
        <v>80.8</v>
      </c>
      <c r="L64" s="27"/>
      <c r="M64" s="27">
        <v>3040</v>
      </c>
      <c r="N64" s="27">
        <v>37.623762376237622</v>
      </c>
    </row>
    <row r="65" spans="1:14" x14ac:dyDescent="0.25">
      <c r="A65" s="28">
        <v>44958</v>
      </c>
      <c r="B65" s="4" t="s">
        <v>12</v>
      </c>
      <c r="C65" s="4" t="s">
        <v>13</v>
      </c>
      <c r="D65" s="4" t="s">
        <v>8054</v>
      </c>
      <c r="E65" s="4" t="s">
        <v>85</v>
      </c>
      <c r="F65" s="64" t="str">
        <f>IFERROR(VLOOKUP(Таблица1[[#This Row],[ОКВЭД2]],'ИМЕНА ОКВЭД'!$B$1:$C$50,2,FALSE),основной!E65)</f>
        <v>Производство, передача и распределение электроэнергии</v>
      </c>
      <c r="G65" s="27">
        <v>1679030.6</v>
      </c>
      <c r="H65" s="27">
        <v>1469535.9</v>
      </c>
      <c r="I65" s="27">
        <v>1042055</v>
      </c>
      <c r="J65" s="27">
        <v>3148566.5</v>
      </c>
      <c r="K65" s="27">
        <v>2186853.2000000002</v>
      </c>
      <c r="L65" s="27">
        <v>114.25584090868416</v>
      </c>
      <c r="M65" s="27">
        <v>161.12686950304925</v>
      </c>
      <c r="N65" s="27">
        <v>143.9770397025278</v>
      </c>
    </row>
    <row r="66" spans="1:14" x14ac:dyDescent="0.25">
      <c r="A66" s="28">
        <v>44958</v>
      </c>
      <c r="B66" s="4" t="s">
        <v>12</v>
      </c>
      <c r="C66" s="4" t="s">
        <v>13</v>
      </c>
      <c r="D66" s="4" t="s">
        <v>8054</v>
      </c>
      <c r="E66" s="4" t="s">
        <v>56</v>
      </c>
      <c r="F66" s="64" t="str">
        <f>IFERROR(VLOOKUP(Таблица1[[#This Row],[ОКВЭД2]],'ИМЕНА ОКВЭД'!$B$1:$C$50,2,FALSE),основной!E66)</f>
        <v>Производство готовых металлических изделий, кроме машин и оборудования</v>
      </c>
      <c r="G66" s="27">
        <v>30.4</v>
      </c>
      <c r="H66" s="27"/>
      <c r="I66" s="27">
        <v>1</v>
      </c>
      <c r="J66" s="27">
        <v>30.4</v>
      </c>
      <c r="K66" s="27">
        <v>80.8</v>
      </c>
      <c r="L66" s="27"/>
      <c r="M66" s="27">
        <v>3040</v>
      </c>
      <c r="N66" s="27">
        <v>37.623762376237622</v>
      </c>
    </row>
    <row r="67" spans="1:14" x14ac:dyDescent="0.25">
      <c r="A67" s="28">
        <v>44958</v>
      </c>
      <c r="B67" s="4" t="s">
        <v>12</v>
      </c>
      <c r="C67" s="4" t="s">
        <v>13</v>
      </c>
      <c r="D67" s="4" t="s">
        <v>8054</v>
      </c>
      <c r="E67" s="4" t="s">
        <v>91</v>
      </c>
      <c r="F67" s="64" t="str">
        <f>IFERROR(VLOOKUP(Таблица1[[#This Row],[ОКВЭД2]],'ИМЕНА ОКВЭД'!$B$1:$C$50,2,FALSE),основной!E67)</f>
        <v>14.1</v>
      </c>
      <c r="G67" s="33"/>
      <c r="H67" s="33"/>
      <c r="I67" s="33">
        <v>62</v>
      </c>
      <c r="J67" s="33"/>
      <c r="K67" s="33">
        <v>124</v>
      </c>
      <c r="L67" s="27"/>
      <c r="M67" s="27"/>
      <c r="N67" s="27"/>
    </row>
    <row r="68" spans="1:14" x14ac:dyDescent="0.25">
      <c r="A68" s="28">
        <v>44958</v>
      </c>
      <c r="B68" s="4" t="s">
        <v>12</v>
      </c>
      <c r="C68" s="4" t="s">
        <v>13</v>
      </c>
      <c r="D68" s="4" t="s">
        <v>8054</v>
      </c>
      <c r="E68" s="4" t="s">
        <v>89</v>
      </c>
      <c r="F68" s="64" t="str">
        <f>IFERROR(VLOOKUP(Таблица1[[#This Row],[ОКВЭД2]],'ИМЕНА ОКВЭД'!$B$1:$C$50,2,FALSE),основной!E68)</f>
        <v>Обеспечение электрическое энергией, газом и паром; кондиционирование воздуха</v>
      </c>
      <c r="G68" s="33">
        <v>2405266.7000000002</v>
      </c>
      <c r="H68" s="33">
        <v>2196534.1</v>
      </c>
      <c r="I68" s="33">
        <v>1752447.1</v>
      </c>
      <c r="J68" s="33">
        <v>4601800.8</v>
      </c>
      <c r="K68" s="33">
        <v>3605426.3</v>
      </c>
      <c r="L68" s="27">
        <v>109.50281627769859</v>
      </c>
      <c r="M68" s="27">
        <v>137.25188623382698</v>
      </c>
      <c r="N68" s="27">
        <v>127.63541443074291</v>
      </c>
    </row>
    <row r="69" spans="1:14" x14ac:dyDescent="0.25">
      <c r="A69" s="28">
        <v>44958</v>
      </c>
      <c r="B69" s="4" t="s">
        <v>12</v>
      </c>
      <c r="C69" s="4" t="s">
        <v>13</v>
      </c>
      <c r="D69" s="4" t="s">
        <v>8054</v>
      </c>
      <c r="E69" s="4" t="s">
        <v>61</v>
      </c>
      <c r="F69" s="64" t="str">
        <f>IFERROR(VLOOKUP(Таблица1[[#This Row],[ОКВЭД2]],'ИМЕНА ОКВЭД'!$B$1:$C$50,2,FALSE),основной!E69)</f>
        <v>Сбор, обработка и утилизация отходов; обработка вторичного сырья</v>
      </c>
      <c r="G69" s="27">
        <v>2639.4</v>
      </c>
      <c r="H69" s="27">
        <v>3793.2</v>
      </c>
      <c r="I69" s="27">
        <v>5952.7</v>
      </c>
      <c r="J69" s="27">
        <v>6432.6</v>
      </c>
      <c r="K69" s="27">
        <v>11724.1</v>
      </c>
      <c r="L69" s="27">
        <v>69.58241062954761</v>
      </c>
      <c r="M69" s="27">
        <v>44.339543400473737</v>
      </c>
      <c r="N69" s="27">
        <v>54.866471626819973</v>
      </c>
    </row>
    <row r="70" spans="1:14" x14ac:dyDescent="0.25">
      <c r="A70" s="28">
        <v>44958</v>
      </c>
      <c r="B70" s="4" t="s">
        <v>12</v>
      </c>
      <c r="C70" s="4" t="s">
        <v>13</v>
      </c>
      <c r="D70" s="4" t="s">
        <v>8054</v>
      </c>
      <c r="E70" s="4" t="s">
        <v>81</v>
      </c>
      <c r="F70" s="64" t="str">
        <f>IFERROR(VLOOKUP(Таблица1[[#This Row],[ОКВЭД2]],'ИМЕНА ОКВЭД'!$B$1:$C$50,2,FALSE),основной!E70)</f>
        <v>Переработка и консервирование мяса и мясной пищевой продукции</v>
      </c>
      <c r="G70" s="27">
        <v>15797</v>
      </c>
      <c r="H70" s="27">
        <v>12759.5</v>
      </c>
      <c r="I70" s="27">
        <v>9818</v>
      </c>
      <c r="J70" s="27">
        <v>28556.5</v>
      </c>
      <c r="K70" s="27">
        <v>19881</v>
      </c>
      <c r="L70" s="27">
        <v>123.80579176300012</v>
      </c>
      <c r="M70" s="27">
        <v>160.89834996944387</v>
      </c>
      <c r="N70" s="27">
        <v>143.63714098888386</v>
      </c>
    </row>
    <row r="71" spans="1:14" x14ac:dyDescent="0.25">
      <c r="A71" s="28">
        <v>44958</v>
      </c>
      <c r="B71" s="4" t="s">
        <v>12</v>
      </c>
      <c r="C71" s="4" t="s">
        <v>13</v>
      </c>
      <c r="D71" s="4" t="s">
        <v>8054</v>
      </c>
      <c r="E71" s="4" t="s">
        <v>50</v>
      </c>
      <c r="F71" s="64" t="str">
        <f>IFERROR(VLOOKUP(Таблица1[[#This Row],[ОКВЭД2]],'ИМЕНА ОКВЭД'!$B$1:$C$50,2,FALSE),основной!E71)</f>
        <v>Производство молочной продукции</v>
      </c>
      <c r="G71" s="27">
        <v>13643.7</v>
      </c>
      <c r="H71" s="27">
        <v>12966.3</v>
      </c>
      <c r="I71" s="27">
        <v>10729.3</v>
      </c>
      <c r="J71" s="27">
        <v>26610</v>
      </c>
      <c r="K71" s="27">
        <v>20022.8</v>
      </c>
      <c r="L71" s="27">
        <v>105.22431225561648</v>
      </c>
      <c r="M71" s="27">
        <v>127.16300224618568</v>
      </c>
      <c r="N71" s="27">
        <v>132.89849571488503</v>
      </c>
    </row>
    <row r="72" spans="1:14" x14ac:dyDescent="0.25">
      <c r="A72" s="28">
        <v>44958</v>
      </c>
      <c r="B72" s="4" t="s">
        <v>12</v>
      </c>
      <c r="C72" s="4" t="s">
        <v>13</v>
      </c>
      <c r="D72" s="4" t="s">
        <v>8054</v>
      </c>
      <c r="E72" s="4" t="s">
        <v>105</v>
      </c>
      <c r="F72" s="64" t="str">
        <f>IFERROR(VLOOKUP(Таблица1[[#This Row],[ОКВЭД2]],'ИМЕНА ОКВЭД'!$B$1:$C$50,2,FALSE),основной!E72)</f>
        <v>11.0</v>
      </c>
      <c r="G72" s="27">
        <v>4120</v>
      </c>
      <c r="H72" s="27">
        <v>3128</v>
      </c>
      <c r="I72" s="27">
        <v>2544</v>
      </c>
      <c r="J72" s="27">
        <v>7248</v>
      </c>
      <c r="K72" s="27">
        <v>4810</v>
      </c>
      <c r="L72" s="27">
        <v>131.71355498721226</v>
      </c>
      <c r="M72" s="27">
        <v>161.9496855345912</v>
      </c>
      <c r="N72" s="27">
        <v>150.68607068607068</v>
      </c>
    </row>
    <row r="73" spans="1:14" x14ac:dyDescent="0.25">
      <c r="A73" s="28">
        <v>44958</v>
      </c>
      <c r="B73" s="4" t="s">
        <v>12</v>
      </c>
      <c r="C73" s="4" t="s">
        <v>13</v>
      </c>
      <c r="D73" s="4" t="s">
        <v>8054</v>
      </c>
      <c r="E73" s="4" t="s">
        <v>82</v>
      </c>
      <c r="F73" s="64" t="str">
        <f>IFERROR(VLOOKUP(Таблица1[[#This Row],[ОКВЭД2]],'ИМЕНА ОКВЭД'!$B$1:$C$50,2,FALSE),основной!E73)</f>
        <v>18.1</v>
      </c>
      <c r="G73" s="33">
        <v>358</v>
      </c>
      <c r="H73" s="33">
        <v>204.6</v>
      </c>
      <c r="I73" s="33">
        <v>510.5</v>
      </c>
      <c r="J73" s="33">
        <v>562.6</v>
      </c>
      <c r="K73" s="33">
        <v>802.2</v>
      </c>
      <c r="L73" s="27">
        <v>174.97556207233626</v>
      </c>
      <c r="M73" s="27">
        <v>70.127326150832516</v>
      </c>
      <c r="N73" s="27">
        <v>70.13213662428322</v>
      </c>
    </row>
    <row r="74" spans="1:14" x14ac:dyDescent="0.25">
      <c r="A74" s="28">
        <v>44958</v>
      </c>
      <c r="B74" s="4" t="s">
        <v>12</v>
      </c>
      <c r="C74" s="4" t="s">
        <v>13</v>
      </c>
      <c r="D74" s="4" t="s">
        <v>8054</v>
      </c>
      <c r="E74" s="4" t="s">
        <v>116</v>
      </c>
      <c r="F74" s="64" t="str">
        <f>IFERROR(VLOOKUP(Таблица1[[#This Row],[ОКВЭД2]],'ИМЕНА ОКВЭД'!$B$1:$C$50,2,FALSE),основной!E74)</f>
        <v>Производство, передача и распределение пара и горячей воды; кондиционирование воздуха</v>
      </c>
      <c r="G74" s="27">
        <v>726236.1</v>
      </c>
      <c r="H74" s="27">
        <v>726998.2</v>
      </c>
      <c r="I74" s="27">
        <v>710392.1</v>
      </c>
      <c r="J74" s="27">
        <v>1453234.3</v>
      </c>
      <c r="K74" s="27">
        <v>1418573.1</v>
      </c>
      <c r="L74" s="27">
        <v>99.895171679929888</v>
      </c>
      <c r="M74" s="27">
        <v>102.23031759502956</v>
      </c>
      <c r="N74" s="27">
        <v>102.44338483508534</v>
      </c>
    </row>
    <row r="75" spans="1:14" x14ac:dyDescent="0.25">
      <c r="A75" s="28">
        <v>44958</v>
      </c>
      <c r="B75" s="4" t="s">
        <v>12</v>
      </c>
      <c r="C75" s="4" t="s">
        <v>13</v>
      </c>
      <c r="D75" s="4" t="s">
        <v>8054</v>
      </c>
      <c r="E75" s="4" t="s">
        <v>54</v>
      </c>
      <c r="F75" s="64" t="str">
        <f>IFERROR(VLOOKUP(Таблица1[[#This Row],[ОКВЭД2]],'ИМЕНА ОКВЭД'!$B$1:$C$50,2,FALSE),основной!E75)</f>
        <v>38.3</v>
      </c>
      <c r="G75" s="27">
        <v>50.6</v>
      </c>
      <c r="H75" s="27"/>
      <c r="I75" s="27"/>
      <c r="J75" s="27">
        <v>50.6</v>
      </c>
      <c r="K75" s="27"/>
      <c r="L75" s="27"/>
      <c r="M75" s="27"/>
      <c r="N75" s="27"/>
    </row>
    <row r="76" spans="1:14" x14ac:dyDescent="0.25">
      <c r="A76" s="28">
        <v>44958</v>
      </c>
      <c r="B76" s="4" t="s">
        <v>12</v>
      </c>
      <c r="C76" s="4" t="s">
        <v>13</v>
      </c>
      <c r="D76" s="4" t="s">
        <v>8054</v>
      </c>
      <c r="E76" s="4" t="s">
        <v>131</v>
      </c>
      <c r="F76" s="64" t="str">
        <f>IFERROR(VLOOKUP(Таблица1[[#This Row],[ОКВЭД2]],'ИМЕНА ОКВЭД'!$B$1:$C$50,2,FALSE),основной!E76)</f>
        <v>30.2</v>
      </c>
      <c r="G76" s="27">
        <v>616</v>
      </c>
      <c r="H76" s="27"/>
      <c r="I76" s="27"/>
      <c r="J76" s="27">
        <v>616</v>
      </c>
      <c r="K76" s="27"/>
      <c r="L76" s="27"/>
      <c r="M76" s="27"/>
      <c r="N76" s="27"/>
    </row>
    <row r="77" spans="1:14" x14ac:dyDescent="0.25">
      <c r="A77" s="28">
        <v>44958</v>
      </c>
      <c r="B77" s="4" t="s">
        <v>12</v>
      </c>
      <c r="C77" s="4" t="s">
        <v>13</v>
      </c>
      <c r="D77" s="4" t="s">
        <v>8054</v>
      </c>
      <c r="E77" s="4" t="s">
        <v>60</v>
      </c>
      <c r="F77" s="64" t="str">
        <f>IFERROR(VLOOKUP(Таблица1[[#This Row],[ОКВЭД2]],'ИМЕНА ОКВЭД'!$B$1:$C$50,2,FALSE),основной!E77)</f>
        <v>Производство химических веществ и химических продуктов</v>
      </c>
      <c r="G77" s="27"/>
      <c r="H77" s="27"/>
      <c r="I77" s="27"/>
      <c r="J77" s="27"/>
      <c r="K77" s="27">
        <v>40.6</v>
      </c>
      <c r="L77" s="27"/>
      <c r="M77" s="27"/>
      <c r="N77" s="27"/>
    </row>
    <row r="78" spans="1:14" x14ac:dyDescent="0.25">
      <c r="A78" s="28">
        <v>44958</v>
      </c>
      <c r="B78" s="4" t="s">
        <v>12</v>
      </c>
      <c r="C78" s="4" t="s">
        <v>13</v>
      </c>
      <c r="D78" s="4" t="s">
        <v>8054</v>
      </c>
      <c r="E78" s="4" t="s">
        <v>730</v>
      </c>
      <c r="F78" s="64" t="str">
        <f>IFERROR(VLOOKUP(Таблица1[[#This Row],[ОКВЭД2]],'ИМЕНА ОКВЭД'!$B$1:$C$50,2,FALSE),основной!E78)</f>
        <v>06</v>
      </c>
      <c r="G78" s="27">
        <v>37444.1</v>
      </c>
      <c r="H78" s="27">
        <v>40789.699999999997</v>
      </c>
      <c r="I78" s="27">
        <v>38467.300000000003</v>
      </c>
      <c r="J78" s="27">
        <v>78233.8</v>
      </c>
      <c r="K78" s="27">
        <v>80214.2</v>
      </c>
      <c r="L78" s="27">
        <v>91.797929379230538</v>
      </c>
      <c r="M78" s="27">
        <v>97.340078456247255</v>
      </c>
      <c r="N78" s="27">
        <v>97.5311104517654</v>
      </c>
    </row>
    <row r="79" spans="1:14" x14ac:dyDescent="0.25">
      <c r="A79" s="28">
        <v>44958</v>
      </c>
      <c r="B79" s="4" t="s">
        <v>12</v>
      </c>
      <c r="C79" s="4" t="s">
        <v>13</v>
      </c>
      <c r="D79" s="4" t="s">
        <v>8054</v>
      </c>
      <c r="E79" s="4" t="s">
        <v>70</v>
      </c>
      <c r="F79" s="64" t="str">
        <f>IFERROR(VLOOKUP(Таблица1[[#This Row],[ОКВЭД2]],'ИМЕНА ОКВЭД'!$B$1:$C$50,2,FALSE),основной!E79)</f>
        <v>Забор, очистка и распределение воды</v>
      </c>
      <c r="G79" s="27">
        <v>50042.8</v>
      </c>
      <c r="H79" s="27">
        <v>46243.7</v>
      </c>
      <c r="I79" s="27">
        <v>45396.3</v>
      </c>
      <c r="J79" s="27">
        <v>96286.5</v>
      </c>
      <c r="K79" s="27">
        <v>89910.3</v>
      </c>
      <c r="L79" s="27">
        <v>108.21538933952084</v>
      </c>
      <c r="M79" s="27">
        <v>110.23541566162881</v>
      </c>
      <c r="N79" s="27">
        <v>107.09173476231311</v>
      </c>
    </row>
    <row r="80" spans="1:14" x14ac:dyDescent="0.25">
      <c r="A80" s="28">
        <v>44958</v>
      </c>
      <c r="B80" s="4" t="s">
        <v>12</v>
      </c>
      <c r="C80" s="4" t="s">
        <v>13</v>
      </c>
      <c r="D80" s="4" t="s">
        <v>8054</v>
      </c>
      <c r="E80" s="4" t="s">
        <v>76</v>
      </c>
      <c r="F80" s="64" t="str">
        <f>IFERROR(VLOOKUP(Таблица1[[#This Row],[ОКВЭД2]],'ИМЕНА ОКВЭД'!$B$1:$C$50,2,FALSE),основной!E80)</f>
        <v>05.2</v>
      </c>
      <c r="G80" s="27">
        <v>31321</v>
      </c>
      <c r="H80" s="27">
        <v>30086</v>
      </c>
      <c r="I80" s="27">
        <v>23045</v>
      </c>
      <c r="J80" s="27">
        <v>61407</v>
      </c>
      <c r="K80" s="27">
        <v>45838</v>
      </c>
      <c r="L80" s="27">
        <v>104.10489928870571</v>
      </c>
      <c r="M80" s="27">
        <v>135.9123454111521</v>
      </c>
      <c r="N80" s="27">
        <v>133.96526899079367</v>
      </c>
    </row>
    <row r="81" spans="1:14" x14ac:dyDescent="0.25">
      <c r="A81" s="28">
        <v>44958</v>
      </c>
      <c r="B81" s="4" t="s">
        <v>12</v>
      </c>
      <c r="C81" s="4" t="s">
        <v>13</v>
      </c>
      <c r="D81" s="4" t="s">
        <v>8054</v>
      </c>
      <c r="E81" s="4" t="s">
        <v>126</v>
      </c>
      <c r="F81" s="64" t="str">
        <f>IFERROR(VLOOKUP(Таблица1[[#This Row],[ОКВЭД2]],'ИМЕНА ОКВЭД'!$B$1:$C$50,2,FALSE),основной!E81)</f>
        <v>09.9</v>
      </c>
      <c r="G81" s="27">
        <v>62918</v>
      </c>
      <c r="H81" s="27">
        <v>74407.100000000006</v>
      </c>
      <c r="I81" s="27">
        <v>106972</v>
      </c>
      <c r="J81" s="27">
        <v>137325.1</v>
      </c>
      <c r="K81" s="27">
        <v>239846</v>
      </c>
      <c r="L81" s="27">
        <v>84.559134813747619</v>
      </c>
      <c r="M81" s="27">
        <v>58.817260591556668</v>
      </c>
      <c r="N81" s="27">
        <v>57.255530632155633</v>
      </c>
    </row>
    <row r="82" spans="1:14" x14ac:dyDescent="0.25">
      <c r="A82" s="28">
        <v>44958</v>
      </c>
      <c r="B82" s="4" t="s">
        <v>12</v>
      </c>
      <c r="C82" s="4" t="s">
        <v>13</v>
      </c>
      <c r="D82" s="4" t="s">
        <v>8054</v>
      </c>
      <c r="E82" s="4" t="s">
        <v>27</v>
      </c>
      <c r="F82" s="64" t="str">
        <f>IFERROR(VLOOKUP(Таблица1[[#This Row],[ОКВЭД2]],'ИМЕНА ОКВЭД'!$B$1:$C$50,2,FALSE),основной!E82)</f>
        <v>Сбор и обработка сточных вод</v>
      </c>
      <c r="G82" s="27">
        <v>13799.4</v>
      </c>
      <c r="H82" s="27">
        <v>11498.1</v>
      </c>
      <c r="I82" s="27">
        <v>11465.3</v>
      </c>
      <c r="J82" s="27">
        <v>25297.5</v>
      </c>
      <c r="K82" s="27">
        <v>22188.3</v>
      </c>
      <c r="L82" s="27">
        <v>120.0146111096616</v>
      </c>
      <c r="M82" s="27">
        <v>120.35794963934654</v>
      </c>
      <c r="N82" s="27">
        <v>114.012790524736</v>
      </c>
    </row>
    <row r="83" spans="1:14" x14ac:dyDescent="0.25">
      <c r="A83" s="28">
        <v>44958</v>
      </c>
      <c r="B83" s="4" t="s">
        <v>12</v>
      </c>
      <c r="C83" s="4" t="s">
        <v>13</v>
      </c>
      <c r="D83" s="4" t="s">
        <v>8054</v>
      </c>
      <c r="E83" s="4" t="s">
        <v>15</v>
      </c>
      <c r="F83" s="64" t="str">
        <f>IFERROR(VLOOKUP(Таблица1[[#This Row],[ОКВЭД2]],'ИМЕНА ОКВЭД'!$B$1:$C$50,2,FALSE),основной!E83)</f>
        <v>Переработка и консервирование рыбы, ракообразных и моллюсков</v>
      </c>
      <c r="G83" s="27">
        <v>25695.5</v>
      </c>
      <c r="H83" s="27">
        <v>7642.5</v>
      </c>
      <c r="I83" s="27">
        <v>9180.7999999999993</v>
      </c>
      <c r="J83" s="27">
        <v>33338</v>
      </c>
      <c r="K83" s="27">
        <v>21913.5</v>
      </c>
      <c r="L83" s="27">
        <v>336.21851488387307</v>
      </c>
      <c r="M83" s="27">
        <v>279.88301673056816</v>
      </c>
      <c r="N83" s="27">
        <v>152.13452894334543</v>
      </c>
    </row>
    <row r="84" spans="1:14" x14ac:dyDescent="0.25">
      <c r="A84" s="28">
        <v>44958</v>
      </c>
      <c r="B84" s="4" t="s">
        <v>12</v>
      </c>
      <c r="C84" s="4" t="s">
        <v>13</v>
      </c>
      <c r="D84" s="4" t="s">
        <v>8054</v>
      </c>
      <c r="E84" s="4" t="s">
        <v>65</v>
      </c>
      <c r="F84" s="64" t="str">
        <f>IFERROR(VLOOKUP(Таблица1[[#This Row],[ОКВЭД2]],'ИМЕНА ОКВЭД'!$B$1:$C$50,2,FALSE),основной!E84)</f>
        <v>10.8</v>
      </c>
      <c r="G84" s="27">
        <v>366</v>
      </c>
      <c r="H84" s="27">
        <v>10</v>
      </c>
      <c r="I84" s="27">
        <v>27</v>
      </c>
      <c r="J84" s="27">
        <v>376</v>
      </c>
      <c r="K84" s="27">
        <v>75</v>
      </c>
      <c r="L84" s="27">
        <v>3660</v>
      </c>
      <c r="M84" s="27">
        <v>1355.5555555555557</v>
      </c>
      <c r="N84" s="27">
        <v>501.33333333333331</v>
      </c>
    </row>
    <row r="85" spans="1:14" x14ac:dyDescent="0.25">
      <c r="A85" s="28">
        <v>44958</v>
      </c>
      <c r="B85" s="4" t="s">
        <v>12</v>
      </c>
      <c r="C85" s="4" t="s">
        <v>13</v>
      </c>
      <c r="D85" s="4" t="s">
        <v>8054</v>
      </c>
      <c r="E85" s="4" t="s">
        <v>84</v>
      </c>
      <c r="F85" s="64" t="str">
        <f>IFERROR(VLOOKUP(Таблица1[[#This Row],[ОКВЭД2]],'ИМЕНА ОКВЭД'!$B$1:$C$50,2,FALSE),основной!E85)</f>
        <v>Производство основных драгоценных металлов и прочих цветных металлов, производство ядерного топлива</v>
      </c>
      <c r="G85" s="27">
        <v>6174891.2000000002</v>
      </c>
      <c r="H85" s="27">
        <v>3399861.2</v>
      </c>
      <c r="I85" s="27">
        <v>3263494.6</v>
      </c>
      <c r="J85" s="27">
        <v>9574752.4000000004</v>
      </c>
      <c r="K85" s="27">
        <v>7841643.2000000002</v>
      </c>
      <c r="L85" s="27">
        <v>181.62186150422846</v>
      </c>
      <c r="M85" s="27">
        <v>189.21101324941674</v>
      </c>
      <c r="N85" s="27">
        <v>122.10135243082725</v>
      </c>
    </row>
    <row r="86" spans="1:14" x14ac:dyDescent="0.25">
      <c r="A86" s="28">
        <v>44958</v>
      </c>
      <c r="B86" s="4" t="s">
        <v>12</v>
      </c>
      <c r="C86" s="4" t="s">
        <v>13</v>
      </c>
      <c r="D86" s="4" t="s">
        <v>8054</v>
      </c>
      <c r="E86" s="4" t="s">
        <v>96</v>
      </c>
      <c r="F86" s="64" t="str">
        <f>IFERROR(VLOOKUP(Таблица1[[#This Row],[ОКВЭД2]],'ИМЕНА ОКВЭД'!$B$1:$C$50,2,FALSE),основной!E86)</f>
        <v>05.1</v>
      </c>
      <c r="G86" s="27">
        <v>10304</v>
      </c>
      <c r="H86" s="27">
        <v>3146</v>
      </c>
      <c r="I86" s="27">
        <v>4040</v>
      </c>
      <c r="J86" s="27">
        <v>13450</v>
      </c>
      <c r="K86" s="27">
        <v>10611</v>
      </c>
      <c r="L86" s="27">
        <v>327.52701843610936</v>
      </c>
      <c r="M86" s="27">
        <v>255.04950495049505</v>
      </c>
      <c r="N86" s="27">
        <v>126.75525398171709</v>
      </c>
    </row>
    <row r="87" spans="1:14" x14ac:dyDescent="0.25">
      <c r="A87" s="28">
        <v>44958</v>
      </c>
      <c r="B87" s="4" t="s">
        <v>12</v>
      </c>
      <c r="C87" s="4" t="s">
        <v>13</v>
      </c>
      <c r="D87" s="4" t="s">
        <v>8054</v>
      </c>
      <c r="E87" s="4" t="s">
        <v>57</v>
      </c>
      <c r="F87" s="64" t="str">
        <f>IFERROR(VLOOKUP(Таблица1[[#This Row],[ОКВЭД2]],'ИМЕНА ОКВЭД'!$B$1:$C$50,2,FALSE),основной!E87)</f>
        <v>10.3</v>
      </c>
      <c r="G87" s="27"/>
      <c r="H87" s="27">
        <v>17.2</v>
      </c>
      <c r="I87" s="27">
        <v>18.3</v>
      </c>
      <c r="J87" s="27">
        <v>17.2</v>
      </c>
      <c r="K87" s="27">
        <v>37.200000000000003</v>
      </c>
      <c r="L87" s="27"/>
      <c r="M87" s="27"/>
      <c r="N87" s="27">
        <v>46.236559139784944</v>
      </c>
    </row>
    <row r="88" spans="1:14" x14ac:dyDescent="0.25">
      <c r="A88" s="28">
        <v>44958</v>
      </c>
      <c r="B88" s="4" t="s">
        <v>12</v>
      </c>
      <c r="C88" s="4" t="s">
        <v>13</v>
      </c>
      <c r="D88" s="4" t="s">
        <v>8054</v>
      </c>
      <c r="E88" s="4" t="s">
        <v>39</v>
      </c>
      <c r="F88" s="64" t="str">
        <f>IFERROR(VLOOKUP(Таблица1[[#This Row],[ОКВЭД2]],'ИМЕНА ОКВЭД'!$B$1:$C$50,2,FALSE),основной!E88)</f>
        <v>37.0</v>
      </c>
      <c r="G88" s="27">
        <v>13799.4</v>
      </c>
      <c r="H88" s="27">
        <v>11498.1</v>
      </c>
      <c r="I88" s="27">
        <v>11465.3</v>
      </c>
      <c r="J88" s="27">
        <v>25297.5</v>
      </c>
      <c r="K88" s="27">
        <v>22188.3</v>
      </c>
      <c r="L88" s="27">
        <v>120.0146111096616</v>
      </c>
      <c r="M88" s="27">
        <v>120.35794963934654</v>
      </c>
      <c r="N88" s="27">
        <v>114.012790524736</v>
      </c>
    </row>
    <row r="89" spans="1:14" x14ac:dyDescent="0.25">
      <c r="A89" s="28">
        <v>44958</v>
      </c>
      <c r="B89" s="4" t="s">
        <v>12</v>
      </c>
      <c r="C89" s="4" t="s">
        <v>13</v>
      </c>
      <c r="D89" s="4" t="s">
        <v>8054</v>
      </c>
      <c r="E89" s="4" t="s">
        <v>44</v>
      </c>
      <c r="F89" s="64" t="str">
        <f>IFERROR(VLOOKUP(Таблица1[[#This Row],[ОКВЭД2]],'ИМЕНА ОКВЭД'!$B$1:$C$50,2,FALSE),основной!E89)</f>
        <v>38.1</v>
      </c>
      <c r="G89" s="33">
        <v>2588.8000000000002</v>
      </c>
      <c r="H89" s="33">
        <v>3793.2</v>
      </c>
      <c r="I89" s="33">
        <v>5952.7</v>
      </c>
      <c r="J89" s="33">
        <v>6382</v>
      </c>
      <c r="K89" s="33">
        <v>11724.1</v>
      </c>
      <c r="L89" s="27">
        <v>68.248444585046926</v>
      </c>
      <c r="M89" s="27">
        <v>43.489508962319618</v>
      </c>
      <c r="N89" s="27">
        <v>54.434881995206453</v>
      </c>
    </row>
    <row r="90" spans="1:14" x14ac:dyDescent="0.25">
      <c r="A90" s="28">
        <v>44958</v>
      </c>
      <c r="B90" s="4" t="s">
        <v>12</v>
      </c>
      <c r="C90" s="4" t="s">
        <v>13</v>
      </c>
      <c r="D90" s="4" t="s">
        <v>8054</v>
      </c>
      <c r="E90" s="4" t="s">
        <v>69</v>
      </c>
      <c r="F90" s="64" t="str">
        <f>IFERROR(VLOOKUP(Таблица1[[#This Row],[ОКВЭД2]],'ИМЕНА ОКВЭД'!$B$1:$C$50,2,FALSE),основной!E90)</f>
        <v>Производство одежды</v>
      </c>
      <c r="G90" s="33"/>
      <c r="H90" s="33"/>
      <c r="I90" s="33">
        <v>62</v>
      </c>
      <c r="J90" s="33"/>
      <c r="K90" s="33">
        <v>124</v>
      </c>
      <c r="L90" s="27"/>
      <c r="M90" s="27"/>
      <c r="N90" s="27"/>
    </row>
    <row r="91" spans="1:14" x14ac:dyDescent="0.25">
      <c r="A91" s="28">
        <v>44958</v>
      </c>
      <c r="B91" s="4" t="s">
        <v>12</v>
      </c>
      <c r="C91" s="4" t="s">
        <v>13</v>
      </c>
      <c r="D91" s="4" t="s">
        <v>8054</v>
      </c>
      <c r="E91" s="4" t="s">
        <v>53</v>
      </c>
      <c r="F91" s="64" t="str">
        <f>IFERROR(VLOOKUP(Таблица1[[#This Row],[ОКВЭД2]],'ИМЕНА ОКВЭД'!$B$1:$C$50,2,FALSE),основной!E91)</f>
        <v>28.2</v>
      </c>
      <c r="G91" s="27"/>
      <c r="H91" s="27"/>
      <c r="I91" s="27">
        <v>146.80000000000001</v>
      </c>
      <c r="J91" s="27"/>
      <c r="K91" s="27">
        <v>146.80000000000001</v>
      </c>
      <c r="L91" s="27"/>
      <c r="M91" s="27"/>
      <c r="N91" s="27"/>
    </row>
    <row r="92" spans="1:14" x14ac:dyDescent="0.25">
      <c r="A92" s="28">
        <v>44958</v>
      </c>
      <c r="B92" s="4" t="s">
        <v>12</v>
      </c>
      <c r="C92" s="4" t="s">
        <v>13</v>
      </c>
      <c r="D92" s="4" t="s">
        <v>8054</v>
      </c>
      <c r="E92" s="4" t="s">
        <v>120</v>
      </c>
      <c r="F92" s="64" t="str">
        <f>IFERROR(VLOOKUP(Таблица1[[#This Row],[ОКВЭД2]],'ИМЕНА ОКВЭД'!$B$1:$C$50,2,FALSE),основной!E92)</f>
        <v>20.1</v>
      </c>
      <c r="G92" s="27"/>
      <c r="H92" s="27"/>
      <c r="I92" s="27"/>
      <c r="J92" s="27"/>
      <c r="K92" s="27">
        <v>40.6</v>
      </c>
      <c r="L92" s="27"/>
      <c r="M92" s="27"/>
      <c r="N92" s="27"/>
    </row>
    <row r="93" spans="1:14" x14ac:dyDescent="0.25">
      <c r="A93" s="28">
        <v>44958</v>
      </c>
      <c r="B93" s="4" t="s">
        <v>12</v>
      </c>
      <c r="C93" s="4" t="s">
        <v>13</v>
      </c>
      <c r="D93" s="4" t="s">
        <v>8054</v>
      </c>
      <c r="E93" s="4" t="s">
        <v>35</v>
      </c>
      <c r="F93" s="64" t="str">
        <f>IFERROR(VLOOKUP(Таблица1[[#This Row],[ОКВЭД2]],'ИМЕНА ОКВЭД'!$B$1:$C$50,2,FALSE),основной!E93)</f>
        <v>Обрабатывающие производства</v>
      </c>
      <c r="G93" s="27">
        <v>6275890.7999999998</v>
      </c>
      <c r="H93" s="27">
        <v>3472883</v>
      </c>
      <c r="I93" s="27">
        <v>3329659.2</v>
      </c>
      <c r="J93" s="27">
        <v>9748773.8000000007</v>
      </c>
      <c r="K93" s="27">
        <v>7975301.2000000002</v>
      </c>
      <c r="L93" s="27">
        <v>180.7112649634324</v>
      </c>
      <c r="M93" s="27">
        <v>188.48447913227875</v>
      </c>
      <c r="N93" s="27">
        <v>122.23706109055793</v>
      </c>
    </row>
    <row r="94" spans="1:14" x14ac:dyDescent="0.25">
      <c r="A94" s="28">
        <v>44958</v>
      </c>
      <c r="B94" s="4" t="s">
        <v>12</v>
      </c>
      <c r="C94" s="4" t="s">
        <v>13</v>
      </c>
      <c r="D94" s="4" t="s">
        <v>8054</v>
      </c>
      <c r="E94" s="4" t="s">
        <v>30</v>
      </c>
      <c r="F94" s="64" t="str">
        <f>IFERROR(VLOOKUP(Таблица1[[#This Row],[ОКВЭД2]],'ИМЕНА ОКВЭД'!$B$1:$C$50,2,FALSE),основной!E94)</f>
        <v>Производство пищевых продуктов</v>
      </c>
      <c r="G94" s="27">
        <v>82283.899999999994</v>
      </c>
      <c r="H94" s="27">
        <v>58369.2</v>
      </c>
      <c r="I94" s="27">
        <v>51519.4</v>
      </c>
      <c r="J94" s="27">
        <v>140653.1</v>
      </c>
      <c r="K94" s="27">
        <v>104777.1</v>
      </c>
      <c r="L94" s="27">
        <v>140.97143699074169</v>
      </c>
      <c r="M94" s="27">
        <v>159.71439884781267</v>
      </c>
      <c r="N94" s="27">
        <v>134.24030632647782</v>
      </c>
    </row>
    <row r="95" spans="1:14" x14ac:dyDescent="0.25">
      <c r="A95" s="28">
        <v>44958</v>
      </c>
      <c r="B95" s="4" t="s">
        <v>12</v>
      </c>
      <c r="C95" s="4" t="s">
        <v>13</v>
      </c>
      <c r="D95" s="4" t="s">
        <v>8054</v>
      </c>
      <c r="E95" s="4" t="s">
        <v>132</v>
      </c>
      <c r="F95" s="64" t="str">
        <f>IFERROR(VLOOKUP(Таблица1[[#This Row],[ОКВЭД2]],'ИМЕНА ОКВЭД'!$B$1:$C$50,2,FALSE),основной!E95)</f>
        <v>09.1</v>
      </c>
      <c r="G95" s="27">
        <v>1909</v>
      </c>
      <c r="H95" s="27">
        <v>8552</v>
      </c>
      <c r="I95" s="27">
        <v>8552</v>
      </c>
      <c r="J95" s="27">
        <v>10461</v>
      </c>
      <c r="K95" s="27">
        <v>17104</v>
      </c>
      <c r="L95" s="27">
        <v>22.322263797942004</v>
      </c>
      <c r="M95" s="27">
        <v>22.322263797942004</v>
      </c>
      <c r="N95" s="27">
        <v>61.161131898971</v>
      </c>
    </row>
    <row r="96" spans="1:14" x14ac:dyDescent="0.25">
      <c r="A96" s="28">
        <v>44958</v>
      </c>
      <c r="B96" s="4" t="s">
        <v>12</v>
      </c>
      <c r="C96" s="4" t="s">
        <v>13</v>
      </c>
      <c r="D96" s="4" t="s">
        <v>8054</v>
      </c>
      <c r="E96" s="4" t="s">
        <v>108</v>
      </c>
      <c r="F96" s="64" t="str">
        <f>IFERROR(VLOOKUP(Таблица1[[#This Row],[ОКВЭД2]],'ИМЕНА ОКВЭД'!$B$1:$C$50,2,FALSE),основной!E96)</f>
        <v>36.0</v>
      </c>
      <c r="G96" s="33">
        <v>50042.8</v>
      </c>
      <c r="H96" s="33">
        <v>46243.7</v>
      </c>
      <c r="I96" s="33">
        <v>45396.3</v>
      </c>
      <c r="J96" s="33">
        <v>96286.5</v>
      </c>
      <c r="K96" s="33">
        <v>89910.3</v>
      </c>
      <c r="L96" s="27">
        <v>108.21538933952084</v>
      </c>
      <c r="M96" s="27">
        <v>110.23541566162881</v>
      </c>
      <c r="N96" s="27">
        <v>107.09173476231311</v>
      </c>
    </row>
    <row r="97" spans="1:14" x14ac:dyDescent="0.25">
      <c r="A97" s="28">
        <v>44958</v>
      </c>
      <c r="B97" s="4" t="s">
        <v>12</v>
      </c>
      <c r="C97" s="4" t="s">
        <v>13</v>
      </c>
      <c r="D97" s="4" t="s">
        <v>8054</v>
      </c>
      <c r="E97" s="4" t="s">
        <v>31</v>
      </c>
      <c r="F97" s="64" t="str">
        <f>IFERROR(VLOOKUP(Таблица1[[#This Row],[ОКВЭД2]],'ИМЕНА ОКВЭД'!$B$1:$C$50,2,FALSE),основной!E97)</f>
        <v>Производство машин и оборудования, не включенных в другие группировки</v>
      </c>
      <c r="G97" s="33"/>
      <c r="H97" s="33"/>
      <c r="I97" s="33">
        <v>146.80000000000001</v>
      </c>
      <c r="J97" s="33"/>
      <c r="K97" s="33">
        <v>146.80000000000001</v>
      </c>
      <c r="L97" s="27"/>
      <c r="M97" s="27"/>
      <c r="N97" s="27"/>
    </row>
    <row r="98" spans="1:14" x14ac:dyDescent="0.25">
      <c r="A98" s="28">
        <v>44958</v>
      </c>
      <c r="B98" s="4" t="s">
        <v>12</v>
      </c>
      <c r="C98" s="4" t="s">
        <v>13</v>
      </c>
      <c r="D98" s="4" t="s">
        <v>8054</v>
      </c>
      <c r="E98" s="4" t="s">
        <v>55</v>
      </c>
      <c r="F98" s="64" t="str">
        <f>IFERROR(VLOOKUP(Таблица1[[#This Row],[ОКВЭД2]],'ИМЕНА ОКВЭД'!$B$1:$C$50,2,FALSE),основной!E98)</f>
        <v>1323500.029.31</v>
      </c>
      <c r="G98" s="27">
        <v>8891535.1999999993</v>
      </c>
      <c r="H98" s="27">
        <v>5887932.9000000004</v>
      </c>
      <c r="I98" s="27">
        <v>5325996.9000000004</v>
      </c>
      <c r="J98" s="27">
        <v>14779468.1</v>
      </c>
      <c r="K98" s="27">
        <v>12098163.4</v>
      </c>
      <c r="L98" s="27">
        <v>151.01284866884268</v>
      </c>
      <c r="M98" s="27">
        <v>166.94593269477869</v>
      </c>
      <c r="N98" s="27">
        <v>122.16290697478925</v>
      </c>
    </row>
    <row r="99" spans="1:14" x14ac:dyDescent="0.25">
      <c r="A99" s="28">
        <v>44958</v>
      </c>
      <c r="B99" s="4" t="s">
        <v>12</v>
      </c>
      <c r="C99" s="4" t="s">
        <v>13</v>
      </c>
      <c r="D99" s="4" t="s">
        <v>8054</v>
      </c>
      <c r="E99" s="4" t="s">
        <v>98</v>
      </c>
      <c r="F99" s="64" t="str">
        <f>IFERROR(VLOOKUP(Таблица1[[#This Row],[ОКВЭД2]],'ИМЕНА ОКВЭД'!$B$1:$C$50,2,FALSE),основной!E99)</f>
        <v>Предоставление услуг в области добычи полезных ископаемых</v>
      </c>
      <c r="G99" s="27">
        <v>64827</v>
      </c>
      <c r="H99" s="27">
        <v>82959.100000000006</v>
      </c>
      <c r="I99" s="27">
        <v>115524</v>
      </c>
      <c r="J99" s="27">
        <v>147786.1</v>
      </c>
      <c r="K99" s="27">
        <v>256950</v>
      </c>
      <c r="L99" s="27">
        <v>78.143326048619144</v>
      </c>
      <c r="M99" s="27">
        <v>56.115612340292927</v>
      </c>
      <c r="N99" s="27">
        <v>57.51550885386262</v>
      </c>
    </row>
    <row r="100" spans="1:14" x14ac:dyDescent="0.25">
      <c r="A100" s="28">
        <v>44958</v>
      </c>
      <c r="B100" s="4" t="s">
        <v>12</v>
      </c>
      <c r="C100" s="4" t="s">
        <v>13</v>
      </c>
      <c r="D100" s="4" t="s">
        <v>8054</v>
      </c>
      <c r="E100" s="4" t="s">
        <v>48</v>
      </c>
      <c r="F100" s="64" t="str">
        <f>IFERROR(VLOOKUP(Таблица1[[#This Row],[ОКВЭД2]],'ИМЕНА ОКВЭД'!$B$1:$C$50,2,FALSE),основной!E100)</f>
        <v>Производство напитков</v>
      </c>
      <c r="G100" s="33">
        <v>4120</v>
      </c>
      <c r="H100" s="33">
        <v>3128</v>
      </c>
      <c r="I100" s="33">
        <v>2544</v>
      </c>
      <c r="J100" s="33">
        <v>7248</v>
      </c>
      <c r="K100" s="33">
        <v>4810</v>
      </c>
      <c r="L100" s="27">
        <v>131.71355498721226</v>
      </c>
      <c r="M100" s="27">
        <v>161.9496855345912</v>
      </c>
      <c r="N100" s="27">
        <v>150.68607068607068</v>
      </c>
    </row>
    <row r="101" spans="1:14" x14ac:dyDescent="0.25">
      <c r="A101" s="28">
        <v>44958</v>
      </c>
      <c r="B101" s="4" t="s">
        <v>12</v>
      </c>
      <c r="C101" s="4" t="s">
        <v>13</v>
      </c>
      <c r="D101" s="4" t="s">
        <v>8054</v>
      </c>
      <c r="E101" s="4" t="s">
        <v>79</v>
      </c>
      <c r="F101" s="64" t="str">
        <f>IFERROR(VLOOKUP(Таблица1[[#This Row],[ОКВЭД2]],'ИМЕНА ОКВЭД'!$B$1:$C$50,2,FALSE),основной!E101)</f>
        <v>Производство металлургическое</v>
      </c>
      <c r="G101" s="33">
        <v>6174891.2000000002</v>
      </c>
      <c r="H101" s="33">
        <v>3399861.2</v>
      </c>
      <c r="I101" s="33">
        <v>3263494.6</v>
      </c>
      <c r="J101" s="33">
        <v>9574752.4000000004</v>
      </c>
      <c r="K101" s="33">
        <v>7841643.2000000002</v>
      </c>
      <c r="L101" s="27">
        <v>181.62186150422846</v>
      </c>
      <c r="M101" s="27">
        <v>189.21101324941674</v>
      </c>
      <c r="N101" s="27">
        <v>122.10135243082725</v>
      </c>
    </row>
    <row r="102" spans="1:14" x14ac:dyDescent="0.25">
      <c r="A102" s="28">
        <v>44958</v>
      </c>
      <c r="B102" s="4" t="s">
        <v>12</v>
      </c>
      <c r="C102" s="4" t="s">
        <v>13</v>
      </c>
      <c r="D102" s="4" t="s">
        <v>8054</v>
      </c>
      <c r="E102" s="4" t="s">
        <v>103</v>
      </c>
      <c r="F102" s="64" t="str">
        <f>IFERROR(VLOOKUP(Таблица1[[#This Row],[ОКВЭД2]],'ИМЕНА ОКВЭД'!$B$1:$C$50,2,FALSE),основной!E102)</f>
        <v>33.1</v>
      </c>
      <c r="G102" s="33">
        <v>13479.3</v>
      </c>
      <c r="H102" s="33">
        <v>10640</v>
      </c>
      <c r="I102" s="33">
        <v>10700.9</v>
      </c>
      <c r="J102" s="33">
        <v>24119.3</v>
      </c>
      <c r="K102" s="33">
        <v>21516.5</v>
      </c>
      <c r="L102" s="27">
        <v>126.68515037593986</v>
      </c>
      <c r="M102" s="27">
        <v>125.96417123793326</v>
      </c>
      <c r="N102" s="27">
        <v>112.09676294936445</v>
      </c>
    </row>
    <row r="103" spans="1:14" x14ac:dyDescent="0.25">
      <c r="A103" s="28">
        <v>44958</v>
      </c>
      <c r="B103" s="4" t="s">
        <v>12</v>
      </c>
      <c r="C103" s="4" t="s">
        <v>13</v>
      </c>
      <c r="D103" s="4" t="s">
        <v>8054</v>
      </c>
      <c r="E103" s="4" t="s">
        <v>63</v>
      </c>
      <c r="F103" s="64" t="str">
        <f>IFERROR(VLOOKUP(Таблица1[[#This Row],[ОКВЭД2]],'ИМЕНА ОКВЭД'!$B$1:$C$50,2,FALSE),основной!E103)</f>
        <v>33.2</v>
      </c>
      <c r="G103" s="27">
        <v>112</v>
      </c>
      <c r="H103" s="27">
        <v>64</v>
      </c>
      <c r="I103" s="27">
        <v>64</v>
      </c>
      <c r="J103" s="27">
        <v>176</v>
      </c>
      <c r="K103" s="27">
        <v>128</v>
      </c>
      <c r="L103" s="27">
        <v>175</v>
      </c>
      <c r="M103" s="27">
        <v>175</v>
      </c>
      <c r="N103" s="27">
        <v>137.5</v>
      </c>
    </row>
    <row r="104" spans="1:14" x14ac:dyDescent="0.25">
      <c r="A104" s="28">
        <v>44958</v>
      </c>
      <c r="B104" s="4" t="s">
        <v>12</v>
      </c>
      <c r="C104" s="4" t="s">
        <v>13</v>
      </c>
      <c r="D104" s="4" t="s">
        <v>8054</v>
      </c>
      <c r="E104" s="4" t="s">
        <v>26</v>
      </c>
      <c r="F104" s="64" t="str">
        <f>IFERROR(VLOOKUP(Таблица1[[#This Row],[ОКВЭД2]],'ИМЕНА ОКВЭД'!$B$1:$C$50,2,FALSE),основной!E104)</f>
        <v>Производство прочих транспортных средств и оборудования</v>
      </c>
      <c r="G104" s="27">
        <v>616</v>
      </c>
      <c r="H104" s="27">
        <v>616</v>
      </c>
      <c r="I104" s="27">
        <v>616</v>
      </c>
      <c r="J104" s="27">
        <v>1232</v>
      </c>
      <c r="K104" s="27">
        <v>1232</v>
      </c>
      <c r="L104" s="27">
        <v>100</v>
      </c>
      <c r="M104" s="27">
        <v>100</v>
      </c>
      <c r="N104" s="27">
        <v>100</v>
      </c>
    </row>
    <row r="105" spans="1:14" x14ac:dyDescent="0.25">
      <c r="A105" s="28">
        <v>44958</v>
      </c>
      <c r="B105" s="4" t="s">
        <v>12</v>
      </c>
      <c r="C105" s="4" t="s">
        <v>13</v>
      </c>
      <c r="D105" s="4" t="s">
        <v>8054</v>
      </c>
      <c r="E105" s="4" t="s">
        <v>75</v>
      </c>
      <c r="F105" s="64" t="str">
        <f>IFERROR(VLOOKUP(Таблица1[[#This Row],[ОКВЭД2]],'ИМЕНА ОКВЭД'!$B$1:$C$50,2,FALSE),основной!E105)</f>
        <v>125.АГ</v>
      </c>
      <c r="G105" s="27">
        <v>6419786.9000000004</v>
      </c>
      <c r="H105" s="27">
        <v>3629863.8</v>
      </c>
      <c r="I105" s="27">
        <v>3510735.5</v>
      </c>
      <c r="J105" s="27">
        <v>10049650.699999999</v>
      </c>
      <c r="K105" s="27">
        <v>8368914.4000000004</v>
      </c>
      <c r="L105" s="27">
        <v>176.86026952306034</v>
      </c>
      <c r="M105" s="27">
        <v>182.86159410186269</v>
      </c>
      <c r="N105" s="27">
        <v>120.08308628416609</v>
      </c>
    </row>
    <row r="106" spans="1:14" x14ac:dyDescent="0.25">
      <c r="A106" s="28">
        <v>44986</v>
      </c>
      <c r="B106" s="4" t="s">
        <v>12</v>
      </c>
      <c r="C106" s="4" t="s">
        <v>13</v>
      </c>
      <c r="D106" s="4" t="s">
        <v>8054</v>
      </c>
      <c r="E106" s="4" t="s">
        <v>747</v>
      </c>
      <c r="F106" s="64" t="str">
        <f>IFERROR(VLOOKUP(Таблица1[[#This Row],[ОКВЭД2]],'ИМЕНА ОКВЭД'!$B$1:$C$50,2,FALSE),основной!E106)</f>
        <v>06.2</v>
      </c>
      <c r="G106" s="27">
        <v>39891.9</v>
      </c>
      <c r="H106" s="27">
        <v>37444.1</v>
      </c>
      <c r="I106" s="27">
        <v>37151.699999999997</v>
      </c>
      <c r="J106" s="27">
        <v>118125.7</v>
      </c>
      <c r="K106" s="27">
        <v>117365.9</v>
      </c>
      <c r="L106" s="27">
        <v>106.5372114698978</v>
      </c>
      <c r="M106" s="27">
        <v>107.37570555317792</v>
      </c>
      <c r="N106" s="27">
        <v>100.64737713424428</v>
      </c>
    </row>
    <row r="107" spans="1:14" x14ac:dyDescent="0.25">
      <c r="A107" s="28">
        <v>44986</v>
      </c>
      <c r="B107" s="4" t="s">
        <v>12</v>
      </c>
      <c r="C107" s="4" t="s">
        <v>13</v>
      </c>
      <c r="D107" s="4" t="s">
        <v>8054</v>
      </c>
      <c r="E107" s="4" t="s">
        <v>44</v>
      </c>
      <c r="F107" s="64" t="str">
        <f>IFERROR(VLOOKUP(Таблица1[[#This Row],[ОКВЭД2]],'ИМЕНА ОКВЭД'!$B$1:$C$50,2,FALSE),основной!E107)</f>
        <v>38.1</v>
      </c>
      <c r="G107" s="27">
        <v>2390.5</v>
      </c>
      <c r="H107" s="27">
        <v>2588.8000000000002</v>
      </c>
      <c r="I107" s="27">
        <v>6011.8</v>
      </c>
      <c r="J107" s="27">
        <v>8772.5</v>
      </c>
      <c r="K107" s="27">
        <v>17735.900000000001</v>
      </c>
      <c r="L107" s="27">
        <v>92.340080346106305</v>
      </c>
      <c r="M107" s="27">
        <v>39.7634651851359</v>
      </c>
      <c r="N107" s="27">
        <v>49.461826013904002</v>
      </c>
    </row>
    <row r="108" spans="1:14" x14ac:dyDescent="0.25">
      <c r="A108" s="28">
        <v>44986</v>
      </c>
      <c r="B108" s="4" t="s">
        <v>12</v>
      </c>
      <c r="C108" s="4" t="s">
        <v>13</v>
      </c>
      <c r="D108" s="4" t="s">
        <v>8054</v>
      </c>
      <c r="E108" s="4" t="s">
        <v>25</v>
      </c>
      <c r="F108" s="64" t="str">
        <f>IFERROR(VLOOKUP(Таблица1[[#This Row],[ОКВЭД2]],'ИМЕНА ОКВЭД'!$B$1:$C$50,2,FALSE),основной!E108)</f>
        <v>Добыча полезных ископаемых</v>
      </c>
      <c r="G108" s="27">
        <v>207754.3</v>
      </c>
      <c r="H108" s="27">
        <v>143896.1</v>
      </c>
      <c r="I108" s="27">
        <v>197576.3</v>
      </c>
      <c r="J108" s="27">
        <v>508631.2</v>
      </c>
      <c r="K108" s="27">
        <v>591189.5</v>
      </c>
      <c r="L108" s="27">
        <v>144.37799217629941</v>
      </c>
      <c r="M108" s="27">
        <v>105.15142757506847</v>
      </c>
      <c r="N108" s="27">
        <v>86.035222208784148</v>
      </c>
    </row>
    <row r="109" spans="1:14" x14ac:dyDescent="0.25">
      <c r="A109" s="28">
        <v>44986</v>
      </c>
      <c r="B109" s="4" t="s">
        <v>12</v>
      </c>
      <c r="C109" s="4" t="s">
        <v>13</v>
      </c>
      <c r="D109" s="4" t="s">
        <v>8054</v>
      </c>
      <c r="E109" s="4" t="s">
        <v>27</v>
      </c>
      <c r="F109" s="64" t="str">
        <f>IFERROR(VLOOKUP(Таблица1[[#This Row],[ОКВЭД2]],'ИМЕНА ОКВЭД'!$B$1:$C$50,2,FALSE),основной!E109)</f>
        <v>Сбор и обработка сточных вод</v>
      </c>
      <c r="G109" s="27">
        <v>13257.4</v>
      </c>
      <c r="H109" s="27">
        <v>13799.4</v>
      </c>
      <c r="I109" s="27">
        <v>11458.7</v>
      </c>
      <c r="J109" s="27">
        <v>38554.9</v>
      </c>
      <c r="K109" s="27">
        <v>33647</v>
      </c>
      <c r="L109" s="27">
        <v>96.072292998246297</v>
      </c>
      <c r="M109" s="27">
        <v>115.69724314276489</v>
      </c>
      <c r="N109" s="27">
        <v>114.58644158468809</v>
      </c>
    </row>
    <row r="110" spans="1:14" x14ac:dyDescent="0.25">
      <c r="A110" s="28">
        <v>44986</v>
      </c>
      <c r="B110" s="4" t="s">
        <v>12</v>
      </c>
      <c r="C110" s="4" t="s">
        <v>13</v>
      </c>
      <c r="D110" s="4" t="s">
        <v>8054</v>
      </c>
      <c r="E110" s="4" t="s">
        <v>31</v>
      </c>
      <c r="F110" s="64" t="str">
        <f>IFERROR(VLOOKUP(Таблица1[[#This Row],[ОКВЭД2]],'ИМЕНА ОКВЭД'!$B$1:$C$50,2,FALSE),основной!E110)</f>
        <v>Производство машин и оборудования, не включенных в другие группировки</v>
      </c>
      <c r="G110" s="27"/>
      <c r="H110" s="27"/>
      <c r="I110" s="27"/>
      <c r="J110" s="27"/>
      <c r="K110" s="27">
        <v>146.80000000000001</v>
      </c>
      <c r="L110" s="27"/>
      <c r="M110" s="27"/>
      <c r="N110" s="27"/>
    </row>
    <row r="111" spans="1:14" x14ac:dyDescent="0.25">
      <c r="A111" s="28">
        <v>44986</v>
      </c>
      <c r="B111" s="4" t="s">
        <v>12</v>
      </c>
      <c r="C111" s="4" t="s">
        <v>13</v>
      </c>
      <c r="D111" s="4" t="s">
        <v>8054</v>
      </c>
      <c r="E111" s="4" t="s">
        <v>883</v>
      </c>
      <c r="F111" s="64" t="str">
        <f>IFERROR(VLOOKUP(Таблица1[[#This Row],[ОКВЭД2]],'ИМЕНА ОКВЭД'!$B$1:$C$50,2,FALSE),основной!E111)</f>
        <v>08.9</v>
      </c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8">
        <v>44986</v>
      </c>
      <c r="B112" s="4" t="s">
        <v>12</v>
      </c>
      <c r="C112" s="4" t="s">
        <v>13</v>
      </c>
      <c r="D112" s="4" t="s">
        <v>8054</v>
      </c>
      <c r="E112" s="4" t="s">
        <v>84</v>
      </c>
      <c r="F112" s="64" t="str">
        <f>IFERROR(VLOOKUP(Таблица1[[#This Row],[ОКВЭД2]],'ИМЕНА ОКВЭД'!$B$1:$C$50,2,FALSE),основной!E112)</f>
        <v>Производство основных драгоценных металлов и прочих цветных металлов, производство ядерного топлива</v>
      </c>
      <c r="G112" s="27">
        <v>7181662.2999999998</v>
      </c>
      <c r="H112" s="27">
        <v>6174891.2000000002</v>
      </c>
      <c r="I112" s="27">
        <v>13426596.1</v>
      </c>
      <c r="J112" s="27">
        <v>16756414.699999999</v>
      </c>
      <c r="K112" s="27">
        <v>21268239.300000001</v>
      </c>
      <c r="L112" s="27">
        <v>116.30427269714485</v>
      </c>
      <c r="M112" s="27">
        <v>53.488332012906831</v>
      </c>
      <c r="N112" s="27">
        <v>78.78609255633117</v>
      </c>
    </row>
    <row r="113" spans="1:14" x14ac:dyDescent="0.25">
      <c r="A113" s="28">
        <v>44986</v>
      </c>
      <c r="B113" s="4" t="s">
        <v>12</v>
      </c>
      <c r="C113" s="4" t="s">
        <v>13</v>
      </c>
      <c r="D113" s="4" t="s">
        <v>8054</v>
      </c>
      <c r="E113" s="4" t="s">
        <v>90</v>
      </c>
      <c r="F113" s="64" t="str">
        <f>IFERROR(VLOOKUP(Таблица1[[#This Row],[ОКВЭД2]],'ИМЕНА ОКВЭД'!$B$1:$C$50,2,FALSE),основной!E113)</f>
        <v>Ремонт и монтаж машин и оборудования</v>
      </c>
      <c r="G113" s="33">
        <v>11748.9</v>
      </c>
      <c r="H113" s="33">
        <v>13591.3</v>
      </c>
      <c r="I113" s="33">
        <v>2958.4</v>
      </c>
      <c r="J113" s="33">
        <v>36044.199999999997</v>
      </c>
      <c r="K113" s="33">
        <v>24602.9</v>
      </c>
      <c r="L113" s="27">
        <v>86.444269495927543</v>
      </c>
      <c r="M113" s="27">
        <v>397.13696592752842</v>
      </c>
      <c r="N113" s="27">
        <v>146.50386743026229</v>
      </c>
    </row>
    <row r="114" spans="1:14" x14ac:dyDescent="0.25">
      <c r="A114" s="28">
        <v>44986</v>
      </c>
      <c r="B114" s="4" t="s">
        <v>12</v>
      </c>
      <c r="C114" s="4" t="s">
        <v>13</v>
      </c>
      <c r="D114" s="4" t="s">
        <v>8054</v>
      </c>
      <c r="E114" s="4" t="s">
        <v>66</v>
      </c>
      <c r="F114" s="64" t="str">
        <f>IFERROR(VLOOKUP(Таблица1[[#This Row],[ОКВЭД2]],'ИМЕНА ОКВЭД'!$B$1:$C$50,2,FALSE),основной!E114)</f>
        <v>Добыча прочих полезных ископаемых</v>
      </c>
      <c r="G114" s="27"/>
      <c r="H114" s="27"/>
      <c r="I114" s="27"/>
      <c r="J114" s="27"/>
      <c r="K114" s="27"/>
      <c r="L114" s="27"/>
      <c r="M114" s="27"/>
      <c r="N114" s="27"/>
    </row>
    <row r="115" spans="1:14" x14ac:dyDescent="0.25">
      <c r="A115" s="28">
        <v>44986</v>
      </c>
      <c r="B115" s="4" t="s">
        <v>12</v>
      </c>
      <c r="C115" s="4" t="s">
        <v>13</v>
      </c>
      <c r="D115" s="4" t="s">
        <v>8054</v>
      </c>
      <c r="E115" s="4" t="s">
        <v>17</v>
      </c>
      <c r="F115" s="64" t="str">
        <f>IFERROR(VLOOKUP(Таблица1[[#This Row],[ОКВЭД2]],'ИМЕНА ОКВЭД'!$B$1:$C$50,2,FALSE),основной!E115)</f>
        <v>20.5</v>
      </c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8">
        <v>44986</v>
      </c>
      <c r="B116" s="4" t="s">
        <v>12</v>
      </c>
      <c r="C116" s="4" t="s">
        <v>13</v>
      </c>
      <c r="D116" s="4" t="s">
        <v>8054</v>
      </c>
      <c r="E116" s="4" t="s">
        <v>98</v>
      </c>
      <c r="F116" s="64" t="str">
        <f>IFERROR(VLOOKUP(Таблица1[[#This Row],[ОКВЭД2]],'ИМЕНА ОКВЭД'!$B$1:$C$50,2,FALSE),основной!E116)</f>
        <v>Предоставление услуг в области добычи полезных ископаемых</v>
      </c>
      <c r="G116" s="27">
        <v>81814</v>
      </c>
      <c r="H116" s="27">
        <v>64827</v>
      </c>
      <c r="I116" s="27">
        <v>129504</v>
      </c>
      <c r="J116" s="27">
        <v>229600.1</v>
      </c>
      <c r="K116" s="27">
        <v>386454</v>
      </c>
      <c r="L116" s="27">
        <v>126.20358801116818</v>
      </c>
      <c r="M116" s="27">
        <v>63.174882629107984</v>
      </c>
      <c r="N116" s="27">
        <v>59.412012813944223</v>
      </c>
    </row>
    <row r="117" spans="1:14" x14ac:dyDescent="0.25">
      <c r="A117" s="28">
        <v>44986</v>
      </c>
      <c r="B117" s="4" t="s">
        <v>12</v>
      </c>
      <c r="C117" s="4" t="s">
        <v>13</v>
      </c>
      <c r="D117" s="4" t="s">
        <v>8054</v>
      </c>
      <c r="E117" s="4" t="s">
        <v>82</v>
      </c>
      <c r="F117" s="64" t="str">
        <f>IFERROR(VLOOKUP(Таблица1[[#This Row],[ОКВЭД2]],'ИМЕНА ОКВЭД'!$B$1:$C$50,2,FALSE),основной!E117)</f>
        <v>18.1</v>
      </c>
      <c r="G117" s="27">
        <v>264.5</v>
      </c>
      <c r="H117" s="27">
        <v>358</v>
      </c>
      <c r="I117" s="27">
        <v>468.8</v>
      </c>
      <c r="J117" s="27">
        <v>827.1</v>
      </c>
      <c r="K117" s="27">
        <v>1271</v>
      </c>
      <c r="L117" s="27">
        <v>73.882681564245814</v>
      </c>
      <c r="M117" s="27">
        <v>56.420648464163826</v>
      </c>
      <c r="N117" s="27">
        <v>65.074744295830058</v>
      </c>
    </row>
    <row r="118" spans="1:14" x14ac:dyDescent="0.25">
      <c r="A118" s="28">
        <v>44986</v>
      </c>
      <c r="B118" s="4" t="s">
        <v>12</v>
      </c>
      <c r="C118" s="4" t="s">
        <v>13</v>
      </c>
      <c r="D118" s="4" t="s">
        <v>8054</v>
      </c>
      <c r="E118" s="4" t="s">
        <v>81</v>
      </c>
      <c r="F118" s="64" t="str">
        <f>IFERROR(VLOOKUP(Таблица1[[#This Row],[ОКВЭД2]],'ИМЕНА ОКВЭД'!$B$1:$C$50,2,FALSE),основной!E118)</f>
        <v>Переработка и консервирование мяса и мясной пищевой продукции</v>
      </c>
      <c r="G118" s="27">
        <v>18131</v>
      </c>
      <c r="H118" s="27">
        <v>15797</v>
      </c>
      <c r="I118" s="27">
        <v>16313</v>
      </c>
      <c r="J118" s="27">
        <v>46687.5</v>
      </c>
      <c r="K118" s="27">
        <v>36194</v>
      </c>
      <c r="L118" s="27">
        <v>114.77495727036779</v>
      </c>
      <c r="M118" s="27">
        <v>111.1444859927665</v>
      </c>
      <c r="N118" s="27">
        <v>128.99237442670056</v>
      </c>
    </row>
    <row r="119" spans="1:14" x14ac:dyDescent="0.25">
      <c r="A119" s="28">
        <v>44986</v>
      </c>
      <c r="B119" s="4" t="s">
        <v>12</v>
      </c>
      <c r="C119" s="4" t="s">
        <v>13</v>
      </c>
      <c r="D119" s="4" t="s">
        <v>8054</v>
      </c>
      <c r="E119" s="4" t="s">
        <v>39</v>
      </c>
      <c r="F119" s="64" t="str">
        <f>IFERROR(VLOOKUP(Таблица1[[#This Row],[ОКВЭД2]],'ИМЕНА ОКВЭД'!$B$1:$C$50,2,FALSE),основной!E119)</f>
        <v>37.0</v>
      </c>
      <c r="G119" s="27">
        <v>13257.4</v>
      </c>
      <c r="H119" s="27">
        <v>13799.4</v>
      </c>
      <c r="I119" s="27">
        <v>11458.7</v>
      </c>
      <c r="J119" s="27">
        <v>38554.9</v>
      </c>
      <c r="K119" s="27">
        <v>33647</v>
      </c>
      <c r="L119" s="27">
        <v>96.072292998246297</v>
      </c>
      <c r="M119" s="27">
        <v>115.69724314276489</v>
      </c>
      <c r="N119" s="27">
        <v>114.58644158468809</v>
      </c>
    </row>
    <row r="120" spans="1:14" x14ac:dyDescent="0.25">
      <c r="A120" s="28">
        <v>44986</v>
      </c>
      <c r="B120" s="4" t="s">
        <v>12</v>
      </c>
      <c r="C120" s="4" t="s">
        <v>13</v>
      </c>
      <c r="D120" s="4" t="s">
        <v>8054</v>
      </c>
      <c r="E120" s="4" t="s">
        <v>109</v>
      </c>
      <c r="F120" s="64" t="str">
        <f>IFERROR(VLOOKUP(Таблица1[[#This Row],[ОКВЭД2]],'ИМЕНА ОКВЭД'!$B$1:$C$50,2,FALSE),основной!E120)</f>
        <v>Добыча угля</v>
      </c>
      <c r="G120" s="27">
        <v>86048.4</v>
      </c>
      <c r="H120" s="27">
        <v>41625</v>
      </c>
      <c r="I120" s="27">
        <v>30920.6</v>
      </c>
      <c r="J120" s="27">
        <v>160905.4</v>
      </c>
      <c r="K120" s="27">
        <v>87369.600000000006</v>
      </c>
      <c r="L120" s="27">
        <v>206.72288288288289</v>
      </c>
      <c r="M120" s="27">
        <v>278.28826090050001</v>
      </c>
      <c r="N120" s="27">
        <v>184.16634618906346</v>
      </c>
    </row>
    <row r="121" spans="1:14" x14ac:dyDescent="0.25">
      <c r="A121" s="28">
        <v>44986</v>
      </c>
      <c r="B121" s="4" t="s">
        <v>12</v>
      </c>
      <c r="C121" s="4" t="s">
        <v>13</v>
      </c>
      <c r="D121" s="4" t="s">
        <v>8054</v>
      </c>
      <c r="E121" s="4" t="s">
        <v>56</v>
      </c>
      <c r="F121" s="64" t="str">
        <f>IFERROR(VLOOKUP(Таблица1[[#This Row],[ОКВЭД2]],'ИМЕНА ОКВЭД'!$B$1:$C$50,2,FALSE),основной!E121)</f>
        <v>Производство готовых металлических изделий, кроме машин и оборудования</v>
      </c>
      <c r="G121" s="27">
        <v>8.6999999999999993</v>
      </c>
      <c r="H121" s="27">
        <v>30.4</v>
      </c>
      <c r="I121" s="27">
        <v>23</v>
      </c>
      <c r="J121" s="27">
        <v>39.1</v>
      </c>
      <c r="K121" s="27">
        <v>103.8</v>
      </c>
      <c r="L121" s="27">
        <v>28.618421052631579</v>
      </c>
      <c r="M121" s="27">
        <v>37.826086956521742</v>
      </c>
      <c r="N121" s="27">
        <v>37.668593448940271</v>
      </c>
    </row>
    <row r="122" spans="1:14" x14ac:dyDescent="0.25">
      <c r="A122" s="28">
        <v>44986</v>
      </c>
      <c r="B122" s="4" t="s">
        <v>12</v>
      </c>
      <c r="C122" s="4" t="s">
        <v>13</v>
      </c>
      <c r="D122" s="4" t="s">
        <v>8054</v>
      </c>
      <c r="E122" s="4" t="s">
        <v>93</v>
      </c>
      <c r="F122" s="64" t="str">
        <f>IFERROR(VLOOKUP(Таблица1[[#This Row],[ОКВЭД2]],'ИМЕНА ОКВЭД'!$B$1:$C$50,2,FALSE),основной!E122)</f>
        <v>30.01.АГ</v>
      </c>
      <c r="G122" s="27">
        <v>616</v>
      </c>
      <c r="H122" s="27"/>
      <c r="I122" s="27">
        <v>616</v>
      </c>
      <c r="J122" s="27">
        <v>1232</v>
      </c>
      <c r="K122" s="27">
        <v>1848</v>
      </c>
      <c r="L122" s="27"/>
      <c r="M122" s="27">
        <v>100</v>
      </c>
      <c r="N122" s="27">
        <v>66.666666666666671</v>
      </c>
    </row>
    <row r="123" spans="1:14" x14ac:dyDescent="0.25">
      <c r="A123" s="28">
        <v>44986</v>
      </c>
      <c r="B123" s="4" t="s">
        <v>12</v>
      </c>
      <c r="C123" s="4" t="s">
        <v>13</v>
      </c>
      <c r="D123" s="4" t="s">
        <v>8054</v>
      </c>
      <c r="E123" s="4" t="s">
        <v>65</v>
      </c>
      <c r="F123" s="64" t="str">
        <f>IFERROR(VLOOKUP(Таблица1[[#This Row],[ОКВЭД2]],'ИМЕНА ОКВЭД'!$B$1:$C$50,2,FALSE),основной!E123)</f>
        <v>10.8</v>
      </c>
      <c r="G123" s="27">
        <v>366</v>
      </c>
      <c r="H123" s="27">
        <v>366</v>
      </c>
      <c r="I123" s="27">
        <v>98</v>
      </c>
      <c r="J123" s="27">
        <v>742</v>
      </c>
      <c r="K123" s="27">
        <v>173</v>
      </c>
      <c r="L123" s="27">
        <v>100</v>
      </c>
      <c r="M123" s="27">
        <v>373.46938775510205</v>
      </c>
      <c r="N123" s="27">
        <v>428.90173410404623</v>
      </c>
    </row>
    <row r="124" spans="1:14" x14ac:dyDescent="0.25">
      <c r="A124" s="28">
        <v>44986</v>
      </c>
      <c r="B124" s="4" t="s">
        <v>12</v>
      </c>
      <c r="C124" s="4" t="s">
        <v>13</v>
      </c>
      <c r="D124" s="4" t="s">
        <v>8054</v>
      </c>
      <c r="E124" s="4" t="s">
        <v>131</v>
      </c>
      <c r="F124" s="64" t="str">
        <f>IFERROR(VLOOKUP(Таблица1[[#This Row],[ОКВЭД2]],'ИМЕНА ОКВЭД'!$B$1:$C$50,2,FALSE),основной!E124)</f>
        <v>30.2</v>
      </c>
      <c r="G124" s="27"/>
      <c r="H124" s="27">
        <v>616</v>
      </c>
      <c r="I124" s="27"/>
      <c r="J124" s="27">
        <v>616</v>
      </c>
      <c r="K124" s="27"/>
      <c r="L124" s="27"/>
      <c r="M124" s="27"/>
      <c r="N124" s="27"/>
    </row>
    <row r="125" spans="1:14" x14ac:dyDescent="0.25">
      <c r="A125" s="28">
        <v>44986</v>
      </c>
      <c r="B125" s="4" t="s">
        <v>12</v>
      </c>
      <c r="C125" s="4" t="s">
        <v>13</v>
      </c>
      <c r="D125" s="4" t="s">
        <v>8054</v>
      </c>
      <c r="E125" s="4" t="s">
        <v>57</v>
      </c>
      <c r="F125" s="64" t="str">
        <f>IFERROR(VLOOKUP(Таблица1[[#This Row],[ОКВЭД2]],'ИМЕНА ОКВЭД'!$B$1:$C$50,2,FALSE),основной!E125)</f>
        <v>10.3</v>
      </c>
      <c r="G125" s="33"/>
      <c r="H125" s="33"/>
      <c r="I125" s="33">
        <v>104.8</v>
      </c>
      <c r="J125" s="33">
        <v>17.2</v>
      </c>
      <c r="K125" s="33">
        <v>142</v>
      </c>
      <c r="L125" s="27"/>
      <c r="M125" s="27"/>
      <c r="N125" s="27">
        <v>12.112676056338028</v>
      </c>
    </row>
    <row r="126" spans="1:14" x14ac:dyDescent="0.25">
      <c r="A126" s="28">
        <v>44986</v>
      </c>
      <c r="B126" s="4" t="s">
        <v>12</v>
      </c>
      <c r="C126" s="4" t="s">
        <v>13</v>
      </c>
      <c r="D126" s="4" t="s">
        <v>8054</v>
      </c>
      <c r="E126" s="4" t="s">
        <v>73</v>
      </c>
      <c r="F126" s="64" t="str">
        <f>IFERROR(VLOOKUP(Таблица1[[#This Row],[ОКВЭД2]],'ИМЕНА ОКВЭД'!$B$1:$C$50,2,FALSE),основной!E126)</f>
        <v>07.2</v>
      </c>
      <c r="G126" s="33"/>
      <c r="H126" s="33"/>
      <c r="I126" s="33"/>
      <c r="J126" s="33"/>
      <c r="K126" s="33"/>
      <c r="L126" s="27"/>
      <c r="M126" s="27"/>
      <c r="N126" s="27"/>
    </row>
    <row r="127" spans="1:14" x14ac:dyDescent="0.25">
      <c r="A127" s="28">
        <v>44986</v>
      </c>
      <c r="B127" s="4" t="s">
        <v>12</v>
      </c>
      <c r="C127" s="4" t="s">
        <v>13</v>
      </c>
      <c r="D127" s="4" t="s">
        <v>8054</v>
      </c>
      <c r="E127" s="4" t="s">
        <v>120</v>
      </c>
      <c r="F127" s="64" t="str">
        <f>IFERROR(VLOOKUP(Таблица1[[#This Row],[ОКВЭД2]],'ИМЕНА ОКВЭД'!$B$1:$C$50,2,FALSE),основной!E127)</f>
        <v>20.1</v>
      </c>
      <c r="G127" s="33">
        <v>322.39999999999998</v>
      </c>
      <c r="H127" s="33"/>
      <c r="I127" s="33">
        <v>187</v>
      </c>
      <c r="J127" s="33">
        <v>322.39999999999998</v>
      </c>
      <c r="K127" s="33">
        <v>227.6</v>
      </c>
      <c r="L127" s="27"/>
      <c r="M127" s="27">
        <v>172.40641711229947</v>
      </c>
      <c r="N127" s="27">
        <v>141.65202108963092</v>
      </c>
    </row>
    <row r="128" spans="1:14" x14ac:dyDescent="0.25">
      <c r="A128" s="28">
        <v>44986</v>
      </c>
      <c r="B128" s="4" t="s">
        <v>12</v>
      </c>
      <c r="C128" s="4" t="s">
        <v>13</v>
      </c>
      <c r="D128" s="4" t="s">
        <v>8054</v>
      </c>
      <c r="E128" s="4" t="s">
        <v>76</v>
      </c>
      <c r="F128" s="64" t="str">
        <f>IFERROR(VLOOKUP(Таблица1[[#This Row],[ОКВЭД2]],'ИМЕНА ОКВЭД'!$B$1:$C$50,2,FALSE),основной!E128)</f>
        <v>05.2</v>
      </c>
      <c r="G128" s="33">
        <v>77820.399999999994</v>
      </c>
      <c r="H128" s="33">
        <v>31321</v>
      </c>
      <c r="I128" s="33">
        <v>23210.6</v>
      </c>
      <c r="J128" s="33">
        <v>139227.4</v>
      </c>
      <c r="K128" s="33">
        <v>69048.600000000006</v>
      </c>
      <c r="L128" s="27">
        <v>248.46077711439608</v>
      </c>
      <c r="M128" s="27">
        <v>335.27957054104593</v>
      </c>
      <c r="N128" s="27">
        <v>201.63681812520457</v>
      </c>
    </row>
    <row r="129" spans="1:14" x14ac:dyDescent="0.25">
      <c r="A129" s="28">
        <v>44986</v>
      </c>
      <c r="B129" s="4" t="s">
        <v>12</v>
      </c>
      <c r="C129" s="4" t="s">
        <v>13</v>
      </c>
      <c r="D129" s="4" t="s">
        <v>8054</v>
      </c>
      <c r="E129" s="4" t="s">
        <v>126</v>
      </c>
      <c r="F129" s="64" t="str">
        <f>IFERROR(VLOOKUP(Таблица1[[#This Row],[ОКВЭД2]],'ИМЕНА ОКВЭД'!$B$1:$C$50,2,FALSE),основной!E129)</f>
        <v>09.9</v>
      </c>
      <c r="G129" s="33">
        <v>79905</v>
      </c>
      <c r="H129" s="33">
        <v>62918</v>
      </c>
      <c r="I129" s="33">
        <v>120952</v>
      </c>
      <c r="J129" s="33">
        <v>217230.1</v>
      </c>
      <c r="K129" s="33">
        <v>360798</v>
      </c>
      <c r="L129" s="27">
        <v>126.99863314154932</v>
      </c>
      <c r="M129" s="27">
        <v>66.063397050069455</v>
      </c>
      <c r="N129" s="27">
        <v>60.208232861601232</v>
      </c>
    </row>
    <row r="130" spans="1:14" x14ac:dyDescent="0.25">
      <c r="A130" s="28">
        <v>44986</v>
      </c>
      <c r="B130" s="4" t="s">
        <v>12</v>
      </c>
      <c r="C130" s="4" t="s">
        <v>13</v>
      </c>
      <c r="D130" s="4" t="s">
        <v>8054</v>
      </c>
      <c r="E130" s="4" t="s">
        <v>55</v>
      </c>
      <c r="F130" s="64" t="str">
        <f>IFERROR(VLOOKUP(Таблица1[[#This Row],[ОКВЭД2]],'ИМЕНА ОКВЭД'!$B$1:$C$50,2,FALSE),основной!E130)</f>
        <v>1323500.029.31</v>
      </c>
      <c r="G130" s="33">
        <v>10164642</v>
      </c>
      <c r="H130" s="33">
        <v>8891535.1999999993</v>
      </c>
      <c r="I130" s="33">
        <v>15390417</v>
      </c>
      <c r="J130" s="33">
        <v>24944110.100000001</v>
      </c>
      <c r="K130" s="33">
        <v>27488580.399999999</v>
      </c>
      <c r="L130" s="27">
        <v>114.31818883200282</v>
      </c>
      <c r="M130" s="27">
        <v>66.045266999588122</v>
      </c>
      <c r="N130" s="27">
        <v>90.743536905237931</v>
      </c>
    </row>
    <row r="131" spans="1:14" x14ac:dyDescent="0.25">
      <c r="A131" s="28">
        <v>44986</v>
      </c>
      <c r="B131" s="4" t="s">
        <v>12</v>
      </c>
      <c r="C131" s="4" t="s">
        <v>13</v>
      </c>
      <c r="D131" s="4" t="s">
        <v>8054</v>
      </c>
      <c r="E131" s="4" t="s">
        <v>30</v>
      </c>
      <c r="F131" s="64" t="str">
        <f>IFERROR(VLOOKUP(Таблица1[[#This Row],[ОКВЭД2]],'ИМЕНА ОКВЭД'!$B$1:$C$50,2,FALSE),основной!E131)</f>
        <v>Производство пищевых продуктов</v>
      </c>
      <c r="G131" s="27">
        <v>94794.6</v>
      </c>
      <c r="H131" s="27">
        <v>82283.899999999994</v>
      </c>
      <c r="I131" s="27">
        <v>70286.2</v>
      </c>
      <c r="J131" s="27">
        <v>235447.7</v>
      </c>
      <c r="K131" s="27">
        <v>175063.3</v>
      </c>
      <c r="L131" s="27">
        <v>115.20431092838332</v>
      </c>
      <c r="M131" s="27">
        <v>134.86943382911582</v>
      </c>
      <c r="N131" s="27">
        <v>134.49289485574647</v>
      </c>
    </row>
    <row r="132" spans="1:14" x14ac:dyDescent="0.25">
      <c r="A132" s="28">
        <v>44986</v>
      </c>
      <c r="B132" s="4" t="s">
        <v>12</v>
      </c>
      <c r="C132" s="4" t="s">
        <v>13</v>
      </c>
      <c r="D132" s="4" t="s">
        <v>8054</v>
      </c>
      <c r="E132" s="4" t="s">
        <v>61</v>
      </c>
      <c r="F132" s="64" t="str">
        <f>IFERROR(VLOOKUP(Таблица1[[#This Row],[ОКВЭД2]],'ИМЕНА ОКВЭД'!$B$1:$C$50,2,FALSE),основной!E132)</f>
        <v>Сбор, обработка и утилизация отходов; обработка вторичного сырья</v>
      </c>
      <c r="G132" s="27">
        <v>2390.5</v>
      </c>
      <c r="H132" s="27">
        <v>2639.4</v>
      </c>
      <c r="I132" s="27">
        <v>6011.8</v>
      </c>
      <c r="J132" s="27">
        <v>8823.1</v>
      </c>
      <c r="K132" s="27">
        <v>17735.900000000001</v>
      </c>
      <c r="L132" s="27">
        <v>90.56982647571418</v>
      </c>
      <c r="M132" s="27">
        <v>39.7634651851359</v>
      </c>
      <c r="N132" s="27">
        <v>49.747123066774172</v>
      </c>
    </row>
    <row r="133" spans="1:14" x14ac:dyDescent="0.25">
      <c r="A133" s="28">
        <v>44986</v>
      </c>
      <c r="B133" s="4" t="s">
        <v>12</v>
      </c>
      <c r="C133" s="4" t="s">
        <v>13</v>
      </c>
      <c r="D133" s="4" t="s">
        <v>8054</v>
      </c>
      <c r="E133" s="4" t="s">
        <v>69</v>
      </c>
      <c r="F133" s="64" t="str">
        <f>IFERROR(VLOOKUP(Таблица1[[#This Row],[ОКВЭД2]],'ИМЕНА ОКВЭД'!$B$1:$C$50,2,FALSE),основной!E133)</f>
        <v>Производство одежды</v>
      </c>
      <c r="G133" s="27"/>
      <c r="H133" s="27"/>
      <c r="I133" s="27">
        <v>62</v>
      </c>
      <c r="J133" s="27"/>
      <c r="K133" s="27">
        <v>186</v>
      </c>
      <c r="L133" s="27"/>
      <c r="M133" s="27"/>
      <c r="N133" s="27"/>
    </row>
    <row r="134" spans="1:14" x14ac:dyDescent="0.25">
      <c r="A134" s="28">
        <v>44986</v>
      </c>
      <c r="B134" s="4" t="s">
        <v>12</v>
      </c>
      <c r="C134" s="4" t="s">
        <v>13</v>
      </c>
      <c r="D134" s="4" t="s">
        <v>8054</v>
      </c>
      <c r="E134" s="4" t="s">
        <v>48</v>
      </c>
      <c r="F134" s="64" t="str">
        <f>IFERROR(VLOOKUP(Таблица1[[#This Row],[ОКВЭД2]],'ИМЕНА ОКВЭД'!$B$1:$C$50,2,FALSE),основной!E134)</f>
        <v>Производство напитков</v>
      </c>
      <c r="G134" s="33">
        <v>4613</v>
      </c>
      <c r="H134" s="33">
        <v>4120</v>
      </c>
      <c r="I134" s="33">
        <v>3924</v>
      </c>
      <c r="J134" s="33">
        <v>11861</v>
      </c>
      <c r="K134" s="33">
        <v>8734</v>
      </c>
      <c r="L134" s="27">
        <v>111.96601941747574</v>
      </c>
      <c r="M134" s="27">
        <v>117.55861365953109</v>
      </c>
      <c r="N134" s="27">
        <v>135.80261048774904</v>
      </c>
    </row>
    <row r="135" spans="1:14" x14ac:dyDescent="0.25">
      <c r="A135" s="28">
        <v>44986</v>
      </c>
      <c r="B135" s="4" t="s">
        <v>12</v>
      </c>
      <c r="C135" s="4" t="s">
        <v>13</v>
      </c>
      <c r="D135" s="4" t="s">
        <v>8054</v>
      </c>
      <c r="E135" s="4" t="s">
        <v>50</v>
      </c>
      <c r="F135" s="64" t="str">
        <f>IFERROR(VLOOKUP(Таблица1[[#This Row],[ОКВЭД2]],'ИМЕНА ОКВЭД'!$B$1:$C$50,2,FALSE),основной!E135)</f>
        <v>Производство молочной продукции</v>
      </c>
      <c r="G135" s="33">
        <v>16477.900000000001</v>
      </c>
      <c r="H135" s="33">
        <v>13643.7</v>
      </c>
      <c r="I135" s="33">
        <v>14398.5</v>
      </c>
      <c r="J135" s="33">
        <v>43087.9</v>
      </c>
      <c r="K135" s="33">
        <v>34421.300000000003</v>
      </c>
      <c r="L135" s="27">
        <v>120.7729574822079</v>
      </c>
      <c r="M135" s="27">
        <v>114.441782130083</v>
      </c>
      <c r="N135" s="27">
        <v>125.17801477573479</v>
      </c>
    </row>
    <row r="136" spans="1:14" x14ac:dyDescent="0.25">
      <c r="A136" s="28">
        <v>44986</v>
      </c>
      <c r="B136" s="4" t="s">
        <v>12</v>
      </c>
      <c r="C136" s="4" t="s">
        <v>13</v>
      </c>
      <c r="D136" s="4" t="s">
        <v>8054</v>
      </c>
      <c r="E136" s="4" t="s">
        <v>64</v>
      </c>
      <c r="F136" s="64" t="str">
        <f>IFERROR(VLOOKUP(Таблица1[[#This Row],[ОКВЭД2]],'ИМЕНА ОКВЭД'!$B$1:$C$50,2,FALSE),основной!E136)</f>
        <v>Производство бумаги и бумажных изделий</v>
      </c>
      <c r="G136" s="33">
        <v>273</v>
      </c>
      <c r="H136" s="33"/>
      <c r="I136" s="33"/>
      <c r="J136" s="33">
        <v>273</v>
      </c>
      <c r="K136" s="33"/>
      <c r="L136" s="27"/>
      <c r="M136" s="27"/>
      <c r="N136" s="27"/>
    </row>
    <row r="137" spans="1:14" x14ac:dyDescent="0.25">
      <c r="A137" s="28">
        <v>44986</v>
      </c>
      <c r="B137" s="4" t="s">
        <v>12</v>
      </c>
      <c r="C137" s="4" t="s">
        <v>13</v>
      </c>
      <c r="D137" s="4" t="s">
        <v>8054</v>
      </c>
      <c r="E137" s="4" t="s">
        <v>730</v>
      </c>
      <c r="F137" s="64" t="str">
        <f>IFERROR(VLOOKUP(Таблица1[[#This Row],[ОКВЭД2]],'ИМЕНА ОКВЭД'!$B$1:$C$50,2,FALSE),основной!E137)</f>
        <v>06</v>
      </c>
      <c r="G137" s="27">
        <v>39891.9</v>
      </c>
      <c r="H137" s="27">
        <v>37444.1</v>
      </c>
      <c r="I137" s="27">
        <v>37151.699999999997</v>
      </c>
      <c r="J137" s="27">
        <v>118125.7</v>
      </c>
      <c r="K137" s="27">
        <v>117365.9</v>
      </c>
      <c r="L137" s="27">
        <v>106.5372114698978</v>
      </c>
      <c r="M137" s="27">
        <v>107.37570555317792</v>
      </c>
      <c r="N137" s="27">
        <v>100.64737713424428</v>
      </c>
    </row>
    <row r="138" spans="1:14" x14ac:dyDescent="0.25">
      <c r="A138" s="28">
        <v>44986</v>
      </c>
      <c r="B138" s="4" t="s">
        <v>12</v>
      </c>
      <c r="C138" s="4" t="s">
        <v>13</v>
      </c>
      <c r="D138" s="4" t="s">
        <v>8054</v>
      </c>
      <c r="E138" s="4" t="s">
        <v>15</v>
      </c>
      <c r="F138" s="64" t="str">
        <f>IFERROR(VLOOKUP(Таблица1[[#This Row],[ОКВЭД2]],'ИМЕНА ОКВЭД'!$B$1:$C$50,2,FALSE),основной!E138)</f>
        <v>Переработка и консервирование рыбы, ракообразных и моллюсков</v>
      </c>
      <c r="G138" s="27">
        <v>28623.1</v>
      </c>
      <c r="H138" s="27">
        <v>25695.5</v>
      </c>
      <c r="I138" s="27">
        <v>13514</v>
      </c>
      <c r="J138" s="27">
        <v>61961.1</v>
      </c>
      <c r="K138" s="27">
        <v>35427.5</v>
      </c>
      <c r="L138" s="27">
        <v>111.39343464809014</v>
      </c>
      <c r="M138" s="27">
        <v>211.80331508065709</v>
      </c>
      <c r="N138" s="27">
        <v>174.89549079105214</v>
      </c>
    </row>
    <row r="139" spans="1:14" x14ac:dyDescent="0.25">
      <c r="A139" s="28">
        <v>44986</v>
      </c>
      <c r="B139" s="4" t="s">
        <v>12</v>
      </c>
      <c r="C139" s="4" t="s">
        <v>13</v>
      </c>
      <c r="D139" s="4" t="s">
        <v>8054</v>
      </c>
      <c r="E139" s="4" t="s">
        <v>45</v>
      </c>
      <c r="F139" s="64" t="str">
        <f>IFERROR(VLOOKUP(Таблица1[[#This Row],[ОКВЭД2]],'ИМЕНА ОКВЭД'!$B$1:$C$50,2,FALSE),основной!E139)</f>
        <v>Добыча металлических руд</v>
      </c>
      <c r="G139" s="27"/>
      <c r="H139" s="27"/>
      <c r="I139" s="27"/>
      <c r="J139" s="27"/>
      <c r="K139" s="27"/>
      <c r="L139" s="27"/>
      <c r="M139" s="27"/>
      <c r="N139" s="27"/>
    </row>
    <row r="140" spans="1:14" x14ac:dyDescent="0.25">
      <c r="A140" s="28">
        <v>44986</v>
      </c>
      <c r="B140" s="4" t="s">
        <v>12</v>
      </c>
      <c r="C140" s="4" t="s">
        <v>13</v>
      </c>
      <c r="D140" s="4" t="s">
        <v>8054</v>
      </c>
      <c r="E140" s="4" t="s">
        <v>116</v>
      </c>
      <c r="F140" s="64" t="str">
        <f>IFERROR(VLOOKUP(Таблица1[[#This Row],[ОКВЭД2]],'ИМЕНА ОКВЭД'!$B$1:$C$50,2,FALSE),основной!E140)</f>
        <v>Производство, передача и распределение пара и горячей воды; кондиционирование воздуха</v>
      </c>
      <c r="G140" s="27">
        <v>701847.5</v>
      </c>
      <c r="H140" s="27">
        <v>726236.1</v>
      </c>
      <c r="I140" s="27">
        <v>638100.6</v>
      </c>
      <c r="J140" s="27">
        <v>2155081.7999999998</v>
      </c>
      <c r="K140" s="27">
        <v>2056673.7</v>
      </c>
      <c r="L140" s="27">
        <v>96.641780820314494</v>
      </c>
      <c r="M140" s="27">
        <v>109.99010187421858</v>
      </c>
      <c r="N140" s="27">
        <v>104.78481832096166</v>
      </c>
    </row>
    <row r="141" spans="1:14" x14ac:dyDescent="0.25">
      <c r="A141" s="28">
        <v>44986</v>
      </c>
      <c r="B141" s="4" t="s">
        <v>12</v>
      </c>
      <c r="C141" s="4" t="s">
        <v>13</v>
      </c>
      <c r="D141" s="4" t="s">
        <v>8054</v>
      </c>
      <c r="E141" s="4" t="s">
        <v>80</v>
      </c>
      <c r="F141" s="64" t="str">
        <f>IFERROR(VLOOKUP(Таблица1[[#This Row],[ОКВЭД2]],'ИМЕНА ОКВЭД'!$B$1:$C$50,2,FALSE),основной!E141)</f>
        <v>35</v>
      </c>
      <c r="G141" s="27">
        <v>2598385.9</v>
      </c>
      <c r="H141" s="27">
        <v>2405266.7000000002</v>
      </c>
      <c r="I141" s="27">
        <v>1625963.5</v>
      </c>
      <c r="J141" s="27">
        <v>7200186.7000000002</v>
      </c>
      <c r="K141" s="27">
        <v>5231389.8</v>
      </c>
      <c r="L141" s="27">
        <v>108.02901399665991</v>
      </c>
      <c r="M141" s="27">
        <v>159.80591815252924</v>
      </c>
      <c r="N141" s="27">
        <v>137.63429939783879</v>
      </c>
    </row>
    <row r="142" spans="1:14" x14ac:dyDescent="0.25">
      <c r="A142" s="28">
        <v>44986</v>
      </c>
      <c r="B142" s="4" t="s">
        <v>12</v>
      </c>
      <c r="C142" s="4" t="s">
        <v>13</v>
      </c>
      <c r="D142" s="4" t="s">
        <v>8054</v>
      </c>
      <c r="E142" s="4" t="s">
        <v>22</v>
      </c>
      <c r="F142" s="64" t="str">
        <f>IFERROR(VLOOKUP(Таблица1[[#This Row],[ОКВЭД2]],'ИМЕНА ОКВЭД'!$B$1:$C$50,2,FALSE),основной!E142)</f>
        <v>Производство хлебобулочных и мучных кондитерских изделий</v>
      </c>
      <c r="G142" s="27">
        <v>31196.6</v>
      </c>
      <c r="H142" s="27">
        <v>26781.7</v>
      </c>
      <c r="I142" s="27">
        <v>25857.9</v>
      </c>
      <c r="J142" s="27">
        <v>82952</v>
      </c>
      <c r="K142" s="27">
        <v>68705.5</v>
      </c>
      <c r="L142" s="27">
        <v>116.48476384994231</v>
      </c>
      <c r="M142" s="27">
        <v>120.6463015171379</v>
      </c>
      <c r="N142" s="27">
        <v>120.73560340875184</v>
      </c>
    </row>
    <row r="143" spans="1:14" x14ac:dyDescent="0.25">
      <c r="A143" s="28">
        <v>44986</v>
      </c>
      <c r="B143" s="4" t="s">
        <v>12</v>
      </c>
      <c r="C143" s="4" t="s">
        <v>13</v>
      </c>
      <c r="D143" s="4" t="s">
        <v>8054</v>
      </c>
      <c r="E143" s="4" t="s">
        <v>89</v>
      </c>
      <c r="F143" s="64" t="str">
        <f>IFERROR(VLOOKUP(Таблица1[[#This Row],[ОКВЭД2]],'ИМЕНА ОКВЭД'!$B$1:$C$50,2,FALSE),основной!E143)</f>
        <v>Обеспечение электрическое энергией, газом и паром; кондиционирование воздуха</v>
      </c>
      <c r="G143" s="27">
        <v>2598385.9</v>
      </c>
      <c r="H143" s="27">
        <v>2405266.7000000002</v>
      </c>
      <c r="I143" s="27">
        <v>1625963.5</v>
      </c>
      <c r="J143" s="27">
        <v>7200186.7000000002</v>
      </c>
      <c r="K143" s="27">
        <v>5231389.8</v>
      </c>
      <c r="L143" s="27">
        <v>108.02901399665991</v>
      </c>
      <c r="M143" s="27">
        <v>159.80591815252924</v>
      </c>
      <c r="N143" s="27">
        <v>137.63429939783879</v>
      </c>
    </row>
    <row r="144" spans="1:14" x14ac:dyDescent="0.25">
      <c r="A144" s="28">
        <v>44986</v>
      </c>
      <c r="B144" s="4" t="s">
        <v>12</v>
      </c>
      <c r="C144" s="4" t="s">
        <v>13</v>
      </c>
      <c r="D144" s="4" t="s">
        <v>8054</v>
      </c>
      <c r="E144" s="4" t="s">
        <v>96</v>
      </c>
      <c r="F144" s="64" t="str">
        <f>IFERROR(VLOOKUP(Таблица1[[#This Row],[ОКВЭД2]],'ИМЕНА ОКВЭД'!$B$1:$C$50,2,FALSE),основной!E144)</f>
        <v>05.1</v>
      </c>
      <c r="G144" s="27">
        <v>8228</v>
      </c>
      <c r="H144" s="27">
        <v>10304</v>
      </c>
      <c r="I144" s="27">
        <v>7710</v>
      </c>
      <c r="J144" s="27">
        <v>21678</v>
      </c>
      <c r="K144" s="27">
        <v>18321</v>
      </c>
      <c r="L144" s="27">
        <v>79.852484472049696</v>
      </c>
      <c r="M144" s="27">
        <v>106.71854734111544</v>
      </c>
      <c r="N144" s="27">
        <v>118.32323563124284</v>
      </c>
    </row>
    <row r="145" spans="1:14" x14ac:dyDescent="0.25">
      <c r="A145" s="28">
        <v>44986</v>
      </c>
      <c r="B145" s="4" t="s">
        <v>12</v>
      </c>
      <c r="C145" s="4" t="s">
        <v>13</v>
      </c>
      <c r="D145" s="4" t="s">
        <v>8054</v>
      </c>
      <c r="E145" s="4" t="s">
        <v>105</v>
      </c>
      <c r="F145" s="64" t="str">
        <f>IFERROR(VLOOKUP(Таблица1[[#This Row],[ОКВЭД2]],'ИМЕНА ОКВЭД'!$B$1:$C$50,2,FALSE),основной!E145)</f>
        <v>11.0</v>
      </c>
      <c r="G145" s="27">
        <v>4613</v>
      </c>
      <c r="H145" s="27">
        <v>4120</v>
      </c>
      <c r="I145" s="27">
        <v>3924</v>
      </c>
      <c r="J145" s="27">
        <v>11861</v>
      </c>
      <c r="K145" s="27">
        <v>8734</v>
      </c>
      <c r="L145" s="27">
        <v>111.96601941747574</v>
      </c>
      <c r="M145" s="27">
        <v>117.55861365953109</v>
      </c>
      <c r="N145" s="27">
        <v>135.80261048774904</v>
      </c>
    </row>
    <row r="146" spans="1:14" x14ac:dyDescent="0.25">
      <c r="A146" s="28">
        <v>44986</v>
      </c>
      <c r="B146" s="4" t="s">
        <v>12</v>
      </c>
      <c r="C146" s="4" t="s">
        <v>13</v>
      </c>
      <c r="D146" s="4" t="s">
        <v>8054</v>
      </c>
      <c r="E146" s="4" t="s">
        <v>54</v>
      </c>
      <c r="F146" s="64" t="str">
        <f>IFERROR(VLOOKUP(Таблица1[[#This Row],[ОКВЭД2]],'ИМЕНА ОКВЭД'!$B$1:$C$50,2,FALSE),основной!E146)</f>
        <v>38.3</v>
      </c>
      <c r="G146" s="27"/>
      <c r="H146" s="27">
        <v>50.6</v>
      </c>
      <c r="I146" s="27"/>
      <c r="J146" s="27">
        <v>50.6</v>
      </c>
      <c r="K146" s="27"/>
      <c r="L146" s="27"/>
      <c r="M146" s="27"/>
      <c r="N146" s="27"/>
    </row>
    <row r="147" spans="1:14" x14ac:dyDescent="0.25">
      <c r="A147" s="28">
        <v>44986</v>
      </c>
      <c r="B147" s="4" t="s">
        <v>12</v>
      </c>
      <c r="C147" s="4" t="s">
        <v>13</v>
      </c>
      <c r="D147" s="4" t="s">
        <v>8054</v>
      </c>
      <c r="E147" s="4" t="s">
        <v>20</v>
      </c>
      <c r="F147" s="64" t="str">
        <f>IFERROR(VLOOKUP(Таблица1[[#This Row],[ОКВЭД2]],'ИМЕНА ОКВЭД'!$B$1:$C$50,2,FALSE),основной!E147)</f>
        <v>Водоснабжение; водоотведение, организация сбора и утилизации отходов, деятельность по ликвидации загрязнений</v>
      </c>
      <c r="G147" s="27">
        <v>64198.400000000001</v>
      </c>
      <c r="H147" s="27">
        <v>66481.600000000006</v>
      </c>
      <c r="I147" s="27">
        <v>61755.7</v>
      </c>
      <c r="J147" s="27">
        <v>192215</v>
      </c>
      <c r="K147" s="27">
        <v>185578.4</v>
      </c>
      <c r="L147" s="27">
        <v>96.565666289619983</v>
      </c>
      <c r="M147" s="27">
        <v>103.95542435758966</v>
      </c>
      <c r="N147" s="27">
        <v>103.5761705026016</v>
      </c>
    </row>
    <row r="148" spans="1:14" x14ac:dyDescent="0.25">
      <c r="A148" s="28">
        <v>44986</v>
      </c>
      <c r="B148" s="4" t="s">
        <v>12</v>
      </c>
      <c r="C148" s="4" t="s">
        <v>13</v>
      </c>
      <c r="D148" s="4" t="s">
        <v>8054</v>
      </c>
      <c r="E148" s="4" t="s">
        <v>108</v>
      </c>
      <c r="F148" s="64" t="str">
        <f>IFERROR(VLOOKUP(Таблица1[[#This Row],[ОКВЭД2]],'ИМЕНА ОКВЭД'!$B$1:$C$50,2,FALSE),основной!E148)</f>
        <v>36.0</v>
      </c>
      <c r="G148" s="27">
        <v>48550.5</v>
      </c>
      <c r="H148" s="27">
        <v>50042.8</v>
      </c>
      <c r="I148" s="27">
        <v>44285.2</v>
      </c>
      <c r="J148" s="27">
        <v>144837</v>
      </c>
      <c r="K148" s="27">
        <v>134195.5</v>
      </c>
      <c r="L148" s="27">
        <v>97.017952632546539</v>
      </c>
      <c r="M148" s="27">
        <v>109.63143442956111</v>
      </c>
      <c r="N148" s="27">
        <v>107.92984861638431</v>
      </c>
    </row>
    <row r="149" spans="1:14" x14ac:dyDescent="0.25">
      <c r="A149" s="28">
        <v>44986</v>
      </c>
      <c r="B149" s="4" t="s">
        <v>12</v>
      </c>
      <c r="C149" s="4" t="s">
        <v>13</v>
      </c>
      <c r="D149" s="4" t="s">
        <v>8054</v>
      </c>
      <c r="E149" s="4" t="s">
        <v>124</v>
      </c>
      <c r="F149" s="64" t="str">
        <f>IFERROR(VLOOKUP(Таблица1[[#This Row],[ОКВЭД2]],'ИМЕНА ОКВЭД'!$B$1:$C$50,2,FALSE),основной!E149)</f>
        <v>Всего по обследуемым видам экономической деятельности</v>
      </c>
      <c r="G149" s="27">
        <v>10164642</v>
      </c>
      <c r="H149" s="27">
        <v>8891535.1999999993</v>
      </c>
      <c r="I149" s="27">
        <v>15390417</v>
      </c>
      <c r="J149" s="27">
        <v>24944110.100000001</v>
      </c>
      <c r="K149" s="27">
        <v>27488580.399999999</v>
      </c>
      <c r="L149" s="27">
        <v>114.31818883200282</v>
      </c>
      <c r="M149" s="27">
        <v>66.045266999588122</v>
      </c>
      <c r="N149" s="27">
        <v>90.743536905237931</v>
      </c>
    </row>
    <row r="150" spans="1:14" x14ac:dyDescent="0.25">
      <c r="A150" s="28">
        <v>44986</v>
      </c>
      <c r="B150" s="4" t="s">
        <v>12</v>
      </c>
      <c r="C150" s="4" t="s">
        <v>13</v>
      </c>
      <c r="D150" s="4" t="s">
        <v>8054</v>
      </c>
      <c r="E150" s="4" t="s">
        <v>79</v>
      </c>
      <c r="F150" s="64" t="str">
        <f>IFERROR(VLOOKUP(Таблица1[[#This Row],[ОКВЭД2]],'ИМЕНА ОКВЭД'!$B$1:$C$50,2,FALSE),основной!E150)</f>
        <v>Производство металлургическое</v>
      </c>
      <c r="G150" s="27">
        <v>7181662.2999999998</v>
      </c>
      <c r="H150" s="27">
        <v>6174891.2000000002</v>
      </c>
      <c r="I150" s="27">
        <v>13426596.1</v>
      </c>
      <c r="J150" s="27">
        <v>16756414.699999999</v>
      </c>
      <c r="K150" s="27">
        <v>21268239.300000001</v>
      </c>
      <c r="L150" s="27">
        <v>116.30427269714485</v>
      </c>
      <c r="M150" s="27">
        <v>53.488332012906831</v>
      </c>
      <c r="N150" s="27">
        <v>78.78609255633117</v>
      </c>
    </row>
    <row r="151" spans="1:14" x14ac:dyDescent="0.25">
      <c r="A151" s="28">
        <v>44986</v>
      </c>
      <c r="B151" s="4" t="s">
        <v>12</v>
      </c>
      <c r="C151" s="4" t="s">
        <v>13</v>
      </c>
      <c r="D151" s="4" t="s">
        <v>8054</v>
      </c>
      <c r="E151" s="4" t="s">
        <v>75</v>
      </c>
      <c r="F151" s="64" t="str">
        <f>IFERROR(VLOOKUP(Таблица1[[#This Row],[ОКВЭД2]],'ИМЕНА ОКВЭД'!$B$1:$C$50,2,FALSE),основной!E151)</f>
        <v>125.АГ</v>
      </c>
      <c r="G151" s="27">
        <v>7502057.7000000002</v>
      </c>
      <c r="H151" s="27">
        <v>6419786.9000000004</v>
      </c>
      <c r="I151" s="27">
        <v>13702697.800000001</v>
      </c>
      <c r="J151" s="27">
        <v>17551708.399999999</v>
      </c>
      <c r="K151" s="27">
        <v>22071612.199999999</v>
      </c>
      <c r="L151" s="27">
        <v>116.85836020507161</v>
      </c>
      <c r="M151" s="27">
        <v>54.748764144824094</v>
      </c>
      <c r="N151" s="27">
        <v>79.521641830948809</v>
      </c>
    </row>
    <row r="152" spans="1:14" x14ac:dyDescent="0.25">
      <c r="A152" s="28">
        <v>44986</v>
      </c>
      <c r="B152" s="4" t="s">
        <v>12</v>
      </c>
      <c r="C152" s="4" t="s">
        <v>13</v>
      </c>
      <c r="D152" s="4" t="s">
        <v>8054</v>
      </c>
      <c r="E152" s="4" t="s">
        <v>26</v>
      </c>
      <c r="F152" s="64" t="str">
        <f>IFERROR(VLOOKUP(Таблица1[[#This Row],[ОКВЭД2]],'ИМЕНА ОКВЭД'!$B$1:$C$50,2,FALSE),основной!E152)</f>
        <v>Производство прочих транспортных средств и оборудования</v>
      </c>
      <c r="G152" s="27">
        <v>616</v>
      </c>
      <c r="H152" s="27">
        <v>616</v>
      </c>
      <c r="I152" s="27">
        <v>616</v>
      </c>
      <c r="J152" s="27">
        <v>1848</v>
      </c>
      <c r="K152" s="27">
        <v>1848</v>
      </c>
      <c r="L152" s="27">
        <v>100</v>
      </c>
      <c r="M152" s="27">
        <v>100</v>
      </c>
      <c r="N152" s="27">
        <v>100</v>
      </c>
    </row>
    <row r="153" spans="1:14" x14ac:dyDescent="0.25">
      <c r="A153" s="28">
        <v>44986</v>
      </c>
      <c r="B153" s="4" t="s">
        <v>12</v>
      </c>
      <c r="C153" s="4" t="s">
        <v>13</v>
      </c>
      <c r="D153" s="4" t="s">
        <v>8054</v>
      </c>
      <c r="E153" s="4" t="s">
        <v>53</v>
      </c>
      <c r="F153" s="64" t="str">
        <f>IFERROR(VLOOKUP(Таблица1[[#This Row],[ОКВЭД2]],'ИМЕНА ОКВЭД'!$B$1:$C$50,2,FALSE),основной!E153)</f>
        <v>28.2</v>
      </c>
      <c r="G153" s="27"/>
      <c r="H153" s="27"/>
      <c r="I153" s="27"/>
      <c r="J153" s="27"/>
      <c r="K153" s="27">
        <v>146.80000000000001</v>
      </c>
      <c r="L153" s="27"/>
      <c r="M153" s="27"/>
      <c r="N153" s="27"/>
    </row>
    <row r="154" spans="1:14" x14ac:dyDescent="0.25">
      <c r="A154" s="28">
        <v>44986</v>
      </c>
      <c r="B154" s="4" t="s">
        <v>12</v>
      </c>
      <c r="C154" s="4" t="s">
        <v>13</v>
      </c>
      <c r="D154" s="4" t="s">
        <v>8054</v>
      </c>
      <c r="E154" s="4" t="s">
        <v>70</v>
      </c>
      <c r="F154" s="64" t="str">
        <f>IFERROR(VLOOKUP(Таблица1[[#This Row],[ОКВЭД2]],'ИМЕНА ОКВЭД'!$B$1:$C$50,2,FALSE),основной!E154)</f>
        <v>Забор, очистка и распределение воды</v>
      </c>
      <c r="G154" s="27">
        <v>48550.5</v>
      </c>
      <c r="H154" s="27">
        <v>50042.8</v>
      </c>
      <c r="I154" s="27">
        <v>44285.2</v>
      </c>
      <c r="J154" s="27">
        <v>144837</v>
      </c>
      <c r="K154" s="27">
        <v>134195.5</v>
      </c>
      <c r="L154" s="27">
        <v>97.017952632546539</v>
      </c>
      <c r="M154" s="27">
        <v>109.63143442956111</v>
      </c>
      <c r="N154" s="27">
        <v>107.92984861638431</v>
      </c>
    </row>
    <row r="155" spans="1:14" x14ac:dyDescent="0.25">
      <c r="A155" s="28">
        <v>44986</v>
      </c>
      <c r="B155" s="4" t="s">
        <v>12</v>
      </c>
      <c r="C155" s="4" t="s">
        <v>13</v>
      </c>
      <c r="D155" s="4" t="s">
        <v>8054</v>
      </c>
      <c r="E155" s="4" t="s">
        <v>91</v>
      </c>
      <c r="F155" s="64" t="str">
        <f>IFERROR(VLOOKUP(Таблица1[[#This Row],[ОКВЭД2]],'ИМЕНА ОКВЭД'!$B$1:$C$50,2,FALSE),основной!E155)</f>
        <v>14.1</v>
      </c>
      <c r="G155" s="27"/>
      <c r="H155" s="27"/>
      <c r="I155" s="27">
        <v>62</v>
      </c>
      <c r="J155" s="27"/>
      <c r="K155" s="27">
        <v>186</v>
      </c>
      <c r="L155" s="27"/>
      <c r="M155" s="27"/>
      <c r="N155" s="27"/>
    </row>
    <row r="156" spans="1:14" x14ac:dyDescent="0.25">
      <c r="A156" s="28">
        <v>44986</v>
      </c>
      <c r="B156" s="4" t="s">
        <v>12</v>
      </c>
      <c r="C156" s="4" t="s">
        <v>13</v>
      </c>
      <c r="D156" s="4" t="s">
        <v>8054</v>
      </c>
      <c r="E156" s="4" t="s">
        <v>86</v>
      </c>
      <c r="F156" s="64" t="str">
        <f>IFERROR(VLOOKUP(Таблица1[[#This Row],[ОКВЭД2]],'ИМЕНА ОКВЭД'!$B$1:$C$50,2,FALSE),основной!E156)</f>
        <v>Деятельность полиграфическая и копирование носителей информации</v>
      </c>
      <c r="G156" s="27">
        <v>264.5</v>
      </c>
      <c r="H156" s="27">
        <v>358</v>
      </c>
      <c r="I156" s="27">
        <v>468.8</v>
      </c>
      <c r="J156" s="27">
        <v>827.1</v>
      </c>
      <c r="K156" s="27">
        <v>1271</v>
      </c>
      <c r="L156" s="27">
        <v>73.882681564245814</v>
      </c>
      <c r="M156" s="27">
        <v>56.420648464163826</v>
      </c>
      <c r="N156" s="27">
        <v>65.074744295830058</v>
      </c>
    </row>
    <row r="157" spans="1:14" x14ac:dyDescent="0.25">
      <c r="A157" s="28">
        <v>44986</v>
      </c>
      <c r="B157" s="4" t="s">
        <v>12</v>
      </c>
      <c r="C157" s="4" t="s">
        <v>13</v>
      </c>
      <c r="D157" s="4" t="s">
        <v>8054</v>
      </c>
      <c r="E157" s="4" t="s">
        <v>63</v>
      </c>
      <c r="F157" s="64" t="str">
        <f>IFERROR(VLOOKUP(Таблица1[[#This Row],[ОКВЭД2]],'ИМЕНА ОКВЭД'!$B$1:$C$50,2,FALSE),основной!E157)</f>
        <v>33.2</v>
      </c>
      <c r="G157" s="33">
        <v>112</v>
      </c>
      <c r="H157" s="33">
        <v>112</v>
      </c>
      <c r="I157" s="33">
        <v>64</v>
      </c>
      <c r="J157" s="33">
        <v>288</v>
      </c>
      <c r="K157" s="33">
        <v>192</v>
      </c>
      <c r="L157" s="27">
        <v>100</v>
      </c>
      <c r="M157" s="27">
        <v>175</v>
      </c>
      <c r="N157" s="27">
        <v>150</v>
      </c>
    </row>
    <row r="158" spans="1:14" x14ac:dyDescent="0.25">
      <c r="A158" s="28">
        <v>44986</v>
      </c>
      <c r="B158" s="4" t="s">
        <v>12</v>
      </c>
      <c r="C158" s="4" t="s">
        <v>13</v>
      </c>
      <c r="D158" s="4" t="s">
        <v>8054</v>
      </c>
      <c r="E158" s="4" t="s">
        <v>106</v>
      </c>
      <c r="F158" s="64" t="str">
        <f>IFERROR(VLOOKUP(Таблица1[[#This Row],[ОКВЭД2]],'ИМЕНА ОКВЭД'!$B$1:$C$50,2,FALSE),основной!E158)</f>
        <v>17.2</v>
      </c>
      <c r="G158" s="33">
        <v>273</v>
      </c>
      <c r="H158" s="33"/>
      <c r="I158" s="33"/>
      <c r="J158" s="33">
        <v>273</v>
      </c>
      <c r="K158" s="33"/>
      <c r="L158" s="27"/>
      <c r="M158" s="27"/>
      <c r="N158" s="27"/>
    </row>
    <row r="159" spans="1:14" x14ac:dyDescent="0.25">
      <c r="A159" s="28">
        <v>44986</v>
      </c>
      <c r="B159" s="4" t="s">
        <v>12</v>
      </c>
      <c r="C159" s="4" t="s">
        <v>13</v>
      </c>
      <c r="D159" s="4" t="s">
        <v>8054</v>
      </c>
      <c r="E159" s="4" t="s">
        <v>103</v>
      </c>
      <c r="F159" s="64" t="str">
        <f>IFERROR(VLOOKUP(Таблица1[[#This Row],[ОКВЭД2]],'ИМЕНА ОКВЭД'!$B$1:$C$50,2,FALSE),основной!E159)</f>
        <v>33.1</v>
      </c>
      <c r="G159" s="27">
        <v>11636.9</v>
      </c>
      <c r="H159" s="27">
        <v>13479.3</v>
      </c>
      <c r="I159" s="27">
        <v>2894.4</v>
      </c>
      <c r="J159" s="27">
        <v>35756.199999999997</v>
      </c>
      <c r="K159" s="27">
        <v>24410.9</v>
      </c>
      <c r="L159" s="27">
        <v>86.331634432055083</v>
      </c>
      <c r="M159" s="27">
        <v>402.04878385848536</v>
      </c>
      <c r="N159" s="27">
        <v>146.4763691629559</v>
      </c>
    </row>
    <row r="160" spans="1:14" x14ac:dyDescent="0.25">
      <c r="A160" s="28">
        <v>44986</v>
      </c>
      <c r="B160" s="4" t="s">
        <v>12</v>
      </c>
      <c r="C160" s="4" t="s">
        <v>13</v>
      </c>
      <c r="D160" s="4" t="s">
        <v>8054</v>
      </c>
      <c r="E160" s="4" t="s">
        <v>60</v>
      </c>
      <c r="F160" s="64" t="str">
        <f>IFERROR(VLOOKUP(Таблица1[[#This Row],[ОКВЭД2]],'ИМЕНА ОКВЭД'!$B$1:$C$50,2,FALSE),основной!E160)</f>
        <v>Производство химических веществ и химических продуктов</v>
      </c>
      <c r="G160" s="27">
        <v>322.39999999999998</v>
      </c>
      <c r="H160" s="27"/>
      <c r="I160" s="27">
        <v>187</v>
      </c>
      <c r="J160" s="27">
        <v>322.39999999999998</v>
      </c>
      <c r="K160" s="27">
        <v>227.6</v>
      </c>
      <c r="L160" s="27"/>
      <c r="M160" s="27">
        <v>172.40641711229947</v>
      </c>
      <c r="N160" s="27">
        <v>141.65202108963092</v>
      </c>
    </row>
    <row r="161" spans="1:14" x14ac:dyDescent="0.25">
      <c r="A161" s="28">
        <v>44986</v>
      </c>
      <c r="B161" s="4" t="s">
        <v>12</v>
      </c>
      <c r="C161" s="4" t="s">
        <v>13</v>
      </c>
      <c r="D161" s="4" t="s">
        <v>8054</v>
      </c>
      <c r="E161" s="4" t="s">
        <v>132</v>
      </c>
      <c r="F161" s="64" t="str">
        <f>IFERROR(VLOOKUP(Таблица1[[#This Row],[ОКВЭД2]],'ИМЕНА ОКВЭД'!$B$1:$C$50,2,FALSE),основной!E161)</f>
        <v>09.1</v>
      </c>
      <c r="G161" s="27">
        <v>1909</v>
      </c>
      <c r="H161" s="27">
        <v>1909</v>
      </c>
      <c r="I161" s="27">
        <v>8552</v>
      </c>
      <c r="J161" s="27">
        <v>12370</v>
      </c>
      <c r="K161" s="27">
        <v>25656</v>
      </c>
      <c r="L161" s="27">
        <v>100</v>
      </c>
      <c r="M161" s="27">
        <v>22.322263797942004</v>
      </c>
      <c r="N161" s="27">
        <v>48.214842531961338</v>
      </c>
    </row>
    <row r="162" spans="1:14" x14ac:dyDescent="0.25">
      <c r="A162" s="28">
        <v>44986</v>
      </c>
      <c r="B162" s="4" t="s">
        <v>12</v>
      </c>
      <c r="C162" s="4" t="s">
        <v>13</v>
      </c>
      <c r="D162" s="4" t="s">
        <v>8054</v>
      </c>
      <c r="E162" s="4" t="s">
        <v>19</v>
      </c>
      <c r="F162" s="64" t="str">
        <f>IFERROR(VLOOKUP(Таблица1[[#This Row],[ОКВЭД2]],'ИМЕНА ОКВЭД'!$B$1:$C$50,2,FALSE),основной!E162)</f>
        <v>25.6</v>
      </c>
      <c r="G162" s="27">
        <v>8.6999999999999993</v>
      </c>
      <c r="H162" s="27">
        <v>30.4</v>
      </c>
      <c r="I162" s="27">
        <v>23</v>
      </c>
      <c r="J162" s="27">
        <v>39.1</v>
      </c>
      <c r="K162" s="27">
        <v>103.8</v>
      </c>
      <c r="L162" s="27">
        <v>28.618421052631579</v>
      </c>
      <c r="M162" s="27">
        <v>37.826086956521742</v>
      </c>
      <c r="N162" s="27">
        <v>37.668593448940271</v>
      </c>
    </row>
    <row r="163" spans="1:14" x14ac:dyDescent="0.25">
      <c r="A163" s="28">
        <v>44986</v>
      </c>
      <c r="B163" s="4" t="s">
        <v>12</v>
      </c>
      <c r="C163" s="4" t="s">
        <v>13</v>
      </c>
      <c r="D163" s="4" t="s">
        <v>8054</v>
      </c>
      <c r="E163" s="4" t="s">
        <v>85</v>
      </c>
      <c r="F163" s="64" t="str">
        <f>IFERROR(VLOOKUP(Таблица1[[#This Row],[ОКВЭД2]],'ИМЕНА ОКВЭД'!$B$1:$C$50,2,FALSE),основной!E163)</f>
        <v>Производство, передача и распределение электроэнергии</v>
      </c>
      <c r="G163" s="27">
        <v>1896538.4</v>
      </c>
      <c r="H163" s="27">
        <v>1679030.6</v>
      </c>
      <c r="I163" s="27">
        <v>987862.9</v>
      </c>
      <c r="J163" s="27">
        <v>5045104.9000000004</v>
      </c>
      <c r="K163" s="27">
        <v>3174716.1</v>
      </c>
      <c r="L163" s="27">
        <v>112.95436783582146</v>
      </c>
      <c r="M163" s="27">
        <v>191.98396862560585</v>
      </c>
      <c r="N163" s="27">
        <v>158.91515149968842</v>
      </c>
    </row>
    <row r="164" spans="1:14" x14ac:dyDescent="0.25">
      <c r="A164" s="28">
        <v>44986</v>
      </c>
      <c r="B164" s="4" t="s">
        <v>12</v>
      </c>
      <c r="C164" s="4" t="s">
        <v>13</v>
      </c>
      <c r="D164" s="4" t="s">
        <v>8054</v>
      </c>
      <c r="E164" s="4" t="s">
        <v>35</v>
      </c>
      <c r="F164" s="64" t="str">
        <f>IFERROR(VLOOKUP(Таблица1[[#This Row],[ОКВЭД2]],'ИМЕНА ОКВЭД'!$B$1:$C$50,2,FALSE),основной!E164)</f>
        <v>Обрабатывающие производства</v>
      </c>
      <c r="G164" s="27">
        <v>7294303.4000000004</v>
      </c>
      <c r="H164" s="27">
        <v>6275890.7999999998</v>
      </c>
      <c r="I164" s="27">
        <v>13505121.5</v>
      </c>
      <c r="J164" s="27">
        <v>17043077.199999999</v>
      </c>
      <c r="K164" s="27">
        <v>21480422.699999999</v>
      </c>
      <c r="L164" s="27">
        <v>116.22737922718477</v>
      </c>
      <c r="M164" s="27">
        <v>54.011386717253892</v>
      </c>
      <c r="N164" s="27">
        <v>79.342373462697267</v>
      </c>
    </row>
    <row r="165" spans="1:14" x14ac:dyDescent="0.25">
      <c r="A165" s="28">
        <v>45017</v>
      </c>
      <c r="B165" s="4" t="s">
        <v>12</v>
      </c>
      <c r="C165" s="4" t="s">
        <v>13</v>
      </c>
      <c r="D165" s="4" t="s">
        <v>8054</v>
      </c>
      <c r="E165" s="4" t="s">
        <v>70</v>
      </c>
      <c r="F165" s="64" t="str">
        <f>IFERROR(VLOOKUP(Таблица1[[#This Row],[ОКВЭД2]],'ИМЕНА ОКВЭД'!$B$1:$C$50,2,FALSE),основной!E165)</f>
        <v>Забор, очистка и распределение воды</v>
      </c>
      <c r="G165" s="27">
        <v>50525.8</v>
      </c>
      <c r="H165" s="27">
        <v>48550.5</v>
      </c>
      <c r="I165" s="27">
        <v>43629.2</v>
      </c>
      <c r="J165" s="27">
        <v>195362.8</v>
      </c>
      <c r="K165" s="27">
        <v>177824.7</v>
      </c>
      <c r="L165" s="27">
        <v>104.06854718283024</v>
      </c>
      <c r="M165" s="27">
        <v>115.80730336563586</v>
      </c>
      <c r="N165" s="27">
        <v>109.86257814578065</v>
      </c>
    </row>
    <row r="166" spans="1:14" x14ac:dyDescent="0.25">
      <c r="A166" s="28">
        <v>45017</v>
      </c>
      <c r="B166" s="4" t="s">
        <v>12</v>
      </c>
      <c r="C166" s="4" t="s">
        <v>13</v>
      </c>
      <c r="D166" s="4" t="s">
        <v>8054</v>
      </c>
      <c r="E166" s="4" t="s">
        <v>96</v>
      </c>
      <c r="F166" s="64" t="str">
        <f>IFERROR(VLOOKUP(Таблица1[[#This Row],[ОКВЭД2]],'ИМЕНА ОКВЭД'!$B$1:$C$50,2,FALSE),основной!E166)</f>
        <v>05.1</v>
      </c>
      <c r="G166" s="27">
        <v>6632</v>
      </c>
      <c r="H166" s="27">
        <v>8228</v>
      </c>
      <c r="I166" s="27">
        <v>8316.2000000000007</v>
      </c>
      <c r="J166" s="27">
        <v>28310</v>
      </c>
      <c r="K166" s="27">
        <v>26637.200000000001</v>
      </c>
      <c r="L166" s="27">
        <v>80.60281964025279</v>
      </c>
      <c r="M166" s="27">
        <v>79.747961809480287</v>
      </c>
      <c r="N166" s="27">
        <v>106.27993933296293</v>
      </c>
    </row>
    <row r="167" spans="1:14" x14ac:dyDescent="0.25">
      <c r="A167" s="28">
        <v>45017</v>
      </c>
      <c r="B167" s="4" t="s">
        <v>12</v>
      </c>
      <c r="C167" s="4" t="s">
        <v>13</v>
      </c>
      <c r="D167" s="4" t="s">
        <v>8054</v>
      </c>
      <c r="E167" s="4" t="s">
        <v>85</v>
      </c>
      <c r="F167" s="64" t="str">
        <f>IFERROR(VLOOKUP(Таблица1[[#This Row],[ОКВЭД2]],'ИМЕНА ОКВЭД'!$B$1:$C$50,2,FALSE),основной!E167)</f>
        <v>Производство, передача и распределение электроэнергии</v>
      </c>
      <c r="G167" s="27">
        <v>1680423.4</v>
      </c>
      <c r="H167" s="27">
        <v>1896538.4</v>
      </c>
      <c r="I167" s="27">
        <v>1000441.7</v>
      </c>
      <c r="J167" s="27">
        <v>6725528.2999999998</v>
      </c>
      <c r="K167" s="27">
        <v>4175157.8</v>
      </c>
      <c r="L167" s="27">
        <v>88.604765397842726</v>
      </c>
      <c r="M167" s="27">
        <v>167.96814846882131</v>
      </c>
      <c r="N167" s="27">
        <v>161.08440979164908</v>
      </c>
    </row>
    <row r="168" spans="1:14" x14ac:dyDescent="0.25">
      <c r="A168" s="28">
        <v>45017</v>
      </c>
      <c r="B168" s="4" t="s">
        <v>12</v>
      </c>
      <c r="C168" s="4" t="s">
        <v>13</v>
      </c>
      <c r="D168" s="4" t="s">
        <v>8054</v>
      </c>
      <c r="E168" s="4" t="s">
        <v>116</v>
      </c>
      <c r="F168" s="64" t="str">
        <f>IFERROR(VLOOKUP(Таблица1[[#This Row],[ОКВЭД2]],'ИМЕНА ОКВЭД'!$B$1:$C$50,2,FALSE),основной!E168)</f>
        <v>Производство, передача и распределение пара и горячей воды; кондиционирование воздуха</v>
      </c>
      <c r="G168" s="27">
        <v>620646</v>
      </c>
      <c r="H168" s="27">
        <v>701847.5</v>
      </c>
      <c r="I168" s="27">
        <v>549724.4</v>
      </c>
      <c r="J168" s="27">
        <v>2775727.8</v>
      </c>
      <c r="K168" s="27">
        <v>2606398.1</v>
      </c>
      <c r="L168" s="27">
        <v>88.430321401729003</v>
      </c>
      <c r="M168" s="27">
        <v>112.90130108832717</v>
      </c>
      <c r="N168" s="27">
        <v>106.49669365550872</v>
      </c>
    </row>
    <row r="169" spans="1:14" x14ac:dyDescent="0.25">
      <c r="A169" s="28">
        <v>45017</v>
      </c>
      <c r="B169" s="4" t="s">
        <v>12</v>
      </c>
      <c r="C169" s="4" t="s">
        <v>13</v>
      </c>
      <c r="D169" s="4" t="s">
        <v>8054</v>
      </c>
      <c r="E169" s="4" t="s">
        <v>39</v>
      </c>
      <c r="F169" s="64" t="str">
        <f>IFERROR(VLOOKUP(Таблица1[[#This Row],[ОКВЭД2]],'ИМЕНА ОКВЭД'!$B$1:$C$50,2,FALSE),основной!E169)</f>
        <v>37.0</v>
      </c>
      <c r="G169" s="27">
        <v>13362.9</v>
      </c>
      <c r="H169" s="27">
        <v>13257.4</v>
      </c>
      <c r="I169" s="27">
        <v>11658.7</v>
      </c>
      <c r="J169" s="27">
        <v>51917.8</v>
      </c>
      <c r="K169" s="27">
        <v>45305.7</v>
      </c>
      <c r="L169" s="27">
        <v>100.7957819783668</v>
      </c>
      <c r="M169" s="27">
        <v>114.61741017437622</v>
      </c>
      <c r="N169" s="27">
        <v>114.59441085779494</v>
      </c>
    </row>
    <row r="170" spans="1:14" x14ac:dyDescent="0.25">
      <c r="A170" s="28">
        <v>45017</v>
      </c>
      <c r="B170" s="4" t="s">
        <v>12</v>
      </c>
      <c r="C170" s="4" t="s">
        <v>13</v>
      </c>
      <c r="D170" s="4" t="s">
        <v>8054</v>
      </c>
      <c r="E170" s="4" t="s">
        <v>25</v>
      </c>
      <c r="F170" s="64" t="str">
        <f>IFERROR(VLOOKUP(Таблица1[[#This Row],[ОКВЭД2]],'ИМЕНА ОКВЭД'!$B$1:$C$50,2,FALSE),основной!E170)</f>
        <v>Добыча полезных ископаемых</v>
      </c>
      <c r="G170" s="27">
        <v>176376.1</v>
      </c>
      <c r="H170" s="27">
        <v>207754.3</v>
      </c>
      <c r="I170" s="27">
        <v>203785.5</v>
      </c>
      <c r="J170" s="27">
        <v>685007.3</v>
      </c>
      <c r="K170" s="27">
        <v>794975</v>
      </c>
      <c r="L170" s="27">
        <v>84.896485897042808</v>
      </c>
      <c r="M170" s="27">
        <v>86.54987719931006</v>
      </c>
      <c r="N170" s="27">
        <v>86.167149910374533</v>
      </c>
    </row>
    <row r="171" spans="1:14" x14ac:dyDescent="0.25">
      <c r="A171" s="28">
        <v>45017</v>
      </c>
      <c r="B171" s="4" t="s">
        <v>12</v>
      </c>
      <c r="C171" s="4" t="s">
        <v>13</v>
      </c>
      <c r="D171" s="4" t="s">
        <v>8054</v>
      </c>
      <c r="E171" s="4" t="s">
        <v>54</v>
      </c>
      <c r="F171" s="64" t="str">
        <f>IFERROR(VLOOKUP(Таблица1[[#This Row],[ОКВЭД2]],'ИМЕНА ОКВЭД'!$B$1:$C$50,2,FALSE),основной!E171)</f>
        <v>38.3</v>
      </c>
      <c r="G171" s="27"/>
      <c r="H171" s="27"/>
      <c r="I171" s="27"/>
      <c r="J171" s="27">
        <v>50.6</v>
      </c>
      <c r="K171" s="27"/>
      <c r="L171" s="27"/>
      <c r="M171" s="27"/>
      <c r="N171" s="27"/>
    </row>
    <row r="172" spans="1:14" x14ac:dyDescent="0.25">
      <c r="A172" s="28">
        <v>45017</v>
      </c>
      <c r="B172" s="4" t="s">
        <v>12</v>
      </c>
      <c r="C172" s="4" t="s">
        <v>13</v>
      </c>
      <c r="D172" s="4" t="s">
        <v>8054</v>
      </c>
      <c r="E172" s="4" t="s">
        <v>98</v>
      </c>
      <c r="F172" s="64" t="str">
        <f>IFERROR(VLOOKUP(Таблица1[[#This Row],[ОКВЭД2]],'ИМЕНА ОКВЭД'!$B$1:$C$50,2,FALSE),основной!E172)</f>
        <v>Предоставление услуг в области добычи полезных ископаемых</v>
      </c>
      <c r="G172" s="27">
        <v>54213</v>
      </c>
      <c r="H172" s="27">
        <v>81814</v>
      </c>
      <c r="I172" s="27">
        <v>144511</v>
      </c>
      <c r="J172" s="27">
        <v>283813.09999999998</v>
      </c>
      <c r="K172" s="27">
        <v>530965</v>
      </c>
      <c r="L172" s="27">
        <v>66.26372014569634</v>
      </c>
      <c r="M172" s="27">
        <v>37.514791261564866</v>
      </c>
      <c r="N172" s="27">
        <v>53.452317949394029</v>
      </c>
    </row>
    <row r="173" spans="1:14" x14ac:dyDescent="0.25">
      <c r="A173" s="28">
        <v>45017</v>
      </c>
      <c r="B173" s="4" t="s">
        <v>12</v>
      </c>
      <c r="C173" s="4" t="s">
        <v>13</v>
      </c>
      <c r="D173" s="4" t="s">
        <v>8054</v>
      </c>
      <c r="E173" s="4" t="s">
        <v>48</v>
      </c>
      <c r="F173" s="64" t="str">
        <f>IFERROR(VLOOKUP(Таблица1[[#This Row],[ОКВЭД2]],'ИМЕНА ОКВЭД'!$B$1:$C$50,2,FALSE),основной!E173)</f>
        <v>Производство напитков</v>
      </c>
      <c r="G173" s="27">
        <v>5090</v>
      </c>
      <c r="H173" s="27">
        <v>4613</v>
      </c>
      <c r="I173" s="27">
        <v>4724</v>
      </c>
      <c r="J173" s="27">
        <v>16951</v>
      </c>
      <c r="K173" s="27">
        <v>13458</v>
      </c>
      <c r="L173" s="27">
        <v>110.34034251029699</v>
      </c>
      <c r="M173" s="27">
        <v>107.74767146486029</v>
      </c>
      <c r="N173" s="27">
        <v>125.95482241046219</v>
      </c>
    </row>
    <row r="174" spans="1:14" x14ac:dyDescent="0.25">
      <c r="A174" s="28">
        <v>45017</v>
      </c>
      <c r="B174" s="4" t="s">
        <v>12</v>
      </c>
      <c r="C174" s="4" t="s">
        <v>13</v>
      </c>
      <c r="D174" s="4" t="s">
        <v>8054</v>
      </c>
      <c r="E174" s="4" t="s">
        <v>82</v>
      </c>
      <c r="F174" s="64" t="str">
        <f>IFERROR(VLOOKUP(Таблица1[[#This Row],[ОКВЭД2]],'ИМЕНА ОКВЭД'!$B$1:$C$50,2,FALSE),основной!E174)</f>
        <v>18.1</v>
      </c>
      <c r="G174" s="33">
        <v>175.3</v>
      </c>
      <c r="H174" s="33">
        <v>264.5</v>
      </c>
      <c r="I174" s="33">
        <v>609.70000000000005</v>
      </c>
      <c r="J174" s="33">
        <v>1002.4</v>
      </c>
      <c r="K174" s="33">
        <v>1880.7</v>
      </c>
      <c r="L174" s="27">
        <v>66.275992438563321</v>
      </c>
      <c r="M174" s="27">
        <v>28.751845169755619</v>
      </c>
      <c r="N174" s="27">
        <v>53.299303450842771</v>
      </c>
    </row>
    <row r="175" spans="1:14" x14ac:dyDescent="0.25">
      <c r="A175" s="28">
        <v>45017</v>
      </c>
      <c r="B175" s="4" t="s">
        <v>12</v>
      </c>
      <c r="C175" s="4" t="s">
        <v>13</v>
      </c>
      <c r="D175" s="4" t="s">
        <v>8054</v>
      </c>
      <c r="E175" s="4" t="s">
        <v>63</v>
      </c>
      <c r="F175" s="64" t="str">
        <f>IFERROR(VLOOKUP(Таблица1[[#This Row],[ОКВЭД2]],'ИМЕНА ОКВЭД'!$B$1:$C$50,2,FALSE),основной!E175)</f>
        <v>33.2</v>
      </c>
      <c r="G175" s="33">
        <v>112</v>
      </c>
      <c r="H175" s="33">
        <v>112</v>
      </c>
      <c r="I175" s="33">
        <v>64</v>
      </c>
      <c r="J175" s="33">
        <v>400</v>
      </c>
      <c r="K175" s="33">
        <v>256</v>
      </c>
      <c r="L175" s="27">
        <v>100</v>
      </c>
      <c r="M175" s="27">
        <v>175</v>
      </c>
      <c r="N175" s="27">
        <v>156.25</v>
      </c>
    </row>
    <row r="176" spans="1:14" x14ac:dyDescent="0.25">
      <c r="A176" s="28">
        <v>45017</v>
      </c>
      <c r="B176" s="4" t="s">
        <v>12</v>
      </c>
      <c r="C176" s="4" t="s">
        <v>13</v>
      </c>
      <c r="D176" s="4" t="s">
        <v>8054</v>
      </c>
      <c r="E176" s="4" t="s">
        <v>108</v>
      </c>
      <c r="F176" s="64" t="str">
        <f>IFERROR(VLOOKUP(Таблица1[[#This Row],[ОКВЭД2]],'ИМЕНА ОКВЭД'!$B$1:$C$50,2,FALSE),основной!E176)</f>
        <v>36.0</v>
      </c>
      <c r="G176" s="27">
        <v>50525.8</v>
      </c>
      <c r="H176" s="27">
        <v>48550.5</v>
      </c>
      <c r="I176" s="27">
        <v>43629.2</v>
      </c>
      <c r="J176" s="27">
        <v>195362.8</v>
      </c>
      <c r="K176" s="27">
        <v>177824.7</v>
      </c>
      <c r="L176" s="27">
        <v>104.06854718283024</v>
      </c>
      <c r="M176" s="27">
        <v>115.80730336563586</v>
      </c>
      <c r="N176" s="27">
        <v>109.86257814578065</v>
      </c>
    </row>
    <row r="177" spans="1:14" x14ac:dyDescent="0.25">
      <c r="A177" s="28">
        <v>45017</v>
      </c>
      <c r="B177" s="4" t="s">
        <v>12</v>
      </c>
      <c r="C177" s="4" t="s">
        <v>13</v>
      </c>
      <c r="D177" s="4" t="s">
        <v>8054</v>
      </c>
      <c r="E177" s="4" t="s">
        <v>35</v>
      </c>
      <c r="F177" s="64" t="str">
        <f>IFERROR(VLOOKUP(Таблица1[[#This Row],[ОКВЭД2]],'ИМЕНА ОКВЭД'!$B$1:$C$50,2,FALSE),основной!E177)</f>
        <v>Обрабатывающие производства</v>
      </c>
      <c r="G177" s="27">
        <v>5753396.5999999996</v>
      </c>
      <c r="H177" s="27">
        <v>7294303.4000000004</v>
      </c>
      <c r="I177" s="27">
        <v>1916992.2</v>
      </c>
      <c r="J177" s="27">
        <v>22796473.800000001</v>
      </c>
      <c r="K177" s="27">
        <v>23397414.899999999</v>
      </c>
      <c r="L177" s="27">
        <v>78.875202805520814</v>
      </c>
      <c r="M177" s="27">
        <v>300.12623942862155</v>
      </c>
      <c r="N177" s="27">
        <v>97.431591897786959</v>
      </c>
    </row>
    <row r="178" spans="1:14" x14ac:dyDescent="0.25">
      <c r="A178" s="28">
        <v>45017</v>
      </c>
      <c r="B178" s="4" t="s">
        <v>12</v>
      </c>
      <c r="C178" s="4" t="s">
        <v>13</v>
      </c>
      <c r="D178" s="4" t="s">
        <v>8054</v>
      </c>
      <c r="E178" s="4" t="s">
        <v>109</v>
      </c>
      <c r="F178" s="64" t="str">
        <f>IFERROR(VLOOKUP(Таблица1[[#This Row],[ОКВЭД2]],'ИМЕНА ОКВЭД'!$B$1:$C$50,2,FALSE),основной!E178)</f>
        <v>Добыча угля</v>
      </c>
      <c r="G178" s="27">
        <v>85954.8</v>
      </c>
      <c r="H178" s="27">
        <v>86048.4</v>
      </c>
      <c r="I178" s="27">
        <v>27512.9</v>
      </c>
      <c r="J178" s="27">
        <v>246860.2</v>
      </c>
      <c r="K178" s="27">
        <v>114882.5</v>
      </c>
      <c r="L178" s="27">
        <v>99.891224008813651</v>
      </c>
      <c r="M178" s="27">
        <v>312.41635741779311</v>
      </c>
      <c r="N178" s="27">
        <v>214.88059539094291</v>
      </c>
    </row>
    <row r="179" spans="1:14" x14ac:dyDescent="0.25">
      <c r="A179" s="28">
        <v>45017</v>
      </c>
      <c r="B179" s="4" t="s">
        <v>12</v>
      </c>
      <c r="C179" s="4" t="s">
        <v>13</v>
      </c>
      <c r="D179" s="4" t="s">
        <v>8054</v>
      </c>
      <c r="E179" s="4" t="s">
        <v>28</v>
      </c>
      <c r="F179" s="64" t="str">
        <f>IFERROR(VLOOKUP(Таблица1[[#This Row],[ОКВЭД2]],'ИМЕНА ОКВЭД'!$B$1:$C$50,2,FALSE),основной!E179)</f>
        <v>08.1</v>
      </c>
      <c r="G179" s="27">
        <v>408</v>
      </c>
      <c r="H179" s="27"/>
      <c r="I179" s="27"/>
      <c r="J179" s="27">
        <v>408</v>
      </c>
      <c r="K179" s="27"/>
      <c r="L179" s="27"/>
      <c r="M179" s="27"/>
      <c r="N179" s="27"/>
    </row>
    <row r="180" spans="1:14" x14ac:dyDescent="0.25">
      <c r="A180" s="28">
        <v>45017</v>
      </c>
      <c r="B180" s="4" t="s">
        <v>12</v>
      </c>
      <c r="C180" s="4" t="s">
        <v>13</v>
      </c>
      <c r="D180" s="4" t="s">
        <v>8054</v>
      </c>
      <c r="E180" s="4" t="s">
        <v>30</v>
      </c>
      <c r="F180" s="64" t="str">
        <f>IFERROR(VLOOKUP(Таблица1[[#This Row],[ОКВЭД2]],'ИМЕНА ОКВЭД'!$B$1:$C$50,2,FALSE),основной!E180)</f>
        <v>Производство пищевых продуктов</v>
      </c>
      <c r="G180" s="27">
        <v>101809.8</v>
      </c>
      <c r="H180" s="27">
        <v>94794.6</v>
      </c>
      <c r="I180" s="27">
        <v>74600</v>
      </c>
      <c r="J180" s="27">
        <v>337257.5</v>
      </c>
      <c r="K180" s="27">
        <v>249663.3</v>
      </c>
      <c r="L180" s="27">
        <v>107.40042154299928</v>
      </c>
      <c r="M180" s="27">
        <v>136.47426273458444</v>
      </c>
      <c r="N180" s="27">
        <v>135.08493238693873</v>
      </c>
    </row>
    <row r="181" spans="1:14" x14ac:dyDescent="0.25">
      <c r="A181" s="28">
        <v>45017</v>
      </c>
      <c r="B181" s="4" t="s">
        <v>12</v>
      </c>
      <c r="C181" s="4" t="s">
        <v>13</v>
      </c>
      <c r="D181" s="4" t="s">
        <v>8054</v>
      </c>
      <c r="E181" s="4" t="s">
        <v>80</v>
      </c>
      <c r="F181" s="64" t="str">
        <f>IFERROR(VLOOKUP(Таблица1[[#This Row],[ОКВЭД2]],'ИМЕНА ОКВЭД'!$B$1:$C$50,2,FALSE),основной!E181)</f>
        <v>35</v>
      </c>
      <c r="G181" s="27">
        <v>2301069.4</v>
      </c>
      <c r="H181" s="27">
        <v>2598385.9</v>
      </c>
      <c r="I181" s="27">
        <v>1550166.1</v>
      </c>
      <c r="J181" s="27">
        <v>9501256.0999999996</v>
      </c>
      <c r="K181" s="27">
        <v>6781555.9000000004</v>
      </c>
      <c r="L181" s="27">
        <v>88.557646498928435</v>
      </c>
      <c r="M181" s="27">
        <v>148.44018328100452</v>
      </c>
      <c r="N181" s="27">
        <v>140.10436896936881</v>
      </c>
    </row>
    <row r="182" spans="1:14" x14ac:dyDescent="0.25">
      <c r="A182" s="28">
        <v>45017</v>
      </c>
      <c r="B182" s="4" t="s">
        <v>12</v>
      </c>
      <c r="C182" s="4" t="s">
        <v>13</v>
      </c>
      <c r="D182" s="4" t="s">
        <v>8054</v>
      </c>
      <c r="E182" s="4" t="s">
        <v>27</v>
      </c>
      <c r="F182" s="64" t="str">
        <f>IFERROR(VLOOKUP(Таблица1[[#This Row],[ОКВЭД2]],'ИМЕНА ОКВЭД'!$B$1:$C$50,2,FALSE),основной!E182)</f>
        <v>Сбор и обработка сточных вод</v>
      </c>
      <c r="G182" s="27">
        <v>13362.9</v>
      </c>
      <c r="H182" s="27">
        <v>13257.4</v>
      </c>
      <c r="I182" s="27">
        <v>11658.7</v>
      </c>
      <c r="J182" s="27">
        <v>51917.8</v>
      </c>
      <c r="K182" s="27">
        <v>45305.7</v>
      </c>
      <c r="L182" s="27">
        <v>100.7957819783668</v>
      </c>
      <c r="M182" s="27">
        <v>114.61741017437622</v>
      </c>
      <c r="N182" s="27">
        <v>114.59441085779494</v>
      </c>
    </row>
    <row r="183" spans="1:14" x14ac:dyDescent="0.25">
      <c r="A183" s="28">
        <v>45017</v>
      </c>
      <c r="B183" s="4" t="s">
        <v>12</v>
      </c>
      <c r="C183" s="4" t="s">
        <v>13</v>
      </c>
      <c r="D183" s="4" t="s">
        <v>8054</v>
      </c>
      <c r="E183" s="4" t="s">
        <v>61</v>
      </c>
      <c r="F183" s="64" t="str">
        <f>IFERROR(VLOOKUP(Таблица1[[#This Row],[ОКВЭД2]],'ИМЕНА ОКВЭД'!$B$1:$C$50,2,FALSE),основной!E183)</f>
        <v>Сбор, обработка и утилизация отходов; обработка вторичного сырья</v>
      </c>
      <c r="G183" s="27">
        <v>2660.6</v>
      </c>
      <c r="H183" s="27">
        <v>2390.5</v>
      </c>
      <c r="I183" s="27">
        <v>6093.5</v>
      </c>
      <c r="J183" s="27">
        <v>11483.7</v>
      </c>
      <c r="K183" s="27">
        <v>23829.4</v>
      </c>
      <c r="L183" s="27">
        <v>111.29889144530433</v>
      </c>
      <c r="M183" s="27">
        <v>43.662919504389926</v>
      </c>
      <c r="N183" s="27">
        <v>48.191309894500073</v>
      </c>
    </row>
    <row r="184" spans="1:14" x14ac:dyDescent="0.25">
      <c r="A184" s="28">
        <v>45017</v>
      </c>
      <c r="B184" s="4" t="s">
        <v>12</v>
      </c>
      <c r="C184" s="4" t="s">
        <v>13</v>
      </c>
      <c r="D184" s="4" t="s">
        <v>8054</v>
      </c>
      <c r="E184" s="4" t="s">
        <v>91</v>
      </c>
      <c r="F184" s="64" t="str">
        <f>IFERROR(VLOOKUP(Таблица1[[#This Row],[ОКВЭД2]],'ИМЕНА ОКВЭД'!$B$1:$C$50,2,FALSE),основной!E184)</f>
        <v>14.1</v>
      </c>
      <c r="G184" s="27"/>
      <c r="H184" s="27"/>
      <c r="I184" s="27">
        <v>62</v>
      </c>
      <c r="J184" s="27"/>
      <c r="K184" s="27">
        <v>248</v>
      </c>
      <c r="L184" s="27"/>
      <c r="M184" s="27"/>
      <c r="N184" s="27"/>
    </row>
    <row r="185" spans="1:14" x14ac:dyDescent="0.25">
      <c r="A185" s="28">
        <v>45017</v>
      </c>
      <c r="B185" s="4" t="s">
        <v>12</v>
      </c>
      <c r="C185" s="4" t="s">
        <v>13</v>
      </c>
      <c r="D185" s="4" t="s">
        <v>8054</v>
      </c>
      <c r="E185" s="4" t="s">
        <v>44</v>
      </c>
      <c r="F185" s="64" t="str">
        <f>IFERROR(VLOOKUP(Таблица1[[#This Row],[ОКВЭД2]],'ИМЕНА ОКВЭД'!$B$1:$C$50,2,FALSE),основной!E185)</f>
        <v>38.1</v>
      </c>
      <c r="G185" s="27">
        <v>2660.6</v>
      </c>
      <c r="H185" s="27">
        <v>2390.5</v>
      </c>
      <c r="I185" s="27">
        <v>6093.5</v>
      </c>
      <c r="J185" s="27">
        <v>11433.1</v>
      </c>
      <c r="K185" s="27">
        <v>23829.4</v>
      </c>
      <c r="L185" s="27">
        <v>111.29889144530433</v>
      </c>
      <c r="M185" s="27">
        <v>43.662919504389926</v>
      </c>
      <c r="N185" s="27">
        <v>47.978967158216321</v>
      </c>
    </row>
    <row r="186" spans="1:14" x14ac:dyDescent="0.25">
      <c r="A186" s="28">
        <v>45017</v>
      </c>
      <c r="B186" s="4" t="s">
        <v>12</v>
      </c>
      <c r="C186" s="4" t="s">
        <v>13</v>
      </c>
      <c r="D186" s="4" t="s">
        <v>8054</v>
      </c>
      <c r="E186" s="4" t="s">
        <v>89</v>
      </c>
      <c r="F186" s="64" t="str">
        <f>IFERROR(VLOOKUP(Таблица1[[#This Row],[ОКВЭД2]],'ИМЕНА ОКВЭД'!$B$1:$C$50,2,FALSE),основной!E186)</f>
        <v>Обеспечение электрическое энергией, газом и паром; кондиционирование воздуха</v>
      </c>
      <c r="G186" s="27">
        <v>2301069.4</v>
      </c>
      <c r="H186" s="27">
        <v>2598385.9</v>
      </c>
      <c r="I186" s="27">
        <v>1550166.1</v>
      </c>
      <c r="J186" s="27">
        <v>9501256.0999999996</v>
      </c>
      <c r="K186" s="27">
        <v>6781555.9000000004</v>
      </c>
      <c r="L186" s="27">
        <v>88.557646498928435</v>
      </c>
      <c r="M186" s="27">
        <v>148.44018328100452</v>
      </c>
      <c r="N186" s="27">
        <v>140.10436896936881</v>
      </c>
    </row>
    <row r="187" spans="1:14" x14ac:dyDescent="0.25">
      <c r="A187" s="28">
        <v>45017</v>
      </c>
      <c r="B187" s="4" t="s">
        <v>12</v>
      </c>
      <c r="C187" s="4" t="s">
        <v>13</v>
      </c>
      <c r="D187" s="4" t="s">
        <v>8054</v>
      </c>
      <c r="E187" s="4" t="s">
        <v>69</v>
      </c>
      <c r="F187" s="64" t="str">
        <f>IFERROR(VLOOKUP(Таблица1[[#This Row],[ОКВЭД2]],'ИМЕНА ОКВЭД'!$B$1:$C$50,2,FALSE),основной!E187)</f>
        <v>Производство одежды</v>
      </c>
      <c r="G187" s="33"/>
      <c r="H187" s="33"/>
      <c r="I187" s="33">
        <v>62</v>
      </c>
      <c r="J187" s="33"/>
      <c r="K187" s="33">
        <v>248</v>
      </c>
      <c r="L187" s="27"/>
      <c r="M187" s="27"/>
      <c r="N187" s="27"/>
    </row>
    <row r="188" spans="1:14" x14ac:dyDescent="0.25">
      <c r="A188" s="28">
        <v>45017</v>
      </c>
      <c r="B188" s="4" t="s">
        <v>12</v>
      </c>
      <c r="C188" s="4" t="s">
        <v>13</v>
      </c>
      <c r="D188" s="4" t="s">
        <v>8054</v>
      </c>
      <c r="E188" s="4" t="s">
        <v>60</v>
      </c>
      <c r="F188" s="64" t="str">
        <f>IFERROR(VLOOKUP(Таблица1[[#This Row],[ОКВЭД2]],'ИМЕНА ОКВЭД'!$B$1:$C$50,2,FALSE),основной!E188)</f>
        <v>Производство химических веществ и химических продуктов</v>
      </c>
      <c r="G188" s="27">
        <v>575.20000000000005</v>
      </c>
      <c r="H188" s="27">
        <v>322.39999999999998</v>
      </c>
      <c r="I188" s="27">
        <v>649.6</v>
      </c>
      <c r="J188" s="27">
        <v>897.6</v>
      </c>
      <c r="K188" s="27">
        <v>877.2</v>
      </c>
      <c r="L188" s="27">
        <v>178.41191066997519</v>
      </c>
      <c r="M188" s="27">
        <v>88.546798029556655</v>
      </c>
      <c r="N188" s="27">
        <v>102.32558139534883</v>
      </c>
    </row>
    <row r="189" spans="1:14" x14ac:dyDescent="0.25">
      <c r="A189" s="28">
        <v>45017</v>
      </c>
      <c r="B189" s="4" t="s">
        <v>12</v>
      </c>
      <c r="C189" s="4" t="s">
        <v>13</v>
      </c>
      <c r="D189" s="4" t="s">
        <v>8054</v>
      </c>
      <c r="E189" s="4" t="s">
        <v>31</v>
      </c>
      <c r="F189" s="64" t="str">
        <f>IFERROR(VLOOKUP(Таблица1[[#This Row],[ОКВЭД2]],'ИМЕНА ОКВЭД'!$B$1:$C$50,2,FALSE),основной!E189)</f>
        <v>Производство машин и оборудования, не включенных в другие группировки</v>
      </c>
      <c r="G189" s="27"/>
      <c r="H189" s="27"/>
      <c r="I189" s="27"/>
      <c r="J189" s="27"/>
      <c r="K189" s="27">
        <v>146.80000000000001</v>
      </c>
      <c r="L189" s="27"/>
      <c r="M189" s="27"/>
      <c r="N189" s="27"/>
    </row>
    <row r="190" spans="1:14" x14ac:dyDescent="0.25">
      <c r="A190" s="28">
        <v>45017</v>
      </c>
      <c r="B190" s="4" t="s">
        <v>12</v>
      </c>
      <c r="C190" s="4" t="s">
        <v>13</v>
      </c>
      <c r="D190" s="4" t="s">
        <v>8054</v>
      </c>
      <c r="E190" s="4" t="s">
        <v>76</v>
      </c>
      <c r="F190" s="64" t="str">
        <f>IFERROR(VLOOKUP(Таблица1[[#This Row],[ОКВЭД2]],'ИМЕНА ОКВЭД'!$B$1:$C$50,2,FALSE),основной!E190)</f>
        <v>05.2</v>
      </c>
      <c r="G190" s="27">
        <v>79322.8</v>
      </c>
      <c r="H190" s="27">
        <v>77820.399999999994</v>
      </c>
      <c r="I190" s="27">
        <v>19196.7</v>
      </c>
      <c r="J190" s="27">
        <v>218550.2</v>
      </c>
      <c r="K190" s="27">
        <v>88245.3</v>
      </c>
      <c r="L190" s="27">
        <v>101.93059917450951</v>
      </c>
      <c r="M190" s="27">
        <v>413.21060390587968</v>
      </c>
      <c r="N190" s="27">
        <v>247.66214177978884</v>
      </c>
    </row>
    <row r="191" spans="1:14" x14ac:dyDescent="0.25">
      <c r="A191" s="28">
        <v>45017</v>
      </c>
      <c r="B191" s="4" t="s">
        <v>12</v>
      </c>
      <c r="C191" s="4" t="s">
        <v>13</v>
      </c>
      <c r="D191" s="4" t="s">
        <v>8054</v>
      </c>
      <c r="E191" s="4" t="s">
        <v>53</v>
      </c>
      <c r="F191" s="64" t="str">
        <f>IFERROR(VLOOKUP(Таблица1[[#This Row],[ОКВЭД2]],'ИМЕНА ОКВЭД'!$B$1:$C$50,2,FALSE),основной!E191)</f>
        <v>28.2</v>
      </c>
      <c r="G191" s="33"/>
      <c r="H191" s="33"/>
      <c r="I191" s="33"/>
      <c r="J191" s="33"/>
      <c r="K191" s="33">
        <v>146.80000000000001</v>
      </c>
      <c r="L191" s="27"/>
      <c r="M191" s="27"/>
      <c r="N191" s="27"/>
    </row>
    <row r="192" spans="1:14" x14ac:dyDescent="0.25">
      <c r="A192" s="28">
        <v>45017</v>
      </c>
      <c r="B192" s="4" t="s">
        <v>12</v>
      </c>
      <c r="C192" s="4" t="s">
        <v>13</v>
      </c>
      <c r="D192" s="4" t="s">
        <v>8054</v>
      </c>
      <c r="E192" s="4" t="s">
        <v>103</v>
      </c>
      <c r="F192" s="64" t="str">
        <f>IFERROR(VLOOKUP(Таблица1[[#This Row],[ОКВЭД2]],'ИМЕНА ОКВЭД'!$B$1:$C$50,2,FALSE),основной!E192)</f>
        <v>33.1</v>
      </c>
      <c r="G192" s="27">
        <v>10825.6</v>
      </c>
      <c r="H192" s="27">
        <v>11636.9</v>
      </c>
      <c r="I192" s="27">
        <v>198</v>
      </c>
      <c r="J192" s="27">
        <v>46581.8</v>
      </c>
      <c r="K192" s="27">
        <v>24608.9</v>
      </c>
      <c r="L192" s="27">
        <v>93.02821198085401</v>
      </c>
      <c r="M192" s="27">
        <v>5467.4747474747473</v>
      </c>
      <c r="N192" s="27">
        <v>189.2884281702961</v>
      </c>
    </row>
    <row r="193" spans="1:14" x14ac:dyDescent="0.25">
      <c r="A193" s="28">
        <v>45017</v>
      </c>
      <c r="B193" s="4" t="s">
        <v>12</v>
      </c>
      <c r="C193" s="4" t="s">
        <v>13</v>
      </c>
      <c r="D193" s="4" t="s">
        <v>8054</v>
      </c>
      <c r="E193" s="4" t="s">
        <v>106</v>
      </c>
      <c r="F193" s="64" t="str">
        <f>IFERROR(VLOOKUP(Таблица1[[#This Row],[ОКВЭД2]],'ИМЕНА ОКВЭД'!$B$1:$C$50,2,FALSE),основной!E193)</f>
        <v>17.2</v>
      </c>
      <c r="G193" s="27">
        <v>202.9</v>
      </c>
      <c r="H193" s="27">
        <v>273</v>
      </c>
      <c r="I193" s="27"/>
      <c r="J193" s="27">
        <v>475.9</v>
      </c>
      <c r="K193" s="27"/>
      <c r="L193" s="27">
        <v>74.322344322344321</v>
      </c>
      <c r="M193" s="27"/>
      <c r="N193" s="27"/>
    </row>
    <row r="194" spans="1:14" x14ac:dyDescent="0.25">
      <c r="A194" s="28">
        <v>45017</v>
      </c>
      <c r="B194" s="4" t="s">
        <v>12</v>
      </c>
      <c r="C194" s="4" t="s">
        <v>13</v>
      </c>
      <c r="D194" s="4" t="s">
        <v>8054</v>
      </c>
      <c r="E194" s="4" t="s">
        <v>66</v>
      </c>
      <c r="F194" s="64" t="str">
        <f>IFERROR(VLOOKUP(Таблица1[[#This Row],[ОКВЭД2]],'ИМЕНА ОКВЭД'!$B$1:$C$50,2,FALSE),основной!E194)</f>
        <v>Добыча прочих полезных ископаемых</v>
      </c>
      <c r="G194" s="27">
        <v>408</v>
      </c>
      <c r="H194" s="27"/>
      <c r="I194" s="27"/>
      <c r="J194" s="27">
        <v>408</v>
      </c>
      <c r="K194" s="27"/>
      <c r="L194" s="27"/>
      <c r="M194" s="27"/>
      <c r="N194" s="27"/>
    </row>
    <row r="195" spans="1:14" x14ac:dyDescent="0.25">
      <c r="A195" s="28">
        <v>45017</v>
      </c>
      <c r="B195" s="4" t="s">
        <v>12</v>
      </c>
      <c r="C195" s="4" t="s">
        <v>13</v>
      </c>
      <c r="D195" s="4" t="s">
        <v>8054</v>
      </c>
      <c r="E195" s="4" t="s">
        <v>79</v>
      </c>
      <c r="F195" s="64" t="str">
        <f>IFERROR(VLOOKUP(Таблица1[[#This Row],[ОКВЭД2]],'ИМЕНА ОКВЭД'!$B$1:$C$50,2,FALSE),основной!E195)</f>
        <v>Производство металлургическое</v>
      </c>
      <c r="G195" s="27">
        <v>5633986.5999999996</v>
      </c>
      <c r="H195" s="27">
        <v>7181662.2999999998</v>
      </c>
      <c r="I195" s="27">
        <v>1835461.9</v>
      </c>
      <c r="J195" s="27">
        <v>22390401.300000001</v>
      </c>
      <c r="K195" s="27">
        <v>23103701.199999999</v>
      </c>
      <c r="L195" s="27">
        <v>78.449617437455956</v>
      </c>
      <c r="M195" s="27">
        <v>306.95197759212544</v>
      </c>
      <c r="N195" s="27">
        <v>96.912616321405679</v>
      </c>
    </row>
    <row r="196" spans="1:14" x14ac:dyDescent="0.25">
      <c r="A196" s="28">
        <v>45017</v>
      </c>
      <c r="B196" s="4" t="s">
        <v>12</v>
      </c>
      <c r="C196" s="4" t="s">
        <v>13</v>
      </c>
      <c r="D196" s="4" t="s">
        <v>8054</v>
      </c>
      <c r="E196" s="4" t="s">
        <v>747</v>
      </c>
      <c r="F196" s="64" t="str">
        <f>IFERROR(VLOOKUP(Таблица1[[#This Row],[ОКВЭД2]],'ИМЕНА ОКВЭД'!$B$1:$C$50,2,FALSE),основной!E196)</f>
        <v>06.2</v>
      </c>
      <c r="G196" s="27">
        <v>35800.300000000003</v>
      </c>
      <c r="H196" s="27">
        <v>39891.9</v>
      </c>
      <c r="I196" s="27">
        <v>31761.599999999999</v>
      </c>
      <c r="J196" s="27">
        <v>153926</v>
      </c>
      <c r="K196" s="27">
        <v>149127.5</v>
      </c>
      <c r="L196" s="27">
        <v>89.743281217490264</v>
      </c>
      <c r="M196" s="27">
        <v>112.71566923580676</v>
      </c>
      <c r="N196" s="27">
        <v>103.21771638363145</v>
      </c>
    </row>
    <row r="197" spans="1:14" x14ac:dyDescent="0.25">
      <c r="A197" s="28">
        <v>45017</v>
      </c>
      <c r="B197" s="4" t="s">
        <v>12</v>
      </c>
      <c r="C197" s="4" t="s">
        <v>13</v>
      </c>
      <c r="D197" s="4" t="s">
        <v>8054</v>
      </c>
      <c r="E197" s="4" t="s">
        <v>50</v>
      </c>
      <c r="F197" s="64" t="str">
        <f>IFERROR(VLOOKUP(Таблица1[[#This Row],[ОКВЭД2]],'ИМЕНА ОКВЭД'!$B$1:$C$50,2,FALSE),основной!E197)</f>
        <v>Производство молочной продукции</v>
      </c>
      <c r="G197" s="27">
        <v>16535.599999999999</v>
      </c>
      <c r="H197" s="27">
        <v>16477.900000000001</v>
      </c>
      <c r="I197" s="27">
        <v>14273.2</v>
      </c>
      <c r="J197" s="27">
        <v>59623.5</v>
      </c>
      <c r="K197" s="27">
        <v>48694.5</v>
      </c>
      <c r="L197" s="27">
        <v>100.35016597988822</v>
      </c>
      <c r="M197" s="27">
        <v>115.8506852002354</v>
      </c>
      <c r="N197" s="27">
        <v>122.44401318424052</v>
      </c>
    </row>
    <row r="198" spans="1:14" x14ac:dyDescent="0.25">
      <c r="A198" s="28">
        <v>45017</v>
      </c>
      <c r="B198" s="4" t="s">
        <v>12</v>
      </c>
      <c r="C198" s="4" t="s">
        <v>13</v>
      </c>
      <c r="D198" s="4" t="s">
        <v>8054</v>
      </c>
      <c r="E198" s="4" t="s">
        <v>22</v>
      </c>
      <c r="F198" s="64" t="str">
        <f>IFERROR(VLOOKUP(Таблица1[[#This Row],[ОКВЭД2]],'ИМЕНА ОКВЭД'!$B$1:$C$50,2,FALSE),основной!E198)</f>
        <v>Производство хлебобулочных и мучных кондитерских изделий</v>
      </c>
      <c r="G198" s="27">
        <v>33244.6</v>
      </c>
      <c r="H198" s="27">
        <v>31196.6</v>
      </c>
      <c r="I198" s="27">
        <v>27128.7</v>
      </c>
      <c r="J198" s="27">
        <v>116196.6</v>
      </c>
      <c r="K198" s="27">
        <v>95834.2</v>
      </c>
      <c r="L198" s="27">
        <v>106.56481796093163</v>
      </c>
      <c r="M198" s="27">
        <v>122.54402164497377</v>
      </c>
      <c r="N198" s="27">
        <v>121.24752958755852</v>
      </c>
    </row>
    <row r="199" spans="1:14" x14ac:dyDescent="0.25">
      <c r="A199" s="28">
        <v>45017</v>
      </c>
      <c r="B199" s="4" t="s">
        <v>12</v>
      </c>
      <c r="C199" s="4" t="s">
        <v>13</v>
      </c>
      <c r="D199" s="4" t="s">
        <v>8054</v>
      </c>
      <c r="E199" s="4" t="s">
        <v>124</v>
      </c>
      <c r="F199" s="64" t="str">
        <f>IFERROR(VLOOKUP(Таблица1[[#This Row],[ОКВЭД2]],'ИМЕНА ОКВЭД'!$B$1:$C$50,2,FALSE),основной!E199)</f>
        <v>Всего по обследуемым видам экономической деятельности</v>
      </c>
      <c r="G199" s="27">
        <v>8297391.4000000004</v>
      </c>
      <c r="H199" s="27">
        <v>10164642</v>
      </c>
      <c r="I199" s="27">
        <v>3732325.2</v>
      </c>
      <c r="J199" s="27">
        <v>33241501.5</v>
      </c>
      <c r="K199" s="27">
        <v>31220905.600000001</v>
      </c>
      <c r="L199" s="27">
        <v>81.629942303919805</v>
      </c>
      <c r="M199" s="27">
        <v>222.31158742544727</v>
      </c>
      <c r="N199" s="27">
        <v>106.47193238366539</v>
      </c>
    </row>
    <row r="200" spans="1:14" x14ac:dyDescent="0.25">
      <c r="A200" s="28">
        <v>45017</v>
      </c>
      <c r="B200" s="4" t="s">
        <v>12</v>
      </c>
      <c r="C200" s="4" t="s">
        <v>13</v>
      </c>
      <c r="D200" s="4" t="s">
        <v>8054</v>
      </c>
      <c r="E200" s="4" t="s">
        <v>20</v>
      </c>
      <c r="F200" s="64" t="str">
        <f>IFERROR(VLOOKUP(Таблица1[[#This Row],[ОКВЭД2]],'ИМЕНА ОКВЭД'!$B$1:$C$50,2,FALSE),основной!E200)</f>
        <v>Водоснабжение; водоотведение, организация сбора и утилизации отходов, деятельность по ликвидации загрязнений</v>
      </c>
      <c r="G200" s="27">
        <v>66549.3</v>
      </c>
      <c r="H200" s="27">
        <v>64198.400000000001</v>
      </c>
      <c r="I200" s="27">
        <v>61381.4</v>
      </c>
      <c r="J200" s="27">
        <v>258764.3</v>
      </c>
      <c r="K200" s="27">
        <v>246959.8</v>
      </c>
      <c r="L200" s="27">
        <v>103.66192926926527</v>
      </c>
      <c r="M200" s="27">
        <v>108.41932572407929</v>
      </c>
      <c r="N200" s="27">
        <v>104.77992774532535</v>
      </c>
    </row>
    <row r="201" spans="1:14" x14ac:dyDescent="0.25">
      <c r="A201" s="28">
        <v>45017</v>
      </c>
      <c r="B201" s="4" t="s">
        <v>12</v>
      </c>
      <c r="C201" s="4" t="s">
        <v>13</v>
      </c>
      <c r="D201" s="4" t="s">
        <v>8054</v>
      </c>
      <c r="E201" s="4" t="s">
        <v>64</v>
      </c>
      <c r="F201" s="64" t="str">
        <f>IFERROR(VLOOKUP(Таблица1[[#This Row],[ОКВЭД2]],'ИМЕНА ОКВЭД'!$B$1:$C$50,2,FALSE),основной!E201)</f>
        <v>Производство бумаги и бумажных изделий</v>
      </c>
      <c r="G201" s="27">
        <v>202.9</v>
      </c>
      <c r="H201" s="27">
        <v>273</v>
      </c>
      <c r="I201" s="27"/>
      <c r="J201" s="27">
        <v>475.9</v>
      </c>
      <c r="K201" s="27"/>
      <c r="L201" s="27">
        <v>74.322344322344321</v>
      </c>
      <c r="M201" s="27"/>
      <c r="N201" s="27"/>
    </row>
    <row r="202" spans="1:14" x14ac:dyDescent="0.25">
      <c r="A202" s="28">
        <v>45017</v>
      </c>
      <c r="B202" s="4" t="s">
        <v>12</v>
      </c>
      <c r="C202" s="4" t="s">
        <v>13</v>
      </c>
      <c r="D202" s="4" t="s">
        <v>8054</v>
      </c>
      <c r="E202" s="4" t="s">
        <v>90</v>
      </c>
      <c r="F202" s="64" t="str">
        <f>IFERROR(VLOOKUP(Таблица1[[#This Row],[ОКВЭД2]],'ИМЕНА ОКВЭД'!$B$1:$C$50,2,FALSE),основной!E202)</f>
        <v>Ремонт и монтаж машин и оборудования</v>
      </c>
      <c r="G202" s="27">
        <v>10937.6</v>
      </c>
      <c r="H202" s="27">
        <v>11748.9</v>
      </c>
      <c r="I202" s="27">
        <v>262</v>
      </c>
      <c r="J202" s="27">
        <v>46981.8</v>
      </c>
      <c r="K202" s="27">
        <v>24864.9</v>
      </c>
      <c r="L202" s="27">
        <v>93.094672692762728</v>
      </c>
      <c r="M202" s="27">
        <v>4174.6564885496182</v>
      </c>
      <c r="N202" s="27">
        <v>188.94827648613105</v>
      </c>
    </row>
    <row r="203" spans="1:14" x14ac:dyDescent="0.25">
      <c r="A203" s="28">
        <v>45017</v>
      </c>
      <c r="B203" s="4" t="s">
        <v>12</v>
      </c>
      <c r="C203" s="4" t="s">
        <v>13</v>
      </c>
      <c r="D203" s="4" t="s">
        <v>8054</v>
      </c>
      <c r="E203" s="4" t="s">
        <v>132</v>
      </c>
      <c r="F203" s="64" t="str">
        <f>IFERROR(VLOOKUP(Таблица1[[#This Row],[ОКВЭД2]],'ИМЕНА ОКВЭД'!$B$1:$C$50,2,FALSE),основной!E203)</f>
        <v>09.1</v>
      </c>
      <c r="G203" s="27">
        <v>1909</v>
      </c>
      <c r="H203" s="27">
        <v>1909</v>
      </c>
      <c r="I203" s="27">
        <v>8552</v>
      </c>
      <c r="J203" s="27">
        <v>14279</v>
      </c>
      <c r="K203" s="27">
        <v>34208</v>
      </c>
      <c r="L203" s="27">
        <v>100</v>
      </c>
      <c r="M203" s="27">
        <v>22.322263797942004</v>
      </c>
      <c r="N203" s="27">
        <v>41.741697848456504</v>
      </c>
    </row>
    <row r="204" spans="1:14" x14ac:dyDescent="0.25">
      <c r="A204" s="28">
        <v>45017</v>
      </c>
      <c r="B204" s="4" t="s">
        <v>12</v>
      </c>
      <c r="C204" s="4" t="s">
        <v>13</v>
      </c>
      <c r="D204" s="4" t="s">
        <v>8054</v>
      </c>
      <c r="E204" s="4" t="s">
        <v>126</v>
      </c>
      <c r="F204" s="64" t="str">
        <f>IFERROR(VLOOKUP(Таблица1[[#This Row],[ОКВЭД2]],'ИМЕНА ОКВЭД'!$B$1:$C$50,2,FALSE),основной!E204)</f>
        <v>09.9</v>
      </c>
      <c r="G204" s="27">
        <v>52304</v>
      </c>
      <c r="H204" s="27">
        <v>79905</v>
      </c>
      <c r="I204" s="27">
        <v>135959</v>
      </c>
      <c r="J204" s="27">
        <v>269534.09999999998</v>
      </c>
      <c r="K204" s="27">
        <v>496757</v>
      </c>
      <c r="L204" s="27">
        <v>65.457731055628557</v>
      </c>
      <c r="M204" s="27">
        <v>38.470421229929613</v>
      </c>
      <c r="N204" s="27">
        <v>54.258742201921663</v>
      </c>
    </row>
    <row r="205" spans="1:14" x14ac:dyDescent="0.25">
      <c r="A205" s="28">
        <v>45017</v>
      </c>
      <c r="B205" s="4" t="s">
        <v>12</v>
      </c>
      <c r="C205" s="4" t="s">
        <v>13</v>
      </c>
      <c r="D205" s="4" t="s">
        <v>8054</v>
      </c>
      <c r="E205" s="4" t="s">
        <v>75</v>
      </c>
      <c r="F205" s="64" t="str">
        <f>IFERROR(VLOOKUP(Таблица1[[#This Row],[ОКВЭД2]],'ИМЕНА ОКВЭД'!$B$1:$C$50,2,FALSE),основной!E205)</f>
        <v>125.АГ</v>
      </c>
      <c r="G205" s="27">
        <v>5929772.7000000002</v>
      </c>
      <c r="H205" s="27">
        <v>7502057.7000000002</v>
      </c>
      <c r="I205" s="27">
        <v>2120777.7000000002</v>
      </c>
      <c r="J205" s="27">
        <v>23481481.100000001</v>
      </c>
      <c r="K205" s="27">
        <v>24192389.899999999</v>
      </c>
      <c r="L205" s="27">
        <v>79.04195005058412</v>
      </c>
      <c r="M205" s="27">
        <v>279.6036897219355</v>
      </c>
      <c r="N205" s="27">
        <v>97.061436249421561</v>
      </c>
    </row>
    <row r="206" spans="1:14" x14ac:dyDescent="0.25">
      <c r="A206" s="28">
        <v>45017</v>
      </c>
      <c r="B206" s="4" t="s">
        <v>12</v>
      </c>
      <c r="C206" s="4" t="s">
        <v>13</v>
      </c>
      <c r="D206" s="4" t="s">
        <v>8054</v>
      </c>
      <c r="E206" s="4" t="s">
        <v>93</v>
      </c>
      <c r="F206" s="64" t="str">
        <f>IFERROR(VLOOKUP(Таблица1[[#This Row],[ОКВЭД2]],'ИМЕНА ОКВЭД'!$B$1:$C$50,2,FALSE),основной!E206)</f>
        <v>30.01.АГ</v>
      </c>
      <c r="G206" s="27">
        <v>616</v>
      </c>
      <c r="H206" s="27">
        <v>616</v>
      </c>
      <c r="I206" s="27">
        <v>616</v>
      </c>
      <c r="J206" s="27">
        <v>1848</v>
      </c>
      <c r="K206" s="27">
        <v>2464</v>
      </c>
      <c r="L206" s="27">
        <v>100</v>
      </c>
      <c r="M206" s="27">
        <v>100</v>
      </c>
      <c r="N206" s="27">
        <v>75</v>
      </c>
    </row>
    <row r="207" spans="1:14" x14ac:dyDescent="0.25">
      <c r="A207" s="28">
        <v>45017</v>
      </c>
      <c r="B207" s="4" t="s">
        <v>12</v>
      </c>
      <c r="C207" s="4" t="s">
        <v>13</v>
      </c>
      <c r="D207" s="4" t="s">
        <v>8054</v>
      </c>
      <c r="E207" s="4" t="s">
        <v>730</v>
      </c>
      <c r="F207" s="64" t="str">
        <f>IFERROR(VLOOKUP(Таблица1[[#This Row],[ОКВЭД2]],'ИМЕНА ОКВЭД'!$B$1:$C$50,2,FALSE),основной!E207)</f>
        <v>06</v>
      </c>
      <c r="G207" s="27">
        <v>35800.300000000003</v>
      </c>
      <c r="H207" s="27">
        <v>39891.9</v>
      </c>
      <c r="I207" s="27">
        <v>31761.599999999999</v>
      </c>
      <c r="J207" s="27">
        <v>153926</v>
      </c>
      <c r="K207" s="27">
        <v>149127.5</v>
      </c>
      <c r="L207" s="27">
        <v>89.743281217490264</v>
      </c>
      <c r="M207" s="27">
        <v>112.71566923580676</v>
      </c>
      <c r="N207" s="27">
        <v>103.21771638363145</v>
      </c>
    </row>
    <row r="208" spans="1:14" x14ac:dyDescent="0.25">
      <c r="A208" s="28">
        <v>45017</v>
      </c>
      <c r="B208" s="4" t="s">
        <v>12</v>
      </c>
      <c r="C208" s="4" t="s">
        <v>13</v>
      </c>
      <c r="D208" s="4" t="s">
        <v>8054</v>
      </c>
      <c r="E208" s="4" t="s">
        <v>86</v>
      </c>
      <c r="F208" s="64" t="str">
        <f>IFERROR(VLOOKUP(Таблица1[[#This Row],[ОКВЭД2]],'ИМЕНА ОКВЭД'!$B$1:$C$50,2,FALSE),основной!E208)</f>
        <v>Деятельность полиграфическая и копирование носителей информации</v>
      </c>
      <c r="G208" s="27">
        <v>175.3</v>
      </c>
      <c r="H208" s="27">
        <v>264.5</v>
      </c>
      <c r="I208" s="27">
        <v>609.70000000000005</v>
      </c>
      <c r="J208" s="27">
        <v>1002.4</v>
      </c>
      <c r="K208" s="27">
        <v>1880.7</v>
      </c>
      <c r="L208" s="27">
        <v>66.275992438563321</v>
      </c>
      <c r="M208" s="27">
        <v>28.751845169755619</v>
      </c>
      <c r="N208" s="27">
        <v>53.299303450842771</v>
      </c>
    </row>
    <row r="209" spans="1:14" x14ac:dyDescent="0.25">
      <c r="A209" s="28">
        <v>45017</v>
      </c>
      <c r="B209" s="4" t="s">
        <v>12</v>
      </c>
      <c r="C209" s="4" t="s">
        <v>13</v>
      </c>
      <c r="D209" s="4" t="s">
        <v>8054</v>
      </c>
      <c r="E209" s="4" t="s">
        <v>65</v>
      </c>
      <c r="F209" s="64" t="str">
        <f>IFERROR(VLOOKUP(Таблица1[[#This Row],[ОКВЭД2]],'ИМЕНА ОКВЭД'!$B$1:$C$50,2,FALSE),основной!E209)</f>
        <v>10.8</v>
      </c>
      <c r="G209" s="27">
        <v>358</v>
      </c>
      <c r="H209" s="27">
        <v>366</v>
      </c>
      <c r="I209" s="27">
        <v>4</v>
      </c>
      <c r="J209" s="27">
        <v>1100</v>
      </c>
      <c r="K209" s="27">
        <v>177</v>
      </c>
      <c r="L209" s="27">
        <v>97.814207650273218</v>
      </c>
      <c r="M209" s="27">
        <v>8950</v>
      </c>
      <c r="N209" s="27">
        <v>621.4689265536723</v>
      </c>
    </row>
    <row r="210" spans="1:14" x14ac:dyDescent="0.25">
      <c r="A210" s="28">
        <v>45017</v>
      </c>
      <c r="B210" s="4" t="s">
        <v>12</v>
      </c>
      <c r="C210" s="4" t="s">
        <v>13</v>
      </c>
      <c r="D210" s="4" t="s">
        <v>8054</v>
      </c>
      <c r="E210" s="4" t="s">
        <v>120</v>
      </c>
      <c r="F210" s="64" t="str">
        <f>IFERROR(VLOOKUP(Таблица1[[#This Row],[ОКВЭД2]],'ИМЕНА ОКВЭД'!$B$1:$C$50,2,FALSE),основной!E210)</f>
        <v>20.1</v>
      </c>
      <c r="G210" s="27">
        <v>575.20000000000005</v>
      </c>
      <c r="H210" s="27">
        <v>322.39999999999998</v>
      </c>
      <c r="I210" s="27">
        <v>649.6</v>
      </c>
      <c r="J210" s="27">
        <v>897.6</v>
      </c>
      <c r="K210" s="27">
        <v>877.2</v>
      </c>
      <c r="L210" s="27">
        <v>178.41191066997519</v>
      </c>
      <c r="M210" s="27">
        <v>88.546798029556655</v>
      </c>
      <c r="N210" s="27">
        <v>102.32558139534883</v>
      </c>
    </row>
    <row r="211" spans="1:14" x14ac:dyDescent="0.25">
      <c r="A211" s="28">
        <v>45017</v>
      </c>
      <c r="B211" s="4" t="s">
        <v>12</v>
      </c>
      <c r="C211" s="4" t="s">
        <v>13</v>
      </c>
      <c r="D211" s="4" t="s">
        <v>8054</v>
      </c>
      <c r="E211" s="4" t="s">
        <v>84</v>
      </c>
      <c r="F211" s="64" t="str">
        <f>IFERROR(VLOOKUP(Таблица1[[#This Row],[ОКВЭД2]],'ИМЕНА ОКВЭД'!$B$1:$C$50,2,FALSE),основной!E211)</f>
        <v>Производство основных драгоценных металлов и прочих цветных металлов, производство ядерного топлива</v>
      </c>
      <c r="G211" s="27">
        <v>5633986.5999999996</v>
      </c>
      <c r="H211" s="27">
        <v>7181662.2999999998</v>
      </c>
      <c r="I211" s="27">
        <v>1835461.9</v>
      </c>
      <c r="J211" s="27">
        <v>22390401.300000001</v>
      </c>
      <c r="K211" s="27">
        <v>23103701.199999999</v>
      </c>
      <c r="L211" s="27">
        <v>78.449617437455956</v>
      </c>
      <c r="M211" s="27">
        <v>306.95197759212544</v>
      </c>
      <c r="N211" s="27">
        <v>96.912616321405679</v>
      </c>
    </row>
    <row r="212" spans="1:14" x14ac:dyDescent="0.25">
      <c r="A212" s="28">
        <v>45017</v>
      </c>
      <c r="B212" s="4" t="s">
        <v>12</v>
      </c>
      <c r="C212" s="4" t="s">
        <v>13</v>
      </c>
      <c r="D212" s="4" t="s">
        <v>8054</v>
      </c>
      <c r="E212" s="4" t="s">
        <v>55</v>
      </c>
      <c r="F212" s="64" t="str">
        <f>IFERROR(VLOOKUP(Таблица1[[#This Row],[ОКВЭД2]],'ИМЕНА ОКВЭД'!$B$1:$C$50,2,FALSE),основной!E212)</f>
        <v>1323500.029.31</v>
      </c>
      <c r="G212" s="27">
        <v>8297391.4000000004</v>
      </c>
      <c r="H212" s="27">
        <v>10164642</v>
      </c>
      <c r="I212" s="27">
        <v>3732325.2</v>
      </c>
      <c r="J212" s="27">
        <v>33241501.5</v>
      </c>
      <c r="K212" s="27">
        <v>31220905.600000001</v>
      </c>
      <c r="L212" s="27">
        <v>81.629942303919805</v>
      </c>
      <c r="M212" s="27">
        <v>222.31158742544727</v>
      </c>
      <c r="N212" s="27">
        <v>106.47193238366539</v>
      </c>
    </row>
    <row r="213" spans="1:14" x14ac:dyDescent="0.25">
      <c r="A213" s="28">
        <v>45017</v>
      </c>
      <c r="B213" s="4" t="s">
        <v>12</v>
      </c>
      <c r="C213" s="4" t="s">
        <v>13</v>
      </c>
      <c r="D213" s="4" t="s">
        <v>8054</v>
      </c>
      <c r="E213" s="4" t="s">
        <v>131</v>
      </c>
      <c r="F213" s="64" t="str">
        <f>IFERROR(VLOOKUP(Таблица1[[#This Row],[ОКВЭД2]],'ИМЕНА ОКВЭД'!$B$1:$C$50,2,FALSE),основной!E213)</f>
        <v>30.2</v>
      </c>
      <c r="G213" s="27"/>
      <c r="H213" s="27"/>
      <c r="I213" s="27"/>
      <c r="J213" s="27">
        <v>616</v>
      </c>
      <c r="K213" s="27"/>
      <c r="L213" s="27"/>
      <c r="M213" s="27"/>
      <c r="N213" s="27"/>
    </row>
    <row r="214" spans="1:14" x14ac:dyDescent="0.25">
      <c r="A214" s="28">
        <v>45017</v>
      </c>
      <c r="B214" s="4" t="s">
        <v>12</v>
      </c>
      <c r="C214" s="4" t="s">
        <v>13</v>
      </c>
      <c r="D214" s="4" t="s">
        <v>8054</v>
      </c>
      <c r="E214" s="4" t="s">
        <v>56</v>
      </c>
      <c r="F214" s="64" t="str">
        <f>IFERROR(VLOOKUP(Таблица1[[#This Row],[ОКВЭД2]],'ИМЕНА ОКВЭД'!$B$1:$C$50,2,FALSE),основной!E214)</f>
        <v>Производство готовых металлических изделий, кроме машин и оборудования</v>
      </c>
      <c r="G214" s="83">
        <v>3.2</v>
      </c>
      <c r="H214" s="83">
        <v>8.6999999999999993</v>
      </c>
      <c r="I214" s="83">
        <v>7</v>
      </c>
      <c r="J214" s="83">
        <v>42.3</v>
      </c>
      <c r="K214" s="83">
        <v>110.8</v>
      </c>
      <c r="L214" s="27">
        <v>36.781609195402297</v>
      </c>
      <c r="M214" s="27">
        <v>45.714285714285715</v>
      </c>
      <c r="N214" s="27">
        <v>38.176895306859208</v>
      </c>
    </row>
    <row r="215" spans="1:14" x14ac:dyDescent="0.25">
      <c r="A215" s="28">
        <v>45017</v>
      </c>
      <c r="B215" s="4" t="s">
        <v>12</v>
      </c>
      <c r="C215" s="4" t="s">
        <v>13</v>
      </c>
      <c r="D215" s="4" t="s">
        <v>8054</v>
      </c>
      <c r="E215" s="4" t="s">
        <v>26</v>
      </c>
      <c r="F215" s="64" t="str">
        <f>IFERROR(VLOOKUP(Таблица1[[#This Row],[ОКВЭД2]],'ИМЕНА ОКВЭД'!$B$1:$C$50,2,FALSE),основной!E215)</f>
        <v>Производство прочих транспортных средств и оборудования</v>
      </c>
      <c r="G215" s="83">
        <v>616</v>
      </c>
      <c r="H215" s="83">
        <v>616</v>
      </c>
      <c r="I215" s="83">
        <v>616</v>
      </c>
      <c r="J215" s="83">
        <v>2464</v>
      </c>
      <c r="K215" s="83">
        <v>2464</v>
      </c>
      <c r="L215" s="27">
        <v>100</v>
      </c>
      <c r="M215" s="27">
        <v>100</v>
      </c>
      <c r="N215" s="27">
        <v>100</v>
      </c>
    </row>
    <row r="216" spans="1:14" x14ac:dyDescent="0.25">
      <c r="A216" s="28">
        <v>45017</v>
      </c>
      <c r="B216" s="4" t="s">
        <v>12</v>
      </c>
      <c r="C216" s="4" t="s">
        <v>13</v>
      </c>
      <c r="D216" s="4" t="s">
        <v>8054</v>
      </c>
      <c r="E216" s="4" t="s">
        <v>81</v>
      </c>
      <c r="F216" s="64" t="str">
        <f>IFERROR(VLOOKUP(Таблица1[[#This Row],[ОКВЭД2]],'ИМЕНА ОКВЭД'!$B$1:$C$50,2,FALSE),основной!E216)</f>
        <v>Переработка и консервирование мяса и мясной пищевой продукции</v>
      </c>
      <c r="G216" s="83">
        <v>16938</v>
      </c>
      <c r="H216" s="83">
        <v>18131</v>
      </c>
      <c r="I216" s="83">
        <v>16824</v>
      </c>
      <c r="J216" s="83">
        <v>63625.5</v>
      </c>
      <c r="K216" s="83">
        <v>53018</v>
      </c>
      <c r="L216" s="27">
        <v>93.420109205228613</v>
      </c>
      <c r="M216" s="27">
        <v>100.67760342368045</v>
      </c>
      <c r="N216" s="27">
        <v>120.0073559923045</v>
      </c>
    </row>
    <row r="217" spans="1:14" x14ac:dyDescent="0.25">
      <c r="A217" s="28">
        <v>45017</v>
      </c>
      <c r="B217" s="4" t="s">
        <v>12</v>
      </c>
      <c r="C217" s="4" t="s">
        <v>13</v>
      </c>
      <c r="D217" s="4" t="s">
        <v>8054</v>
      </c>
      <c r="E217" s="4" t="s">
        <v>15</v>
      </c>
      <c r="F217" s="64" t="str">
        <f>IFERROR(VLOOKUP(Таблица1[[#This Row],[ОКВЭД2]],'ИМЕНА ОКВЭД'!$B$1:$C$50,2,FALSE),основной!E217)</f>
        <v>Переработка и консервирование рыбы, ракообразных и моллюсков</v>
      </c>
      <c r="G217" s="27">
        <v>34733.599999999999</v>
      </c>
      <c r="H217" s="27">
        <v>28623.1</v>
      </c>
      <c r="I217" s="27">
        <v>16231.9</v>
      </c>
      <c r="J217" s="27">
        <v>96694.7</v>
      </c>
      <c r="K217" s="27">
        <v>51659.4</v>
      </c>
      <c r="L217" s="27">
        <v>121.34814188540025</v>
      </c>
      <c r="M217" s="27">
        <v>213.98357555184543</v>
      </c>
      <c r="N217" s="27">
        <v>187.17735784774891</v>
      </c>
    </row>
    <row r="218" spans="1:14" x14ac:dyDescent="0.25">
      <c r="A218" s="28">
        <v>45017</v>
      </c>
      <c r="B218" s="4" t="s">
        <v>12</v>
      </c>
      <c r="C218" s="4" t="s">
        <v>13</v>
      </c>
      <c r="D218" s="4" t="s">
        <v>8054</v>
      </c>
      <c r="E218" s="4" t="s">
        <v>57</v>
      </c>
      <c r="F218" s="64" t="str">
        <f>IFERROR(VLOOKUP(Таблица1[[#This Row],[ОКВЭД2]],'ИМЕНА ОКВЭД'!$B$1:$C$50,2,FALSE),основной!E218)</f>
        <v>10.3</v>
      </c>
      <c r="G218" s="27"/>
      <c r="H218" s="27"/>
      <c r="I218" s="27">
        <v>138.19999999999999</v>
      </c>
      <c r="J218" s="27">
        <v>17.2</v>
      </c>
      <c r="K218" s="27">
        <v>280.2</v>
      </c>
      <c r="L218" s="27"/>
      <c r="M218" s="27"/>
      <c r="N218" s="27">
        <v>6.1384725196288361</v>
      </c>
    </row>
    <row r="219" spans="1:14" x14ac:dyDescent="0.25">
      <c r="A219" s="28">
        <v>45017</v>
      </c>
      <c r="B219" s="4" t="s">
        <v>12</v>
      </c>
      <c r="C219" s="4" t="s">
        <v>13</v>
      </c>
      <c r="D219" s="4" t="s">
        <v>8054</v>
      </c>
      <c r="E219" s="4" t="s">
        <v>105</v>
      </c>
      <c r="F219" s="64" t="str">
        <f>IFERROR(VLOOKUP(Таблица1[[#This Row],[ОКВЭД2]],'ИМЕНА ОКВЭД'!$B$1:$C$50,2,FALSE),основной!E219)</f>
        <v>11.0</v>
      </c>
      <c r="G219" s="27">
        <v>5090</v>
      </c>
      <c r="H219" s="27">
        <v>4613</v>
      </c>
      <c r="I219" s="27">
        <v>4724</v>
      </c>
      <c r="J219" s="27">
        <v>16951</v>
      </c>
      <c r="K219" s="27">
        <v>13458</v>
      </c>
      <c r="L219" s="27">
        <v>110.34034251029699</v>
      </c>
      <c r="M219" s="27">
        <v>107.74767146486029</v>
      </c>
      <c r="N219" s="27">
        <v>125.95482241046219</v>
      </c>
    </row>
    <row r="220" spans="1:14" x14ac:dyDescent="0.25">
      <c r="A220" s="28">
        <v>45017</v>
      </c>
      <c r="B220" s="4" t="s">
        <v>12</v>
      </c>
      <c r="C220" s="4" t="s">
        <v>13</v>
      </c>
      <c r="D220" s="4" t="s">
        <v>8054</v>
      </c>
      <c r="E220" s="4" t="s">
        <v>19</v>
      </c>
      <c r="F220" s="64" t="str">
        <f>IFERROR(VLOOKUP(Таблица1[[#This Row],[ОКВЭД2]],'ИМЕНА ОКВЭД'!$B$1:$C$50,2,FALSE),основной!E220)</f>
        <v>25.6</v>
      </c>
      <c r="G220" s="27">
        <v>3.2</v>
      </c>
      <c r="H220" s="27">
        <v>8.6999999999999993</v>
      </c>
      <c r="I220" s="27">
        <v>7</v>
      </c>
      <c r="J220" s="27">
        <v>42.3</v>
      </c>
      <c r="K220" s="27">
        <v>110.8</v>
      </c>
      <c r="L220" s="27">
        <v>36.781609195402297</v>
      </c>
      <c r="M220" s="27">
        <v>45.714285714285715</v>
      </c>
      <c r="N220" s="27">
        <v>38.176895306859208</v>
      </c>
    </row>
    <row r="221" spans="1:14" x14ac:dyDescent="0.25">
      <c r="A221" s="28">
        <v>45047</v>
      </c>
      <c r="B221" s="4" t="s">
        <v>12</v>
      </c>
      <c r="C221" s="4" t="s">
        <v>13</v>
      </c>
      <c r="D221" s="4" t="s">
        <v>8054</v>
      </c>
      <c r="E221" s="4" t="s">
        <v>69</v>
      </c>
      <c r="F221" s="64" t="str">
        <f>IFERROR(VLOOKUP(Таблица1[[#This Row],[ОКВЭД2]],'ИМЕНА ОКВЭД'!$B$1:$C$50,2,FALSE),основной!E221)</f>
        <v>Производство одежды</v>
      </c>
      <c r="G221" s="27"/>
      <c r="H221" s="27"/>
      <c r="I221" s="27">
        <v>62</v>
      </c>
      <c r="J221" s="27"/>
      <c r="K221" s="27">
        <v>310</v>
      </c>
      <c r="L221" s="27"/>
      <c r="M221" s="27"/>
      <c r="N221" s="27"/>
    </row>
    <row r="222" spans="1:14" x14ac:dyDescent="0.25">
      <c r="A222" s="28">
        <v>45047</v>
      </c>
      <c r="B222" s="4" t="s">
        <v>12</v>
      </c>
      <c r="C222" s="4" t="s">
        <v>13</v>
      </c>
      <c r="D222" s="4" t="s">
        <v>8054</v>
      </c>
      <c r="E222" s="4" t="s">
        <v>103</v>
      </c>
      <c r="F222" s="64" t="str">
        <f>IFERROR(VLOOKUP(Таблица1[[#This Row],[ОКВЭД2]],'ИМЕНА ОКВЭД'!$B$1:$C$50,2,FALSE),основной!E222)</f>
        <v>33.1</v>
      </c>
      <c r="G222" s="27">
        <v>27854.1</v>
      </c>
      <c r="H222" s="27">
        <v>10825.6</v>
      </c>
      <c r="I222" s="27">
        <v>243.8</v>
      </c>
      <c r="J222" s="27">
        <v>74435.899999999994</v>
      </c>
      <c r="K222" s="27">
        <v>24852.7</v>
      </c>
      <c r="L222" s="27">
        <v>257.29844073307714</v>
      </c>
      <c r="M222" s="27">
        <v>11424.979491386383</v>
      </c>
      <c r="N222" s="27">
        <v>299.5083029208094</v>
      </c>
    </row>
    <row r="223" spans="1:14" x14ac:dyDescent="0.25">
      <c r="A223" s="28">
        <v>45047</v>
      </c>
      <c r="B223" s="4" t="s">
        <v>12</v>
      </c>
      <c r="C223" s="4" t="s">
        <v>13</v>
      </c>
      <c r="D223" s="4" t="s">
        <v>8054</v>
      </c>
      <c r="E223" s="4" t="s">
        <v>44</v>
      </c>
      <c r="F223" s="64" t="str">
        <f>IFERROR(VLOOKUP(Таблица1[[#This Row],[ОКВЭД2]],'ИМЕНА ОКВЭД'!$B$1:$C$50,2,FALSE),основной!E223)</f>
        <v>38.1</v>
      </c>
      <c r="G223" s="27">
        <v>2526.9</v>
      </c>
      <c r="H223" s="27">
        <v>2660.6</v>
      </c>
      <c r="I223" s="27">
        <v>5918.5</v>
      </c>
      <c r="J223" s="27">
        <v>13960</v>
      </c>
      <c r="K223" s="27">
        <v>29747.9</v>
      </c>
      <c r="L223" s="27">
        <v>94.974817710290907</v>
      </c>
      <c r="M223" s="27">
        <v>42.694939596181463</v>
      </c>
      <c r="N223" s="27">
        <v>46.927682290178467</v>
      </c>
    </row>
    <row r="224" spans="1:14" x14ac:dyDescent="0.25">
      <c r="A224" s="28">
        <v>45047</v>
      </c>
      <c r="B224" s="4" t="s">
        <v>12</v>
      </c>
      <c r="C224" s="4" t="s">
        <v>13</v>
      </c>
      <c r="D224" s="4" t="s">
        <v>8054</v>
      </c>
      <c r="E224" s="4" t="s">
        <v>93</v>
      </c>
      <c r="F224" s="64" t="str">
        <f>IFERROR(VLOOKUP(Таблица1[[#This Row],[ОКВЭД2]],'ИМЕНА ОКВЭД'!$B$1:$C$50,2,FALSE),основной!E224)</f>
        <v>30.01.АГ</v>
      </c>
      <c r="G224" s="27">
        <v>616</v>
      </c>
      <c r="H224" s="27">
        <v>616</v>
      </c>
      <c r="I224" s="27">
        <v>616</v>
      </c>
      <c r="J224" s="27">
        <v>2464</v>
      </c>
      <c r="K224" s="27">
        <v>3080</v>
      </c>
      <c r="L224" s="27">
        <v>100</v>
      </c>
      <c r="M224" s="27">
        <v>100</v>
      </c>
      <c r="N224" s="27">
        <v>80</v>
      </c>
    </row>
    <row r="225" spans="1:14" x14ac:dyDescent="0.25">
      <c r="A225" s="28">
        <v>45047</v>
      </c>
      <c r="B225" s="4" t="s">
        <v>12</v>
      </c>
      <c r="C225" s="4" t="s">
        <v>13</v>
      </c>
      <c r="D225" s="4" t="s">
        <v>8054</v>
      </c>
      <c r="E225" s="4" t="s">
        <v>22</v>
      </c>
      <c r="F225" s="64" t="str">
        <f>IFERROR(VLOOKUP(Таблица1[[#This Row],[ОКВЭД2]],'ИМЕНА ОКВЭД'!$B$1:$C$50,2,FALSE),основной!E225)</f>
        <v>Производство хлебобулочных и мучных кондитерских изделий</v>
      </c>
      <c r="G225" s="27">
        <v>28940.400000000001</v>
      </c>
      <c r="H225" s="27">
        <v>33244.6</v>
      </c>
      <c r="I225" s="27">
        <v>24401.200000000001</v>
      </c>
      <c r="J225" s="27">
        <v>145137</v>
      </c>
      <c r="K225" s="27">
        <v>120235.4</v>
      </c>
      <c r="L225" s="27">
        <v>87.052934912737712</v>
      </c>
      <c r="M225" s="27">
        <v>118.60236381817288</v>
      </c>
      <c r="N225" s="27">
        <v>120.71070583205945</v>
      </c>
    </row>
    <row r="226" spans="1:14" x14ac:dyDescent="0.25">
      <c r="A226" s="28">
        <v>45047</v>
      </c>
      <c r="B226" s="4" t="s">
        <v>12</v>
      </c>
      <c r="C226" s="4" t="s">
        <v>13</v>
      </c>
      <c r="D226" s="4" t="s">
        <v>8054</v>
      </c>
      <c r="E226" s="4" t="s">
        <v>19</v>
      </c>
      <c r="F226" s="64" t="str">
        <f>IFERROR(VLOOKUP(Таблица1[[#This Row],[ОКВЭД2]],'ИМЕНА ОКВЭД'!$B$1:$C$50,2,FALSE),основной!E226)</f>
        <v>25.6</v>
      </c>
      <c r="G226" s="27">
        <v>26</v>
      </c>
      <c r="H226" s="27">
        <v>3.2</v>
      </c>
      <c r="I226" s="27">
        <v>20</v>
      </c>
      <c r="J226" s="27">
        <v>68.3</v>
      </c>
      <c r="K226" s="27">
        <v>130.80000000000001</v>
      </c>
      <c r="L226" s="27">
        <v>812.5</v>
      </c>
      <c r="M226" s="27">
        <v>130</v>
      </c>
      <c r="N226" s="27">
        <v>52.217125382262999</v>
      </c>
    </row>
    <row r="227" spans="1:14" x14ac:dyDescent="0.25">
      <c r="A227" s="28">
        <v>45047</v>
      </c>
      <c r="B227" s="4" t="s">
        <v>12</v>
      </c>
      <c r="C227" s="4" t="s">
        <v>13</v>
      </c>
      <c r="D227" s="4" t="s">
        <v>8054</v>
      </c>
      <c r="E227" s="4" t="s">
        <v>25</v>
      </c>
      <c r="F227" s="64" t="str">
        <f>IFERROR(VLOOKUP(Таблица1[[#This Row],[ОКВЭД2]],'ИМЕНА ОКВЭД'!$B$1:$C$50,2,FALSE),основной!E227)</f>
        <v>Добыча полезных ископаемых</v>
      </c>
      <c r="G227" s="27">
        <v>205532.7</v>
      </c>
      <c r="H227" s="27">
        <v>176376.1</v>
      </c>
      <c r="I227" s="27">
        <v>136929.60000000001</v>
      </c>
      <c r="J227" s="27">
        <v>890540</v>
      </c>
      <c r="K227" s="27">
        <v>931904.6</v>
      </c>
      <c r="L227" s="27">
        <v>116.5309245413636</v>
      </c>
      <c r="M227" s="27">
        <v>150.10100080625372</v>
      </c>
      <c r="N227" s="27">
        <v>95.56128384815355</v>
      </c>
    </row>
    <row r="228" spans="1:14" x14ac:dyDescent="0.25">
      <c r="A228" s="28">
        <v>45047</v>
      </c>
      <c r="B228" s="4" t="s">
        <v>12</v>
      </c>
      <c r="C228" s="4" t="s">
        <v>13</v>
      </c>
      <c r="D228" s="4" t="s">
        <v>8054</v>
      </c>
      <c r="E228" s="4" t="s">
        <v>35</v>
      </c>
      <c r="F228" s="64" t="str">
        <f>IFERROR(VLOOKUP(Таблица1[[#This Row],[ОКВЭД2]],'ИМЕНА ОКВЭД'!$B$1:$C$50,2,FALSE),основной!E228)</f>
        <v>Обрабатывающие производства</v>
      </c>
      <c r="G228" s="27">
        <v>7915685.0999999996</v>
      </c>
      <c r="H228" s="27">
        <v>5753396.5999999996</v>
      </c>
      <c r="I228" s="27">
        <v>3027449.7</v>
      </c>
      <c r="J228" s="27">
        <v>30712158.899999999</v>
      </c>
      <c r="K228" s="27">
        <v>26424864.600000001</v>
      </c>
      <c r="L228" s="27">
        <v>137.58281673125055</v>
      </c>
      <c r="M228" s="27">
        <v>261.46380235483349</v>
      </c>
      <c r="N228" s="27">
        <v>116.22447026653828</v>
      </c>
    </row>
    <row r="229" spans="1:14" x14ac:dyDescent="0.25">
      <c r="A229" s="28">
        <v>45047</v>
      </c>
      <c r="B229" s="4" t="s">
        <v>12</v>
      </c>
      <c r="C229" s="4" t="s">
        <v>13</v>
      </c>
      <c r="D229" s="4" t="s">
        <v>8054</v>
      </c>
      <c r="E229" s="4" t="s">
        <v>86</v>
      </c>
      <c r="F229" s="64" t="str">
        <f>IFERROR(VLOOKUP(Таблица1[[#This Row],[ОКВЭД2]],'ИМЕНА ОКВЭД'!$B$1:$C$50,2,FALSE),основной!E229)</f>
        <v>Деятельность полиграфическая и копирование носителей информации</v>
      </c>
      <c r="G229" s="27">
        <v>249.1</v>
      </c>
      <c r="H229" s="27">
        <v>175.3</v>
      </c>
      <c r="I229" s="27">
        <v>480.1</v>
      </c>
      <c r="J229" s="27">
        <v>1251.5</v>
      </c>
      <c r="K229" s="27">
        <v>2360.8000000000002</v>
      </c>
      <c r="L229" s="27">
        <v>142.09925841414719</v>
      </c>
      <c r="M229" s="27">
        <v>51.885023953343051</v>
      </c>
      <c r="N229" s="27">
        <v>53.011690952219588</v>
      </c>
    </row>
    <row r="230" spans="1:14" x14ac:dyDescent="0.25">
      <c r="A230" s="28">
        <v>45047</v>
      </c>
      <c r="B230" s="4" t="s">
        <v>12</v>
      </c>
      <c r="C230" s="4" t="s">
        <v>13</v>
      </c>
      <c r="D230" s="4" t="s">
        <v>8054</v>
      </c>
      <c r="E230" s="4" t="s">
        <v>96</v>
      </c>
      <c r="F230" s="64" t="str">
        <f>IFERROR(VLOOKUP(Таблица1[[#This Row],[ОКВЭД2]],'ИМЕНА ОКВЭД'!$B$1:$C$50,2,FALSE),основной!E230)</f>
        <v>05.1</v>
      </c>
      <c r="G230" s="27">
        <v>5628</v>
      </c>
      <c r="H230" s="27">
        <v>6632</v>
      </c>
      <c r="I230" s="27">
        <v>5211.6000000000004</v>
      </c>
      <c r="J230" s="27">
        <v>33938</v>
      </c>
      <c r="K230" s="27">
        <v>31848.799999999999</v>
      </c>
      <c r="L230" s="27">
        <v>84.861278648974675</v>
      </c>
      <c r="M230" s="27">
        <v>107.98986875431729</v>
      </c>
      <c r="N230" s="27">
        <v>106.55974479415237</v>
      </c>
    </row>
    <row r="231" spans="1:14" x14ac:dyDescent="0.25">
      <c r="A231" s="28">
        <v>45047</v>
      </c>
      <c r="B231" s="4" t="s">
        <v>12</v>
      </c>
      <c r="C231" s="4" t="s">
        <v>13</v>
      </c>
      <c r="D231" s="4" t="s">
        <v>8054</v>
      </c>
      <c r="E231" s="4" t="s">
        <v>747</v>
      </c>
      <c r="F231" s="64" t="str">
        <f>IFERROR(VLOOKUP(Таблица1[[#This Row],[ОКВЭД2]],'ИМЕНА ОКВЭД'!$B$1:$C$50,2,FALSE),основной!E231)</f>
        <v>06.2</v>
      </c>
      <c r="G231" s="27">
        <v>29266.6</v>
      </c>
      <c r="H231" s="27">
        <v>35800.300000000003</v>
      </c>
      <c r="I231" s="27">
        <v>26053.3</v>
      </c>
      <c r="J231" s="27">
        <v>183192.6</v>
      </c>
      <c r="K231" s="27">
        <v>175180.79999999999</v>
      </c>
      <c r="L231" s="27">
        <v>81.749594277142933</v>
      </c>
      <c r="M231" s="27">
        <v>112.33356235102654</v>
      </c>
      <c r="N231" s="27">
        <v>104.57344640508549</v>
      </c>
    </row>
    <row r="232" spans="1:14" x14ac:dyDescent="0.25">
      <c r="A232" s="28">
        <v>45047</v>
      </c>
      <c r="B232" s="4" t="s">
        <v>12</v>
      </c>
      <c r="C232" s="4" t="s">
        <v>13</v>
      </c>
      <c r="D232" s="4" t="s">
        <v>8054</v>
      </c>
      <c r="E232" s="4" t="s">
        <v>81</v>
      </c>
      <c r="F232" s="64" t="str">
        <f>IFERROR(VLOOKUP(Таблица1[[#This Row],[ОКВЭД2]],'ИМЕНА ОКВЭД'!$B$1:$C$50,2,FALSE),основной!E232)</f>
        <v>Переработка и консервирование мяса и мясной пищевой продукции</v>
      </c>
      <c r="G232" s="27">
        <v>17673</v>
      </c>
      <c r="H232" s="27">
        <v>16938</v>
      </c>
      <c r="I232" s="27">
        <v>14817</v>
      </c>
      <c r="J232" s="27">
        <v>81298.5</v>
      </c>
      <c r="K232" s="27">
        <v>67835</v>
      </c>
      <c r="L232" s="27">
        <v>104.33935529578463</v>
      </c>
      <c r="M232" s="27">
        <v>119.27515691435514</v>
      </c>
      <c r="N232" s="27">
        <v>119.84742389621877</v>
      </c>
    </row>
    <row r="233" spans="1:14" x14ac:dyDescent="0.25">
      <c r="A233" s="28">
        <v>45047</v>
      </c>
      <c r="B233" s="4" t="s">
        <v>12</v>
      </c>
      <c r="C233" s="4" t="s">
        <v>13</v>
      </c>
      <c r="D233" s="4" t="s">
        <v>8054</v>
      </c>
      <c r="E233" s="4" t="s">
        <v>106</v>
      </c>
      <c r="F233" s="64" t="str">
        <f>IFERROR(VLOOKUP(Таблица1[[#This Row],[ОКВЭД2]],'ИМЕНА ОКВЭД'!$B$1:$C$50,2,FALSE),основной!E233)</f>
        <v>17.2</v>
      </c>
      <c r="G233" s="27">
        <v>243.2</v>
      </c>
      <c r="H233" s="27">
        <v>202.9</v>
      </c>
      <c r="I233" s="27"/>
      <c r="J233" s="27">
        <v>719.1</v>
      </c>
      <c r="K233" s="27"/>
      <c r="L233" s="27">
        <v>119.86200098570724</v>
      </c>
      <c r="M233" s="27"/>
      <c r="N233" s="27"/>
    </row>
    <row r="234" spans="1:14" x14ac:dyDescent="0.25">
      <c r="A234" s="28">
        <v>45047</v>
      </c>
      <c r="B234" s="4" t="s">
        <v>12</v>
      </c>
      <c r="C234" s="4" t="s">
        <v>13</v>
      </c>
      <c r="D234" s="4" t="s">
        <v>8054</v>
      </c>
      <c r="E234" s="4" t="s">
        <v>120</v>
      </c>
      <c r="F234" s="64" t="str">
        <f>IFERROR(VLOOKUP(Таблица1[[#This Row],[ОКВЭД2]],'ИМЕНА ОКВЭД'!$B$1:$C$50,2,FALSE),основной!E234)</f>
        <v>20.1</v>
      </c>
      <c r="G234" s="27">
        <v>834.2</v>
      </c>
      <c r="H234" s="27">
        <v>575.20000000000005</v>
      </c>
      <c r="I234" s="27">
        <v>181.8</v>
      </c>
      <c r="J234" s="27">
        <v>1731.8</v>
      </c>
      <c r="K234" s="27">
        <v>1059</v>
      </c>
      <c r="L234" s="27">
        <v>145.02781641168289</v>
      </c>
      <c r="M234" s="27">
        <v>458.85588558855886</v>
      </c>
      <c r="N234" s="27">
        <v>163.53163361661944</v>
      </c>
    </row>
    <row r="235" spans="1:14" x14ac:dyDescent="0.25">
      <c r="A235" s="28">
        <v>45047</v>
      </c>
      <c r="B235" s="4" t="s">
        <v>12</v>
      </c>
      <c r="C235" s="4" t="s">
        <v>13</v>
      </c>
      <c r="D235" s="4" t="s">
        <v>8054</v>
      </c>
      <c r="E235" s="4" t="s">
        <v>53</v>
      </c>
      <c r="F235" s="64" t="str">
        <f>IFERROR(VLOOKUP(Таблица1[[#This Row],[ОКВЭД2]],'ИМЕНА ОКВЭД'!$B$1:$C$50,2,FALSE),основной!E235)</f>
        <v>28.2</v>
      </c>
      <c r="G235" s="27"/>
      <c r="H235" s="27"/>
      <c r="I235" s="27"/>
      <c r="J235" s="27"/>
      <c r="K235" s="27">
        <v>146.80000000000001</v>
      </c>
      <c r="L235" s="27"/>
      <c r="M235" s="27"/>
      <c r="N235" s="27"/>
    </row>
    <row r="236" spans="1:14" x14ac:dyDescent="0.25">
      <c r="A236" s="28">
        <v>45047</v>
      </c>
      <c r="B236" s="4" t="s">
        <v>12</v>
      </c>
      <c r="C236" s="4" t="s">
        <v>13</v>
      </c>
      <c r="D236" s="4" t="s">
        <v>8054</v>
      </c>
      <c r="E236" s="4" t="s">
        <v>63</v>
      </c>
      <c r="F236" s="64" t="str">
        <f>IFERROR(VLOOKUP(Таблица1[[#This Row],[ОКВЭД2]],'ИМЕНА ОКВЭД'!$B$1:$C$50,2,FALSE),основной!E236)</f>
        <v>33.2</v>
      </c>
      <c r="G236" s="27">
        <v>112</v>
      </c>
      <c r="H236" s="27">
        <v>112</v>
      </c>
      <c r="I236" s="27">
        <v>64</v>
      </c>
      <c r="J236" s="27">
        <v>512</v>
      </c>
      <c r="K236" s="27">
        <v>320</v>
      </c>
      <c r="L236" s="27">
        <v>100</v>
      </c>
      <c r="M236" s="27">
        <v>175</v>
      </c>
      <c r="N236" s="27">
        <v>160</v>
      </c>
    </row>
    <row r="237" spans="1:14" x14ac:dyDescent="0.25">
      <c r="A237" s="28">
        <v>45047</v>
      </c>
      <c r="B237" s="4" t="s">
        <v>12</v>
      </c>
      <c r="C237" s="4" t="s">
        <v>13</v>
      </c>
      <c r="D237" s="4" t="s">
        <v>8054</v>
      </c>
      <c r="E237" s="4" t="s">
        <v>20</v>
      </c>
      <c r="F237" s="64" t="str">
        <f>IFERROR(VLOOKUP(Таблица1[[#This Row],[ОКВЭД2]],'ИМЕНА ОКВЭД'!$B$1:$C$50,2,FALSE),основной!E237)</f>
        <v>Водоснабжение; водоотведение, организация сбора и утилизации отходов, деятельность по ликвидации загрязнений</v>
      </c>
      <c r="G237" s="27">
        <v>64908.2</v>
      </c>
      <c r="H237" s="27">
        <v>66549.3</v>
      </c>
      <c r="I237" s="27">
        <v>60009.4</v>
      </c>
      <c r="J237" s="27">
        <v>323672.5</v>
      </c>
      <c r="K237" s="27">
        <v>306969.2</v>
      </c>
      <c r="L237" s="27">
        <v>97.534008622179343</v>
      </c>
      <c r="M237" s="27">
        <v>108.16338773592138</v>
      </c>
      <c r="N237" s="27">
        <v>105.44136024070167</v>
      </c>
    </row>
    <row r="238" spans="1:14" x14ac:dyDescent="0.25">
      <c r="A238" s="28">
        <v>45047</v>
      </c>
      <c r="B238" s="4" t="s">
        <v>12</v>
      </c>
      <c r="C238" s="4" t="s">
        <v>13</v>
      </c>
      <c r="D238" s="4" t="s">
        <v>8054</v>
      </c>
      <c r="E238" s="4" t="s">
        <v>79</v>
      </c>
      <c r="F238" s="64" t="str">
        <f>IFERROR(VLOOKUP(Таблица1[[#This Row],[ОКВЭД2]],'ИМЕНА ОКВЭД'!$B$1:$C$50,2,FALSE),основной!E238)</f>
        <v>Производство металлургическое</v>
      </c>
      <c r="G238" s="27">
        <v>7790006.2000000002</v>
      </c>
      <c r="H238" s="27">
        <v>5633986.5999999996</v>
      </c>
      <c r="I238" s="27">
        <v>2954224</v>
      </c>
      <c r="J238" s="27">
        <v>30180407.5</v>
      </c>
      <c r="K238" s="27">
        <v>26057925.199999999</v>
      </c>
      <c r="L238" s="27">
        <v>138.26809953719095</v>
      </c>
      <c r="M238" s="27">
        <v>263.69043782732791</v>
      </c>
      <c r="N238" s="27">
        <v>115.82045488410566</v>
      </c>
    </row>
    <row r="239" spans="1:14" x14ac:dyDescent="0.25">
      <c r="A239" s="28">
        <v>45047</v>
      </c>
      <c r="B239" s="4" t="s">
        <v>12</v>
      </c>
      <c r="C239" s="4" t="s">
        <v>13</v>
      </c>
      <c r="D239" s="4" t="s">
        <v>8054</v>
      </c>
      <c r="E239" s="4" t="s">
        <v>90</v>
      </c>
      <c r="F239" s="64" t="str">
        <f>IFERROR(VLOOKUP(Таблица1[[#This Row],[ОКВЭД2]],'ИМЕНА ОКВЭД'!$B$1:$C$50,2,FALSE),основной!E239)</f>
        <v>Ремонт и монтаж машин и оборудования</v>
      </c>
      <c r="G239" s="27">
        <v>27966.1</v>
      </c>
      <c r="H239" s="27">
        <v>10937.6</v>
      </c>
      <c r="I239" s="27">
        <v>307.8</v>
      </c>
      <c r="J239" s="27">
        <v>74947.899999999994</v>
      </c>
      <c r="K239" s="27">
        <v>25172.7</v>
      </c>
      <c r="L239" s="27">
        <v>255.68771942656525</v>
      </c>
      <c r="M239" s="27">
        <v>9085.8024691358023</v>
      </c>
      <c r="N239" s="27">
        <v>297.7348476722799</v>
      </c>
    </row>
    <row r="240" spans="1:14" x14ac:dyDescent="0.25">
      <c r="A240" s="28">
        <v>45047</v>
      </c>
      <c r="B240" s="4" t="s">
        <v>12</v>
      </c>
      <c r="C240" s="4" t="s">
        <v>13</v>
      </c>
      <c r="D240" s="4" t="s">
        <v>8054</v>
      </c>
      <c r="E240" s="4" t="s">
        <v>80</v>
      </c>
      <c r="F240" s="64" t="str">
        <f>IFERROR(VLOOKUP(Таблица1[[#This Row],[ОКВЭД2]],'ИМЕНА ОКВЭД'!$B$1:$C$50,2,FALSE),основной!E240)</f>
        <v>35</v>
      </c>
      <c r="G240" s="27">
        <v>2102041.7999999998</v>
      </c>
      <c r="H240" s="27">
        <v>2301069.4</v>
      </c>
      <c r="I240" s="27">
        <v>1339223.3</v>
      </c>
      <c r="J240" s="27">
        <v>11603297.9</v>
      </c>
      <c r="K240" s="27">
        <v>8120779.2000000002</v>
      </c>
      <c r="L240" s="27">
        <v>91.350647659735941</v>
      </c>
      <c r="M240" s="27">
        <v>156.95976914380148</v>
      </c>
      <c r="N240" s="27">
        <v>142.88404615163037</v>
      </c>
    </row>
    <row r="241" spans="1:14" x14ac:dyDescent="0.25">
      <c r="A241" s="28">
        <v>45047</v>
      </c>
      <c r="B241" s="4" t="s">
        <v>12</v>
      </c>
      <c r="C241" s="4" t="s">
        <v>13</v>
      </c>
      <c r="D241" s="4" t="s">
        <v>8054</v>
      </c>
      <c r="E241" s="4" t="s">
        <v>70</v>
      </c>
      <c r="F241" s="64" t="str">
        <f>IFERROR(VLOOKUP(Таблица1[[#This Row],[ОКВЭД2]],'ИМЕНА ОКВЭД'!$B$1:$C$50,2,FALSE),основной!E241)</f>
        <v>Забор, очистка и распределение воды</v>
      </c>
      <c r="G241" s="27">
        <v>48858</v>
      </c>
      <c r="H241" s="27">
        <v>50525.8</v>
      </c>
      <c r="I241" s="27">
        <v>42822.2</v>
      </c>
      <c r="J241" s="27">
        <v>244220.79999999999</v>
      </c>
      <c r="K241" s="27">
        <v>220646.9</v>
      </c>
      <c r="L241" s="27">
        <v>96.699112136769727</v>
      </c>
      <c r="M241" s="27">
        <v>114.09502547743928</v>
      </c>
      <c r="N241" s="27">
        <v>110.68399329426337</v>
      </c>
    </row>
    <row r="242" spans="1:14" x14ac:dyDescent="0.25">
      <c r="A242" s="28">
        <v>45047</v>
      </c>
      <c r="B242" s="4" t="s">
        <v>12</v>
      </c>
      <c r="C242" s="4" t="s">
        <v>13</v>
      </c>
      <c r="D242" s="4" t="s">
        <v>8054</v>
      </c>
      <c r="E242" s="4" t="s">
        <v>76</v>
      </c>
      <c r="F242" s="64" t="str">
        <f>IFERROR(VLOOKUP(Таблица1[[#This Row],[ОКВЭД2]],'ИМЕНА ОКВЭД'!$B$1:$C$50,2,FALSE),основной!E242)</f>
        <v>05.2</v>
      </c>
      <c r="G242" s="27">
        <v>19840</v>
      </c>
      <c r="H242" s="27">
        <v>79322.8</v>
      </c>
      <c r="I242" s="27">
        <v>15302.7</v>
      </c>
      <c r="J242" s="27">
        <v>238390.2</v>
      </c>
      <c r="K242" s="27">
        <v>103548</v>
      </c>
      <c r="L242" s="27">
        <v>25.01172424574019</v>
      </c>
      <c r="M242" s="27">
        <v>129.65032314558869</v>
      </c>
      <c r="N242" s="27">
        <v>230.22192606327499</v>
      </c>
    </row>
    <row r="243" spans="1:14" x14ac:dyDescent="0.25">
      <c r="A243" s="28">
        <v>45047</v>
      </c>
      <c r="B243" s="4" t="s">
        <v>12</v>
      </c>
      <c r="C243" s="4" t="s">
        <v>13</v>
      </c>
      <c r="D243" s="4" t="s">
        <v>8054</v>
      </c>
      <c r="E243" s="4" t="s">
        <v>28</v>
      </c>
      <c r="F243" s="64" t="str">
        <f>IFERROR(VLOOKUP(Таблица1[[#This Row],[ОКВЭД2]],'ИМЕНА ОКВЭД'!$B$1:$C$50,2,FALSE),основной!E243)</f>
        <v>08.1</v>
      </c>
      <c r="G243" s="27"/>
      <c r="H243" s="27">
        <v>408</v>
      </c>
      <c r="I243" s="27"/>
      <c r="J243" s="27">
        <v>408</v>
      </c>
      <c r="K243" s="27"/>
      <c r="L243" s="27"/>
      <c r="M243" s="27"/>
      <c r="N243" s="27"/>
    </row>
    <row r="244" spans="1:14" x14ac:dyDescent="0.25">
      <c r="A244" s="28">
        <v>45047</v>
      </c>
      <c r="B244" s="4" t="s">
        <v>12</v>
      </c>
      <c r="C244" s="4" t="s">
        <v>13</v>
      </c>
      <c r="D244" s="4" t="s">
        <v>8054</v>
      </c>
      <c r="E244" s="4" t="s">
        <v>55</v>
      </c>
      <c r="F244" s="64" t="str">
        <f>IFERROR(VLOOKUP(Таблица1[[#This Row],[ОКВЭД2]],'ИМЕНА ОКВЭД'!$B$1:$C$50,2,FALSE),основной!E244)</f>
        <v>1323500.029.31</v>
      </c>
      <c r="G244" s="27">
        <v>10288167.800000001</v>
      </c>
      <c r="H244" s="27">
        <v>8297391.4000000004</v>
      </c>
      <c r="I244" s="27">
        <v>4563612</v>
      </c>
      <c r="J244" s="27">
        <v>43529669.299999997</v>
      </c>
      <c r="K244" s="27">
        <v>35784517.600000001</v>
      </c>
      <c r="L244" s="27">
        <v>123.99279850773341</v>
      </c>
      <c r="M244" s="27">
        <v>225.43914338028736</v>
      </c>
      <c r="N244" s="27">
        <v>121.64386226070015</v>
      </c>
    </row>
    <row r="245" spans="1:14" x14ac:dyDescent="0.25">
      <c r="A245" s="28">
        <v>45047</v>
      </c>
      <c r="B245" s="4" t="s">
        <v>12</v>
      </c>
      <c r="C245" s="4" t="s">
        <v>13</v>
      </c>
      <c r="D245" s="4" t="s">
        <v>8054</v>
      </c>
      <c r="E245" s="4" t="s">
        <v>730</v>
      </c>
      <c r="F245" s="64" t="str">
        <f>IFERROR(VLOOKUP(Таблица1[[#This Row],[ОКВЭД2]],'ИМЕНА ОКВЭД'!$B$1:$C$50,2,FALSE),основной!E245)</f>
        <v>06</v>
      </c>
      <c r="G245" s="27">
        <v>29266.6</v>
      </c>
      <c r="H245" s="27">
        <v>35800.300000000003</v>
      </c>
      <c r="I245" s="27">
        <v>26053.3</v>
      </c>
      <c r="J245" s="27">
        <v>183192.6</v>
      </c>
      <c r="K245" s="27">
        <v>175180.79999999999</v>
      </c>
      <c r="L245" s="27">
        <v>81.749594277142933</v>
      </c>
      <c r="M245" s="27">
        <v>112.33356235102654</v>
      </c>
      <c r="N245" s="27">
        <v>104.57344640508549</v>
      </c>
    </row>
    <row r="246" spans="1:14" x14ac:dyDescent="0.25">
      <c r="A246" s="28">
        <v>45047</v>
      </c>
      <c r="B246" s="4" t="s">
        <v>12</v>
      </c>
      <c r="C246" s="4" t="s">
        <v>13</v>
      </c>
      <c r="D246" s="4" t="s">
        <v>8054</v>
      </c>
      <c r="E246" s="4" t="s">
        <v>98</v>
      </c>
      <c r="F246" s="64" t="str">
        <f>IFERROR(VLOOKUP(Таблица1[[#This Row],[ОКВЭД2]],'ИМЕНА ОКВЭД'!$B$1:$C$50,2,FALSE),основной!E246)</f>
        <v>Предоставление услуг в области добычи полезных ископаемых</v>
      </c>
      <c r="G246" s="27">
        <v>56200.1</v>
      </c>
      <c r="H246" s="27">
        <v>54213</v>
      </c>
      <c r="I246" s="27">
        <v>90362</v>
      </c>
      <c r="J246" s="27">
        <v>340013.2</v>
      </c>
      <c r="K246" s="27">
        <v>621327</v>
      </c>
      <c r="L246" s="27">
        <v>103.66535701768949</v>
      </c>
      <c r="M246" s="27">
        <v>62.19439587437197</v>
      </c>
      <c r="N246" s="27">
        <v>54.723712312518209</v>
      </c>
    </row>
    <row r="247" spans="1:14" x14ac:dyDescent="0.25">
      <c r="A247" s="28">
        <v>45047</v>
      </c>
      <c r="B247" s="4" t="s">
        <v>12</v>
      </c>
      <c r="C247" s="4" t="s">
        <v>13</v>
      </c>
      <c r="D247" s="4" t="s">
        <v>8054</v>
      </c>
      <c r="E247" s="4" t="s">
        <v>48</v>
      </c>
      <c r="F247" s="64" t="str">
        <f>IFERROR(VLOOKUP(Таблица1[[#This Row],[ОКВЭД2]],'ИМЕНА ОКВЭД'!$B$1:$C$50,2,FALSE),основной!E247)</f>
        <v>Производство напитков</v>
      </c>
      <c r="G247" s="27">
        <v>5606</v>
      </c>
      <c r="H247" s="27">
        <v>5090</v>
      </c>
      <c r="I247" s="27">
        <v>6671.7</v>
      </c>
      <c r="J247" s="27">
        <v>22557</v>
      </c>
      <c r="K247" s="27">
        <v>20129.7</v>
      </c>
      <c r="L247" s="27">
        <v>110.13752455795678</v>
      </c>
      <c r="M247" s="27">
        <v>84.026559947239832</v>
      </c>
      <c r="N247" s="27">
        <v>112.05830191210003</v>
      </c>
    </row>
    <row r="248" spans="1:14" x14ac:dyDescent="0.25">
      <c r="A248" s="28">
        <v>45047</v>
      </c>
      <c r="B248" s="4" t="s">
        <v>12</v>
      </c>
      <c r="C248" s="4" t="s">
        <v>13</v>
      </c>
      <c r="D248" s="4" t="s">
        <v>8054</v>
      </c>
      <c r="E248" s="4" t="s">
        <v>26</v>
      </c>
      <c r="F248" s="64" t="str">
        <f>IFERROR(VLOOKUP(Таблица1[[#This Row],[ОКВЭД2]],'ИМЕНА ОКВЭД'!$B$1:$C$50,2,FALSE),основной!E248)</f>
        <v>Производство прочих транспортных средств и оборудования</v>
      </c>
      <c r="G248" s="27">
        <v>616</v>
      </c>
      <c r="H248" s="27">
        <v>616</v>
      </c>
      <c r="I248" s="27">
        <v>616</v>
      </c>
      <c r="J248" s="27">
        <v>3080</v>
      </c>
      <c r="K248" s="27">
        <v>3080</v>
      </c>
      <c r="L248" s="27">
        <v>100</v>
      </c>
      <c r="M248" s="27">
        <v>100</v>
      </c>
      <c r="N248" s="27">
        <v>100</v>
      </c>
    </row>
    <row r="249" spans="1:14" x14ac:dyDescent="0.25">
      <c r="A249" s="28">
        <v>45047</v>
      </c>
      <c r="B249" s="4" t="s">
        <v>12</v>
      </c>
      <c r="C249" s="4" t="s">
        <v>13</v>
      </c>
      <c r="D249" s="4" t="s">
        <v>8054</v>
      </c>
      <c r="E249" s="4" t="s">
        <v>131</v>
      </c>
      <c r="F249" s="64" t="str">
        <f>IFERROR(VLOOKUP(Таблица1[[#This Row],[ОКВЭД2]],'ИМЕНА ОКВЭД'!$B$1:$C$50,2,FALSE),основной!E249)</f>
        <v>30.2</v>
      </c>
      <c r="G249" s="27"/>
      <c r="H249" s="27"/>
      <c r="I249" s="27"/>
      <c r="J249" s="27">
        <v>616</v>
      </c>
      <c r="K249" s="27"/>
      <c r="L249" s="27"/>
      <c r="M249" s="27"/>
      <c r="N249" s="27"/>
    </row>
    <row r="250" spans="1:14" x14ac:dyDescent="0.25">
      <c r="A250" s="28">
        <v>45047</v>
      </c>
      <c r="B250" s="4" t="s">
        <v>12</v>
      </c>
      <c r="C250" s="4" t="s">
        <v>13</v>
      </c>
      <c r="D250" s="4" t="s">
        <v>8054</v>
      </c>
      <c r="E250" s="4" t="s">
        <v>84</v>
      </c>
      <c r="F250" s="64" t="str">
        <f>IFERROR(VLOOKUP(Таблица1[[#This Row],[ОКВЭД2]],'ИМЕНА ОКВЭД'!$B$1:$C$50,2,FALSE),основной!E250)</f>
        <v>Производство основных драгоценных металлов и прочих цветных металлов, производство ядерного топлива</v>
      </c>
      <c r="G250" s="83">
        <v>7790006.2000000002</v>
      </c>
      <c r="H250" s="83">
        <v>5633986.5999999996</v>
      </c>
      <c r="I250" s="83">
        <v>2954224</v>
      </c>
      <c r="J250" s="83">
        <v>30180407.5</v>
      </c>
      <c r="K250" s="83">
        <v>26057925.199999999</v>
      </c>
      <c r="L250" s="27">
        <v>138.26809953719095</v>
      </c>
      <c r="M250" s="27">
        <v>263.69043782732791</v>
      </c>
      <c r="N250" s="27">
        <v>115.82045488410566</v>
      </c>
    </row>
    <row r="251" spans="1:14" x14ac:dyDescent="0.25">
      <c r="A251" s="28">
        <v>45047</v>
      </c>
      <c r="B251" s="4" t="s">
        <v>12</v>
      </c>
      <c r="C251" s="4" t="s">
        <v>13</v>
      </c>
      <c r="D251" s="4" t="s">
        <v>8054</v>
      </c>
      <c r="E251" s="4" t="s">
        <v>85</v>
      </c>
      <c r="F251" s="64" t="str">
        <f>IFERROR(VLOOKUP(Таблица1[[#This Row],[ОКВЭД2]],'ИМЕНА ОКВЭД'!$B$1:$C$50,2,FALSE),основной!E251)</f>
        <v>Производство, передача и распределение электроэнергии</v>
      </c>
      <c r="G251" s="27">
        <v>1625877.6</v>
      </c>
      <c r="H251" s="27">
        <v>1680423.4</v>
      </c>
      <c r="I251" s="27">
        <v>904323.1</v>
      </c>
      <c r="J251" s="27">
        <v>8351405.9000000004</v>
      </c>
      <c r="K251" s="27">
        <v>5079480.9000000004</v>
      </c>
      <c r="L251" s="27">
        <v>96.754044248610199</v>
      </c>
      <c r="M251" s="27">
        <v>179.78945799349813</v>
      </c>
      <c r="N251" s="27">
        <v>164.41455464474726</v>
      </c>
    </row>
    <row r="252" spans="1:14" x14ac:dyDescent="0.25">
      <c r="A252" s="28">
        <v>45047</v>
      </c>
      <c r="B252" s="4" t="s">
        <v>12</v>
      </c>
      <c r="C252" s="4" t="s">
        <v>13</v>
      </c>
      <c r="D252" s="4" t="s">
        <v>8054</v>
      </c>
      <c r="E252" s="4" t="s">
        <v>39</v>
      </c>
      <c r="F252" s="64" t="str">
        <f>IFERROR(VLOOKUP(Таблица1[[#This Row],[ОКВЭД2]],'ИМЕНА ОКВЭД'!$B$1:$C$50,2,FALSE),основной!E252)</f>
        <v>37.0</v>
      </c>
      <c r="G252" s="27">
        <v>13523.3</v>
      </c>
      <c r="H252" s="27">
        <v>13362.9</v>
      </c>
      <c r="I252" s="27">
        <v>11268.7</v>
      </c>
      <c r="J252" s="27">
        <v>65441.1</v>
      </c>
      <c r="K252" s="27">
        <v>56574.400000000001</v>
      </c>
      <c r="L252" s="27">
        <v>101.20033824993078</v>
      </c>
      <c r="M252" s="27">
        <v>120.00763175876543</v>
      </c>
      <c r="N252" s="27">
        <v>115.67263638677565</v>
      </c>
    </row>
    <row r="253" spans="1:14" x14ac:dyDescent="0.25">
      <c r="A253" s="28">
        <v>45047</v>
      </c>
      <c r="B253" s="4" t="s">
        <v>12</v>
      </c>
      <c r="C253" s="4" t="s">
        <v>13</v>
      </c>
      <c r="D253" s="4" t="s">
        <v>8054</v>
      </c>
      <c r="E253" s="4" t="s">
        <v>75</v>
      </c>
      <c r="F253" s="64" t="str">
        <f>IFERROR(VLOOKUP(Таблица1[[#This Row],[ОКВЭД2]],'ИМЕНА ОКВЭД'!$B$1:$C$50,2,FALSE),основной!E253)</f>
        <v>125.АГ</v>
      </c>
      <c r="G253" s="83">
        <v>8121217.7999999998</v>
      </c>
      <c r="H253" s="83">
        <v>5929772.7000000002</v>
      </c>
      <c r="I253" s="83">
        <v>3164379.3</v>
      </c>
      <c r="J253" s="83">
        <v>31602698.899999999</v>
      </c>
      <c r="K253" s="83">
        <v>27356769.199999999</v>
      </c>
      <c r="L253" s="27">
        <v>136.95664590988454</v>
      </c>
      <c r="M253" s="27">
        <v>256.64489083214517</v>
      </c>
      <c r="N253" s="27">
        <v>115.52058164821598</v>
      </c>
    </row>
    <row r="254" spans="1:14" x14ac:dyDescent="0.25">
      <c r="A254" s="28">
        <v>45047</v>
      </c>
      <c r="B254" s="4" t="s">
        <v>12</v>
      </c>
      <c r="C254" s="4" t="s">
        <v>13</v>
      </c>
      <c r="D254" s="4" t="s">
        <v>8054</v>
      </c>
      <c r="E254" s="4" t="s">
        <v>89</v>
      </c>
      <c r="F254" s="64" t="str">
        <f>IFERROR(VLOOKUP(Таблица1[[#This Row],[ОКВЭД2]],'ИМЕНА ОКВЭД'!$B$1:$C$50,2,FALSE),основной!E254)</f>
        <v>Обеспечение электрическое энергией, газом и паром; кондиционирование воздуха</v>
      </c>
      <c r="G254" s="27">
        <v>2102041.7999999998</v>
      </c>
      <c r="H254" s="27">
        <v>2301069.4</v>
      </c>
      <c r="I254" s="27">
        <v>1339223.3</v>
      </c>
      <c r="J254" s="27">
        <v>11603297.9</v>
      </c>
      <c r="K254" s="27">
        <v>8120779.2000000002</v>
      </c>
      <c r="L254" s="27">
        <v>91.350647659735941</v>
      </c>
      <c r="M254" s="27">
        <v>156.95976914380148</v>
      </c>
      <c r="N254" s="27">
        <v>142.88404615163037</v>
      </c>
    </row>
    <row r="255" spans="1:14" x14ac:dyDescent="0.25">
      <c r="A255" s="28">
        <v>45047</v>
      </c>
      <c r="B255" s="4" t="s">
        <v>12</v>
      </c>
      <c r="C255" s="4" t="s">
        <v>13</v>
      </c>
      <c r="D255" s="4" t="s">
        <v>8054</v>
      </c>
      <c r="E255" s="4" t="s">
        <v>30</v>
      </c>
      <c r="F255" s="64" t="str">
        <f>IFERROR(VLOOKUP(Таблица1[[#This Row],[ОКВЭД2]],'ИМЕНА ОКВЭД'!$B$1:$C$50,2,FALSE),основной!E255)</f>
        <v>Производство пищевых продуктов</v>
      </c>
      <c r="G255" s="27">
        <v>90138.3</v>
      </c>
      <c r="H255" s="27">
        <v>101809.8</v>
      </c>
      <c r="I255" s="27">
        <v>64886.3</v>
      </c>
      <c r="J255" s="27">
        <v>427395.8</v>
      </c>
      <c r="K255" s="27">
        <v>314549.59999999998</v>
      </c>
      <c r="L255" s="27">
        <v>88.535975908016709</v>
      </c>
      <c r="M255" s="27">
        <v>138.91730611854891</v>
      </c>
      <c r="N255" s="27">
        <v>135.87548672768938</v>
      </c>
    </row>
    <row r="256" spans="1:14" x14ac:dyDescent="0.25">
      <c r="A256" s="28">
        <v>45047</v>
      </c>
      <c r="B256" s="4" t="s">
        <v>12</v>
      </c>
      <c r="C256" s="4" t="s">
        <v>13</v>
      </c>
      <c r="D256" s="4" t="s">
        <v>8054</v>
      </c>
      <c r="E256" s="4" t="s">
        <v>56</v>
      </c>
      <c r="F256" s="64" t="str">
        <f>IFERROR(VLOOKUP(Таблица1[[#This Row],[ОКВЭД2]],'ИМЕНА ОКВЭД'!$B$1:$C$50,2,FALSE),основной!E256)</f>
        <v>Производство готовых металлических изделий, кроме машин и оборудования</v>
      </c>
      <c r="G256" s="27">
        <v>26</v>
      </c>
      <c r="H256" s="27">
        <v>3.2</v>
      </c>
      <c r="I256" s="27">
        <v>20</v>
      </c>
      <c r="J256" s="27">
        <v>68.3</v>
      </c>
      <c r="K256" s="27">
        <v>130.80000000000001</v>
      </c>
      <c r="L256" s="27">
        <v>812.5</v>
      </c>
      <c r="M256" s="27">
        <v>130</v>
      </c>
      <c r="N256" s="27">
        <v>52.217125382262999</v>
      </c>
    </row>
    <row r="257" spans="1:14" x14ac:dyDescent="0.25">
      <c r="A257" s="28">
        <v>45047</v>
      </c>
      <c r="B257" s="4" t="s">
        <v>12</v>
      </c>
      <c r="C257" s="4" t="s">
        <v>13</v>
      </c>
      <c r="D257" s="4" t="s">
        <v>8054</v>
      </c>
      <c r="E257" s="4" t="s">
        <v>27</v>
      </c>
      <c r="F257" s="64" t="str">
        <f>IFERROR(VLOOKUP(Таблица1[[#This Row],[ОКВЭД2]],'ИМЕНА ОКВЭД'!$B$1:$C$50,2,FALSE),основной!E257)</f>
        <v>Сбор и обработка сточных вод</v>
      </c>
      <c r="G257" s="27">
        <v>13523.3</v>
      </c>
      <c r="H257" s="27">
        <v>13362.9</v>
      </c>
      <c r="I257" s="27">
        <v>11268.7</v>
      </c>
      <c r="J257" s="27">
        <v>65441.1</v>
      </c>
      <c r="K257" s="27">
        <v>56574.400000000001</v>
      </c>
      <c r="L257" s="27">
        <v>101.20033824993078</v>
      </c>
      <c r="M257" s="27">
        <v>120.00763175876543</v>
      </c>
      <c r="N257" s="27">
        <v>115.67263638677565</v>
      </c>
    </row>
    <row r="258" spans="1:14" x14ac:dyDescent="0.25">
      <c r="A258" s="28">
        <v>45047</v>
      </c>
      <c r="B258" s="4" t="s">
        <v>12</v>
      </c>
      <c r="C258" s="4" t="s">
        <v>13</v>
      </c>
      <c r="D258" s="4" t="s">
        <v>8054</v>
      </c>
      <c r="E258" s="4" t="s">
        <v>61</v>
      </c>
      <c r="F258" s="64" t="str">
        <f>IFERROR(VLOOKUP(Таблица1[[#This Row],[ОКВЭД2]],'ИМЕНА ОКВЭД'!$B$1:$C$50,2,FALSE),основной!E258)</f>
        <v>Сбор, обработка и утилизация отходов; обработка вторичного сырья</v>
      </c>
      <c r="G258" s="27">
        <v>2526.9</v>
      </c>
      <c r="H258" s="27">
        <v>2660.6</v>
      </c>
      <c r="I258" s="27">
        <v>5918.5</v>
      </c>
      <c r="J258" s="27">
        <v>14010.6</v>
      </c>
      <c r="K258" s="27">
        <v>29747.9</v>
      </c>
      <c r="L258" s="27">
        <v>94.974817710290907</v>
      </c>
      <c r="M258" s="27">
        <v>42.694939596181463</v>
      </c>
      <c r="N258" s="27">
        <v>47.097778330571231</v>
      </c>
    </row>
    <row r="259" spans="1:14" x14ac:dyDescent="0.25">
      <c r="A259" s="28">
        <v>45047</v>
      </c>
      <c r="B259" s="4" t="s">
        <v>12</v>
      </c>
      <c r="C259" s="4" t="s">
        <v>13</v>
      </c>
      <c r="D259" s="4" t="s">
        <v>8054</v>
      </c>
      <c r="E259" s="4" t="s">
        <v>126</v>
      </c>
      <c r="F259" s="64" t="str">
        <f>IFERROR(VLOOKUP(Таблица1[[#This Row],[ОКВЭД2]],'ИМЕНА ОКВЭД'!$B$1:$C$50,2,FALSE),основной!E259)</f>
        <v>09.9</v>
      </c>
      <c r="G259" s="27">
        <v>54291.1</v>
      </c>
      <c r="H259" s="27">
        <v>52304</v>
      </c>
      <c r="I259" s="27">
        <v>81810</v>
      </c>
      <c r="J259" s="27">
        <v>323825.2</v>
      </c>
      <c r="K259" s="27">
        <v>578567</v>
      </c>
      <c r="L259" s="27">
        <v>103.7991358213521</v>
      </c>
      <c r="M259" s="27">
        <v>66.362425131402034</v>
      </c>
      <c r="N259" s="27">
        <v>55.970216068320525</v>
      </c>
    </row>
    <row r="260" spans="1:14" x14ac:dyDescent="0.25">
      <c r="A260" s="28">
        <v>45047</v>
      </c>
      <c r="B260" s="4" t="s">
        <v>12</v>
      </c>
      <c r="C260" s="4" t="s">
        <v>13</v>
      </c>
      <c r="D260" s="4" t="s">
        <v>8054</v>
      </c>
      <c r="E260" s="4" t="s">
        <v>132</v>
      </c>
      <c r="F260" s="64" t="str">
        <f>IFERROR(VLOOKUP(Таблица1[[#This Row],[ОКВЭД2]],'ИМЕНА ОКВЭД'!$B$1:$C$50,2,FALSE),основной!E260)</f>
        <v>09.1</v>
      </c>
      <c r="G260" s="27">
        <v>1909</v>
      </c>
      <c r="H260" s="27">
        <v>1909</v>
      </c>
      <c r="I260" s="27">
        <v>8552</v>
      </c>
      <c r="J260" s="27">
        <v>16188</v>
      </c>
      <c r="K260" s="27">
        <v>42760</v>
      </c>
      <c r="L260" s="27">
        <v>100</v>
      </c>
      <c r="M260" s="27">
        <v>22.322263797942004</v>
      </c>
      <c r="N260" s="27">
        <v>37.857811038353603</v>
      </c>
    </row>
    <row r="261" spans="1:14" x14ac:dyDescent="0.25">
      <c r="A261" s="28">
        <v>45047</v>
      </c>
      <c r="B261" s="4" t="s">
        <v>12</v>
      </c>
      <c r="C261" s="4" t="s">
        <v>13</v>
      </c>
      <c r="D261" s="4" t="s">
        <v>8054</v>
      </c>
      <c r="E261" s="4" t="s">
        <v>54</v>
      </c>
      <c r="F261" s="64" t="str">
        <f>IFERROR(VLOOKUP(Таблица1[[#This Row],[ОКВЭД2]],'ИМЕНА ОКВЭД'!$B$1:$C$50,2,FALSE),основной!E261)</f>
        <v>38.3</v>
      </c>
      <c r="G261" s="27"/>
      <c r="H261" s="27"/>
      <c r="I261" s="27"/>
      <c r="J261" s="27">
        <v>50.6</v>
      </c>
      <c r="K261" s="27"/>
      <c r="L261" s="27"/>
      <c r="M261" s="27"/>
      <c r="N261" s="27"/>
    </row>
    <row r="262" spans="1:14" x14ac:dyDescent="0.25">
      <c r="A262" s="28">
        <v>45047</v>
      </c>
      <c r="B262" s="4" t="s">
        <v>12</v>
      </c>
      <c r="C262" s="4" t="s">
        <v>13</v>
      </c>
      <c r="D262" s="4" t="s">
        <v>8054</v>
      </c>
      <c r="E262" s="4" t="s">
        <v>50</v>
      </c>
      <c r="F262" s="64" t="str">
        <f>IFERROR(VLOOKUP(Таблица1[[#This Row],[ОКВЭД2]],'ИМЕНА ОКВЭД'!$B$1:$C$50,2,FALSE),основной!E262)</f>
        <v>Производство молочной продукции</v>
      </c>
      <c r="G262" s="27">
        <v>14771.1</v>
      </c>
      <c r="H262" s="27">
        <v>16535.599999999999</v>
      </c>
      <c r="I262" s="27">
        <v>13044.4</v>
      </c>
      <c r="J262" s="27">
        <v>74394.600000000006</v>
      </c>
      <c r="K262" s="27">
        <v>61738.9</v>
      </c>
      <c r="L262" s="27">
        <v>89.329083915914751</v>
      </c>
      <c r="M262" s="27">
        <v>113.23709791174757</v>
      </c>
      <c r="N262" s="27">
        <v>120.49874552348682</v>
      </c>
    </row>
    <row r="263" spans="1:14" x14ac:dyDescent="0.25">
      <c r="A263" s="28">
        <v>45047</v>
      </c>
      <c r="B263" s="4" t="s">
        <v>12</v>
      </c>
      <c r="C263" s="4" t="s">
        <v>13</v>
      </c>
      <c r="D263" s="4" t="s">
        <v>8054</v>
      </c>
      <c r="E263" s="4" t="s">
        <v>124</v>
      </c>
      <c r="F263" s="64" t="str">
        <f>IFERROR(VLOOKUP(Таблица1[[#This Row],[ОКВЭД2]],'ИМЕНА ОКВЭД'!$B$1:$C$50,2,FALSE),основной!E263)</f>
        <v>Всего по обследуемым видам экономической деятельности</v>
      </c>
      <c r="G263" s="27">
        <v>10288167.800000001</v>
      </c>
      <c r="H263" s="27">
        <v>8297391.4000000004</v>
      </c>
      <c r="I263" s="27">
        <v>4563612</v>
      </c>
      <c r="J263" s="27">
        <v>43529669.299999997</v>
      </c>
      <c r="K263" s="27">
        <v>35784517.600000001</v>
      </c>
      <c r="L263" s="27">
        <v>123.99279850773341</v>
      </c>
      <c r="M263" s="27">
        <v>225.43914338028736</v>
      </c>
      <c r="N263" s="27">
        <v>121.64386226070015</v>
      </c>
    </row>
    <row r="264" spans="1:14" x14ac:dyDescent="0.25">
      <c r="A264" s="28">
        <v>45047</v>
      </c>
      <c r="B264" s="4" t="s">
        <v>12</v>
      </c>
      <c r="C264" s="4" t="s">
        <v>13</v>
      </c>
      <c r="D264" s="4" t="s">
        <v>8054</v>
      </c>
      <c r="E264" s="4" t="s">
        <v>60</v>
      </c>
      <c r="F264" s="64" t="str">
        <f>IFERROR(VLOOKUP(Таблица1[[#This Row],[ОКВЭД2]],'ИМЕНА ОКВЭД'!$B$1:$C$50,2,FALSE),основной!E264)</f>
        <v>Производство химических веществ и химических продуктов</v>
      </c>
      <c r="G264" s="83">
        <v>834.2</v>
      </c>
      <c r="H264" s="83">
        <v>575.20000000000005</v>
      </c>
      <c r="I264" s="83">
        <v>181.8</v>
      </c>
      <c r="J264" s="83">
        <v>1731.8</v>
      </c>
      <c r="K264" s="83">
        <v>1059</v>
      </c>
      <c r="L264" s="27">
        <v>145.02781641168289</v>
      </c>
      <c r="M264" s="27">
        <v>458.85588558855886</v>
      </c>
      <c r="N264" s="27">
        <v>163.53163361661944</v>
      </c>
    </row>
    <row r="265" spans="1:14" x14ac:dyDescent="0.25">
      <c r="A265" s="28">
        <v>45047</v>
      </c>
      <c r="B265" s="4" t="s">
        <v>12</v>
      </c>
      <c r="C265" s="4" t="s">
        <v>13</v>
      </c>
      <c r="D265" s="4" t="s">
        <v>8054</v>
      </c>
      <c r="E265" s="4" t="s">
        <v>73</v>
      </c>
      <c r="F265" s="64" t="str">
        <f>IFERROR(VLOOKUP(Таблица1[[#This Row],[ОКВЭД2]],'ИМЕНА ОКВЭД'!$B$1:$C$50,2,FALSE),основной!E265)</f>
        <v>07.2</v>
      </c>
      <c r="G265" s="27">
        <v>94598</v>
      </c>
      <c r="H265" s="27"/>
      <c r="I265" s="27"/>
      <c r="J265" s="27">
        <v>94598</v>
      </c>
      <c r="K265" s="27"/>
      <c r="L265" s="27"/>
      <c r="M265" s="27"/>
      <c r="N265" s="27"/>
    </row>
    <row r="266" spans="1:14" x14ac:dyDescent="0.25">
      <c r="A266" s="28">
        <v>45047</v>
      </c>
      <c r="B266" s="4" t="s">
        <v>12</v>
      </c>
      <c r="C266" s="4" t="s">
        <v>13</v>
      </c>
      <c r="D266" s="4" t="s">
        <v>8054</v>
      </c>
      <c r="E266" s="4" t="s">
        <v>105</v>
      </c>
      <c r="F266" s="64" t="str">
        <f>IFERROR(VLOOKUP(Таблица1[[#This Row],[ОКВЭД2]],'ИМЕНА ОКВЭД'!$B$1:$C$50,2,FALSE),основной!E266)</f>
        <v>11.0</v>
      </c>
      <c r="G266" s="27">
        <v>5606</v>
      </c>
      <c r="H266" s="27">
        <v>5090</v>
      </c>
      <c r="I266" s="27">
        <v>6671.7</v>
      </c>
      <c r="J266" s="27">
        <v>22557</v>
      </c>
      <c r="K266" s="27">
        <v>20129.7</v>
      </c>
      <c r="L266" s="27">
        <v>110.13752455795678</v>
      </c>
      <c r="M266" s="27">
        <v>84.026559947239832</v>
      </c>
      <c r="N266" s="27">
        <v>112.05830191210003</v>
      </c>
    </row>
    <row r="267" spans="1:14" x14ac:dyDescent="0.25">
      <c r="A267" s="28">
        <v>45047</v>
      </c>
      <c r="B267" s="4" t="s">
        <v>12</v>
      </c>
      <c r="C267" s="4" t="s">
        <v>13</v>
      </c>
      <c r="D267" s="4" t="s">
        <v>8054</v>
      </c>
      <c r="E267" s="4" t="s">
        <v>91</v>
      </c>
      <c r="F267" s="64" t="str">
        <f>IFERROR(VLOOKUP(Таблица1[[#This Row],[ОКВЭД2]],'ИМЕНА ОКВЭД'!$B$1:$C$50,2,FALSE),основной!E267)</f>
        <v>14.1</v>
      </c>
      <c r="G267" s="27"/>
      <c r="H267" s="27"/>
      <c r="I267" s="27">
        <v>62</v>
      </c>
      <c r="J267" s="27"/>
      <c r="K267" s="27">
        <v>310</v>
      </c>
      <c r="L267" s="27"/>
      <c r="M267" s="27"/>
      <c r="N267" s="27"/>
    </row>
    <row r="268" spans="1:14" x14ac:dyDescent="0.25">
      <c r="A268" s="28">
        <v>45047</v>
      </c>
      <c r="B268" s="4" t="s">
        <v>12</v>
      </c>
      <c r="C268" s="4" t="s">
        <v>13</v>
      </c>
      <c r="D268" s="4" t="s">
        <v>8054</v>
      </c>
      <c r="E268" s="4" t="s">
        <v>82</v>
      </c>
      <c r="F268" s="64" t="str">
        <f>IFERROR(VLOOKUP(Таблица1[[#This Row],[ОКВЭД2]],'ИМЕНА ОКВЭД'!$B$1:$C$50,2,FALSE),основной!E268)</f>
        <v>18.1</v>
      </c>
      <c r="G268" s="83">
        <v>249.1</v>
      </c>
      <c r="H268" s="83">
        <v>175.3</v>
      </c>
      <c r="I268" s="83">
        <v>480.1</v>
      </c>
      <c r="J268" s="83">
        <v>1251.5</v>
      </c>
      <c r="K268" s="83">
        <v>2360.8000000000002</v>
      </c>
      <c r="L268" s="27">
        <v>142.09925841414719</v>
      </c>
      <c r="M268" s="27">
        <v>51.885023953343051</v>
      </c>
      <c r="N268" s="27">
        <v>53.011690952219588</v>
      </c>
    </row>
    <row r="269" spans="1:14" x14ac:dyDescent="0.25">
      <c r="A269" s="28">
        <v>45047</v>
      </c>
      <c r="B269" s="4" t="s">
        <v>12</v>
      </c>
      <c r="C269" s="4" t="s">
        <v>13</v>
      </c>
      <c r="D269" s="4" t="s">
        <v>8054</v>
      </c>
      <c r="E269" s="4" t="s">
        <v>108</v>
      </c>
      <c r="F269" s="64" t="str">
        <f>IFERROR(VLOOKUP(Таблица1[[#This Row],[ОКВЭД2]],'ИМЕНА ОКВЭД'!$B$1:$C$50,2,FALSE),основной!E269)</f>
        <v>36.0</v>
      </c>
      <c r="G269" s="27">
        <v>48858</v>
      </c>
      <c r="H269" s="27">
        <v>50525.8</v>
      </c>
      <c r="I269" s="27">
        <v>42822.2</v>
      </c>
      <c r="J269" s="27">
        <v>244220.79999999999</v>
      </c>
      <c r="K269" s="27">
        <v>220646.9</v>
      </c>
      <c r="L269" s="27">
        <v>96.699112136769727</v>
      </c>
      <c r="M269" s="27">
        <v>114.09502547743928</v>
      </c>
      <c r="N269" s="27">
        <v>110.68399329426337</v>
      </c>
    </row>
    <row r="270" spans="1:14" x14ac:dyDescent="0.25">
      <c r="A270" s="28">
        <v>45047</v>
      </c>
      <c r="B270" s="4" t="s">
        <v>12</v>
      </c>
      <c r="C270" s="4" t="s">
        <v>13</v>
      </c>
      <c r="D270" s="4" t="s">
        <v>8054</v>
      </c>
      <c r="E270" s="4" t="s">
        <v>66</v>
      </c>
      <c r="F270" s="64" t="str">
        <f>IFERROR(VLOOKUP(Таблица1[[#This Row],[ОКВЭД2]],'ИМЕНА ОКВЭД'!$B$1:$C$50,2,FALSE),основной!E270)</f>
        <v>Добыча прочих полезных ископаемых</v>
      </c>
      <c r="G270" s="27"/>
      <c r="H270" s="27">
        <v>408</v>
      </c>
      <c r="I270" s="27"/>
      <c r="J270" s="27">
        <v>408</v>
      </c>
      <c r="K270" s="27"/>
      <c r="L270" s="27"/>
      <c r="M270" s="27"/>
      <c r="N270" s="27"/>
    </row>
    <row r="271" spans="1:14" x14ac:dyDescent="0.25">
      <c r="A271" s="28">
        <v>45047</v>
      </c>
      <c r="B271" s="4" t="s">
        <v>12</v>
      </c>
      <c r="C271" s="4" t="s">
        <v>13</v>
      </c>
      <c r="D271" s="4" t="s">
        <v>8054</v>
      </c>
      <c r="E271" s="4" t="s">
        <v>31</v>
      </c>
      <c r="F271" s="64" t="str">
        <f>IFERROR(VLOOKUP(Таблица1[[#This Row],[ОКВЭД2]],'ИМЕНА ОКВЭД'!$B$1:$C$50,2,FALSE),основной!E271)</f>
        <v>Производство машин и оборудования, не включенных в другие группировки</v>
      </c>
      <c r="G271" s="27"/>
      <c r="H271" s="27"/>
      <c r="I271" s="27"/>
      <c r="J271" s="27"/>
      <c r="K271" s="27">
        <v>146.80000000000001</v>
      </c>
      <c r="L271" s="27"/>
      <c r="M271" s="27"/>
      <c r="N271" s="27"/>
    </row>
    <row r="272" spans="1:14" x14ac:dyDescent="0.25">
      <c r="A272" s="28">
        <v>45047</v>
      </c>
      <c r="B272" s="4" t="s">
        <v>12</v>
      </c>
      <c r="C272" s="4" t="s">
        <v>13</v>
      </c>
      <c r="D272" s="4" t="s">
        <v>8054</v>
      </c>
      <c r="E272" s="4" t="s">
        <v>57</v>
      </c>
      <c r="F272" s="64" t="str">
        <f>IFERROR(VLOOKUP(Таблица1[[#This Row],[ОКВЭД2]],'ИМЕНА ОКВЭД'!$B$1:$C$50,2,FALSE),основной!E272)</f>
        <v>10.3</v>
      </c>
      <c r="G272" s="27"/>
      <c r="H272" s="27"/>
      <c r="I272" s="27">
        <v>113.7</v>
      </c>
      <c r="J272" s="27">
        <v>17.2</v>
      </c>
      <c r="K272" s="27">
        <v>393.9</v>
      </c>
      <c r="L272" s="27"/>
      <c r="M272" s="27"/>
      <c r="N272" s="27">
        <v>4.3665905052043668</v>
      </c>
    </row>
    <row r="273" spans="1:14" x14ac:dyDescent="0.25">
      <c r="A273" s="28">
        <v>45047</v>
      </c>
      <c r="B273" s="4" t="s">
        <v>12</v>
      </c>
      <c r="C273" s="4" t="s">
        <v>13</v>
      </c>
      <c r="D273" s="4" t="s">
        <v>8054</v>
      </c>
      <c r="E273" s="4" t="s">
        <v>65</v>
      </c>
      <c r="F273" s="64" t="str">
        <f>IFERROR(VLOOKUP(Таблица1[[#This Row],[ОКВЭД2]],'ИМЕНА ОКВЭД'!$B$1:$C$50,2,FALSE),основной!E273)</f>
        <v>10.8</v>
      </c>
      <c r="G273" s="27">
        <v>360</v>
      </c>
      <c r="H273" s="27">
        <v>358</v>
      </c>
      <c r="I273" s="27">
        <v>54</v>
      </c>
      <c r="J273" s="27">
        <v>1460</v>
      </c>
      <c r="K273" s="27">
        <v>231</v>
      </c>
      <c r="L273" s="27">
        <v>100.55865921787709</v>
      </c>
      <c r="M273" s="27">
        <v>666.66666666666663</v>
      </c>
      <c r="N273" s="27">
        <v>632.03463203463207</v>
      </c>
    </row>
    <row r="274" spans="1:14" x14ac:dyDescent="0.25">
      <c r="A274" s="28">
        <v>45047</v>
      </c>
      <c r="B274" s="4" t="s">
        <v>12</v>
      </c>
      <c r="C274" s="4" t="s">
        <v>13</v>
      </c>
      <c r="D274" s="4" t="s">
        <v>8054</v>
      </c>
      <c r="E274" s="4" t="s">
        <v>116</v>
      </c>
      <c r="F274" s="64" t="str">
        <f>IFERROR(VLOOKUP(Таблица1[[#This Row],[ОКВЭД2]],'ИМЕНА ОКВЭД'!$B$1:$C$50,2,FALSE),основной!E274)</f>
        <v>Производство, передача и распределение пара и горячей воды; кондиционирование воздуха</v>
      </c>
      <c r="G274" s="27">
        <v>476164.2</v>
      </c>
      <c r="H274" s="27">
        <v>620646</v>
      </c>
      <c r="I274" s="27">
        <v>434900.2</v>
      </c>
      <c r="J274" s="27">
        <v>3251892</v>
      </c>
      <c r="K274" s="27">
        <v>3041298.3</v>
      </c>
      <c r="L274" s="27">
        <v>76.720739358668226</v>
      </c>
      <c r="M274" s="27">
        <v>109.48815383391408</v>
      </c>
      <c r="N274" s="27">
        <v>106.92446709354357</v>
      </c>
    </row>
    <row r="275" spans="1:14" x14ac:dyDescent="0.25">
      <c r="A275" s="28">
        <v>45047</v>
      </c>
      <c r="B275" s="4" t="s">
        <v>12</v>
      </c>
      <c r="C275" s="4" t="s">
        <v>13</v>
      </c>
      <c r="D275" s="4" t="s">
        <v>8054</v>
      </c>
      <c r="E275" s="4" t="s">
        <v>109</v>
      </c>
      <c r="F275" s="64" t="str">
        <f>IFERROR(VLOOKUP(Таблица1[[#This Row],[ОКВЭД2]],'ИМЕНА ОКВЭД'!$B$1:$C$50,2,FALSE),основной!E275)</f>
        <v>Добыча угля</v>
      </c>
      <c r="G275" s="27">
        <v>25468</v>
      </c>
      <c r="H275" s="27">
        <v>85954.8</v>
      </c>
      <c r="I275" s="27">
        <v>20514.3</v>
      </c>
      <c r="J275" s="27">
        <v>272328.2</v>
      </c>
      <c r="K275" s="27">
        <v>135396.79999999999</v>
      </c>
      <c r="L275" s="27">
        <v>29.629526216104278</v>
      </c>
      <c r="M275" s="27">
        <v>124.14754585825497</v>
      </c>
      <c r="N275" s="27">
        <v>201.13340935679426</v>
      </c>
    </row>
    <row r="276" spans="1:14" x14ac:dyDescent="0.25">
      <c r="A276" s="28">
        <v>45047</v>
      </c>
      <c r="B276" s="4" t="s">
        <v>12</v>
      </c>
      <c r="C276" s="4" t="s">
        <v>13</v>
      </c>
      <c r="D276" s="4" t="s">
        <v>8054</v>
      </c>
      <c r="E276" s="4" t="s">
        <v>64</v>
      </c>
      <c r="F276" s="64" t="str">
        <f>IFERROR(VLOOKUP(Таблица1[[#This Row],[ОКВЭД2]],'ИМЕНА ОКВЭД'!$B$1:$C$50,2,FALSE),основной!E276)</f>
        <v>Производство бумаги и бумажных изделий</v>
      </c>
      <c r="G276" s="27">
        <v>243.2</v>
      </c>
      <c r="H276" s="27">
        <v>202.9</v>
      </c>
      <c r="I276" s="27"/>
      <c r="J276" s="27">
        <v>719.1</v>
      </c>
      <c r="K276" s="27"/>
      <c r="L276" s="27">
        <v>119.86200098570724</v>
      </c>
      <c r="M276" s="27"/>
      <c r="N276" s="27"/>
    </row>
    <row r="277" spans="1:14" x14ac:dyDescent="0.25">
      <c r="A277" s="28">
        <v>45047</v>
      </c>
      <c r="B277" s="4" t="s">
        <v>12</v>
      </c>
      <c r="C277" s="4" t="s">
        <v>13</v>
      </c>
      <c r="D277" s="4" t="s">
        <v>8054</v>
      </c>
      <c r="E277" s="4" t="s">
        <v>15</v>
      </c>
      <c r="F277" s="64" t="str">
        <f>IFERROR(VLOOKUP(Таблица1[[#This Row],[ОКВЭД2]],'ИМЕНА ОКВЭД'!$B$1:$C$50,2,FALSE),основной!E277)</f>
        <v>Переработка и консервирование рыбы, ракообразных и моллюсков</v>
      </c>
      <c r="G277" s="27">
        <v>28393.8</v>
      </c>
      <c r="H277" s="27">
        <v>34733.599999999999</v>
      </c>
      <c r="I277" s="27">
        <v>12456</v>
      </c>
      <c r="J277" s="27">
        <v>125088.5</v>
      </c>
      <c r="K277" s="27">
        <v>64115.4</v>
      </c>
      <c r="L277" s="27">
        <v>81.747357026049698</v>
      </c>
      <c r="M277" s="27">
        <v>227.95279383429673</v>
      </c>
      <c r="N277" s="27">
        <v>195.09899337756607</v>
      </c>
    </row>
    <row r="278" spans="1:14" x14ac:dyDescent="0.25">
      <c r="A278" s="28">
        <v>45047</v>
      </c>
      <c r="B278" s="4" t="s">
        <v>12</v>
      </c>
      <c r="C278" s="4" t="s">
        <v>13</v>
      </c>
      <c r="D278" s="4" t="s">
        <v>8054</v>
      </c>
      <c r="E278" s="4" t="s">
        <v>45</v>
      </c>
      <c r="F278" s="64" t="str">
        <f>IFERROR(VLOOKUP(Таблица1[[#This Row],[ОКВЭД2]],'ИМЕНА ОКВЭД'!$B$1:$C$50,2,FALSE),основной!E278)</f>
        <v>Добыча металлических руд</v>
      </c>
      <c r="G278" s="27">
        <v>94598</v>
      </c>
      <c r="H278" s="27"/>
      <c r="I278" s="27"/>
      <c r="J278" s="27">
        <v>94598</v>
      </c>
      <c r="K278" s="27"/>
      <c r="L278" s="27"/>
      <c r="M278" s="27"/>
      <c r="N278" s="27"/>
    </row>
    <row r="279" spans="1:14" x14ac:dyDescent="0.25">
      <c r="A279" s="28">
        <v>45078</v>
      </c>
      <c r="B279" s="4" t="s">
        <v>12</v>
      </c>
      <c r="C279" s="4" t="s">
        <v>13</v>
      </c>
      <c r="D279" s="4" t="s">
        <v>8054</v>
      </c>
      <c r="E279" s="4" t="s">
        <v>30</v>
      </c>
      <c r="F279" s="64" t="str">
        <f>IFERROR(VLOOKUP(Таблица1[[#This Row],[ОКВЭД2]],'ИМЕНА ОКВЭД'!$B$1:$C$50,2,FALSE),основной!E279)</f>
        <v>Производство пищевых продуктов</v>
      </c>
      <c r="G279" s="27">
        <v>79202.600000000006</v>
      </c>
      <c r="H279" s="27">
        <v>90138.3</v>
      </c>
      <c r="I279" s="27">
        <v>75123.899999999994</v>
      </c>
      <c r="J279" s="27">
        <v>506598.40000000002</v>
      </c>
      <c r="K279" s="27">
        <v>389673.5</v>
      </c>
      <c r="L279" s="27">
        <v>87.867865269258459</v>
      </c>
      <c r="M279" s="27">
        <v>105.42929746725076</v>
      </c>
      <c r="N279" s="27">
        <v>130.00586388348194</v>
      </c>
    </row>
    <row r="280" spans="1:14" x14ac:dyDescent="0.25">
      <c r="A280" s="28">
        <v>45078</v>
      </c>
      <c r="B280" s="4" t="s">
        <v>12</v>
      </c>
      <c r="C280" s="4" t="s">
        <v>13</v>
      </c>
      <c r="D280" s="4" t="s">
        <v>8054</v>
      </c>
      <c r="E280" s="4" t="s">
        <v>90</v>
      </c>
      <c r="F280" s="64" t="str">
        <f>IFERROR(VLOOKUP(Таблица1[[#This Row],[ОКВЭД2]],'ИМЕНА ОКВЭД'!$B$1:$C$50,2,FALSE),основной!E280)</f>
        <v>Ремонт и монтаж машин и оборудования</v>
      </c>
      <c r="G280" s="27">
        <v>13531.6</v>
      </c>
      <c r="H280" s="27">
        <v>27966.1</v>
      </c>
      <c r="I280" s="27">
        <v>8099.7</v>
      </c>
      <c r="J280" s="27">
        <v>88479.5</v>
      </c>
      <c r="K280" s="27">
        <v>33272.400000000001</v>
      </c>
      <c r="L280" s="27">
        <v>48.385724144589339</v>
      </c>
      <c r="M280" s="27">
        <v>167.0629776411472</v>
      </c>
      <c r="N280" s="27">
        <v>265.92461018742262</v>
      </c>
    </row>
    <row r="281" spans="1:14" x14ac:dyDescent="0.25">
      <c r="A281" s="28">
        <v>45078</v>
      </c>
      <c r="B281" s="4" t="s">
        <v>12</v>
      </c>
      <c r="C281" s="4" t="s">
        <v>13</v>
      </c>
      <c r="D281" s="4" t="s">
        <v>8054</v>
      </c>
      <c r="E281" s="4" t="s">
        <v>27</v>
      </c>
      <c r="F281" s="64" t="str">
        <f>IFERROR(VLOOKUP(Таблица1[[#This Row],[ОКВЭД2]],'ИМЕНА ОКВЭД'!$B$1:$C$50,2,FALSE),основной!E281)</f>
        <v>Сбор и обработка сточных вод</v>
      </c>
      <c r="G281" s="27">
        <v>12944.2</v>
      </c>
      <c r="H281" s="27">
        <v>13523.3</v>
      </c>
      <c r="I281" s="27">
        <v>10827.8</v>
      </c>
      <c r="J281" s="27">
        <v>78385.3</v>
      </c>
      <c r="K281" s="27">
        <v>67402.2</v>
      </c>
      <c r="L281" s="27">
        <v>95.717761197340891</v>
      </c>
      <c r="M281" s="27">
        <v>119.54598348695026</v>
      </c>
      <c r="N281" s="27">
        <v>116.29486871348414</v>
      </c>
    </row>
    <row r="282" spans="1:14" x14ac:dyDescent="0.25">
      <c r="A282" s="28">
        <v>45078</v>
      </c>
      <c r="B282" s="4" t="s">
        <v>12</v>
      </c>
      <c r="C282" s="4" t="s">
        <v>13</v>
      </c>
      <c r="D282" s="4" t="s">
        <v>8054</v>
      </c>
      <c r="E282" s="4" t="s">
        <v>132</v>
      </c>
      <c r="F282" s="64" t="str">
        <f>IFERROR(VLOOKUP(Таблица1[[#This Row],[ОКВЭД2]],'ИМЕНА ОКВЭД'!$B$1:$C$50,2,FALSE),основной!E282)</f>
        <v>09.1</v>
      </c>
      <c r="G282" s="27">
        <v>1909</v>
      </c>
      <c r="H282" s="27">
        <v>1909</v>
      </c>
      <c r="I282" s="27">
        <v>8552</v>
      </c>
      <c r="J282" s="27">
        <v>18097</v>
      </c>
      <c r="K282" s="27">
        <v>51312</v>
      </c>
      <c r="L282" s="27">
        <v>100</v>
      </c>
      <c r="M282" s="27">
        <v>22.322263797942004</v>
      </c>
      <c r="N282" s="27">
        <v>35.268553164951669</v>
      </c>
    </row>
    <row r="283" spans="1:14" x14ac:dyDescent="0.25">
      <c r="A283" s="28">
        <v>45078</v>
      </c>
      <c r="B283" s="4" t="s">
        <v>12</v>
      </c>
      <c r="C283" s="4" t="s">
        <v>13</v>
      </c>
      <c r="D283" s="4" t="s">
        <v>8054</v>
      </c>
      <c r="E283" s="4" t="s">
        <v>22</v>
      </c>
      <c r="F283" s="64" t="str">
        <f>IFERROR(VLOOKUP(Таблица1[[#This Row],[ОКВЭД2]],'ИМЕНА ОКВЭД'!$B$1:$C$50,2,FALSE),основной!E283)</f>
        <v>Производство хлебобулочных и мучных кондитерских изделий</v>
      </c>
      <c r="G283" s="27">
        <v>27774.799999999999</v>
      </c>
      <c r="H283" s="27">
        <v>28940.400000000001</v>
      </c>
      <c r="I283" s="27">
        <v>22545.599999999999</v>
      </c>
      <c r="J283" s="27">
        <v>172911.8</v>
      </c>
      <c r="K283" s="27">
        <v>142781</v>
      </c>
      <c r="L283" s="27">
        <v>95.972412267971421</v>
      </c>
      <c r="M283" s="27">
        <v>123.19388262011213</v>
      </c>
      <c r="N283" s="27">
        <v>121.10280779655557</v>
      </c>
    </row>
    <row r="284" spans="1:14" x14ac:dyDescent="0.25">
      <c r="A284" s="28">
        <v>45078</v>
      </c>
      <c r="B284" s="4" t="s">
        <v>12</v>
      </c>
      <c r="C284" s="4" t="s">
        <v>13</v>
      </c>
      <c r="D284" s="4" t="s">
        <v>8054</v>
      </c>
      <c r="E284" s="4" t="s">
        <v>96</v>
      </c>
      <c r="F284" s="64" t="str">
        <f>IFERROR(VLOOKUP(Таблица1[[#This Row],[ОКВЭД2]],'ИМЕНА ОКВЭД'!$B$1:$C$50,2,FALSE),основной!E284)</f>
        <v>05.1</v>
      </c>
      <c r="G284" s="27">
        <v>821532</v>
      </c>
      <c r="H284" s="27">
        <v>5628</v>
      </c>
      <c r="I284" s="27">
        <v>48750.1</v>
      </c>
      <c r="J284" s="27">
        <v>855470</v>
      </c>
      <c r="K284" s="27">
        <v>80598.899999999994</v>
      </c>
      <c r="L284" s="27">
        <v>14597.22814498934</v>
      </c>
      <c r="M284" s="27">
        <v>1685.1903893530475</v>
      </c>
      <c r="N284" s="27">
        <v>1061.391656709955</v>
      </c>
    </row>
    <row r="285" spans="1:14" x14ac:dyDescent="0.25">
      <c r="A285" s="28">
        <v>45078</v>
      </c>
      <c r="B285" s="4" t="s">
        <v>12</v>
      </c>
      <c r="C285" s="4" t="s">
        <v>13</v>
      </c>
      <c r="D285" s="4" t="s">
        <v>8054</v>
      </c>
      <c r="E285" s="4" t="s">
        <v>81</v>
      </c>
      <c r="F285" s="64" t="str">
        <f>IFERROR(VLOOKUP(Таблица1[[#This Row],[ОКВЭД2]],'ИМЕНА ОКВЭД'!$B$1:$C$50,2,FALSE),основной!E285)</f>
        <v>Переработка и консервирование мяса и мясной пищевой продукции</v>
      </c>
      <c r="G285" s="27">
        <v>16052</v>
      </c>
      <c r="H285" s="27">
        <v>17673</v>
      </c>
      <c r="I285" s="27">
        <v>17841</v>
      </c>
      <c r="J285" s="27">
        <v>97350.5</v>
      </c>
      <c r="K285" s="27">
        <v>85676</v>
      </c>
      <c r="L285" s="27">
        <v>90.827816443161879</v>
      </c>
      <c r="M285" s="27">
        <v>89.9725351717953</v>
      </c>
      <c r="N285" s="27">
        <v>113.62633643027219</v>
      </c>
    </row>
    <row r="286" spans="1:14" x14ac:dyDescent="0.25">
      <c r="A286" s="28">
        <v>45078</v>
      </c>
      <c r="B286" s="4" t="s">
        <v>12</v>
      </c>
      <c r="C286" s="4" t="s">
        <v>13</v>
      </c>
      <c r="D286" s="4" t="s">
        <v>8054</v>
      </c>
      <c r="E286" s="4" t="s">
        <v>19</v>
      </c>
      <c r="F286" s="64" t="str">
        <f>IFERROR(VLOOKUP(Таблица1[[#This Row],[ОКВЭД2]],'ИМЕНА ОКВЭД'!$B$1:$C$50,2,FALSE),основной!E286)</f>
        <v>25.6</v>
      </c>
      <c r="G286" s="27">
        <v>8.6999999999999993</v>
      </c>
      <c r="H286" s="27">
        <v>26</v>
      </c>
      <c r="I286" s="27">
        <v>10</v>
      </c>
      <c r="J286" s="27">
        <v>77</v>
      </c>
      <c r="K286" s="27">
        <v>140.80000000000001</v>
      </c>
      <c r="L286" s="27">
        <v>33.46153846153846</v>
      </c>
      <c r="M286" s="27">
        <v>87</v>
      </c>
      <c r="N286" s="27">
        <v>54.6875</v>
      </c>
    </row>
    <row r="287" spans="1:14" x14ac:dyDescent="0.25">
      <c r="A287" s="28">
        <v>45078</v>
      </c>
      <c r="B287" s="4" t="s">
        <v>12</v>
      </c>
      <c r="C287" s="4" t="s">
        <v>13</v>
      </c>
      <c r="D287" s="4" t="s">
        <v>8054</v>
      </c>
      <c r="E287" s="4" t="s">
        <v>108</v>
      </c>
      <c r="F287" s="64" t="str">
        <f>IFERROR(VLOOKUP(Таблица1[[#This Row],[ОКВЭД2]],'ИМЕНА ОКВЭД'!$B$1:$C$50,2,FALSE),основной!E287)</f>
        <v>36.0</v>
      </c>
      <c r="G287" s="27">
        <v>46802.400000000001</v>
      </c>
      <c r="H287" s="27">
        <v>48858</v>
      </c>
      <c r="I287" s="27">
        <v>42374</v>
      </c>
      <c r="J287" s="27">
        <v>291023.2</v>
      </c>
      <c r="K287" s="27">
        <v>263020.90000000002</v>
      </c>
      <c r="L287" s="27">
        <v>95.792705391133495</v>
      </c>
      <c r="M287" s="27">
        <v>110.45074810025015</v>
      </c>
      <c r="N287" s="27">
        <v>110.64641631140339</v>
      </c>
    </row>
    <row r="288" spans="1:14" x14ac:dyDescent="0.25">
      <c r="A288" s="28">
        <v>45078</v>
      </c>
      <c r="B288" s="4" t="s">
        <v>12</v>
      </c>
      <c r="C288" s="4" t="s">
        <v>13</v>
      </c>
      <c r="D288" s="4" t="s">
        <v>8054</v>
      </c>
      <c r="E288" s="4" t="s">
        <v>730</v>
      </c>
      <c r="F288" s="64" t="str">
        <f>IFERROR(VLOOKUP(Таблица1[[#This Row],[ОКВЭД2]],'ИМЕНА ОКВЭД'!$B$1:$C$50,2,FALSE),основной!E288)</f>
        <v>06</v>
      </c>
      <c r="G288" s="27">
        <v>13223.7</v>
      </c>
      <c r="H288" s="27">
        <v>29266.6</v>
      </c>
      <c r="I288" s="27">
        <v>12836</v>
      </c>
      <c r="J288" s="27">
        <v>196416.3</v>
      </c>
      <c r="K288" s="27">
        <v>188016.8</v>
      </c>
      <c r="L288" s="27">
        <v>45.183588117512798</v>
      </c>
      <c r="M288" s="27">
        <v>103.02041134309754</v>
      </c>
      <c r="N288" s="27">
        <v>104.46741993268687</v>
      </c>
    </row>
    <row r="289" spans="1:14" x14ac:dyDescent="0.25">
      <c r="A289" s="28">
        <v>45078</v>
      </c>
      <c r="B289" s="4" t="s">
        <v>12</v>
      </c>
      <c r="C289" s="4" t="s">
        <v>13</v>
      </c>
      <c r="D289" s="4" t="s">
        <v>8054</v>
      </c>
      <c r="E289" s="4" t="s">
        <v>61</v>
      </c>
      <c r="F289" s="64" t="str">
        <f>IFERROR(VLOOKUP(Таблица1[[#This Row],[ОКВЭД2]],'ИМЕНА ОКВЭД'!$B$1:$C$50,2,FALSE),основной!E289)</f>
        <v>Сбор, обработка и утилизация отходов; обработка вторичного сырья</v>
      </c>
      <c r="G289" s="27">
        <v>2005.2</v>
      </c>
      <c r="H289" s="27">
        <v>2526.9</v>
      </c>
      <c r="I289" s="27">
        <v>6178.8</v>
      </c>
      <c r="J289" s="27">
        <v>16015.8</v>
      </c>
      <c r="K289" s="27">
        <v>35926.699999999997</v>
      </c>
      <c r="L289" s="27">
        <v>79.354149352962125</v>
      </c>
      <c r="M289" s="27">
        <v>32.452903476403186</v>
      </c>
      <c r="N289" s="27">
        <v>44.579101336888719</v>
      </c>
    </row>
    <row r="290" spans="1:14" x14ac:dyDescent="0.25">
      <c r="A290" s="28">
        <v>45078</v>
      </c>
      <c r="B290" s="4" t="s">
        <v>12</v>
      </c>
      <c r="C290" s="4" t="s">
        <v>13</v>
      </c>
      <c r="D290" s="4" t="s">
        <v>8054</v>
      </c>
      <c r="E290" s="4" t="s">
        <v>126</v>
      </c>
      <c r="F290" s="64" t="str">
        <f>IFERROR(VLOOKUP(Таблица1[[#This Row],[ОКВЭД2]],'ИМЕНА ОКВЭД'!$B$1:$C$50,2,FALSE),основной!E290)</f>
        <v>09.9</v>
      </c>
      <c r="G290" s="27">
        <v>42436.7</v>
      </c>
      <c r="H290" s="27">
        <v>54291.1</v>
      </c>
      <c r="I290" s="27">
        <v>70318</v>
      </c>
      <c r="J290" s="27">
        <v>366261.9</v>
      </c>
      <c r="K290" s="27">
        <v>648885</v>
      </c>
      <c r="L290" s="27">
        <v>78.165113618990958</v>
      </c>
      <c r="M290" s="27">
        <v>60.349697090360934</v>
      </c>
      <c r="N290" s="27">
        <v>56.444809172657713</v>
      </c>
    </row>
    <row r="291" spans="1:14" x14ac:dyDescent="0.25">
      <c r="A291" s="28">
        <v>45078</v>
      </c>
      <c r="B291" s="4" t="s">
        <v>12</v>
      </c>
      <c r="C291" s="4" t="s">
        <v>13</v>
      </c>
      <c r="D291" s="4" t="s">
        <v>8054</v>
      </c>
      <c r="E291" s="4" t="s">
        <v>44</v>
      </c>
      <c r="F291" s="64" t="str">
        <f>IFERROR(VLOOKUP(Таблица1[[#This Row],[ОКВЭД2]],'ИМЕНА ОКВЭД'!$B$1:$C$50,2,FALSE),основной!E291)</f>
        <v>38.1</v>
      </c>
      <c r="G291" s="27">
        <v>1961.3</v>
      </c>
      <c r="H291" s="27">
        <v>2526.9</v>
      </c>
      <c r="I291" s="27">
        <v>6178.8</v>
      </c>
      <c r="J291" s="27">
        <v>15921.3</v>
      </c>
      <c r="K291" s="27">
        <v>35926.699999999997</v>
      </c>
      <c r="L291" s="27">
        <v>77.616842771775694</v>
      </c>
      <c r="M291" s="27">
        <v>31.742409529358451</v>
      </c>
      <c r="N291" s="27">
        <v>44.316065767242748</v>
      </c>
    </row>
    <row r="292" spans="1:14" x14ac:dyDescent="0.25">
      <c r="A292" s="28">
        <v>45078</v>
      </c>
      <c r="B292" s="4" t="s">
        <v>12</v>
      </c>
      <c r="C292" s="4" t="s">
        <v>13</v>
      </c>
      <c r="D292" s="4" t="s">
        <v>8054</v>
      </c>
      <c r="E292" s="4" t="s">
        <v>89</v>
      </c>
      <c r="F292" s="64" t="str">
        <f>IFERROR(VLOOKUP(Таблица1[[#This Row],[ОКВЭД2]],'ИМЕНА ОКВЭД'!$B$1:$C$50,2,FALSE),основной!E292)</f>
        <v>Обеспечение электрическое энергией, газом и паром; кондиционирование воздуха</v>
      </c>
      <c r="G292" s="83">
        <v>1793996.8</v>
      </c>
      <c r="H292" s="83">
        <v>2102041.7999999998</v>
      </c>
      <c r="I292" s="83">
        <v>1299703.8</v>
      </c>
      <c r="J292" s="83">
        <v>13397294.699999999</v>
      </c>
      <c r="K292" s="83">
        <v>9420483</v>
      </c>
      <c r="L292" s="27">
        <v>85.345438896600442</v>
      </c>
      <c r="M292" s="27">
        <v>138.03120372503335</v>
      </c>
      <c r="N292" s="27">
        <v>142.21452021090639</v>
      </c>
    </row>
    <row r="293" spans="1:14" x14ac:dyDescent="0.25">
      <c r="A293" s="28">
        <v>45078</v>
      </c>
      <c r="B293" s="4" t="s">
        <v>12</v>
      </c>
      <c r="C293" s="4" t="s">
        <v>13</v>
      </c>
      <c r="D293" s="4" t="s">
        <v>8054</v>
      </c>
      <c r="E293" s="4" t="s">
        <v>57</v>
      </c>
      <c r="F293" s="64" t="str">
        <f>IFERROR(VLOOKUP(Таблица1[[#This Row],[ОКВЭД2]],'ИМЕНА ОКВЭД'!$B$1:$C$50,2,FALSE),основной!E293)</f>
        <v>10.3</v>
      </c>
      <c r="G293" s="27"/>
      <c r="H293" s="27"/>
      <c r="I293" s="27">
        <v>12.4</v>
      </c>
      <c r="J293" s="27">
        <v>17.2</v>
      </c>
      <c r="K293" s="27">
        <v>406.3</v>
      </c>
      <c r="L293" s="27"/>
      <c r="M293" s="27"/>
      <c r="N293" s="27">
        <v>4.2333251292148661</v>
      </c>
    </row>
    <row r="294" spans="1:14" x14ac:dyDescent="0.25">
      <c r="A294" s="28">
        <v>45078</v>
      </c>
      <c r="B294" s="4" t="s">
        <v>12</v>
      </c>
      <c r="C294" s="4" t="s">
        <v>13</v>
      </c>
      <c r="D294" s="4" t="s">
        <v>8054</v>
      </c>
      <c r="E294" s="4" t="s">
        <v>84</v>
      </c>
      <c r="F294" s="64" t="str">
        <f>IFERROR(VLOOKUP(Таблица1[[#This Row],[ОКВЭД2]],'ИМЕНА ОКВЭД'!$B$1:$C$50,2,FALSE),основной!E294)</f>
        <v>Производство основных драгоценных металлов и прочих цветных металлов, производство ядерного топлива</v>
      </c>
      <c r="G294" s="27">
        <v>19252299.100000001</v>
      </c>
      <c r="H294" s="27">
        <v>7790006.2000000002</v>
      </c>
      <c r="I294" s="27">
        <v>3619800.9</v>
      </c>
      <c r="J294" s="27">
        <v>49432706.600000001</v>
      </c>
      <c r="K294" s="27">
        <v>29677726.100000001</v>
      </c>
      <c r="L294" s="27">
        <v>247.14099842436582</v>
      </c>
      <c r="M294" s="27">
        <v>531.8607191903842</v>
      </c>
      <c r="N294" s="27">
        <v>166.56500714857665</v>
      </c>
    </row>
    <row r="295" spans="1:14" x14ac:dyDescent="0.25">
      <c r="A295" s="28">
        <v>45078</v>
      </c>
      <c r="B295" s="4" t="s">
        <v>12</v>
      </c>
      <c r="C295" s="4" t="s">
        <v>13</v>
      </c>
      <c r="D295" s="4" t="s">
        <v>8054</v>
      </c>
      <c r="E295" s="4" t="s">
        <v>55</v>
      </c>
      <c r="F295" s="64" t="str">
        <f>IFERROR(VLOOKUP(Таблица1[[#This Row],[ОКВЭД2]],'ИМЕНА ОКВЭД'!$B$1:$C$50,2,FALSE),основной!E295)</f>
        <v>1323500.029.31</v>
      </c>
      <c r="G295" s="27">
        <v>22476531.5</v>
      </c>
      <c r="H295" s="27">
        <v>10288167.800000001</v>
      </c>
      <c r="I295" s="27">
        <v>5463562.0999999996</v>
      </c>
      <c r="J295" s="27">
        <v>66006200.799999997</v>
      </c>
      <c r="K295" s="27">
        <v>41248079.700000003</v>
      </c>
      <c r="L295" s="27">
        <v>218.46972111010865</v>
      </c>
      <c r="M295" s="27">
        <v>411.38969574446679</v>
      </c>
      <c r="N295" s="27">
        <v>160.0224817253735</v>
      </c>
    </row>
    <row r="296" spans="1:14" x14ac:dyDescent="0.25">
      <c r="A296" s="28">
        <v>45078</v>
      </c>
      <c r="B296" s="4" t="s">
        <v>12</v>
      </c>
      <c r="C296" s="4" t="s">
        <v>13</v>
      </c>
      <c r="D296" s="4" t="s">
        <v>8054</v>
      </c>
      <c r="E296" s="4" t="s">
        <v>105</v>
      </c>
      <c r="F296" s="64" t="str">
        <f>IFERROR(VLOOKUP(Таблица1[[#This Row],[ОКВЭД2]],'ИМЕНА ОКВЭД'!$B$1:$C$50,2,FALSE),основной!E296)</f>
        <v>11.0</v>
      </c>
      <c r="G296" s="27">
        <v>6772</v>
      </c>
      <c r="H296" s="27">
        <v>5606</v>
      </c>
      <c r="I296" s="27">
        <v>7475.9</v>
      </c>
      <c r="J296" s="27">
        <v>29329</v>
      </c>
      <c r="K296" s="27">
        <v>27605.599999999999</v>
      </c>
      <c r="L296" s="27">
        <v>120.79914377452729</v>
      </c>
      <c r="M296" s="27">
        <v>90.584411241455882</v>
      </c>
      <c r="N296" s="27">
        <v>106.24293621584026</v>
      </c>
    </row>
    <row r="297" spans="1:14" x14ac:dyDescent="0.25">
      <c r="A297" s="28">
        <v>45078</v>
      </c>
      <c r="B297" s="4" t="s">
        <v>12</v>
      </c>
      <c r="C297" s="4" t="s">
        <v>13</v>
      </c>
      <c r="D297" s="4" t="s">
        <v>8054</v>
      </c>
      <c r="E297" s="4" t="s">
        <v>56</v>
      </c>
      <c r="F297" s="64" t="str">
        <f>IFERROR(VLOOKUP(Таблица1[[#This Row],[ОКВЭД2]],'ИМЕНА ОКВЭД'!$B$1:$C$50,2,FALSE),основной!E297)</f>
        <v>Производство готовых металлических изделий, кроме машин и оборудования</v>
      </c>
      <c r="G297" s="27">
        <v>8.6999999999999993</v>
      </c>
      <c r="H297" s="27">
        <v>26</v>
      </c>
      <c r="I297" s="27">
        <v>10</v>
      </c>
      <c r="J297" s="27">
        <v>77</v>
      </c>
      <c r="K297" s="27">
        <v>140.80000000000001</v>
      </c>
      <c r="L297" s="27">
        <v>33.46153846153846</v>
      </c>
      <c r="M297" s="27">
        <v>87</v>
      </c>
      <c r="N297" s="27">
        <v>54.6875</v>
      </c>
    </row>
    <row r="298" spans="1:14" x14ac:dyDescent="0.25">
      <c r="A298" s="28">
        <v>45078</v>
      </c>
      <c r="B298" s="4" t="s">
        <v>12</v>
      </c>
      <c r="C298" s="4" t="s">
        <v>13</v>
      </c>
      <c r="D298" s="4" t="s">
        <v>8054</v>
      </c>
      <c r="E298" s="4" t="s">
        <v>103</v>
      </c>
      <c r="F298" s="64" t="str">
        <f>IFERROR(VLOOKUP(Таблица1[[#This Row],[ОКВЭД2]],'ИМЕНА ОКВЭД'!$B$1:$C$50,2,FALSE),основной!E298)</f>
        <v>33.1</v>
      </c>
      <c r="G298" s="27">
        <v>13419.6</v>
      </c>
      <c r="H298" s="27">
        <v>27854.1</v>
      </c>
      <c r="I298" s="27">
        <v>8035.7</v>
      </c>
      <c r="J298" s="27">
        <v>87855.5</v>
      </c>
      <c r="K298" s="27">
        <v>32888.400000000001</v>
      </c>
      <c r="L298" s="27">
        <v>48.178185617198189</v>
      </c>
      <c r="M298" s="27">
        <v>166.99976355513522</v>
      </c>
      <c r="N298" s="27">
        <v>267.13218034322131</v>
      </c>
    </row>
    <row r="299" spans="1:14" x14ac:dyDescent="0.25">
      <c r="A299" s="28">
        <v>45078</v>
      </c>
      <c r="B299" s="4" t="s">
        <v>12</v>
      </c>
      <c r="C299" s="4" t="s">
        <v>13</v>
      </c>
      <c r="D299" s="4" t="s">
        <v>8054</v>
      </c>
      <c r="E299" s="4" t="s">
        <v>86</v>
      </c>
      <c r="F299" s="64" t="str">
        <f>IFERROR(VLOOKUP(Таблица1[[#This Row],[ОКВЭД2]],'ИМЕНА ОКВЭД'!$B$1:$C$50,2,FALSE),основной!E299)</f>
        <v>Деятельность полиграфическая и копирование носителей информации</v>
      </c>
      <c r="G299" s="27">
        <v>176.6</v>
      </c>
      <c r="H299" s="27">
        <v>249.1</v>
      </c>
      <c r="I299" s="27">
        <v>490.8</v>
      </c>
      <c r="J299" s="27">
        <v>1428.1</v>
      </c>
      <c r="K299" s="27">
        <v>2851.6</v>
      </c>
      <c r="L299" s="27">
        <v>70.895222802087517</v>
      </c>
      <c r="M299" s="27">
        <v>35.982070089649554</v>
      </c>
      <c r="N299" s="27">
        <v>50.080656473558705</v>
      </c>
    </row>
    <row r="300" spans="1:14" x14ac:dyDescent="0.25">
      <c r="A300" s="28">
        <v>45078</v>
      </c>
      <c r="B300" s="4" t="s">
        <v>12</v>
      </c>
      <c r="C300" s="4" t="s">
        <v>13</v>
      </c>
      <c r="D300" s="4" t="s">
        <v>8054</v>
      </c>
      <c r="E300" s="4" t="s">
        <v>63</v>
      </c>
      <c r="F300" s="64" t="str">
        <f>IFERROR(VLOOKUP(Таблица1[[#This Row],[ОКВЭД2]],'ИМЕНА ОКВЭД'!$B$1:$C$50,2,FALSE),основной!E300)</f>
        <v>33.2</v>
      </c>
      <c r="G300" s="27">
        <v>112</v>
      </c>
      <c r="H300" s="27">
        <v>112</v>
      </c>
      <c r="I300" s="27">
        <v>64</v>
      </c>
      <c r="J300" s="27">
        <v>624</v>
      </c>
      <c r="K300" s="27">
        <v>384</v>
      </c>
      <c r="L300" s="27">
        <v>100</v>
      </c>
      <c r="M300" s="27">
        <v>175</v>
      </c>
      <c r="N300" s="27">
        <v>162.5</v>
      </c>
    </row>
    <row r="301" spans="1:14" x14ac:dyDescent="0.25">
      <c r="A301" s="28">
        <v>45078</v>
      </c>
      <c r="B301" s="4" t="s">
        <v>12</v>
      </c>
      <c r="C301" s="4" t="s">
        <v>13</v>
      </c>
      <c r="D301" s="4" t="s">
        <v>8054</v>
      </c>
      <c r="E301" s="4" t="s">
        <v>70</v>
      </c>
      <c r="F301" s="64" t="str">
        <f>IFERROR(VLOOKUP(Таблица1[[#This Row],[ОКВЭД2]],'ИМЕНА ОКВЭД'!$B$1:$C$50,2,FALSE),основной!E301)</f>
        <v>Забор, очистка и распределение воды</v>
      </c>
      <c r="G301" s="27">
        <v>46802.400000000001</v>
      </c>
      <c r="H301" s="27">
        <v>48858</v>
      </c>
      <c r="I301" s="27">
        <v>42374</v>
      </c>
      <c r="J301" s="27">
        <v>291023.2</v>
      </c>
      <c r="K301" s="27">
        <v>263020.90000000002</v>
      </c>
      <c r="L301" s="27">
        <v>95.792705391133495</v>
      </c>
      <c r="M301" s="27">
        <v>110.45074810025015</v>
      </c>
      <c r="N301" s="27">
        <v>110.64641631140339</v>
      </c>
    </row>
    <row r="302" spans="1:14" x14ac:dyDescent="0.25">
      <c r="A302" s="28">
        <v>45078</v>
      </c>
      <c r="B302" s="4" t="s">
        <v>12</v>
      </c>
      <c r="C302" s="4" t="s">
        <v>13</v>
      </c>
      <c r="D302" s="4" t="s">
        <v>8054</v>
      </c>
      <c r="E302" s="4" t="s">
        <v>120</v>
      </c>
      <c r="F302" s="64" t="str">
        <f>IFERROR(VLOOKUP(Таблица1[[#This Row],[ОКВЭД2]],'ИМЕНА ОКВЭД'!$B$1:$C$50,2,FALSE),основной!E302)</f>
        <v>20.1</v>
      </c>
      <c r="G302" s="27">
        <v>269</v>
      </c>
      <c r="H302" s="27">
        <v>834.2</v>
      </c>
      <c r="I302" s="27">
        <v>906.4</v>
      </c>
      <c r="J302" s="27">
        <v>2000.8</v>
      </c>
      <c r="K302" s="27">
        <v>1965.4</v>
      </c>
      <c r="L302" s="27">
        <v>32.246463677775111</v>
      </c>
      <c r="M302" s="27">
        <v>29.67784642541924</v>
      </c>
      <c r="N302" s="27">
        <v>101.80116006919711</v>
      </c>
    </row>
    <row r="303" spans="1:14" x14ac:dyDescent="0.25">
      <c r="A303" s="28">
        <v>45078</v>
      </c>
      <c r="B303" s="4" t="s">
        <v>12</v>
      </c>
      <c r="C303" s="4" t="s">
        <v>13</v>
      </c>
      <c r="D303" s="4" t="s">
        <v>8054</v>
      </c>
      <c r="E303" s="4" t="s">
        <v>35</v>
      </c>
      <c r="F303" s="64" t="str">
        <f>IFERROR(VLOOKUP(Таблица1[[#This Row],[ОКВЭД2]],'ИМЕНА ОКВЭД'!$B$1:$C$50,2,FALSE),основной!E303)</f>
        <v>Обрабатывающие производства</v>
      </c>
      <c r="G303" s="27">
        <v>19353084.699999999</v>
      </c>
      <c r="H303" s="27">
        <v>7915685.0999999996</v>
      </c>
      <c r="I303" s="27">
        <v>3712585.6</v>
      </c>
      <c r="J303" s="27">
        <v>50065243.600000001</v>
      </c>
      <c r="K303" s="27">
        <v>30137450.199999999</v>
      </c>
      <c r="L303" s="27">
        <v>244.49033097589998</v>
      </c>
      <c r="M303" s="27">
        <v>521.2831914232496</v>
      </c>
      <c r="N303" s="27">
        <v>166.12302390465666</v>
      </c>
    </row>
    <row r="304" spans="1:14" x14ac:dyDescent="0.25">
      <c r="A304" s="28">
        <v>45078</v>
      </c>
      <c r="B304" s="4" t="s">
        <v>12</v>
      </c>
      <c r="C304" s="4" t="s">
        <v>13</v>
      </c>
      <c r="D304" s="4" t="s">
        <v>8054</v>
      </c>
      <c r="E304" s="4" t="s">
        <v>91</v>
      </c>
      <c r="F304" s="64" t="str">
        <f>IFERROR(VLOOKUP(Таблица1[[#This Row],[ОКВЭД2]],'ИМЕНА ОКВЭД'!$B$1:$C$50,2,FALSE),основной!E304)</f>
        <v>14.1</v>
      </c>
      <c r="G304" s="27"/>
      <c r="H304" s="27"/>
      <c r="I304" s="27">
        <v>62</v>
      </c>
      <c r="J304" s="27"/>
      <c r="K304" s="27">
        <v>372</v>
      </c>
      <c r="L304" s="27"/>
      <c r="M304" s="27"/>
      <c r="N304" s="27"/>
    </row>
    <row r="305" spans="1:14" x14ac:dyDescent="0.25">
      <c r="A305" s="28">
        <v>45078</v>
      </c>
      <c r="B305" s="4" t="s">
        <v>12</v>
      </c>
      <c r="C305" s="4" t="s">
        <v>13</v>
      </c>
      <c r="D305" s="4" t="s">
        <v>8054</v>
      </c>
      <c r="E305" s="4" t="s">
        <v>73</v>
      </c>
      <c r="F305" s="64" t="str">
        <f>IFERROR(VLOOKUP(Таблица1[[#This Row],[ОКВЭД2]],'ИМЕНА ОКВЭД'!$B$1:$C$50,2,FALSE),основной!E305)</f>
        <v>07.2</v>
      </c>
      <c r="G305" s="27">
        <v>369700</v>
      </c>
      <c r="H305" s="27">
        <v>94598</v>
      </c>
      <c r="I305" s="27">
        <v>234013</v>
      </c>
      <c r="J305" s="27">
        <v>464298</v>
      </c>
      <c r="K305" s="27">
        <v>234013</v>
      </c>
      <c r="L305" s="27">
        <v>390.81164506649191</v>
      </c>
      <c r="M305" s="27">
        <v>157.98267617610986</v>
      </c>
      <c r="N305" s="27">
        <v>198.40692611094255</v>
      </c>
    </row>
    <row r="306" spans="1:14" x14ac:dyDescent="0.25">
      <c r="A306" s="28">
        <v>45078</v>
      </c>
      <c r="B306" s="4" t="s">
        <v>12</v>
      </c>
      <c r="C306" s="4" t="s">
        <v>13</v>
      </c>
      <c r="D306" s="4" t="s">
        <v>8054</v>
      </c>
      <c r="E306" s="4" t="s">
        <v>48</v>
      </c>
      <c r="F306" s="64" t="str">
        <f>IFERROR(VLOOKUP(Таблица1[[#This Row],[ОКВЭД2]],'ИМЕНА ОКВЭД'!$B$1:$C$50,2,FALSE),основной!E306)</f>
        <v>Производство напитков</v>
      </c>
      <c r="G306" s="27">
        <v>6772</v>
      </c>
      <c r="H306" s="27">
        <v>5606</v>
      </c>
      <c r="I306" s="27">
        <v>7475.9</v>
      </c>
      <c r="J306" s="27">
        <v>29329</v>
      </c>
      <c r="K306" s="27">
        <v>27605.599999999999</v>
      </c>
      <c r="L306" s="27">
        <v>120.79914377452729</v>
      </c>
      <c r="M306" s="27">
        <v>90.584411241455882</v>
      </c>
      <c r="N306" s="27">
        <v>106.24293621584026</v>
      </c>
    </row>
    <row r="307" spans="1:14" x14ac:dyDescent="0.25">
      <c r="A307" s="28">
        <v>45078</v>
      </c>
      <c r="B307" s="4" t="s">
        <v>12</v>
      </c>
      <c r="C307" s="4" t="s">
        <v>13</v>
      </c>
      <c r="D307" s="4" t="s">
        <v>8054</v>
      </c>
      <c r="E307" s="4" t="s">
        <v>116</v>
      </c>
      <c r="F307" s="64" t="str">
        <f>IFERROR(VLOOKUP(Таблица1[[#This Row],[ОКВЭД2]],'ИМЕНА ОКВЭД'!$B$1:$C$50,2,FALSE),основной!E307)</f>
        <v>Производство, передача и распределение пара и горячей воды; кондиционирование воздуха</v>
      </c>
      <c r="G307" s="27">
        <v>348424.1</v>
      </c>
      <c r="H307" s="27">
        <v>476164.2</v>
      </c>
      <c r="I307" s="27">
        <v>301588.90000000002</v>
      </c>
      <c r="J307" s="27">
        <v>3600316.1</v>
      </c>
      <c r="K307" s="27">
        <v>3342887.2</v>
      </c>
      <c r="L307" s="27">
        <v>73.173098691585807</v>
      </c>
      <c r="M307" s="27">
        <v>115.52948400952423</v>
      </c>
      <c r="N307" s="27">
        <v>107.70079528857569</v>
      </c>
    </row>
    <row r="308" spans="1:14" x14ac:dyDescent="0.25">
      <c r="A308" s="28">
        <v>45078</v>
      </c>
      <c r="B308" s="4" t="s">
        <v>12</v>
      </c>
      <c r="C308" s="4" t="s">
        <v>13</v>
      </c>
      <c r="D308" s="4" t="s">
        <v>8054</v>
      </c>
      <c r="E308" s="4" t="s">
        <v>747</v>
      </c>
      <c r="F308" s="64" t="str">
        <f>IFERROR(VLOOKUP(Таблица1[[#This Row],[ОКВЭД2]],'ИМЕНА ОКВЭД'!$B$1:$C$50,2,FALSE),основной!E308)</f>
        <v>06.2</v>
      </c>
      <c r="G308" s="27">
        <v>13223.7</v>
      </c>
      <c r="H308" s="27">
        <v>29266.6</v>
      </c>
      <c r="I308" s="27">
        <v>12836</v>
      </c>
      <c r="J308" s="27">
        <v>196416.3</v>
      </c>
      <c r="K308" s="27">
        <v>188016.8</v>
      </c>
      <c r="L308" s="27">
        <v>45.183588117512798</v>
      </c>
      <c r="M308" s="27">
        <v>103.02041134309754</v>
      </c>
      <c r="N308" s="27">
        <v>104.46741993268687</v>
      </c>
    </row>
    <row r="309" spans="1:14" x14ac:dyDescent="0.25">
      <c r="A309" s="28">
        <v>45078</v>
      </c>
      <c r="B309" s="4" t="s">
        <v>12</v>
      </c>
      <c r="C309" s="4" t="s">
        <v>13</v>
      </c>
      <c r="D309" s="4" t="s">
        <v>8054</v>
      </c>
      <c r="E309" s="4" t="s">
        <v>25</v>
      </c>
      <c r="F309" s="64" t="str">
        <f>IFERROR(VLOOKUP(Таблица1[[#This Row],[ОКВЭД2]],'ИМЕНА ОКВЭД'!$B$1:$C$50,2,FALSE),основной!E309)</f>
        <v>Добыча полезных ископаемых</v>
      </c>
      <c r="G309" s="27">
        <v>1267698.2</v>
      </c>
      <c r="H309" s="27">
        <v>205532.7</v>
      </c>
      <c r="I309" s="27">
        <v>391892.1</v>
      </c>
      <c r="J309" s="27">
        <v>2158238.2000000002</v>
      </c>
      <c r="K309" s="27">
        <v>1323796.7</v>
      </c>
      <c r="L309" s="27">
        <v>616.78662324778486</v>
      </c>
      <c r="M309" s="27">
        <v>323.48143787537435</v>
      </c>
      <c r="N309" s="27">
        <v>163.03396133258227</v>
      </c>
    </row>
    <row r="310" spans="1:14" x14ac:dyDescent="0.25">
      <c r="A310" s="28">
        <v>45078</v>
      </c>
      <c r="B310" s="4" t="s">
        <v>12</v>
      </c>
      <c r="C310" s="4" t="s">
        <v>13</v>
      </c>
      <c r="D310" s="4" t="s">
        <v>8054</v>
      </c>
      <c r="E310" s="4" t="s">
        <v>93</v>
      </c>
      <c r="F310" s="64" t="str">
        <f>IFERROR(VLOOKUP(Таблица1[[#This Row],[ОКВЭД2]],'ИМЕНА ОКВЭД'!$B$1:$C$50,2,FALSE),основной!E310)</f>
        <v>30.01.АГ</v>
      </c>
      <c r="G310" s="27">
        <v>616</v>
      </c>
      <c r="H310" s="27">
        <v>616</v>
      </c>
      <c r="I310" s="27">
        <v>616</v>
      </c>
      <c r="J310" s="27">
        <v>3080</v>
      </c>
      <c r="K310" s="27">
        <v>3696</v>
      </c>
      <c r="L310" s="27">
        <v>100</v>
      </c>
      <c r="M310" s="27">
        <v>100</v>
      </c>
      <c r="N310" s="27">
        <v>83.333333333333329</v>
      </c>
    </row>
    <row r="311" spans="1:14" x14ac:dyDescent="0.25">
      <c r="A311" s="28">
        <v>45078</v>
      </c>
      <c r="B311" s="4" t="s">
        <v>12</v>
      </c>
      <c r="C311" s="4" t="s">
        <v>13</v>
      </c>
      <c r="D311" s="4" t="s">
        <v>8054</v>
      </c>
      <c r="E311" s="4" t="s">
        <v>883</v>
      </c>
      <c r="F311" s="64" t="str">
        <f>IFERROR(VLOOKUP(Таблица1[[#This Row],[ОКВЭД2]],'ИМЕНА ОКВЭД'!$B$1:$C$50,2,FALSE),основной!E311)</f>
        <v>08.9</v>
      </c>
      <c r="G311" s="27"/>
      <c r="H311" s="27"/>
      <c r="I311" s="27">
        <v>270</v>
      </c>
      <c r="J311" s="27"/>
      <c r="K311" s="27">
        <v>270</v>
      </c>
      <c r="L311" s="27"/>
      <c r="M311" s="27"/>
      <c r="N311" s="27"/>
    </row>
    <row r="312" spans="1:14" x14ac:dyDescent="0.25">
      <c r="A312" s="28">
        <v>45078</v>
      </c>
      <c r="B312" s="4" t="s">
        <v>12</v>
      </c>
      <c r="C312" s="4" t="s">
        <v>13</v>
      </c>
      <c r="D312" s="4" t="s">
        <v>8054</v>
      </c>
      <c r="E312" s="4" t="s">
        <v>98</v>
      </c>
      <c r="F312" s="64" t="str">
        <f>IFERROR(VLOOKUP(Таблица1[[#This Row],[ОКВЭД2]],'ИМЕНА ОКВЭД'!$B$1:$C$50,2,FALSE),основной!E312)</f>
        <v>Предоставление услуг в области добычи полезных ископаемых</v>
      </c>
      <c r="G312" s="27">
        <v>44345.7</v>
      </c>
      <c r="H312" s="27">
        <v>56200.1</v>
      </c>
      <c r="I312" s="27">
        <v>78870</v>
      </c>
      <c r="J312" s="27">
        <v>384358.9</v>
      </c>
      <c r="K312" s="27">
        <v>700197</v>
      </c>
      <c r="L312" s="27">
        <v>78.906799098222251</v>
      </c>
      <c r="M312" s="27">
        <v>56.226321795359453</v>
      </c>
      <c r="N312" s="27">
        <v>54.892965836757369</v>
      </c>
    </row>
    <row r="313" spans="1:14" x14ac:dyDescent="0.25">
      <c r="A313" s="28">
        <v>45078</v>
      </c>
      <c r="B313" s="4" t="s">
        <v>12</v>
      </c>
      <c r="C313" s="4" t="s">
        <v>13</v>
      </c>
      <c r="D313" s="4" t="s">
        <v>8054</v>
      </c>
      <c r="E313" s="4" t="s">
        <v>106</v>
      </c>
      <c r="F313" s="64" t="str">
        <f>IFERROR(VLOOKUP(Таблица1[[#This Row],[ОКВЭД2]],'ИМЕНА ОКВЭД'!$B$1:$C$50,2,FALSE),основной!E313)</f>
        <v>17.2</v>
      </c>
      <c r="G313" s="27">
        <v>209.1</v>
      </c>
      <c r="H313" s="27">
        <v>243.2</v>
      </c>
      <c r="I313" s="27"/>
      <c r="J313" s="27">
        <v>928.2</v>
      </c>
      <c r="K313" s="27"/>
      <c r="L313" s="27">
        <v>85.97861842105263</v>
      </c>
      <c r="M313" s="27"/>
      <c r="N313" s="27"/>
    </row>
    <row r="314" spans="1:14" x14ac:dyDescent="0.25">
      <c r="A314" s="28">
        <v>45078</v>
      </c>
      <c r="B314" s="4" t="s">
        <v>12</v>
      </c>
      <c r="C314" s="4" t="s">
        <v>13</v>
      </c>
      <c r="D314" s="4" t="s">
        <v>8054</v>
      </c>
      <c r="E314" s="4" t="s">
        <v>85</v>
      </c>
      <c r="F314" s="64" t="str">
        <f>IFERROR(VLOOKUP(Таблица1[[#This Row],[ОКВЭД2]],'ИМЕНА ОКВЭД'!$B$1:$C$50,2,FALSE),основной!E314)</f>
        <v>Производство, передача и распределение электроэнергии</v>
      </c>
      <c r="G314" s="27">
        <v>1445572.7</v>
      </c>
      <c r="H314" s="27">
        <v>1625877.6</v>
      </c>
      <c r="I314" s="27">
        <v>998114.9</v>
      </c>
      <c r="J314" s="27">
        <v>9796978.5999999996</v>
      </c>
      <c r="K314" s="27">
        <v>6077595.7999999998</v>
      </c>
      <c r="L314" s="27">
        <v>88.910302964995637</v>
      </c>
      <c r="M314" s="27">
        <v>144.83028957888516</v>
      </c>
      <c r="N314" s="27">
        <v>161.19825869301806</v>
      </c>
    </row>
    <row r="315" spans="1:14" x14ac:dyDescent="0.25">
      <c r="A315" s="28">
        <v>45078</v>
      </c>
      <c r="B315" s="4" t="s">
        <v>12</v>
      </c>
      <c r="C315" s="4" t="s">
        <v>13</v>
      </c>
      <c r="D315" s="4" t="s">
        <v>8054</v>
      </c>
      <c r="E315" s="4" t="s">
        <v>69</v>
      </c>
      <c r="F315" s="64" t="str">
        <f>IFERROR(VLOOKUP(Таблица1[[#This Row],[ОКВЭД2]],'ИМЕНА ОКВЭД'!$B$1:$C$50,2,FALSE),основной!E315)</f>
        <v>Производство одежды</v>
      </c>
      <c r="G315" s="27"/>
      <c r="H315" s="27"/>
      <c r="I315" s="27">
        <v>62</v>
      </c>
      <c r="J315" s="27"/>
      <c r="K315" s="27">
        <v>372</v>
      </c>
      <c r="L315" s="27"/>
      <c r="M315" s="27"/>
      <c r="N315" s="27"/>
    </row>
    <row r="316" spans="1:14" x14ac:dyDescent="0.25">
      <c r="A316" s="28">
        <v>45078</v>
      </c>
      <c r="B316" s="4" t="s">
        <v>12</v>
      </c>
      <c r="C316" s="4" t="s">
        <v>13</v>
      </c>
      <c r="D316" s="4" t="s">
        <v>8054</v>
      </c>
      <c r="E316" s="4" t="s">
        <v>54</v>
      </c>
      <c r="F316" s="64" t="str">
        <f>IFERROR(VLOOKUP(Таблица1[[#This Row],[ОКВЭД2]],'ИМЕНА ОКВЭД'!$B$1:$C$50,2,FALSE),основной!E316)</f>
        <v>38.3</v>
      </c>
      <c r="G316" s="107">
        <v>43.9</v>
      </c>
      <c r="H316" s="107"/>
      <c r="I316" s="107"/>
      <c r="J316" s="107">
        <v>94.5</v>
      </c>
      <c r="K316" s="107"/>
      <c r="L316" s="27"/>
      <c r="M316" s="27"/>
      <c r="N316" s="27"/>
    </row>
    <row r="317" spans="1:14" x14ac:dyDescent="0.25">
      <c r="A317" s="28">
        <v>45078</v>
      </c>
      <c r="B317" s="4" t="s">
        <v>12</v>
      </c>
      <c r="C317" s="4" t="s">
        <v>13</v>
      </c>
      <c r="D317" s="4" t="s">
        <v>8054</v>
      </c>
      <c r="E317" s="4" t="s">
        <v>50</v>
      </c>
      <c r="F317" s="64" t="str">
        <f>IFERROR(VLOOKUP(Таблица1[[#This Row],[ОКВЭД2]],'ИМЕНА ОКВЭД'!$B$1:$C$50,2,FALSE),основной!E317)</f>
        <v>Производство молочной продукции</v>
      </c>
      <c r="G317" s="107">
        <v>13609.6</v>
      </c>
      <c r="H317" s="107">
        <v>14771.1</v>
      </c>
      <c r="I317" s="107">
        <v>11757.3</v>
      </c>
      <c r="J317" s="107">
        <v>88004.2</v>
      </c>
      <c r="K317" s="107">
        <v>73496.2</v>
      </c>
      <c r="L317" s="27">
        <v>92.136672285747167</v>
      </c>
      <c r="M317" s="27">
        <v>115.75446743725175</v>
      </c>
      <c r="N317" s="27">
        <v>119.73979607108939</v>
      </c>
    </row>
    <row r="318" spans="1:14" x14ac:dyDescent="0.25">
      <c r="A318" s="28">
        <v>45078</v>
      </c>
      <c r="B318" s="4" t="s">
        <v>12</v>
      </c>
      <c r="C318" s="4" t="s">
        <v>13</v>
      </c>
      <c r="D318" s="4" t="s">
        <v>8054</v>
      </c>
      <c r="E318" s="4" t="s">
        <v>26</v>
      </c>
      <c r="F318" s="64" t="str">
        <f>IFERROR(VLOOKUP(Таблица1[[#This Row],[ОКВЭД2]],'ИМЕНА ОКВЭД'!$B$1:$C$50,2,FALSE),основной!E318)</f>
        <v>Производство прочих транспортных средств и оборудования</v>
      </c>
      <c r="G318" s="27">
        <v>616</v>
      </c>
      <c r="H318" s="27">
        <v>616</v>
      </c>
      <c r="I318" s="27">
        <v>616</v>
      </c>
      <c r="J318" s="27">
        <v>3696</v>
      </c>
      <c r="K318" s="27">
        <v>3696</v>
      </c>
      <c r="L318" s="27">
        <v>100</v>
      </c>
      <c r="M318" s="27">
        <v>100</v>
      </c>
      <c r="N318" s="27">
        <v>100</v>
      </c>
    </row>
    <row r="319" spans="1:14" x14ac:dyDescent="0.25">
      <c r="A319" s="28">
        <v>45078</v>
      </c>
      <c r="B319" s="4" t="s">
        <v>12</v>
      </c>
      <c r="C319" s="4" t="s">
        <v>13</v>
      </c>
      <c r="D319" s="4" t="s">
        <v>8054</v>
      </c>
      <c r="E319" s="4" t="s">
        <v>131</v>
      </c>
      <c r="F319" s="64" t="str">
        <f>IFERROR(VLOOKUP(Таблица1[[#This Row],[ОКВЭД2]],'ИМЕНА ОКВЭД'!$B$1:$C$50,2,FALSE),основной!E319)</f>
        <v>30.2</v>
      </c>
      <c r="G319" s="27"/>
      <c r="H319" s="27"/>
      <c r="I319" s="27"/>
      <c r="J319" s="27">
        <v>616</v>
      </c>
      <c r="K319" s="27"/>
      <c r="L319" s="27"/>
      <c r="M319" s="27"/>
      <c r="N319" s="27"/>
    </row>
    <row r="320" spans="1:14" x14ac:dyDescent="0.25">
      <c r="A320" s="28">
        <v>45078</v>
      </c>
      <c r="B320" s="4" t="s">
        <v>12</v>
      </c>
      <c r="C320" s="4" t="s">
        <v>13</v>
      </c>
      <c r="D320" s="4" t="s">
        <v>8054</v>
      </c>
      <c r="E320" s="4" t="s">
        <v>109</v>
      </c>
      <c r="F320" s="64" t="str">
        <f>IFERROR(VLOOKUP(Таблица1[[#This Row],[ОКВЭД2]],'ИМЕНА ОКВЭД'!$B$1:$C$50,2,FALSE),основной!E320)</f>
        <v>Добыча угля</v>
      </c>
      <c r="G320" s="27">
        <v>831464.8</v>
      </c>
      <c r="H320" s="27">
        <v>25468</v>
      </c>
      <c r="I320" s="27">
        <v>56235.1</v>
      </c>
      <c r="J320" s="27">
        <v>1103793</v>
      </c>
      <c r="K320" s="27">
        <v>191631.9</v>
      </c>
      <c r="L320" s="27">
        <v>3264.7432071619287</v>
      </c>
      <c r="M320" s="27">
        <v>1478.5512962544744</v>
      </c>
      <c r="N320" s="27">
        <v>575.99648075294351</v>
      </c>
    </row>
    <row r="321" spans="1:14" x14ac:dyDescent="0.25">
      <c r="A321" s="28">
        <v>45078</v>
      </c>
      <c r="B321" s="4" t="s">
        <v>12</v>
      </c>
      <c r="C321" s="4" t="s">
        <v>13</v>
      </c>
      <c r="D321" s="4" t="s">
        <v>8054</v>
      </c>
      <c r="E321" s="4" t="s">
        <v>60</v>
      </c>
      <c r="F321" s="64" t="str">
        <f>IFERROR(VLOOKUP(Таблица1[[#This Row],[ОКВЭД2]],'ИМЕНА ОКВЭД'!$B$1:$C$50,2,FALSE),основной!E321)</f>
        <v>Производство химических веществ и химических продуктов</v>
      </c>
      <c r="G321" s="27">
        <v>269</v>
      </c>
      <c r="H321" s="27">
        <v>834.2</v>
      </c>
      <c r="I321" s="27">
        <v>906.4</v>
      </c>
      <c r="J321" s="27">
        <v>2000.8</v>
      </c>
      <c r="K321" s="27">
        <v>1965.4</v>
      </c>
      <c r="L321" s="27">
        <v>32.246463677775111</v>
      </c>
      <c r="M321" s="27">
        <v>29.67784642541924</v>
      </c>
      <c r="N321" s="27">
        <v>101.80116006919711</v>
      </c>
    </row>
    <row r="322" spans="1:14" x14ac:dyDescent="0.25">
      <c r="A322" s="28">
        <v>45078</v>
      </c>
      <c r="B322" s="4" t="s">
        <v>12</v>
      </c>
      <c r="C322" s="4" t="s">
        <v>13</v>
      </c>
      <c r="D322" s="4" t="s">
        <v>8054</v>
      </c>
      <c r="E322" s="4" t="s">
        <v>28</v>
      </c>
      <c r="F322" s="64" t="str">
        <f>IFERROR(VLOOKUP(Таблица1[[#This Row],[ОКВЭД2]],'ИМЕНА ОКВЭД'!$B$1:$C$50,2,FALSE),основной!E322)</f>
        <v>08.1</v>
      </c>
      <c r="G322" s="27">
        <v>8964</v>
      </c>
      <c r="H322" s="27"/>
      <c r="I322" s="27">
        <v>9668</v>
      </c>
      <c r="J322" s="27">
        <v>9372</v>
      </c>
      <c r="K322" s="27">
        <v>9668</v>
      </c>
      <c r="L322" s="27"/>
      <c r="M322" s="27">
        <v>92.718245759205629</v>
      </c>
      <c r="N322" s="27">
        <v>96.938353330575097</v>
      </c>
    </row>
    <row r="323" spans="1:14" x14ac:dyDescent="0.25">
      <c r="A323" s="28">
        <v>45078</v>
      </c>
      <c r="B323" s="4" t="s">
        <v>12</v>
      </c>
      <c r="C323" s="4" t="s">
        <v>13</v>
      </c>
      <c r="D323" s="4" t="s">
        <v>8054</v>
      </c>
      <c r="E323" s="4" t="s">
        <v>15</v>
      </c>
      <c r="F323" s="64" t="str">
        <f>IFERROR(VLOOKUP(Таблица1[[#This Row],[ОКВЭД2]],'ИМЕНА ОКВЭД'!$B$1:$C$50,2,FALSE),основной!E323)</f>
        <v>Переработка и консервирование рыбы, ракообразных и моллюсков</v>
      </c>
      <c r="G323" s="27">
        <v>21386.2</v>
      </c>
      <c r="H323" s="27">
        <v>28393.8</v>
      </c>
      <c r="I323" s="27">
        <v>22750.6</v>
      </c>
      <c r="J323" s="27">
        <v>146474.70000000001</v>
      </c>
      <c r="K323" s="27">
        <v>86866</v>
      </c>
      <c r="L323" s="27">
        <v>75.319964217540445</v>
      </c>
      <c r="M323" s="27">
        <v>94.002795530667328</v>
      </c>
      <c r="N323" s="27">
        <v>168.62143991895564</v>
      </c>
    </row>
    <row r="324" spans="1:14" x14ac:dyDescent="0.25">
      <c r="A324" s="28">
        <v>45078</v>
      </c>
      <c r="B324" s="4" t="s">
        <v>12</v>
      </c>
      <c r="C324" s="4" t="s">
        <v>13</v>
      </c>
      <c r="D324" s="4" t="s">
        <v>8054</v>
      </c>
      <c r="E324" s="4" t="s">
        <v>75</v>
      </c>
      <c r="F324" s="64" t="str">
        <f>IFERROR(VLOOKUP(Таблица1[[#This Row],[ОКВЭД2]],'ИМЕНА ОКВЭД'!$B$1:$C$50,2,FALSE),основной!E324)</f>
        <v>125.АГ</v>
      </c>
      <c r="G324" s="27">
        <v>20620782.899999999</v>
      </c>
      <c r="H324" s="27">
        <v>8121217.7999999998</v>
      </c>
      <c r="I324" s="27">
        <v>4104477.7</v>
      </c>
      <c r="J324" s="27">
        <v>52223481.799999997</v>
      </c>
      <c r="K324" s="27">
        <v>31461246.899999999</v>
      </c>
      <c r="L324" s="27">
        <v>253.91244771196753</v>
      </c>
      <c r="M324" s="27">
        <v>502.3972453303864</v>
      </c>
      <c r="N324" s="27">
        <v>165.99304524068307</v>
      </c>
    </row>
    <row r="325" spans="1:14" x14ac:dyDescent="0.25">
      <c r="A325" s="28">
        <v>45078</v>
      </c>
      <c r="B325" s="4" t="s">
        <v>12</v>
      </c>
      <c r="C325" s="4" t="s">
        <v>13</v>
      </c>
      <c r="D325" s="4" t="s">
        <v>8054</v>
      </c>
      <c r="E325" s="4" t="s">
        <v>53</v>
      </c>
      <c r="F325" s="64" t="str">
        <f>IFERROR(VLOOKUP(Таблица1[[#This Row],[ОКВЭД2]],'ИМЕНА ОКВЭД'!$B$1:$C$50,2,FALSE),основной!E325)</f>
        <v>28.2</v>
      </c>
      <c r="G325" s="27"/>
      <c r="H325" s="27"/>
      <c r="I325" s="27"/>
      <c r="J325" s="27"/>
      <c r="K325" s="27">
        <v>146.80000000000001</v>
      </c>
      <c r="L325" s="27"/>
      <c r="M325" s="27"/>
      <c r="N325" s="27"/>
    </row>
    <row r="326" spans="1:14" x14ac:dyDescent="0.25">
      <c r="A326" s="28">
        <v>45078</v>
      </c>
      <c r="B326" s="4" t="s">
        <v>12</v>
      </c>
      <c r="C326" s="4" t="s">
        <v>13</v>
      </c>
      <c r="D326" s="4" t="s">
        <v>8054</v>
      </c>
      <c r="E326" s="4" t="s">
        <v>124</v>
      </c>
      <c r="F326" s="64" t="str">
        <f>IFERROR(VLOOKUP(Таблица1[[#This Row],[ОКВЭД2]],'ИМЕНА ОКВЭД'!$B$1:$C$50,2,FALSE),основной!E326)</f>
        <v>Всего по обследуемым видам экономической деятельности</v>
      </c>
      <c r="G326" s="27">
        <v>22476531.5</v>
      </c>
      <c r="H326" s="27">
        <v>10288167.800000001</v>
      </c>
      <c r="I326" s="27">
        <v>5463562.0999999996</v>
      </c>
      <c r="J326" s="27">
        <v>66006200.799999997</v>
      </c>
      <c r="K326" s="27">
        <v>41248079.700000003</v>
      </c>
      <c r="L326" s="27">
        <v>218.46972111010865</v>
      </c>
      <c r="M326" s="27">
        <v>411.38969574446679</v>
      </c>
      <c r="N326" s="27">
        <v>160.0224817253735</v>
      </c>
    </row>
    <row r="327" spans="1:14" x14ac:dyDescent="0.25">
      <c r="A327" s="28">
        <v>45078</v>
      </c>
      <c r="B327" s="4" t="s">
        <v>12</v>
      </c>
      <c r="C327" s="4" t="s">
        <v>13</v>
      </c>
      <c r="D327" s="4" t="s">
        <v>8054</v>
      </c>
      <c r="E327" s="4" t="s">
        <v>64</v>
      </c>
      <c r="F327" s="64" t="str">
        <f>IFERROR(VLOOKUP(Таблица1[[#This Row],[ОКВЭД2]],'ИМЕНА ОКВЭД'!$B$1:$C$50,2,FALSE),основной!E327)</f>
        <v>Производство бумаги и бумажных изделий</v>
      </c>
      <c r="G327" s="27">
        <v>209.1</v>
      </c>
      <c r="H327" s="27">
        <v>243.2</v>
      </c>
      <c r="I327" s="27"/>
      <c r="J327" s="27">
        <v>928.2</v>
      </c>
      <c r="K327" s="27"/>
      <c r="L327" s="27">
        <v>85.97861842105263</v>
      </c>
      <c r="M327" s="27"/>
      <c r="N327" s="27"/>
    </row>
    <row r="328" spans="1:14" x14ac:dyDescent="0.25">
      <c r="A328" s="28">
        <v>45078</v>
      </c>
      <c r="B328" s="4" t="s">
        <v>12</v>
      </c>
      <c r="C328" s="4" t="s">
        <v>13</v>
      </c>
      <c r="D328" s="4" t="s">
        <v>8054</v>
      </c>
      <c r="E328" s="4" t="s">
        <v>45</v>
      </c>
      <c r="F328" s="64" t="str">
        <f>IFERROR(VLOOKUP(Таблица1[[#This Row],[ОКВЭД2]],'ИМЕНА ОКВЭД'!$B$1:$C$50,2,FALSE),основной!E328)</f>
        <v>Добыча металлических руд</v>
      </c>
      <c r="G328" s="27">
        <v>369700</v>
      </c>
      <c r="H328" s="27">
        <v>94598</v>
      </c>
      <c r="I328" s="27">
        <v>234013</v>
      </c>
      <c r="J328" s="27">
        <v>464298</v>
      </c>
      <c r="K328" s="27">
        <v>234013</v>
      </c>
      <c r="L328" s="27">
        <v>390.81164506649191</v>
      </c>
      <c r="M328" s="27">
        <v>157.98267617610986</v>
      </c>
      <c r="N328" s="27">
        <v>198.40692611094255</v>
      </c>
    </row>
    <row r="329" spans="1:14" x14ac:dyDescent="0.25">
      <c r="A329" s="28">
        <v>45078</v>
      </c>
      <c r="B329" s="4" t="s">
        <v>12</v>
      </c>
      <c r="C329" s="4" t="s">
        <v>13</v>
      </c>
      <c r="D329" s="4" t="s">
        <v>8054</v>
      </c>
      <c r="E329" s="4" t="s">
        <v>80</v>
      </c>
      <c r="F329" s="64" t="str">
        <f>IFERROR(VLOOKUP(Таблица1[[#This Row],[ОКВЭД2]],'ИМЕНА ОКВЭД'!$B$1:$C$50,2,FALSE),основной!E329)</f>
        <v>35</v>
      </c>
      <c r="G329" s="107">
        <v>1793996.8</v>
      </c>
      <c r="H329" s="107">
        <v>2102041.7999999998</v>
      </c>
      <c r="I329" s="107">
        <v>1299703.8</v>
      </c>
      <c r="J329" s="107">
        <v>13397294.699999999</v>
      </c>
      <c r="K329" s="107">
        <v>9420483</v>
      </c>
      <c r="L329" s="27">
        <v>85.345438896600442</v>
      </c>
      <c r="M329" s="27">
        <v>138.03120372503335</v>
      </c>
      <c r="N329" s="27">
        <v>142.21452021090639</v>
      </c>
    </row>
    <row r="330" spans="1:14" x14ac:dyDescent="0.25">
      <c r="A330" s="28">
        <v>45078</v>
      </c>
      <c r="B330" s="4" t="s">
        <v>12</v>
      </c>
      <c r="C330" s="4" t="s">
        <v>13</v>
      </c>
      <c r="D330" s="4" t="s">
        <v>8054</v>
      </c>
      <c r="E330" s="4" t="s">
        <v>20</v>
      </c>
      <c r="F330" s="64" t="str">
        <f>IFERROR(VLOOKUP(Таблица1[[#This Row],[ОКВЭД2]],'ИМЕНА ОКВЭД'!$B$1:$C$50,2,FALSE),основной!E330)</f>
        <v>Водоснабжение; водоотведение, организация сбора и утилизации отходов, деятельность по ликвидации загрязнений</v>
      </c>
      <c r="G330" s="27">
        <v>61751.8</v>
      </c>
      <c r="H330" s="27">
        <v>64908.2</v>
      </c>
      <c r="I330" s="27">
        <v>59380.6</v>
      </c>
      <c r="J330" s="27">
        <v>385424.3</v>
      </c>
      <c r="K330" s="27">
        <v>366349.8</v>
      </c>
      <c r="L330" s="27">
        <v>95.137132134306611</v>
      </c>
      <c r="M330" s="27">
        <v>103.99322337598475</v>
      </c>
      <c r="N330" s="27">
        <v>105.20663584366635</v>
      </c>
    </row>
    <row r="331" spans="1:14" x14ac:dyDescent="0.25">
      <c r="A331" s="28">
        <v>45078</v>
      </c>
      <c r="B331" s="4" t="s">
        <v>12</v>
      </c>
      <c r="C331" s="4" t="s">
        <v>13</v>
      </c>
      <c r="D331" s="4" t="s">
        <v>8054</v>
      </c>
      <c r="E331" s="4" t="s">
        <v>79</v>
      </c>
      <c r="F331" s="64" t="str">
        <f>IFERROR(VLOOKUP(Таблица1[[#This Row],[ОКВЭД2]],'ИМЕНА ОКВЭД'!$B$1:$C$50,2,FALSE),основной!E331)</f>
        <v>Производство металлургическое</v>
      </c>
      <c r="G331" s="27">
        <v>19252299.100000001</v>
      </c>
      <c r="H331" s="27">
        <v>7790006.2000000002</v>
      </c>
      <c r="I331" s="27">
        <v>3619800.9</v>
      </c>
      <c r="J331" s="27">
        <v>49432706.600000001</v>
      </c>
      <c r="K331" s="27">
        <v>29677726.100000001</v>
      </c>
      <c r="L331" s="27">
        <v>247.14099842436582</v>
      </c>
      <c r="M331" s="27">
        <v>531.8607191903842</v>
      </c>
      <c r="N331" s="27">
        <v>166.56500714857665</v>
      </c>
    </row>
    <row r="332" spans="1:14" x14ac:dyDescent="0.25">
      <c r="A332" s="28">
        <v>45078</v>
      </c>
      <c r="B332" s="4" t="s">
        <v>12</v>
      </c>
      <c r="C332" s="4" t="s">
        <v>13</v>
      </c>
      <c r="D332" s="4" t="s">
        <v>8054</v>
      </c>
      <c r="E332" s="4" t="s">
        <v>76</v>
      </c>
      <c r="F332" s="64" t="str">
        <f>IFERROR(VLOOKUP(Таблица1[[#This Row],[ОКВЭД2]],'ИМЕНА ОКВЭД'!$B$1:$C$50,2,FALSE),основной!E332)</f>
        <v>05.2</v>
      </c>
      <c r="G332" s="107">
        <v>9932.7999999999993</v>
      </c>
      <c r="H332" s="107">
        <v>19840</v>
      </c>
      <c r="I332" s="107">
        <v>7485</v>
      </c>
      <c r="J332" s="107">
        <v>248323</v>
      </c>
      <c r="K332" s="107">
        <v>111033</v>
      </c>
      <c r="L332" s="27">
        <v>50.064516129032256</v>
      </c>
      <c r="M332" s="27">
        <v>132.70273881095525</v>
      </c>
      <c r="N332" s="27">
        <v>223.64792449091712</v>
      </c>
    </row>
    <row r="333" spans="1:14" x14ac:dyDescent="0.25">
      <c r="A333" s="28">
        <v>45078</v>
      </c>
      <c r="B333" s="4" t="s">
        <v>12</v>
      </c>
      <c r="C333" s="4" t="s">
        <v>13</v>
      </c>
      <c r="D333" s="4" t="s">
        <v>8054</v>
      </c>
      <c r="E333" s="4" t="s">
        <v>66</v>
      </c>
      <c r="F333" s="64" t="str">
        <f>IFERROR(VLOOKUP(Таблица1[[#This Row],[ОКВЭД2]],'ИМЕНА ОКВЭД'!$B$1:$C$50,2,FALSE),основной!E333)</f>
        <v>Добыча прочих полезных ископаемых</v>
      </c>
      <c r="G333" s="27">
        <v>8964</v>
      </c>
      <c r="H333" s="27"/>
      <c r="I333" s="27">
        <v>9938</v>
      </c>
      <c r="J333" s="27">
        <v>9372</v>
      </c>
      <c r="K333" s="27">
        <v>9938</v>
      </c>
      <c r="L333" s="27"/>
      <c r="M333" s="27">
        <v>90.199235258603338</v>
      </c>
      <c r="N333" s="27">
        <v>94.304689072247939</v>
      </c>
    </row>
    <row r="334" spans="1:14" x14ac:dyDescent="0.25">
      <c r="A334" s="28">
        <v>45078</v>
      </c>
      <c r="B334" s="4" t="s">
        <v>12</v>
      </c>
      <c r="C334" s="4" t="s">
        <v>13</v>
      </c>
      <c r="D334" s="4" t="s">
        <v>8054</v>
      </c>
      <c r="E334" s="4" t="s">
        <v>39</v>
      </c>
      <c r="F334" s="64" t="str">
        <f>IFERROR(VLOOKUP(Таблица1[[#This Row],[ОКВЭД2]],'ИМЕНА ОКВЭД'!$B$1:$C$50,2,FALSE),основной!E334)</f>
        <v>37.0</v>
      </c>
      <c r="G334" s="27">
        <v>12944.2</v>
      </c>
      <c r="H334" s="27">
        <v>13523.3</v>
      </c>
      <c r="I334" s="27">
        <v>10827.8</v>
      </c>
      <c r="J334" s="27">
        <v>78385.3</v>
      </c>
      <c r="K334" s="27">
        <v>67402.2</v>
      </c>
      <c r="L334" s="27">
        <v>95.717761197340891</v>
      </c>
      <c r="M334" s="27">
        <v>119.54598348695026</v>
      </c>
      <c r="N334" s="27">
        <v>116.29486871348414</v>
      </c>
    </row>
    <row r="335" spans="1:14" x14ac:dyDescent="0.25">
      <c r="A335" s="28">
        <v>45078</v>
      </c>
      <c r="B335" s="4" t="s">
        <v>12</v>
      </c>
      <c r="C335" s="4" t="s">
        <v>13</v>
      </c>
      <c r="D335" s="4" t="s">
        <v>8054</v>
      </c>
      <c r="E335" s="4" t="s">
        <v>31</v>
      </c>
      <c r="F335" s="64" t="str">
        <f>IFERROR(VLOOKUP(Таблица1[[#This Row],[ОКВЭД2]],'ИМЕНА ОКВЭД'!$B$1:$C$50,2,FALSE),основной!E335)</f>
        <v>Производство машин и оборудования, не включенных в другие группировки</v>
      </c>
      <c r="G335" s="27"/>
      <c r="H335" s="27"/>
      <c r="I335" s="27"/>
      <c r="J335" s="27"/>
      <c r="K335" s="27">
        <v>146.80000000000001</v>
      </c>
      <c r="L335" s="27"/>
      <c r="M335" s="27"/>
      <c r="N335" s="27"/>
    </row>
    <row r="336" spans="1:14" x14ac:dyDescent="0.25">
      <c r="A336" s="28">
        <v>45078</v>
      </c>
      <c r="B336" s="4" t="s">
        <v>12</v>
      </c>
      <c r="C336" s="4" t="s">
        <v>13</v>
      </c>
      <c r="D336" s="4" t="s">
        <v>8054</v>
      </c>
      <c r="E336" s="4" t="s">
        <v>82</v>
      </c>
      <c r="F336" s="64" t="str">
        <f>IFERROR(VLOOKUP(Таблица1[[#This Row],[ОКВЭД2]],'ИМЕНА ОКВЭД'!$B$1:$C$50,2,FALSE),основной!E336)</f>
        <v>18.1</v>
      </c>
      <c r="G336" s="27">
        <v>176.6</v>
      </c>
      <c r="H336" s="27">
        <v>249.1</v>
      </c>
      <c r="I336" s="27">
        <v>490.8</v>
      </c>
      <c r="J336" s="27">
        <v>1428.1</v>
      </c>
      <c r="K336" s="27">
        <v>2851.6</v>
      </c>
      <c r="L336" s="27">
        <v>70.895222802087517</v>
      </c>
      <c r="M336" s="27">
        <v>35.982070089649554</v>
      </c>
      <c r="N336" s="27">
        <v>50.080656473558705</v>
      </c>
    </row>
    <row r="337" spans="1:14" x14ac:dyDescent="0.25">
      <c r="A337" s="28">
        <v>45078</v>
      </c>
      <c r="B337" s="4" t="s">
        <v>12</v>
      </c>
      <c r="C337" s="4" t="s">
        <v>13</v>
      </c>
      <c r="D337" s="4" t="s">
        <v>8054</v>
      </c>
      <c r="E337" s="4" t="s">
        <v>65</v>
      </c>
      <c r="F337" s="64" t="str">
        <f>IFERROR(VLOOKUP(Таблица1[[#This Row],[ОКВЭД2]],'ИМЕНА ОКВЭД'!$B$1:$C$50,2,FALSE),основной!E337)</f>
        <v>10.8</v>
      </c>
      <c r="G337" s="27">
        <v>380</v>
      </c>
      <c r="H337" s="27">
        <v>360</v>
      </c>
      <c r="I337" s="27">
        <v>217</v>
      </c>
      <c r="J337" s="27">
        <v>1840</v>
      </c>
      <c r="K337" s="27">
        <v>448</v>
      </c>
      <c r="L337" s="27">
        <v>105.55555555555556</v>
      </c>
      <c r="M337" s="27">
        <v>175.11520737327189</v>
      </c>
      <c r="N337" s="27">
        <v>410.71428571428572</v>
      </c>
    </row>
    <row r="338" spans="1:14" x14ac:dyDescent="0.25">
      <c r="A338" s="28">
        <v>45108</v>
      </c>
      <c r="B338" s="4" t="s">
        <v>12</v>
      </c>
      <c r="C338" s="4" t="s">
        <v>13</v>
      </c>
      <c r="D338" s="4" t="s">
        <v>8054</v>
      </c>
      <c r="E338" s="4" t="s">
        <v>27</v>
      </c>
      <c r="F338" s="64" t="str">
        <f>IFERROR(VLOOKUP(Таблица1[[#This Row],[ОКВЭД2]],'ИМЕНА ОКВЭД'!$B$1:$C$50,2,FALSE),основной!E338)</f>
        <v>Сбор и обработка сточных вод</v>
      </c>
      <c r="G338" s="107">
        <v>13016.9</v>
      </c>
      <c r="H338" s="107">
        <v>12944.2</v>
      </c>
      <c r="I338" s="107">
        <v>10857.6</v>
      </c>
      <c r="J338" s="107">
        <v>91402.2</v>
      </c>
      <c r="K338" s="107">
        <v>78259.8</v>
      </c>
      <c r="L338" s="27">
        <v>100.56164150739328</v>
      </c>
      <c r="M338" s="27">
        <v>119.8874521072797</v>
      </c>
      <c r="N338" s="27">
        <v>116.79329617504773</v>
      </c>
    </row>
    <row r="339" spans="1:14" x14ac:dyDescent="0.25">
      <c r="A339" s="28">
        <v>45108</v>
      </c>
      <c r="B339" s="4" t="s">
        <v>12</v>
      </c>
      <c r="C339" s="4" t="s">
        <v>13</v>
      </c>
      <c r="D339" s="4" t="s">
        <v>8054</v>
      </c>
      <c r="E339" s="4" t="s">
        <v>120</v>
      </c>
      <c r="F339" s="64" t="str">
        <f>IFERROR(VLOOKUP(Таблица1[[#This Row],[ОКВЭД2]],'ИМЕНА ОКВЭД'!$B$1:$C$50,2,FALSE),основной!E339)</f>
        <v>20.1</v>
      </c>
      <c r="G339" s="27">
        <v>71.900000000000006</v>
      </c>
      <c r="H339" s="27">
        <v>269</v>
      </c>
      <c r="I339" s="27">
        <v>46.5</v>
      </c>
      <c r="J339" s="27">
        <v>2072.6999999999998</v>
      </c>
      <c r="K339" s="27">
        <v>2011.9</v>
      </c>
      <c r="L339" s="27">
        <v>26.728624535315983</v>
      </c>
      <c r="M339" s="27">
        <v>154.6236559139785</v>
      </c>
      <c r="N339" s="27">
        <v>103.0220189870272</v>
      </c>
    </row>
    <row r="340" spans="1:14" x14ac:dyDescent="0.25">
      <c r="A340" s="28">
        <v>45108</v>
      </c>
      <c r="B340" s="4" t="s">
        <v>12</v>
      </c>
      <c r="C340" s="4" t="s">
        <v>13</v>
      </c>
      <c r="D340" s="4" t="s">
        <v>8054</v>
      </c>
      <c r="E340" s="4" t="s">
        <v>89</v>
      </c>
      <c r="F340" s="64" t="str">
        <f>IFERROR(VLOOKUP(Таблица1[[#This Row],[ОКВЭД2]],'ИМЕНА ОКВЭД'!$B$1:$C$50,2,FALSE),основной!E340)</f>
        <v>Обеспечение электрическое энергией, газом и паром; кондиционирование воздуха</v>
      </c>
      <c r="G340" s="107">
        <v>1594339.4</v>
      </c>
      <c r="H340" s="107">
        <v>1793996.8</v>
      </c>
      <c r="I340" s="107">
        <v>1021543.4</v>
      </c>
      <c r="J340" s="107">
        <v>14991634.1</v>
      </c>
      <c r="K340" s="107">
        <v>10442026.4</v>
      </c>
      <c r="L340" s="27">
        <v>88.870805120722622</v>
      </c>
      <c r="M340" s="27">
        <v>156.07162652120311</v>
      </c>
      <c r="N340" s="27">
        <v>143.5701608645617</v>
      </c>
    </row>
    <row r="341" spans="1:14" x14ac:dyDescent="0.25">
      <c r="A341" s="28">
        <v>45108</v>
      </c>
      <c r="B341" s="4" t="s">
        <v>12</v>
      </c>
      <c r="C341" s="4" t="s">
        <v>13</v>
      </c>
      <c r="D341" s="4" t="s">
        <v>8054</v>
      </c>
      <c r="E341" s="4" t="s">
        <v>90</v>
      </c>
      <c r="F341" s="64" t="str">
        <f>IFERROR(VLOOKUP(Таблица1[[#This Row],[ОКВЭД2]],'ИМЕНА ОКВЭД'!$B$1:$C$50,2,FALSE),основной!E341)</f>
        <v>Ремонт и монтаж машин и оборудования</v>
      </c>
      <c r="G341" s="27">
        <v>11312.2</v>
      </c>
      <c r="H341" s="27">
        <v>13531.6</v>
      </c>
      <c r="I341" s="27">
        <v>1608</v>
      </c>
      <c r="J341" s="27">
        <v>99791.7</v>
      </c>
      <c r="K341" s="27">
        <v>34880.400000000001</v>
      </c>
      <c r="L341" s="27">
        <v>83.598391912264631</v>
      </c>
      <c r="M341" s="27">
        <v>703.49502487562188</v>
      </c>
      <c r="N341" s="27">
        <v>286.09677641311453</v>
      </c>
    </row>
    <row r="342" spans="1:14" x14ac:dyDescent="0.25">
      <c r="A342" s="28">
        <v>45108</v>
      </c>
      <c r="B342" s="4" t="s">
        <v>12</v>
      </c>
      <c r="C342" s="4" t="s">
        <v>13</v>
      </c>
      <c r="D342" s="4" t="s">
        <v>8054</v>
      </c>
      <c r="E342" s="4" t="s">
        <v>84</v>
      </c>
      <c r="F342" s="64" t="str">
        <f>IFERROR(VLOOKUP(Таблица1[[#This Row],[ОКВЭД2]],'ИМЕНА ОКВЭД'!$B$1:$C$50,2,FALSE),основной!E342)</f>
        <v>Производство основных драгоценных металлов и прочих цветных металлов, производство ядерного топлива</v>
      </c>
      <c r="G342" s="27">
        <v>10416753.300000001</v>
      </c>
      <c r="H342" s="27">
        <v>19252299.100000001</v>
      </c>
      <c r="I342" s="27">
        <v>7689897.0999999996</v>
      </c>
      <c r="J342" s="27">
        <v>59849459.899999999</v>
      </c>
      <c r="K342" s="27">
        <v>37367623.200000003</v>
      </c>
      <c r="L342" s="27">
        <v>54.106542007754285</v>
      </c>
      <c r="M342" s="27">
        <v>135.46024302457832</v>
      </c>
      <c r="N342" s="27">
        <v>160.16394615111619</v>
      </c>
    </row>
    <row r="343" spans="1:14" x14ac:dyDescent="0.25">
      <c r="A343" s="28">
        <v>45108</v>
      </c>
      <c r="B343" s="4" t="s">
        <v>12</v>
      </c>
      <c r="C343" s="4" t="s">
        <v>13</v>
      </c>
      <c r="D343" s="4" t="s">
        <v>8054</v>
      </c>
      <c r="E343" s="4" t="s">
        <v>93</v>
      </c>
      <c r="F343" s="64" t="str">
        <f>IFERROR(VLOOKUP(Таблица1[[#This Row],[ОКВЭД2]],'ИМЕНА ОКВЭД'!$B$1:$C$50,2,FALSE),основной!E343)</f>
        <v>30.01.АГ</v>
      </c>
      <c r="G343" s="27">
        <v>616</v>
      </c>
      <c r="H343" s="27">
        <v>616</v>
      </c>
      <c r="I343" s="27">
        <v>616</v>
      </c>
      <c r="J343" s="27">
        <v>3696</v>
      </c>
      <c r="K343" s="27">
        <v>4312</v>
      </c>
      <c r="L343" s="27">
        <v>100</v>
      </c>
      <c r="M343" s="27">
        <v>100</v>
      </c>
      <c r="N343" s="27">
        <v>85.714285714285708</v>
      </c>
    </row>
    <row r="344" spans="1:14" x14ac:dyDescent="0.25">
      <c r="A344" s="28">
        <v>45108</v>
      </c>
      <c r="B344" s="4" t="s">
        <v>12</v>
      </c>
      <c r="C344" s="4" t="s">
        <v>13</v>
      </c>
      <c r="D344" s="4" t="s">
        <v>8054</v>
      </c>
      <c r="E344" s="4" t="s">
        <v>91</v>
      </c>
      <c r="F344" s="64" t="str">
        <f>IFERROR(VLOOKUP(Таблица1[[#This Row],[ОКВЭД2]],'ИМЕНА ОКВЭД'!$B$1:$C$50,2,FALSE),основной!E344)</f>
        <v>14.1</v>
      </c>
      <c r="G344" s="27"/>
      <c r="H344" s="27"/>
      <c r="I344" s="27">
        <v>62</v>
      </c>
      <c r="J344" s="27"/>
      <c r="K344" s="27">
        <v>434</v>
      </c>
      <c r="L344" s="27"/>
      <c r="M344" s="27"/>
      <c r="N344" s="27"/>
    </row>
    <row r="345" spans="1:14" x14ac:dyDescent="0.25">
      <c r="A345" s="28">
        <v>45108</v>
      </c>
      <c r="B345" s="4" t="s">
        <v>12</v>
      </c>
      <c r="C345" s="4" t="s">
        <v>13</v>
      </c>
      <c r="D345" s="4" t="s">
        <v>8054</v>
      </c>
      <c r="E345" s="4" t="s">
        <v>81</v>
      </c>
      <c r="F345" s="64" t="str">
        <f>IFERROR(VLOOKUP(Таблица1[[#This Row],[ОКВЭД2]],'ИМЕНА ОКВЭД'!$B$1:$C$50,2,FALSE),основной!E345)</f>
        <v>Переработка и консервирование мяса и мясной пищевой продукции</v>
      </c>
      <c r="G345" s="27">
        <v>18563</v>
      </c>
      <c r="H345" s="27">
        <v>16052</v>
      </c>
      <c r="I345" s="27">
        <v>12841</v>
      </c>
      <c r="J345" s="27">
        <v>115913.5</v>
      </c>
      <c r="K345" s="27">
        <v>98517</v>
      </c>
      <c r="L345" s="27">
        <v>115.64291054074259</v>
      </c>
      <c r="M345" s="27">
        <v>144.56039249279652</v>
      </c>
      <c r="N345" s="27">
        <v>117.6583736816996</v>
      </c>
    </row>
    <row r="346" spans="1:14" x14ac:dyDescent="0.25">
      <c r="A346" s="28">
        <v>45108</v>
      </c>
      <c r="B346" s="4" t="s">
        <v>12</v>
      </c>
      <c r="C346" s="4" t="s">
        <v>13</v>
      </c>
      <c r="D346" s="4" t="s">
        <v>8054</v>
      </c>
      <c r="E346" s="4" t="s">
        <v>76</v>
      </c>
      <c r="F346" s="64" t="str">
        <f>IFERROR(VLOOKUP(Таблица1[[#This Row],[ОКВЭД2]],'ИМЕНА ОКВЭД'!$B$1:$C$50,2,FALSE),основной!E346)</f>
        <v>05.2</v>
      </c>
      <c r="G346" s="27">
        <v>296705.3</v>
      </c>
      <c r="H346" s="27">
        <v>9932.7999999999993</v>
      </c>
      <c r="I346" s="27">
        <v>59742.5</v>
      </c>
      <c r="J346" s="27">
        <v>545028.30000000005</v>
      </c>
      <c r="K346" s="27">
        <v>170775.5</v>
      </c>
      <c r="L346" s="27">
        <v>2987.1264900128867</v>
      </c>
      <c r="M346" s="27">
        <v>496.64024772984055</v>
      </c>
      <c r="N346" s="27">
        <v>319.1489997101458</v>
      </c>
    </row>
    <row r="347" spans="1:14" x14ac:dyDescent="0.25">
      <c r="A347" s="28">
        <v>45108</v>
      </c>
      <c r="B347" s="4" t="s">
        <v>12</v>
      </c>
      <c r="C347" s="4" t="s">
        <v>13</v>
      </c>
      <c r="D347" s="4" t="s">
        <v>8054</v>
      </c>
      <c r="E347" s="4" t="s">
        <v>132</v>
      </c>
      <c r="F347" s="64" t="str">
        <f>IFERROR(VLOOKUP(Таблица1[[#This Row],[ОКВЭД2]],'ИМЕНА ОКВЭД'!$B$1:$C$50,2,FALSE),основной!E347)</f>
        <v>09.1</v>
      </c>
      <c r="G347" s="27">
        <v>1909</v>
      </c>
      <c r="H347" s="27">
        <v>1909</v>
      </c>
      <c r="I347" s="27">
        <v>8552</v>
      </c>
      <c r="J347" s="27">
        <v>20006</v>
      </c>
      <c r="K347" s="27">
        <v>59864</v>
      </c>
      <c r="L347" s="27">
        <v>100</v>
      </c>
      <c r="M347" s="27">
        <v>22.322263797942004</v>
      </c>
      <c r="N347" s="27">
        <v>33.419083255378858</v>
      </c>
    </row>
    <row r="348" spans="1:14" x14ac:dyDescent="0.25">
      <c r="A348" s="28">
        <v>45108</v>
      </c>
      <c r="B348" s="4" t="s">
        <v>12</v>
      </c>
      <c r="C348" s="4" t="s">
        <v>13</v>
      </c>
      <c r="D348" s="4" t="s">
        <v>8054</v>
      </c>
      <c r="E348" s="4" t="s">
        <v>65</v>
      </c>
      <c r="F348" s="64" t="str">
        <f>IFERROR(VLOOKUP(Таблица1[[#This Row],[ОКВЭД2]],'ИМЕНА ОКВЭД'!$B$1:$C$50,2,FALSE),основной!E348)</f>
        <v>10.8</v>
      </c>
      <c r="G348" s="27">
        <v>360</v>
      </c>
      <c r="H348" s="27">
        <v>380</v>
      </c>
      <c r="I348" s="27">
        <v>15</v>
      </c>
      <c r="J348" s="27">
        <v>2200</v>
      </c>
      <c r="K348" s="27">
        <v>463</v>
      </c>
      <c r="L348" s="27">
        <v>94.736842105263165</v>
      </c>
      <c r="M348" s="27">
        <v>2400</v>
      </c>
      <c r="N348" s="27">
        <v>475.1619870410367</v>
      </c>
    </row>
    <row r="349" spans="1:14" x14ac:dyDescent="0.25">
      <c r="A349" s="28">
        <v>45108</v>
      </c>
      <c r="B349" s="4" t="s">
        <v>12</v>
      </c>
      <c r="C349" s="4" t="s">
        <v>13</v>
      </c>
      <c r="D349" s="4" t="s">
        <v>8054</v>
      </c>
      <c r="E349" s="4" t="s">
        <v>48</v>
      </c>
      <c r="F349" s="64" t="str">
        <f>IFERROR(VLOOKUP(Таблица1[[#This Row],[ОКВЭД2]],'ИМЕНА ОКВЭД'!$B$1:$C$50,2,FALSE),основной!E349)</f>
        <v>Производство напитков</v>
      </c>
      <c r="G349" s="27">
        <v>5759</v>
      </c>
      <c r="H349" s="27">
        <v>6772</v>
      </c>
      <c r="I349" s="27">
        <v>4908.8999999999996</v>
      </c>
      <c r="J349" s="27">
        <v>35088</v>
      </c>
      <c r="K349" s="27">
        <v>32514.5</v>
      </c>
      <c r="L349" s="27">
        <v>85.041346721795634</v>
      </c>
      <c r="M349" s="27">
        <v>117.3175253111695</v>
      </c>
      <c r="N349" s="27">
        <v>107.91493026188316</v>
      </c>
    </row>
    <row r="350" spans="1:14" x14ac:dyDescent="0.25">
      <c r="A350" s="28">
        <v>45108</v>
      </c>
      <c r="B350" s="4" t="s">
        <v>12</v>
      </c>
      <c r="C350" s="4" t="s">
        <v>13</v>
      </c>
      <c r="D350" s="4" t="s">
        <v>8054</v>
      </c>
      <c r="E350" s="4" t="s">
        <v>30</v>
      </c>
      <c r="F350" s="64" t="str">
        <f>IFERROR(VLOOKUP(Таблица1[[#This Row],[ОКВЭД2]],'ИМЕНА ОКВЭД'!$B$1:$C$50,2,FALSE),основной!E350)</f>
        <v>Производство пищевых продуктов</v>
      </c>
      <c r="G350" s="27">
        <v>96251.9</v>
      </c>
      <c r="H350" s="27">
        <v>79202.600000000006</v>
      </c>
      <c r="I350" s="27">
        <v>75149.600000000006</v>
      </c>
      <c r="J350" s="27">
        <v>602850.30000000005</v>
      </c>
      <c r="K350" s="27">
        <v>464823.1</v>
      </c>
      <c r="L350" s="27">
        <v>121.52618727162996</v>
      </c>
      <c r="M350" s="27">
        <v>128.08038898410638</v>
      </c>
      <c r="N350" s="27">
        <v>129.69456552395954</v>
      </c>
    </row>
    <row r="351" spans="1:14" x14ac:dyDescent="0.25">
      <c r="A351" s="28">
        <v>45108</v>
      </c>
      <c r="B351" s="4" t="s">
        <v>12</v>
      </c>
      <c r="C351" s="4" t="s">
        <v>13</v>
      </c>
      <c r="D351" s="4" t="s">
        <v>8054</v>
      </c>
      <c r="E351" s="4" t="s">
        <v>15</v>
      </c>
      <c r="F351" s="64" t="str">
        <f>IFERROR(VLOOKUP(Таблица1[[#This Row],[ОКВЭД2]],'ИМЕНА ОКВЭД'!$B$1:$C$50,2,FALSE),основной!E351)</f>
        <v>Переработка и консервирование рыбы, ракообразных и моллюсков</v>
      </c>
      <c r="G351" s="107">
        <v>37859.1</v>
      </c>
      <c r="H351" s="107">
        <v>21386.2</v>
      </c>
      <c r="I351" s="107">
        <v>27280.7</v>
      </c>
      <c r="J351" s="107">
        <v>184333.8</v>
      </c>
      <c r="K351" s="107">
        <v>114146.7</v>
      </c>
      <c r="L351" s="27">
        <v>177.0258390924989</v>
      </c>
      <c r="M351" s="27">
        <v>138.77613111100521</v>
      </c>
      <c r="N351" s="27">
        <v>161.48850558097607</v>
      </c>
    </row>
    <row r="352" spans="1:14" x14ac:dyDescent="0.25">
      <c r="A352" s="28">
        <v>45108</v>
      </c>
      <c r="B352" s="4" t="s">
        <v>12</v>
      </c>
      <c r="C352" s="4" t="s">
        <v>13</v>
      </c>
      <c r="D352" s="4" t="s">
        <v>8054</v>
      </c>
      <c r="E352" s="4" t="s">
        <v>109</v>
      </c>
      <c r="F352" s="64" t="str">
        <f>IFERROR(VLOOKUP(Таблица1[[#This Row],[ОКВЭД2]],'ИМЕНА ОКВЭД'!$B$1:$C$50,2,FALSE),основной!E352)</f>
        <v>Добыча угля</v>
      </c>
      <c r="G352" s="27">
        <v>2053571.3</v>
      </c>
      <c r="H352" s="27">
        <v>831464.8</v>
      </c>
      <c r="I352" s="27">
        <v>1728921.5</v>
      </c>
      <c r="J352" s="27">
        <v>3157364.3</v>
      </c>
      <c r="K352" s="27">
        <v>1920553.4</v>
      </c>
      <c r="L352" s="27">
        <v>246.98234970379985</v>
      </c>
      <c r="M352" s="27">
        <v>118.77759053837899</v>
      </c>
      <c r="N352" s="27">
        <v>164.39867279920463</v>
      </c>
    </row>
    <row r="353" spans="1:14" x14ac:dyDescent="0.25">
      <c r="A353" s="28">
        <v>45108</v>
      </c>
      <c r="B353" s="4" t="s">
        <v>12</v>
      </c>
      <c r="C353" s="4" t="s">
        <v>13</v>
      </c>
      <c r="D353" s="4" t="s">
        <v>8054</v>
      </c>
      <c r="E353" s="4" t="s">
        <v>70</v>
      </c>
      <c r="F353" s="64" t="str">
        <f>IFERROR(VLOOKUP(Таблица1[[#This Row],[ОКВЭД2]],'ИМЕНА ОКВЭД'!$B$1:$C$50,2,FALSE),основной!E353)</f>
        <v>Забор, очистка и распределение воды</v>
      </c>
      <c r="G353" s="107">
        <v>44271.199999999997</v>
      </c>
      <c r="H353" s="107">
        <v>46802.400000000001</v>
      </c>
      <c r="I353" s="107">
        <v>46078.400000000001</v>
      </c>
      <c r="J353" s="107">
        <v>335294.40000000002</v>
      </c>
      <c r="K353" s="107">
        <v>309099.3</v>
      </c>
      <c r="L353" s="27">
        <v>94.591730338615108</v>
      </c>
      <c r="M353" s="27">
        <v>96.077988819056216</v>
      </c>
      <c r="N353" s="27">
        <v>108.47465523215355</v>
      </c>
    </row>
    <row r="354" spans="1:14" x14ac:dyDescent="0.25">
      <c r="A354" s="28">
        <v>45108</v>
      </c>
      <c r="B354" s="4" t="s">
        <v>12</v>
      </c>
      <c r="C354" s="4" t="s">
        <v>13</v>
      </c>
      <c r="D354" s="4" t="s">
        <v>8054</v>
      </c>
      <c r="E354" s="4" t="s">
        <v>96</v>
      </c>
      <c r="F354" s="64" t="str">
        <f>IFERROR(VLOOKUP(Таблица1[[#This Row],[ОКВЭД2]],'ИМЕНА ОКВЭД'!$B$1:$C$50,2,FALSE),основной!E354)</f>
        <v>05.1</v>
      </c>
      <c r="G354" s="107">
        <v>1756866</v>
      </c>
      <c r="H354" s="107">
        <v>821532</v>
      </c>
      <c r="I354" s="107">
        <v>1669179</v>
      </c>
      <c r="J354" s="107">
        <v>2612336</v>
      </c>
      <c r="K354" s="107">
        <v>1749777.9</v>
      </c>
      <c r="L354" s="27">
        <v>213.85241232234412</v>
      </c>
      <c r="M354" s="27">
        <v>105.2533011738106</v>
      </c>
      <c r="N354" s="27">
        <v>149.29529056230507</v>
      </c>
    </row>
    <row r="355" spans="1:14" x14ac:dyDescent="0.25">
      <c r="A355" s="28">
        <v>45108</v>
      </c>
      <c r="B355" s="4" t="s">
        <v>12</v>
      </c>
      <c r="C355" s="4" t="s">
        <v>13</v>
      </c>
      <c r="D355" s="4" t="s">
        <v>8054</v>
      </c>
      <c r="E355" s="4" t="s">
        <v>20</v>
      </c>
      <c r="F355" s="64" t="str">
        <f>IFERROR(VLOOKUP(Таблица1[[#This Row],[ОКВЭД2]],'ИМЕНА ОКВЭД'!$B$1:$C$50,2,FALSE),основной!E355)</f>
        <v>Водоснабжение; водоотведение, организация сбора и утилизации отходов, деятельность по ликвидации загрязнений</v>
      </c>
      <c r="G355" s="107">
        <v>59781.8</v>
      </c>
      <c r="H355" s="107">
        <v>61751.8</v>
      </c>
      <c r="I355" s="107">
        <v>62214.6</v>
      </c>
      <c r="J355" s="107">
        <v>445206.1</v>
      </c>
      <c r="K355" s="107">
        <v>428564.4</v>
      </c>
      <c r="L355" s="27">
        <v>96.809809592594874</v>
      </c>
      <c r="M355" s="27">
        <v>96.089663840963368</v>
      </c>
      <c r="N355" s="27">
        <v>103.8831270166164</v>
      </c>
    </row>
    <row r="356" spans="1:14" x14ac:dyDescent="0.25">
      <c r="A356" s="28">
        <v>45108</v>
      </c>
      <c r="B356" s="4" t="s">
        <v>12</v>
      </c>
      <c r="C356" s="4" t="s">
        <v>13</v>
      </c>
      <c r="D356" s="4" t="s">
        <v>8054</v>
      </c>
      <c r="E356" s="4" t="s">
        <v>103</v>
      </c>
      <c r="F356" s="64" t="str">
        <f>IFERROR(VLOOKUP(Таблица1[[#This Row],[ОКВЭД2]],'ИМЕНА ОКВЭД'!$B$1:$C$50,2,FALSE),основной!E356)</f>
        <v>33.1</v>
      </c>
      <c r="G356" s="27">
        <v>11200.2</v>
      </c>
      <c r="H356" s="27">
        <v>13419.6</v>
      </c>
      <c r="I356" s="27">
        <v>1544</v>
      </c>
      <c r="J356" s="27">
        <v>99055.7</v>
      </c>
      <c r="K356" s="27">
        <v>34432.400000000001</v>
      </c>
      <c r="L356" s="27">
        <v>83.461504068675666</v>
      </c>
      <c r="M356" s="27">
        <v>725.40155440414503</v>
      </c>
      <c r="N356" s="27">
        <v>287.68166029669732</v>
      </c>
    </row>
    <row r="357" spans="1:14" x14ac:dyDescent="0.25">
      <c r="A357" s="28">
        <v>45108</v>
      </c>
      <c r="B357" s="4" t="s">
        <v>12</v>
      </c>
      <c r="C357" s="4" t="s">
        <v>13</v>
      </c>
      <c r="D357" s="4" t="s">
        <v>8054</v>
      </c>
      <c r="E357" s="4" t="s">
        <v>69</v>
      </c>
      <c r="F357" s="64" t="str">
        <f>IFERROR(VLOOKUP(Таблица1[[#This Row],[ОКВЭД2]],'ИМЕНА ОКВЭД'!$B$1:$C$50,2,FALSE),основной!E357)</f>
        <v>Производство одежды</v>
      </c>
      <c r="G357" s="27"/>
      <c r="H357" s="27"/>
      <c r="I357" s="27">
        <v>62</v>
      </c>
      <c r="J357" s="27"/>
      <c r="K357" s="27">
        <v>434</v>
      </c>
      <c r="L357" s="27"/>
      <c r="M357" s="27"/>
      <c r="N357" s="27"/>
    </row>
    <row r="358" spans="1:14" x14ac:dyDescent="0.25">
      <c r="A358" s="28">
        <v>45108</v>
      </c>
      <c r="B358" s="4" t="s">
        <v>12</v>
      </c>
      <c r="C358" s="4" t="s">
        <v>13</v>
      </c>
      <c r="D358" s="4" t="s">
        <v>8054</v>
      </c>
      <c r="E358" s="4" t="s">
        <v>63</v>
      </c>
      <c r="F358" s="64" t="str">
        <f>IFERROR(VLOOKUP(Таблица1[[#This Row],[ОКВЭД2]],'ИМЕНА ОКВЭД'!$B$1:$C$50,2,FALSE),основной!E358)</f>
        <v>33.2</v>
      </c>
      <c r="G358" s="27">
        <v>112</v>
      </c>
      <c r="H358" s="27">
        <v>112</v>
      </c>
      <c r="I358" s="27">
        <v>64</v>
      </c>
      <c r="J358" s="27">
        <v>736</v>
      </c>
      <c r="K358" s="27">
        <v>448</v>
      </c>
      <c r="L358" s="27">
        <v>100</v>
      </c>
      <c r="M358" s="27">
        <v>175</v>
      </c>
      <c r="N358" s="27">
        <v>164.28571428571428</v>
      </c>
    </row>
    <row r="359" spans="1:14" x14ac:dyDescent="0.25">
      <c r="A359" s="28">
        <v>45108</v>
      </c>
      <c r="B359" s="4" t="s">
        <v>12</v>
      </c>
      <c r="C359" s="4" t="s">
        <v>13</v>
      </c>
      <c r="D359" s="4" t="s">
        <v>8054</v>
      </c>
      <c r="E359" s="4" t="s">
        <v>56</v>
      </c>
      <c r="F359" s="64" t="str">
        <f>IFERROR(VLOOKUP(Таблица1[[#This Row],[ОКВЭД2]],'ИМЕНА ОКВЭД'!$B$1:$C$50,2,FALSE),основной!E359)</f>
        <v>Производство готовых металлических изделий, кроме машин и оборудования</v>
      </c>
      <c r="G359" s="27"/>
      <c r="H359" s="27">
        <v>8.6999999999999993</v>
      </c>
      <c r="I359" s="27">
        <v>39</v>
      </c>
      <c r="J359" s="27">
        <v>77</v>
      </c>
      <c r="K359" s="27">
        <v>179.8</v>
      </c>
      <c r="L359" s="27"/>
      <c r="M359" s="27"/>
      <c r="N359" s="27">
        <v>42.825361512791993</v>
      </c>
    </row>
    <row r="360" spans="1:14" x14ac:dyDescent="0.25">
      <c r="A360" s="28">
        <v>45108</v>
      </c>
      <c r="B360" s="4" t="s">
        <v>12</v>
      </c>
      <c r="C360" s="4" t="s">
        <v>13</v>
      </c>
      <c r="D360" s="4" t="s">
        <v>8054</v>
      </c>
      <c r="E360" s="4" t="s">
        <v>105</v>
      </c>
      <c r="F360" s="64" t="str">
        <f>IFERROR(VLOOKUP(Таблица1[[#This Row],[ОКВЭД2]],'ИМЕНА ОКВЭД'!$B$1:$C$50,2,FALSE),основной!E360)</f>
        <v>11.0</v>
      </c>
      <c r="G360" s="27">
        <v>5759</v>
      </c>
      <c r="H360" s="27">
        <v>6772</v>
      </c>
      <c r="I360" s="27">
        <v>4908.8999999999996</v>
      </c>
      <c r="J360" s="27">
        <v>35088</v>
      </c>
      <c r="K360" s="27">
        <v>32514.5</v>
      </c>
      <c r="L360" s="27">
        <v>85.041346721795634</v>
      </c>
      <c r="M360" s="27">
        <v>117.3175253111695</v>
      </c>
      <c r="N360" s="27">
        <v>107.91493026188316</v>
      </c>
    </row>
    <row r="361" spans="1:14" x14ac:dyDescent="0.25">
      <c r="A361" s="28">
        <v>45108</v>
      </c>
      <c r="B361" s="4" t="s">
        <v>12</v>
      </c>
      <c r="C361" s="4" t="s">
        <v>13</v>
      </c>
      <c r="D361" s="4" t="s">
        <v>8054</v>
      </c>
      <c r="E361" s="4" t="s">
        <v>45</v>
      </c>
      <c r="F361" s="64" t="str">
        <f>IFERROR(VLOOKUP(Таблица1[[#This Row],[ОКВЭД2]],'ИМЕНА ОКВЭД'!$B$1:$C$50,2,FALSE),основной!E361)</f>
        <v>Добыча металлических руд</v>
      </c>
      <c r="G361" s="27">
        <v>256753</v>
      </c>
      <c r="H361" s="27">
        <v>369700</v>
      </c>
      <c r="I361" s="27">
        <v>234013</v>
      </c>
      <c r="J361" s="27">
        <v>721051</v>
      </c>
      <c r="K361" s="27">
        <v>468026</v>
      </c>
      <c r="L361" s="27">
        <v>69.449012713010546</v>
      </c>
      <c r="M361" s="27">
        <v>109.71740886190084</v>
      </c>
      <c r="N361" s="27">
        <v>154.06216748642169</v>
      </c>
    </row>
    <row r="362" spans="1:14" x14ac:dyDescent="0.25">
      <c r="A362" s="28">
        <v>45108</v>
      </c>
      <c r="B362" s="4" t="s">
        <v>12</v>
      </c>
      <c r="C362" s="4" t="s">
        <v>13</v>
      </c>
      <c r="D362" s="4" t="s">
        <v>8054</v>
      </c>
      <c r="E362" s="4" t="s">
        <v>116</v>
      </c>
      <c r="F362" s="64" t="str">
        <f>IFERROR(VLOOKUP(Таблица1[[#This Row],[ОКВЭД2]],'ИМЕНА ОКВЭД'!$B$1:$C$50,2,FALSE),основной!E362)</f>
        <v>Производство, передача и распределение пара и горячей воды; кондиционирование воздуха</v>
      </c>
      <c r="G362" s="27">
        <v>202674.8</v>
      </c>
      <c r="H362" s="27">
        <v>348424.1</v>
      </c>
      <c r="I362" s="27">
        <v>195469.6</v>
      </c>
      <c r="J362" s="27">
        <v>3802990.9</v>
      </c>
      <c r="K362" s="27">
        <v>3538356.8</v>
      </c>
      <c r="L362" s="27">
        <v>58.168995772680475</v>
      </c>
      <c r="M362" s="27">
        <v>103.68609748011967</v>
      </c>
      <c r="N362" s="27">
        <v>107.47901116133907</v>
      </c>
    </row>
    <row r="363" spans="1:14" x14ac:dyDescent="0.25">
      <c r="A363" s="28">
        <v>45108</v>
      </c>
      <c r="B363" s="4" t="s">
        <v>12</v>
      </c>
      <c r="C363" s="4" t="s">
        <v>13</v>
      </c>
      <c r="D363" s="4" t="s">
        <v>8054</v>
      </c>
      <c r="E363" s="4" t="s">
        <v>28</v>
      </c>
      <c r="F363" s="64" t="str">
        <f>IFERROR(VLOOKUP(Таблица1[[#This Row],[ОКВЭД2]],'ИМЕНА ОКВЭД'!$B$1:$C$50,2,FALSE),основной!E363)</f>
        <v>08.1</v>
      </c>
      <c r="G363" s="27">
        <v>118</v>
      </c>
      <c r="H363" s="27">
        <v>8964</v>
      </c>
      <c r="I363" s="27">
        <v>4422</v>
      </c>
      <c r="J363" s="27">
        <v>9490</v>
      </c>
      <c r="K363" s="27">
        <v>14090</v>
      </c>
      <c r="L363" s="27">
        <v>1.3163766175814369</v>
      </c>
      <c r="M363" s="27">
        <v>2.6684758028041609</v>
      </c>
      <c r="N363" s="27">
        <v>67.3527324343506</v>
      </c>
    </row>
    <row r="364" spans="1:14" x14ac:dyDescent="0.25">
      <c r="A364" s="28">
        <v>45108</v>
      </c>
      <c r="B364" s="4" t="s">
        <v>12</v>
      </c>
      <c r="C364" s="4" t="s">
        <v>13</v>
      </c>
      <c r="D364" s="4" t="s">
        <v>8054</v>
      </c>
      <c r="E364" s="4" t="s">
        <v>75</v>
      </c>
      <c r="F364" s="64" t="str">
        <f>IFERROR(VLOOKUP(Таблица1[[#This Row],[ОКВЭД2]],'ИМЕНА ОКВЭД'!$B$1:$C$50,2,FALSE),основной!E364)</f>
        <v>125.АГ</v>
      </c>
      <c r="G364" s="27">
        <v>12902977.699999999</v>
      </c>
      <c r="H364" s="27">
        <v>20620782.899999999</v>
      </c>
      <c r="I364" s="27">
        <v>9852582.9000000004</v>
      </c>
      <c r="J364" s="27">
        <v>65126459.5</v>
      </c>
      <c r="K364" s="27">
        <v>41313829.799999997</v>
      </c>
      <c r="L364" s="27">
        <v>62.572685831438534</v>
      </c>
      <c r="M364" s="27">
        <v>130.96035659847124</v>
      </c>
      <c r="N364" s="27">
        <v>157.63839812304209</v>
      </c>
    </row>
    <row r="365" spans="1:14" x14ac:dyDescent="0.25">
      <c r="A365" s="28">
        <v>45108</v>
      </c>
      <c r="B365" s="4" t="s">
        <v>12</v>
      </c>
      <c r="C365" s="4" t="s">
        <v>13</v>
      </c>
      <c r="D365" s="4" t="s">
        <v>8054</v>
      </c>
      <c r="E365" s="4" t="s">
        <v>55</v>
      </c>
      <c r="F365" s="64" t="str">
        <f>IFERROR(VLOOKUP(Таблица1[[#This Row],[ОКВЭД2]],'ИМЕНА ОКВЭД'!$B$1:$C$50,2,FALSE),основной!E365)</f>
        <v>1323500.029.31</v>
      </c>
      <c r="G365" s="27">
        <v>14557098.9</v>
      </c>
      <c r="H365" s="27">
        <v>22476531.5</v>
      </c>
      <c r="I365" s="27">
        <v>10936340.9</v>
      </c>
      <c r="J365" s="27">
        <v>80563299.700000003</v>
      </c>
      <c r="K365" s="27">
        <v>52184420.600000001</v>
      </c>
      <c r="L365" s="27">
        <v>64.765770910872078</v>
      </c>
      <c r="M365" s="27">
        <v>133.10758171409964</v>
      </c>
      <c r="N365" s="27">
        <v>154.38189937477239</v>
      </c>
    </row>
    <row r="366" spans="1:14" x14ac:dyDescent="0.25">
      <c r="A366" s="28">
        <v>45108</v>
      </c>
      <c r="B366" s="4" t="s">
        <v>12</v>
      </c>
      <c r="C366" s="4" t="s">
        <v>13</v>
      </c>
      <c r="D366" s="4" t="s">
        <v>8054</v>
      </c>
      <c r="E366" s="4" t="s">
        <v>19</v>
      </c>
      <c r="F366" s="64" t="str">
        <f>IFERROR(VLOOKUP(Таблица1[[#This Row],[ОКВЭД2]],'ИМЕНА ОКВЭД'!$B$1:$C$50,2,FALSE),основной!E366)</f>
        <v>25.6</v>
      </c>
      <c r="G366" s="27"/>
      <c r="H366" s="27">
        <v>8.6999999999999993</v>
      </c>
      <c r="I366" s="27">
        <v>39</v>
      </c>
      <c r="J366" s="27">
        <v>77</v>
      </c>
      <c r="K366" s="27">
        <v>179.8</v>
      </c>
      <c r="L366" s="27"/>
      <c r="M366" s="27"/>
      <c r="N366" s="27">
        <v>42.825361512791993</v>
      </c>
    </row>
    <row r="367" spans="1:14" x14ac:dyDescent="0.25">
      <c r="A367" s="28">
        <v>45108</v>
      </c>
      <c r="B367" s="4" t="s">
        <v>12</v>
      </c>
      <c r="C367" s="4" t="s">
        <v>13</v>
      </c>
      <c r="D367" s="4" t="s">
        <v>8054</v>
      </c>
      <c r="E367" s="4" t="s">
        <v>80</v>
      </c>
      <c r="F367" s="64" t="str">
        <f>IFERROR(VLOOKUP(Таблица1[[#This Row],[ОКВЭД2]],'ИМЕНА ОКВЭД'!$B$1:$C$50,2,FALSE),основной!E367)</f>
        <v>35</v>
      </c>
      <c r="G367" s="27">
        <v>1594339.4</v>
      </c>
      <c r="H367" s="27">
        <v>1793996.8</v>
      </c>
      <c r="I367" s="27">
        <v>1021543.4</v>
      </c>
      <c r="J367" s="27">
        <v>14991634.1</v>
      </c>
      <c r="K367" s="27">
        <v>10442026.4</v>
      </c>
      <c r="L367" s="27">
        <v>88.870805120722622</v>
      </c>
      <c r="M367" s="27">
        <v>156.07162652120311</v>
      </c>
      <c r="N367" s="27">
        <v>143.5701608645617</v>
      </c>
    </row>
    <row r="368" spans="1:14" x14ac:dyDescent="0.25">
      <c r="A368" s="28">
        <v>45108</v>
      </c>
      <c r="B368" s="4" t="s">
        <v>12</v>
      </c>
      <c r="C368" s="4" t="s">
        <v>13</v>
      </c>
      <c r="D368" s="4" t="s">
        <v>8054</v>
      </c>
      <c r="E368" s="4" t="s">
        <v>747</v>
      </c>
      <c r="F368" s="64" t="str">
        <f>IFERROR(VLOOKUP(Таблица1[[#This Row],[ОКВЭД2]],'ИМЕНА ОКВЭД'!$B$1:$C$50,2,FALSE),основной!E368)</f>
        <v>06.2</v>
      </c>
      <c r="G368" s="27">
        <v>9051.5</v>
      </c>
      <c r="H368" s="27">
        <v>13223.7</v>
      </c>
      <c r="I368" s="27">
        <v>11547</v>
      </c>
      <c r="J368" s="27">
        <v>205467.8</v>
      </c>
      <c r="K368" s="27">
        <v>199563.8</v>
      </c>
      <c r="L368" s="27">
        <v>68.449072498619898</v>
      </c>
      <c r="M368" s="27">
        <v>78.388325972113975</v>
      </c>
      <c r="N368" s="27">
        <v>102.95845238465093</v>
      </c>
    </row>
    <row r="369" spans="1:14" x14ac:dyDescent="0.25">
      <c r="A369" s="28">
        <v>45108</v>
      </c>
      <c r="B369" s="4" t="s">
        <v>12</v>
      </c>
      <c r="C369" s="4" t="s">
        <v>13</v>
      </c>
      <c r="D369" s="4" t="s">
        <v>8054</v>
      </c>
      <c r="E369" s="4" t="s">
        <v>60</v>
      </c>
      <c r="F369" s="64" t="str">
        <f>IFERROR(VLOOKUP(Таблица1[[#This Row],[ОКВЭД2]],'ИМЕНА ОКВЭД'!$B$1:$C$50,2,FALSE),основной!E369)</f>
        <v>Производство химических веществ и химических продуктов</v>
      </c>
      <c r="G369" s="107">
        <v>71.900000000000006</v>
      </c>
      <c r="H369" s="107">
        <v>269</v>
      </c>
      <c r="I369" s="107">
        <v>46.5</v>
      </c>
      <c r="J369" s="107">
        <v>2072.6999999999998</v>
      </c>
      <c r="K369" s="107">
        <v>2011.9</v>
      </c>
      <c r="L369" s="27">
        <v>26.728624535315983</v>
      </c>
      <c r="M369" s="27">
        <v>154.6236559139785</v>
      </c>
      <c r="N369" s="27">
        <v>103.0220189870272</v>
      </c>
    </row>
    <row r="370" spans="1:14" x14ac:dyDescent="0.25">
      <c r="A370" s="28">
        <v>45108</v>
      </c>
      <c r="B370" s="4" t="s">
        <v>12</v>
      </c>
      <c r="C370" s="4" t="s">
        <v>13</v>
      </c>
      <c r="D370" s="4" t="s">
        <v>8054</v>
      </c>
      <c r="E370" s="4" t="s">
        <v>730</v>
      </c>
      <c r="F370" s="64" t="str">
        <f>IFERROR(VLOOKUP(Таблица1[[#This Row],[ОКВЭД2]],'ИМЕНА ОКВЭД'!$B$1:$C$50,2,FALSE),основной!E370)</f>
        <v>06</v>
      </c>
      <c r="G370" s="27">
        <v>9051.5</v>
      </c>
      <c r="H370" s="27">
        <v>13223.7</v>
      </c>
      <c r="I370" s="27">
        <v>11547</v>
      </c>
      <c r="J370" s="27">
        <v>205467.8</v>
      </c>
      <c r="K370" s="27">
        <v>199563.8</v>
      </c>
      <c r="L370" s="27">
        <v>68.449072498619898</v>
      </c>
      <c r="M370" s="27">
        <v>78.388325972113975</v>
      </c>
      <c r="N370" s="27">
        <v>102.95845238465093</v>
      </c>
    </row>
    <row r="371" spans="1:14" x14ac:dyDescent="0.25">
      <c r="A371" s="28">
        <v>45108</v>
      </c>
      <c r="B371" s="4" t="s">
        <v>12</v>
      </c>
      <c r="C371" s="4" t="s">
        <v>13</v>
      </c>
      <c r="D371" s="4" t="s">
        <v>8054</v>
      </c>
      <c r="E371" s="4" t="s">
        <v>126</v>
      </c>
      <c r="F371" s="64" t="str">
        <f>IFERROR(VLOOKUP(Таблица1[[#This Row],[ОКВЭД2]],'ИМЕНА ОКВЭД'!$B$1:$C$50,2,FALSE),основной!E371)</f>
        <v>09.9</v>
      </c>
      <c r="G371" s="27">
        <v>50413.1</v>
      </c>
      <c r="H371" s="27">
        <v>42436.7</v>
      </c>
      <c r="I371" s="27">
        <v>92395</v>
      </c>
      <c r="J371" s="27">
        <v>416675</v>
      </c>
      <c r="K371" s="27">
        <v>741280</v>
      </c>
      <c r="L371" s="27">
        <v>118.79599497604667</v>
      </c>
      <c r="M371" s="27">
        <v>54.562584555441312</v>
      </c>
      <c r="N371" s="27">
        <v>56.21020397150874</v>
      </c>
    </row>
    <row r="372" spans="1:14" x14ac:dyDescent="0.25">
      <c r="A372" s="28">
        <v>45108</v>
      </c>
      <c r="B372" s="4" t="s">
        <v>12</v>
      </c>
      <c r="C372" s="4" t="s">
        <v>13</v>
      </c>
      <c r="D372" s="4" t="s">
        <v>8054</v>
      </c>
      <c r="E372" s="4" t="s">
        <v>22</v>
      </c>
      <c r="F372" s="64" t="str">
        <f>IFERROR(VLOOKUP(Таблица1[[#This Row],[ОКВЭД2]],'ИМЕНА ОКВЭД'!$B$1:$C$50,2,FALSE),основной!E372)</f>
        <v>Производство хлебобулочных и мучных кондитерских изделий</v>
      </c>
      <c r="G372" s="27">
        <v>27810.1</v>
      </c>
      <c r="H372" s="27">
        <v>27774.799999999999</v>
      </c>
      <c r="I372" s="27">
        <v>24803.599999999999</v>
      </c>
      <c r="J372" s="27">
        <v>200721.9</v>
      </c>
      <c r="K372" s="27">
        <v>167584.6</v>
      </c>
      <c r="L372" s="27">
        <v>100.12709362443654</v>
      </c>
      <c r="M372" s="27">
        <v>112.12122433840248</v>
      </c>
      <c r="N372" s="27">
        <v>119.77347560575375</v>
      </c>
    </row>
    <row r="373" spans="1:14" x14ac:dyDescent="0.25">
      <c r="A373" s="28">
        <v>45108</v>
      </c>
      <c r="B373" s="4" t="s">
        <v>12</v>
      </c>
      <c r="C373" s="4" t="s">
        <v>13</v>
      </c>
      <c r="D373" s="4" t="s">
        <v>8054</v>
      </c>
      <c r="E373" s="4" t="s">
        <v>883</v>
      </c>
      <c r="F373" s="64" t="str">
        <f>IFERROR(VLOOKUP(Таблица1[[#This Row],[ОКВЭД2]],'ИМЕНА ОКВЭД'!$B$1:$C$50,2,FALSE),основной!E373)</f>
        <v>08.9</v>
      </c>
      <c r="G373" s="27"/>
      <c r="H373" s="27"/>
      <c r="I373" s="27">
        <v>10</v>
      </c>
      <c r="J373" s="27"/>
      <c r="K373" s="27">
        <v>280</v>
      </c>
      <c r="L373" s="27"/>
      <c r="M373" s="27"/>
      <c r="N373" s="27"/>
    </row>
    <row r="374" spans="1:14" x14ac:dyDescent="0.25">
      <c r="A374" s="28">
        <v>45108</v>
      </c>
      <c r="B374" s="106" t="s">
        <v>12</v>
      </c>
      <c r="C374" s="106" t="s">
        <v>13</v>
      </c>
      <c r="D374" s="106" t="s">
        <v>8054</v>
      </c>
      <c r="E374" s="106" t="s">
        <v>57</v>
      </c>
      <c r="F374" s="64" t="str">
        <f>IFERROR(VLOOKUP(Таблица1[[#This Row],[ОКВЭД2]],'ИМЕНА ОКВЭД'!$B$1:$C$50,2,FALSE),основной!E374)</f>
        <v>10.3</v>
      </c>
      <c r="G374" s="85">
        <v>62.8</v>
      </c>
      <c r="H374" s="85"/>
      <c r="I374" s="85">
        <v>8.4</v>
      </c>
      <c r="J374" s="85">
        <v>80</v>
      </c>
      <c r="K374" s="85">
        <v>414.7</v>
      </c>
      <c r="L374" s="85"/>
      <c r="M374" s="85">
        <v>747.61904761904759</v>
      </c>
      <c r="N374" s="85">
        <v>19.291053773812394</v>
      </c>
    </row>
    <row r="375" spans="1:14" x14ac:dyDescent="0.25">
      <c r="A375" s="28">
        <v>45108</v>
      </c>
      <c r="B375" s="106" t="s">
        <v>12</v>
      </c>
      <c r="C375" s="106" t="s">
        <v>13</v>
      </c>
      <c r="D375" s="106" t="s">
        <v>8054</v>
      </c>
      <c r="E375" s="106" t="s">
        <v>31</v>
      </c>
      <c r="F375" s="64" t="str">
        <f>IFERROR(VLOOKUP(Таблица1[[#This Row],[ОКВЭД2]],'ИМЕНА ОКВЭД'!$B$1:$C$50,2,FALSE),основной!E375)</f>
        <v>Производство машин и оборудования, не включенных в другие группировки</v>
      </c>
      <c r="G375" s="85"/>
      <c r="H375" s="85"/>
      <c r="I375" s="85"/>
      <c r="J375" s="85"/>
      <c r="K375" s="85">
        <v>146.80000000000001</v>
      </c>
      <c r="L375" s="85"/>
      <c r="M375" s="85"/>
      <c r="N375" s="85"/>
    </row>
    <row r="376" spans="1:14" x14ac:dyDescent="0.25">
      <c r="A376" s="28">
        <v>45108</v>
      </c>
      <c r="B376" s="106" t="s">
        <v>12</v>
      </c>
      <c r="C376" s="106" t="s">
        <v>13</v>
      </c>
      <c r="D376" s="106" t="s">
        <v>8054</v>
      </c>
      <c r="E376" s="106" t="s">
        <v>73</v>
      </c>
      <c r="F376" s="64" t="str">
        <f>IFERROR(VLOOKUP(Таблица1[[#This Row],[ОКВЭД2]],'ИМЕНА ОКВЭД'!$B$1:$C$50,2,FALSE),основной!E376)</f>
        <v>07.2</v>
      </c>
      <c r="G376" s="85">
        <v>256753</v>
      </c>
      <c r="H376" s="85">
        <v>369700</v>
      </c>
      <c r="I376" s="85">
        <v>234013</v>
      </c>
      <c r="J376" s="85">
        <v>721051</v>
      </c>
      <c r="K376" s="85">
        <v>468026</v>
      </c>
      <c r="L376" s="85">
        <v>69.449012713010546</v>
      </c>
      <c r="M376" s="85">
        <v>109.71740886190084</v>
      </c>
      <c r="N376" s="85">
        <v>154.06216748642169</v>
      </c>
    </row>
    <row r="377" spans="1:14" x14ac:dyDescent="0.25">
      <c r="A377" s="28">
        <v>45108</v>
      </c>
      <c r="B377" s="106" t="s">
        <v>12</v>
      </c>
      <c r="C377" s="106" t="s">
        <v>13</v>
      </c>
      <c r="D377" s="106" t="s">
        <v>8054</v>
      </c>
      <c r="E377" s="106" t="s">
        <v>35</v>
      </c>
      <c r="F377" s="64" t="str">
        <f>IFERROR(VLOOKUP(Таблица1[[#This Row],[ОКВЭД2]],'ИМЕНА ОКВЭД'!$B$1:$C$50,2,FALSE),основной!E377)</f>
        <v>Обрабатывающие производства</v>
      </c>
      <c r="G377" s="85">
        <v>10531161.800000001</v>
      </c>
      <c r="H377" s="85">
        <v>19353084.699999999</v>
      </c>
      <c r="I377" s="85">
        <v>7772722.4000000004</v>
      </c>
      <c r="J377" s="85">
        <v>60596405.399999999</v>
      </c>
      <c r="K377" s="85">
        <v>37910172.600000001</v>
      </c>
      <c r="L377" s="85">
        <v>54.415934013868082</v>
      </c>
      <c r="M377" s="85">
        <v>135.48871628298471</v>
      </c>
      <c r="N377" s="85">
        <v>159.84207204585505</v>
      </c>
    </row>
    <row r="378" spans="1:14" x14ac:dyDescent="0.25">
      <c r="A378" s="28">
        <v>45108</v>
      </c>
      <c r="B378" s="106" t="s">
        <v>12</v>
      </c>
      <c r="C378" s="106" t="s">
        <v>13</v>
      </c>
      <c r="D378" s="106" t="s">
        <v>8054</v>
      </c>
      <c r="E378" s="106" t="s">
        <v>86</v>
      </c>
      <c r="F378" s="64" t="str">
        <f>IFERROR(VLOOKUP(Таблица1[[#This Row],[ОКВЭД2]],'ИМЕНА ОКВЭД'!$B$1:$C$50,2,FALSE),основной!E378)</f>
        <v>Деятельность полиграфическая и копирование носителей информации</v>
      </c>
      <c r="G378" s="107">
        <v>137.6</v>
      </c>
      <c r="H378" s="107">
        <v>176.6</v>
      </c>
      <c r="I378" s="107">
        <v>395.3</v>
      </c>
      <c r="J378" s="107">
        <v>1565.7</v>
      </c>
      <c r="K378" s="107">
        <v>3246.9</v>
      </c>
      <c r="L378" s="85">
        <v>77.916194790486969</v>
      </c>
      <c r="M378" s="85">
        <v>34.809005818365797</v>
      </c>
      <c r="N378" s="85">
        <v>48.221380393606211</v>
      </c>
    </row>
    <row r="379" spans="1:14" x14ac:dyDescent="0.25">
      <c r="A379" s="28">
        <v>45108</v>
      </c>
      <c r="B379" s="106" t="s">
        <v>12</v>
      </c>
      <c r="C379" s="106" t="s">
        <v>13</v>
      </c>
      <c r="D379" s="106" t="s">
        <v>8054</v>
      </c>
      <c r="E379" s="106" t="s">
        <v>61</v>
      </c>
      <c r="F379" s="64" t="str">
        <f>IFERROR(VLOOKUP(Таблица1[[#This Row],[ОКВЭД2]],'ИМЕНА ОКВЭД'!$B$1:$C$50,2,FALSE),основной!E379)</f>
        <v>Сбор, обработка и утилизация отходов; обработка вторичного сырья</v>
      </c>
      <c r="G379" s="107">
        <v>2493.6999999999998</v>
      </c>
      <c r="H379" s="107">
        <v>2005.2</v>
      </c>
      <c r="I379" s="107">
        <v>5278.6</v>
      </c>
      <c r="J379" s="107">
        <v>18509.5</v>
      </c>
      <c r="K379" s="107">
        <v>41205.300000000003</v>
      </c>
      <c r="L379" s="85">
        <v>124.36165968481947</v>
      </c>
      <c r="M379" s="85">
        <v>47.241692873110296</v>
      </c>
      <c r="N379" s="85">
        <v>44.920192305358775</v>
      </c>
    </row>
    <row r="380" spans="1:14" x14ac:dyDescent="0.25">
      <c r="A380" s="28">
        <v>45108</v>
      </c>
      <c r="B380" s="106" t="s">
        <v>12</v>
      </c>
      <c r="C380" s="106" t="s">
        <v>13</v>
      </c>
      <c r="D380" s="106" t="s">
        <v>8054</v>
      </c>
      <c r="E380" s="106" t="s">
        <v>124</v>
      </c>
      <c r="F380" s="64" t="str">
        <f>IFERROR(VLOOKUP(Таблица1[[#This Row],[ОКВЭД2]],'ИМЕНА ОКВЭД'!$B$1:$C$50,2,FALSE),основной!E380)</f>
        <v>Всего по обследуемым видам экономической деятельности</v>
      </c>
      <c r="G380" s="85">
        <v>14557098.9</v>
      </c>
      <c r="H380" s="85">
        <v>22476531.5</v>
      </c>
      <c r="I380" s="85">
        <v>10936340.9</v>
      </c>
      <c r="J380" s="85">
        <v>80563299.700000003</v>
      </c>
      <c r="K380" s="85">
        <v>52184420.600000001</v>
      </c>
      <c r="L380" s="85">
        <v>64.765770910872078</v>
      </c>
      <c r="M380" s="85">
        <v>133.10758171409964</v>
      </c>
      <c r="N380" s="85">
        <v>154.38189937477239</v>
      </c>
    </row>
    <row r="381" spans="1:14" x14ac:dyDescent="0.25">
      <c r="A381" s="28">
        <v>45108</v>
      </c>
      <c r="B381" s="106" t="s">
        <v>12</v>
      </c>
      <c r="C381" s="106" t="s">
        <v>13</v>
      </c>
      <c r="D381" s="106" t="s">
        <v>8054</v>
      </c>
      <c r="E381" s="106" t="s">
        <v>44</v>
      </c>
      <c r="F381" s="64" t="str">
        <f>IFERROR(VLOOKUP(Таблица1[[#This Row],[ОКВЭД2]],'ИМЕНА ОКВЭД'!$B$1:$C$50,2,FALSE),основной!E381)</f>
        <v>38.1</v>
      </c>
      <c r="G381" s="85">
        <v>1862.9</v>
      </c>
      <c r="H381" s="85">
        <v>1961.3</v>
      </c>
      <c r="I381" s="85">
        <v>5278.6</v>
      </c>
      <c r="J381" s="85">
        <v>17784.2</v>
      </c>
      <c r="K381" s="85">
        <v>41205.300000000003</v>
      </c>
      <c r="L381" s="85">
        <v>94.982919492173565</v>
      </c>
      <c r="M381" s="85">
        <v>35.291554578865608</v>
      </c>
      <c r="N381" s="85">
        <v>43.159981846995407</v>
      </c>
    </row>
    <row r="382" spans="1:14" x14ac:dyDescent="0.25">
      <c r="A382" s="28">
        <v>45108</v>
      </c>
      <c r="B382" s="106" t="s">
        <v>12</v>
      </c>
      <c r="C382" s="106" t="s">
        <v>13</v>
      </c>
      <c r="D382" s="106" t="s">
        <v>8054</v>
      </c>
      <c r="E382" s="106" t="s">
        <v>26</v>
      </c>
      <c r="F382" s="64" t="str">
        <f>IFERROR(VLOOKUP(Таблица1[[#This Row],[ОКВЭД2]],'ИМЕНА ОКВЭД'!$B$1:$C$50,2,FALSE),основной!E382)</f>
        <v>Производство прочих транспортных средств и оборудования</v>
      </c>
      <c r="G382" s="85">
        <v>616</v>
      </c>
      <c r="H382" s="85">
        <v>616</v>
      </c>
      <c r="I382" s="85">
        <v>616</v>
      </c>
      <c r="J382" s="85">
        <v>4312</v>
      </c>
      <c r="K382" s="85">
        <v>4312</v>
      </c>
      <c r="L382" s="85">
        <v>100</v>
      </c>
      <c r="M382" s="85">
        <v>100</v>
      </c>
      <c r="N382" s="85">
        <v>100</v>
      </c>
    </row>
    <row r="383" spans="1:14" x14ac:dyDescent="0.25">
      <c r="A383" s="28">
        <v>45108</v>
      </c>
      <c r="B383" s="106" t="s">
        <v>12</v>
      </c>
      <c r="C383" s="106" t="s">
        <v>13</v>
      </c>
      <c r="D383" s="106" t="s">
        <v>8054</v>
      </c>
      <c r="E383" s="106" t="s">
        <v>54</v>
      </c>
      <c r="F383" s="64" t="str">
        <f>IFERROR(VLOOKUP(Таблица1[[#This Row],[ОКВЭД2]],'ИМЕНА ОКВЭД'!$B$1:$C$50,2,FALSE),основной!E383)</f>
        <v>38.3</v>
      </c>
      <c r="G383" s="85">
        <v>630.79999999999995</v>
      </c>
      <c r="H383" s="85">
        <v>43.9</v>
      </c>
      <c r="I383" s="85"/>
      <c r="J383" s="85">
        <v>725.3</v>
      </c>
      <c r="K383" s="85"/>
      <c r="L383" s="85">
        <v>1436.9020501138953</v>
      </c>
      <c r="M383" s="85"/>
      <c r="N383" s="85"/>
    </row>
    <row r="384" spans="1:14" x14ac:dyDescent="0.25">
      <c r="A384" s="28">
        <v>45108</v>
      </c>
      <c r="B384" s="106" t="s">
        <v>12</v>
      </c>
      <c r="C384" s="106" t="s">
        <v>13</v>
      </c>
      <c r="D384" s="106" t="s">
        <v>8054</v>
      </c>
      <c r="E384" s="106" t="s">
        <v>50</v>
      </c>
      <c r="F384" s="64" t="str">
        <f>IFERROR(VLOOKUP(Таблица1[[#This Row],[ОКВЭД2]],'ИМЕНА ОКВЭД'!$B$1:$C$50,2,FALSE),основной!E384)</f>
        <v>Производство молочной продукции</v>
      </c>
      <c r="G384" s="85">
        <v>11596.9</v>
      </c>
      <c r="H384" s="85">
        <v>13609.6</v>
      </c>
      <c r="I384" s="85">
        <v>10200.9</v>
      </c>
      <c r="J384" s="85">
        <v>99601.1</v>
      </c>
      <c r="K384" s="85">
        <v>83697.100000000006</v>
      </c>
      <c r="L384" s="85">
        <v>85.211174465083474</v>
      </c>
      <c r="M384" s="85">
        <v>113.68506700389182</v>
      </c>
      <c r="N384" s="85">
        <v>119.00185311080074</v>
      </c>
    </row>
    <row r="385" spans="1:14" x14ac:dyDescent="0.25">
      <c r="A385" s="28">
        <v>45108</v>
      </c>
      <c r="B385" s="106" t="s">
        <v>12</v>
      </c>
      <c r="C385" s="106" t="s">
        <v>13</v>
      </c>
      <c r="D385" s="106" t="s">
        <v>8054</v>
      </c>
      <c r="E385" s="106" t="s">
        <v>25</v>
      </c>
      <c r="F385" s="64" t="str">
        <f>IFERROR(VLOOKUP(Таблица1[[#This Row],[ОКВЭД2]],'ИМЕНА ОКВЭД'!$B$1:$C$50,2,FALSE),основной!E385)</f>
        <v>Добыча полезных ископаемых</v>
      </c>
      <c r="G385" s="85">
        <v>2371815.9</v>
      </c>
      <c r="H385" s="85">
        <v>1267698.2</v>
      </c>
      <c r="I385" s="85">
        <v>2079860.5</v>
      </c>
      <c r="J385" s="85">
        <v>4530054.0999999996</v>
      </c>
      <c r="K385" s="85">
        <v>3403657.2</v>
      </c>
      <c r="L385" s="85">
        <v>187.09625839967273</v>
      </c>
      <c r="M385" s="85">
        <v>114.03725874884397</v>
      </c>
      <c r="N385" s="85">
        <v>133.09372342197094</v>
      </c>
    </row>
    <row r="386" spans="1:14" x14ac:dyDescent="0.25">
      <c r="A386" s="28">
        <v>45108</v>
      </c>
      <c r="B386" s="106" t="s">
        <v>12</v>
      </c>
      <c r="C386" s="106" t="s">
        <v>13</v>
      </c>
      <c r="D386" s="106" t="s">
        <v>8054</v>
      </c>
      <c r="E386" s="106" t="s">
        <v>53</v>
      </c>
      <c r="F386" s="64" t="str">
        <f>IFERROR(VLOOKUP(Таблица1[[#This Row],[ОКВЭД2]],'ИМЕНА ОКВЭД'!$B$1:$C$50,2,FALSE),основной!E386)</f>
        <v>28.2</v>
      </c>
      <c r="G386" s="85"/>
      <c r="H386" s="85"/>
      <c r="I386" s="85"/>
      <c r="J386" s="85"/>
      <c r="K386" s="85">
        <v>146.80000000000001</v>
      </c>
      <c r="L386" s="85"/>
      <c r="M386" s="85"/>
      <c r="N386" s="85"/>
    </row>
    <row r="387" spans="1:14" x14ac:dyDescent="0.25">
      <c r="A387" s="28">
        <v>45108</v>
      </c>
      <c r="B387" s="106" t="s">
        <v>12</v>
      </c>
      <c r="C387" s="106" t="s">
        <v>13</v>
      </c>
      <c r="D387" s="106" t="s">
        <v>8054</v>
      </c>
      <c r="E387" s="106" t="s">
        <v>64</v>
      </c>
      <c r="F387" s="64" t="str">
        <f>IFERROR(VLOOKUP(Таблица1[[#This Row],[ОКВЭД2]],'ИМЕНА ОКВЭД'!$B$1:$C$50,2,FALSE),основной!E387)</f>
        <v>Производство бумаги и бумажных изделий</v>
      </c>
      <c r="G387" s="85">
        <v>259.89999999999998</v>
      </c>
      <c r="H387" s="85">
        <v>209.1</v>
      </c>
      <c r="I387" s="85"/>
      <c r="J387" s="85">
        <v>1188.0999999999999</v>
      </c>
      <c r="K387" s="85"/>
      <c r="L387" s="85">
        <v>124.29459588713534</v>
      </c>
      <c r="M387" s="85"/>
      <c r="N387" s="85"/>
    </row>
    <row r="388" spans="1:14" x14ac:dyDescent="0.25">
      <c r="A388" s="28">
        <v>45108</v>
      </c>
      <c r="B388" s="106" t="s">
        <v>12</v>
      </c>
      <c r="C388" s="106" t="s">
        <v>13</v>
      </c>
      <c r="D388" s="106" t="s">
        <v>8054</v>
      </c>
      <c r="E388" s="106" t="s">
        <v>106</v>
      </c>
      <c r="F388" s="64" t="str">
        <f>IFERROR(VLOOKUP(Таблица1[[#This Row],[ОКВЭД2]],'ИМЕНА ОКВЭД'!$B$1:$C$50,2,FALSE),основной!E388)</f>
        <v>17.2</v>
      </c>
      <c r="G388" s="85">
        <v>259.89999999999998</v>
      </c>
      <c r="H388" s="85">
        <v>209.1</v>
      </c>
      <c r="I388" s="85"/>
      <c r="J388" s="85">
        <v>1188.0999999999999</v>
      </c>
      <c r="K388" s="85"/>
      <c r="L388" s="85">
        <v>124.29459588713534</v>
      </c>
      <c r="M388" s="85"/>
      <c r="N388" s="85"/>
    </row>
    <row r="389" spans="1:14" x14ac:dyDescent="0.25">
      <c r="A389" s="28">
        <v>45108</v>
      </c>
      <c r="B389" s="106" t="s">
        <v>12</v>
      </c>
      <c r="C389" s="106" t="s">
        <v>13</v>
      </c>
      <c r="D389" s="106" t="s">
        <v>8054</v>
      </c>
      <c r="E389" s="106" t="s">
        <v>79</v>
      </c>
      <c r="F389" s="64" t="str">
        <f>IFERROR(VLOOKUP(Таблица1[[#This Row],[ОКВЭД2]],'ИМЕНА ОКВЭД'!$B$1:$C$50,2,FALSE),основной!E389)</f>
        <v>Производство металлургическое</v>
      </c>
      <c r="G389" s="85">
        <v>10416753.300000001</v>
      </c>
      <c r="H389" s="85">
        <v>19252299.100000001</v>
      </c>
      <c r="I389" s="85">
        <v>7689897.0999999996</v>
      </c>
      <c r="J389" s="85">
        <v>59849459.899999999</v>
      </c>
      <c r="K389" s="85">
        <v>37367623.200000003</v>
      </c>
      <c r="L389" s="85">
        <v>54.106542007754285</v>
      </c>
      <c r="M389" s="85">
        <v>135.46024302457832</v>
      </c>
      <c r="N389" s="85">
        <v>160.16394615111619</v>
      </c>
    </row>
    <row r="390" spans="1:14" x14ac:dyDescent="0.25">
      <c r="A390" s="28">
        <v>45108</v>
      </c>
      <c r="B390" s="106" t="s">
        <v>12</v>
      </c>
      <c r="C390" s="106" t="s">
        <v>13</v>
      </c>
      <c r="D390" s="106" t="s">
        <v>8054</v>
      </c>
      <c r="E390" s="106" t="s">
        <v>131</v>
      </c>
      <c r="F390" s="64" t="str">
        <f>IFERROR(VLOOKUP(Таблица1[[#This Row],[ОКВЭД2]],'ИМЕНА ОКВЭД'!$B$1:$C$50,2,FALSE),основной!E390)</f>
        <v>30.2</v>
      </c>
      <c r="G390" s="85"/>
      <c r="H390" s="85"/>
      <c r="I390" s="85"/>
      <c r="J390" s="85">
        <v>616</v>
      </c>
      <c r="K390" s="85"/>
      <c r="L390" s="85"/>
      <c r="M390" s="85"/>
      <c r="N390" s="85"/>
    </row>
    <row r="391" spans="1:14" x14ac:dyDescent="0.25">
      <c r="A391" s="28">
        <v>45108</v>
      </c>
      <c r="B391" s="106" t="s">
        <v>12</v>
      </c>
      <c r="C391" s="106" t="s">
        <v>13</v>
      </c>
      <c r="D391" s="106" t="s">
        <v>8054</v>
      </c>
      <c r="E391" s="106" t="s">
        <v>108</v>
      </c>
      <c r="F391" s="64" t="str">
        <f>IFERROR(VLOOKUP(Таблица1[[#This Row],[ОКВЭД2]],'ИМЕНА ОКВЭД'!$B$1:$C$50,2,FALSE),основной!E391)</f>
        <v>36.0</v>
      </c>
      <c r="G391" s="107">
        <v>44271.199999999997</v>
      </c>
      <c r="H391" s="107">
        <v>46802.400000000001</v>
      </c>
      <c r="I391" s="107">
        <v>46078.400000000001</v>
      </c>
      <c r="J391" s="107">
        <v>335294.40000000002</v>
      </c>
      <c r="K391" s="107">
        <v>309099.3</v>
      </c>
      <c r="L391" s="85">
        <v>94.591730338615108</v>
      </c>
      <c r="M391" s="85">
        <v>96.077988819056216</v>
      </c>
      <c r="N391" s="85">
        <v>108.47465523215355</v>
      </c>
    </row>
    <row r="392" spans="1:14" x14ac:dyDescent="0.25">
      <c r="A392" s="28">
        <v>45108</v>
      </c>
      <c r="B392" s="106" t="s">
        <v>12</v>
      </c>
      <c r="C392" s="106" t="s">
        <v>13</v>
      </c>
      <c r="D392" s="106" t="s">
        <v>8054</v>
      </c>
      <c r="E392" s="106" t="s">
        <v>39</v>
      </c>
      <c r="F392" s="64" t="str">
        <f>IFERROR(VLOOKUP(Таблица1[[#This Row],[ОКВЭД2]],'ИМЕНА ОКВЭД'!$B$1:$C$50,2,FALSE),основной!E392)</f>
        <v>37.0</v>
      </c>
      <c r="G392" s="85">
        <v>13016.9</v>
      </c>
      <c r="H392" s="85">
        <v>12944.2</v>
      </c>
      <c r="I392" s="85">
        <v>10857.6</v>
      </c>
      <c r="J392" s="85">
        <v>91402.2</v>
      </c>
      <c r="K392" s="85">
        <v>78259.8</v>
      </c>
      <c r="L392" s="85">
        <v>100.56164150739328</v>
      </c>
      <c r="M392" s="85">
        <v>119.8874521072797</v>
      </c>
      <c r="N392" s="85">
        <v>116.79329617504773</v>
      </c>
    </row>
    <row r="393" spans="1:14" x14ac:dyDescent="0.25">
      <c r="A393" s="28">
        <v>45108</v>
      </c>
      <c r="B393" s="106" t="s">
        <v>12</v>
      </c>
      <c r="C393" s="106" t="s">
        <v>13</v>
      </c>
      <c r="D393" s="106" t="s">
        <v>8054</v>
      </c>
      <c r="E393" s="106" t="s">
        <v>98</v>
      </c>
      <c r="F393" s="64" t="str">
        <f>IFERROR(VLOOKUP(Таблица1[[#This Row],[ОКВЭД2]],'ИМЕНА ОКВЭД'!$B$1:$C$50,2,FALSE),основной!E393)</f>
        <v>Предоставление услуг в области добычи полезных ископаемых</v>
      </c>
      <c r="G393" s="85">
        <v>52322.1</v>
      </c>
      <c r="H393" s="85">
        <v>44345.7</v>
      </c>
      <c r="I393" s="85">
        <v>100947</v>
      </c>
      <c r="J393" s="85">
        <v>436681</v>
      </c>
      <c r="K393" s="85">
        <v>801144</v>
      </c>
      <c r="L393" s="85">
        <v>117.98686231134022</v>
      </c>
      <c r="M393" s="85">
        <v>51.831257986864394</v>
      </c>
      <c r="N393" s="85">
        <v>54.507179732981839</v>
      </c>
    </row>
    <row r="394" spans="1:14" x14ac:dyDescent="0.25">
      <c r="A394" s="28">
        <v>45108</v>
      </c>
      <c r="B394" s="106" t="s">
        <v>12</v>
      </c>
      <c r="C394" s="106" t="s">
        <v>13</v>
      </c>
      <c r="D394" s="106" t="s">
        <v>8054</v>
      </c>
      <c r="E394" s="106" t="s">
        <v>85</v>
      </c>
      <c r="F394" s="64" t="str">
        <f>IFERROR(VLOOKUP(Таблица1[[#This Row],[ОКВЭД2]],'ИМЕНА ОКВЭД'!$B$1:$C$50,2,FALSE),основной!E394)</f>
        <v>Производство, передача и распределение электроэнергии</v>
      </c>
      <c r="G394" s="85">
        <v>1391664.6</v>
      </c>
      <c r="H394" s="85">
        <v>1445572.7</v>
      </c>
      <c r="I394" s="85">
        <v>826073.8</v>
      </c>
      <c r="J394" s="85">
        <v>11188643.199999999</v>
      </c>
      <c r="K394" s="85">
        <v>6903669.5999999996</v>
      </c>
      <c r="L394" s="85">
        <v>96.270813636699145</v>
      </c>
      <c r="M394" s="85">
        <v>168.46734516940253</v>
      </c>
      <c r="N394" s="85">
        <v>162.06805725465193</v>
      </c>
    </row>
    <row r="395" spans="1:14" x14ac:dyDescent="0.25">
      <c r="A395" s="28">
        <v>45108</v>
      </c>
      <c r="B395" s="106" t="s">
        <v>12</v>
      </c>
      <c r="C395" s="106" t="s">
        <v>13</v>
      </c>
      <c r="D395" s="106" t="s">
        <v>8054</v>
      </c>
      <c r="E395" s="106" t="s">
        <v>82</v>
      </c>
      <c r="F395" s="64" t="str">
        <f>IFERROR(VLOOKUP(Таблица1[[#This Row],[ОКВЭД2]],'ИМЕНА ОКВЭД'!$B$1:$C$50,2,FALSE),основной!E395)</f>
        <v>18.1</v>
      </c>
      <c r="G395" s="85">
        <v>137.6</v>
      </c>
      <c r="H395" s="85">
        <v>176.6</v>
      </c>
      <c r="I395" s="85">
        <v>395.3</v>
      </c>
      <c r="J395" s="85">
        <v>1565.7</v>
      </c>
      <c r="K395" s="85">
        <v>3246.9</v>
      </c>
      <c r="L395" s="85">
        <v>77.916194790486969</v>
      </c>
      <c r="M395" s="85">
        <v>34.809005818365797</v>
      </c>
      <c r="N395" s="85">
        <v>48.221380393606211</v>
      </c>
    </row>
    <row r="396" spans="1:14" x14ac:dyDescent="0.25">
      <c r="A396" s="28">
        <v>45108</v>
      </c>
      <c r="B396" s="106" t="s">
        <v>12</v>
      </c>
      <c r="C396" s="106" t="s">
        <v>13</v>
      </c>
      <c r="D396" s="106" t="s">
        <v>8054</v>
      </c>
      <c r="E396" s="106" t="s">
        <v>66</v>
      </c>
      <c r="F396" s="64" t="str">
        <f>IFERROR(VLOOKUP(Таблица1[[#This Row],[ОКВЭД2]],'ИМЕНА ОКВЭД'!$B$1:$C$50,2,FALSE),основной!E396)</f>
        <v>Добыча прочих полезных ископаемых</v>
      </c>
      <c r="G396" s="85">
        <v>118</v>
      </c>
      <c r="H396" s="85">
        <v>8964</v>
      </c>
      <c r="I396" s="85">
        <v>4432</v>
      </c>
      <c r="J396" s="85">
        <v>9490</v>
      </c>
      <c r="K396" s="85">
        <v>14370</v>
      </c>
      <c r="L396" s="85">
        <v>1.3163766175814369</v>
      </c>
      <c r="M396" s="85">
        <v>2.6624548736462095</v>
      </c>
      <c r="N396" s="85">
        <v>66.040361864996527</v>
      </c>
    </row>
    <row r="397" spans="1:14" x14ac:dyDescent="0.25">
      <c r="A397" s="38">
        <v>45139</v>
      </c>
      <c r="B397" s="106" t="s">
        <v>12</v>
      </c>
      <c r="C397" s="106" t="s">
        <v>13</v>
      </c>
      <c r="D397" s="106" t="s">
        <v>8054</v>
      </c>
      <c r="E397" s="106" t="s">
        <v>105</v>
      </c>
      <c r="F397" s="64" t="str">
        <f>IFERROR(VLOOKUP(Таблица1[[#This Row],[ОКВЭД2]],'ИМЕНА ОКВЭД'!$B$1:$C$50,2,FALSE),основной!E397)</f>
        <v>11.0</v>
      </c>
      <c r="G397" s="85">
        <v>6451</v>
      </c>
      <c r="H397" s="85">
        <v>5759</v>
      </c>
      <c r="I397" s="85">
        <v>4517.1000000000004</v>
      </c>
      <c r="J397" s="85">
        <v>41539</v>
      </c>
      <c r="K397" s="85">
        <v>37031.599999999999</v>
      </c>
      <c r="L397" s="85">
        <v>112.01597499565896</v>
      </c>
      <c r="M397" s="85">
        <v>142.81286666223906</v>
      </c>
      <c r="N397" s="85">
        <v>112.1717668153685</v>
      </c>
    </row>
    <row r="398" spans="1:14" x14ac:dyDescent="0.25">
      <c r="A398" s="38">
        <v>45139</v>
      </c>
      <c r="B398" s="106" t="s">
        <v>12</v>
      </c>
      <c r="C398" s="106" t="s">
        <v>13</v>
      </c>
      <c r="D398" s="106" t="s">
        <v>8054</v>
      </c>
      <c r="E398" s="106" t="s">
        <v>116</v>
      </c>
      <c r="F398" s="64" t="str">
        <f>IFERROR(VLOOKUP(Таблица1[[#This Row],[ОКВЭД2]],'ИМЕНА ОКВЭД'!$B$1:$C$50,2,FALSE),основной!E398)</f>
        <v>Производство, передача и распределение пара и горячей воды; кондиционирование воздуха</v>
      </c>
      <c r="G398" s="107">
        <v>219175.8</v>
      </c>
      <c r="H398" s="107">
        <v>202674.8</v>
      </c>
      <c r="I398" s="107">
        <v>204429.3</v>
      </c>
      <c r="J398" s="107">
        <v>4022166.7</v>
      </c>
      <c r="K398" s="107">
        <v>3742786.1</v>
      </c>
      <c r="L398" s="85">
        <v>108.14161405364653</v>
      </c>
      <c r="M398" s="85">
        <v>107.21349630410123</v>
      </c>
      <c r="N398" s="85">
        <v>107.46450885878838</v>
      </c>
    </row>
    <row r="399" spans="1:14" x14ac:dyDescent="0.25">
      <c r="A399" s="38">
        <v>45139</v>
      </c>
      <c r="B399" s="106" t="s">
        <v>12</v>
      </c>
      <c r="C399" s="106" t="s">
        <v>13</v>
      </c>
      <c r="D399" s="106" t="s">
        <v>8054</v>
      </c>
      <c r="E399" s="106" t="s">
        <v>66</v>
      </c>
      <c r="F399" s="64" t="str">
        <f>IFERROR(VLOOKUP(Таблица1[[#This Row],[ОКВЭД2]],'ИМЕНА ОКВЭД'!$B$1:$C$50,2,FALSE),основной!E399)</f>
        <v>Добыча прочих полезных ископаемых</v>
      </c>
      <c r="G399" s="85"/>
      <c r="H399" s="85">
        <v>118</v>
      </c>
      <c r="I399" s="85">
        <v>28897</v>
      </c>
      <c r="J399" s="85">
        <v>9490</v>
      </c>
      <c r="K399" s="85">
        <v>43267</v>
      </c>
      <c r="L399" s="85"/>
      <c r="M399" s="85"/>
      <c r="N399" s="85">
        <v>21.933575242101369</v>
      </c>
    </row>
    <row r="400" spans="1:14" x14ac:dyDescent="0.25">
      <c r="A400" s="38">
        <v>45139</v>
      </c>
      <c r="B400" s="106" t="s">
        <v>12</v>
      </c>
      <c r="C400" s="106" t="s">
        <v>13</v>
      </c>
      <c r="D400" s="106" t="s">
        <v>8054</v>
      </c>
      <c r="E400" s="106" t="s">
        <v>31</v>
      </c>
      <c r="F400" s="64" t="str">
        <f>IFERROR(VLOOKUP(Таблица1[[#This Row],[ОКВЭД2]],'ИМЕНА ОКВЭД'!$B$1:$C$50,2,FALSE),основной!E400)</f>
        <v>Производство машин и оборудования, не включенных в другие группировки</v>
      </c>
      <c r="G400" s="85"/>
      <c r="H400" s="85"/>
      <c r="I400" s="85"/>
      <c r="J400" s="85"/>
      <c r="K400" s="85">
        <v>146.80000000000001</v>
      </c>
      <c r="L400" s="85"/>
      <c r="M400" s="85"/>
      <c r="N400" s="85"/>
    </row>
    <row r="401" spans="1:14" x14ac:dyDescent="0.25">
      <c r="A401" s="38">
        <v>45139</v>
      </c>
      <c r="B401" s="106" t="s">
        <v>12</v>
      </c>
      <c r="C401" s="106" t="s">
        <v>13</v>
      </c>
      <c r="D401" s="106" t="s">
        <v>8054</v>
      </c>
      <c r="E401" s="106" t="s">
        <v>50</v>
      </c>
      <c r="F401" s="64" t="str">
        <f>IFERROR(VLOOKUP(Таблица1[[#This Row],[ОКВЭД2]],'ИМЕНА ОКВЭД'!$B$1:$C$50,2,FALSE),основной!E401)</f>
        <v>Производство молочной продукции</v>
      </c>
      <c r="G401" s="85">
        <v>11146.3</v>
      </c>
      <c r="H401" s="85">
        <v>11596.9</v>
      </c>
      <c r="I401" s="85">
        <v>10698.5</v>
      </c>
      <c r="J401" s="85">
        <v>110747.4</v>
      </c>
      <c r="K401" s="85">
        <v>94395.6</v>
      </c>
      <c r="L401" s="85">
        <v>96.114478869353022</v>
      </c>
      <c r="M401" s="85">
        <v>104.18563350002337</v>
      </c>
      <c r="N401" s="85">
        <v>117.32262944459275</v>
      </c>
    </row>
    <row r="402" spans="1:14" x14ac:dyDescent="0.25">
      <c r="A402" s="38">
        <v>45139</v>
      </c>
      <c r="B402" s="106" t="s">
        <v>12</v>
      </c>
      <c r="C402" s="106" t="s">
        <v>13</v>
      </c>
      <c r="D402" s="106" t="s">
        <v>8054</v>
      </c>
      <c r="E402" s="106" t="s">
        <v>35</v>
      </c>
      <c r="F402" s="64" t="str">
        <f>IFERROR(VLOOKUP(Таблица1[[#This Row],[ОКВЭД2]],'ИМЕНА ОКВЭД'!$B$1:$C$50,2,FALSE),основной!E402)</f>
        <v>Обрабатывающие производства</v>
      </c>
      <c r="G402" s="85">
        <v>14265446.1</v>
      </c>
      <c r="H402" s="85">
        <v>10531161.800000001</v>
      </c>
      <c r="I402" s="85">
        <v>9473095</v>
      </c>
      <c r="J402" s="85">
        <v>74861851.5</v>
      </c>
      <c r="K402" s="85">
        <v>47383267.600000001</v>
      </c>
      <c r="L402" s="85">
        <v>135.4593763814359</v>
      </c>
      <c r="M402" s="85">
        <v>150.5890746371698</v>
      </c>
      <c r="N402" s="85">
        <v>157.99216747137126</v>
      </c>
    </row>
    <row r="403" spans="1:14" x14ac:dyDescent="0.25">
      <c r="A403" s="38">
        <v>45139</v>
      </c>
      <c r="B403" s="106" t="s">
        <v>12</v>
      </c>
      <c r="C403" s="106" t="s">
        <v>13</v>
      </c>
      <c r="D403" s="106" t="s">
        <v>8054</v>
      </c>
      <c r="E403" s="106" t="s">
        <v>48</v>
      </c>
      <c r="F403" s="64" t="str">
        <f>IFERROR(VLOOKUP(Таблица1[[#This Row],[ОКВЭД2]],'ИМЕНА ОКВЭД'!$B$1:$C$50,2,FALSE),основной!E403)</f>
        <v>Производство напитков</v>
      </c>
      <c r="G403" s="85">
        <v>6451</v>
      </c>
      <c r="H403" s="85">
        <v>5759</v>
      </c>
      <c r="I403" s="85">
        <v>4517.1000000000004</v>
      </c>
      <c r="J403" s="85">
        <v>41539</v>
      </c>
      <c r="K403" s="85">
        <v>37031.599999999999</v>
      </c>
      <c r="L403" s="85">
        <v>112.01597499565896</v>
      </c>
      <c r="M403" s="85">
        <v>142.81286666223906</v>
      </c>
      <c r="N403" s="85">
        <v>112.1717668153685</v>
      </c>
    </row>
    <row r="404" spans="1:14" x14ac:dyDescent="0.25">
      <c r="A404" s="38">
        <v>45139</v>
      </c>
      <c r="B404" s="106" t="s">
        <v>12</v>
      </c>
      <c r="C404" s="106" t="s">
        <v>13</v>
      </c>
      <c r="D404" s="106" t="s">
        <v>8054</v>
      </c>
      <c r="E404" s="106" t="s">
        <v>60</v>
      </c>
      <c r="F404" s="64" t="str">
        <f>IFERROR(VLOOKUP(Таблица1[[#This Row],[ОКВЭД2]],'ИМЕНА ОКВЭД'!$B$1:$C$50,2,FALSE),основной!E404)</f>
        <v>Производство химических веществ и химических продуктов</v>
      </c>
      <c r="G404" s="85">
        <v>472.5</v>
      </c>
      <c r="H404" s="85">
        <v>71.900000000000006</v>
      </c>
      <c r="I404" s="85">
        <v>169192.8</v>
      </c>
      <c r="J404" s="85">
        <v>2545.1999999999998</v>
      </c>
      <c r="K404" s="85">
        <v>171204.7</v>
      </c>
      <c r="L404" s="85">
        <v>657.16272600834498</v>
      </c>
      <c r="M404" s="85">
        <v>0.27926720285969614</v>
      </c>
      <c r="N404" s="85">
        <v>1.4866414298205599</v>
      </c>
    </row>
    <row r="405" spans="1:14" x14ac:dyDescent="0.25">
      <c r="A405" s="38">
        <v>45139</v>
      </c>
      <c r="B405" s="106" t="s">
        <v>12</v>
      </c>
      <c r="C405" s="106" t="s">
        <v>13</v>
      </c>
      <c r="D405" s="106" t="s">
        <v>8054</v>
      </c>
      <c r="E405" s="106" t="s">
        <v>90</v>
      </c>
      <c r="F405" s="64" t="str">
        <f>IFERROR(VLOOKUP(Таблица1[[#This Row],[ОКВЭД2]],'ИМЕНА ОКВЭД'!$B$1:$C$50,2,FALSE),основной!E405)</f>
        <v>Ремонт и монтаж машин и оборудования</v>
      </c>
      <c r="G405" s="85">
        <v>12786.7</v>
      </c>
      <c r="H405" s="85">
        <v>11312.2</v>
      </c>
      <c r="I405" s="85">
        <v>428</v>
      </c>
      <c r="J405" s="85">
        <v>112578.4</v>
      </c>
      <c r="K405" s="85">
        <v>35308.400000000001</v>
      </c>
      <c r="L405" s="85">
        <v>113.03459981259172</v>
      </c>
      <c r="M405" s="85">
        <v>2987.5467289719627</v>
      </c>
      <c r="N405" s="85">
        <v>318.84310815556637</v>
      </c>
    </row>
    <row r="406" spans="1:14" x14ac:dyDescent="0.25">
      <c r="A406" s="38">
        <v>45139</v>
      </c>
      <c r="B406" s="106" t="s">
        <v>12</v>
      </c>
      <c r="C406" s="106" t="s">
        <v>13</v>
      </c>
      <c r="D406" s="106" t="s">
        <v>8054</v>
      </c>
      <c r="E406" s="106" t="s">
        <v>19</v>
      </c>
      <c r="F406" s="64" t="str">
        <f>IFERROR(VLOOKUP(Таблица1[[#This Row],[ОКВЭД2]],'ИМЕНА ОКВЭД'!$B$1:$C$50,2,FALSE),основной!E406)</f>
        <v>25.6</v>
      </c>
      <c r="G406" s="85"/>
      <c r="H406" s="85"/>
      <c r="I406" s="85">
        <v>1</v>
      </c>
      <c r="J406" s="85">
        <v>77</v>
      </c>
      <c r="K406" s="85">
        <v>180.8</v>
      </c>
      <c r="L406" s="85"/>
      <c r="M406" s="85"/>
      <c r="N406" s="85">
        <v>42.588495575221238</v>
      </c>
    </row>
    <row r="407" spans="1:14" x14ac:dyDescent="0.25">
      <c r="A407" s="38">
        <v>45139</v>
      </c>
      <c r="B407" s="106" t="s">
        <v>12</v>
      </c>
      <c r="C407" s="106" t="s">
        <v>13</v>
      </c>
      <c r="D407" s="106" t="s">
        <v>8054</v>
      </c>
      <c r="E407" s="106" t="s">
        <v>54</v>
      </c>
      <c r="F407" s="64" t="str">
        <f>IFERROR(VLOOKUP(Таблица1[[#This Row],[ОКВЭД2]],'ИМЕНА ОКВЭД'!$B$1:$C$50,2,FALSE),основной!E407)</f>
        <v>38.3</v>
      </c>
      <c r="G407" s="85"/>
      <c r="H407" s="85">
        <v>630.79999999999995</v>
      </c>
      <c r="I407" s="85"/>
      <c r="J407" s="85">
        <v>725.3</v>
      </c>
      <c r="K407" s="85"/>
      <c r="L407" s="85"/>
      <c r="M407" s="85"/>
      <c r="N407" s="85"/>
    </row>
    <row r="408" spans="1:14" x14ac:dyDescent="0.25">
      <c r="A408" s="38">
        <v>45139</v>
      </c>
      <c r="B408" s="106" t="s">
        <v>12</v>
      </c>
      <c r="C408" s="106" t="s">
        <v>13</v>
      </c>
      <c r="D408" s="106" t="s">
        <v>8054</v>
      </c>
      <c r="E408" s="106" t="s">
        <v>96</v>
      </c>
      <c r="F408" s="64" t="str">
        <f>IFERROR(VLOOKUP(Таблица1[[#This Row],[ОКВЭД2]],'ИМЕНА ОКВЭД'!$B$1:$C$50,2,FALSE),основной!E408)</f>
        <v>05.1</v>
      </c>
      <c r="G408" s="85">
        <v>1955201</v>
      </c>
      <c r="H408" s="85">
        <v>1756866</v>
      </c>
      <c r="I408" s="85">
        <v>885166.9</v>
      </c>
      <c r="J408" s="85">
        <v>4567537</v>
      </c>
      <c r="K408" s="85">
        <v>2634944.7999999998</v>
      </c>
      <c r="L408" s="85">
        <v>111.28913645093023</v>
      </c>
      <c r="M408" s="85">
        <v>220.88501049914993</v>
      </c>
      <c r="N408" s="85">
        <v>173.34469397613188</v>
      </c>
    </row>
    <row r="409" spans="1:14" x14ac:dyDescent="0.25">
      <c r="A409" s="38">
        <v>45139</v>
      </c>
      <c r="B409" s="106" t="s">
        <v>12</v>
      </c>
      <c r="C409" s="106" t="s">
        <v>13</v>
      </c>
      <c r="D409" s="106" t="s">
        <v>8054</v>
      </c>
      <c r="E409" s="106" t="s">
        <v>108</v>
      </c>
      <c r="F409" s="64" t="str">
        <f>IFERROR(VLOOKUP(Таблица1[[#This Row],[ОКВЭД2]],'ИМЕНА ОКВЭД'!$B$1:$C$50,2,FALSE),основной!E409)</f>
        <v>36.0</v>
      </c>
      <c r="G409" s="85">
        <v>42804.7</v>
      </c>
      <c r="H409" s="85">
        <v>44271.199999999997</v>
      </c>
      <c r="I409" s="85">
        <v>42792.7</v>
      </c>
      <c r="J409" s="85">
        <v>378099.1</v>
      </c>
      <c r="K409" s="85">
        <v>351892</v>
      </c>
      <c r="L409" s="85">
        <v>96.687462729720451</v>
      </c>
      <c r="M409" s="85">
        <v>100.02804216607038</v>
      </c>
      <c r="N409" s="85">
        <v>107.44748388710173</v>
      </c>
    </row>
    <row r="410" spans="1:14" x14ac:dyDescent="0.25">
      <c r="A410" s="38">
        <v>45139</v>
      </c>
      <c r="B410" s="106" t="s">
        <v>12</v>
      </c>
      <c r="C410" s="106" t="s">
        <v>13</v>
      </c>
      <c r="D410" s="106" t="s">
        <v>8054</v>
      </c>
      <c r="E410" s="106" t="s">
        <v>80</v>
      </c>
      <c r="F410" s="64" t="str">
        <f>IFERROR(VLOOKUP(Таблица1[[#This Row],[ОКВЭД2]],'ИМЕНА ОКВЭД'!$B$1:$C$50,2,FALSE),основной!E410)</f>
        <v>35</v>
      </c>
      <c r="G410" s="85">
        <v>1650598.3</v>
      </c>
      <c r="H410" s="85">
        <v>1594339.4</v>
      </c>
      <c r="I410" s="85">
        <v>1059150.8999999999</v>
      </c>
      <c r="J410" s="85">
        <v>16642232.4</v>
      </c>
      <c r="K410" s="85">
        <v>11501177.300000001</v>
      </c>
      <c r="L410" s="85">
        <v>103.52866522648816</v>
      </c>
      <c r="M410" s="85">
        <v>155.84165580183145</v>
      </c>
      <c r="N410" s="85">
        <v>144.70025081693157</v>
      </c>
    </row>
    <row r="411" spans="1:14" x14ac:dyDescent="0.25">
      <c r="A411" s="38">
        <v>45139</v>
      </c>
      <c r="B411" s="106" t="s">
        <v>12</v>
      </c>
      <c r="C411" s="106" t="s">
        <v>13</v>
      </c>
      <c r="D411" s="106" t="s">
        <v>8054</v>
      </c>
      <c r="E411" s="106" t="s">
        <v>36</v>
      </c>
      <c r="F411" s="64" t="str">
        <f>IFERROR(VLOOKUP(Таблица1[[#This Row],[ОКВЭД2]],'ИМЕНА ОКВЭД'!$B$1:$C$50,2,FALSE),основной!E411)</f>
        <v>Производство прочей неметаллической минеральной продукции</v>
      </c>
      <c r="G411" s="85">
        <v>1627</v>
      </c>
      <c r="H411" s="85"/>
      <c r="I411" s="85"/>
      <c r="J411" s="85">
        <v>1627</v>
      </c>
      <c r="K411" s="85"/>
      <c r="L411" s="85"/>
      <c r="M411" s="85"/>
      <c r="N411" s="85"/>
    </row>
    <row r="412" spans="1:14" x14ac:dyDescent="0.25">
      <c r="A412" s="38">
        <v>45139</v>
      </c>
      <c r="B412" s="106" t="s">
        <v>12</v>
      </c>
      <c r="C412" s="106" t="s">
        <v>13</v>
      </c>
      <c r="D412" s="106" t="s">
        <v>8054</v>
      </c>
      <c r="E412" s="106" t="s">
        <v>69</v>
      </c>
      <c r="F412" s="64" t="str">
        <f>IFERROR(VLOOKUP(Таблица1[[#This Row],[ОКВЭД2]],'ИМЕНА ОКВЭД'!$B$1:$C$50,2,FALSE),основной!E412)</f>
        <v>Производство одежды</v>
      </c>
      <c r="G412" s="85"/>
      <c r="H412" s="85"/>
      <c r="I412" s="85">
        <v>62</v>
      </c>
      <c r="J412" s="85"/>
      <c r="K412" s="85">
        <v>496</v>
      </c>
      <c r="L412" s="85"/>
      <c r="M412" s="85"/>
      <c r="N412" s="85"/>
    </row>
    <row r="413" spans="1:14" x14ac:dyDescent="0.25">
      <c r="A413" s="38">
        <v>45139</v>
      </c>
      <c r="B413" s="106" t="s">
        <v>12</v>
      </c>
      <c r="C413" s="106" t="s">
        <v>13</v>
      </c>
      <c r="D413" s="106" t="s">
        <v>8054</v>
      </c>
      <c r="E413" s="106" t="s">
        <v>22</v>
      </c>
      <c r="F413" s="64" t="str">
        <f>IFERROR(VLOOKUP(Таблица1[[#This Row],[ОКВЭД2]],'ИМЕНА ОКВЭД'!$B$1:$C$50,2,FALSE),основной!E413)</f>
        <v>Производство хлебобулочных и мучных кондитерских изделий</v>
      </c>
      <c r="G413" s="85">
        <v>27679.1</v>
      </c>
      <c r="H413" s="85">
        <v>27810.1</v>
      </c>
      <c r="I413" s="85">
        <v>24308.6</v>
      </c>
      <c r="J413" s="85">
        <v>228401</v>
      </c>
      <c r="K413" s="85">
        <v>191893.2</v>
      </c>
      <c r="L413" s="85">
        <v>99.528948115972256</v>
      </c>
      <c r="M413" s="85">
        <v>113.86546325168871</v>
      </c>
      <c r="N413" s="85">
        <v>119.0250618573248</v>
      </c>
    </row>
    <row r="414" spans="1:14" x14ac:dyDescent="0.25">
      <c r="A414" s="38">
        <v>45139</v>
      </c>
      <c r="B414" s="106" t="s">
        <v>12</v>
      </c>
      <c r="C414" s="106" t="s">
        <v>13</v>
      </c>
      <c r="D414" s="106" t="s">
        <v>8054</v>
      </c>
      <c r="E414" s="106" t="s">
        <v>15</v>
      </c>
      <c r="F414" s="64" t="str">
        <f>IFERROR(VLOOKUP(Таблица1[[#This Row],[ОКВЭД2]],'ИМЕНА ОКВЭД'!$B$1:$C$50,2,FALSE),основной!E414)</f>
        <v>Переработка и консервирование рыбы, ракообразных и моллюсков</v>
      </c>
      <c r="G414" s="85">
        <v>43533.9</v>
      </c>
      <c r="H414" s="85">
        <v>37859.1</v>
      </c>
      <c r="I414" s="85">
        <v>77104.399999999994</v>
      </c>
      <c r="J414" s="85">
        <v>227867.7</v>
      </c>
      <c r="K414" s="85">
        <v>191251.1</v>
      </c>
      <c r="L414" s="85">
        <v>114.98926281924292</v>
      </c>
      <c r="M414" s="85">
        <v>56.460980177525535</v>
      </c>
      <c r="N414" s="85">
        <v>119.14582452074785</v>
      </c>
    </row>
    <row r="415" spans="1:14" x14ac:dyDescent="0.25">
      <c r="A415" s="38">
        <v>45139</v>
      </c>
      <c r="B415" s="106" t="s">
        <v>12</v>
      </c>
      <c r="C415" s="106" t="s">
        <v>13</v>
      </c>
      <c r="D415" s="106" t="s">
        <v>8054</v>
      </c>
      <c r="E415" s="106" t="s">
        <v>64</v>
      </c>
      <c r="F415" s="64" t="str">
        <f>IFERROR(VLOOKUP(Таблица1[[#This Row],[ОКВЭД2]],'ИМЕНА ОКВЭД'!$B$1:$C$50,2,FALSE),основной!E415)</f>
        <v>Производство бумаги и бумажных изделий</v>
      </c>
      <c r="G415" s="85">
        <v>578.9</v>
      </c>
      <c r="H415" s="85">
        <v>259.89999999999998</v>
      </c>
      <c r="I415" s="85"/>
      <c r="J415" s="85">
        <v>1767</v>
      </c>
      <c r="K415" s="85"/>
      <c r="L415" s="85">
        <v>222.73951519815313</v>
      </c>
      <c r="M415" s="85"/>
      <c r="N415" s="85"/>
    </row>
    <row r="416" spans="1:14" x14ac:dyDescent="0.25">
      <c r="A416" s="38">
        <v>45139</v>
      </c>
      <c r="B416" s="106" t="s">
        <v>12</v>
      </c>
      <c r="C416" s="106" t="s">
        <v>13</v>
      </c>
      <c r="D416" s="106" t="s">
        <v>8054</v>
      </c>
      <c r="E416" s="106" t="s">
        <v>121</v>
      </c>
      <c r="F416" s="64" t="str">
        <f>IFERROR(VLOOKUP(Таблица1[[#This Row],[ОКВЭД2]],'ИМЕНА ОКВЭД'!$B$1:$C$50,2,FALSE),основной!E416)</f>
        <v>23.6</v>
      </c>
      <c r="G416" s="107">
        <v>1627</v>
      </c>
      <c r="H416" s="107"/>
      <c r="I416" s="107"/>
      <c r="J416" s="107">
        <v>1627</v>
      </c>
      <c r="K416" s="107"/>
      <c r="L416" s="85"/>
      <c r="M416" s="85"/>
      <c r="N416" s="85"/>
    </row>
    <row r="417" spans="1:14" x14ac:dyDescent="0.25">
      <c r="A417" s="38">
        <v>45139</v>
      </c>
      <c r="B417" s="106" t="s">
        <v>12</v>
      </c>
      <c r="C417" s="106" t="s">
        <v>13</v>
      </c>
      <c r="D417" s="106" t="s">
        <v>8054</v>
      </c>
      <c r="E417" s="106" t="s">
        <v>109</v>
      </c>
      <c r="F417" s="64" t="str">
        <f>IFERROR(VLOOKUP(Таблица1[[#This Row],[ОКВЭД2]],'ИМЕНА ОКВЭД'!$B$1:$C$50,2,FALSE),основной!E417)</f>
        <v>Добыча угля</v>
      </c>
      <c r="G417" s="85">
        <v>2285366.7999999998</v>
      </c>
      <c r="H417" s="85">
        <v>2053571.3</v>
      </c>
      <c r="I417" s="85">
        <v>1059913.7</v>
      </c>
      <c r="J417" s="85">
        <v>5442731.0999999996</v>
      </c>
      <c r="K417" s="85">
        <v>2980467.1</v>
      </c>
      <c r="L417" s="85">
        <v>111.28743375016977</v>
      </c>
      <c r="M417" s="85">
        <v>215.61819608520958</v>
      </c>
      <c r="N417" s="85">
        <v>182.61335949657018</v>
      </c>
    </row>
    <row r="418" spans="1:14" x14ac:dyDescent="0.25">
      <c r="A418" s="38">
        <v>45139</v>
      </c>
      <c r="B418" s="106" t="s">
        <v>12</v>
      </c>
      <c r="C418" s="106" t="s">
        <v>13</v>
      </c>
      <c r="D418" s="106" t="s">
        <v>8054</v>
      </c>
      <c r="E418" s="106" t="s">
        <v>79</v>
      </c>
      <c r="F418" s="64" t="str">
        <f>IFERROR(VLOOKUP(Таблица1[[#This Row],[ОКВЭД2]],'ИМЕНА ОКВЭД'!$B$1:$C$50,2,FALSE),основной!E418)</f>
        <v>Производство металлургическое</v>
      </c>
      <c r="G418" s="85">
        <v>14141251.1</v>
      </c>
      <c r="H418" s="85">
        <v>10416753.300000001</v>
      </c>
      <c r="I418" s="85">
        <v>9172669.8000000007</v>
      </c>
      <c r="J418" s="85">
        <v>73990711</v>
      </c>
      <c r="K418" s="85">
        <v>46540293</v>
      </c>
      <c r="L418" s="85">
        <v>135.75488151380142</v>
      </c>
      <c r="M418" s="85">
        <v>154.1672316602959</v>
      </c>
      <c r="N418" s="85">
        <v>158.98204809325117</v>
      </c>
    </row>
    <row r="419" spans="1:14" x14ac:dyDescent="0.25">
      <c r="A419" s="38">
        <v>45139</v>
      </c>
      <c r="B419" s="106" t="s">
        <v>12</v>
      </c>
      <c r="C419" s="106" t="s">
        <v>13</v>
      </c>
      <c r="D419" s="106" t="s">
        <v>8054</v>
      </c>
      <c r="E419" s="106" t="s">
        <v>93</v>
      </c>
      <c r="F419" s="64" t="str">
        <f>IFERROR(VLOOKUP(Таблица1[[#This Row],[ОКВЭД2]],'ИМЕНА ОКВЭД'!$B$1:$C$50,2,FALSE),основной!E419)</f>
        <v>30.01.АГ</v>
      </c>
      <c r="G419" s="85">
        <v>616</v>
      </c>
      <c r="H419" s="85">
        <v>616</v>
      </c>
      <c r="I419" s="85">
        <v>616</v>
      </c>
      <c r="J419" s="85">
        <v>4312</v>
      </c>
      <c r="K419" s="85">
        <v>4928</v>
      </c>
      <c r="L419" s="85">
        <v>100</v>
      </c>
      <c r="M419" s="85">
        <v>100</v>
      </c>
      <c r="N419" s="85">
        <v>87.5</v>
      </c>
    </row>
    <row r="420" spans="1:14" x14ac:dyDescent="0.25">
      <c r="A420" s="38">
        <v>45139</v>
      </c>
      <c r="B420" s="106" t="s">
        <v>12</v>
      </c>
      <c r="C420" s="106" t="s">
        <v>13</v>
      </c>
      <c r="D420" s="106" t="s">
        <v>8054</v>
      </c>
      <c r="E420" s="106" t="s">
        <v>28</v>
      </c>
      <c r="F420" s="64" t="str">
        <f>IFERROR(VLOOKUP(Таблица1[[#This Row],[ОКВЭД2]],'ИМЕНА ОКВЭД'!$B$1:$C$50,2,FALSE),основной!E420)</f>
        <v>08.1</v>
      </c>
      <c r="G420" s="85"/>
      <c r="H420" s="85">
        <v>118</v>
      </c>
      <c r="I420" s="85">
        <v>28617</v>
      </c>
      <c r="J420" s="85">
        <v>9490</v>
      </c>
      <c r="K420" s="85">
        <v>42707</v>
      </c>
      <c r="L420" s="85"/>
      <c r="M420" s="85"/>
      <c r="N420" s="85">
        <v>22.221181539326107</v>
      </c>
    </row>
    <row r="421" spans="1:14" x14ac:dyDescent="0.25">
      <c r="A421" s="38">
        <v>45139</v>
      </c>
      <c r="B421" s="106" t="s">
        <v>12</v>
      </c>
      <c r="C421" s="106" t="s">
        <v>13</v>
      </c>
      <c r="D421" s="106" t="s">
        <v>8054</v>
      </c>
      <c r="E421" s="106" t="s">
        <v>44</v>
      </c>
      <c r="F421" s="64" t="str">
        <f>IFERROR(VLOOKUP(Таблица1[[#This Row],[ОКВЭД2]],'ИМЕНА ОКВЭД'!$B$1:$C$50,2,FALSE),основной!E421)</f>
        <v>38.1</v>
      </c>
      <c r="G421" s="85">
        <v>2148.5</v>
      </c>
      <c r="H421" s="85">
        <v>1862.9</v>
      </c>
      <c r="I421" s="85">
        <v>5299.8</v>
      </c>
      <c r="J421" s="85">
        <v>19932.7</v>
      </c>
      <c r="K421" s="85">
        <v>46505.1</v>
      </c>
      <c r="L421" s="85">
        <v>115.33093563798379</v>
      </c>
      <c r="M421" s="85">
        <v>40.539265632665384</v>
      </c>
      <c r="N421" s="85">
        <v>42.861320586344291</v>
      </c>
    </row>
    <row r="422" spans="1:14" x14ac:dyDescent="0.25">
      <c r="A422" s="38">
        <v>45139</v>
      </c>
      <c r="B422" s="106" t="s">
        <v>12</v>
      </c>
      <c r="C422" s="106" t="s">
        <v>13</v>
      </c>
      <c r="D422" s="106" t="s">
        <v>8054</v>
      </c>
      <c r="E422" s="106" t="s">
        <v>98</v>
      </c>
      <c r="F422" s="64" t="str">
        <f>IFERROR(VLOOKUP(Таблица1[[#This Row],[ОКВЭД2]],'ИМЕНА ОКВЭД'!$B$1:$C$50,2,FALSE),основной!E422)</f>
        <v>Предоставление услуг в области добычи полезных ископаемых</v>
      </c>
      <c r="G422" s="85">
        <v>59484.5</v>
      </c>
      <c r="H422" s="85">
        <v>52322.1</v>
      </c>
      <c r="I422" s="85">
        <v>96730</v>
      </c>
      <c r="J422" s="85">
        <v>496165.5</v>
      </c>
      <c r="K422" s="85">
        <v>897874</v>
      </c>
      <c r="L422" s="85">
        <v>113.68905300054853</v>
      </c>
      <c r="M422" s="85">
        <v>61.495399565801719</v>
      </c>
      <c r="N422" s="85">
        <v>55.260036486188483</v>
      </c>
    </row>
    <row r="423" spans="1:14" x14ac:dyDescent="0.25">
      <c r="A423" s="38">
        <v>45139</v>
      </c>
      <c r="B423" s="106" t="s">
        <v>12</v>
      </c>
      <c r="C423" s="106" t="s">
        <v>13</v>
      </c>
      <c r="D423" s="106" t="s">
        <v>8054</v>
      </c>
      <c r="E423" s="106" t="s">
        <v>883</v>
      </c>
      <c r="F423" s="64" t="str">
        <f>IFERROR(VLOOKUP(Таблица1[[#This Row],[ОКВЭД2]],'ИМЕНА ОКВЭД'!$B$1:$C$50,2,FALSE),основной!E423)</f>
        <v>08.9</v>
      </c>
      <c r="G423" s="85"/>
      <c r="H423" s="85"/>
      <c r="I423" s="85">
        <v>280</v>
      </c>
      <c r="J423" s="85"/>
      <c r="K423" s="85">
        <v>560</v>
      </c>
      <c r="L423" s="85"/>
      <c r="M423" s="85"/>
      <c r="N423" s="85"/>
    </row>
    <row r="424" spans="1:14" x14ac:dyDescent="0.25">
      <c r="A424" s="38">
        <v>45139</v>
      </c>
      <c r="B424" s="106" t="s">
        <v>12</v>
      </c>
      <c r="C424" s="106" t="s">
        <v>13</v>
      </c>
      <c r="D424" s="106" t="s">
        <v>8054</v>
      </c>
      <c r="E424" s="106" t="s">
        <v>56</v>
      </c>
      <c r="F424" s="64" t="str">
        <f>IFERROR(VLOOKUP(Таблица1[[#This Row],[ОКВЭД2]],'ИМЕНА ОКВЭД'!$B$1:$C$50,2,FALSE),основной!E424)</f>
        <v>Производство готовых металлических изделий, кроме машин и оборудования</v>
      </c>
      <c r="G424" s="85"/>
      <c r="H424" s="85"/>
      <c r="I424" s="85">
        <v>1</v>
      </c>
      <c r="J424" s="85">
        <v>77</v>
      </c>
      <c r="K424" s="85">
        <v>180.8</v>
      </c>
      <c r="L424" s="85"/>
      <c r="M424" s="85"/>
      <c r="N424" s="85">
        <v>42.588495575221238</v>
      </c>
    </row>
    <row r="425" spans="1:14" x14ac:dyDescent="0.25">
      <c r="A425" s="38">
        <v>45139</v>
      </c>
      <c r="B425" s="106" t="s">
        <v>12</v>
      </c>
      <c r="C425" s="106" t="s">
        <v>13</v>
      </c>
      <c r="D425" s="106" t="s">
        <v>8054</v>
      </c>
      <c r="E425" s="106" t="s">
        <v>65</v>
      </c>
      <c r="F425" s="64" t="str">
        <f>IFERROR(VLOOKUP(Таблица1[[#This Row],[ОКВЭД2]],'ИМЕНА ОКВЭД'!$B$1:$C$50,2,FALSE),основной!E425)</f>
        <v>10.8</v>
      </c>
      <c r="G425" s="85">
        <v>398</v>
      </c>
      <c r="H425" s="85">
        <v>360</v>
      </c>
      <c r="I425" s="85"/>
      <c r="J425" s="85">
        <v>2598</v>
      </c>
      <c r="K425" s="85">
        <v>463</v>
      </c>
      <c r="L425" s="85">
        <v>110.55555555555556</v>
      </c>
      <c r="M425" s="85"/>
      <c r="N425" s="85">
        <v>561.12311015118792</v>
      </c>
    </row>
    <row r="426" spans="1:14" x14ac:dyDescent="0.25">
      <c r="A426" s="38">
        <v>45139</v>
      </c>
      <c r="B426" s="106" t="s">
        <v>12</v>
      </c>
      <c r="C426" s="106" t="s">
        <v>13</v>
      </c>
      <c r="D426" s="106" t="s">
        <v>8054</v>
      </c>
      <c r="E426" s="106" t="s">
        <v>63</v>
      </c>
      <c r="F426" s="64" t="str">
        <f>IFERROR(VLOOKUP(Таблица1[[#This Row],[ОКВЭД2]],'ИМЕНА ОКВЭД'!$B$1:$C$50,2,FALSE),основной!E426)</f>
        <v>33.2</v>
      </c>
      <c r="G426" s="85">
        <v>112</v>
      </c>
      <c r="H426" s="85">
        <v>112</v>
      </c>
      <c r="I426" s="85">
        <v>64</v>
      </c>
      <c r="J426" s="85">
        <v>848</v>
      </c>
      <c r="K426" s="85">
        <v>512</v>
      </c>
      <c r="L426" s="85">
        <v>100</v>
      </c>
      <c r="M426" s="85">
        <v>175</v>
      </c>
      <c r="N426" s="85">
        <v>165.625</v>
      </c>
    </row>
    <row r="427" spans="1:14" x14ac:dyDescent="0.25">
      <c r="A427" s="38">
        <v>45139</v>
      </c>
      <c r="B427" s="106" t="s">
        <v>12</v>
      </c>
      <c r="C427" s="106" t="s">
        <v>13</v>
      </c>
      <c r="D427" s="106" t="s">
        <v>8054</v>
      </c>
      <c r="E427" s="106" t="s">
        <v>86</v>
      </c>
      <c r="F427" s="64" t="str">
        <f>IFERROR(VLOOKUP(Таблица1[[#This Row],[ОКВЭД2]],'ИМЕНА ОКВЭД'!$B$1:$C$50,2,FALSE),основной!E427)</f>
        <v>Деятельность полиграфическая и копирование носителей информации</v>
      </c>
      <c r="G427" s="107">
        <v>201.6</v>
      </c>
      <c r="H427" s="107">
        <v>137.6</v>
      </c>
      <c r="I427" s="107">
        <v>760.6</v>
      </c>
      <c r="J427" s="107">
        <v>1767.3</v>
      </c>
      <c r="K427" s="107">
        <v>4007.5</v>
      </c>
      <c r="L427" s="85">
        <v>146.51162790697674</v>
      </c>
      <c r="M427" s="85">
        <v>26.505390481199054</v>
      </c>
      <c r="N427" s="85">
        <v>44.099812850904556</v>
      </c>
    </row>
    <row r="428" spans="1:14" x14ac:dyDescent="0.25">
      <c r="A428" s="38">
        <v>45139</v>
      </c>
      <c r="B428" s="106" t="s">
        <v>12</v>
      </c>
      <c r="C428" s="106" t="s">
        <v>13</v>
      </c>
      <c r="D428" s="106" t="s">
        <v>8054</v>
      </c>
      <c r="E428" s="106" t="s">
        <v>84</v>
      </c>
      <c r="F428" s="64" t="str">
        <f>IFERROR(VLOOKUP(Таблица1[[#This Row],[ОКВЭД2]],'ИМЕНА ОКВЭД'!$B$1:$C$50,2,FALSE),основной!E428)</f>
        <v>Производство основных драгоценных металлов и прочих цветных металлов, производство ядерного топлива</v>
      </c>
      <c r="G428" s="85">
        <v>14141251.1</v>
      </c>
      <c r="H428" s="85">
        <v>10416753.300000001</v>
      </c>
      <c r="I428" s="85">
        <v>9172669.8000000007</v>
      </c>
      <c r="J428" s="85">
        <v>73990711</v>
      </c>
      <c r="K428" s="85">
        <v>46540293</v>
      </c>
      <c r="L428" s="85">
        <v>135.75488151380142</v>
      </c>
      <c r="M428" s="85">
        <v>154.1672316602959</v>
      </c>
      <c r="N428" s="85">
        <v>158.98204809325117</v>
      </c>
    </row>
    <row r="429" spans="1:14" x14ac:dyDescent="0.25">
      <c r="A429" s="38">
        <v>45139</v>
      </c>
      <c r="B429" s="106" t="s">
        <v>12</v>
      </c>
      <c r="C429" s="106" t="s">
        <v>13</v>
      </c>
      <c r="D429" s="106" t="s">
        <v>8054</v>
      </c>
      <c r="E429" s="106" t="s">
        <v>132</v>
      </c>
      <c r="F429" s="64" t="str">
        <f>IFERROR(VLOOKUP(Таблица1[[#This Row],[ОКВЭД2]],'ИМЕНА ОКВЭД'!$B$1:$C$50,2,FALSE),основной!E429)</f>
        <v>09.1</v>
      </c>
      <c r="G429" s="85">
        <v>1909</v>
      </c>
      <c r="H429" s="85">
        <v>1909</v>
      </c>
      <c r="I429" s="85">
        <v>8552</v>
      </c>
      <c r="J429" s="85">
        <v>21915</v>
      </c>
      <c r="K429" s="85">
        <v>68416</v>
      </c>
      <c r="L429" s="85">
        <v>100</v>
      </c>
      <c r="M429" s="85">
        <v>22.322263797942004</v>
      </c>
      <c r="N429" s="85">
        <v>32.031980823199248</v>
      </c>
    </row>
    <row r="430" spans="1:14" x14ac:dyDescent="0.25">
      <c r="A430" s="38">
        <v>45139</v>
      </c>
      <c r="B430" s="106" t="s">
        <v>12</v>
      </c>
      <c r="C430" s="106" t="s">
        <v>13</v>
      </c>
      <c r="D430" s="106" t="s">
        <v>8054</v>
      </c>
      <c r="E430" s="106" t="s">
        <v>55</v>
      </c>
      <c r="F430" s="64" t="str">
        <f>IFERROR(VLOOKUP(Таблица1[[#This Row],[ОКВЭД2]],'ИМЕНА ОКВЭД'!$B$1:$C$50,2,FALSE),основной!E430)</f>
        <v>1323500.029.31</v>
      </c>
      <c r="G430" s="85">
        <v>18655558.800000001</v>
      </c>
      <c r="H430" s="85">
        <v>14557098.9</v>
      </c>
      <c r="I430" s="85">
        <v>12503115.300000001</v>
      </c>
      <c r="J430" s="85">
        <v>99218858.5</v>
      </c>
      <c r="K430" s="85">
        <v>64687535.899999999</v>
      </c>
      <c r="L430" s="85">
        <v>128.15437284691387</v>
      </c>
      <c r="M430" s="85">
        <v>149.20728436376172</v>
      </c>
      <c r="N430" s="85">
        <v>153.38172511839332</v>
      </c>
    </row>
    <row r="431" spans="1:14" x14ac:dyDescent="0.25">
      <c r="A431" s="38">
        <v>45139</v>
      </c>
      <c r="B431" s="106" t="s">
        <v>12</v>
      </c>
      <c r="C431" s="106" t="s">
        <v>13</v>
      </c>
      <c r="D431" s="106" t="s">
        <v>8054</v>
      </c>
      <c r="E431" s="106" t="s">
        <v>39</v>
      </c>
      <c r="F431" s="64" t="str">
        <f>IFERROR(VLOOKUP(Таблица1[[#This Row],[ОКВЭД2]],'ИМЕНА ОКВЭД'!$B$1:$C$50,2,FALSE),основной!E431)</f>
        <v>37.0</v>
      </c>
      <c r="G431" s="85">
        <v>12136.4</v>
      </c>
      <c r="H431" s="85">
        <v>13016.9</v>
      </c>
      <c r="I431" s="85">
        <v>10313.200000000001</v>
      </c>
      <c r="J431" s="85">
        <v>103538.6</v>
      </c>
      <c r="K431" s="85">
        <v>88573</v>
      </c>
      <c r="L431" s="85">
        <v>93.235716645284214</v>
      </c>
      <c r="M431" s="85">
        <v>117.67831516890975</v>
      </c>
      <c r="N431" s="85">
        <v>116.89634538742055</v>
      </c>
    </row>
    <row r="432" spans="1:14" x14ac:dyDescent="0.25">
      <c r="A432" s="38">
        <v>45139</v>
      </c>
      <c r="B432" s="106" t="s">
        <v>12</v>
      </c>
      <c r="C432" s="106" t="s">
        <v>13</v>
      </c>
      <c r="D432" s="106" t="s">
        <v>8054</v>
      </c>
      <c r="E432" s="106" t="s">
        <v>91</v>
      </c>
      <c r="F432" s="64" t="str">
        <f>IFERROR(VLOOKUP(Таблица1[[#This Row],[ОКВЭД2]],'ИМЕНА ОКВЭД'!$B$1:$C$50,2,FALSE),основной!E432)</f>
        <v>14.1</v>
      </c>
      <c r="G432" s="85"/>
      <c r="H432" s="85"/>
      <c r="I432" s="85">
        <v>62</v>
      </c>
      <c r="J432" s="85"/>
      <c r="K432" s="85">
        <v>496</v>
      </c>
      <c r="L432" s="85"/>
      <c r="M432" s="85"/>
      <c r="N432" s="85"/>
    </row>
    <row r="433" spans="1:14" x14ac:dyDescent="0.25">
      <c r="A433" s="38">
        <v>45139</v>
      </c>
      <c r="B433" s="106" t="s">
        <v>12</v>
      </c>
      <c r="C433" s="106" t="s">
        <v>13</v>
      </c>
      <c r="D433" s="106" t="s">
        <v>8054</v>
      </c>
      <c r="E433" s="106" t="s">
        <v>82</v>
      </c>
      <c r="F433" s="64" t="str">
        <f>IFERROR(VLOOKUP(Таблица1[[#This Row],[ОКВЭД2]],'ИМЕНА ОКВЭД'!$B$1:$C$50,2,FALSE),основной!E433)</f>
        <v>18.1</v>
      </c>
      <c r="G433" s="85">
        <v>201.6</v>
      </c>
      <c r="H433" s="85">
        <v>137.6</v>
      </c>
      <c r="I433" s="85">
        <v>760.6</v>
      </c>
      <c r="J433" s="85">
        <v>1767.3</v>
      </c>
      <c r="K433" s="85">
        <v>4007.5</v>
      </c>
      <c r="L433" s="85">
        <v>146.51162790697674</v>
      </c>
      <c r="M433" s="85">
        <v>26.505390481199054</v>
      </c>
      <c r="N433" s="85">
        <v>44.099812850904556</v>
      </c>
    </row>
    <row r="434" spans="1:14" x14ac:dyDescent="0.25">
      <c r="A434" s="38">
        <v>45139</v>
      </c>
      <c r="B434" s="106" t="s">
        <v>12</v>
      </c>
      <c r="C434" s="106" t="s">
        <v>13</v>
      </c>
      <c r="D434" s="106" t="s">
        <v>8054</v>
      </c>
      <c r="E434" s="106" t="s">
        <v>131</v>
      </c>
      <c r="F434" s="64" t="str">
        <f>IFERROR(VLOOKUP(Таблица1[[#This Row],[ОКВЭД2]],'ИМЕНА ОКВЭД'!$B$1:$C$50,2,FALSE),основной!E434)</f>
        <v>30.2</v>
      </c>
      <c r="G434" s="85"/>
      <c r="H434" s="85"/>
      <c r="I434" s="85"/>
      <c r="J434" s="85">
        <v>616</v>
      </c>
      <c r="K434" s="85"/>
      <c r="L434" s="85"/>
      <c r="M434" s="85"/>
      <c r="N434" s="85"/>
    </row>
    <row r="435" spans="1:14" x14ac:dyDescent="0.25">
      <c r="A435" s="38">
        <v>45139</v>
      </c>
      <c r="B435" s="106" t="s">
        <v>12</v>
      </c>
      <c r="C435" s="106" t="s">
        <v>13</v>
      </c>
      <c r="D435" s="106" t="s">
        <v>8054</v>
      </c>
      <c r="E435" s="106" t="s">
        <v>17</v>
      </c>
      <c r="F435" s="64" t="str">
        <f>IFERROR(VLOOKUP(Таблица1[[#This Row],[ОКВЭД2]],'ИМЕНА ОКВЭД'!$B$1:$C$50,2,FALSE),основной!E435)</f>
        <v>20.5</v>
      </c>
      <c r="G435" s="85"/>
      <c r="H435" s="85"/>
      <c r="I435" s="85">
        <v>168783.8</v>
      </c>
      <c r="J435" s="85"/>
      <c r="K435" s="85">
        <v>168783.8</v>
      </c>
      <c r="L435" s="85"/>
      <c r="M435" s="85"/>
      <c r="N435" s="85"/>
    </row>
    <row r="436" spans="1:14" x14ac:dyDescent="0.25">
      <c r="A436" s="38">
        <v>45139</v>
      </c>
      <c r="B436" s="106" t="s">
        <v>12</v>
      </c>
      <c r="C436" s="106" t="s">
        <v>13</v>
      </c>
      <c r="D436" s="106" t="s">
        <v>8054</v>
      </c>
      <c r="E436" s="106" t="s">
        <v>26</v>
      </c>
      <c r="F436" s="64" t="str">
        <f>IFERROR(VLOOKUP(Таблица1[[#This Row],[ОКВЭД2]],'ИМЕНА ОКВЭД'!$B$1:$C$50,2,FALSE),основной!E436)</f>
        <v>Производство прочих транспортных средств и оборудования</v>
      </c>
      <c r="G436" s="85">
        <v>616</v>
      </c>
      <c r="H436" s="85">
        <v>616</v>
      </c>
      <c r="I436" s="85">
        <v>616</v>
      </c>
      <c r="J436" s="85">
        <v>4928</v>
      </c>
      <c r="K436" s="85">
        <v>4928</v>
      </c>
      <c r="L436" s="85">
        <v>100</v>
      </c>
      <c r="M436" s="85">
        <v>100</v>
      </c>
      <c r="N436" s="85">
        <v>100</v>
      </c>
    </row>
    <row r="437" spans="1:14" x14ac:dyDescent="0.25">
      <c r="A437" s="38">
        <v>45139</v>
      </c>
      <c r="B437" s="106" t="s">
        <v>12</v>
      </c>
      <c r="C437" s="106" t="s">
        <v>13</v>
      </c>
      <c r="D437" s="106" t="s">
        <v>8054</v>
      </c>
      <c r="E437" s="106" t="s">
        <v>81</v>
      </c>
      <c r="F437" s="64" t="str">
        <f>IFERROR(VLOOKUP(Таблица1[[#This Row],[ОКВЭД2]],'ИМЕНА ОКВЭД'!$B$1:$C$50,2,FALSE),основной!E437)</f>
        <v>Переработка и консервирование мяса и мясной пищевой продукции</v>
      </c>
      <c r="G437" s="85">
        <v>18681</v>
      </c>
      <c r="H437" s="85">
        <v>18563</v>
      </c>
      <c r="I437" s="85">
        <v>12722</v>
      </c>
      <c r="J437" s="85">
        <v>134594.5</v>
      </c>
      <c r="K437" s="85">
        <v>111239</v>
      </c>
      <c r="L437" s="85">
        <v>100.63567311318214</v>
      </c>
      <c r="M437" s="85">
        <v>146.84011947806948</v>
      </c>
      <c r="N437" s="85">
        <v>120.99578385278545</v>
      </c>
    </row>
    <row r="438" spans="1:14" x14ac:dyDescent="0.25">
      <c r="A438" s="38">
        <v>45139</v>
      </c>
      <c r="B438" s="106" t="s">
        <v>12</v>
      </c>
      <c r="C438" s="106" t="s">
        <v>13</v>
      </c>
      <c r="D438" s="106" t="s">
        <v>8054</v>
      </c>
      <c r="E438" s="106" t="s">
        <v>25</v>
      </c>
      <c r="F438" s="64" t="str">
        <f>IFERROR(VLOOKUP(Таблица1[[#This Row],[ОКВЭД2]],'ИМЕНА ОКВЭД'!$B$1:$C$50,2,FALSE),основной!E438)</f>
        <v>Добыча полезных ископаемых</v>
      </c>
      <c r="G438" s="85">
        <v>2682424.7999999998</v>
      </c>
      <c r="H438" s="85">
        <v>2371815.9</v>
      </c>
      <c r="I438" s="85">
        <v>1912463.7</v>
      </c>
      <c r="J438" s="85">
        <v>7212478.9000000004</v>
      </c>
      <c r="K438" s="85">
        <v>5316120.9000000004</v>
      </c>
      <c r="L438" s="85">
        <v>113.09582670391913</v>
      </c>
      <c r="M438" s="85">
        <v>140.260168075347</v>
      </c>
      <c r="N438" s="85">
        <v>135.67183733537738</v>
      </c>
    </row>
    <row r="439" spans="1:14" x14ac:dyDescent="0.25">
      <c r="A439" s="38">
        <v>45139</v>
      </c>
      <c r="B439" s="106" t="s">
        <v>12</v>
      </c>
      <c r="C439" s="106" t="s">
        <v>13</v>
      </c>
      <c r="D439" s="106" t="s">
        <v>8054</v>
      </c>
      <c r="E439" s="106" t="s">
        <v>103</v>
      </c>
      <c r="F439" s="64" t="str">
        <f>IFERROR(VLOOKUP(Таблица1[[#This Row],[ОКВЭД2]],'ИМЕНА ОКВЭД'!$B$1:$C$50,2,FALSE),основной!E439)</f>
        <v>33.1</v>
      </c>
      <c r="G439" s="85">
        <v>12674.7</v>
      </c>
      <c r="H439" s="85">
        <v>11200.2</v>
      </c>
      <c r="I439" s="85">
        <v>364</v>
      </c>
      <c r="J439" s="85">
        <v>111730.4</v>
      </c>
      <c r="K439" s="85">
        <v>34796.400000000001</v>
      </c>
      <c r="L439" s="85">
        <v>113.16494348315209</v>
      </c>
      <c r="M439" s="85">
        <v>3482.0604395604396</v>
      </c>
      <c r="N439" s="85">
        <v>321.09758480762378</v>
      </c>
    </row>
    <row r="440" spans="1:14" x14ac:dyDescent="0.25">
      <c r="A440" s="38">
        <v>45139</v>
      </c>
      <c r="B440" s="106" t="s">
        <v>12</v>
      </c>
      <c r="C440" s="106" t="s">
        <v>13</v>
      </c>
      <c r="D440" s="106" t="s">
        <v>8054</v>
      </c>
      <c r="E440" s="106" t="s">
        <v>53</v>
      </c>
      <c r="F440" s="64" t="str">
        <f>IFERROR(VLOOKUP(Таблица1[[#This Row],[ОКВЭД2]],'ИМЕНА ОКВЭД'!$B$1:$C$50,2,FALSE),основной!E440)</f>
        <v>28.2</v>
      </c>
      <c r="G440" s="85"/>
      <c r="H440" s="85"/>
      <c r="I440" s="85"/>
      <c r="J440" s="85"/>
      <c r="K440" s="85">
        <v>146.80000000000001</v>
      </c>
      <c r="L440" s="85"/>
      <c r="M440" s="85"/>
      <c r="N440" s="85"/>
    </row>
    <row r="441" spans="1:14" x14ac:dyDescent="0.25">
      <c r="A441" s="38">
        <v>45139</v>
      </c>
      <c r="B441" s="106" t="s">
        <v>12</v>
      </c>
      <c r="C441" s="106" t="s">
        <v>13</v>
      </c>
      <c r="D441" s="106" t="s">
        <v>8054</v>
      </c>
      <c r="E441" s="106" t="s">
        <v>730</v>
      </c>
      <c r="F441" s="64" t="str">
        <f>IFERROR(VLOOKUP(Таблица1[[#This Row],[ОКВЭД2]],'ИМЕНА ОКВЭД'!$B$1:$C$50,2,FALSE),основной!E441)</f>
        <v>06</v>
      </c>
      <c r="G441" s="85">
        <v>9868.5</v>
      </c>
      <c r="H441" s="85">
        <v>9051.5</v>
      </c>
      <c r="I441" s="85">
        <v>11750</v>
      </c>
      <c r="J441" s="85">
        <v>215336.3</v>
      </c>
      <c r="K441" s="85">
        <v>211313.8</v>
      </c>
      <c r="L441" s="85">
        <v>109.02612826603325</v>
      </c>
      <c r="M441" s="85">
        <v>83.987234042553197</v>
      </c>
      <c r="N441" s="85">
        <v>101.90356711203906</v>
      </c>
    </row>
    <row r="442" spans="1:14" x14ac:dyDescent="0.25">
      <c r="A442" s="38">
        <v>45139</v>
      </c>
      <c r="B442" s="106" t="s">
        <v>12</v>
      </c>
      <c r="C442" s="106" t="s">
        <v>13</v>
      </c>
      <c r="D442" s="106" t="s">
        <v>8054</v>
      </c>
      <c r="E442" s="106" t="s">
        <v>30</v>
      </c>
      <c r="F442" s="64" t="str">
        <f>IFERROR(VLOOKUP(Таблица1[[#This Row],[ОКВЭД2]],'ИМЕНА ОКВЭД'!$B$1:$C$50,2,FALSE),основной!E442)</f>
        <v>Производство пищевых продуктов</v>
      </c>
      <c r="G442" s="85">
        <v>101461.3</v>
      </c>
      <c r="H442" s="85">
        <v>96251.9</v>
      </c>
      <c r="I442" s="85">
        <v>124847.7</v>
      </c>
      <c r="J442" s="85">
        <v>704311.6</v>
      </c>
      <c r="K442" s="85">
        <v>589670.80000000005</v>
      </c>
      <c r="L442" s="85">
        <v>105.41225679700868</v>
      </c>
      <c r="M442" s="85">
        <v>81.268057000649591</v>
      </c>
      <c r="N442" s="85">
        <v>119.44149176116572</v>
      </c>
    </row>
    <row r="443" spans="1:14" x14ac:dyDescent="0.25">
      <c r="A443" s="38">
        <v>45139</v>
      </c>
      <c r="B443" s="106" t="s">
        <v>12</v>
      </c>
      <c r="C443" s="106" t="s">
        <v>13</v>
      </c>
      <c r="D443" s="106" t="s">
        <v>8054</v>
      </c>
      <c r="E443" s="106" t="s">
        <v>57</v>
      </c>
      <c r="F443" s="64" t="str">
        <f>IFERROR(VLOOKUP(Таблица1[[#This Row],[ОКВЭД2]],'ИМЕНА ОКВЭД'!$B$1:$C$50,2,FALSE),основной!E443)</f>
        <v>10.3</v>
      </c>
      <c r="G443" s="85">
        <v>23</v>
      </c>
      <c r="H443" s="85">
        <v>62.8</v>
      </c>
      <c r="I443" s="85">
        <v>14.2</v>
      </c>
      <c r="J443" s="85">
        <v>103</v>
      </c>
      <c r="K443" s="85">
        <v>428.9</v>
      </c>
      <c r="L443" s="85">
        <v>36.624203821656053</v>
      </c>
      <c r="M443" s="85">
        <v>161.97183098591549</v>
      </c>
      <c r="N443" s="85">
        <v>24.014921893215202</v>
      </c>
    </row>
    <row r="444" spans="1:14" x14ac:dyDescent="0.25">
      <c r="A444" s="38">
        <v>45139</v>
      </c>
      <c r="B444" s="106" t="s">
        <v>12</v>
      </c>
      <c r="C444" s="106" t="s">
        <v>13</v>
      </c>
      <c r="D444" s="106" t="s">
        <v>8054</v>
      </c>
      <c r="E444" s="106" t="s">
        <v>20</v>
      </c>
      <c r="F444" s="64" t="str">
        <f>IFERROR(VLOOKUP(Таблица1[[#This Row],[ОКВЭД2]],'ИМЕНА ОКВЭД'!$B$1:$C$50,2,FALSE),основной!E444)</f>
        <v>Водоснабжение; водоотведение, организация сбора и утилизации отходов, деятельность по ликвидации загрязнений</v>
      </c>
      <c r="G444" s="85">
        <v>57089.599999999999</v>
      </c>
      <c r="H444" s="85">
        <v>59781.8</v>
      </c>
      <c r="I444" s="85">
        <v>58405.7</v>
      </c>
      <c r="J444" s="85">
        <v>502295.7</v>
      </c>
      <c r="K444" s="85">
        <v>486970.1</v>
      </c>
      <c r="L444" s="85">
        <v>95.496622717950942</v>
      </c>
      <c r="M444" s="85">
        <v>97.746624045255857</v>
      </c>
      <c r="N444" s="85">
        <v>103.14713367412085</v>
      </c>
    </row>
    <row r="445" spans="1:14" x14ac:dyDescent="0.25">
      <c r="A445" s="38">
        <v>45139</v>
      </c>
      <c r="B445" s="106" t="s">
        <v>12</v>
      </c>
      <c r="C445" s="106" t="s">
        <v>13</v>
      </c>
      <c r="D445" s="106" t="s">
        <v>8054</v>
      </c>
      <c r="E445" s="106" t="s">
        <v>126</v>
      </c>
      <c r="F445" s="64" t="str">
        <f>IFERROR(VLOOKUP(Таблица1[[#This Row],[ОКВЭД2]],'ИМЕНА ОКВЭД'!$B$1:$C$50,2,FALSE),основной!E445)</f>
        <v>09.9</v>
      </c>
      <c r="G445" s="85">
        <v>57575.5</v>
      </c>
      <c r="H445" s="85">
        <v>50413.1</v>
      </c>
      <c r="I445" s="85">
        <v>88178</v>
      </c>
      <c r="J445" s="85">
        <v>474250.5</v>
      </c>
      <c r="K445" s="85">
        <v>829458</v>
      </c>
      <c r="L445" s="85">
        <v>114.20741830992341</v>
      </c>
      <c r="M445" s="85">
        <v>65.294631313933181</v>
      </c>
      <c r="N445" s="85">
        <v>57.17595104272911</v>
      </c>
    </row>
    <row r="446" spans="1:14" x14ac:dyDescent="0.25">
      <c r="A446" s="38">
        <v>45139</v>
      </c>
      <c r="B446" s="106" t="s">
        <v>12</v>
      </c>
      <c r="C446" s="106" t="s">
        <v>13</v>
      </c>
      <c r="D446" s="106" t="s">
        <v>8054</v>
      </c>
      <c r="E446" s="106" t="s">
        <v>75</v>
      </c>
      <c r="F446" s="64" t="str">
        <f>IFERROR(VLOOKUP(Таблица1[[#This Row],[ОКВЭД2]],'ИМЕНА ОКВЭД'!$B$1:$C$50,2,FALSE),основной!E446)</f>
        <v>125.АГ</v>
      </c>
      <c r="G446" s="85">
        <v>16947870.899999999</v>
      </c>
      <c r="H446" s="85">
        <v>12902977.699999999</v>
      </c>
      <c r="I446" s="85">
        <v>11385558.699999999</v>
      </c>
      <c r="J446" s="85">
        <v>82074330.400000006</v>
      </c>
      <c r="K446" s="85">
        <v>52699388.5</v>
      </c>
      <c r="L446" s="85">
        <v>131.34852507727732</v>
      </c>
      <c r="M446" s="85">
        <v>148.85409971141777</v>
      </c>
      <c r="N446" s="85">
        <v>155.7405744850341</v>
      </c>
    </row>
    <row r="447" spans="1:14" x14ac:dyDescent="0.25">
      <c r="A447" s="38">
        <v>45139</v>
      </c>
      <c r="B447" s="106" t="s">
        <v>12</v>
      </c>
      <c r="C447" s="106" t="s">
        <v>13</v>
      </c>
      <c r="D447" s="106" t="s">
        <v>8054</v>
      </c>
      <c r="E447" s="106" t="s">
        <v>747</v>
      </c>
      <c r="F447" s="64" t="str">
        <f>IFERROR(VLOOKUP(Таблица1[[#This Row],[ОКВЭД2]],'ИМЕНА ОКВЭД'!$B$1:$C$50,2,FALSE),основной!E447)</f>
        <v>06.2</v>
      </c>
      <c r="G447" s="85">
        <v>9868.5</v>
      </c>
      <c r="H447" s="85">
        <v>9051.5</v>
      </c>
      <c r="I447" s="85">
        <v>11750</v>
      </c>
      <c r="J447" s="85">
        <v>215336.3</v>
      </c>
      <c r="K447" s="85">
        <v>211313.8</v>
      </c>
      <c r="L447" s="85">
        <v>109.02612826603325</v>
      </c>
      <c r="M447" s="85">
        <v>83.987234042553197</v>
      </c>
      <c r="N447" s="85">
        <v>101.90356711203906</v>
      </c>
    </row>
    <row r="448" spans="1:14" x14ac:dyDescent="0.25">
      <c r="A448" s="38">
        <v>45139</v>
      </c>
      <c r="B448" s="106" t="s">
        <v>12</v>
      </c>
      <c r="C448" s="106" t="s">
        <v>13</v>
      </c>
      <c r="D448" s="106" t="s">
        <v>8054</v>
      </c>
      <c r="E448" s="106" t="s">
        <v>124</v>
      </c>
      <c r="F448" s="64" t="str">
        <f>IFERROR(VLOOKUP(Таблица1[[#This Row],[ОКВЭД2]],'ИМЕНА ОКВЭД'!$B$1:$C$50,2,FALSE),основной!E448)</f>
        <v>Всего по обследуемым видам экономической деятельности</v>
      </c>
      <c r="G448" s="85">
        <v>18655558.800000001</v>
      </c>
      <c r="H448" s="85">
        <v>14557098.9</v>
      </c>
      <c r="I448" s="85">
        <v>12503115.300000001</v>
      </c>
      <c r="J448" s="85">
        <v>99218858.5</v>
      </c>
      <c r="K448" s="85">
        <v>64687535.899999999</v>
      </c>
      <c r="L448" s="85">
        <v>128.15437284691387</v>
      </c>
      <c r="M448" s="85">
        <v>149.20728436376172</v>
      </c>
      <c r="N448" s="85">
        <v>153.38172511839332</v>
      </c>
    </row>
    <row r="449" spans="1:14" x14ac:dyDescent="0.25">
      <c r="A449" s="38">
        <v>45139</v>
      </c>
      <c r="B449" s="106" t="s">
        <v>12</v>
      </c>
      <c r="C449" s="106" t="s">
        <v>13</v>
      </c>
      <c r="D449" s="106" t="s">
        <v>8054</v>
      </c>
      <c r="E449" s="106" t="s">
        <v>27</v>
      </c>
      <c r="F449" s="64" t="str">
        <f>IFERROR(VLOOKUP(Таблица1[[#This Row],[ОКВЭД2]],'ИМЕНА ОКВЭД'!$B$1:$C$50,2,FALSE),основной!E449)</f>
        <v>Сбор и обработка сточных вод</v>
      </c>
      <c r="G449" s="85">
        <v>12136.4</v>
      </c>
      <c r="H449" s="85">
        <v>13016.9</v>
      </c>
      <c r="I449" s="85">
        <v>10313.200000000001</v>
      </c>
      <c r="J449" s="85">
        <v>103538.6</v>
      </c>
      <c r="K449" s="85">
        <v>88573</v>
      </c>
      <c r="L449" s="85">
        <v>93.235716645284214</v>
      </c>
      <c r="M449" s="85">
        <v>117.67831516890975</v>
      </c>
      <c r="N449" s="85">
        <v>116.89634538742055</v>
      </c>
    </row>
    <row r="450" spans="1:14" x14ac:dyDescent="0.25">
      <c r="A450" s="38">
        <v>45139</v>
      </c>
      <c r="B450" s="106" t="s">
        <v>12</v>
      </c>
      <c r="C450" s="106" t="s">
        <v>13</v>
      </c>
      <c r="D450" s="106" t="s">
        <v>8054</v>
      </c>
      <c r="E450" s="106" t="s">
        <v>61</v>
      </c>
      <c r="F450" s="64" t="str">
        <f>IFERROR(VLOOKUP(Таблица1[[#This Row],[ОКВЭД2]],'ИМЕНА ОКВЭД'!$B$1:$C$50,2,FALSE),основной!E450)</f>
        <v>Сбор, обработка и утилизация отходов; обработка вторичного сырья</v>
      </c>
      <c r="G450" s="85">
        <v>2148.5</v>
      </c>
      <c r="H450" s="85">
        <v>2493.6999999999998</v>
      </c>
      <c r="I450" s="85">
        <v>5299.8</v>
      </c>
      <c r="J450" s="85">
        <v>20658</v>
      </c>
      <c r="K450" s="85">
        <v>46505.1</v>
      </c>
      <c r="L450" s="85">
        <v>86.157115932149011</v>
      </c>
      <c r="M450" s="85">
        <v>40.539265632665384</v>
      </c>
      <c r="N450" s="85">
        <v>44.42093447815401</v>
      </c>
    </row>
    <row r="451" spans="1:14" x14ac:dyDescent="0.25">
      <c r="A451" s="38">
        <v>45139</v>
      </c>
      <c r="B451" s="106" t="s">
        <v>12</v>
      </c>
      <c r="C451" s="106" t="s">
        <v>13</v>
      </c>
      <c r="D451" s="106" t="s">
        <v>8054</v>
      </c>
      <c r="E451" s="106" t="s">
        <v>73</v>
      </c>
      <c r="F451" s="64" t="str">
        <f>IFERROR(VLOOKUP(Таблица1[[#This Row],[ОКВЭД2]],'ИМЕНА ОКВЭД'!$B$1:$C$50,2,FALSE),основной!E451)</f>
        <v>07.2</v>
      </c>
      <c r="G451" s="85">
        <v>327705</v>
      </c>
      <c r="H451" s="85">
        <v>256753</v>
      </c>
      <c r="I451" s="85">
        <v>715173</v>
      </c>
      <c r="J451" s="85">
        <v>1048756</v>
      </c>
      <c r="K451" s="85">
        <v>1183199</v>
      </c>
      <c r="L451" s="85">
        <v>127.63434117614985</v>
      </c>
      <c r="M451" s="85">
        <v>45.821780184654621</v>
      </c>
      <c r="N451" s="85">
        <v>88.637329815187471</v>
      </c>
    </row>
    <row r="452" spans="1:14" x14ac:dyDescent="0.25">
      <c r="A452" s="38">
        <v>45139</v>
      </c>
      <c r="B452" s="106" t="s">
        <v>12</v>
      </c>
      <c r="C452" s="106" t="s">
        <v>13</v>
      </c>
      <c r="D452" s="106" t="s">
        <v>8054</v>
      </c>
      <c r="E452" s="106" t="s">
        <v>106</v>
      </c>
      <c r="F452" s="64" t="str">
        <f>IFERROR(VLOOKUP(Таблица1[[#This Row],[ОКВЭД2]],'ИМЕНА ОКВЭД'!$B$1:$C$50,2,FALSE),основной!E452)</f>
        <v>17.2</v>
      </c>
      <c r="G452" s="85">
        <v>578.9</v>
      </c>
      <c r="H452" s="85">
        <v>259.89999999999998</v>
      </c>
      <c r="I452" s="85"/>
      <c r="J452" s="85">
        <v>1767</v>
      </c>
      <c r="K452" s="85"/>
      <c r="L452" s="85">
        <v>222.73951519815313</v>
      </c>
      <c r="M452" s="85"/>
      <c r="N452" s="85"/>
    </row>
    <row r="453" spans="1:14" x14ac:dyDescent="0.25">
      <c r="A453" s="38">
        <v>45139</v>
      </c>
      <c r="B453" s="106" t="s">
        <v>12</v>
      </c>
      <c r="C453" s="106" t="s">
        <v>13</v>
      </c>
      <c r="D453" s="106" t="s">
        <v>8054</v>
      </c>
      <c r="E453" s="106" t="s">
        <v>120</v>
      </c>
      <c r="F453" s="64" t="str">
        <f>IFERROR(VLOOKUP(Таблица1[[#This Row],[ОКВЭД2]],'ИМЕНА ОКВЭД'!$B$1:$C$50,2,FALSE),основной!E453)</f>
        <v>20.1</v>
      </c>
      <c r="G453" s="85">
        <v>472.5</v>
      </c>
      <c r="H453" s="85">
        <v>71.900000000000006</v>
      </c>
      <c r="I453" s="85">
        <v>409</v>
      </c>
      <c r="J453" s="85">
        <v>2545.1999999999998</v>
      </c>
      <c r="K453" s="85">
        <v>2420.9</v>
      </c>
      <c r="L453" s="85">
        <v>657.16272600834498</v>
      </c>
      <c r="M453" s="85">
        <v>115.52567237163814</v>
      </c>
      <c r="N453" s="85">
        <v>105.13445412862986</v>
      </c>
    </row>
    <row r="454" spans="1:14" x14ac:dyDescent="0.25">
      <c r="A454" s="38">
        <v>45139</v>
      </c>
      <c r="B454" s="106" t="s">
        <v>12</v>
      </c>
      <c r="C454" s="106" t="s">
        <v>13</v>
      </c>
      <c r="D454" s="106" t="s">
        <v>8054</v>
      </c>
      <c r="E454" s="106" t="s">
        <v>85</v>
      </c>
      <c r="F454" s="64" t="str">
        <f>IFERROR(VLOOKUP(Таблица1[[#This Row],[ОКВЭД2]],'ИМЕНА ОКВЭД'!$B$1:$C$50,2,FALSE),основной!E454)</f>
        <v>Производство, передача и распределение электроэнергии</v>
      </c>
      <c r="G454" s="85">
        <v>1431422.5</v>
      </c>
      <c r="H454" s="85">
        <v>1391664.6</v>
      </c>
      <c r="I454" s="85">
        <v>854721.6</v>
      </c>
      <c r="J454" s="85">
        <v>12620065.699999999</v>
      </c>
      <c r="K454" s="85">
        <v>7758391.2000000002</v>
      </c>
      <c r="L454" s="85">
        <v>102.856859332342</v>
      </c>
      <c r="M454" s="85">
        <v>167.47236761069334</v>
      </c>
      <c r="N454" s="85">
        <v>162.66343594532847</v>
      </c>
    </row>
    <row r="455" spans="1:14" x14ac:dyDescent="0.25">
      <c r="A455" s="38">
        <v>45139</v>
      </c>
      <c r="B455" s="106" t="s">
        <v>12</v>
      </c>
      <c r="C455" s="106" t="s">
        <v>13</v>
      </c>
      <c r="D455" s="106" t="s">
        <v>8054</v>
      </c>
      <c r="E455" s="106" t="s">
        <v>89</v>
      </c>
      <c r="F455" s="64" t="str">
        <f>IFERROR(VLOOKUP(Таблица1[[#This Row],[ОКВЭД2]],'ИМЕНА ОКВЭД'!$B$1:$C$50,2,FALSE),основной!E455)</f>
        <v>Обеспечение электрическое энергией, газом и паром; кондиционирование воздуха</v>
      </c>
      <c r="G455" s="107">
        <v>1650598.3</v>
      </c>
      <c r="H455" s="107">
        <v>1594339.4</v>
      </c>
      <c r="I455" s="107">
        <v>1059150.8999999999</v>
      </c>
      <c r="J455" s="107">
        <v>16642232.4</v>
      </c>
      <c r="K455" s="107">
        <v>11501177.300000001</v>
      </c>
      <c r="L455" s="85">
        <v>103.52866522648816</v>
      </c>
      <c r="M455" s="85">
        <v>155.84165580183145</v>
      </c>
      <c r="N455" s="85">
        <v>144.70025081693157</v>
      </c>
    </row>
    <row r="456" spans="1:14" x14ac:dyDescent="0.25">
      <c r="A456" s="38">
        <v>45139</v>
      </c>
      <c r="B456" s="106" t="s">
        <v>12</v>
      </c>
      <c r="C456" s="106" t="s">
        <v>13</v>
      </c>
      <c r="D456" s="106" t="s">
        <v>8054</v>
      </c>
      <c r="E456" s="106" t="s">
        <v>70</v>
      </c>
      <c r="F456" s="64" t="str">
        <f>IFERROR(VLOOKUP(Таблица1[[#This Row],[ОКВЭД2]],'ИМЕНА ОКВЭД'!$B$1:$C$50,2,FALSE),основной!E456)</f>
        <v>Забор, очистка и распределение воды</v>
      </c>
      <c r="G456" s="107">
        <v>42804.7</v>
      </c>
      <c r="H456" s="107">
        <v>44271.199999999997</v>
      </c>
      <c r="I456" s="107">
        <v>42792.7</v>
      </c>
      <c r="J456" s="107">
        <v>378099.1</v>
      </c>
      <c r="K456" s="107">
        <v>351892</v>
      </c>
      <c r="L456" s="85">
        <v>96.687462729720451</v>
      </c>
      <c r="M456" s="85">
        <v>100.02804216607038</v>
      </c>
      <c r="N456" s="85">
        <v>107.44748388710173</v>
      </c>
    </row>
    <row r="457" spans="1:14" x14ac:dyDescent="0.25">
      <c r="A457" s="38">
        <v>45139</v>
      </c>
      <c r="B457" s="106" t="s">
        <v>12</v>
      </c>
      <c r="C457" s="106" t="s">
        <v>13</v>
      </c>
      <c r="D457" s="106" t="s">
        <v>8054</v>
      </c>
      <c r="E457" s="106" t="s">
        <v>76</v>
      </c>
      <c r="F457" s="64" t="str">
        <f>IFERROR(VLOOKUP(Таблица1[[#This Row],[ОКВЭД2]],'ИМЕНА ОКВЭД'!$B$1:$C$50,2,FALSE),основной!E457)</f>
        <v>05.2</v>
      </c>
      <c r="G457" s="85">
        <v>330165.8</v>
      </c>
      <c r="H457" s="85">
        <v>296705.3</v>
      </c>
      <c r="I457" s="85">
        <v>174746.8</v>
      </c>
      <c r="J457" s="85">
        <v>875194.1</v>
      </c>
      <c r="K457" s="85">
        <v>345522.3</v>
      </c>
      <c r="L457" s="85">
        <v>111.27735163477026</v>
      </c>
      <c r="M457" s="85">
        <v>188.93953995151841</v>
      </c>
      <c r="N457" s="85">
        <v>253.29598118558485</v>
      </c>
    </row>
    <row r="458" spans="1:14" x14ac:dyDescent="0.25">
      <c r="A458" s="38">
        <v>45139</v>
      </c>
      <c r="B458" s="106" t="s">
        <v>12</v>
      </c>
      <c r="C458" s="106" t="s">
        <v>13</v>
      </c>
      <c r="D458" s="106" t="s">
        <v>8054</v>
      </c>
      <c r="E458" s="106" t="s">
        <v>45</v>
      </c>
      <c r="F458" s="64" t="str">
        <f>IFERROR(VLOOKUP(Таблица1[[#This Row],[ОКВЭД2]],'ИМЕНА ОКВЭД'!$B$1:$C$50,2,FALSE),основной!E458)</f>
        <v>Добыча металлических руд</v>
      </c>
      <c r="G458" s="85">
        <v>327705</v>
      </c>
      <c r="H458" s="85">
        <v>256753</v>
      </c>
      <c r="I458" s="85">
        <v>715173</v>
      </c>
      <c r="J458" s="85">
        <v>1048756</v>
      </c>
      <c r="K458" s="85">
        <v>1183199</v>
      </c>
      <c r="L458" s="85">
        <v>127.63434117614985</v>
      </c>
      <c r="M458" s="85">
        <v>45.821780184654621</v>
      </c>
      <c r="N458" s="85">
        <v>88.637329815187471</v>
      </c>
    </row>
    <row r="459" spans="1:14" x14ac:dyDescent="0.25">
      <c r="A459" s="38">
        <v>45170</v>
      </c>
      <c r="B459" s="106" t="s">
        <v>12</v>
      </c>
      <c r="C459" s="106" t="s">
        <v>13</v>
      </c>
      <c r="D459" s="106" t="s">
        <v>8054</v>
      </c>
      <c r="E459" s="106" t="s">
        <v>126</v>
      </c>
      <c r="F459" s="64" t="str">
        <f>IFERROR(VLOOKUP(Таблица1[[#This Row],[ОКВЭД2]],'ИМЕНА ОКВЭД'!$B$1:$C$50,2,FALSE),основной!E459)</f>
        <v>09.9</v>
      </c>
      <c r="G459" s="85">
        <v>49633.9</v>
      </c>
      <c r="H459" s="85">
        <v>57575.5</v>
      </c>
      <c r="I459" s="85">
        <v>75823.100000000006</v>
      </c>
      <c r="J459" s="85">
        <v>523884.4</v>
      </c>
      <c r="K459" s="85">
        <v>905281.1</v>
      </c>
      <c r="L459" s="85">
        <v>86.20663302967408</v>
      </c>
      <c r="M459" s="85">
        <v>65.460130224166519</v>
      </c>
      <c r="N459" s="85">
        <v>57.869804196729611</v>
      </c>
    </row>
    <row r="460" spans="1:14" x14ac:dyDescent="0.25">
      <c r="A460" s="38">
        <v>45170</v>
      </c>
      <c r="B460" s="106" t="s">
        <v>12</v>
      </c>
      <c r="C460" s="106" t="s">
        <v>13</v>
      </c>
      <c r="D460" s="106" t="s">
        <v>8054</v>
      </c>
      <c r="E460" s="106" t="s">
        <v>120</v>
      </c>
      <c r="F460" s="64" t="str">
        <f>IFERROR(VLOOKUP(Таблица1[[#This Row],[ОКВЭД2]],'ИМЕНА ОКВЭД'!$B$1:$C$50,2,FALSE),основной!E460)</f>
        <v>20.1</v>
      </c>
      <c r="G460" s="85">
        <v>32.5</v>
      </c>
      <c r="H460" s="85">
        <v>472.5</v>
      </c>
      <c r="I460" s="85">
        <v>381.1</v>
      </c>
      <c r="J460" s="85">
        <v>2577.6999999999998</v>
      </c>
      <c r="K460" s="85">
        <v>2802</v>
      </c>
      <c r="L460" s="85">
        <v>6.8783068783068781</v>
      </c>
      <c r="M460" s="85">
        <v>8.5279454211493047</v>
      </c>
      <c r="N460" s="85">
        <v>91.995003568879369</v>
      </c>
    </row>
    <row r="461" spans="1:14" x14ac:dyDescent="0.25">
      <c r="A461" s="38">
        <v>45170</v>
      </c>
      <c r="B461" s="106" t="s">
        <v>12</v>
      </c>
      <c r="C461" s="106" t="s">
        <v>13</v>
      </c>
      <c r="D461" s="106" t="s">
        <v>8054</v>
      </c>
      <c r="E461" s="106" t="s">
        <v>103</v>
      </c>
      <c r="F461" s="64" t="str">
        <f>IFERROR(VLOOKUP(Таблица1[[#This Row],[ОКВЭД2]],'ИМЕНА ОКВЭД'!$B$1:$C$50,2,FALSE),основной!E461)</f>
        <v>33.1</v>
      </c>
      <c r="G461" s="107">
        <v>20264.7</v>
      </c>
      <c r="H461" s="107">
        <v>12674.7</v>
      </c>
      <c r="I461" s="107">
        <v>456.4</v>
      </c>
      <c r="J461" s="107">
        <v>131995.1</v>
      </c>
      <c r="K461" s="107">
        <v>35252.800000000003</v>
      </c>
      <c r="L461" s="85">
        <v>159.88307415560132</v>
      </c>
      <c r="M461" s="85">
        <v>4440.1183172655565</v>
      </c>
      <c r="N461" s="85">
        <v>374.42444288113285</v>
      </c>
    </row>
    <row r="462" spans="1:14" x14ac:dyDescent="0.25">
      <c r="A462" s="38">
        <v>45170</v>
      </c>
      <c r="B462" s="106" t="s">
        <v>12</v>
      </c>
      <c r="C462" s="106" t="s">
        <v>13</v>
      </c>
      <c r="D462" s="106" t="s">
        <v>8054</v>
      </c>
      <c r="E462" s="106" t="s">
        <v>22</v>
      </c>
      <c r="F462" s="64" t="str">
        <f>IFERROR(VLOOKUP(Таблица1[[#This Row],[ОКВЭД2]],'ИМЕНА ОКВЭД'!$B$1:$C$50,2,FALSE),основной!E462)</f>
        <v>Производство хлебобулочных и мучных кондитерских изделий</v>
      </c>
      <c r="G462" s="85">
        <v>29455.200000000001</v>
      </c>
      <c r="H462" s="85">
        <v>27679.1</v>
      </c>
      <c r="I462" s="85">
        <v>25573.599999999999</v>
      </c>
      <c r="J462" s="85">
        <v>257856.2</v>
      </c>
      <c r="K462" s="85">
        <v>217466.8</v>
      </c>
      <c r="L462" s="85">
        <v>106.41675488003584</v>
      </c>
      <c r="M462" s="85">
        <v>115.17815246973441</v>
      </c>
      <c r="N462" s="85">
        <v>118.57267408174489</v>
      </c>
    </row>
    <row r="463" spans="1:14" x14ac:dyDescent="0.25">
      <c r="A463" s="38">
        <v>45170</v>
      </c>
      <c r="B463" s="106" t="s">
        <v>12</v>
      </c>
      <c r="C463" s="106" t="s">
        <v>13</v>
      </c>
      <c r="D463" s="106" t="s">
        <v>8054</v>
      </c>
      <c r="E463" s="106" t="s">
        <v>26</v>
      </c>
      <c r="F463" s="64" t="str">
        <f>IFERROR(VLOOKUP(Таблица1[[#This Row],[ОКВЭД2]],'ИМЕНА ОКВЭД'!$B$1:$C$50,2,FALSE),основной!E463)</f>
        <v>Производство прочих транспортных средств и оборудования</v>
      </c>
      <c r="G463" s="85">
        <v>616</v>
      </c>
      <c r="H463" s="85">
        <v>616</v>
      </c>
      <c r="I463" s="85">
        <v>616</v>
      </c>
      <c r="J463" s="85">
        <v>5544</v>
      </c>
      <c r="K463" s="85">
        <v>5544</v>
      </c>
      <c r="L463" s="85">
        <v>100</v>
      </c>
      <c r="M463" s="85">
        <v>100</v>
      </c>
      <c r="N463" s="85">
        <v>100</v>
      </c>
    </row>
    <row r="464" spans="1:14" x14ac:dyDescent="0.25">
      <c r="A464" s="38">
        <v>45170</v>
      </c>
      <c r="B464" s="106" t="s">
        <v>12</v>
      </c>
      <c r="C464" s="106" t="s">
        <v>13</v>
      </c>
      <c r="D464" s="106" t="s">
        <v>8054</v>
      </c>
      <c r="E464" s="106" t="s">
        <v>124</v>
      </c>
      <c r="F464" s="64" t="str">
        <f>IFERROR(VLOOKUP(Таблица1[[#This Row],[ОКВЭД2]],'ИМЕНА ОКВЭД'!$B$1:$C$50,2,FALSE),основной!E464)</f>
        <v>Всего по обследуемым видам экономической деятельности</v>
      </c>
      <c r="G464" s="107">
        <v>18393938.399999999</v>
      </c>
      <c r="H464" s="107">
        <v>18655558.800000001</v>
      </c>
      <c r="I464" s="107">
        <v>12028655.300000001</v>
      </c>
      <c r="J464" s="107">
        <v>117612796.90000001</v>
      </c>
      <c r="K464" s="107">
        <v>76716191.200000003</v>
      </c>
      <c r="L464" s="85">
        <v>98.597627641151121</v>
      </c>
      <c r="M464" s="85">
        <v>152.91766154442882</v>
      </c>
      <c r="N464" s="85">
        <v>153.30896263264958</v>
      </c>
    </row>
    <row r="465" spans="1:14" x14ac:dyDescent="0.25">
      <c r="A465" s="38">
        <v>45170</v>
      </c>
      <c r="B465" s="106" t="s">
        <v>12</v>
      </c>
      <c r="C465" s="106" t="s">
        <v>13</v>
      </c>
      <c r="D465" s="106" t="s">
        <v>8054</v>
      </c>
      <c r="E465" s="106" t="s">
        <v>30</v>
      </c>
      <c r="F465" s="64" t="str">
        <f>IFERROR(VLOOKUP(Таблица1[[#This Row],[ОКВЭД2]],'ИМЕНА ОКВЭД'!$B$1:$C$50,2,FALSE),основной!E465)</f>
        <v>Производство пищевых продуктов</v>
      </c>
      <c r="G465" s="85">
        <v>92631.7</v>
      </c>
      <c r="H465" s="85">
        <v>101461.3</v>
      </c>
      <c r="I465" s="85">
        <v>116464.8</v>
      </c>
      <c r="J465" s="85">
        <v>796943.3</v>
      </c>
      <c r="K465" s="85">
        <v>706135.6</v>
      </c>
      <c r="L465" s="85">
        <v>91.297568629615427</v>
      </c>
      <c r="M465" s="85">
        <v>79.536220385902013</v>
      </c>
      <c r="N465" s="85">
        <v>112.8598104953213</v>
      </c>
    </row>
    <row r="466" spans="1:14" x14ac:dyDescent="0.25">
      <c r="A466" s="38">
        <v>45170</v>
      </c>
      <c r="B466" s="106" t="s">
        <v>12</v>
      </c>
      <c r="C466" s="106" t="s">
        <v>13</v>
      </c>
      <c r="D466" s="106" t="s">
        <v>8054</v>
      </c>
      <c r="E466" s="106" t="s">
        <v>96</v>
      </c>
      <c r="F466" s="64" t="str">
        <f>IFERROR(VLOOKUP(Таблица1[[#This Row],[ОКВЭД2]],'ИМЕНА ОКВЭД'!$B$1:$C$50,2,FALSE),основной!E466)</f>
        <v>05.1</v>
      </c>
      <c r="G466" s="85">
        <v>1433972</v>
      </c>
      <c r="H466" s="85">
        <v>1955201</v>
      </c>
      <c r="I466" s="85">
        <v>2200774.2999999998</v>
      </c>
      <c r="J466" s="85">
        <v>6001509</v>
      </c>
      <c r="K466" s="85">
        <v>4835719.0999999996</v>
      </c>
      <c r="L466" s="85">
        <v>73.341410934221088</v>
      </c>
      <c r="M466" s="85">
        <v>65.157612936501479</v>
      </c>
      <c r="N466" s="85">
        <v>124.10789121311865</v>
      </c>
    </row>
    <row r="467" spans="1:14" x14ac:dyDescent="0.25">
      <c r="A467" s="38">
        <v>45170</v>
      </c>
      <c r="B467" s="106" t="s">
        <v>12</v>
      </c>
      <c r="C467" s="106" t="s">
        <v>13</v>
      </c>
      <c r="D467" s="106" t="s">
        <v>8054</v>
      </c>
      <c r="E467" s="106" t="s">
        <v>85</v>
      </c>
      <c r="F467" s="64" t="str">
        <f>IFERROR(VLOOKUP(Таблица1[[#This Row],[ОКВЭД2]],'ИМЕНА ОКВЭД'!$B$1:$C$50,2,FALSE),основной!E467)</f>
        <v>Производство, передача и распределение электроэнергии</v>
      </c>
      <c r="G467" s="85">
        <v>1503153.7</v>
      </c>
      <c r="H467" s="85">
        <v>1431422.5</v>
      </c>
      <c r="I467" s="85">
        <v>943636</v>
      </c>
      <c r="J467" s="85">
        <v>14123219.4</v>
      </c>
      <c r="K467" s="85">
        <v>8702027.1999999993</v>
      </c>
      <c r="L467" s="85">
        <v>105.01118293166414</v>
      </c>
      <c r="M467" s="85">
        <v>159.29380608624513</v>
      </c>
      <c r="N467" s="85">
        <v>162.29803786409678</v>
      </c>
    </row>
    <row r="468" spans="1:14" x14ac:dyDescent="0.25">
      <c r="A468" s="38">
        <v>45170</v>
      </c>
      <c r="B468" s="106" t="s">
        <v>12</v>
      </c>
      <c r="C468" s="106" t="s">
        <v>13</v>
      </c>
      <c r="D468" s="106" t="s">
        <v>8054</v>
      </c>
      <c r="E468" s="106" t="s">
        <v>54</v>
      </c>
      <c r="F468" s="64" t="str">
        <f>IFERROR(VLOOKUP(Таблица1[[#This Row],[ОКВЭД2]],'ИМЕНА ОКВЭД'!$B$1:$C$50,2,FALSE),основной!E468)</f>
        <v>38.3</v>
      </c>
      <c r="G468" s="107">
        <v>2251.6999999999998</v>
      </c>
      <c r="H468" s="107"/>
      <c r="I468" s="107"/>
      <c r="J468" s="107">
        <v>2977</v>
      </c>
      <c r="K468" s="107"/>
      <c r="L468" s="85"/>
      <c r="M468" s="85"/>
      <c r="N468" s="85"/>
    </row>
    <row r="469" spans="1:14" x14ac:dyDescent="0.25">
      <c r="A469" s="38">
        <v>45170</v>
      </c>
      <c r="B469" s="106" t="s">
        <v>12</v>
      </c>
      <c r="C469" s="106" t="s">
        <v>13</v>
      </c>
      <c r="D469" s="106" t="s">
        <v>8054</v>
      </c>
      <c r="E469" s="106" t="s">
        <v>53</v>
      </c>
      <c r="F469" s="64" t="str">
        <f>IFERROR(VLOOKUP(Таблица1[[#This Row],[ОКВЭД2]],'ИМЕНА ОКВЭД'!$B$1:$C$50,2,FALSE),основной!E469)</f>
        <v>28.2</v>
      </c>
      <c r="G469" s="85"/>
      <c r="H469" s="85"/>
      <c r="I469" s="85"/>
      <c r="J469" s="85"/>
      <c r="K469" s="85">
        <v>146.80000000000001</v>
      </c>
      <c r="L469" s="85"/>
      <c r="M469" s="85"/>
      <c r="N469" s="85"/>
    </row>
    <row r="470" spans="1:14" x14ac:dyDescent="0.25">
      <c r="A470" s="38">
        <v>45170</v>
      </c>
      <c r="B470" s="106" t="s">
        <v>12</v>
      </c>
      <c r="C470" s="106" t="s">
        <v>13</v>
      </c>
      <c r="D470" s="106" t="s">
        <v>8054</v>
      </c>
      <c r="E470" s="106" t="s">
        <v>84</v>
      </c>
      <c r="F470" s="64" t="str">
        <f>IFERROR(VLOOKUP(Таблица1[[#This Row],[ОКВЭД2]],'ИМЕНА ОКВЭД'!$B$1:$C$50,2,FALSE),основной!E470)</f>
        <v>Производство основных драгоценных металлов и прочих цветных металлов, производство ядерного топлива</v>
      </c>
      <c r="G470" s="85">
        <v>13933303.4</v>
      </c>
      <c r="H470" s="85">
        <v>14141251.1</v>
      </c>
      <c r="I470" s="85">
        <v>5070317.9000000004</v>
      </c>
      <c r="J470" s="85">
        <v>87924014.400000006</v>
      </c>
      <c r="K470" s="85">
        <v>51610610.899999999</v>
      </c>
      <c r="L470" s="85">
        <v>98.529495738888343</v>
      </c>
      <c r="M470" s="85">
        <v>274.80137685252436</v>
      </c>
      <c r="N470" s="85">
        <v>170.36034425238705</v>
      </c>
    </row>
    <row r="471" spans="1:14" x14ac:dyDescent="0.25">
      <c r="A471" s="38">
        <v>45170</v>
      </c>
      <c r="B471" s="106" t="s">
        <v>12</v>
      </c>
      <c r="C471" s="106" t="s">
        <v>13</v>
      </c>
      <c r="D471" s="106" t="s">
        <v>8054</v>
      </c>
      <c r="E471" s="106" t="s">
        <v>98</v>
      </c>
      <c r="F471" s="64" t="str">
        <f>IFERROR(VLOOKUP(Таблица1[[#This Row],[ОКВЭД2]],'ИМЕНА ОКВЭД'!$B$1:$C$50,2,FALSE),основной!E471)</f>
        <v>Предоставление услуг в области добычи полезных ископаемых</v>
      </c>
      <c r="G471" s="107">
        <v>51542.9</v>
      </c>
      <c r="H471" s="107">
        <v>59484.5</v>
      </c>
      <c r="I471" s="107">
        <v>84375.1</v>
      </c>
      <c r="J471" s="107">
        <v>547708.4</v>
      </c>
      <c r="K471" s="107">
        <v>982249.1</v>
      </c>
      <c r="L471" s="85">
        <v>86.649295194546482</v>
      </c>
      <c r="M471" s="85">
        <v>61.087809081115161</v>
      </c>
      <c r="N471" s="85">
        <v>55.760641572489099</v>
      </c>
    </row>
    <row r="472" spans="1:14" x14ac:dyDescent="0.25">
      <c r="A472" s="38">
        <v>45170</v>
      </c>
      <c r="B472" s="106" t="s">
        <v>12</v>
      </c>
      <c r="C472" s="106" t="s">
        <v>13</v>
      </c>
      <c r="D472" s="106" t="s">
        <v>8054</v>
      </c>
      <c r="E472" s="106" t="s">
        <v>17</v>
      </c>
      <c r="F472" s="64" t="str">
        <f>IFERROR(VLOOKUP(Таблица1[[#This Row],[ОКВЭД2]],'ИМЕНА ОКВЭД'!$B$1:$C$50,2,FALSE),основной!E472)</f>
        <v>20.5</v>
      </c>
      <c r="G472" s="85"/>
      <c r="H472" s="85"/>
      <c r="I472" s="85">
        <v>141588.29999999999</v>
      </c>
      <c r="J472" s="85"/>
      <c r="K472" s="85">
        <v>310372.09999999998</v>
      </c>
      <c r="L472" s="85"/>
      <c r="M472" s="85"/>
      <c r="N472" s="85"/>
    </row>
    <row r="473" spans="1:14" x14ac:dyDescent="0.25">
      <c r="A473" s="38">
        <v>45170</v>
      </c>
      <c r="B473" s="106" t="s">
        <v>12</v>
      </c>
      <c r="C473" s="106" t="s">
        <v>13</v>
      </c>
      <c r="D473" s="106" t="s">
        <v>8054</v>
      </c>
      <c r="E473" s="106" t="s">
        <v>131</v>
      </c>
      <c r="F473" s="64" t="str">
        <f>IFERROR(VLOOKUP(Таблица1[[#This Row],[ОКВЭД2]],'ИМЕНА ОКВЭД'!$B$1:$C$50,2,FALSE),основной!E473)</f>
        <v>30.2</v>
      </c>
      <c r="G473" s="85"/>
      <c r="H473" s="85"/>
      <c r="I473" s="85"/>
      <c r="J473" s="85">
        <v>616</v>
      </c>
      <c r="K473" s="85"/>
      <c r="L473" s="85"/>
      <c r="M473" s="85"/>
      <c r="N473" s="85"/>
    </row>
    <row r="474" spans="1:14" x14ac:dyDescent="0.25">
      <c r="A474" s="38">
        <v>45170</v>
      </c>
      <c r="B474" s="106" t="s">
        <v>12</v>
      </c>
      <c r="C474" s="106" t="s">
        <v>13</v>
      </c>
      <c r="D474" s="106" t="s">
        <v>8054</v>
      </c>
      <c r="E474" s="106" t="s">
        <v>15</v>
      </c>
      <c r="F474" s="64" t="str">
        <f>IFERROR(VLOOKUP(Таблица1[[#This Row],[ОКВЭД2]],'ИМЕНА ОКВЭД'!$B$1:$C$50,2,FALSE),основной!E474)</f>
        <v>Переработка и консервирование рыбы, ракообразных и моллюсков</v>
      </c>
      <c r="G474" s="85">
        <v>32410.9</v>
      </c>
      <c r="H474" s="85">
        <v>43533.9</v>
      </c>
      <c r="I474" s="85">
        <v>62907.7</v>
      </c>
      <c r="J474" s="85">
        <v>260278.6</v>
      </c>
      <c r="K474" s="85">
        <v>254158.8</v>
      </c>
      <c r="L474" s="85">
        <v>74.449796595297002</v>
      </c>
      <c r="M474" s="85">
        <v>51.521355891250195</v>
      </c>
      <c r="N474" s="85">
        <v>102.40786468932022</v>
      </c>
    </row>
    <row r="475" spans="1:14" x14ac:dyDescent="0.25">
      <c r="A475" s="38">
        <v>45170</v>
      </c>
      <c r="B475" s="106" t="s">
        <v>12</v>
      </c>
      <c r="C475" s="106" t="s">
        <v>13</v>
      </c>
      <c r="D475" s="106" t="s">
        <v>8054</v>
      </c>
      <c r="E475" s="106" t="s">
        <v>121</v>
      </c>
      <c r="F475" s="64" t="str">
        <f>IFERROR(VLOOKUP(Таблица1[[#This Row],[ОКВЭД2]],'ИМЕНА ОКВЭД'!$B$1:$C$50,2,FALSE),основной!E475)</f>
        <v>23.6</v>
      </c>
      <c r="G475" s="85">
        <v>22823</v>
      </c>
      <c r="H475" s="85">
        <v>1627</v>
      </c>
      <c r="I475" s="85"/>
      <c r="J475" s="85">
        <v>24450</v>
      </c>
      <c r="K475" s="85"/>
      <c r="L475" s="85">
        <v>1402.7658266748617</v>
      </c>
      <c r="M475" s="85"/>
      <c r="N475" s="85"/>
    </row>
    <row r="476" spans="1:14" x14ac:dyDescent="0.25">
      <c r="A476" s="38">
        <v>45170</v>
      </c>
      <c r="B476" s="106" t="s">
        <v>12</v>
      </c>
      <c r="C476" s="106" t="s">
        <v>13</v>
      </c>
      <c r="D476" s="106" t="s">
        <v>8054</v>
      </c>
      <c r="E476" s="106" t="s">
        <v>44</v>
      </c>
      <c r="F476" s="64" t="str">
        <f>IFERROR(VLOOKUP(Таблица1[[#This Row],[ОКВЭД2]],'ИМЕНА ОКВЭД'!$B$1:$C$50,2,FALSE),основной!E476)</f>
        <v>38.1</v>
      </c>
      <c r="G476" s="85">
        <v>1892.4</v>
      </c>
      <c r="H476" s="85">
        <v>2148.5</v>
      </c>
      <c r="I476" s="85">
        <v>5403.7</v>
      </c>
      <c r="J476" s="85">
        <v>21825.1</v>
      </c>
      <c r="K476" s="85">
        <v>51908.800000000003</v>
      </c>
      <c r="L476" s="85">
        <v>88.080055852920637</v>
      </c>
      <c r="M476" s="85">
        <v>35.020448951644241</v>
      </c>
      <c r="N476" s="85">
        <v>42.045086767561571</v>
      </c>
    </row>
    <row r="477" spans="1:14" x14ac:dyDescent="0.25">
      <c r="A477" s="38">
        <v>45170</v>
      </c>
      <c r="B477" s="106" t="s">
        <v>12</v>
      </c>
      <c r="C477" s="106" t="s">
        <v>13</v>
      </c>
      <c r="D477" s="106" t="s">
        <v>8054</v>
      </c>
      <c r="E477" s="106" t="s">
        <v>89</v>
      </c>
      <c r="F477" s="64" t="str">
        <f>IFERROR(VLOOKUP(Таблица1[[#This Row],[ОКВЭД2]],'ИМЕНА ОКВЭД'!$B$1:$C$50,2,FALSE),основной!E477)</f>
        <v>Обеспечение электрическое энергией, газом и паром; кондиционирование воздуха</v>
      </c>
      <c r="G477" s="85">
        <v>1847970.3</v>
      </c>
      <c r="H477" s="85">
        <v>1650598.3</v>
      </c>
      <c r="I477" s="85">
        <v>1267008.7</v>
      </c>
      <c r="J477" s="85">
        <v>18490202.699999999</v>
      </c>
      <c r="K477" s="85">
        <v>12768186</v>
      </c>
      <c r="L477" s="85">
        <v>111.95760349444198</v>
      </c>
      <c r="M477" s="85">
        <v>145.85300795487828</v>
      </c>
      <c r="N477" s="85">
        <v>144.8146408581454</v>
      </c>
    </row>
    <row r="478" spans="1:14" x14ac:dyDescent="0.25">
      <c r="A478" s="38">
        <v>45170</v>
      </c>
      <c r="B478" s="106" t="s">
        <v>12</v>
      </c>
      <c r="C478" s="106" t="s">
        <v>13</v>
      </c>
      <c r="D478" s="106" t="s">
        <v>8054</v>
      </c>
      <c r="E478" s="106" t="s">
        <v>64</v>
      </c>
      <c r="F478" s="64" t="str">
        <f>IFERROR(VLOOKUP(Таблица1[[#This Row],[ОКВЭД2]],'ИМЕНА ОКВЭД'!$B$1:$C$50,2,FALSE),основной!E478)</f>
        <v>Производство бумаги и бумажных изделий</v>
      </c>
      <c r="G478" s="85">
        <v>155.6</v>
      </c>
      <c r="H478" s="85">
        <v>578.9</v>
      </c>
      <c r="I478" s="85"/>
      <c r="J478" s="85">
        <v>1922.6</v>
      </c>
      <c r="K478" s="85"/>
      <c r="L478" s="85">
        <v>26.878562791501121</v>
      </c>
      <c r="M478" s="85"/>
      <c r="N478" s="85"/>
    </row>
    <row r="479" spans="1:14" x14ac:dyDescent="0.25">
      <c r="A479" s="38">
        <v>45170</v>
      </c>
      <c r="B479" s="106" t="s">
        <v>12</v>
      </c>
      <c r="C479" s="106" t="s">
        <v>13</v>
      </c>
      <c r="D479" s="106" t="s">
        <v>8054</v>
      </c>
      <c r="E479" s="106" t="s">
        <v>61</v>
      </c>
      <c r="F479" s="64" t="str">
        <f>IFERROR(VLOOKUP(Таблица1[[#This Row],[ОКВЭД2]],'ИМЕНА ОКВЭД'!$B$1:$C$50,2,FALSE),основной!E479)</f>
        <v>Сбор, обработка и утилизация отходов; обработка вторичного сырья</v>
      </c>
      <c r="G479" s="85">
        <v>4144.1000000000004</v>
      </c>
      <c r="H479" s="85">
        <v>2148.5</v>
      </c>
      <c r="I479" s="85">
        <v>5403.7</v>
      </c>
      <c r="J479" s="85">
        <v>24802.1</v>
      </c>
      <c r="K479" s="85">
        <v>51908.800000000003</v>
      </c>
      <c r="L479" s="85">
        <v>192.88340702815918</v>
      </c>
      <c r="M479" s="85">
        <v>76.690045709421327</v>
      </c>
      <c r="N479" s="85">
        <v>47.780145177696269</v>
      </c>
    </row>
    <row r="480" spans="1:14" x14ac:dyDescent="0.25">
      <c r="A480" s="38">
        <v>45170</v>
      </c>
      <c r="B480" s="106" t="s">
        <v>12</v>
      </c>
      <c r="C480" s="106" t="s">
        <v>13</v>
      </c>
      <c r="D480" s="106" t="s">
        <v>8054</v>
      </c>
      <c r="E480" s="106" t="s">
        <v>883</v>
      </c>
      <c r="F480" s="64" t="str">
        <f>IFERROR(VLOOKUP(Таблица1[[#This Row],[ОКВЭД2]],'ИМЕНА ОКВЭД'!$B$1:$C$50,2,FALSE),основной!E480)</f>
        <v>08.9</v>
      </c>
      <c r="G480" s="85"/>
      <c r="H480" s="85"/>
      <c r="I480" s="85">
        <v>1512</v>
      </c>
      <c r="J480" s="85"/>
      <c r="K480" s="85">
        <v>2072</v>
      </c>
      <c r="L480" s="85"/>
      <c r="M480" s="85"/>
      <c r="N480" s="85"/>
    </row>
    <row r="481" spans="1:14" x14ac:dyDescent="0.25">
      <c r="A481" s="38">
        <v>45170</v>
      </c>
      <c r="B481" s="106" t="s">
        <v>12</v>
      </c>
      <c r="C481" s="106" t="s">
        <v>13</v>
      </c>
      <c r="D481" s="106" t="s">
        <v>8054</v>
      </c>
      <c r="E481" s="106" t="s">
        <v>31</v>
      </c>
      <c r="F481" s="64" t="str">
        <f>IFERROR(VLOOKUP(Таблица1[[#This Row],[ОКВЭД2]],'ИМЕНА ОКВЭД'!$B$1:$C$50,2,FALSE),основной!E481)</f>
        <v>Производство машин и оборудования, не включенных в другие группировки</v>
      </c>
      <c r="G481" s="85"/>
      <c r="H481" s="85"/>
      <c r="I481" s="85"/>
      <c r="J481" s="85"/>
      <c r="K481" s="85">
        <v>146.80000000000001</v>
      </c>
      <c r="L481" s="85"/>
      <c r="M481" s="85"/>
      <c r="N481" s="85"/>
    </row>
    <row r="482" spans="1:14" x14ac:dyDescent="0.25">
      <c r="A482" s="38">
        <v>45170</v>
      </c>
      <c r="B482" s="106" t="s">
        <v>12</v>
      </c>
      <c r="C482" s="106" t="s">
        <v>13</v>
      </c>
      <c r="D482" s="106" t="s">
        <v>8054</v>
      </c>
      <c r="E482" s="106" t="s">
        <v>108</v>
      </c>
      <c r="F482" s="64" t="str">
        <f>IFERROR(VLOOKUP(Таблица1[[#This Row],[ОКВЭД2]],'ИМЕНА ОКВЭД'!$B$1:$C$50,2,FALSE),основной!E482)</f>
        <v>36.0</v>
      </c>
      <c r="G482" s="85">
        <v>46255.7</v>
      </c>
      <c r="H482" s="85">
        <v>42804.7</v>
      </c>
      <c r="I482" s="85">
        <v>44256.1</v>
      </c>
      <c r="J482" s="85">
        <v>424354.8</v>
      </c>
      <c r="K482" s="85">
        <v>396148.1</v>
      </c>
      <c r="L482" s="85">
        <v>108.06219877723709</v>
      </c>
      <c r="M482" s="85">
        <v>104.51824720208062</v>
      </c>
      <c r="N482" s="85">
        <v>107.12024114213851</v>
      </c>
    </row>
    <row r="483" spans="1:14" x14ac:dyDescent="0.25">
      <c r="A483" s="38">
        <v>45170</v>
      </c>
      <c r="B483" s="106" t="s">
        <v>12</v>
      </c>
      <c r="C483" s="106" t="s">
        <v>13</v>
      </c>
      <c r="D483" s="106" t="s">
        <v>8054</v>
      </c>
      <c r="E483" s="106" t="s">
        <v>73</v>
      </c>
      <c r="F483" s="64" t="str">
        <f>IFERROR(VLOOKUP(Таблица1[[#This Row],[ОКВЭД2]],'ИМЕНА ОКВЭД'!$B$1:$C$50,2,FALSE),основной!E483)</f>
        <v>07.2</v>
      </c>
      <c r="G483" s="85">
        <v>472318</v>
      </c>
      <c r="H483" s="85">
        <v>327705</v>
      </c>
      <c r="I483" s="85">
        <v>2813456.4</v>
      </c>
      <c r="J483" s="85">
        <v>1521074</v>
      </c>
      <c r="K483" s="85">
        <v>3996655.4</v>
      </c>
      <c r="L483" s="85">
        <v>144.12901847698387</v>
      </c>
      <c r="M483" s="85">
        <v>16.787820134692687</v>
      </c>
      <c r="N483" s="85">
        <v>38.058672759227626</v>
      </c>
    </row>
    <row r="484" spans="1:14" x14ac:dyDescent="0.25">
      <c r="A484" s="38">
        <v>45170</v>
      </c>
      <c r="B484" s="106" t="s">
        <v>12</v>
      </c>
      <c r="C484" s="106" t="s">
        <v>13</v>
      </c>
      <c r="D484" s="106" t="s">
        <v>8054</v>
      </c>
      <c r="E484" s="106" t="s">
        <v>109</v>
      </c>
      <c r="F484" s="64" t="str">
        <f>IFERROR(VLOOKUP(Таблица1[[#This Row],[ОКВЭД2]],'ИМЕНА ОКВЭД'!$B$1:$C$50,2,FALSE),основной!E484)</f>
        <v>Добыча угля</v>
      </c>
      <c r="G484" s="85">
        <v>1857128.3</v>
      </c>
      <c r="H484" s="85">
        <v>2285366.7999999998</v>
      </c>
      <c r="I484" s="85">
        <v>2436983.2999999998</v>
      </c>
      <c r="J484" s="85">
        <v>7299859.4000000004</v>
      </c>
      <c r="K484" s="85">
        <v>5417450.4000000004</v>
      </c>
      <c r="L484" s="85">
        <v>81.26171693751742</v>
      </c>
      <c r="M484" s="85">
        <v>76.206033090173406</v>
      </c>
      <c r="N484" s="85">
        <v>134.74713861708821</v>
      </c>
    </row>
    <row r="485" spans="1:14" x14ac:dyDescent="0.25">
      <c r="A485" s="38">
        <v>45170</v>
      </c>
      <c r="B485" s="106" t="s">
        <v>12</v>
      </c>
      <c r="C485" s="106" t="s">
        <v>13</v>
      </c>
      <c r="D485" s="106" t="s">
        <v>8054</v>
      </c>
      <c r="E485" s="106" t="s">
        <v>66</v>
      </c>
      <c r="F485" s="64" t="str">
        <f>IFERROR(VLOOKUP(Таблица1[[#This Row],[ОКВЭД2]],'ИМЕНА ОКВЭД'!$B$1:$C$50,2,FALSE),основной!E485)</f>
        <v>Добыча прочих полезных ископаемых</v>
      </c>
      <c r="G485" s="85">
        <v>14604</v>
      </c>
      <c r="H485" s="85"/>
      <c r="I485" s="85">
        <v>16614</v>
      </c>
      <c r="J485" s="85">
        <v>24094</v>
      </c>
      <c r="K485" s="85">
        <v>59881</v>
      </c>
      <c r="L485" s="85"/>
      <c r="M485" s="85">
        <v>87.901769591910437</v>
      </c>
      <c r="N485" s="85">
        <v>40.23646899684374</v>
      </c>
    </row>
    <row r="486" spans="1:14" x14ac:dyDescent="0.25">
      <c r="A486" s="38">
        <v>45170</v>
      </c>
      <c r="B486" s="106" t="s">
        <v>12</v>
      </c>
      <c r="C486" s="106" t="s">
        <v>13</v>
      </c>
      <c r="D486" s="106" t="s">
        <v>8054</v>
      </c>
      <c r="E486" s="106" t="s">
        <v>116</v>
      </c>
      <c r="F486" s="64" t="str">
        <f>IFERROR(VLOOKUP(Таблица1[[#This Row],[ОКВЭД2]],'ИМЕНА ОКВЭД'!$B$1:$C$50,2,FALSE),основной!E486)</f>
        <v>Производство, передача и распределение пара и горячей воды; кондиционирование воздуха</v>
      </c>
      <c r="G486" s="85">
        <v>344816.6</v>
      </c>
      <c r="H486" s="85">
        <v>219175.8</v>
      </c>
      <c r="I486" s="85">
        <v>323372.7</v>
      </c>
      <c r="J486" s="85">
        <v>4366983.3</v>
      </c>
      <c r="K486" s="85">
        <v>4066158.8</v>
      </c>
      <c r="L486" s="85">
        <v>157.32421188835627</v>
      </c>
      <c r="M486" s="85">
        <v>106.63132663950915</v>
      </c>
      <c r="N486" s="85">
        <v>107.39824770247537</v>
      </c>
    </row>
    <row r="487" spans="1:14" x14ac:dyDescent="0.25">
      <c r="A487" s="38">
        <v>45170</v>
      </c>
      <c r="B487" s="106" t="s">
        <v>12</v>
      </c>
      <c r="C487" s="106" t="s">
        <v>13</v>
      </c>
      <c r="D487" s="106" t="s">
        <v>8054</v>
      </c>
      <c r="E487" s="106" t="s">
        <v>93</v>
      </c>
      <c r="F487" s="64" t="str">
        <f>IFERROR(VLOOKUP(Таблица1[[#This Row],[ОКВЭД2]],'ИМЕНА ОКВЭД'!$B$1:$C$50,2,FALSE),основной!E487)</f>
        <v>30.01.АГ</v>
      </c>
      <c r="G487" s="85">
        <v>616</v>
      </c>
      <c r="H487" s="85">
        <v>616</v>
      </c>
      <c r="I487" s="85">
        <v>616</v>
      </c>
      <c r="J487" s="85">
        <v>4928</v>
      </c>
      <c r="K487" s="85">
        <v>5544</v>
      </c>
      <c r="L487" s="85">
        <v>100</v>
      </c>
      <c r="M487" s="85">
        <v>100</v>
      </c>
      <c r="N487" s="85">
        <v>88.888888888888886</v>
      </c>
    </row>
    <row r="488" spans="1:14" x14ac:dyDescent="0.25">
      <c r="A488" s="38">
        <v>45170</v>
      </c>
      <c r="B488" s="106" t="s">
        <v>12</v>
      </c>
      <c r="C488" s="106" t="s">
        <v>13</v>
      </c>
      <c r="D488" s="106" t="s">
        <v>8054</v>
      </c>
      <c r="E488" s="106" t="s">
        <v>86</v>
      </c>
      <c r="F488" s="64" t="str">
        <f>IFERROR(VLOOKUP(Таблица1[[#This Row],[ОКВЭД2]],'ИМЕНА ОКВЭД'!$B$1:$C$50,2,FALSE),основной!E488)</f>
        <v>Деятельность полиграфическая и копирование носителей информации</v>
      </c>
      <c r="G488" s="85">
        <v>233.7</v>
      </c>
      <c r="H488" s="85">
        <v>201.6</v>
      </c>
      <c r="I488" s="85">
        <v>299.3</v>
      </c>
      <c r="J488" s="85">
        <v>2001</v>
      </c>
      <c r="K488" s="85">
        <v>4306.8</v>
      </c>
      <c r="L488" s="85">
        <v>115.92261904761905</v>
      </c>
      <c r="M488" s="85">
        <v>78.082191780821915</v>
      </c>
      <c r="N488" s="85">
        <v>46.461409863471722</v>
      </c>
    </row>
    <row r="489" spans="1:14" x14ac:dyDescent="0.25">
      <c r="A489" s="38">
        <v>45170</v>
      </c>
      <c r="B489" s="106" t="s">
        <v>12</v>
      </c>
      <c r="C489" s="106" t="s">
        <v>13</v>
      </c>
      <c r="D489" s="106" t="s">
        <v>8054</v>
      </c>
      <c r="E489" s="106" t="s">
        <v>79</v>
      </c>
      <c r="F489" s="64" t="str">
        <f>IFERROR(VLOOKUP(Таблица1[[#This Row],[ОКВЭД2]],'ИМЕНА ОКВЭД'!$B$1:$C$50,2,FALSE),основной!E489)</f>
        <v>Производство металлургическое</v>
      </c>
      <c r="G489" s="85">
        <v>13933303.4</v>
      </c>
      <c r="H489" s="85">
        <v>14141251.1</v>
      </c>
      <c r="I489" s="85">
        <v>5070317.9000000004</v>
      </c>
      <c r="J489" s="85">
        <v>87924014.400000006</v>
      </c>
      <c r="K489" s="85">
        <v>51610610.899999999</v>
      </c>
      <c r="L489" s="85">
        <v>98.529495738888343</v>
      </c>
      <c r="M489" s="85">
        <v>274.80137685252436</v>
      </c>
      <c r="N489" s="85">
        <v>170.36034425238705</v>
      </c>
    </row>
    <row r="490" spans="1:14" x14ac:dyDescent="0.25">
      <c r="A490" s="38">
        <v>45170</v>
      </c>
      <c r="B490" s="106" t="s">
        <v>12</v>
      </c>
      <c r="C490" s="106" t="s">
        <v>13</v>
      </c>
      <c r="D490" s="106" t="s">
        <v>8054</v>
      </c>
      <c r="E490" s="106" t="s">
        <v>70</v>
      </c>
      <c r="F490" s="64" t="str">
        <f>IFERROR(VLOOKUP(Таблица1[[#This Row],[ОКВЭД2]],'ИМЕНА ОКВЭД'!$B$1:$C$50,2,FALSE),основной!E490)</f>
        <v>Забор, очистка и распределение воды</v>
      </c>
      <c r="G490" s="85">
        <v>46255.7</v>
      </c>
      <c r="H490" s="85">
        <v>42804.7</v>
      </c>
      <c r="I490" s="85">
        <v>44256.1</v>
      </c>
      <c r="J490" s="85">
        <v>424354.8</v>
      </c>
      <c r="K490" s="85">
        <v>396148.1</v>
      </c>
      <c r="L490" s="85">
        <v>108.06219877723709</v>
      </c>
      <c r="M490" s="85">
        <v>104.51824720208062</v>
      </c>
      <c r="N490" s="85">
        <v>107.12024114213851</v>
      </c>
    </row>
    <row r="491" spans="1:14" x14ac:dyDescent="0.25">
      <c r="A491" s="38">
        <v>45170</v>
      </c>
      <c r="B491" s="106" t="s">
        <v>12</v>
      </c>
      <c r="C491" s="106" t="s">
        <v>13</v>
      </c>
      <c r="D491" s="106" t="s">
        <v>8054</v>
      </c>
      <c r="E491" s="106" t="s">
        <v>50</v>
      </c>
      <c r="F491" s="64" t="str">
        <f>IFERROR(VLOOKUP(Таблица1[[#This Row],[ОКВЭД2]],'ИМЕНА ОКВЭД'!$B$1:$C$50,2,FALSE),основной!E491)</f>
        <v>Производство молочной продукции</v>
      </c>
      <c r="G491" s="85">
        <v>13406</v>
      </c>
      <c r="H491" s="85">
        <v>11146.3</v>
      </c>
      <c r="I491" s="85">
        <v>11961.4</v>
      </c>
      <c r="J491" s="85">
        <v>124153.4</v>
      </c>
      <c r="K491" s="85">
        <v>106357</v>
      </c>
      <c r="L491" s="85">
        <v>120.27309510779362</v>
      </c>
      <c r="M491" s="85">
        <v>112.07718160081596</v>
      </c>
      <c r="N491" s="85">
        <v>116.73270212585913</v>
      </c>
    </row>
    <row r="492" spans="1:14" x14ac:dyDescent="0.25">
      <c r="A492" s="38">
        <v>45170</v>
      </c>
      <c r="B492" s="106" t="s">
        <v>12</v>
      </c>
      <c r="C492" s="106" t="s">
        <v>13</v>
      </c>
      <c r="D492" s="106" t="s">
        <v>8054</v>
      </c>
      <c r="E492" s="106" t="s">
        <v>65</v>
      </c>
      <c r="F492" s="64" t="str">
        <f>IFERROR(VLOOKUP(Таблица1[[#This Row],[ОКВЭД2]],'ИМЕНА ОКВЭД'!$B$1:$C$50,2,FALSE),основной!E492)</f>
        <v>10.8</v>
      </c>
      <c r="G492" s="85">
        <v>406.5</v>
      </c>
      <c r="H492" s="85">
        <v>398</v>
      </c>
      <c r="I492" s="85"/>
      <c r="J492" s="85">
        <v>3004.5</v>
      </c>
      <c r="K492" s="85">
        <v>463</v>
      </c>
      <c r="L492" s="85">
        <v>102.1356783919598</v>
      </c>
      <c r="M492" s="85"/>
      <c r="N492" s="85">
        <v>648.92008639308858</v>
      </c>
    </row>
    <row r="493" spans="1:14" x14ac:dyDescent="0.25">
      <c r="A493" s="38">
        <v>45170</v>
      </c>
      <c r="B493" s="106" t="s">
        <v>12</v>
      </c>
      <c r="C493" s="106" t="s">
        <v>13</v>
      </c>
      <c r="D493" s="106" t="s">
        <v>8054</v>
      </c>
      <c r="E493" s="106" t="s">
        <v>57</v>
      </c>
      <c r="F493" s="64" t="str">
        <f>IFERROR(VLOOKUP(Таблица1[[#This Row],[ОКВЭД2]],'ИМЕНА ОКВЭД'!$B$1:$C$50,2,FALSE),основной!E493)</f>
        <v>10.3</v>
      </c>
      <c r="G493" s="85">
        <v>55.1</v>
      </c>
      <c r="H493" s="85">
        <v>23</v>
      </c>
      <c r="I493" s="85">
        <v>22.1</v>
      </c>
      <c r="J493" s="85">
        <v>158.1</v>
      </c>
      <c r="K493" s="85">
        <v>451</v>
      </c>
      <c r="L493" s="85">
        <v>239.56521739130434</v>
      </c>
      <c r="M493" s="85">
        <v>249.3212669683258</v>
      </c>
      <c r="N493" s="85">
        <v>35.055432372505543</v>
      </c>
    </row>
    <row r="494" spans="1:14" x14ac:dyDescent="0.25">
      <c r="A494" s="38">
        <v>45170</v>
      </c>
      <c r="B494" s="106" t="s">
        <v>12</v>
      </c>
      <c r="C494" s="106" t="s">
        <v>13</v>
      </c>
      <c r="D494" s="106" t="s">
        <v>8054</v>
      </c>
      <c r="E494" s="106" t="s">
        <v>19</v>
      </c>
      <c r="F494" s="64" t="str">
        <f>IFERROR(VLOOKUP(Таблица1[[#This Row],[ОКВЭД2]],'ИМЕНА ОКВЭД'!$B$1:$C$50,2,FALSE),основной!E494)</f>
        <v>25.6</v>
      </c>
      <c r="G494" s="85">
        <v>3.2</v>
      </c>
      <c r="H494" s="85"/>
      <c r="I494" s="85"/>
      <c r="J494" s="85">
        <v>80.2</v>
      </c>
      <c r="K494" s="85">
        <v>180.8</v>
      </c>
      <c r="L494" s="85"/>
      <c r="M494" s="85"/>
      <c r="N494" s="85">
        <v>44.358407079646021</v>
      </c>
    </row>
    <row r="495" spans="1:14" x14ac:dyDescent="0.25">
      <c r="A495" s="38">
        <v>45170</v>
      </c>
      <c r="B495" s="106" t="s">
        <v>12</v>
      </c>
      <c r="C495" s="106" t="s">
        <v>13</v>
      </c>
      <c r="D495" s="106" t="s">
        <v>8054</v>
      </c>
      <c r="E495" s="106" t="s">
        <v>35</v>
      </c>
      <c r="F495" s="64" t="str">
        <f>IFERROR(VLOOKUP(Таблица1[[#This Row],[ОКВЭД2]],'ИМЕНА ОКВЭД'!$B$1:$C$50,2,FALSE),основной!E495)</f>
        <v>Обрабатывающие производства</v>
      </c>
      <c r="G495" s="85">
        <v>14075486.800000001</v>
      </c>
      <c r="H495" s="85">
        <v>14265446.1</v>
      </c>
      <c r="I495" s="85">
        <v>5335200.8</v>
      </c>
      <c r="J495" s="85">
        <v>88937338.299999997</v>
      </c>
      <c r="K495" s="85">
        <v>52718468.399999999</v>
      </c>
      <c r="L495" s="85">
        <v>98.668395655709645</v>
      </c>
      <c r="M495" s="85">
        <v>263.8229998765932</v>
      </c>
      <c r="N495" s="85">
        <v>168.70243199250456</v>
      </c>
    </row>
    <row r="496" spans="1:14" x14ac:dyDescent="0.25">
      <c r="A496" s="38">
        <v>45170</v>
      </c>
      <c r="B496" s="106" t="s">
        <v>12</v>
      </c>
      <c r="C496" s="106" t="s">
        <v>13</v>
      </c>
      <c r="D496" s="106" t="s">
        <v>8054</v>
      </c>
      <c r="E496" s="106" t="s">
        <v>90</v>
      </c>
      <c r="F496" s="64" t="str">
        <f>IFERROR(VLOOKUP(Таблица1[[#This Row],[ОКВЭД2]],'ИМЕНА ОКВЭД'!$B$1:$C$50,2,FALSE),основной!E496)</f>
        <v>Ремонт и монтаж машин и оборудования</v>
      </c>
      <c r="G496" s="107">
        <v>20376.7</v>
      </c>
      <c r="H496" s="107">
        <v>12786.7</v>
      </c>
      <c r="I496" s="107">
        <v>520.4</v>
      </c>
      <c r="J496" s="107">
        <v>132955.1</v>
      </c>
      <c r="K496" s="107">
        <v>35828.800000000003</v>
      </c>
      <c r="L496" s="85">
        <v>159.35855224569278</v>
      </c>
      <c r="M496" s="85">
        <v>3915.5841660261335</v>
      </c>
      <c r="N496" s="85">
        <v>371.08443486803912</v>
      </c>
    </row>
    <row r="497" spans="1:14" x14ac:dyDescent="0.25">
      <c r="A497" s="38">
        <v>45170</v>
      </c>
      <c r="B497" s="106" t="s">
        <v>12</v>
      </c>
      <c r="C497" s="106" t="s">
        <v>13</v>
      </c>
      <c r="D497" s="106" t="s">
        <v>8054</v>
      </c>
      <c r="E497" s="106" t="s">
        <v>69</v>
      </c>
      <c r="F497" s="64" t="str">
        <f>IFERROR(VLOOKUP(Таблица1[[#This Row],[ОКВЭД2]],'ИМЕНА ОКВЭД'!$B$1:$C$50,2,FALSE),основной!E497)</f>
        <v>Производство одежды</v>
      </c>
      <c r="G497" s="85"/>
      <c r="H497" s="85"/>
      <c r="I497" s="85">
        <v>62</v>
      </c>
      <c r="J497" s="85"/>
      <c r="K497" s="85">
        <v>558</v>
      </c>
      <c r="L497" s="85"/>
      <c r="M497" s="85"/>
      <c r="N497" s="85"/>
    </row>
    <row r="498" spans="1:14" x14ac:dyDescent="0.25">
      <c r="A498" s="38">
        <v>45170</v>
      </c>
      <c r="B498" s="106" t="s">
        <v>12</v>
      </c>
      <c r="C498" s="106" t="s">
        <v>13</v>
      </c>
      <c r="D498" s="106" t="s">
        <v>8054</v>
      </c>
      <c r="E498" s="106" t="s">
        <v>81</v>
      </c>
      <c r="F498" s="64" t="str">
        <f>IFERROR(VLOOKUP(Таблица1[[#This Row],[ОКВЭД2]],'ИМЕНА ОКВЭД'!$B$1:$C$50,2,FALSE),основной!E498)</f>
        <v>Переработка и консервирование мяса и мясной пищевой продукции</v>
      </c>
      <c r="G498" s="85">
        <v>16898</v>
      </c>
      <c r="H498" s="85">
        <v>18681</v>
      </c>
      <c r="I498" s="85">
        <v>16000</v>
      </c>
      <c r="J498" s="85">
        <v>151492.5</v>
      </c>
      <c r="K498" s="85">
        <v>127239</v>
      </c>
      <c r="L498" s="85">
        <v>90.455543065146401</v>
      </c>
      <c r="M498" s="85">
        <v>105.6125</v>
      </c>
      <c r="N498" s="85">
        <v>119.0613726923349</v>
      </c>
    </row>
    <row r="499" spans="1:14" x14ac:dyDescent="0.25">
      <c r="A499" s="38">
        <v>45170</v>
      </c>
      <c r="B499" s="106" t="s">
        <v>12</v>
      </c>
      <c r="C499" s="106" t="s">
        <v>13</v>
      </c>
      <c r="D499" s="106" t="s">
        <v>8054</v>
      </c>
      <c r="E499" s="106" t="s">
        <v>76</v>
      </c>
      <c r="F499" s="64" t="str">
        <f>IFERROR(VLOOKUP(Таблица1[[#This Row],[ОКВЭД2]],'ИМЕНА ОКВЭД'!$B$1:$C$50,2,FALSE),основной!E499)</f>
        <v>05.2</v>
      </c>
      <c r="G499" s="85">
        <v>423156.3</v>
      </c>
      <c r="H499" s="85">
        <v>330165.8</v>
      </c>
      <c r="I499" s="85">
        <v>236209</v>
      </c>
      <c r="J499" s="85">
        <v>1298350.3999999999</v>
      </c>
      <c r="K499" s="85">
        <v>581731.30000000005</v>
      </c>
      <c r="L499" s="85">
        <v>128.16478872130307</v>
      </c>
      <c r="M499" s="85">
        <v>179.14486746906343</v>
      </c>
      <c r="N499" s="85">
        <v>223.18730314150193</v>
      </c>
    </row>
    <row r="500" spans="1:14" x14ac:dyDescent="0.25">
      <c r="A500" s="38">
        <v>45170</v>
      </c>
      <c r="B500" s="106" t="s">
        <v>12</v>
      </c>
      <c r="C500" s="106" t="s">
        <v>13</v>
      </c>
      <c r="D500" s="106" t="s">
        <v>8054</v>
      </c>
      <c r="E500" s="106" t="s">
        <v>747</v>
      </c>
      <c r="F500" s="64" t="str">
        <f>IFERROR(VLOOKUP(Таблица1[[#This Row],[ОКВЭД2]],'ИМЕНА ОКВЭД'!$B$1:$C$50,2,FALSE),основной!E500)</f>
        <v>06.2</v>
      </c>
      <c r="G500" s="85">
        <v>11829.6</v>
      </c>
      <c r="H500" s="85">
        <v>9868.5</v>
      </c>
      <c r="I500" s="85">
        <v>14839</v>
      </c>
      <c r="J500" s="85">
        <v>227165.9</v>
      </c>
      <c r="K500" s="85">
        <v>226152.8</v>
      </c>
      <c r="L500" s="85">
        <v>119.87232102143183</v>
      </c>
      <c r="M500" s="85">
        <v>79.719657658871895</v>
      </c>
      <c r="N500" s="85">
        <v>100.44797146000403</v>
      </c>
    </row>
    <row r="501" spans="1:14" x14ac:dyDescent="0.25">
      <c r="A501" s="38">
        <v>45170</v>
      </c>
      <c r="B501" s="106" t="s">
        <v>12</v>
      </c>
      <c r="C501" s="106" t="s">
        <v>13</v>
      </c>
      <c r="D501" s="106" t="s">
        <v>8054</v>
      </c>
      <c r="E501" s="106" t="s">
        <v>63</v>
      </c>
      <c r="F501" s="64" t="str">
        <f>IFERROR(VLOOKUP(Таблица1[[#This Row],[ОКВЭД2]],'ИМЕНА ОКВЭД'!$B$1:$C$50,2,FALSE),основной!E501)</f>
        <v>33.2</v>
      </c>
      <c r="G501" s="85">
        <v>112</v>
      </c>
      <c r="H501" s="85">
        <v>112</v>
      </c>
      <c r="I501" s="85">
        <v>64</v>
      </c>
      <c r="J501" s="85">
        <v>960</v>
      </c>
      <c r="K501" s="85">
        <v>576</v>
      </c>
      <c r="L501" s="85">
        <v>100</v>
      </c>
      <c r="M501" s="85">
        <v>175</v>
      </c>
      <c r="N501" s="85">
        <v>166.66666666666666</v>
      </c>
    </row>
    <row r="502" spans="1:14" x14ac:dyDescent="0.25">
      <c r="A502" s="38">
        <v>45170</v>
      </c>
      <c r="B502" s="106" t="s">
        <v>12</v>
      </c>
      <c r="C502" s="106" t="s">
        <v>13</v>
      </c>
      <c r="D502" s="106" t="s">
        <v>8054</v>
      </c>
      <c r="E502" s="106" t="s">
        <v>82</v>
      </c>
      <c r="F502" s="64" t="str">
        <f>IFERROR(VLOOKUP(Таблица1[[#This Row],[ОКВЭД2]],'ИМЕНА ОКВЭД'!$B$1:$C$50,2,FALSE),основной!E502)</f>
        <v>18.1</v>
      </c>
      <c r="G502" s="85">
        <v>233.7</v>
      </c>
      <c r="H502" s="85">
        <v>201.6</v>
      </c>
      <c r="I502" s="85">
        <v>299.3</v>
      </c>
      <c r="J502" s="85">
        <v>2001</v>
      </c>
      <c r="K502" s="85">
        <v>4306.8</v>
      </c>
      <c r="L502" s="85">
        <v>115.92261904761905</v>
      </c>
      <c r="M502" s="85">
        <v>78.082191780821915</v>
      </c>
      <c r="N502" s="85">
        <v>46.461409863471722</v>
      </c>
    </row>
    <row r="503" spans="1:14" x14ac:dyDescent="0.25">
      <c r="A503" s="38">
        <v>45170</v>
      </c>
      <c r="B503" s="106" t="s">
        <v>12</v>
      </c>
      <c r="C503" s="106" t="s">
        <v>13</v>
      </c>
      <c r="D503" s="106" t="s">
        <v>8054</v>
      </c>
      <c r="E503" s="106" t="s">
        <v>730</v>
      </c>
      <c r="F503" s="64" t="str">
        <f>IFERROR(VLOOKUP(Таблица1[[#This Row],[ОКВЭД2]],'ИМЕНА ОКВЭД'!$B$1:$C$50,2,FALSE),основной!E503)</f>
        <v>06</v>
      </c>
      <c r="G503" s="85">
        <v>11829.6</v>
      </c>
      <c r="H503" s="85">
        <v>9868.5</v>
      </c>
      <c r="I503" s="85">
        <v>14839</v>
      </c>
      <c r="J503" s="85">
        <v>227165.9</v>
      </c>
      <c r="K503" s="85">
        <v>226152.8</v>
      </c>
      <c r="L503" s="85">
        <v>119.87232102143183</v>
      </c>
      <c r="M503" s="85">
        <v>79.719657658871895</v>
      </c>
      <c r="N503" s="85">
        <v>100.44797146000403</v>
      </c>
    </row>
    <row r="504" spans="1:14" x14ac:dyDescent="0.25">
      <c r="A504" s="38">
        <v>45170</v>
      </c>
      <c r="B504" s="106" t="s">
        <v>12</v>
      </c>
      <c r="C504" s="106" t="s">
        <v>13</v>
      </c>
      <c r="D504" s="106" t="s">
        <v>8054</v>
      </c>
      <c r="E504" s="106" t="s">
        <v>80</v>
      </c>
      <c r="F504" s="64" t="str">
        <f>IFERROR(VLOOKUP(Таблица1[[#This Row],[ОКВЭД2]],'ИМЕНА ОКВЭД'!$B$1:$C$50,2,FALSE),основной!E504)</f>
        <v>35</v>
      </c>
      <c r="G504" s="85">
        <v>1847970.3</v>
      </c>
      <c r="H504" s="85">
        <v>1650598.3</v>
      </c>
      <c r="I504" s="85">
        <v>1267008.7</v>
      </c>
      <c r="J504" s="85">
        <v>18490202.699999999</v>
      </c>
      <c r="K504" s="85">
        <v>12768186</v>
      </c>
      <c r="L504" s="85">
        <v>111.95760349444198</v>
      </c>
      <c r="M504" s="85">
        <v>145.85300795487828</v>
      </c>
      <c r="N504" s="85">
        <v>144.8146408581454</v>
      </c>
    </row>
    <row r="505" spans="1:14" x14ac:dyDescent="0.25">
      <c r="A505" s="38">
        <v>45170</v>
      </c>
      <c r="B505" s="106" t="s">
        <v>12</v>
      </c>
      <c r="C505" s="106" t="s">
        <v>13</v>
      </c>
      <c r="D505" s="106" t="s">
        <v>8054</v>
      </c>
      <c r="E505" s="106" t="s">
        <v>28</v>
      </c>
      <c r="F505" s="64" t="str">
        <f>IFERROR(VLOOKUP(Таблица1[[#This Row],[ОКВЭД2]],'ИМЕНА ОКВЭД'!$B$1:$C$50,2,FALSE),основной!E505)</f>
        <v>08.1</v>
      </c>
      <c r="G505" s="85">
        <v>14604</v>
      </c>
      <c r="H505" s="85"/>
      <c r="I505" s="85">
        <v>15102</v>
      </c>
      <c r="J505" s="85">
        <v>24094</v>
      </c>
      <c r="K505" s="85">
        <v>57809</v>
      </c>
      <c r="L505" s="85"/>
      <c r="M505" s="85">
        <v>96.702423520063562</v>
      </c>
      <c r="N505" s="85">
        <v>41.678631354979331</v>
      </c>
    </row>
    <row r="506" spans="1:14" x14ac:dyDescent="0.25">
      <c r="A506" s="38">
        <v>45170</v>
      </c>
      <c r="B506" s="106" t="s">
        <v>12</v>
      </c>
      <c r="C506" s="106" t="s">
        <v>13</v>
      </c>
      <c r="D506" s="106" t="s">
        <v>8054</v>
      </c>
      <c r="E506" s="106" t="s">
        <v>105</v>
      </c>
      <c r="F506" s="64" t="str">
        <f>IFERROR(VLOOKUP(Таблица1[[#This Row],[ОКВЭД2]],'ИМЕНА ОКВЭД'!$B$1:$C$50,2,FALSE),основной!E506)</f>
        <v>11.0</v>
      </c>
      <c r="G506" s="85">
        <v>5311</v>
      </c>
      <c r="H506" s="85">
        <v>6451</v>
      </c>
      <c r="I506" s="85">
        <v>4951</v>
      </c>
      <c r="J506" s="85">
        <v>46850</v>
      </c>
      <c r="K506" s="85">
        <v>41982.6</v>
      </c>
      <c r="L506" s="85">
        <v>82.328321190513094</v>
      </c>
      <c r="M506" s="85">
        <v>107.27125833165017</v>
      </c>
      <c r="N506" s="85">
        <v>111.59385078580173</v>
      </c>
    </row>
    <row r="507" spans="1:14" x14ac:dyDescent="0.25">
      <c r="A507" s="38">
        <v>45170</v>
      </c>
      <c r="B507" s="106" t="s">
        <v>12</v>
      </c>
      <c r="C507" s="106" t="s">
        <v>13</v>
      </c>
      <c r="D507" s="106" t="s">
        <v>8054</v>
      </c>
      <c r="E507" s="106" t="s">
        <v>132</v>
      </c>
      <c r="F507" s="64" t="str">
        <f>IFERROR(VLOOKUP(Таблица1[[#This Row],[ОКВЭД2]],'ИМЕНА ОКВЭД'!$B$1:$C$50,2,FALSE),основной!E507)</f>
        <v>09.1</v>
      </c>
      <c r="G507" s="85">
        <v>1909</v>
      </c>
      <c r="H507" s="85">
        <v>1909</v>
      </c>
      <c r="I507" s="85">
        <v>8552</v>
      </c>
      <c r="J507" s="85">
        <v>23824</v>
      </c>
      <c r="K507" s="85">
        <v>76968</v>
      </c>
      <c r="L507" s="85">
        <v>100</v>
      </c>
      <c r="M507" s="85">
        <v>22.322263797942004</v>
      </c>
      <c r="N507" s="85">
        <v>30.953123375948447</v>
      </c>
    </row>
    <row r="508" spans="1:14" x14ac:dyDescent="0.25">
      <c r="A508" s="38">
        <v>45170</v>
      </c>
      <c r="B508" s="106" t="s">
        <v>12</v>
      </c>
      <c r="C508" s="106" t="s">
        <v>13</v>
      </c>
      <c r="D508" s="106" t="s">
        <v>8054</v>
      </c>
      <c r="E508" s="106" t="s">
        <v>48</v>
      </c>
      <c r="F508" s="64" t="str">
        <f>IFERROR(VLOOKUP(Таблица1[[#This Row],[ОКВЭД2]],'ИМЕНА ОКВЭД'!$B$1:$C$50,2,FALSE),основной!E508)</f>
        <v>Производство напитков</v>
      </c>
      <c r="G508" s="85">
        <v>5311</v>
      </c>
      <c r="H508" s="85">
        <v>6451</v>
      </c>
      <c r="I508" s="85">
        <v>4951</v>
      </c>
      <c r="J508" s="85">
        <v>46850</v>
      </c>
      <c r="K508" s="85">
        <v>41982.6</v>
      </c>
      <c r="L508" s="85">
        <v>82.328321190513094</v>
      </c>
      <c r="M508" s="85">
        <v>107.27125833165017</v>
      </c>
      <c r="N508" s="85">
        <v>111.59385078580173</v>
      </c>
    </row>
    <row r="509" spans="1:14" x14ac:dyDescent="0.25">
      <c r="A509" s="38">
        <v>45170</v>
      </c>
      <c r="B509" s="106" t="s">
        <v>12</v>
      </c>
      <c r="C509" s="106" t="s">
        <v>13</v>
      </c>
      <c r="D509" s="106" t="s">
        <v>8054</v>
      </c>
      <c r="E509" s="106" t="s">
        <v>27</v>
      </c>
      <c r="F509" s="64" t="str">
        <f>IFERROR(VLOOKUP(Таблица1[[#This Row],[ОКВЭД2]],'ИМЕНА ОКВЭД'!$B$1:$C$50,2,FALSE),основной!E509)</f>
        <v>Сбор и обработка сточных вод</v>
      </c>
      <c r="G509" s="85">
        <v>12658.7</v>
      </c>
      <c r="H509" s="85">
        <v>12136.4</v>
      </c>
      <c r="I509" s="85">
        <v>10518.2</v>
      </c>
      <c r="J509" s="85">
        <v>116197.3</v>
      </c>
      <c r="K509" s="85">
        <v>99091.199999999997</v>
      </c>
      <c r="L509" s="85">
        <v>104.30358261098843</v>
      </c>
      <c r="M509" s="85">
        <v>120.35044018938602</v>
      </c>
      <c r="N509" s="85">
        <v>117.26298601692179</v>
      </c>
    </row>
    <row r="510" spans="1:14" x14ac:dyDescent="0.25">
      <c r="A510" s="38">
        <v>45170</v>
      </c>
      <c r="B510" s="106" t="s">
        <v>12</v>
      </c>
      <c r="C510" s="106" t="s">
        <v>13</v>
      </c>
      <c r="D510" s="106" t="s">
        <v>8054</v>
      </c>
      <c r="E510" s="106" t="s">
        <v>55</v>
      </c>
      <c r="F510" s="64" t="str">
        <f>IFERROR(VLOOKUP(Таблица1[[#This Row],[ОКВЭД2]],'ИМЕНА ОКВЭД'!$B$1:$C$50,2,FALSE),основной!E510)</f>
        <v>1323500.029.31</v>
      </c>
      <c r="G510" s="107">
        <v>18393938.399999999</v>
      </c>
      <c r="H510" s="107">
        <v>18655558.800000001</v>
      </c>
      <c r="I510" s="107">
        <v>12028655.300000001</v>
      </c>
      <c r="J510" s="107">
        <v>117612796.90000001</v>
      </c>
      <c r="K510" s="107">
        <v>76716191.200000003</v>
      </c>
      <c r="L510" s="85">
        <v>98.597627641151121</v>
      </c>
      <c r="M510" s="85">
        <v>152.91766154442882</v>
      </c>
      <c r="N510" s="85">
        <v>153.30896263264958</v>
      </c>
    </row>
    <row r="511" spans="1:14" x14ac:dyDescent="0.25">
      <c r="A511" s="38">
        <v>45170</v>
      </c>
      <c r="B511" s="106" t="s">
        <v>12</v>
      </c>
      <c r="C511" s="106" t="s">
        <v>13</v>
      </c>
      <c r="D511" s="106" t="s">
        <v>8054</v>
      </c>
      <c r="E511" s="106" t="s">
        <v>106</v>
      </c>
      <c r="F511" s="64" t="str">
        <f>IFERROR(VLOOKUP(Таблица1[[#This Row],[ОКВЭД2]],'ИМЕНА ОКВЭД'!$B$1:$C$50,2,FALSE),основной!E511)</f>
        <v>17.2</v>
      </c>
      <c r="G511" s="85">
        <v>155.6</v>
      </c>
      <c r="H511" s="85">
        <v>578.9</v>
      </c>
      <c r="I511" s="85"/>
      <c r="J511" s="85">
        <v>1922.6</v>
      </c>
      <c r="K511" s="85"/>
      <c r="L511" s="85">
        <v>26.878562791501121</v>
      </c>
      <c r="M511" s="85"/>
      <c r="N511" s="85"/>
    </row>
    <row r="512" spans="1:14" x14ac:dyDescent="0.25">
      <c r="A512" s="38">
        <v>45170</v>
      </c>
      <c r="B512" s="106" t="s">
        <v>12</v>
      </c>
      <c r="C512" s="106" t="s">
        <v>13</v>
      </c>
      <c r="D512" s="106" t="s">
        <v>8054</v>
      </c>
      <c r="E512" s="106" t="s">
        <v>39</v>
      </c>
      <c r="F512" s="64" t="str">
        <f>IFERROR(VLOOKUP(Таблица1[[#This Row],[ОКВЭД2]],'ИМЕНА ОКВЭД'!$B$1:$C$50,2,FALSE),основной!E512)</f>
        <v>37.0</v>
      </c>
      <c r="G512" s="85">
        <v>12658.7</v>
      </c>
      <c r="H512" s="85">
        <v>12136.4</v>
      </c>
      <c r="I512" s="85">
        <v>10518.2</v>
      </c>
      <c r="J512" s="85">
        <v>116197.3</v>
      </c>
      <c r="K512" s="85">
        <v>99091.199999999997</v>
      </c>
      <c r="L512" s="85">
        <v>104.30358261098843</v>
      </c>
      <c r="M512" s="85">
        <v>120.35044018938602</v>
      </c>
      <c r="N512" s="85">
        <v>117.26298601692179</v>
      </c>
    </row>
    <row r="513" spans="1:14" x14ac:dyDescent="0.25">
      <c r="A513" s="38">
        <v>45170</v>
      </c>
      <c r="B513" s="106" t="s">
        <v>12</v>
      </c>
      <c r="C513" s="106" t="s">
        <v>13</v>
      </c>
      <c r="D513" s="106" t="s">
        <v>8054</v>
      </c>
      <c r="E513" s="106" t="s">
        <v>25</v>
      </c>
      <c r="F513" s="64" t="str">
        <f>IFERROR(VLOOKUP(Таблица1[[#This Row],[ОКВЭД2]],'ИМЕНА ОКВЭД'!$B$1:$C$50,2,FALSE),основной!E513)</f>
        <v>Добыча полезных ископаемых</v>
      </c>
      <c r="G513" s="107">
        <v>2407422.7999999998</v>
      </c>
      <c r="H513" s="107">
        <v>2682424.7999999998</v>
      </c>
      <c r="I513" s="107">
        <v>5366267.8</v>
      </c>
      <c r="J513" s="107">
        <v>9619901.6999999993</v>
      </c>
      <c r="K513" s="107">
        <v>10682388.699999999</v>
      </c>
      <c r="L513" s="85">
        <v>89.748007101634315</v>
      </c>
      <c r="M513" s="85">
        <v>44.862144226197579</v>
      </c>
      <c r="N513" s="85">
        <v>90.05384441777521</v>
      </c>
    </row>
    <row r="514" spans="1:14" x14ac:dyDescent="0.25">
      <c r="A514" s="38">
        <v>45170</v>
      </c>
      <c r="B514" s="106" t="s">
        <v>12</v>
      </c>
      <c r="C514" s="106" t="s">
        <v>13</v>
      </c>
      <c r="D514" s="106" t="s">
        <v>8054</v>
      </c>
      <c r="E514" s="106" t="s">
        <v>45</v>
      </c>
      <c r="F514" s="64" t="str">
        <f>IFERROR(VLOOKUP(Таблица1[[#This Row],[ОКВЭД2]],'ИМЕНА ОКВЭД'!$B$1:$C$50,2,FALSE),основной!E514)</f>
        <v>Добыча металлических руд</v>
      </c>
      <c r="G514" s="85">
        <v>472318</v>
      </c>
      <c r="H514" s="85">
        <v>327705</v>
      </c>
      <c r="I514" s="85">
        <v>2813456.4</v>
      </c>
      <c r="J514" s="85">
        <v>1521074</v>
      </c>
      <c r="K514" s="85">
        <v>3996655.4</v>
      </c>
      <c r="L514" s="85">
        <v>144.12901847698387</v>
      </c>
      <c r="M514" s="85">
        <v>16.787820134692687</v>
      </c>
      <c r="N514" s="85">
        <v>38.058672759227626</v>
      </c>
    </row>
    <row r="515" spans="1:14" x14ac:dyDescent="0.25">
      <c r="A515" s="38">
        <v>45170</v>
      </c>
      <c r="B515" s="106" t="s">
        <v>12</v>
      </c>
      <c r="C515" s="106" t="s">
        <v>13</v>
      </c>
      <c r="D515" s="106" t="s">
        <v>8054</v>
      </c>
      <c r="E515" s="106" t="s">
        <v>60</v>
      </c>
      <c r="F515" s="64" t="str">
        <f>IFERROR(VLOOKUP(Таблица1[[#This Row],[ОКВЭД2]],'ИМЕНА ОКВЭД'!$B$1:$C$50,2,FALSE),основной!E515)</f>
        <v>Производство химических веществ и химических продуктов</v>
      </c>
      <c r="G515" s="85">
        <v>32.5</v>
      </c>
      <c r="H515" s="85">
        <v>472.5</v>
      </c>
      <c r="I515" s="85">
        <v>141969.4</v>
      </c>
      <c r="J515" s="85">
        <v>2577.6999999999998</v>
      </c>
      <c r="K515" s="85">
        <v>313174.09999999998</v>
      </c>
      <c r="L515" s="85">
        <v>6.8783068783068781</v>
      </c>
      <c r="M515" s="85">
        <v>2.2892257063846153E-2</v>
      </c>
      <c r="N515" s="85">
        <v>0.82308849933631167</v>
      </c>
    </row>
    <row r="516" spans="1:14" x14ac:dyDescent="0.25">
      <c r="A516" s="38">
        <v>45170</v>
      </c>
      <c r="B516" s="106" t="s">
        <v>12</v>
      </c>
      <c r="C516" s="106" t="s">
        <v>13</v>
      </c>
      <c r="D516" s="106" t="s">
        <v>8054</v>
      </c>
      <c r="E516" s="106" t="s">
        <v>20</v>
      </c>
      <c r="F516" s="64" t="str">
        <f>IFERROR(VLOOKUP(Таблица1[[#This Row],[ОКВЭД2]],'ИМЕНА ОКВЭД'!$B$1:$C$50,2,FALSE),основной!E516)</f>
        <v>Водоснабжение; водоотведение, организация сбора и утилизации отходов, деятельность по ликвидации загрязнений</v>
      </c>
      <c r="G516" s="85">
        <v>63058.5</v>
      </c>
      <c r="H516" s="85">
        <v>57089.599999999999</v>
      </c>
      <c r="I516" s="85">
        <v>60178</v>
      </c>
      <c r="J516" s="85">
        <v>565354.19999999995</v>
      </c>
      <c r="K516" s="85">
        <v>547148.1</v>
      </c>
      <c r="L516" s="85">
        <v>110.45531935764132</v>
      </c>
      <c r="M516" s="85">
        <v>104.78663298879989</v>
      </c>
      <c r="N516" s="85">
        <v>103.32745375520814</v>
      </c>
    </row>
    <row r="517" spans="1:14" x14ac:dyDescent="0.25">
      <c r="A517" s="38">
        <v>45170</v>
      </c>
      <c r="B517" s="106" t="s">
        <v>12</v>
      </c>
      <c r="C517" s="106" t="s">
        <v>13</v>
      </c>
      <c r="D517" s="106" t="s">
        <v>8054</v>
      </c>
      <c r="E517" s="106" t="s">
        <v>36</v>
      </c>
      <c r="F517" s="64" t="str">
        <f>IFERROR(VLOOKUP(Таблица1[[#This Row],[ОКВЭД2]],'ИМЕНА ОКВЭД'!$B$1:$C$50,2,FALSE),основной!E517)</f>
        <v>Производство прочей неметаллической минеральной продукции</v>
      </c>
      <c r="G517" s="85">
        <v>22823</v>
      </c>
      <c r="H517" s="85">
        <v>1627</v>
      </c>
      <c r="I517" s="85"/>
      <c r="J517" s="85">
        <v>24450</v>
      </c>
      <c r="K517" s="85"/>
      <c r="L517" s="85">
        <v>1402.7658266748617</v>
      </c>
      <c r="M517" s="85"/>
      <c r="N517" s="85"/>
    </row>
    <row r="518" spans="1:14" x14ac:dyDescent="0.25">
      <c r="A518" s="38">
        <v>45170</v>
      </c>
      <c r="B518" s="106" t="s">
        <v>12</v>
      </c>
      <c r="C518" s="106" t="s">
        <v>13</v>
      </c>
      <c r="D518" s="106" t="s">
        <v>8054</v>
      </c>
      <c r="E518" s="106" t="s">
        <v>56</v>
      </c>
      <c r="F518" s="64" t="str">
        <f>IFERROR(VLOOKUP(Таблица1[[#This Row],[ОКВЭД2]],'ИМЕНА ОКВЭД'!$B$1:$C$50,2,FALSE),основной!E518)</f>
        <v>Производство готовых металлических изделий, кроме машин и оборудования</v>
      </c>
      <c r="G518" s="85">
        <v>3.2</v>
      </c>
      <c r="H518" s="85"/>
      <c r="I518" s="85"/>
      <c r="J518" s="85">
        <v>80.2</v>
      </c>
      <c r="K518" s="85">
        <v>180.8</v>
      </c>
      <c r="L518" s="85"/>
      <c r="M518" s="85"/>
      <c r="N518" s="85">
        <v>44.358407079646021</v>
      </c>
    </row>
    <row r="519" spans="1:14" x14ac:dyDescent="0.25">
      <c r="A519" s="38">
        <v>45170</v>
      </c>
      <c r="B519" s="106" t="s">
        <v>12</v>
      </c>
      <c r="C519" s="106" t="s">
        <v>13</v>
      </c>
      <c r="D519" s="106" t="s">
        <v>8054</v>
      </c>
      <c r="E519" s="106" t="s">
        <v>75</v>
      </c>
      <c r="F519" s="64" t="str">
        <f>IFERROR(VLOOKUP(Таблица1[[#This Row],[ОКВЭД2]],'ИМЕНА ОКВЭД'!$B$1:$C$50,2,FALSE),основной!E519)</f>
        <v>125.АГ</v>
      </c>
      <c r="G519" s="85">
        <v>16482909.6</v>
      </c>
      <c r="H519" s="85">
        <v>16947870.899999999</v>
      </c>
      <c r="I519" s="85">
        <v>10701468.6</v>
      </c>
      <c r="J519" s="85">
        <v>98557240</v>
      </c>
      <c r="K519" s="85">
        <v>63400857.100000001</v>
      </c>
      <c r="L519" s="85">
        <v>97.256520876613479</v>
      </c>
      <c r="M519" s="85">
        <v>154.02474385618439</v>
      </c>
      <c r="N519" s="85">
        <v>155.4509584066806</v>
      </c>
    </row>
    <row r="520" spans="1:14" x14ac:dyDescent="0.25">
      <c r="A520" s="38">
        <v>45170</v>
      </c>
      <c r="B520" s="106" t="s">
        <v>12</v>
      </c>
      <c r="C520" s="106" t="s">
        <v>13</v>
      </c>
      <c r="D520" s="106" t="s">
        <v>8054</v>
      </c>
      <c r="E520" s="106" t="s">
        <v>91</v>
      </c>
      <c r="F520" s="64" t="str">
        <f>IFERROR(VLOOKUP(Таблица1[[#This Row],[ОКВЭД2]],'ИМЕНА ОКВЭД'!$B$1:$C$50,2,FALSE),основной!E520)</f>
        <v>14.1</v>
      </c>
      <c r="G520" s="85"/>
      <c r="H520" s="85"/>
      <c r="I520" s="85">
        <v>62</v>
      </c>
      <c r="J520" s="85"/>
      <c r="K520" s="85">
        <v>558</v>
      </c>
      <c r="L520" s="85"/>
      <c r="M520" s="85"/>
      <c r="N520" s="85"/>
    </row>
    <row r="521" spans="1:14" x14ac:dyDescent="0.25">
      <c r="A521" s="38">
        <v>45200</v>
      </c>
      <c r="B521" s="106" t="s">
        <v>12</v>
      </c>
      <c r="C521" s="106" t="s">
        <v>13</v>
      </c>
      <c r="D521" s="106" t="s">
        <v>8054</v>
      </c>
      <c r="E521" s="106" t="s">
        <v>15</v>
      </c>
      <c r="F521" s="64" t="str">
        <f>IFERROR(VLOOKUP(Таблица1[[#This Row],[ОКВЭД2]],'ИМЕНА ОКВЭД'!$B$1:$C$50,2,FALSE),основной!E521)</f>
        <v>Переработка и консервирование рыбы, ракообразных и моллюсков</v>
      </c>
      <c r="G521" s="85">
        <v>43086.6</v>
      </c>
      <c r="H521" s="85">
        <v>32410.9</v>
      </c>
      <c r="I521" s="85">
        <v>12864.5</v>
      </c>
      <c r="J521" s="85">
        <v>303365.2</v>
      </c>
      <c r="K521" s="85">
        <v>267023.3</v>
      </c>
      <c r="L521" s="85">
        <v>132.93861015892801</v>
      </c>
      <c r="M521" s="85">
        <v>334.92634770103774</v>
      </c>
      <c r="N521" s="85">
        <v>113.61001081179059</v>
      </c>
    </row>
    <row r="522" spans="1:14" x14ac:dyDescent="0.25">
      <c r="A522" s="38">
        <v>45200</v>
      </c>
      <c r="B522" s="106" t="s">
        <v>12</v>
      </c>
      <c r="C522" s="106" t="s">
        <v>13</v>
      </c>
      <c r="D522" s="106" t="s">
        <v>8054</v>
      </c>
      <c r="E522" s="106" t="s">
        <v>75</v>
      </c>
      <c r="F522" s="64" t="str">
        <f>IFERROR(VLOOKUP(Таблица1[[#This Row],[ОКВЭД2]],'ИМЕНА ОКВЭД'!$B$1:$C$50,2,FALSE),основной!E522)</f>
        <v>125.АГ</v>
      </c>
      <c r="G522" s="85">
        <v>7215890.0999999996</v>
      </c>
      <c r="H522" s="85">
        <v>16482909.6</v>
      </c>
      <c r="I522" s="85">
        <v>16863459.699999999</v>
      </c>
      <c r="J522" s="85">
        <v>105773130.09999999</v>
      </c>
      <c r="K522" s="85">
        <v>80264316.799999997</v>
      </c>
      <c r="L522" s="85">
        <v>43.778011741325088</v>
      </c>
      <c r="M522" s="85">
        <v>42.790093067319987</v>
      </c>
      <c r="N522" s="85">
        <v>131.78101342787483</v>
      </c>
    </row>
    <row r="523" spans="1:14" x14ac:dyDescent="0.25">
      <c r="A523" s="38">
        <v>45200</v>
      </c>
      <c r="B523" s="106" t="s">
        <v>12</v>
      </c>
      <c r="C523" s="106" t="s">
        <v>13</v>
      </c>
      <c r="D523" s="106" t="s">
        <v>8054</v>
      </c>
      <c r="E523" s="106" t="s">
        <v>116</v>
      </c>
      <c r="F523" s="64" t="str">
        <f>IFERROR(VLOOKUP(Таблица1[[#This Row],[ОКВЭД2]],'ИМЕНА ОКВЭД'!$B$1:$C$50,2,FALSE),основной!E523)</f>
        <v>Производство, передача и распределение пара и горячей воды; кондиционирование воздуха</v>
      </c>
      <c r="G523" s="107">
        <v>444052.6</v>
      </c>
      <c r="H523" s="107">
        <v>344816.6</v>
      </c>
      <c r="I523" s="107">
        <v>456002.5</v>
      </c>
      <c r="J523" s="107">
        <v>4811035.9000000004</v>
      </c>
      <c r="K523" s="107">
        <v>4522161.3</v>
      </c>
      <c r="L523" s="85">
        <v>128.77935691031115</v>
      </c>
      <c r="M523" s="85">
        <v>97.379422261939354</v>
      </c>
      <c r="N523" s="85">
        <v>106.38797647487718</v>
      </c>
    </row>
    <row r="524" spans="1:14" x14ac:dyDescent="0.25">
      <c r="A524" s="38">
        <v>45200</v>
      </c>
      <c r="B524" s="106" t="s">
        <v>12</v>
      </c>
      <c r="C524" s="106" t="s">
        <v>13</v>
      </c>
      <c r="D524" s="106" t="s">
        <v>8054</v>
      </c>
      <c r="E524" s="106" t="s">
        <v>20</v>
      </c>
      <c r="F524" s="64" t="str">
        <f>IFERROR(VLOOKUP(Таблица1[[#This Row],[ОКВЭД2]],'ИМЕНА ОКВЭД'!$B$1:$C$50,2,FALSE),основной!E524)</f>
        <v>Водоснабжение; водоотведение, организация сбора и утилизации отходов, деятельность по ликвидации загрязнений</v>
      </c>
      <c r="G524" s="85">
        <v>61422.2</v>
      </c>
      <c r="H524" s="85">
        <v>63058.5</v>
      </c>
      <c r="I524" s="85">
        <v>61103.5</v>
      </c>
      <c r="J524" s="85">
        <v>626776.4</v>
      </c>
      <c r="K524" s="85">
        <v>608251.6</v>
      </c>
      <c r="L524" s="85">
        <v>97.405107955311337</v>
      </c>
      <c r="M524" s="85">
        <v>100.5215740505863</v>
      </c>
      <c r="N524" s="85">
        <v>103.04558179542808</v>
      </c>
    </row>
    <row r="525" spans="1:14" x14ac:dyDescent="0.25">
      <c r="A525" s="38">
        <v>45200</v>
      </c>
      <c r="B525" s="106" t="s">
        <v>12</v>
      </c>
      <c r="C525" s="106" t="s">
        <v>13</v>
      </c>
      <c r="D525" s="106" t="s">
        <v>8054</v>
      </c>
      <c r="E525" s="106" t="s">
        <v>883</v>
      </c>
      <c r="F525" s="64" t="str">
        <f>IFERROR(VLOOKUP(Таблица1[[#This Row],[ОКВЭД2]],'ИМЕНА ОКВЭД'!$B$1:$C$50,2,FALSE),основной!E525)</f>
        <v>08.9</v>
      </c>
      <c r="G525" s="85"/>
      <c r="H525" s="85"/>
      <c r="I525" s="85">
        <v>1076</v>
      </c>
      <c r="J525" s="85"/>
      <c r="K525" s="85">
        <v>3148</v>
      </c>
      <c r="L525" s="85"/>
      <c r="M525" s="85"/>
      <c r="N525" s="85"/>
    </row>
    <row r="526" spans="1:14" x14ac:dyDescent="0.25">
      <c r="A526" s="38">
        <v>45200</v>
      </c>
      <c r="B526" s="106" t="s">
        <v>12</v>
      </c>
      <c r="C526" s="106" t="s">
        <v>13</v>
      </c>
      <c r="D526" s="106" t="s">
        <v>8054</v>
      </c>
      <c r="E526" s="106" t="s">
        <v>103</v>
      </c>
      <c r="F526" s="64" t="str">
        <f>IFERROR(VLOOKUP(Таблица1[[#This Row],[ОКВЭД2]],'ИМЕНА ОКВЭД'!$B$1:$C$50,2,FALSE),основной!E526)</f>
        <v>33.1</v>
      </c>
      <c r="G526" s="85">
        <v>28272.5</v>
      </c>
      <c r="H526" s="85">
        <v>20264.7</v>
      </c>
      <c r="I526" s="85">
        <v>1333.1</v>
      </c>
      <c r="J526" s="85">
        <v>160267.6</v>
      </c>
      <c r="K526" s="85">
        <v>36585.9</v>
      </c>
      <c r="L526" s="85">
        <v>139.51600566502341</v>
      </c>
      <c r="M526" s="85">
        <v>2120.8086415122648</v>
      </c>
      <c r="N526" s="85">
        <v>438.05837768101918</v>
      </c>
    </row>
    <row r="527" spans="1:14" x14ac:dyDescent="0.25">
      <c r="A527" s="38">
        <v>45200</v>
      </c>
      <c r="B527" s="106" t="s">
        <v>12</v>
      </c>
      <c r="C527" s="106" t="s">
        <v>13</v>
      </c>
      <c r="D527" s="106" t="s">
        <v>8054</v>
      </c>
      <c r="E527" s="106" t="s">
        <v>89</v>
      </c>
      <c r="F527" s="64" t="str">
        <f>IFERROR(VLOOKUP(Таблица1[[#This Row],[ОКВЭД2]],'ИМЕНА ОКВЭД'!$B$1:$C$50,2,FALSE),основной!E527)</f>
        <v>Обеспечение электрическое энергией, газом и паром; кондиционирование воздуха</v>
      </c>
      <c r="G527" s="85">
        <v>2091983.2</v>
      </c>
      <c r="H527" s="85">
        <v>1847970.3</v>
      </c>
      <c r="I527" s="85">
        <v>1522262.4</v>
      </c>
      <c r="J527" s="85">
        <v>20582185.899999999</v>
      </c>
      <c r="K527" s="85">
        <v>14290448.4</v>
      </c>
      <c r="L527" s="85">
        <v>113.20437346855628</v>
      </c>
      <c r="M527" s="85">
        <v>137.42592604271115</v>
      </c>
      <c r="N527" s="85">
        <v>144.02757229087368</v>
      </c>
    </row>
    <row r="528" spans="1:14" x14ac:dyDescent="0.25">
      <c r="A528" s="38">
        <v>45200</v>
      </c>
      <c r="B528" s="106" t="s">
        <v>12</v>
      </c>
      <c r="C528" s="106" t="s">
        <v>13</v>
      </c>
      <c r="D528" s="106" t="s">
        <v>8054</v>
      </c>
      <c r="E528" s="106" t="s">
        <v>35</v>
      </c>
      <c r="F528" s="64" t="str">
        <f>IFERROR(VLOOKUP(Таблица1[[#This Row],[ОКВЭД2]],'ИМЕНА ОКВЭД'!$B$1:$C$50,2,FALSE),основной!E528)</f>
        <v>Обрабатывающие производства</v>
      </c>
      <c r="G528" s="85">
        <v>6322703.7000000002</v>
      </c>
      <c r="H528" s="85">
        <v>14075486.800000001</v>
      </c>
      <c r="I528" s="85">
        <v>5377998.2000000002</v>
      </c>
      <c r="J528" s="85">
        <v>95260042</v>
      </c>
      <c r="K528" s="85">
        <v>58096466.600000001</v>
      </c>
      <c r="L528" s="85">
        <v>44.919964686407859</v>
      </c>
      <c r="M528" s="85">
        <v>117.56611781684866</v>
      </c>
      <c r="N528" s="85">
        <v>163.9687360952172</v>
      </c>
    </row>
    <row r="529" spans="1:14" x14ac:dyDescent="0.25">
      <c r="A529" s="38">
        <v>45200</v>
      </c>
      <c r="B529" s="106" t="s">
        <v>12</v>
      </c>
      <c r="C529" s="106" t="s">
        <v>13</v>
      </c>
      <c r="D529" s="106" t="s">
        <v>8054</v>
      </c>
      <c r="E529" s="106" t="s">
        <v>91</v>
      </c>
      <c r="F529" s="64" t="str">
        <f>IFERROR(VLOOKUP(Таблица1[[#This Row],[ОКВЭД2]],'ИМЕНА ОКВЭД'!$B$1:$C$50,2,FALSE),основной!E529)</f>
        <v>14.1</v>
      </c>
      <c r="G529" s="85"/>
      <c r="H529" s="85"/>
      <c r="I529" s="85">
        <v>62</v>
      </c>
      <c r="J529" s="85"/>
      <c r="K529" s="85">
        <v>620</v>
      </c>
      <c r="L529" s="85"/>
      <c r="M529" s="85"/>
      <c r="N529" s="85"/>
    </row>
    <row r="530" spans="1:14" x14ac:dyDescent="0.25">
      <c r="A530" s="38">
        <v>45200</v>
      </c>
      <c r="B530" s="106" t="s">
        <v>12</v>
      </c>
      <c r="C530" s="106" t="s">
        <v>13</v>
      </c>
      <c r="D530" s="106" t="s">
        <v>8054</v>
      </c>
      <c r="E530" s="106" t="s">
        <v>64</v>
      </c>
      <c r="F530" s="64" t="str">
        <f>IFERROR(VLOOKUP(Таблица1[[#This Row],[ОКВЭД2]],'ИМЕНА ОКВЭД'!$B$1:$C$50,2,FALSE),основной!E530)</f>
        <v>Производство бумаги и бумажных изделий</v>
      </c>
      <c r="G530" s="85">
        <v>230.6</v>
      </c>
      <c r="H530" s="85">
        <v>155.6</v>
      </c>
      <c r="I530" s="85"/>
      <c r="J530" s="85">
        <v>2153.1999999999998</v>
      </c>
      <c r="K530" s="85"/>
      <c r="L530" s="85">
        <v>148.20051413881748</v>
      </c>
      <c r="M530" s="85"/>
      <c r="N530" s="85"/>
    </row>
    <row r="531" spans="1:14" x14ac:dyDescent="0.25">
      <c r="A531" s="38">
        <v>45200</v>
      </c>
      <c r="B531" s="106" t="s">
        <v>12</v>
      </c>
      <c r="C531" s="106" t="s">
        <v>13</v>
      </c>
      <c r="D531" s="106" t="s">
        <v>8054</v>
      </c>
      <c r="E531" s="106" t="s">
        <v>39</v>
      </c>
      <c r="F531" s="64" t="str">
        <f>IFERROR(VLOOKUP(Таблица1[[#This Row],[ОКВЭД2]],'ИМЕНА ОКВЭД'!$B$1:$C$50,2,FALSE),основной!E531)</f>
        <v>37.0</v>
      </c>
      <c r="G531" s="85">
        <v>13025</v>
      </c>
      <c r="H531" s="85">
        <v>12658.7</v>
      </c>
      <c r="I531" s="85">
        <v>11236.1</v>
      </c>
      <c r="J531" s="85">
        <v>129222.3</v>
      </c>
      <c r="K531" s="85">
        <v>110327.3</v>
      </c>
      <c r="L531" s="85">
        <v>102.89366206640493</v>
      </c>
      <c r="M531" s="85">
        <v>115.92100461904042</v>
      </c>
      <c r="N531" s="85">
        <v>117.12631415796453</v>
      </c>
    </row>
    <row r="532" spans="1:14" x14ac:dyDescent="0.25">
      <c r="A532" s="38">
        <v>45200</v>
      </c>
      <c r="B532" s="106" t="s">
        <v>12</v>
      </c>
      <c r="C532" s="106" t="s">
        <v>13</v>
      </c>
      <c r="D532" s="106" t="s">
        <v>8054</v>
      </c>
      <c r="E532" s="106" t="s">
        <v>30</v>
      </c>
      <c r="F532" s="64" t="str">
        <f>IFERROR(VLOOKUP(Таблица1[[#This Row],[ОКВЭД2]],'ИМЕНА ОКВЭД'!$B$1:$C$50,2,FALSE),основной!E532)</f>
        <v>Производство пищевых продуктов</v>
      </c>
      <c r="G532" s="85">
        <v>140269.79999999999</v>
      </c>
      <c r="H532" s="85">
        <v>92631.7</v>
      </c>
      <c r="I532" s="85">
        <v>79754.8</v>
      </c>
      <c r="J532" s="85">
        <v>937213.1</v>
      </c>
      <c r="K532" s="85">
        <v>785890.4</v>
      </c>
      <c r="L532" s="85">
        <v>151.42742711188504</v>
      </c>
      <c r="M532" s="85">
        <v>175.87631089288669</v>
      </c>
      <c r="N532" s="85">
        <v>119.2549368207068</v>
      </c>
    </row>
    <row r="533" spans="1:14" x14ac:dyDescent="0.25">
      <c r="A533" s="38">
        <v>45200</v>
      </c>
      <c r="B533" s="106" t="s">
        <v>12</v>
      </c>
      <c r="C533" s="106" t="s">
        <v>13</v>
      </c>
      <c r="D533" s="106" t="s">
        <v>8054</v>
      </c>
      <c r="E533" s="106" t="s">
        <v>93</v>
      </c>
      <c r="F533" s="64" t="str">
        <f>IFERROR(VLOOKUP(Таблица1[[#This Row],[ОКВЭД2]],'ИМЕНА ОКВЭД'!$B$1:$C$50,2,FALSE),основной!E533)</f>
        <v>30.01.АГ</v>
      </c>
      <c r="G533" s="85">
        <v>616</v>
      </c>
      <c r="H533" s="85">
        <v>616</v>
      </c>
      <c r="I533" s="85">
        <v>616</v>
      </c>
      <c r="J533" s="85">
        <v>5544</v>
      </c>
      <c r="K533" s="85">
        <v>6160</v>
      </c>
      <c r="L533" s="85">
        <v>100</v>
      </c>
      <c r="M533" s="85">
        <v>100</v>
      </c>
      <c r="N533" s="85">
        <v>90</v>
      </c>
    </row>
    <row r="534" spans="1:14" x14ac:dyDescent="0.25">
      <c r="A534" s="38">
        <v>45200</v>
      </c>
      <c r="B534" s="106" t="s">
        <v>12</v>
      </c>
      <c r="C534" s="106" t="s">
        <v>13</v>
      </c>
      <c r="D534" s="106" t="s">
        <v>8054</v>
      </c>
      <c r="E534" s="106" t="s">
        <v>44</v>
      </c>
      <c r="F534" s="64" t="str">
        <f>IFERROR(VLOOKUP(Таблица1[[#This Row],[ОКВЭД2]],'ИМЕНА ОКВЭД'!$B$1:$C$50,2,FALSE),основной!E534)</f>
        <v>38.1</v>
      </c>
      <c r="G534" s="85">
        <v>1961.4</v>
      </c>
      <c r="H534" s="85">
        <v>1892.4</v>
      </c>
      <c r="I534" s="85">
        <v>3852.6</v>
      </c>
      <c r="J534" s="85">
        <v>23786.5</v>
      </c>
      <c r="K534" s="85">
        <v>55761.4</v>
      </c>
      <c r="L534" s="85">
        <v>103.64616360177553</v>
      </c>
      <c r="M534" s="85">
        <v>50.911073041582306</v>
      </c>
      <c r="N534" s="85">
        <v>42.657644894138237</v>
      </c>
    </row>
    <row r="535" spans="1:14" x14ac:dyDescent="0.25">
      <c r="A535" s="38">
        <v>45200</v>
      </c>
      <c r="B535" s="106" t="s">
        <v>12</v>
      </c>
      <c r="C535" s="106" t="s">
        <v>13</v>
      </c>
      <c r="D535" s="106" t="s">
        <v>8054</v>
      </c>
      <c r="E535" s="106" t="s">
        <v>131</v>
      </c>
      <c r="F535" s="64" t="str">
        <f>IFERROR(VLOOKUP(Таблица1[[#This Row],[ОКВЭД2]],'ИМЕНА ОКВЭД'!$B$1:$C$50,2,FALSE),основной!E535)</f>
        <v>30.2</v>
      </c>
      <c r="G535" s="85"/>
      <c r="H535" s="85"/>
      <c r="I535" s="85"/>
      <c r="J535" s="85">
        <v>616</v>
      </c>
      <c r="K535" s="85"/>
      <c r="L535" s="85"/>
      <c r="M535" s="85"/>
      <c r="N535" s="85"/>
    </row>
    <row r="536" spans="1:14" x14ac:dyDescent="0.25">
      <c r="A536" s="38">
        <v>45200</v>
      </c>
      <c r="B536" s="106" t="s">
        <v>12</v>
      </c>
      <c r="C536" s="106" t="s">
        <v>13</v>
      </c>
      <c r="D536" s="106" t="s">
        <v>8054</v>
      </c>
      <c r="E536" s="106" t="s">
        <v>80</v>
      </c>
      <c r="F536" s="64" t="str">
        <f>IFERROR(VLOOKUP(Таблица1[[#This Row],[ОКВЭД2]],'ИМЕНА ОКВЭД'!$B$1:$C$50,2,FALSE),основной!E536)</f>
        <v>35</v>
      </c>
      <c r="G536" s="85">
        <v>2091983.2</v>
      </c>
      <c r="H536" s="85">
        <v>1847970.3</v>
      </c>
      <c r="I536" s="85">
        <v>1522262.4</v>
      </c>
      <c r="J536" s="85">
        <v>20582185.899999999</v>
      </c>
      <c r="K536" s="85">
        <v>14290448.4</v>
      </c>
      <c r="L536" s="85">
        <v>113.20437346855628</v>
      </c>
      <c r="M536" s="85">
        <v>137.42592604271115</v>
      </c>
      <c r="N536" s="85">
        <v>144.02757229087368</v>
      </c>
    </row>
    <row r="537" spans="1:14" x14ac:dyDescent="0.25">
      <c r="A537" s="38">
        <v>45200</v>
      </c>
      <c r="B537" s="106" t="s">
        <v>12</v>
      </c>
      <c r="C537" s="106" t="s">
        <v>13</v>
      </c>
      <c r="D537" s="106" t="s">
        <v>8054</v>
      </c>
      <c r="E537" s="106" t="s">
        <v>132</v>
      </c>
      <c r="F537" s="64" t="str">
        <f>IFERROR(VLOOKUP(Таблица1[[#This Row],[ОКВЭД2]],'ИМЕНА ОКВЭД'!$B$1:$C$50,2,FALSE),основной!E537)</f>
        <v>09.1</v>
      </c>
      <c r="G537" s="85">
        <v>1909</v>
      </c>
      <c r="H537" s="85">
        <v>1909</v>
      </c>
      <c r="I537" s="85">
        <v>8552</v>
      </c>
      <c r="J537" s="85">
        <v>25733</v>
      </c>
      <c r="K537" s="85">
        <v>85520</v>
      </c>
      <c r="L537" s="85">
        <v>100</v>
      </c>
      <c r="M537" s="85">
        <v>22.322263797942004</v>
      </c>
      <c r="N537" s="85">
        <v>30.090037418147801</v>
      </c>
    </row>
    <row r="538" spans="1:14" x14ac:dyDescent="0.25">
      <c r="A538" s="38">
        <v>45200</v>
      </c>
      <c r="B538" s="106" t="s">
        <v>12</v>
      </c>
      <c r="C538" s="106" t="s">
        <v>13</v>
      </c>
      <c r="D538" s="106" t="s">
        <v>8054</v>
      </c>
      <c r="E538" s="106" t="s">
        <v>61</v>
      </c>
      <c r="F538" s="64" t="str">
        <f>IFERROR(VLOOKUP(Таблица1[[#This Row],[ОКВЭД2]],'ИМЕНА ОКВЭД'!$B$1:$C$50,2,FALSE),основной!E538)</f>
        <v>Сбор, обработка и утилизация отходов; обработка вторичного сырья</v>
      </c>
      <c r="G538" s="85">
        <v>2516.9</v>
      </c>
      <c r="H538" s="85">
        <v>4144.1000000000004</v>
      </c>
      <c r="I538" s="85">
        <v>3852.6</v>
      </c>
      <c r="J538" s="85">
        <v>27319</v>
      </c>
      <c r="K538" s="85">
        <v>55761.4</v>
      </c>
      <c r="L538" s="85">
        <v>60.734538259211888</v>
      </c>
      <c r="M538" s="85">
        <v>65.329907075741062</v>
      </c>
      <c r="N538" s="85">
        <v>48.992672350407268</v>
      </c>
    </row>
    <row r="539" spans="1:14" x14ac:dyDescent="0.25">
      <c r="A539" s="38">
        <v>45200</v>
      </c>
      <c r="B539" s="106" t="s">
        <v>12</v>
      </c>
      <c r="C539" s="106" t="s">
        <v>13</v>
      </c>
      <c r="D539" s="106" t="s">
        <v>8054</v>
      </c>
      <c r="E539" s="106" t="s">
        <v>22</v>
      </c>
      <c r="F539" s="64" t="str">
        <f>IFERROR(VLOOKUP(Таблица1[[#This Row],[ОКВЭД2]],'ИМЕНА ОКВЭД'!$B$1:$C$50,2,FALSE),основной!E539)</f>
        <v>Производство хлебобулочных и мучных кондитерских изделий</v>
      </c>
      <c r="G539" s="85">
        <v>30136</v>
      </c>
      <c r="H539" s="85">
        <v>29455.200000000001</v>
      </c>
      <c r="I539" s="85">
        <v>26770.400000000001</v>
      </c>
      <c r="J539" s="85">
        <v>287992.2</v>
      </c>
      <c r="K539" s="85">
        <v>244237.2</v>
      </c>
      <c r="L539" s="85">
        <v>102.31130666232109</v>
      </c>
      <c r="M539" s="85">
        <v>112.57209455219197</v>
      </c>
      <c r="N539" s="85">
        <v>117.91496135723797</v>
      </c>
    </row>
    <row r="540" spans="1:14" x14ac:dyDescent="0.25">
      <c r="A540" s="38">
        <v>45200</v>
      </c>
      <c r="B540" s="106" t="s">
        <v>12</v>
      </c>
      <c r="C540" s="106" t="s">
        <v>13</v>
      </c>
      <c r="D540" s="106" t="s">
        <v>8054</v>
      </c>
      <c r="E540" s="106" t="s">
        <v>105</v>
      </c>
      <c r="F540" s="64" t="str">
        <f>IFERROR(VLOOKUP(Таблица1[[#This Row],[ОКВЭД2]],'ИМЕНА ОКВЭД'!$B$1:$C$50,2,FALSE),основной!E540)</f>
        <v>11.0</v>
      </c>
      <c r="G540" s="85">
        <v>5299</v>
      </c>
      <c r="H540" s="85">
        <v>5311</v>
      </c>
      <c r="I540" s="85">
        <v>4844.2</v>
      </c>
      <c r="J540" s="85">
        <v>52149</v>
      </c>
      <c r="K540" s="85">
        <v>46826.8</v>
      </c>
      <c r="L540" s="85">
        <v>99.774053850498959</v>
      </c>
      <c r="M540" s="85">
        <v>109.38854712852483</v>
      </c>
      <c r="N540" s="85">
        <v>111.36571365115702</v>
      </c>
    </row>
    <row r="541" spans="1:14" x14ac:dyDescent="0.25">
      <c r="A541" s="38">
        <v>45200</v>
      </c>
      <c r="B541" s="106" t="s">
        <v>12</v>
      </c>
      <c r="C541" s="106" t="s">
        <v>13</v>
      </c>
      <c r="D541" s="106" t="s">
        <v>8054</v>
      </c>
      <c r="E541" s="106" t="s">
        <v>82</v>
      </c>
      <c r="F541" s="64" t="str">
        <f>IFERROR(VLOOKUP(Таблица1[[#This Row],[ОКВЭД2]],'ИМЕНА ОКВЭД'!$B$1:$C$50,2,FALSE),основной!E541)</f>
        <v>18.1</v>
      </c>
      <c r="G541" s="85">
        <v>103.8</v>
      </c>
      <c r="H541" s="85">
        <v>233.7</v>
      </c>
      <c r="I541" s="85">
        <v>567.5</v>
      </c>
      <c r="J541" s="85">
        <v>2104.8000000000002</v>
      </c>
      <c r="K541" s="85">
        <v>4874.3</v>
      </c>
      <c r="L541" s="85">
        <v>44.415917843388961</v>
      </c>
      <c r="M541" s="85">
        <v>18.290748898678412</v>
      </c>
      <c r="N541" s="85">
        <v>43.181585048109476</v>
      </c>
    </row>
    <row r="542" spans="1:14" x14ac:dyDescent="0.25">
      <c r="A542" s="38">
        <v>45200</v>
      </c>
      <c r="B542" s="106" t="s">
        <v>12</v>
      </c>
      <c r="C542" s="106" t="s">
        <v>13</v>
      </c>
      <c r="D542" s="106" t="s">
        <v>8054</v>
      </c>
      <c r="E542" s="106" t="s">
        <v>48</v>
      </c>
      <c r="F542" s="64" t="str">
        <f>IFERROR(VLOOKUP(Таблица1[[#This Row],[ОКВЭД2]],'ИМЕНА ОКВЭД'!$B$1:$C$50,2,FALSE),основной!E542)</f>
        <v>Производство напитков</v>
      </c>
      <c r="G542" s="85">
        <v>5299</v>
      </c>
      <c r="H542" s="85">
        <v>5311</v>
      </c>
      <c r="I542" s="85">
        <v>4844.2</v>
      </c>
      <c r="J542" s="85">
        <v>52149</v>
      </c>
      <c r="K542" s="85">
        <v>46826.8</v>
      </c>
      <c r="L542" s="85">
        <v>99.774053850498959</v>
      </c>
      <c r="M542" s="85">
        <v>109.38854712852483</v>
      </c>
      <c r="N542" s="85">
        <v>111.36571365115702</v>
      </c>
    </row>
    <row r="543" spans="1:14" x14ac:dyDescent="0.25">
      <c r="A543" s="38">
        <v>45200</v>
      </c>
      <c r="B543" s="106" t="s">
        <v>12</v>
      </c>
      <c r="C543" s="106" t="s">
        <v>13</v>
      </c>
      <c r="D543" s="106" t="s">
        <v>8054</v>
      </c>
      <c r="E543" s="106" t="s">
        <v>120</v>
      </c>
      <c r="F543" s="64" t="str">
        <f>IFERROR(VLOOKUP(Таблица1[[#This Row],[ОКВЭД2]],'ИМЕНА ОКВЭД'!$B$1:$C$50,2,FALSE),основной!E543)</f>
        <v>20.1</v>
      </c>
      <c r="G543" s="85">
        <v>154.1</v>
      </c>
      <c r="H543" s="85">
        <v>32.5</v>
      </c>
      <c r="I543" s="85">
        <v>148.69999999999999</v>
      </c>
      <c r="J543" s="85">
        <v>2731.8</v>
      </c>
      <c r="K543" s="85">
        <v>2950.7</v>
      </c>
      <c r="L543" s="85">
        <v>474.15384615384613</v>
      </c>
      <c r="M543" s="85">
        <v>103.63147276395426</v>
      </c>
      <c r="N543" s="85">
        <v>92.581421357643947</v>
      </c>
    </row>
    <row r="544" spans="1:14" x14ac:dyDescent="0.25">
      <c r="A544" s="38">
        <v>45200</v>
      </c>
      <c r="B544" s="106" t="s">
        <v>12</v>
      </c>
      <c r="C544" s="106" t="s">
        <v>13</v>
      </c>
      <c r="D544" s="106" t="s">
        <v>8054</v>
      </c>
      <c r="E544" s="106" t="s">
        <v>108</v>
      </c>
      <c r="F544" s="64" t="str">
        <f>IFERROR(VLOOKUP(Таблица1[[#This Row],[ОКВЭД2]],'ИМЕНА ОКВЭД'!$B$1:$C$50,2,FALSE),основной!E544)</f>
        <v>36.0</v>
      </c>
      <c r="G544" s="85">
        <v>45880.3</v>
      </c>
      <c r="H544" s="85">
        <v>46255.7</v>
      </c>
      <c r="I544" s="85">
        <v>46014.8</v>
      </c>
      <c r="J544" s="85">
        <v>470235.1</v>
      </c>
      <c r="K544" s="85">
        <v>442162.9</v>
      </c>
      <c r="L544" s="85">
        <v>99.188424345540113</v>
      </c>
      <c r="M544" s="85">
        <v>99.707702739118716</v>
      </c>
      <c r="N544" s="85">
        <v>106.34883659393405</v>
      </c>
    </row>
    <row r="545" spans="1:14" x14ac:dyDescent="0.25">
      <c r="A545" s="38">
        <v>45200</v>
      </c>
      <c r="B545" s="106" t="s">
        <v>12</v>
      </c>
      <c r="C545" s="106" t="s">
        <v>13</v>
      </c>
      <c r="D545" s="106" t="s">
        <v>8054</v>
      </c>
      <c r="E545" s="106" t="s">
        <v>54</v>
      </c>
      <c r="F545" s="64" t="str">
        <f>IFERROR(VLOOKUP(Таблица1[[#This Row],[ОКВЭД2]],'ИМЕНА ОКВЭД'!$B$1:$C$50,2,FALSE),основной!E545)</f>
        <v>38.3</v>
      </c>
      <c r="G545" s="107">
        <v>555.5</v>
      </c>
      <c r="H545" s="107">
        <v>2251.6999999999998</v>
      </c>
      <c r="I545" s="107"/>
      <c r="J545" s="107">
        <v>3532.5</v>
      </c>
      <c r="K545" s="107"/>
      <c r="L545" s="85">
        <v>24.670249145090377</v>
      </c>
      <c r="M545" s="85"/>
      <c r="N545" s="85"/>
    </row>
    <row r="546" spans="1:14" x14ac:dyDescent="0.25">
      <c r="A546" s="38">
        <v>45200</v>
      </c>
      <c r="B546" s="106" t="s">
        <v>12</v>
      </c>
      <c r="C546" s="106" t="s">
        <v>13</v>
      </c>
      <c r="D546" s="106" t="s">
        <v>8054</v>
      </c>
      <c r="E546" s="106" t="s">
        <v>90</v>
      </c>
      <c r="F546" s="64" t="str">
        <f>IFERROR(VLOOKUP(Таблица1[[#This Row],[ОКВЭД2]],'ИМЕНА ОКВЭД'!$B$1:$C$50,2,FALSE),основной!E546)</f>
        <v>Ремонт и монтаж машин и оборудования</v>
      </c>
      <c r="G546" s="85">
        <v>28384.5</v>
      </c>
      <c r="H546" s="85">
        <v>20376.7</v>
      </c>
      <c r="I546" s="85">
        <v>1397.1</v>
      </c>
      <c r="J546" s="85">
        <v>161339.6</v>
      </c>
      <c r="K546" s="85">
        <v>37225.9</v>
      </c>
      <c r="L546" s="85">
        <v>139.29880697070675</v>
      </c>
      <c r="M546" s="85">
        <v>2031.6727506978741</v>
      </c>
      <c r="N546" s="85">
        <v>433.40684845765986</v>
      </c>
    </row>
    <row r="547" spans="1:14" x14ac:dyDescent="0.25">
      <c r="A547" s="38">
        <v>45200</v>
      </c>
      <c r="B547" s="106" t="s">
        <v>12</v>
      </c>
      <c r="C547" s="106" t="s">
        <v>13</v>
      </c>
      <c r="D547" s="106" t="s">
        <v>8054</v>
      </c>
      <c r="E547" s="106" t="s">
        <v>126</v>
      </c>
      <c r="F547" s="64" t="str">
        <f>IFERROR(VLOOKUP(Таблица1[[#This Row],[ОКВЭД2]],'ИМЕНА ОКВЭД'!$B$1:$C$50,2,FALSE),основной!E547)</f>
        <v>09.9</v>
      </c>
      <c r="G547" s="85">
        <v>47763.9</v>
      </c>
      <c r="H547" s="85">
        <v>49633.9</v>
      </c>
      <c r="I547" s="85">
        <v>40889</v>
      </c>
      <c r="J547" s="85">
        <v>571648.30000000005</v>
      </c>
      <c r="K547" s="85">
        <v>946170.1</v>
      </c>
      <c r="L547" s="85">
        <v>96.232413733355628</v>
      </c>
      <c r="M547" s="85">
        <v>116.8135684413901</v>
      </c>
      <c r="N547" s="85">
        <v>60.417075111547071</v>
      </c>
    </row>
    <row r="548" spans="1:14" x14ac:dyDescent="0.25">
      <c r="A548" s="38">
        <v>45200</v>
      </c>
      <c r="B548" s="106" t="s">
        <v>12</v>
      </c>
      <c r="C548" s="106" t="s">
        <v>13</v>
      </c>
      <c r="D548" s="106" t="s">
        <v>8054</v>
      </c>
      <c r="E548" s="106" t="s">
        <v>60</v>
      </c>
      <c r="F548" s="64" t="str">
        <f>IFERROR(VLOOKUP(Таблица1[[#This Row],[ОКВЭД2]],'ИМЕНА ОКВЭД'!$B$1:$C$50,2,FALSE),основной!E548)</f>
        <v>Производство химических веществ и химических продуктов</v>
      </c>
      <c r="G548" s="85">
        <v>154.1</v>
      </c>
      <c r="H548" s="85">
        <v>32.5</v>
      </c>
      <c r="I548" s="85">
        <v>83697.7</v>
      </c>
      <c r="J548" s="85">
        <v>2731.8</v>
      </c>
      <c r="K548" s="85">
        <v>396871.8</v>
      </c>
      <c r="L548" s="85">
        <v>474.15384615384613</v>
      </c>
      <c r="M548" s="85">
        <v>0.1841149756803353</v>
      </c>
      <c r="N548" s="85">
        <v>0.68833310907955669</v>
      </c>
    </row>
    <row r="549" spans="1:14" x14ac:dyDescent="0.25">
      <c r="A549" s="38">
        <v>45200</v>
      </c>
      <c r="B549" s="106" t="s">
        <v>12</v>
      </c>
      <c r="C549" s="106" t="s">
        <v>13</v>
      </c>
      <c r="D549" s="106" t="s">
        <v>8054</v>
      </c>
      <c r="E549" s="106" t="s">
        <v>53</v>
      </c>
      <c r="F549" s="64" t="str">
        <f>IFERROR(VLOOKUP(Таблица1[[#This Row],[ОКВЭД2]],'ИМЕНА ОКВЭД'!$B$1:$C$50,2,FALSE),основной!E549)</f>
        <v>28.2</v>
      </c>
      <c r="G549" s="85"/>
      <c r="H549" s="85"/>
      <c r="I549" s="85"/>
      <c r="J549" s="85"/>
      <c r="K549" s="85">
        <v>146.80000000000001</v>
      </c>
      <c r="L549" s="85"/>
      <c r="M549" s="85"/>
      <c r="N549" s="85"/>
    </row>
    <row r="550" spans="1:14" x14ac:dyDescent="0.25">
      <c r="A550" s="38">
        <v>45200</v>
      </c>
      <c r="B550" s="106" t="s">
        <v>12</v>
      </c>
      <c r="C550" s="106" t="s">
        <v>13</v>
      </c>
      <c r="D550" s="106" t="s">
        <v>8054</v>
      </c>
      <c r="E550" s="106" t="s">
        <v>69</v>
      </c>
      <c r="F550" s="64" t="str">
        <f>IFERROR(VLOOKUP(Таблица1[[#This Row],[ОКВЭД2]],'ИМЕНА ОКВЭД'!$B$1:$C$50,2,FALSE),основной!E550)</f>
        <v>Производство одежды</v>
      </c>
      <c r="G550" s="85"/>
      <c r="H550" s="85"/>
      <c r="I550" s="85">
        <v>62</v>
      </c>
      <c r="J550" s="85"/>
      <c r="K550" s="85">
        <v>620</v>
      </c>
      <c r="L550" s="85"/>
      <c r="M550" s="85"/>
      <c r="N550" s="85"/>
    </row>
    <row r="551" spans="1:14" x14ac:dyDescent="0.25">
      <c r="A551" s="38">
        <v>45200</v>
      </c>
      <c r="B551" s="106" t="s">
        <v>12</v>
      </c>
      <c r="C551" s="106" t="s">
        <v>13</v>
      </c>
      <c r="D551" s="106" t="s">
        <v>8054</v>
      </c>
      <c r="E551" s="106" t="s">
        <v>50</v>
      </c>
      <c r="F551" s="64" t="str">
        <f>IFERROR(VLOOKUP(Таблица1[[#This Row],[ОКВЭД2]],'ИМЕНА ОКВЭД'!$B$1:$C$50,2,FALSE),основной!E551)</f>
        <v>Производство молочной продукции</v>
      </c>
      <c r="G551" s="85">
        <v>13006.2</v>
      </c>
      <c r="H551" s="85">
        <v>13406</v>
      </c>
      <c r="I551" s="85">
        <v>12162.9</v>
      </c>
      <c r="J551" s="85">
        <v>137159.6</v>
      </c>
      <c r="K551" s="85">
        <v>118519.9</v>
      </c>
      <c r="L551" s="85">
        <v>97.017753244815751</v>
      </c>
      <c r="M551" s="85">
        <v>106.93337937498458</v>
      </c>
      <c r="N551" s="85">
        <v>115.72706355641542</v>
      </c>
    </row>
    <row r="552" spans="1:14" x14ac:dyDescent="0.25">
      <c r="A552" s="38">
        <v>45200</v>
      </c>
      <c r="B552" s="106" t="s">
        <v>12</v>
      </c>
      <c r="C552" s="106" t="s">
        <v>13</v>
      </c>
      <c r="D552" s="106" t="s">
        <v>8054</v>
      </c>
      <c r="E552" s="106" t="s">
        <v>17</v>
      </c>
      <c r="F552" s="64" t="str">
        <f>IFERROR(VLOOKUP(Таблица1[[#This Row],[ОКВЭД2]],'ИМЕНА ОКВЭД'!$B$1:$C$50,2,FALSE),основной!E552)</f>
        <v>20.5</v>
      </c>
      <c r="G552" s="85"/>
      <c r="H552" s="85"/>
      <c r="I552" s="85">
        <v>83549</v>
      </c>
      <c r="J552" s="85"/>
      <c r="K552" s="85">
        <v>393921.1</v>
      </c>
      <c r="L552" s="85"/>
      <c r="M552" s="85"/>
      <c r="N552" s="85"/>
    </row>
    <row r="553" spans="1:14" x14ac:dyDescent="0.25">
      <c r="A553" s="38">
        <v>45200</v>
      </c>
      <c r="B553" s="106" t="s">
        <v>12</v>
      </c>
      <c r="C553" s="106" t="s">
        <v>13</v>
      </c>
      <c r="D553" s="106" t="s">
        <v>8054</v>
      </c>
      <c r="E553" s="106" t="s">
        <v>27</v>
      </c>
      <c r="F553" s="64" t="str">
        <f>IFERROR(VLOOKUP(Таблица1[[#This Row],[ОКВЭД2]],'ИМЕНА ОКВЭД'!$B$1:$C$50,2,FALSE),основной!E553)</f>
        <v>Сбор и обработка сточных вод</v>
      </c>
      <c r="G553" s="85">
        <v>13025</v>
      </c>
      <c r="H553" s="85">
        <v>12658.7</v>
      </c>
      <c r="I553" s="85">
        <v>11236.1</v>
      </c>
      <c r="J553" s="85">
        <v>129222.3</v>
      </c>
      <c r="K553" s="85">
        <v>110327.3</v>
      </c>
      <c r="L553" s="85">
        <v>102.89366206640493</v>
      </c>
      <c r="M553" s="85">
        <v>115.92100461904042</v>
      </c>
      <c r="N553" s="85">
        <v>117.12631415796453</v>
      </c>
    </row>
    <row r="554" spans="1:14" x14ac:dyDescent="0.25">
      <c r="A554" s="38">
        <v>45200</v>
      </c>
      <c r="B554" s="106" t="s">
        <v>12</v>
      </c>
      <c r="C554" s="106" t="s">
        <v>13</v>
      </c>
      <c r="D554" s="106" t="s">
        <v>8054</v>
      </c>
      <c r="E554" s="106" t="s">
        <v>96</v>
      </c>
      <c r="F554" s="64" t="str">
        <f>IFERROR(VLOOKUP(Таблица1[[#This Row],[ОКВЭД2]],'ИМЕНА ОКВЭД'!$B$1:$C$50,2,FALSE),основной!E554)</f>
        <v>05.1</v>
      </c>
      <c r="G554" s="85">
        <v>329860</v>
      </c>
      <c r="H554" s="85">
        <v>1433972</v>
      </c>
      <c r="I554" s="85">
        <v>6206189</v>
      </c>
      <c r="J554" s="85">
        <v>6331369</v>
      </c>
      <c r="K554" s="85">
        <v>11041908.1</v>
      </c>
      <c r="L554" s="85">
        <v>23.003238556959271</v>
      </c>
      <c r="M554" s="85">
        <v>5.3150169935205005</v>
      </c>
      <c r="N554" s="85">
        <v>57.339446612492637</v>
      </c>
    </row>
    <row r="555" spans="1:14" x14ac:dyDescent="0.25">
      <c r="A555" s="38">
        <v>45200</v>
      </c>
      <c r="B555" s="106" t="s">
        <v>12</v>
      </c>
      <c r="C555" s="106" t="s">
        <v>13</v>
      </c>
      <c r="D555" s="106" t="s">
        <v>8054</v>
      </c>
      <c r="E555" s="106" t="s">
        <v>109</v>
      </c>
      <c r="F555" s="64" t="str">
        <f>IFERROR(VLOOKUP(Таблица1[[#This Row],[ОКВЭД2]],'ИМЕНА ОКВЭД'!$B$1:$C$50,2,FALSE),основной!E555)</f>
        <v>Добыча угля</v>
      </c>
      <c r="G555" s="85">
        <v>597656</v>
      </c>
      <c r="H555" s="85">
        <v>1857128.3</v>
      </c>
      <c r="I555" s="85">
        <v>6445860.4000000004</v>
      </c>
      <c r="J555" s="85">
        <v>7897515.4000000004</v>
      </c>
      <c r="K555" s="85">
        <v>11863310.800000001</v>
      </c>
      <c r="L555" s="85">
        <v>32.18172917832333</v>
      </c>
      <c r="M555" s="85">
        <v>9.2719352097665659</v>
      </c>
      <c r="N555" s="85">
        <v>66.570922174609137</v>
      </c>
    </row>
    <row r="556" spans="1:14" x14ac:dyDescent="0.25">
      <c r="A556" s="38">
        <v>45200</v>
      </c>
      <c r="B556" s="106" t="s">
        <v>12</v>
      </c>
      <c r="C556" s="106" t="s">
        <v>13</v>
      </c>
      <c r="D556" s="106" t="s">
        <v>8054</v>
      </c>
      <c r="E556" s="106" t="s">
        <v>65</v>
      </c>
      <c r="F556" s="64" t="str">
        <f>IFERROR(VLOOKUP(Таблица1[[#This Row],[ОКВЭД2]],'ИМЕНА ОКВЭД'!$B$1:$C$50,2,FALSE),основной!E556)</f>
        <v>10.8</v>
      </c>
      <c r="G556" s="85">
        <v>383</v>
      </c>
      <c r="H556" s="85">
        <v>406.5</v>
      </c>
      <c r="I556" s="85">
        <v>7</v>
      </c>
      <c r="J556" s="85">
        <v>3387.5</v>
      </c>
      <c r="K556" s="85">
        <v>470</v>
      </c>
      <c r="L556" s="85">
        <v>94.218942189421895</v>
      </c>
      <c r="M556" s="85">
        <v>5471.4285714285716</v>
      </c>
      <c r="N556" s="85">
        <v>720.74468085106378</v>
      </c>
    </row>
    <row r="557" spans="1:14" x14ac:dyDescent="0.25">
      <c r="A557" s="38">
        <v>45200</v>
      </c>
      <c r="B557" s="106" t="s">
        <v>12</v>
      </c>
      <c r="C557" s="106" t="s">
        <v>13</v>
      </c>
      <c r="D557" s="106" t="s">
        <v>8054</v>
      </c>
      <c r="E557" s="106" t="s">
        <v>63</v>
      </c>
      <c r="F557" s="64" t="str">
        <f>IFERROR(VLOOKUP(Таблица1[[#This Row],[ОКВЭД2]],'ИМЕНА ОКВЭД'!$B$1:$C$50,2,FALSE),основной!E557)</f>
        <v>33.2</v>
      </c>
      <c r="G557" s="107">
        <v>112</v>
      </c>
      <c r="H557" s="107">
        <v>112</v>
      </c>
      <c r="I557" s="107">
        <v>64</v>
      </c>
      <c r="J557" s="107">
        <v>1072</v>
      </c>
      <c r="K557" s="107">
        <v>640</v>
      </c>
      <c r="L557" s="85">
        <v>100</v>
      </c>
      <c r="M557" s="85">
        <v>175</v>
      </c>
      <c r="N557" s="85">
        <v>167.5</v>
      </c>
    </row>
    <row r="558" spans="1:14" x14ac:dyDescent="0.25">
      <c r="A558" s="38">
        <v>45200</v>
      </c>
      <c r="B558" s="106" t="s">
        <v>12</v>
      </c>
      <c r="C558" s="106" t="s">
        <v>13</v>
      </c>
      <c r="D558" s="106" t="s">
        <v>8054</v>
      </c>
      <c r="E558" s="106" t="s">
        <v>31</v>
      </c>
      <c r="F558" s="64" t="str">
        <f>IFERROR(VLOOKUP(Таблица1[[#This Row],[ОКВЭД2]],'ИМЕНА ОКВЭД'!$B$1:$C$50,2,FALSE),основной!E558)</f>
        <v>Производство машин и оборудования, не включенных в другие группировки</v>
      </c>
      <c r="G558" s="85"/>
      <c r="H558" s="85"/>
      <c r="I558" s="85"/>
      <c r="J558" s="85"/>
      <c r="K558" s="85">
        <v>146.80000000000001</v>
      </c>
      <c r="L558" s="85"/>
      <c r="M558" s="85"/>
      <c r="N558" s="85"/>
    </row>
    <row r="559" spans="1:14" x14ac:dyDescent="0.25">
      <c r="A559" s="38">
        <v>45200</v>
      </c>
      <c r="B559" s="106" t="s">
        <v>12</v>
      </c>
      <c r="C559" s="106" t="s">
        <v>13</v>
      </c>
      <c r="D559" s="106" t="s">
        <v>8054</v>
      </c>
      <c r="E559" s="106" t="s">
        <v>66</v>
      </c>
      <c r="F559" s="64" t="str">
        <f>IFERROR(VLOOKUP(Таблица1[[#This Row],[ОКВЭД2]],'ИМЕНА ОКВЭД'!$B$1:$C$50,2,FALSE),основной!E559)</f>
        <v>Добыча прочих полезных ископаемых</v>
      </c>
      <c r="G559" s="85">
        <v>8306</v>
      </c>
      <c r="H559" s="85">
        <v>14604</v>
      </c>
      <c r="I559" s="85">
        <v>1076</v>
      </c>
      <c r="J559" s="85">
        <v>32400</v>
      </c>
      <c r="K559" s="85">
        <v>60957</v>
      </c>
      <c r="L559" s="85">
        <v>56.874828814023559</v>
      </c>
      <c r="M559" s="85">
        <v>771.93308550185873</v>
      </c>
      <c r="N559" s="85">
        <v>53.152222058172157</v>
      </c>
    </row>
    <row r="560" spans="1:14" x14ac:dyDescent="0.25">
      <c r="A560" s="38">
        <v>45200</v>
      </c>
      <c r="B560" s="106" t="s">
        <v>12</v>
      </c>
      <c r="C560" s="106" t="s">
        <v>13</v>
      </c>
      <c r="D560" s="106" t="s">
        <v>8054</v>
      </c>
      <c r="E560" s="106" t="s">
        <v>85</v>
      </c>
      <c r="F560" s="64" t="str">
        <f>IFERROR(VLOOKUP(Таблица1[[#This Row],[ОКВЭД2]],'ИМЕНА ОКВЭД'!$B$1:$C$50,2,FALSE),основной!E560)</f>
        <v>Производство, передача и распределение электроэнергии</v>
      </c>
      <c r="G560" s="85">
        <v>1647930.6</v>
      </c>
      <c r="H560" s="85">
        <v>1503153.7</v>
      </c>
      <c r="I560" s="85">
        <v>1066259.8999999999</v>
      </c>
      <c r="J560" s="85">
        <v>15771150</v>
      </c>
      <c r="K560" s="85">
        <v>9768287.0999999996</v>
      </c>
      <c r="L560" s="85">
        <v>109.63154333452394</v>
      </c>
      <c r="M560" s="85">
        <v>154.55243135374405</v>
      </c>
      <c r="N560" s="85">
        <v>161.45256418599735</v>
      </c>
    </row>
    <row r="561" spans="1:14" x14ac:dyDescent="0.25">
      <c r="A561" s="38">
        <v>45200</v>
      </c>
      <c r="B561" s="106" t="s">
        <v>12</v>
      </c>
      <c r="C561" s="106" t="s">
        <v>13</v>
      </c>
      <c r="D561" s="106" t="s">
        <v>8054</v>
      </c>
      <c r="E561" s="106" t="s">
        <v>747</v>
      </c>
      <c r="F561" s="64" t="str">
        <f>IFERROR(VLOOKUP(Таблица1[[#This Row],[ОКВЭД2]],'ИМЕНА ОКВЭД'!$B$1:$C$50,2,FALSE),основной!E561)</f>
        <v>06.2</v>
      </c>
      <c r="G561" s="85">
        <v>22281.5</v>
      </c>
      <c r="H561" s="85">
        <v>11829.6</v>
      </c>
      <c r="I561" s="85">
        <v>14839</v>
      </c>
      <c r="J561" s="85">
        <v>249447.4</v>
      </c>
      <c r="K561" s="85">
        <v>240991.8</v>
      </c>
      <c r="L561" s="85">
        <v>188.35379049164806</v>
      </c>
      <c r="M561" s="85">
        <v>150.15499696745064</v>
      </c>
      <c r="N561" s="85">
        <v>103.50866709987643</v>
      </c>
    </row>
    <row r="562" spans="1:14" x14ac:dyDescent="0.25">
      <c r="A562" s="38">
        <v>45200</v>
      </c>
      <c r="B562" s="106" t="s">
        <v>12</v>
      </c>
      <c r="C562" s="106" t="s">
        <v>13</v>
      </c>
      <c r="D562" s="106" t="s">
        <v>8054</v>
      </c>
      <c r="E562" s="106" t="s">
        <v>26</v>
      </c>
      <c r="F562" s="64" t="str">
        <f>IFERROR(VLOOKUP(Таблица1[[#This Row],[ОКВЭД2]],'ИМЕНА ОКВЭД'!$B$1:$C$50,2,FALSE),основной!E562)</f>
        <v>Производство прочих транспортных средств и оборудования</v>
      </c>
      <c r="G562" s="107">
        <v>616</v>
      </c>
      <c r="H562" s="107">
        <v>616</v>
      </c>
      <c r="I562" s="107">
        <v>616</v>
      </c>
      <c r="J562" s="107">
        <v>6160</v>
      </c>
      <c r="K562" s="107">
        <v>6160</v>
      </c>
      <c r="L562" s="85">
        <v>100</v>
      </c>
      <c r="M562" s="85">
        <v>100</v>
      </c>
      <c r="N562" s="85">
        <v>100</v>
      </c>
    </row>
    <row r="563" spans="1:14" x14ac:dyDescent="0.25">
      <c r="A563" s="38">
        <v>45200</v>
      </c>
      <c r="B563" s="106" t="s">
        <v>12</v>
      </c>
      <c r="C563" s="106" t="s">
        <v>13</v>
      </c>
      <c r="D563" s="106" t="s">
        <v>8054</v>
      </c>
      <c r="E563" s="106" t="s">
        <v>55</v>
      </c>
      <c r="F563" s="64" t="str">
        <f>IFERROR(VLOOKUP(Таблица1[[#This Row],[ОКВЭД2]],'ИМЕНА ОКВЭД'!$B$1:$C$50,2,FALSE),основной!E563)</f>
        <v>1323500.029.31</v>
      </c>
      <c r="G563" s="85">
        <v>9369295.5</v>
      </c>
      <c r="H563" s="85">
        <v>18393938.399999999</v>
      </c>
      <c r="I563" s="85">
        <v>18446825.600000001</v>
      </c>
      <c r="J563" s="85">
        <v>126982092.40000001</v>
      </c>
      <c r="K563" s="85">
        <v>95163016.799999997</v>
      </c>
      <c r="L563" s="85">
        <v>50.936864614051331</v>
      </c>
      <c r="M563" s="85">
        <v>50.790828206236199</v>
      </c>
      <c r="N563" s="85">
        <v>133.43638807381734</v>
      </c>
    </row>
    <row r="564" spans="1:14" x14ac:dyDescent="0.25">
      <c r="A564" s="38">
        <v>45200</v>
      </c>
      <c r="B564" s="106" t="s">
        <v>12</v>
      </c>
      <c r="C564" s="106" t="s">
        <v>13</v>
      </c>
      <c r="D564" s="106" t="s">
        <v>8054</v>
      </c>
      <c r="E564" s="106" t="s">
        <v>98</v>
      </c>
      <c r="F564" s="64" t="str">
        <f>IFERROR(VLOOKUP(Таблица1[[#This Row],[ОКВЭД2]],'ИМЕНА ОКВЭД'!$B$1:$C$50,2,FALSE),основной!E564)</f>
        <v>Предоставление услуг в области добычи полезных ископаемых</v>
      </c>
      <c r="G564" s="85">
        <v>49672.9</v>
      </c>
      <c r="H564" s="85">
        <v>51542.9</v>
      </c>
      <c r="I564" s="85">
        <v>49441</v>
      </c>
      <c r="J564" s="85">
        <v>597381.30000000005</v>
      </c>
      <c r="K564" s="85">
        <v>1031690.1</v>
      </c>
      <c r="L564" s="85">
        <v>96.37195423617996</v>
      </c>
      <c r="M564" s="85">
        <v>100.46904391092413</v>
      </c>
      <c r="N564" s="85">
        <v>57.903172667838916</v>
      </c>
    </row>
    <row r="565" spans="1:14" x14ac:dyDescent="0.25">
      <c r="A565" s="38">
        <v>45200</v>
      </c>
      <c r="B565" s="106" t="s">
        <v>12</v>
      </c>
      <c r="C565" s="106" t="s">
        <v>13</v>
      </c>
      <c r="D565" s="106" t="s">
        <v>8054</v>
      </c>
      <c r="E565" s="106" t="s">
        <v>106</v>
      </c>
      <c r="F565" s="64" t="str">
        <f>IFERROR(VLOOKUP(Таблица1[[#This Row],[ОКВЭД2]],'ИМЕНА ОКВЭД'!$B$1:$C$50,2,FALSE),основной!E565)</f>
        <v>17.2</v>
      </c>
      <c r="G565" s="85">
        <v>230.6</v>
      </c>
      <c r="H565" s="85">
        <v>155.6</v>
      </c>
      <c r="I565" s="85"/>
      <c r="J565" s="85">
        <v>2153.1999999999998</v>
      </c>
      <c r="K565" s="85"/>
      <c r="L565" s="85">
        <v>148.20051413881748</v>
      </c>
      <c r="M565" s="85"/>
      <c r="N565" s="85"/>
    </row>
    <row r="566" spans="1:14" x14ac:dyDescent="0.25">
      <c r="A566" s="38">
        <v>45200</v>
      </c>
      <c r="B566" s="106" t="s">
        <v>12</v>
      </c>
      <c r="C566" s="106" t="s">
        <v>13</v>
      </c>
      <c r="D566" s="106" t="s">
        <v>8054</v>
      </c>
      <c r="E566" s="106" t="s">
        <v>86</v>
      </c>
      <c r="F566" s="64" t="str">
        <f>IFERROR(VLOOKUP(Таблица1[[#This Row],[ОКВЭД2]],'ИМЕНА ОКВЭД'!$B$1:$C$50,2,FALSE),основной!E566)</f>
        <v>Деятельность полиграфическая и копирование носителей информации</v>
      </c>
      <c r="G566" s="85">
        <v>103.8</v>
      </c>
      <c r="H566" s="85">
        <v>233.7</v>
      </c>
      <c r="I566" s="85">
        <v>567.5</v>
      </c>
      <c r="J566" s="85">
        <v>2104.8000000000002</v>
      </c>
      <c r="K566" s="85">
        <v>4874.3</v>
      </c>
      <c r="L566" s="85">
        <v>44.415917843388961</v>
      </c>
      <c r="M566" s="85">
        <v>18.290748898678412</v>
      </c>
      <c r="N566" s="85">
        <v>43.181585048109476</v>
      </c>
    </row>
    <row r="567" spans="1:14" x14ac:dyDescent="0.25">
      <c r="A567" s="38">
        <v>45200</v>
      </c>
      <c r="B567" s="106" t="s">
        <v>12</v>
      </c>
      <c r="C567" s="106" t="s">
        <v>13</v>
      </c>
      <c r="D567" s="106" t="s">
        <v>8054</v>
      </c>
      <c r="E567" s="106" t="s">
        <v>45</v>
      </c>
      <c r="F567" s="64" t="str">
        <f>IFERROR(VLOOKUP(Таблица1[[#This Row],[ОКВЭД2]],'ИМЕНА ОКВЭД'!$B$1:$C$50,2,FALSE),основной!E567)</f>
        <v>Добыча металлических руд</v>
      </c>
      <c r="G567" s="85">
        <v>215270</v>
      </c>
      <c r="H567" s="85">
        <v>472318</v>
      </c>
      <c r="I567" s="85">
        <v>4974245.0999999996</v>
      </c>
      <c r="J567" s="85">
        <v>1736344</v>
      </c>
      <c r="K567" s="85">
        <v>8970900.5</v>
      </c>
      <c r="L567" s="85">
        <v>45.577344077507107</v>
      </c>
      <c r="M567" s="85">
        <v>4.3276918541870808</v>
      </c>
      <c r="N567" s="85">
        <v>19.355292147092701</v>
      </c>
    </row>
    <row r="568" spans="1:14" x14ac:dyDescent="0.25">
      <c r="A568" s="38">
        <v>45200</v>
      </c>
      <c r="B568" s="106" t="s">
        <v>12</v>
      </c>
      <c r="C568" s="106" t="s">
        <v>13</v>
      </c>
      <c r="D568" s="106" t="s">
        <v>8054</v>
      </c>
      <c r="E568" s="106" t="s">
        <v>81</v>
      </c>
      <c r="F568" s="64" t="str">
        <f>IFERROR(VLOOKUP(Таблица1[[#This Row],[ОКВЭД2]],'ИМЕНА ОКВЭД'!$B$1:$C$50,2,FALSE),основной!E568)</f>
        <v>Переработка и консервирование мяса и мясной пищевой продукции</v>
      </c>
      <c r="G568" s="85">
        <v>53588</v>
      </c>
      <c r="H568" s="85">
        <v>16898</v>
      </c>
      <c r="I568" s="85">
        <v>27948</v>
      </c>
      <c r="J568" s="85">
        <v>205080.5</v>
      </c>
      <c r="K568" s="85">
        <v>155187</v>
      </c>
      <c r="L568" s="85">
        <v>317.12628713457212</v>
      </c>
      <c r="M568" s="85">
        <v>191.7418062115357</v>
      </c>
      <c r="N568" s="85">
        <v>132.15056673561574</v>
      </c>
    </row>
    <row r="569" spans="1:14" x14ac:dyDescent="0.25">
      <c r="A569" s="38">
        <v>45200</v>
      </c>
      <c r="B569" s="106" t="s">
        <v>12</v>
      </c>
      <c r="C569" s="106" t="s">
        <v>13</v>
      </c>
      <c r="D569" s="106" t="s">
        <v>8054</v>
      </c>
      <c r="E569" s="106" t="s">
        <v>84</v>
      </c>
      <c r="F569" s="64" t="str">
        <f>IFERROR(VLOOKUP(Таблица1[[#This Row],[ОКВЭД2]],'ИМЕНА ОКВЭД'!$B$1:$C$50,2,FALSE),основной!E569)</f>
        <v>Производство основных драгоценных металлов и прочих цветных металлов, производство ядерного топлива</v>
      </c>
      <c r="G569" s="107">
        <v>6147621</v>
      </c>
      <c r="H569" s="107">
        <v>13933303.4</v>
      </c>
      <c r="I569" s="107">
        <v>5207058.9000000004</v>
      </c>
      <c r="J569" s="107">
        <v>94071635.400000006</v>
      </c>
      <c r="K569" s="107">
        <v>56817669.799999997</v>
      </c>
      <c r="L569" s="85">
        <v>44.121776606113379</v>
      </c>
      <c r="M569" s="85">
        <v>118.06321222907619</v>
      </c>
      <c r="N569" s="85">
        <v>165.56757031947129</v>
      </c>
    </row>
    <row r="570" spans="1:14" x14ac:dyDescent="0.25">
      <c r="A570" s="38">
        <v>45200</v>
      </c>
      <c r="B570" s="106" t="s">
        <v>12</v>
      </c>
      <c r="C570" s="106" t="s">
        <v>13</v>
      </c>
      <c r="D570" s="106" t="s">
        <v>8054</v>
      </c>
      <c r="E570" s="106" t="s">
        <v>76</v>
      </c>
      <c r="F570" s="64" t="str">
        <f>IFERROR(VLOOKUP(Таблица1[[#This Row],[ОКВЭД2]],'ИМЕНА ОКВЭД'!$B$1:$C$50,2,FALSE),основной!E570)</f>
        <v>05.2</v>
      </c>
      <c r="G570" s="85">
        <v>267796</v>
      </c>
      <c r="H570" s="85">
        <v>423156.3</v>
      </c>
      <c r="I570" s="85">
        <v>239671.4</v>
      </c>
      <c r="J570" s="85">
        <v>1566146.4</v>
      </c>
      <c r="K570" s="85">
        <v>821402.7</v>
      </c>
      <c r="L570" s="85">
        <v>63.285362878917319</v>
      </c>
      <c r="M570" s="85">
        <v>111.73465002499255</v>
      </c>
      <c r="N570" s="85">
        <v>190.66730606071783</v>
      </c>
    </row>
    <row r="571" spans="1:14" x14ac:dyDescent="0.25">
      <c r="A571" s="38">
        <v>45200</v>
      </c>
      <c r="B571" s="106" t="s">
        <v>12</v>
      </c>
      <c r="C571" s="106" t="s">
        <v>13</v>
      </c>
      <c r="D571" s="106" t="s">
        <v>8054</v>
      </c>
      <c r="E571" s="106" t="s">
        <v>730</v>
      </c>
      <c r="F571" s="64" t="str">
        <f>IFERROR(VLOOKUP(Таблица1[[#This Row],[ОКВЭД2]],'ИМЕНА ОКВЭД'!$B$1:$C$50,2,FALSE),основной!E571)</f>
        <v>06</v>
      </c>
      <c r="G571" s="107">
        <v>22281.5</v>
      </c>
      <c r="H571" s="107">
        <v>11829.6</v>
      </c>
      <c r="I571" s="107">
        <v>14839</v>
      </c>
      <c r="J571" s="107">
        <v>249447.4</v>
      </c>
      <c r="K571" s="107">
        <v>240991.8</v>
      </c>
      <c r="L571" s="85">
        <v>188.35379049164806</v>
      </c>
      <c r="M571" s="85">
        <v>150.15499696745064</v>
      </c>
      <c r="N571" s="85">
        <v>103.50866709987643</v>
      </c>
    </row>
    <row r="572" spans="1:14" x14ac:dyDescent="0.25">
      <c r="A572" s="38">
        <v>45200</v>
      </c>
      <c r="B572" s="106" t="s">
        <v>12</v>
      </c>
      <c r="C572" s="106" t="s">
        <v>13</v>
      </c>
      <c r="D572" s="106" t="s">
        <v>8054</v>
      </c>
      <c r="E572" s="106" t="s">
        <v>73</v>
      </c>
      <c r="F572" s="64" t="str">
        <f>IFERROR(VLOOKUP(Таблица1[[#This Row],[ОКВЭД2]],'ИМЕНА ОКВЭД'!$B$1:$C$50,2,FALSE),основной!E572)</f>
        <v>07.2</v>
      </c>
      <c r="G572" s="85">
        <v>215270</v>
      </c>
      <c r="H572" s="85">
        <v>472318</v>
      </c>
      <c r="I572" s="85">
        <v>4974245.0999999996</v>
      </c>
      <c r="J572" s="85">
        <v>1736344</v>
      </c>
      <c r="K572" s="85">
        <v>8970900.5</v>
      </c>
      <c r="L572" s="85">
        <v>45.577344077507107</v>
      </c>
      <c r="M572" s="85">
        <v>4.3276918541870808</v>
      </c>
      <c r="N572" s="85">
        <v>19.355292147092701</v>
      </c>
    </row>
    <row r="573" spans="1:14" x14ac:dyDescent="0.25">
      <c r="A573" s="38">
        <v>45200</v>
      </c>
      <c r="B573" s="106" t="s">
        <v>12</v>
      </c>
      <c r="C573" s="106" t="s">
        <v>13</v>
      </c>
      <c r="D573" s="106" t="s">
        <v>8054</v>
      </c>
      <c r="E573" s="106" t="s">
        <v>124</v>
      </c>
      <c r="F573" s="64" t="str">
        <f>IFERROR(VLOOKUP(Таблица1[[#This Row],[ОКВЭД2]],'ИМЕНА ОКВЭД'!$B$1:$C$50,2,FALSE),основной!E573)</f>
        <v>Всего по обследуемым видам экономической деятельности</v>
      </c>
      <c r="G573" s="85">
        <v>9369295.5</v>
      </c>
      <c r="H573" s="85">
        <v>18393938.399999999</v>
      </c>
      <c r="I573" s="85">
        <v>18446825.600000001</v>
      </c>
      <c r="J573" s="85">
        <v>126982092.40000001</v>
      </c>
      <c r="K573" s="85">
        <v>95163016.799999997</v>
      </c>
      <c r="L573" s="85">
        <v>50.936864614051331</v>
      </c>
      <c r="M573" s="85">
        <v>50.790828206236199</v>
      </c>
      <c r="N573" s="85">
        <v>133.43638807381734</v>
      </c>
    </row>
    <row r="574" spans="1:14" x14ac:dyDescent="0.25">
      <c r="A574" s="38">
        <v>45200</v>
      </c>
      <c r="B574" s="106" t="s">
        <v>12</v>
      </c>
      <c r="C574" s="106" t="s">
        <v>13</v>
      </c>
      <c r="D574" s="106" t="s">
        <v>8054</v>
      </c>
      <c r="E574" s="106" t="s">
        <v>121</v>
      </c>
      <c r="F574" s="64" t="str">
        <f>IFERROR(VLOOKUP(Таблица1[[#This Row],[ОКВЭД2]],'ИМЕНА ОКВЭД'!$B$1:$C$50,2,FALSE),основной!E574)</f>
        <v>23.6</v>
      </c>
      <c r="G574" s="85"/>
      <c r="H574" s="85">
        <v>22823</v>
      </c>
      <c r="I574" s="85"/>
      <c r="J574" s="85">
        <v>24450</v>
      </c>
      <c r="K574" s="85"/>
      <c r="L574" s="85"/>
      <c r="M574" s="85"/>
      <c r="N574" s="85"/>
    </row>
    <row r="575" spans="1:14" x14ac:dyDescent="0.25">
      <c r="A575" s="38">
        <v>45200</v>
      </c>
      <c r="B575" s="106" t="s">
        <v>12</v>
      </c>
      <c r="C575" s="106" t="s">
        <v>13</v>
      </c>
      <c r="D575" s="106" t="s">
        <v>8054</v>
      </c>
      <c r="E575" s="106" t="s">
        <v>25</v>
      </c>
      <c r="F575" s="64" t="str">
        <f>IFERROR(VLOOKUP(Таблица1[[#This Row],[ОКВЭД2]],'ИМЕНА ОКВЭД'!$B$1:$C$50,2,FALSE),основной!E575)</f>
        <v>Добыча полезных ископаемых</v>
      </c>
      <c r="G575" s="85">
        <v>893186.4</v>
      </c>
      <c r="H575" s="85">
        <v>2407422.7999999998</v>
      </c>
      <c r="I575" s="85">
        <v>11485461.5</v>
      </c>
      <c r="J575" s="85">
        <v>10513088.1</v>
      </c>
      <c r="K575" s="85">
        <v>22167850.199999999</v>
      </c>
      <c r="L575" s="85">
        <v>37.101351702742036</v>
      </c>
      <c r="M575" s="85">
        <v>7.776669661902571</v>
      </c>
      <c r="N575" s="85">
        <v>47.424932977939378</v>
      </c>
    </row>
    <row r="576" spans="1:14" x14ac:dyDescent="0.25">
      <c r="A576" s="38">
        <v>45200</v>
      </c>
      <c r="B576" s="106" t="s">
        <v>12</v>
      </c>
      <c r="C576" s="106" t="s">
        <v>13</v>
      </c>
      <c r="D576" s="106" t="s">
        <v>8054</v>
      </c>
      <c r="E576" s="106" t="s">
        <v>70</v>
      </c>
      <c r="F576" s="64" t="str">
        <f>IFERROR(VLOOKUP(Таблица1[[#This Row],[ОКВЭД2]],'ИМЕНА ОКВЭД'!$B$1:$C$50,2,FALSE),основной!E576)</f>
        <v>Забор, очистка и распределение воды</v>
      </c>
      <c r="G576" s="85">
        <v>45880.3</v>
      </c>
      <c r="H576" s="85">
        <v>46255.7</v>
      </c>
      <c r="I576" s="85">
        <v>46014.8</v>
      </c>
      <c r="J576" s="85">
        <v>470235.1</v>
      </c>
      <c r="K576" s="85">
        <v>442162.9</v>
      </c>
      <c r="L576" s="85">
        <v>99.188424345540113</v>
      </c>
      <c r="M576" s="85">
        <v>99.707702739118716</v>
      </c>
      <c r="N576" s="85">
        <v>106.34883659393405</v>
      </c>
    </row>
    <row r="577" spans="1:14" x14ac:dyDescent="0.25">
      <c r="A577" s="38">
        <v>45200</v>
      </c>
      <c r="B577" s="106" t="s">
        <v>12</v>
      </c>
      <c r="C577" s="106" t="s">
        <v>13</v>
      </c>
      <c r="D577" s="106" t="s">
        <v>8054</v>
      </c>
      <c r="E577" s="106" t="s">
        <v>56</v>
      </c>
      <c r="F577" s="64" t="str">
        <f>IFERROR(VLOOKUP(Таблица1[[#This Row],[ОКВЭД2]],'ИМЕНА ОКВЭД'!$B$1:$C$50,2,FALSE),основной!E577)</f>
        <v>Производство готовых металлических изделий, кроме машин и оборудования</v>
      </c>
      <c r="G577" s="85">
        <v>24.9</v>
      </c>
      <c r="H577" s="85">
        <v>3.2</v>
      </c>
      <c r="I577" s="85"/>
      <c r="J577" s="85">
        <v>105.1</v>
      </c>
      <c r="K577" s="85">
        <v>180.8</v>
      </c>
      <c r="L577" s="85">
        <v>778.125</v>
      </c>
      <c r="M577" s="85"/>
      <c r="N577" s="85">
        <v>58.130530973451329</v>
      </c>
    </row>
    <row r="578" spans="1:14" x14ac:dyDescent="0.25">
      <c r="A578" s="38">
        <v>45200</v>
      </c>
      <c r="B578" s="106" t="s">
        <v>12</v>
      </c>
      <c r="C578" s="106" t="s">
        <v>13</v>
      </c>
      <c r="D578" s="106" t="s">
        <v>8054</v>
      </c>
      <c r="E578" s="106" t="s">
        <v>36</v>
      </c>
      <c r="F578" s="64" t="str">
        <f>IFERROR(VLOOKUP(Таблица1[[#This Row],[ОКВЭД2]],'ИМЕНА ОКВЭД'!$B$1:$C$50,2,FALSE),основной!E578)</f>
        <v>Производство прочей неметаллической минеральной продукции</v>
      </c>
      <c r="G578" s="85"/>
      <c r="H578" s="85">
        <v>22823</v>
      </c>
      <c r="I578" s="85"/>
      <c r="J578" s="85">
        <v>24450</v>
      </c>
      <c r="K578" s="85"/>
      <c r="L578" s="85"/>
      <c r="M578" s="85"/>
      <c r="N578" s="85"/>
    </row>
    <row r="579" spans="1:14" x14ac:dyDescent="0.25">
      <c r="A579" s="38">
        <v>45200</v>
      </c>
      <c r="B579" s="106" t="s">
        <v>12</v>
      </c>
      <c r="C579" s="106" t="s">
        <v>13</v>
      </c>
      <c r="D579" s="106" t="s">
        <v>8054</v>
      </c>
      <c r="E579" s="106" t="s">
        <v>19</v>
      </c>
      <c r="F579" s="64" t="str">
        <f>IFERROR(VLOOKUP(Таблица1[[#This Row],[ОКВЭД2]],'ИМЕНА ОКВЭД'!$B$1:$C$50,2,FALSE),основной!E579)</f>
        <v>25.6</v>
      </c>
      <c r="G579" s="85">
        <v>24.9</v>
      </c>
      <c r="H579" s="85">
        <v>3.2</v>
      </c>
      <c r="I579" s="85"/>
      <c r="J579" s="85">
        <v>105.1</v>
      </c>
      <c r="K579" s="85">
        <v>180.8</v>
      </c>
      <c r="L579" s="85">
        <v>778.125</v>
      </c>
      <c r="M579" s="85"/>
      <c r="N579" s="85">
        <v>58.130530973451329</v>
      </c>
    </row>
    <row r="580" spans="1:14" x14ac:dyDescent="0.25">
      <c r="A580" s="38">
        <v>45200</v>
      </c>
      <c r="B580" s="106" t="s">
        <v>12</v>
      </c>
      <c r="C580" s="106" t="s">
        <v>13</v>
      </c>
      <c r="D580" s="106" t="s">
        <v>8054</v>
      </c>
      <c r="E580" s="106" t="s">
        <v>79</v>
      </c>
      <c r="F580" s="64" t="str">
        <f>IFERROR(VLOOKUP(Таблица1[[#This Row],[ОКВЭД2]],'ИМЕНА ОКВЭД'!$B$1:$C$50,2,FALSE),основной!E580)</f>
        <v>Производство металлургическое</v>
      </c>
      <c r="G580" s="85">
        <v>6147621</v>
      </c>
      <c r="H580" s="85">
        <v>13933303.4</v>
      </c>
      <c r="I580" s="85">
        <v>5207058.9000000004</v>
      </c>
      <c r="J580" s="85">
        <v>94071635.400000006</v>
      </c>
      <c r="K580" s="85">
        <v>56817669.799999997</v>
      </c>
      <c r="L580" s="85">
        <v>44.121776606113379</v>
      </c>
      <c r="M580" s="85">
        <v>118.06321222907619</v>
      </c>
      <c r="N580" s="85">
        <v>165.56757031947129</v>
      </c>
    </row>
    <row r="581" spans="1:14" x14ac:dyDescent="0.25">
      <c r="A581" s="38">
        <v>45200</v>
      </c>
      <c r="B581" s="106" t="s">
        <v>12</v>
      </c>
      <c r="C581" s="106" t="s">
        <v>13</v>
      </c>
      <c r="D581" s="106" t="s">
        <v>8054</v>
      </c>
      <c r="E581" s="106" t="s">
        <v>28</v>
      </c>
      <c r="F581" s="64" t="str">
        <f>IFERROR(VLOOKUP(Таблица1[[#This Row],[ОКВЭД2]],'ИМЕНА ОКВЭД'!$B$1:$C$50,2,FALSE),основной!E581)</f>
        <v>08.1</v>
      </c>
      <c r="G581" s="85">
        <v>8306</v>
      </c>
      <c r="H581" s="85">
        <v>14604</v>
      </c>
      <c r="I581" s="85"/>
      <c r="J581" s="85">
        <v>32400</v>
      </c>
      <c r="K581" s="85">
        <v>57809</v>
      </c>
      <c r="L581" s="85">
        <v>56.874828814023559</v>
      </c>
      <c r="M581" s="85"/>
      <c r="N581" s="85">
        <v>56.046636336902559</v>
      </c>
    </row>
    <row r="582" spans="1:14" x14ac:dyDescent="0.25">
      <c r="A582" s="38">
        <v>45200</v>
      </c>
      <c r="B582" s="106" t="s">
        <v>12</v>
      </c>
      <c r="C582" s="106" t="s">
        <v>13</v>
      </c>
      <c r="D582" s="106" t="s">
        <v>8054</v>
      </c>
      <c r="E582" s="106" t="s">
        <v>57</v>
      </c>
      <c r="F582" s="64" t="str">
        <f>IFERROR(VLOOKUP(Таблица1[[#This Row],[ОКВЭД2]],'ИМЕНА ОКВЭД'!$B$1:$C$50,2,FALSE),основной!E582)</f>
        <v>10.3</v>
      </c>
      <c r="G582" s="85">
        <v>70</v>
      </c>
      <c r="H582" s="85">
        <v>55.1</v>
      </c>
      <c r="I582" s="85">
        <v>2</v>
      </c>
      <c r="J582" s="85">
        <v>228.1</v>
      </c>
      <c r="K582" s="85">
        <v>453</v>
      </c>
      <c r="L582" s="85">
        <v>127.04174228675136</v>
      </c>
      <c r="M582" s="85">
        <v>3500</v>
      </c>
      <c r="N582" s="85">
        <v>50.353200883002209</v>
      </c>
    </row>
    <row r="583" spans="1:14" x14ac:dyDescent="0.25">
      <c r="A583" s="38">
        <v>45231</v>
      </c>
      <c r="B583" s="106" t="s">
        <v>12</v>
      </c>
      <c r="C583" s="106" t="s">
        <v>13</v>
      </c>
      <c r="D583" s="106" t="s">
        <v>8054</v>
      </c>
      <c r="E583" s="106" t="s">
        <v>109</v>
      </c>
      <c r="F583" s="64" t="str">
        <f>IFERROR(VLOOKUP(Таблица1[[#This Row],[ОКВЭД2]],'ИМЕНА ОКВЭД'!$B$1:$C$50,2,FALSE),основной!E583)</f>
        <v>Добыча угля</v>
      </c>
      <c r="G583" s="85">
        <v>1247329.6000000001</v>
      </c>
      <c r="H583" s="85">
        <v>597656</v>
      </c>
      <c r="I583" s="85">
        <v>974810.6</v>
      </c>
      <c r="J583" s="85">
        <v>9144845</v>
      </c>
      <c r="K583" s="85">
        <v>12838121.4</v>
      </c>
      <c r="L583" s="85">
        <v>208.70360207209498</v>
      </c>
      <c r="M583" s="85">
        <v>127.9560973177764</v>
      </c>
      <c r="N583" s="85">
        <v>71.231956102237831</v>
      </c>
    </row>
    <row r="584" spans="1:14" x14ac:dyDescent="0.25">
      <c r="A584" s="38">
        <v>45231</v>
      </c>
      <c r="B584" s="106" t="s">
        <v>12</v>
      </c>
      <c r="C584" s="106" t="s">
        <v>13</v>
      </c>
      <c r="D584" s="106" t="s">
        <v>8054</v>
      </c>
      <c r="E584" s="106" t="s">
        <v>96</v>
      </c>
      <c r="F584" s="64" t="str">
        <f>IFERROR(VLOOKUP(Таблица1[[#This Row],[ОКВЭД2]],'ИМЕНА ОКВЭД'!$B$1:$C$50,2,FALSE),основной!E584)</f>
        <v>05.1</v>
      </c>
      <c r="G584" s="85">
        <v>1199936</v>
      </c>
      <c r="H584" s="85">
        <v>329860</v>
      </c>
      <c r="I584" s="85">
        <v>832886</v>
      </c>
      <c r="J584" s="85">
        <v>7531305</v>
      </c>
      <c r="K584" s="85">
        <v>11874794.1</v>
      </c>
      <c r="L584" s="85">
        <v>363.77129691384226</v>
      </c>
      <c r="M584" s="85">
        <v>144.0696565916584</v>
      </c>
      <c r="N584" s="85">
        <v>63.422615470865303</v>
      </c>
    </row>
    <row r="585" spans="1:14" x14ac:dyDescent="0.25">
      <c r="A585" s="38">
        <v>45231</v>
      </c>
      <c r="B585" s="106" t="s">
        <v>12</v>
      </c>
      <c r="C585" s="106" t="s">
        <v>13</v>
      </c>
      <c r="D585" s="106" t="s">
        <v>8054</v>
      </c>
      <c r="E585" s="106" t="s">
        <v>76</v>
      </c>
      <c r="F585" s="64" t="str">
        <f>IFERROR(VLOOKUP(Таблица1[[#This Row],[ОКВЭД2]],'ИМЕНА ОКВЭД'!$B$1:$C$50,2,FALSE),основной!E585)</f>
        <v>05.2</v>
      </c>
      <c r="G585" s="85">
        <v>47393.599999999999</v>
      </c>
      <c r="H585" s="85">
        <v>267796</v>
      </c>
      <c r="I585" s="85">
        <v>141924.6</v>
      </c>
      <c r="J585" s="85">
        <v>1613540</v>
      </c>
      <c r="K585" s="85">
        <v>963327.3</v>
      </c>
      <c r="L585" s="85">
        <v>17.697650450342799</v>
      </c>
      <c r="M585" s="85">
        <v>33.393506129310914</v>
      </c>
      <c r="N585" s="85">
        <v>167.49655075694417</v>
      </c>
    </row>
    <row r="586" spans="1:14" x14ac:dyDescent="0.25">
      <c r="A586" s="38">
        <v>45231</v>
      </c>
      <c r="B586" s="106" t="s">
        <v>12</v>
      </c>
      <c r="C586" s="106" t="s">
        <v>13</v>
      </c>
      <c r="D586" s="106" t="s">
        <v>8054</v>
      </c>
      <c r="E586" s="106" t="s">
        <v>730</v>
      </c>
      <c r="F586" s="64" t="str">
        <f>IFERROR(VLOOKUP(Таблица1[[#This Row],[ОКВЭД2]],'ИМЕНА ОКВЭД'!$B$1:$C$50,2,FALSE),основной!E586)</f>
        <v>06</v>
      </c>
      <c r="G586" s="107">
        <v>27355.200000000001</v>
      </c>
      <c r="H586" s="107">
        <v>22281.5</v>
      </c>
      <c r="I586" s="107">
        <v>28687</v>
      </c>
      <c r="J586" s="107">
        <v>276802.59999999998</v>
      </c>
      <c r="K586" s="107">
        <v>269678.8</v>
      </c>
      <c r="L586" s="85">
        <v>122.77090860130602</v>
      </c>
      <c r="M586" s="85">
        <v>95.357478997455289</v>
      </c>
      <c r="N586" s="85">
        <v>102.64158695455482</v>
      </c>
    </row>
    <row r="587" spans="1:14" x14ac:dyDescent="0.25">
      <c r="A587" s="38">
        <v>45231</v>
      </c>
      <c r="B587" s="106" t="s">
        <v>12</v>
      </c>
      <c r="C587" s="106" t="s">
        <v>13</v>
      </c>
      <c r="D587" s="106" t="s">
        <v>8054</v>
      </c>
      <c r="E587" s="106" t="s">
        <v>747</v>
      </c>
      <c r="F587" s="64" t="str">
        <f>IFERROR(VLOOKUP(Таблица1[[#This Row],[ОКВЭД2]],'ИМЕНА ОКВЭД'!$B$1:$C$50,2,FALSE),основной!E587)</f>
        <v>06.2</v>
      </c>
      <c r="G587" s="85">
        <v>27355.200000000001</v>
      </c>
      <c r="H587" s="85">
        <v>22281.5</v>
      </c>
      <c r="I587" s="85">
        <v>28687</v>
      </c>
      <c r="J587" s="85">
        <v>276802.59999999998</v>
      </c>
      <c r="K587" s="85">
        <v>269678.8</v>
      </c>
      <c r="L587" s="85">
        <v>122.77090860130602</v>
      </c>
      <c r="M587" s="85">
        <v>95.357478997455289</v>
      </c>
      <c r="N587" s="85">
        <v>102.64158695455482</v>
      </c>
    </row>
    <row r="588" spans="1:14" x14ac:dyDescent="0.25">
      <c r="A588" s="38">
        <v>45231</v>
      </c>
      <c r="B588" s="106" t="s">
        <v>12</v>
      </c>
      <c r="C588" s="106" t="s">
        <v>13</v>
      </c>
      <c r="D588" s="106" t="s">
        <v>8054</v>
      </c>
      <c r="E588" s="106" t="s">
        <v>45</v>
      </c>
      <c r="F588" s="64" t="str">
        <f>IFERROR(VLOOKUP(Таблица1[[#This Row],[ОКВЭД2]],'ИМЕНА ОКВЭД'!$B$1:$C$50,2,FALSE),основной!E588)</f>
        <v>Добыча металлических руд</v>
      </c>
      <c r="G588" s="85">
        <v>215270</v>
      </c>
      <c r="H588" s="85">
        <v>215270</v>
      </c>
      <c r="I588" s="85">
        <v>614501</v>
      </c>
      <c r="J588" s="85">
        <v>1951614</v>
      </c>
      <c r="K588" s="85">
        <v>9585401.5</v>
      </c>
      <c r="L588" s="85">
        <v>100</v>
      </c>
      <c r="M588" s="85">
        <v>35.031676107931474</v>
      </c>
      <c r="N588" s="85">
        <v>20.360273901933059</v>
      </c>
    </row>
    <row r="589" spans="1:14" x14ac:dyDescent="0.25">
      <c r="A589" s="38">
        <v>45231</v>
      </c>
      <c r="B589" s="106" t="s">
        <v>12</v>
      </c>
      <c r="C589" s="106" t="s">
        <v>13</v>
      </c>
      <c r="D589" s="106" t="s">
        <v>8054</v>
      </c>
      <c r="E589" s="106" t="s">
        <v>73</v>
      </c>
      <c r="F589" s="64" t="str">
        <f>IFERROR(VLOOKUP(Таблица1[[#This Row],[ОКВЭД2]],'ИМЕНА ОКВЭД'!$B$1:$C$50,2,FALSE),основной!E589)</f>
        <v>07.2</v>
      </c>
      <c r="G589" s="85">
        <v>215270</v>
      </c>
      <c r="H589" s="85">
        <v>215270</v>
      </c>
      <c r="I589" s="85">
        <v>614501</v>
      </c>
      <c r="J589" s="85">
        <v>1951614</v>
      </c>
      <c r="K589" s="85">
        <v>9585401.5</v>
      </c>
      <c r="L589" s="85">
        <v>100</v>
      </c>
      <c r="M589" s="85">
        <v>35.031676107931474</v>
      </c>
      <c r="N589" s="85">
        <v>20.360273901933059</v>
      </c>
    </row>
    <row r="590" spans="1:14" x14ac:dyDescent="0.25">
      <c r="A590" s="38">
        <v>45231</v>
      </c>
      <c r="B590" s="106" t="s">
        <v>12</v>
      </c>
      <c r="C590" s="106" t="s">
        <v>13</v>
      </c>
      <c r="D590" s="106" t="s">
        <v>8054</v>
      </c>
      <c r="E590" s="106" t="s">
        <v>66</v>
      </c>
      <c r="F590" s="64" t="str">
        <f>IFERROR(VLOOKUP(Таблица1[[#This Row],[ОКВЭД2]],'ИМЕНА ОКВЭД'!$B$1:$C$50,2,FALSE),основной!E590)</f>
        <v>Добыча прочих полезных ископаемых</v>
      </c>
      <c r="G590" s="85"/>
      <c r="H590" s="85">
        <v>8306</v>
      </c>
      <c r="I590" s="85"/>
      <c r="J590" s="85">
        <v>32400</v>
      </c>
      <c r="K590" s="85">
        <v>60957</v>
      </c>
      <c r="L590" s="85"/>
      <c r="M590" s="85"/>
      <c r="N590" s="85">
        <v>53.152222058172157</v>
      </c>
    </row>
    <row r="591" spans="1:14" x14ac:dyDescent="0.25">
      <c r="A591" s="38">
        <v>45231</v>
      </c>
      <c r="B591" s="106" t="s">
        <v>12</v>
      </c>
      <c r="C591" s="106" t="s">
        <v>13</v>
      </c>
      <c r="D591" s="106" t="s">
        <v>8054</v>
      </c>
      <c r="E591" s="106" t="s">
        <v>28</v>
      </c>
      <c r="F591" s="64" t="str">
        <f>IFERROR(VLOOKUP(Таблица1[[#This Row],[ОКВЭД2]],'ИМЕНА ОКВЭД'!$B$1:$C$50,2,FALSE),основной!E591)</f>
        <v>08.1</v>
      </c>
      <c r="G591" s="85"/>
      <c r="H591" s="85">
        <v>8306</v>
      </c>
      <c r="I591" s="85"/>
      <c r="J591" s="85">
        <v>32400</v>
      </c>
      <c r="K591" s="85">
        <v>57809</v>
      </c>
      <c r="L591" s="85"/>
      <c r="M591" s="85"/>
      <c r="N591" s="85">
        <v>56.046636336902559</v>
      </c>
    </row>
    <row r="592" spans="1:14" x14ac:dyDescent="0.25">
      <c r="A592" s="38">
        <v>45231</v>
      </c>
      <c r="B592" s="106" t="s">
        <v>12</v>
      </c>
      <c r="C592" s="106" t="s">
        <v>13</v>
      </c>
      <c r="D592" s="106" t="s">
        <v>8054</v>
      </c>
      <c r="E592" s="106" t="s">
        <v>883</v>
      </c>
      <c r="F592" s="64" t="str">
        <f>IFERROR(VLOOKUP(Таблица1[[#This Row],[ОКВЭД2]],'ИМЕНА ОКВЭД'!$B$1:$C$50,2,FALSE),основной!E592)</f>
        <v>08.9</v>
      </c>
      <c r="G592" s="85"/>
      <c r="H592" s="85"/>
      <c r="I592" s="85"/>
      <c r="J592" s="85"/>
      <c r="K592" s="85">
        <v>3148</v>
      </c>
      <c r="L592" s="85"/>
      <c r="M592" s="85"/>
      <c r="N592" s="85"/>
    </row>
    <row r="593" spans="1:14" x14ac:dyDescent="0.25">
      <c r="A593" s="38">
        <v>45231</v>
      </c>
      <c r="B593" s="106" t="s">
        <v>12</v>
      </c>
      <c r="C593" s="106" t="s">
        <v>13</v>
      </c>
      <c r="D593" s="106" t="s">
        <v>8054</v>
      </c>
      <c r="E593" s="106" t="s">
        <v>98</v>
      </c>
      <c r="F593" s="64" t="str">
        <f>IFERROR(VLOOKUP(Таблица1[[#This Row],[ОКВЭД2]],'ИМЕНА ОКВЭД'!$B$1:$C$50,2,FALSE),основной!E593)</f>
        <v>Предоставление услуг в области добычи полезных ископаемых</v>
      </c>
      <c r="G593" s="85">
        <v>31442.9</v>
      </c>
      <c r="H593" s="85">
        <v>49672.9</v>
      </c>
      <c r="I593" s="85">
        <v>74819</v>
      </c>
      <c r="J593" s="85">
        <v>628824.19999999995</v>
      </c>
      <c r="K593" s="85">
        <v>1106509.1000000001</v>
      </c>
      <c r="L593" s="85">
        <v>63.299907998123729</v>
      </c>
      <c r="M593" s="85">
        <v>42.02528769430225</v>
      </c>
      <c r="N593" s="85">
        <v>56.829555220106187</v>
      </c>
    </row>
    <row r="594" spans="1:14" x14ac:dyDescent="0.25">
      <c r="A594" s="38">
        <v>45231</v>
      </c>
      <c r="B594" s="106" t="s">
        <v>12</v>
      </c>
      <c r="C594" s="106" t="s">
        <v>13</v>
      </c>
      <c r="D594" s="106" t="s">
        <v>8054</v>
      </c>
      <c r="E594" s="106" t="s">
        <v>132</v>
      </c>
      <c r="F594" s="64" t="str">
        <f>IFERROR(VLOOKUP(Таблица1[[#This Row],[ОКВЭД2]],'ИМЕНА ОКВЭД'!$B$1:$C$50,2,FALSE),основной!E594)</f>
        <v>09.1</v>
      </c>
      <c r="G594" s="85">
        <v>1909</v>
      </c>
      <c r="H594" s="85">
        <v>1909</v>
      </c>
      <c r="I594" s="85">
        <v>8552</v>
      </c>
      <c r="J594" s="85">
        <v>27642</v>
      </c>
      <c r="K594" s="85">
        <v>94072</v>
      </c>
      <c r="L594" s="85">
        <v>100</v>
      </c>
      <c r="M594" s="85">
        <v>22.322263797942004</v>
      </c>
      <c r="N594" s="85">
        <v>29.383876179947276</v>
      </c>
    </row>
    <row r="595" spans="1:14" x14ac:dyDescent="0.25">
      <c r="A595" s="38">
        <v>45231</v>
      </c>
      <c r="B595" s="106" t="s">
        <v>12</v>
      </c>
      <c r="C595" s="106" t="s">
        <v>13</v>
      </c>
      <c r="D595" s="106" t="s">
        <v>8054</v>
      </c>
      <c r="E595" s="106" t="s">
        <v>126</v>
      </c>
      <c r="F595" s="64" t="str">
        <f>IFERROR(VLOOKUP(Таблица1[[#This Row],[ОКВЭД2]],'ИМЕНА ОКВЭД'!$B$1:$C$50,2,FALSE),основной!E595)</f>
        <v>09.9</v>
      </c>
      <c r="G595" s="85">
        <v>29533.9</v>
      </c>
      <c r="H595" s="85">
        <v>47763.9</v>
      </c>
      <c r="I595" s="85">
        <v>66267</v>
      </c>
      <c r="J595" s="85">
        <v>601182.19999999995</v>
      </c>
      <c r="K595" s="85">
        <v>1012437.1</v>
      </c>
      <c r="L595" s="85">
        <v>61.833099893434159</v>
      </c>
      <c r="M595" s="85">
        <v>44.568035372055469</v>
      </c>
      <c r="N595" s="85">
        <v>59.379708625849446</v>
      </c>
    </row>
    <row r="596" spans="1:14" x14ac:dyDescent="0.25">
      <c r="A596" s="38">
        <v>45231</v>
      </c>
      <c r="B596" s="106" t="s">
        <v>12</v>
      </c>
      <c r="C596" s="106" t="s">
        <v>13</v>
      </c>
      <c r="D596" s="106" t="s">
        <v>8054</v>
      </c>
      <c r="E596" s="106" t="s">
        <v>30</v>
      </c>
      <c r="F596" s="64" t="str">
        <f>IFERROR(VLOOKUP(Таблица1[[#This Row],[ОКВЭД2]],'ИМЕНА ОКВЭД'!$B$1:$C$50,2,FALSE),основной!E596)</f>
        <v>Производство пищевых продуктов</v>
      </c>
      <c r="G596" s="85">
        <v>116259.3</v>
      </c>
      <c r="H596" s="85">
        <v>140269.79999999999</v>
      </c>
      <c r="I596" s="85">
        <v>70740.800000000003</v>
      </c>
      <c r="J596" s="85">
        <v>1053472.3999999999</v>
      </c>
      <c r="K596" s="85">
        <v>856631.2</v>
      </c>
      <c r="L596" s="85">
        <v>82.88263047355882</v>
      </c>
      <c r="M596" s="85">
        <v>164.34546965824532</v>
      </c>
      <c r="N596" s="85">
        <v>122.97852331318309</v>
      </c>
    </row>
    <row r="597" spans="1:14" x14ac:dyDescent="0.25">
      <c r="A597" s="38">
        <v>45231</v>
      </c>
      <c r="B597" s="106" t="s">
        <v>12</v>
      </c>
      <c r="C597" s="106" t="s">
        <v>13</v>
      </c>
      <c r="D597" s="106" t="s">
        <v>8054</v>
      </c>
      <c r="E597" s="106" t="s">
        <v>81</v>
      </c>
      <c r="F597" s="64" t="str">
        <f>IFERROR(VLOOKUP(Таблица1[[#This Row],[ОКВЭД2]],'ИМЕНА ОКВЭД'!$B$1:$C$50,2,FALSE),основной!E597)</f>
        <v>Переработка и консервирование мяса и мясной пищевой продукции</v>
      </c>
      <c r="G597" s="85">
        <v>41550</v>
      </c>
      <c r="H597" s="85">
        <v>53588</v>
      </c>
      <c r="I597" s="85">
        <v>20648</v>
      </c>
      <c r="J597" s="85">
        <v>246630.5</v>
      </c>
      <c r="K597" s="85">
        <v>175835</v>
      </c>
      <c r="L597" s="85">
        <v>77.536015525864002</v>
      </c>
      <c r="M597" s="85">
        <v>201.23014335528865</v>
      </c>
      <c r="N597" s="85">
        <v>140.26246196718515</v>
      </c>
    </row>
    <row r="598" spans="1:14" x14ac:dyDescent="0.25">
      <c r="A598" s="38">
        <v>45231</v>
      </c>
      <c r="B598" s="106" t="s">
        <v>12</v>
      </c>
      <c r="C598" s="106" t="s">
        <v>13</v>
      </c>
      <c r="D598" s="106" t="s">
        <v>8054</v>
      </c>
      <c r="E598" s="106" t="s">
        <v>15</v>
      </c>
      <c r="F598" s="64" t="str">
        <f>IFERROR(VLOOKUP(Таблица1[[#This Row],[ОКВЭД2]],'ИМЕНА ОКВЭД'!$B$1:$C$50,2,FALSE),основной!E598)</f>
        <v>Переработка и консервирование рыбы, ракообразных и моллюсков</v>
      </c>
      <c r="G598" s="85">
        <v>31770.1</v>
      </c>
      <c r="H598" s="85">
        <v>43086.6</v>
      </c>
      <c r="I598" s="85">
        <v>10623.2</v>
      </c>
      <c r="J598" s="85">
        <v>335135.3</v>
      </c>
      <c r="K598" s="85">
        <v>277646.5</v>
      </c>
      <c r="L598" s="85">
        <v>73.735453714147781</v>
      </c>
      <c r="M598" s="85">
        <v>299.06337073574815</v>
      </c>
      <c r="N598" s="85">
        <v>120.70575353912258</v>
      </c>
    </row>
    <row r="599" spans="1:14" x14ac:dyDescent="0.25">
      <c r="A599" s="38">
        <v>45231</v>
      </c>
      <c r="B599" s="106" t="s">
        <v>12</v>
      </c>
      <c r="C599" s="106" t="s">
        <v>13</v>
      </c>
      <c r="D599" s="106" t="s">
        <v>8054</v>
      </c>
      <c r="E599" s="106" t="s">
        <v>57</v>
      </c>
      <c r="F599" s="64" t="str">
        <f>IFERROR(VLOOKUP(Таблица1[[#This Row],[ОКВЭД2]],'ИМЕНА ОКВЭД'!$B$1:$C$50,2,FALSE),основной!E599)</f>
        <v>10.3</v>
      </c>
      <c r="G599" s="85">
        <v>21</v>
      </c>
      <c r="H599" s="85">
        <v>70</v>
      </c>
      <c r="I599" s="85">
        <v>5.8</v>
      </c>
      <c r="J599" s="85">
        <v>249.1</v>
      </c>
      <c r="K599" s="85">
        <v>458.8</v>
      </c>
      <c r="L599" s="85">
        <v>30</v>
      </c>
      <c r="M599" s="85">
        <v>362.06896551724139</v>
      </c>
      <c r="N599" s="85">
        <v>54.293809938971229</v>
      </c>
    </row>
    <row r="600" spans="1:14" x14ac:dyDescent="0.25">
      <c r="A600" s="38">
        <v>45231</v>
      </c>
      <c r="B600" s="106" t="s">
        <v>12</v>
      </c>
      <c r="C600" s="106" t="s">
        <v>13</v>
      </c>
      <c r="D600" s="106" t="s">
        <v>8054</v>
      </c>
      <c r="E600" s="106" t="s">
        <v>50</v>
      </c>
      <c r="F600" s="64" t="str">
        <f>IFERROR(VLOOKUP(Таблица1[[#This Row],[ОКВЭД2]],'ИМЕНА ОКВЭД'!$B$1:$C$50,2,FALSE),основной!E600)</f>
        <v>Производство молочной продукции</v>
      </c>
      <c r="G600" s="85">
        <v>13120.6</v>
      </c>
      <c r="H600" s="85">
        <v>13006.2</v>
      </c>
      <c r="I600" s="85">
        <v>12888.1</v>
      </c>
      <c r="J600" s="85">
        <v>150280.20000000001</v>
      </c>
      <c r="K600" s="85">
        <v>131408</v>
      </c>
      <c r="L600" s="85">
        <v>100.87958050775784</v>
      </c>
      <c r="M600" s="85">
        <v>101.80398972695743</v>
      </c>
      <c r="N600" s="85">
        <v>114.36153050042616</v>
      </c>
    </row>
    <row r="601" spans="1:14" x14ac:dyDescent="0.25">
      <c r="A601" s="38">
        <v>45231</v>
      </c>
      <c r="B601" s="106" t="s">
        <v>12</v>
      </c>
      <c r="C601" s="106" t="s">
        <v>13</v>
      </c>
      <c r="D601" s="106" t="s">
        <v>8054</v>
      </c>
      <c r="E601" s="106" t="s">
        <v>22</v>
      </c>
      <c r="F601" s="64" t="str">
        <f>IFERROR(VLOOKUP(Таблица1[[#This Row],[ОКВЭД2]],'ИМЕНА ОКВЭД'!$B$1:$C$50,2,FALSE),основной!E601)</f>
        <v>Производство хлебобулочных и мучных кондитерских изделий</v>
      </c>
      <c r="G601" s="85">
        <v>29415.599999999999</v>
      </c>
      <c r="H601" s="85">
        <v>30136</v>
      </c>
      <c r="I601" s="85">
        <v>26571.7</v>
      </c>
      <c r="J601" s="85">
        <v>317407.8</v>
      </c>
      <c r="K601" s="85">
        <v>270808.90000000002</v>
      </c>
      <c r="L601" s="85">
        <v>97.60950358375365</v>
      </c>
      <c r="M601" s="85">
        <v>110.70274013329971</v>
      </c>
      <c r="N601" s="85">
        <v>117.2073000555004</v>
      </c>
    </row>
    <row r="602" spans="1:14" x14ac:dyDescent="0.25">
      <c r="A602" s="38">
        <v>45231</v>
      </c>
      <c r="B602" s="106" t="s">
        <v>12</v>
      </c>
      <c r="C602" s="106" t="s">
        <v>13</v>
      </c>
      <c r="D602" s="106" t="s">
        <v>8054</v>
      </c>
      <c r="E602" s="106" t="s">
        <v>65</v>
      </c>
      <c r="F602" s="64" t="str">
        <f>IFERROR(VLOOKUP(Таблица1[[#This Row],[ОКВЭД2]],'ИМЕНА ОКВЭД'!$B$1:$C$50,2,FALSE),основной!E602)</f>
        <v>10.8</v>
      </c>
      <c r="G602" s="85">
        <v>382</v>
      </c>
      <c r="H602" s="85">
        <v>383</v>
      </c>
      <c r="I602" s="85">
        <v>4</v>
      </c>
      <c r="J602" s="85">
        <v>3769.5</v>
      </c>
      <c r="K602" s="85">
        <v>474</v>
      </c>
      <c r="L602" s="85">
        <v>99.738903394255871</v>
      </c>
      <c r="M602" s="85">
        <v>9550</v>
      </c>
      <c r="N602" s="85">
        <v>795.25316455696202</v>
      </c>
    </row>
    <row r="603" spans="1:14" x14ac:dyDescent="0.25">
      <c r="A603" s="38">
        <v>45231</v>
      </c>
      <c r="B603" s="106" t="s">
        <v>12</v>
      </c>
      <c r="C603" s="106" t="s">
        <v>13</v>
      </c>
      <c r="D603" s="106" t="s">
        <v>8054</v>
      </c>
      <c r="E603" s="106" t="s">
        <v>124</v>
      </c>
      <c r="F603" s="64" t="str">
        <f>IFERROR(VLOOKUP(Таблица1[[#This Row],[ОКВЭД2]],'ИМЕНА ОКВЭД'!$B$1:$C$50,2,FALSE),основной!E603)</f>
        <v>Всего по обследуемым видам экономической деятельности</v>
      </c>
      <c r="G603" s="85">
        <v>18372226.300000001</v>
      </c>
      <c r="H603" s="85">
        <v>9369295.5</v>
      </c>
      <c r="I603" s="85">
        <v>7708584.2999999998</v>
      </c>
      <c r="J603" s="85">
        <v>145354318.69999999</v>
      </c>
      <c r="K603" s="85">
        <v>102871601.09999999</v>
      </c>
      <c r="L603" s="85">
        <v>196.08973054590925</v>
      </c>
      <c r="M603" s="85">
        <v>238.33463558282679</v>
      </c>
      <c r="N603" s="85">
        <v>141.29683716957334</v>
      </c>
    </row>
    <row r="604" spans="1:14" x14ac:dyDescent="0.25">
      <c r="A604" s="38">
        <v>45231</v>
      </c>
      <c r="B604" s="106" t="s">
        <v>12</v>
      </c>
      <c r="C604" s="106" t="s">
        <v>13</v>
      </c>
      <c r="D604" s="106" t="s">
        <v>8054</v>
      </c>
      <c r="E604" s="106" t="s">
        <v>48</v>
      </c>
      <c r="F604" s="64" t="str">
        <f>IFERROR(VLOOKUP(Таблица1[[#This Row],[ОКВЭД2]],'ИМЕНА ОКВЭД'!$B$1:$C$50,2,FALSE),основной!E604)</f>
        <v>Производство напитков</v>
      </c>
      <c r="G604" s="85">
        <v>5319</v>
      </c>
      <c r="H604" s="85">
        <v>5299</v>
      </c>
      <c r="I604" s="85">
        <v>4472.8</v>
      </c>
      <c r="J604" s="85">
        <v>57468</v>
      </c>
      <c r="K604" s="85">
        <v>51299.6</v>
      </c>
      <c r="L604" s="85">
        <v>100.37742970371768</v>
      </c>
      <c r="M604" s="85">
        <v>118.91879806832409</v>
      </c>
      <c r="N604" s="85">
        <v>112.02426529641556</v>
      </c>
    </row>
    <row r="605" spans="1:14" x14ac:dyDescent="0.25">
      <c r="A605" s="38">
        <v>45231</v>
      </c>
      <c r="B605" s="106" t="s">
        <v>12</v>
      </c>
      <c r="C605" s="106" t="s">
        <v>13</v>
      </c>
      <c r="D605" s="106" t="s">
        <v>8054</v>
      </c>
      <c r="E605" s="106" t="s">
        <v>105</v>
      </c>
      <c r="F605" s="64" t="str">
        <f>IFERROR(VLOOKUP(Таблица1[[#This Row],[ОКВЭД2]],'ИМЕНА ОКВЭД'!$B$1:$C$50,2,FALSE),основной!E605)</f>
        <v>11.0</v>
      </c>
      <c r="G605" s="85">
        <v>5319</v>
      </c>
      <c r="H605" s="85">
        <v>5299</v>
      </c>
      <c r="I605" s="85">
        <v>4472.8</v>
      </c>
      <c r="J605" s="85">
        <v>57468</v>
      </c>
      <c r="K605" s="85">
        <v>51299.6</v>
      </c>
      <c r="L605" s="85">
        <v>100.37742970371768</v>
      </c>
      <c r="M605" s="85">
        <v>118.91879806832409</v>
      </c>
      <c r="N605" s="85">
        <v>112.02426529641556</v>
      </c>
    </row>
    <row r="606" spans="1:14" x14ac:dyDescent="0.25">
      <c r="A606" s="38">
        <v>45231</v>
      </c>
      <c r="B606" s="106" t="s">
        <v>12</v>
      </c>
      <c r="C606" s="106" t="s">
        <v>13</v>
      </c>
      <c r="D606" s="106" t="s">
        <v>8054</v>
      </c>
      <c r="E606" s="106" t="s">
        <v>75</v>
      </c>
      <c r="F606" s="64" t="str">
        <f>IFERROR(VLOOKUP(Таблица1[[#This Row],[ОКВЭД2]],'ИМЕНА ОКВЭД'!$B$1:$C$50,2,FALSE),основной!E606)</f>
        <v>125.АГ</v>
      </c>
      <c r="G606" s="107">
        <v>15995036</v>
      </c>
      <c r="H606" s="107">
        <v>7215890.0999999996</v>
      </c>
      <c r="I606" s="107">
        <v>5951686.7000000002</v>
      </c>
      <c r="J606" s="107">
        <v>121768166.09999999</v>
      </c>
      <c r="K606" s="107">
        <v>86216003.5</v>
      </c>
      <c r="L606" s="85">
        <v>221.66407440157658</v>
      </c>
      <c r="M606" s="85">
        <v>268.74795005590602</v>
      </c>
      <c r="N606" s="85">
        <v>141.23615240411834</v>
      </c>
    </row>
    <row r="607" spans="1:14" x14ac:dyDescent="0.25">
      <c r="A607" s="38">
        <v>45231</v>
      </c>
      <c r="B607" s="106" t="s">
        <v>12</v>
      </c>
      <c r="C607" s="106" t="s">
        <v>13</v>
      </c>
      <c r="D607" s="106" t="s">
        <v>8054</v>
      </c>
      <c r="E607" s="106" t="s">
        <v>55</v>
      </c>
      <c r="F607" s="64" t="str">
        <f>IFERROR(VLOOKUP(Таблица1[[#This Row],[ОКВЭД2]],'ИМЕНА ОКВЭД'!$B$1:$C$50,2,FALSE),основной!E607)</f>
        <v>1323500.029.31</v>
      </c>
      <c r="G607" s="85">
        <v>18372226.300000001</v>
      </c>
      <c r="H607" s="85">
        <v>9369295.5</v>
      </c>
      <c r="I607" s="85">
        <v>7708584.2999999998</v>
      </c>
      <c r="J607" s="85">
        <v>145354318.69999999</v>
      </c>
      <c r="K607" s="85">
        <v>102871601.09999999</v>
      </c>
      <c r="L607" s="85">
        <v>196.08973054590925</v>
      </c>
      <c r="M607" s="85">
        <v>238.33463558282679</v>
      </c>
      <c r="N607" s="85">
        <v>141.29683716957334</v>
      </c>
    </row>
    <row r="608" spans="1:14" x14ac:dyDescent="0.25">
      <c r="A608" s="38">
        <v>45231</v>
      </c>
      <c r="B608" s="106" t="s">
        <v>12</v>
      </c>
      <c r="C608" s="106" t="s">
        <v>13</v>
      </c>
      <c r="D608" s="106" t="s">
        <v>8054</v>
      </c>
      <c r="E608" s="106" t="s">
        <v>69</v>
      </c>
      <c r="F608" s="64" t="str">
        <f>IFERROR(VLOOKUP(Таблица1[[#This Row],[ОКВЭД2]],'ИМЕНА ОКВЭД'!$B$1:$C$50,2,FALSE),основной!E608)</f>
        <v>Производство одежды</v>
      </c>
      <c r="G608" s="107"/>
      <c r="H608" s="107"/>
      <c r="I608" s="107">
        <v>62</v>
      </c>
      <c r="J608" s="107"/>
      <c r="K608" s="107">
        <v>682</v>
      </c>
      <c r="L608" s="85"/>
      <c r="M608" s="85"/>
      <c r="N608" s="85"/>
    </row>
    <row r="609" spans="1:14" x14ac:dyDescent="0.25">
      <c r="A609" s="38">
        <v>45231</v>
      </c>
      <c r="B609" s="106" t="s">
        <v>12</v>
      </c>
      <c r="C609" s="106" t="s">
        <v>13</v>
      </c>
      <c r="D609" s="106" t="s">
        <v>8054</v>
      </c>
      <c r="E609" s="106" t="s">
        <v>91</v>
      </c>
      <c r="F609" s="64" t="str">
        <f>IFERROR(VLOOKUP(Таблица1[[#This Row],[ОКВЭД2]],'ИМЕНА ОКВЭД'!$B$1:$C$50,2,FALSE),основной!E609)</f>
        <v>14.1</v>
      </c>
      <c r="G609" s="85"/>
      <c r="H609" s="85"/>
      <c r="I609" s="85">
        <v>62</v>
      </c>
      <c r="J609" s="85"/>
      <c r="K609" s="85">
        <v>682</v>
      </c>
      <c r="L609" s="85"/>
      <c r="M609" s="85"/>
      <c r="N609" s="85"/>
    </row>
    <row r="610" spans="1:14" x14ac:dyDescent="0.25">
      <c r="A610" s="38">
        <v>45231</v>
      </c>
      <c r="B610" s="106" t="s">
        <v>12</v>
      </c>
      <c r="C610" s="106" t="s">
        <v>13</v>
      </c>
      <c r="D610" s="106" t="s">
        <v>8054</v>
      </c>
      <c r="E610" s="106" t="s">
        <v>64</v>
      </c>
      <c r="F610" s="64" t="str">
        <f>IFERROR(VLOOKUP(Таблица1[[#This Row],[ОКВЭД2]],'ИМЕНА ОКВЭД'!$B$1:$C$50,2,FALSE),основной!E610)</f>
        <v>Производство бумаги и бумажных изделий</v>
      </c>
      <c r="G610" s="85">
        <v>110.6</v>
      </c>
      <c r="H610" s="85">
        <v>230.6</v>
      </c>
      <c r="I610" s="85"/>
      <c r="J610" s="85">
        <v>2263.8000000000002</v>
      </c>
      <c r="K610" s="85"/>
      <c r="L610" s="85">
        <v>47.961838681699916</v>
      </c>
      <c r="M610" s="85"/>
      <c r="N610" s="85"/>
    </row>
    <row r="611" spans="1:14" x14ac:dyDescent="0.25">
      <c r="A611" s="38">
        <v>45231</v>
      </c>
      <c r="B611" s="106" t="s">
        <v>12</v>
      </c>
      <c r="C611" s="106" t="s">
        <v>13</v>
      </c>
      <c r="D611" s="106" t="s">
        <v>8054</v>
      </c>
      <c r="E611" s="106" t="s">
        <v>106</v>
      </c>
      <c r="F611" s="64" t="str">
        <f>IFERROR(VLOOKUP(Таблица1[[#This Row],[ОКВЭД2]],'ИМЕНА ОКВЭД'!$B$1:$C$50,2,FALSE),основной!E611)</f>
        <v>17.2</v>
      </c>
      <c r="G611" s="85">
        <v>110.6</v>
      </c>
      <c r="H611" s="85">
        <v>230.6</v>
      </c>
      <c r="I611" s="85"/>
      <c r="J611" s="85">
        <v>2263.8000000000002</v>
      </c>
      <c r="K611" s="85"/>
      <c r="L611" s="85">
        <v>47.961838681699916</v>
      </c>
      <c r="M611" s="85"/>
      <c r="N611" s="85"/>
    </row>
    <row r="612" spans="1:14" x14ac:dyDescent="0.25">
      <c r="A612" s="38">
        <v>45231</v>
      </c>
      <c r="B612" s="106" t="s">
        <v>12</v>
      </c>
      <c r="C612" s="106" t="s">
        <v>13</v>
      </c>
      <c r="D612" s="106" t="s">
        <v>8054</v>
      </c>
      <c r="E612" s="106" t="s">
        <v>86</v>
      </c>
      <c r="F612" s="64" t="str">
        <f>IFERROR(VLOOKUP(Таблица1[[#This Row],[ОКВЭД2]],'ИМЕНА ОКВЭД'!$B$1:$C$50,2,FALSE),основной!E612)</f>
        <v>Деятельность полиграфическая и копирование носителей информации</v>
      </c>
      <c r="G612" s="85">
        <v>165.4</v>
      </c>
      <c r="H612" s="85">
        <v>103.8</v>
      </c>
      <c r="I612" s="85">
        <v>774.1</v>
      </c>
      <c r="J612" s="85">
        <v>2270.1999999999998</v>
      </c>
      <c r="K612" s="85">
        <v>5648.4</v>
      </c>
      <c r="L612" s="85">
        <v>159.34489402697494</v>
      </c>
      <c r="M612" s="85">
        <v>21.366748482108253</v>
      </c>
      <c r="N612" s="85">
        <v>40.191912754054243</v>
      </c>
    </row>
    <row r="613" spans="1:14" x14ac:dyDescent="0.25">
      <c r="A613" s="38">
        <v>45231</v>
      </c>
      <c r="B613" s="106" t="s">
        <v>12</v>
      </c>
      <c r="C613" s="106" t="s">
        <v>13</v>
      </c>
      <c r="D613" s="106" t="s">
        <v>8054</v>
      </c>
      <c r="E613" s="106" t="s">
        <v>82</v>
      </c>
      <c r="F613" s="64" t="str">
        <f>IFERROR(VLOOKUP(Таблица1[[#This Row],[ОКВЭД2]],'ИМЕНА ОКВЭД'!$B$1:$C$50,2,FALSE),основной!E613)</f>
        <v>18.1</v>
      </c>
      <c r="G613" s="107">
        <v>165.4</v>
      </c>
      <c r="H613" s="107">
        <v>103.8</v>
      </c>
      <c r="I613" s="107">
        <v>774.1</v>
      </c>
      <c r="J613" s="107">
        <v>2270.1999999999998</v>
      </c>
      <c r="K613" s="107">
        <v>5648.4</v>
      </c>
      <c r="L613" s="85">
        <v>159.34489402697494</v>
      </c>
      <c r="M613" s="85">
        <v>21.366748482108253</v>
      </c>
      <c r="N613" s="85">
        <v>40.191912754054243</v>
      </c>
    </row>
    <row r="614" spans="1:14" x14ac:dyDescent="0.25">
      <c r="A614" s="38">
        <v>45231</v>
      </c>
      <c r="B614" s="106" t="s">
        <v>12</v>
      </c>
      <c r="C614" s="106" t="s">
        <v>13</v>
      </c>
      <c r="D614" s="106" t="s">
        <v>8054</v>
      </c>
      <c r="E614" s="106" t="s">
        <v>60</v>
      </c>
      <c r="F614" s="64" t="str">
        <f>IFERROR(VLOOKUP(Таблица1[[#This Row],[ОКВЭД2]],'ИМЕНА ОКВЭД'!$B$1:$C$50,2,FALSE),основной!E614)</f>
        <v>Производство химических веществ и химических продуктов</v>
      </c>
      <c r="G614" s="85">
        <v>268.10000000000002</v>
      </c>
      <c r="H614" s="85">
        <v>154.1</v>
      </c>
      <c r="I614" s="85">
        <v>67390</v>
      </c>
      <c r="J614" s="85">
        <v>2999.9</v>
      </c>
      <c r="K614" s="85">
        <v>464261.8</v>
      </c>
      <c r="L614" s="85">
        <v>173.97793640493185</v>
      </c>
      <c r="M614" s="85">
        <v>0.39783350645496363</v>
      </c>
      <c r="N614" s="85">
        <v>0.64616559019070707</v>
      </c>
    </row>
    <row r="615" spans="1:14" x14ac:dyDescent="0.25">
      <c r="A615" s="38">
        <v>45231</v>
      </c>
      <c r="B615" s="106" t="s">
        <v>12</v>
      </c>
      <c r="C615" s="106" t="s">
        <v>13</v>
      </c>
      <c r="D615" s="106" t="s">
        <v>8054</v>
      </c>
      <c r="E615" s="106" t="s">
        <v>120</v>
      </c>
      <c r="F615" s="64" t="str">
        <f>IFERROR(VLOOKUP(Таблица1[[#This Row],[ОКВЭД2]],'ИМЕНА ОКВЭД'!$B$1:$C$50,2,FALSE),основной!E615)</f>
        <v>20.1</v>
      </c>
      <c r="G615" s="107">
        <v>268.10000000000002</v>
      </c>
      <c r="H615" s="107">
        <v>154.1</v>
      </c>
      <c r="I615" s="107">
        <v>157.19999999999999</v>
      </c>
      <c r="J615" s="107">
        <v>2999.9</v>
      </c>
      <c r="K615" s="107">
        <v>3107.9</v>
      </c>
      <c r="L615" s="85">
        <v>173.97793640493185</v>
      </c>
      <c r="M615" s="85">
        <v>170.54707379134859</v>
      </c>
      <c r="N615" s="85">
        <v>96.524984716367968</v>
      </c>
    </row>
    <row r="616" spans="1:14" x14ac:dyDescent="0.25">
      <c r="A616" s="38">
        <v>45231</v>
      </c>
      <c r="B616" s="106" t="s">
        <v>12</v>
      </c>
      <c r="C616" s="106" t="s">
        <v>13</v>
      </c>
      <c r="D616" s="106" t="s">
        <v>8054</v>
      </c>
      <c r="E616" s="106" t="s">
        <v>17</v>
      </c>
      <c r="F616" s="64" t="str">
        <f>IFERROR(VLOOKUP(Таблица1[[#This Row],[ОКВЭД2]],'ИМЕНА ОКВЭД'!$B$1:$C$50,2,FALSE),основной!E616)</f>
        <v>20.5</v>
      </c>
      <c r="G616" s="85"/>
      <c r="H616" s="85"/>
      <c r="I616" s="85">
        <v>67232.800000000003</v>
      </c>
      <c r="J616" s="85"/>
      <c r="K616" s="85">
        <v>461153.9</v>
      </c>
      <c r="L616" s="85"/>
      <c r="M616" s="85"/>
      <c r="N616" s="85"/>
    </row>
    <row r="617" spans="1:14" x14ac:dyDescent="0.25">
      <c r="A617" s="38">
        <v>45231</v>
      </c>
      <c r="B617" s="106" t="s">
        <v>12</v>
      </c>
      <c r="C617" s="106" t="s">
        <v>13</v>
      </c>
      <c r="D617" s="106" t="s">
        <v>8054</v>
      </c>
      <c r="E617" s="106" t="s">
        <v>36</v>
      </c>
      <c r="F617" s="64" t="str">
        <f>IFERROR(VLOOKUP(Таблица1[[#This Row],[ОКВЭД2]],'ИМЕНА ОКВЭД'!$B$1:$C$50,2,FALSE),основной!E617)</f>
        <v>Производство прочей неметаллической минеральной продукции</v>
      </c>
      <c r="G617" s="85"/>
      <c r="H617" s="85"/>
      <c r="I617" s="85"/>
      <c r="J617" s="85">
        <v>24450</v>
      </c>
      <c r="K617" s="85"/>
      <c r="L617" s="85"/>
      <c r="M617" s="85"/>
      <c r="N617" s="85"/>
    </row>
    <row r="618" spans="1:14" x14ac:dyDescent="0.25">
      <c r="A618" s="38">
        <v>45231</v>
      </c>
      <c r="B618" s="106" t="s">
        <v>12</v>
      </c>
      <c r="C618" s="106" t="s">
        <v>13</v>
      </c>
      <c r="D618" s="106" t="s">
        <v>8054</v>
      </c>
      <c r="E618" s="106" t="s">
        <v>121</v>
      </c>
      <c r="F618" s="64" t="str">
        <f>IFERROR(VLOOKUP(Таблица1[[#This Row],[ОКВЭД2]],'ИМЕНА ОКВЭД'!$B$1:$C$50,2,FALSE),основной!E618)</f>
        <v>23.6</v>
      </c>
      <c r="G618" s="85"/>
      <c r="H618" s="85"/>
      <c r="I618" s="85"/>
      <c r="J618" s="85">
        <v>24450</v>
      </c>
      <c r="K618" s="85"/>
      <c r="L618" s="85"/>
      <c r="M618" s="85"/>
      <c r="N618" s="85"/>
    </row>
    <row r="619" spans="1:14" x14ac:dyDescent="0.25">
      <c r="A619" s="38">
        <v>45231</v>
      </c>
      <c r="B619" s="106" t="s">
        <v>12</v>
      </c>
      <c r="C619" s="106" t="s">
        <v>13</v>
      </c>
      <c r="D619" s="106" t="s">
        <v>8054</v>
      </c>
      <c r="E619" s="106" t="s">
        <v>79</v>
      </c>
      <c r="F619" s="64" t="str">
        <f>IFERROR(VLOOKUP(Таблица1[[#This Row],[ОКВЭД2]],'ИМЕНА ОКВЭД'!$B$1:$C$50,2,FALSE),основной!E619)</f>
        <v>Производство металлургическое</v>
      </c>
      <c r="G619" s="85">
        <v>14326515.300000001</v>
      </c>
      <c r="H619" s="85">
        <v>6147621</v>
      </c>
      <c r="I619" s="85">
        <v>4114163.4</v>
      </c>
      <c r="J619" s="85">
        <v>108398150.7</v>
      </c>
      <c r="K619" s="85">
        <v>60931833.200000003</v>
      </c>
      <c r="L619" s="85">
        <v>233.04161561033121</v>
      </c>
      <c r="M619" s="85">
        <v>348.22426595890676</v>
      </c>
      <c r="N619" s="85">
        <v>177.90068837121416</v>
      </c>
    </row>
    <row r="620" spans="1:14" x14ac:dyDescent="0.25">
      <c r="A620" s="38">
        <v>45231</v>
      </c>
      <c r="B620" s="106" t="s">
        <v>12</v>
      </c>
      <c r="C620" s="106" t="s">
        <v>13</v>
      </c>
      <c r="D620" s="106" t="s">
        <v>8054</v>
      </c>
      <c r="E620" s="106" t="s">
        <v>84</v>
      </c>
      <c r="F620" s="64" t="str">
        <f>IFERROR(VLOOKUP(Таблица1[[#This Row],[ОКВЭД2]],'ИМЕНА ОКВЭД'!$B$1:$C$50,2,FALSE),основной!E620)</f>
        <v>Производство основных драгоценных металлов и прочих цветных металлов, производство ядерного топлива</v>
      </c>
      <c r="G620" s="85">
        <v>14326515.300000001</v>
      </c>
      <c r="H620" s="85">
        <v>6147621</v>
      </c>
      <c r="I620" s="85">
        <v>4114163.4</v>
      </c>
      <c r="J620" s="85">
        <v>108398150.7</v>
      </c>
      <c r="K620" s="85">
        <v>60931833.200000003</v>
      </c>
      <c r="L620" s="85">
        <v>233.04161561033121</v>
      </c>
      <c r="M620" s="85">
        <v>348.22426595890676</v>
      </c>
      <c r="N620" s="85">
        <v>177.90068837121416</v>
      </c>
    </row>
    <row r="621" spans="1:14" x14ac:dyDescent="0.25">
      <c r="A621" s="38">
        <v>45231</v>
      </c>
      <c r="B621" s="106" t="s">
        <v>12</v>
      </c>
      <c r="C621" s="106" t="s">
        <v>13</v>
      </c>
      <c r="D621" s="106" t="s">
        <v>8054</v>
      </c>
      <c r="E621" s="106" t="s">
        <v>56</v>
      </c>
      <c r="F621" s="64" t="str">
        <f>IFERROR(VLOOKUP(Таблица1[[#This Row],[ОКВЭД2]],'ИМЕНА ОКВЭД'!$B$1:$C$50,2,FALSE),основной!E621)</f>
        <v>Производство готовых металлических изделий, кроме машин и оборудования</v>
      </c>
      <c r="G621" s="85">
        <v>5.4</v>
      </c>
      <c r="H621" s="85">
        <v>24.9</v>
      </c>
      <c r="I621" s="85"/>
      <c r="J621" s="85">
        <v>110.5</v>
      </c>
      <c r="K621" s="85">
        <v>180.8</v>
      </c>
      <c r="L621" s="85">
        <v>21.686746987951807</v>
      </c>
      <c r="M621" s="85"/>
      <c r="N621" s="85">
        <v>61.11725663716814</v>
      </c>
    </row>
    <row r="622" spans="1:14" x14ac:dyDescent="0.25">
      <c r="A622" s="38">
        <v>45231</v>
      </c>
      <c r="B622" s="4" t="s">
        <v>12</v>
      </c>
      <c r="C622" s="4" t="s">
        <v>13</v>
      </c>
      <c r="D622" s="4" t="s">
        <v>8054</v>
      </c>
      <c r="E622" s="4" t="s">
        <v>19</v>
      </c>
      <c r="F622" s="64" t="str">
        <f>IFERROR(VLOOKUP(Таблица1[[#This Row],[ОКВЭД2]],'ИМЕНА ОКВЭД'!$B$1:$C$50,2,FALSE),основной!E622)</f>
        <v>25.6</v>
      </c>
      <c r="G622" s="27">
        <v>5.4</v>
      </c>
      <c r="H622" s="27">
        <v>24.9</v>
      </c>
      <c r="I622" s="27"/>
      <c r="J622" s="27">
        <v>110.5</v>
      </c>
      <c r="K622" s="27">
        <v>180.8</v>
      </c>
      <c r="L622" s="27">
        <v>21.686746987951807</v>
      </c>
      <c r="M622" s="27"/>
      <c r="N622" s="27">
        <v>61.11725663716814</v>
      </c>
    </row>
    <row r="623" spans="1:14" x14ac:dyDescent="0.25">
      <c r="A623" s="38">
        <v>45231</v>
      </c>
      <c r="B623" s="4" t="s">
        <v>12</v>
      </c>
      <c r="C623" s="4" t="s">
        <v>13</v>
      </c>
      <c r="D623" s="4" t="s">
        <v>8054</v>
      </c>
      <c r="E623" s="4" t="s">
        <v>31</v>
      </c>
      <c r="F623" s="64" t="str">
        <f>IFERROR(VLOOKUP(Таблица1[[#This Row],[ОКВЭД2]],'ИМЕНА ОКВЭД'!$B$1:$C$50,2,FALSE),основной!E623)</f>
        <v>Производство машин и оборудования, не включенных в другие группировки</v>
      </c>
      <c r="G623" s="27"/>
      <c r="H623" s="27"/>
      <c r="I623" s="27"/>
      <c r="J623" s="27"/>
      <c r="K623" s="27">
        <v>146.80000000000001</v>
      </c>
      <c r="L623" s="27"/>
      <c r="M623" s="27"/>
      <c r="N623" s="27"/>
    </row>
    <row r="624" spans="1:14" x14ac:dyDescent="0.25">
      <c r="A624" s="38">
        <v>45231</v>
      </c>
      <c r="B624" s="4" t="s">
        <v>12</v>
      </c>
      <c r="C624" s="4" t="s">
        <v>13</v>
      </c>
      <c r="D624" s="4" t="s">
        <v>8054</v>
      </c>
      <c r="E624" s="4" t="s">
        <v>53</v>
      </c>
      <c r="F624" s="64" t="str">
        <f>IFERROR(VLOOKUP(Таблица1[[#This Row],[ОКВЭД2]],'ИМЕНА ОКВЭД'!$B$1:$C$50,2,FALSE),основной!E624)</f>
        <v>28.2</v>
      </c>
      <c r="G624" s="27"/>
      <c r="H624" s="27"/>
      <c r="I624" s="27"/>
      <c r="J624" s="27"/>
      <c r="K624" s="27">
        <v>146.80000000000001</v>
      </c>
      <c r="L624" s="27"/>
      <c r="M624" s="27"/>
      <c r="N624" s="27"/>
    </row>
    <row r="625" spans="1:14" x14ac:dyDescent="0.25">
      <c r="A625" s="38">
        <v>45231</v>
      </c>
      <c r="B625" s="4" t="s">
        <v>12</v>
      </c>
      <c r="C625" s="4" t="s">
        <v>13</v>
      </c>
      <c r="D625" s="4" t="s">
        <v>8054</v>
      </c>
      <c r="E625" s="4" t="s">
        <v>26</v>
      </c>
      <c r="F625" s="64" t="str">
        <f>IFERROR(VLOOKUP(Таблица1[[#This Row],[ОКВЭД2]],'ИМЕНА ОКВЭД'!$B$1:$C$50,2,FALSE),основной!E625)</f>
        <v>Производство прочих транспортных средств и оборудования</v>
      </c>
      <c r="G625" s="27">
        <v>616</v>
      </c>
      <c r="H625" s="27">
        <v>616</v>
      </c>
      <c r="I625" s="27">
        <v>616</v>
      </c>
      <c r="J625" s="27">
        <v>6776</v>
      </c>
      <c r="K625" s="27">
        <v>6776</v>
      </c>
      <c r="L625" s="27">
        <v>100</v>
      </c>
      <c r="M625" s="27">
        <v>100</v>
      </c>
      <c r="N625" s="27">
        <v>100</v>
      </c>
    </row>
    <row r="626" spans="1:14" x14ac:dyDescent="0.25">
      <c r="A626" s="38">
        <v>45231</v>
      </c>
      <c r="B626" s="4" t="s">
        <v>12</v>
      </c>
      <c r="C626" s="4" t="s">
        <v>13</v>
      </c>
      <c r="D626" s="4" t="s">
        <v>8054</v>
      </c>
      <c r="E626" s="4" t="s">
        <v>93</v>
      </c>
      <c r="F626" s="64" t="str">
        <f>IFERROR(VLOOKUP(Таблица1[[#This Row],[ОКВЭД2]],'ИМЕНА ОКВЭД'!$B$1:$C$50,2,FALSE),основной!E626)</f>
        <v>30.01.АГ</v>
      </c>
      <c r="G626" s="107">
        <v>616</v>
      </c>
      <c r="H626" s="107">
        <v>616</v>
      </c>
      <c r="I626" s="107">
        <v>616</v>
      </c>
      <c r="J626" s="107">
        <v>6160</v>
      </c>
      <c r="K626" s="107">
        <v>6776</v>
      </c>
      <c r="L626" s="27">
        <v>100</v>
      </c>
      <c r="M626" s="27">
        <v>100</v>
      </c>
      <c r="N626" s="27">
        <v>90.909090909090907</v>
      </c>
    </row>
    <row r="627" spans="1:14" x14ac:dyDescent="0.25">
      <c r="A627" s="38">
        <v>45231</v>
      </c>
      <c r="B627" s="4" t="s">
        <v>12</v>
      </c>
      <c r="C627" s="4" t="s">
        <v>13</v>
      </c>
      <c r="D627" s="4" t="s">
        <v>8054</v>
      </c>
      <c r="E627" s="4" t="s">
        <v>131</v>
      </c>
      <c r="F627" s="64" t="str">
        <f>IFERROR(VLOOKUP(Таблица1[[#This Row],[ОКВЭД2]],'ИМЕНА ОКВЭД'!$B$1:$C$50,2,FALSE),основной!E627)</f>
        <v>30.2</v>
      </c>
      <c r="G627" s="27"/>
      <c r="H627" s="27"/>
      <c r="I627" s="27"/>
      <c r="J627" s="27">
        <v>616</v>
      </c>
      <c r="K627" s="27"/>
      <c r="L627" s="27"/>
      <c r="M627" s="27"/>
      <c r="N627" s="27"/>
    </row>
    <row r="628" spans="1:14" x14ac:dyDescent="0.25">
      <c r="A628" s="38">
        <v>45231</v>
      </c>
      <c r="B628" s="4" t="s">
        <v>12</v>
      </c>
      <c r="C628" s="4" t="s">
        <v>13</v>
      </c>
      <c r="D628" s="4" t="s">
        <v>8054</v>
      </c>
      <c r="E628" s="4" t="s">
        <v>90</v>
      </c>
      <c r="F628" s="64" t="str">
        <f>IFERROR(VLOOKUP(Таблица1[[#This Row],[ОКВЭД2]],'ИМЕНА ОКВЭД'!$B$1:$C$50,2,FALSE),основной!E628)</f>
        <v>Ремонт и монтаж машин и оборудования</v>
      </c>
      <c r="G628" s="27">
        <v>24379.200000000001</v>
      </c>
      <c r="H628" s="27">
        <v>28384.5</v>
      </c>
      <c r="I628" s="27">
        <v>650</v>
      </c>
      <c r="J628" s="27">
        <v>185718.8</v>
      </c>
      <c r="K628" s="27">
        <v>37875.9</v>
      </c>
      <c r="L628" s="27">
        <v>85.889129630608252</v>
      </c>
      <c r="M628" s="27">
        <v>3750.646153846154</v>
      </c>
      <c r="N628" s="27">
        <v>490.33501514155438</v>
      </c>
    </row>
    <row r="629" spans="1:14" x14ac:dyDescent="0.25">
      <c r="A629" s="38">
        <v>45231</v>
      </c>
      <c r="B629" s="4" t="s">
        <v>12</v>
      </c>
      <c r="C629" s="4" t="s">
        <v>13</v>
      </c>
      <c r="D629" s="4" t="s">
        <v>8054</v>
      </c>
      <c r="E629" s="4" t="s">
        <v>103</v>
      </c>
      <c r="F629" s="64" t="str">
        <f>IFERROR(VLOOKUP(Таблица1[[#This Row],[ОКВЭД2]],'ИМЕНА ОКВЭД'!$B$1:$C$50,2,FALSE),основной!E629)</f>
        <v>33.1</v>
      </c>
      <c r="G629" s="27">
        <v>24267.200000000001</v>
      </c>
      <c r="H629" s="27">
        <v>28272.5</v>
      </c>
      <c r="I629" s="27">
        <v>586</v>
      </c>
      <c r="J629" s="27">
        <v>184534.8</v>
      </c>
      <c r="K629" s="27">
        <v>37171.9</v>
      </c>
      <c r="L629" s="27">
        <v>85.833230170660542</v>
      </c>
      <c r="M629" s="27">
        <v>4141.1604095563143</v>
      </c>
      <c r="N629" s="27">
        <v>496.43628654978625</v>
      </c>
    </row>
    <row r="630" spans="1:14" x14ac:dyDescent="0.25">
      <c r="A630" s="38">
        <v>45231</v>
      </c>
      <c r="B630" s="4" t="s">
        <v>12</v>
      </c>
      <c r="C630" s="4" t="s">
        <v>13</v>
      </c>
      <c r="D630" s="4" t="s">
        <v>8054</v>
      </c>
      <c r="E630" s="4" t="s">
        <v>63</v>
      </c>
      <c r="F630" s="64" t="str">
        <f>IFERROR(VLOOKUP(Таблица1[[#This Row],[ОКВЭД2]],'ИМЕНА ОКВЭД'!$B$1:$C$50,2,FALSE),основной!E630)</f>
        <v>33.2</v>
      </c>
      <c r="G630" s="27">
        <v>112</v>
      </c>
      <c r="H630" s="27">
        <v>112</v>
      </c>
      <c r="I630" s="27">
        <v>64</v>
      </c>
      <c r="J630" s="27">
        <v>1184</v>
      </c>
      <c r="K630" s="27">
        <v>704</v>
      </c>
      <c r="L630" s="27">
        <v>100</v>
      </c>
      <c r="M630" s="27">
        <v>175</v>
      </c>
      <c r="N630" s="27">
        <v>168.18181818181819</v>
      </c>
    </row>
    <row r="631" spans="1:14" x14ac:dyDescent="0.25">
      <c r="A631" s="38">
        <v>45231</v>
      </c>
      <c r="B631" s="4" t="s">
        <v>12</v>
      </c>
      <c r="C631" s="4" t="s">
        <v>13</v>
      </c>
      <c r="D631" s="4" t="s">
        <v>8054</v>
      </c>
      <c r="E631" s="4" t="s">
        <v>80</v>
      </c>
      <c r="F631" s="64" t="str">
        <f>IFERROR(VLOOKUP(Таблица1[[#This Row],[ОКВЭД2]],'ИМЕНА ОКВЭД'!$B$1:$C$50,2,FALSE),основной!E631)</f>
        <v>35</v>
      </c>
      <c r="G631" s="27">
        <v>2314181.2000000002</v>
      </c>
      <c r="H631" s="27">
        <v>2091983.2</v>
      </c>
      <c r="I631" s="27">
        <v>1695534.6</v>
      </c>
      <c r="J631" s="27">
        <v>22896367.100000001</v>
      </c>
      <c r="K631" s="27">
        <v>15985983</v>
      </c>
      <c r="L631" s="27">
        <v>110.62140460783814</v>
      </c>
      <c r="M631" s="27">
        <v>136.48681660639659</v>
      </c>
      <c r="N631" s="27">
        <v>143.22777085400378</v>
      </c>
    </row>
    <row r="632" spans="1:14" x14ac:dyDescent="0.25">
      <c r="A632" s="38">
        <v>45231</v>
      </c>
      <c r="B632" s="4" t="s">
        <v>12</v>
      </c>
      <c r="C632" s="4" t="s">
        <v>13</v>
      </c>
      <c r="D632" s="4" t="s">
        <v>8054</v>
      </c>
      <c r="E632" s="4" t="s">
        <v>85</v>
      </c>
      <c r="F632" s="64" t="str">
        <f>IFERROR(VLOOKUP(Таблица1[[#This Row],[ОКВЭД2]],'ИМЕНА ОКВЭД'!$B$1:$C$50,2,FALSE),основной!E632)</f>
        <v>Производство, передача и распределение электроэнергии</v>
      </c>
      <c r="G632" s="27">
        <v>1773620.9</v>
      </c>
      <c r="H632" s="27">
        <v>1647930.6</v>
      </c>
      <c r="I632" s="27">
        <v>1117194.5</v>
      </c>
      <c r="J632" s="27">
        <v>17544770.899999999</v>
      </c>
      <c r="K632" s="27">
        <v>10885481.6</v>
      </c>
      <c r="L632" s="27">
        <v>107.62715978452005</v>
      </c>
      <c r="M632" s="27">
        <v>158.75668023786369</v>
      </c>
      <c r="N632" s="27">
        <v>161.17588127658036</v>
      </c>
    </row>
    <row r="633" spans="1:14" x14ac:dyDescent="0.25">
      <c r="A633" s="38">
        <v>45231</v>
      </c>
      <c r="B633" s="4" t="s">
        <v>12</v>
      </c>
      <c r="C633" s="4" t="s">
        <v>13</v>
      </c>
      <c r="D633" s="4" t="s">
        <v>8054</v>
      </c>
      <c r="E633" s="4" t="s">
        <v>116</v>
      </c>
      <c r="F633" s="64" t="str">
        <f>IFERROR(VLOOKUP(Таблица1[[#This Row],[ОКВЭД2]],'ИМЕНА ОКВЭД'!$B$1:$C$50,2,FALSE),основной!E633)</f>
        <v>Производство, передача и распределение пара и горячей воды; кондиционирование воздуха</v>
      </c>
      <c r="G633" s="27">
        <v>540560.30000000005</v>
      </c>
      <c r="H633" s="27">
        <v>444052.6</v>
      </c>
      <c r="I633" s="27">
        <v>578340.1</v>
      </c>
      <c r="J633" s="27">
        <v>5351596.2</v>
      </c>
      <c r="K633" s="27">
        <v>5100501.4000000004</v>
      </c>
      <c r="L633" s="27">
        <v>121.73339374659669</v>
      </c>
      <c r="M633" s="27">
        <v>93.467546172226349</v>
      </c>
      <c r="N633" s="27">
        <v>104.92294345806866</v>
      </c>
    </row>
    <row r="634" spans="1:14" x14ac:dyDescent="0.25">
      <c r="A634" s="38">
        <v>45231</v>
      </c>
      <c r="B634" s="4" t="s">
        <v>12</v>
      </c>
      <c r="C634" s="4" t="s">
        <v>13</v>
      </c>
      <c r="D634" s="4" t="s">
        <v>8054</v>
      </c>
      <c r="E634" s="4" t="s">
        <v>70</v>
      </c>
      <c r="F634" s="64" t="str">
        <f>IFERROR(VLOOKUP(Таблица1[[#This Row],[ОКВЭД2]],'ИМЕНА ОКВЭД'!$B$1:$C$50,2,FALSE),основной!E634)</f>
        <v>Забор, очистка и распределение воды</v>
      </c>
      <c r="G634" s="107">
        <v>47501.3</v>
      </c>
      <c r="H634" s="107">
        <v>45880.3</v>
      </c>
      <c r="I634" s="107">
        <v>45761.8</v>
      </c>
      <c r="J634" s="107">
        <v>517736.4</v>
      </c>
      <c r="K634" s="107">
        <v>487924.7</v>
      </c>
      <c r="L634" s="27">
        <v>103.53310680182997</v>
      </c>
      <c r="M634" s="27">
        <v>103.80120537216631</v>
      </c>
      <c r="N634" s="27">
        <v>106.10989769527961</v>
      </c>
    </row>
    <row r="635" spans="1:14" x14ac:dyDescent="0.25">
      <c r="A635" s="38">
        <v>45231</v>
      </c>
      <c r="B635" s="4" t="s">
        <v>12</v>
      </c>
      <c r="C635" s="4" t="s">
        <v>13</v>
      </c>
      <c r="D635" s="4" t="s">
        <v>8054</v>
      </c>
      <c r="E635" s="4" t="s">
        <v>108</v>
      </c>
      <c r="F635" s="64" t="str">
        <f>IFERROR(VLOOKUP(Таблица1[[#This Row],[ОКВЭД2]],'ИМЕНА ОКВЭД'!$B$1:$C$50,2,FALSE),основной!E635)</f>
        <v>36.0</v>
      </c>
      <c r="G635" s="27">
        <v>47501.3</v>
      </c>
      <c r="H635" s="27">
        <v>45880.3</v>
      </c>
      <c r="I635" s="27">
        <v>45761.8</v>
      </c>
      <c r="J635" s="27">
        <v>517736.4</v>
      </c>
      <c r="K635" s="27">
        <v>487924.7</v>
      </c>
      <c r="L635" s="27">
        <v>103.53310680182997</v>
      </c>
      <c r="M635" s="27">
        <v>103.80120537216631</v>
      </c>
      <c r="N635" s="27">
        <v>106.10989769527961</v>
      </c>
    </row>
    <row r="636" spans="1:14" x14ac:dyDescent="0.25">
      <c r="A636" s="38">
        <v>45231</v>
      </c>
      <c r="B636" s="4" t="s">
        <v>12</v>
      </c>
      <c r="C636" s="4" t="s">
        <v>13</v>
      </c>
      <c r="D636" s="4" t="s">
        <v>8054</v>
      </c>
      <c r="E636" s="4" t="s">
        <v>27</v>
      </c>
      <c r="F636" s="64" t="str">
        <f>IFERROR(VLOOKUP(Таблица1[[#This Row],[ОКВЭД2]],'ИМЕНА ОКВЭД'!$B$1:$C$50,2,FALSE),основной!E636)</f>
        <v>Сбор и обработка сточных вод</v>
      </c>
      <c r="G636" s="27">
        <v>13240.2</v>
      </c>
      <c r="H636" s="27">
        <v>13025</v>
      </c>
      <c r="I636" s="27">
        <v>11612.3</v>
      </c>
      <c r="J636" s="27">
        <v>142462.5</v>
      </c>
      <c r="K636" s="27">
        <v>121939.6</v>
      </c>
      <c r="L636" s="27">
        <v>101.65220729366602</v>
      </c>
      <c r="M636" s="27">
        <v>114.01875597426866</v>
      </c>
      <c r="N636" s="27">
        <v>116.83038159875873</v>
      </c>
    </row>
    <row r="637" spans="1:14" x14ac:dyDescent="0.25">
      <c r="A637" s="38">
        <v>45231</v>
      </c>
      <c r="B637" s="4" t="s">
        <v>12</v>
      </c>
      <c r="C637" s="4" t="s">
        <v>13</v>
      </c>
      <c r="D637" s="4" t="s">
        <v>8054</v>
      </c>
      <c r="E637" s="4" t="s">
        <v>39</v>
      </c>
      <c r="F637" s="64" t="str">
        <f>IFERROR(VLOOKUP(Таблица1[[#This Row],[ОКВЭД2]],'ИМЕНА ОКВЭД'!$B$1:$C$50,2,FALSE),основной!E637)</f>
        <v>37.0</v>
      </c>
      <c r="G637" s="27">
        <v>13240.2</v>
      </c>
      <c r="H637" s="27">
        <v>13025</v>
      </c>
      <c r="I637" s="27">
        <v>11612.3</v>
      </c>
      <c r="J637" s="27">
        <v>142462.5</v>
      </c>
      <c r="K637" s="27">
        <v>121939.6</v>
      </c>
      <c r="L637" s="27">
        <v>101.65220729366602</v>
      </c>
      <c r="M637" s="27">
        <v>114.01875597426866</v>
      </c>
      <c r="N637" s="27">
        <v>116.83038159875873</v>
      </c>
    </row>
    <row r="638" spans="1:14" x14ac:dyDescent="0.25">
      <c r="A638" s="38">
        <v>45231</v>
      </c>
      <c r="B638" s="4" t="s">
        <v>12</v>
      </c>
      <c r="C638" s="4" t="s">
        <v>13</v>
      </c>
      <c r="D638" s="4" t="s">
        <v>8054</v>
      </c>
      <c r="E638" s="4" t="s">
        <v>61</v>
      </c>
      <c r="F638" s="64" t="str">
        <f>IFERROR(VLOOKUP(Таблица1[[#This Row],[ОКВЭД2]],'ИМЕНА ОКВЭД'!$B$1:$C$50,2,FALSE),основной!E638)</f>
        <v>Сбор, обработка и утилизация отходов; обработка вторичного сырья</v>
      </c>
      <c r="G638" s="27">
        <v>2267.6</v>
      </c>
      <c r="H638" s="27">
        <v>2516.9</v>
      </c>
      <c r="I638" s="27">
        <v>3988.9</v>
      </c>
      <c r="J638" s="27">
        <v>29586.6</v>
      </c>
      <c r="K638" s="27">
        <v>59750.3</v>
      </c>
      <c r="L638" s="27">
        <v>90.094958083356516</v>
      </c>
      <c r="M638" s="27">
        <v>56.847752513224194</v>
      </c>
      <c r="N638" s="27">
        <v>49.517073554442405</v>
      </c>
    </row>
    <row r="639" spans="1:14" x14ac:dyDescent="0.25">
      <c r="A639" s="38">
        <v>45231</v>
      </c>
      <c r="B639" s="4" t="s">
        <v>12</v>
      </c>
      <c r="C639" s="4" t="s">
        <v>13</v>
      </c>
      <c r="D639" s="4" t="s">
        <v>8054</v>
      </c>
      <c r="E639" s="4" t="s">
        <v>44</v>
      </c>
      <c r="F639" s="64" t="str">
        <f>IFERROR(VLOOKUP(Таблица1[[#This Row],[ОКВЭД2]],'ИМЕНА ОКВЭД'!$B$1:$C$50,2,FALSE),основной!E639)</f>
        <v>38.1</v>
      </c>
      <c r="G639" s="107">
        <v>1912.1</v>
      </c>
      <c r="H639" s="107">
        <v>1961.4</v>
      </c>
      <c r="I639" s="107">
        <v>3984.7</v>
      </c>
      <c r="J639" s="107">
        <v>25698.6</v>
      </c>
      <c r="K639" s="107">
        <v>59746.1</v>
      </c>
      <c r="L639" s="27">
        <v>97.4864892423779</v>
      </c>
      <c r="M639" s="27">
        <v>47.986046628353449</v>
      </c>
      <c r="N639" s="27">
        <v>43.013016749210408</v>
      </c>
    </row>
    <row r="640" spans="1:14" x14ac:dyDescent="0.25">
      <c r="A640" s="38">
        <v>45231</v>
      </c>
      <c r="B640" s="4" t="s">
        <v>12</v>
      </c>
      <c r="C640" s="4" t="s">
        <v>13</v>
      </c>
      <c r="D640" s="4" t="s">
        <v>8054</v>
      </c>
      <c r="E640" s="4" t="s">
        <v>54</v>
      </c>
      <c r="F640" s="64" t="str">
        <f>IFERROR(VLOOKUP(Таблица1[[#This Row],[ОКВЭД2]],'ИМЕНА ОКВЭД'!$B$1:$C$50,2,FALSE),основной!E640)</f>
        <v>38.3</v>
      </c>
      <c r="G640" s="27">
        <v>355.5</v>
      </c>
      <c r="H640" s="27">
        <v>555.5</v>
      </c>
      <c r="I640" s="27">
        <v>4.2</v>
      </c>
      <c r="J640" s="27">
        <v>3888</v>
      </c>
      <c r="K640" s="27">
        <v>4.2</v>
      </c>
      <c r="L640" s="27">
        <v>63.996399639963997</v>
      </c>
      <c r="M640" s="27">
        <v>8464.2857142857138</v>
      </c>
      <c r="N640" s="27">
        <v>92571.428571428565</v>
      </c>
    </row>
    <row r="641" spans="1:14" x14ac:dyDescent="0.25">
      <c r="A641" s="38">
        <v>45231</v>
      </c>
      <c r="B641" s="4" t="s">
        <v>12</v>
      </c>
      <c r="C641" s="4" t="s">
        <v>13</v>
      </c>
      <c r="D641" s="4" t="s">
        <v>8054</v>
      </c>
      <c r="E641" s="4" t="s">
        <v>25</v>
      </c>
      <c r="F641" s="64" t="str">
        <f>IFERROR(VLOOKUP(Таблица1[[#This Row],[ОКВЭД2]],'ИМЕНА ОКВЭД'!$B$1:$C$50,2,FALSE),основной!E641)</f>
        <v>Добыча полезных ископаемых</v>
      </c>
      <c r="G641" s="27">
        <v>1521397.7</v>
      </c>
      <c r="H641" s="27">
        <v>893186.4</v>
      </c>
      <c r="I641" s="27">
        <v>1692817.6</v>
      </c>
      <c r="J641" s="27">
        <v>12034485.800000001</v>
      </c>
      <c r="K641" s="27">
        <v>23860667.800000001</v>
      </c>
      <c r="L641" s="27">
        <v>170.33372877150839</v>
      </c>
      <c r="M641" s="27">
        <v>89.873693420956869</v>
      </c>
      <c r="N641" s="27">
        <v>50.436500356456911</v>
      </c>
    </row>
    <row r="642" spans="1:14" x14ac:dyDescent="0.25">
      <c r="A642" s="38">
        <v>45231</v>
      </c>
      <c r="B642" s="4" t="s">
        <v>12</v>
      </c>
      <c r="C642" s="4" t="s">
        <v>13</v>
      </c>
      <c r="D642" s="4" t="s">
        <v>8054</v>
      </c>
      <c r="E642" s="4" t="s">
        <v>35</v>
      </c>
      <c r="F642" s="64" t="str">
        <f>IFERROR(VLOOKUP(Таблица1[[#This Row],[ОКВЭД2]],'ИМЕНА ОКВЭД'!$B$1:$C$50,2,FALSE),основной!E642)</f>
        <v>Обрабатывающие производства</v>
      </c>
      <c r="G642" s="27">
        <v>14473638.300000001</v>
      </c>
      <c r="H642" s="27">
        <v>6322703.7000000002</v>
      </c>
      <c r="I642" s="27">
        <v>4258869.0999999996</v>
      </c>
      <c r="J642" s="27">
        <v>109733680.3</v>
      </c>
      <c r="K642" s="27">
        <v>62355335.700000003</v>
      </c>
      <c r="L642" s="27">
        <v>228.91533411568852</v>
      </c>
      <c r="M642" s="27">
        <v>339.84698660966126</v>
      </c>
      <c r="N642" s="27">
        <v>175.98121967932889</v>
      </c>
    </row>
    <row r="643" spans="1:14" x14ac:dyDescent="0.25">
      <c r="A643" s="38">
        <v>45231</v>
      </c>
      <c r="B643" s="4" t="s">
        <v>12</v>
      </c>
      <c r="C643" s="4" t="s">
        <v>13</v>
      </c>
      <c r="D643" s="4" t="s">
        <v>8054</v>
      </c>
      <c r="E643" s="4" t="s">
        <v>89</v>
      </c>
      <c r="F643" s="64" t="str">
        <f>IFERROR(VLOOKUP(Таблица1[[#This Row],[ОКВЭД2]],'ИМЕНА ОКВЭД'!$B$1:$C$50,2,FALSE),основной!E643)</f>
        <v>Обеспечение электрическое энергией, газом и паром; кондиционирование воздуха</v>
      </c>
      <c r="G643" s="27">
        <v>2314181.2000000002</v>
      </c>
      <c r="H643" s="27">
        <v>2091983.2</v>
      </c>
      <c r="I643" s="27">
        <v>1695534.6</v>
      </c>
      <c r="J643" s="27">
        <v>22896367.100000001</v>
      </c>
      <c r="K643" s="27">
        <v>15985983</v>
      </c>
      <c r="L643" s="27">
        <v>110.62140460783814</v>
      </c>
      <c r="M643" s="27">
        <v>136.48681660639659</v>
      </c>
      <c r="N643" s="27">
        <v>143.22777085400378</v>
      </c>
    </row>
    <row r="644" spans="1:14" x14ac:dyDescent="0.25">
      <c r="A644" s="38">
        <v>45231</v>
      </c>
      <c r="B644" s="4" t="s">
        <v>12</v>
      </c>
      <c r="C644" s="4" t="s">
        <v>13</v>
      </c>
      <c r="D644" s="4" t="s">
        <v>8054</v>
      </c>
      <c r="E644" s="4" t="s">
        <v>20</v>
      </c>
      <c r="F644" s="64" t="str">
        <f>IFERROR(VLOOKUP(Таблица1[[#This Row],[ОКВЭД2]],'ИМЕНА ОКВЭД'!$B$1:$C$50,2,FALSE),основной!E644)</f>
        <v>Водоснабжение; водоотведение, организация сбора и утилизации отходов, деятельность по ликвидации загрязнений</v>
      </c>
      <c r="G644" s="27">
        <v>63009.1</v>
      </c>
      <c r="H644" s="27">
        <v>61422.2</v>
      </c>
      <c r="I644" s="27">
        <v>61363</v>
      </c>
      <c r="J644" s="27">
        <v>689785.5</v>
      </c>
      <c r="K644" s="27">
        <v>669614.6</v>
      </c>
      <c r="L644" s="27">
        <v>102.58359355412213</v>
      </c>
      <c r="M644" s="27">
        <v>102.68256115248603</v>
      </c>
      <c r="N644" s="27">
        <v>103.01231484498695</v>
      </c>
    </row>
    <row r="645" spans="1:14" x14ac:dyDescent="0.25">
      <c r="A645" s="38">
        <v>45261</v>
      </c>
      <c r="B645" s="4" t="s">
        <v>12</v>
      </c>
      <c r="C645" s="4" t="s">
        <v>13</v>
      </c>
      <c r="D645" s="4" t="s">
        <v>8054</v>
      </c>
      <c r="E645" s="4" t="s">
        <v>109</v>
      </c>
      <c r="F645" s="64" t="str">
        <f>IFERROR(VLOOKUP(Таблица1[[#This Row],[ОКВЭД2]],'ИМЕНА ОКВЭД'!$B$1:$C$50,2,FALSE),основной!E645)</f>
        <v>Добыча угля</v>
      </c>
      <c r="G645" s="27">
        <v>1053237.1000000001</v>
      </c>
      <c r="H645" s="27">
        <v>1247329.6000000001</v>
      </c>
      <c r="I645" s="27">
        <v>506688.6</v>
      </c>
      <c r="J645" s="27">
        <v>10198082.1</v>
      </c>
      <c r="K645" s="27">
        <v>13344810</v>
      </c>
      <c r="L645" s="27">
        <v>84.439357488189174</v>
      </c>
      <c r="M645" s="27">
        <v>207.86674497906603</v>
      </c>
      <c r="N645" s="27">
        <v>76.41983737497948</v>
      </c>
    </row>
    <row r="646" spans="1:14" x14ac:dyDescent="0.25">
      <c r="A646" s="38">
        <v>45261</v>
      </c>
      <c r="B646" s="4" t="s">
        <v>12</v>
      </c>
      <c r="C646" s="4" t="s">
        <v>13</v>
      </c>
      <c r="D646" s="4" t="s">
        <v>8054</v>
      </c>
      <c r="E646" s="4" t="s">
        <v>96</v>
      </c>
      <c r="F646" s="64" t="str">
        <f>IFERROR(VLOOKUP(Таблица1[[#This Row],[ОКВЭД2]],'ИМЕНА ОКВЭД'!$B$1:$C$50,2,FALSE),основной!E646)</f>
        <v>05.1</v>
      </c>
      <c r="G646" s="27">
        <v>1028188.6</v>
      </c>
      <c r="H646" s="27">
        <v>1199936</v>
      </c>
      <c r="I646" s="27">
        <v>479444</v>
      </c>
      <c r="J646" s="27">
        <v>8559493.5999999996</v>
      </c>
      <c r="K646" s="27">
        <v>12354238.1</v>
      </c>
      <c r="L646" s="27">
        <v>85.686953304176228</v>
      </c>
      <c r="M646" s="27">
        <v>214.45436797623915</v>
      </c>
      <c r="N646" s="27">
        <v>69.283864619704872</v>
      </c>
    </row>
    <row r="647" spans="1:14" x14ac:dyDescent="0.25">
      <c r="A647" s="38">
        <v>45261</v>
      </c>
      <c r="B647" s="4" t="s">
        <v>12</v>
      </c>
      <c r="C647" s="4" t="s">
        <v>13</v>
      </c>
      <c r="D647" s="4" t="s">
        <v>8054</v>
      </c>
      <c r="E647" s="4" t="s">
        <v>76</v>
      </c>
      <c r="F647" s="64" t="str">
        <f>IFERROR(VLOOKUP(Таблица1[[#This Row],[ОКВЭД2]],'ИМЕНА ОКВЭД'!$B$1:$C$50,2,FALSE),основной!E647)</f>
        <v>05.2</v>
      </c>
      <c r="G647" s="27">
        <v>25048.5</v>
      </c>
      <c r="H647" s="27">
        <v>47393.599999999999</v>
      </c>
      <c r="I647" s="27">
        <v>27244.6</v>
      </c>
      <c r="J647" s="27">
        <v>1638588.5</v>
      </c>
      <c r="K647" s="27">
        <v>990571.9</v>
      </c>
      <c r="L647" s="27">
        <v>52.852072853718646</v>
      </c>
      <c r="M647" s="27">
        <v>91.939320085448131</v>
      </c>
      <c r="N647" s="27">
        <v>165.41843151415864</v>
      </c>
    </row>
    <row r="648" spans="1:14" x14ac:dyDescent="0.25">
      <c r="A648" s="38">
        <v>45261</v>
      </c>
      <c r="B648" s="4" t="s">
        <v>12</v>
      </c>
      <c r="C648" s="4" t="s">
        <v>13</v>
      </c>
      <c r="D648" s="4" t="s">
        <v>8054</v>
      </c>
      <c r="E648" s="4" t="s">
        <v>730</v>
      </c>
      <c r="F648" s="64" t="str">
        <f>IFERROR(VLOOKUP(Таблица1[[#This Row],[ОКВЭД2]],'ИМЕНА ОКВЭД'!$B$1:$C$50,2,FALSE),основной!E648)</f>
        <v>06</v>
      </c>
      <c r="G648" s="27">
        <v>31445.599999999999</v>
      </c>
      <c r="H648" s="27">
        <v>27355.200000000001</v>
      </c>
      <c r="I648" s="27">
        <v>37286.199999999997</v>
      </c>
      <c r="J648" s="27">
        <v>308248.2</v>
      </c>
      <c r="K648" s="27">
        <v>306965</v>
      </c>
      <c r="L648" s="27">
        <v>114.95291571620753</v>
      </c>
      <c r="M648" s="27">
        <v>84.335759610794341</v>
      </c>
      <c r="N648" s="27">
        <v>100.41802811395436</v>
      </c>
    </row>
    <row r="649" spans="1:14" x14ac:dyDescent="0.25">
      <c r="A649" s="38">
        <v>45261</v>
      </c>
      <c r="B649" s="4" t="s">
        <v>12</v>
      </c>
      <c r="C649" s="4" t="s">
        <v>13</v>
      </c>
      <c r="D649" s="4" t="s">
        <v>8054</v>
      </c>
      <c r="E649" s="4" t="s">
        <v>747</v>
      </c>
      <c r="F649" s="64" t="str">
        <f>IFERROR(VLOOKUP(Таблица1[[#This Row],[ОКВЭД2]],'ИМЕНА ОКВЭД'!$B$1:$C$50,2,FALSE),основной!E649)</f>
        <v>06.2</v>
      </c>
      <c r="G649" s="27">
        <v>31445.599999999999</v>
      </c>
      <c r="H649" s="27">
        <v>27355.200000000001</v>
      </c>
      <c r="I649" s="27">
        <v>37286.199999999997</v>
      </c>
      <c r="J649" s="27">
        <v>308248.2</v>
      </c>
      <c r="K649" s="27">
        <v>306965</v>
      </c>
      <c r="L649" s="27">
        <v>114.95291571620753</v>
      </c>
      <c r="M649" s="27">
        <v>84.335759610794341</v>
      </c>
      <c r="N649" s="27">
        <v>100.41802811395436</v>
      </c>
    </row>
    <row r="650" spans="1:14" x14ac:dyDescent="0.25">
      <c r="A650" s="38">
        <v>45261</v>
      </c>
      <c r="B650" s="4" t="s">
        <v>12</v>
      </c>
      <c r="C650" s="4" t="s">
        <v>13</v>
      </c>
      <c r="D650" s="4" t="s">
        <v>8054</v>
      </c>
      <c r="E650" s="4" t="s">
        <v>45</v>
      </c>
      <c r="F650" s="64" t="str">
        <f>IFERROR(VLOOKUP(Таблица1[[#This Row],[ОКВЭД2]],'ИМЕНА ОКВЭД'!$B$1:$C$50,2,FALSE),основной!E650)</f>
        <v>Добыча металлических руд</v>
      </c>
      <c r="G650" s="27">
        <v>215270</v>
      </c>
      <c r="H650" s="27">
        <v>215270</v>
      </c>
      <c r="I650" s="27">
        <v>421459.5</v>
      </c>
      <c r="J650" s="27">
        <v>2166884</v>
      </c>
      <c r="K650" s="27">
        <v>10006861</v>
      </c>
      <c r="L650" s="27">
        <v>100</v>
      </c>
      <c r="M650" s="27">
        <v>51.077268397082044</v>
      </c>
      <c r="N650" s="27">
        <v>21.653983202125023</v>
      </c>
    </row>
    <row r="651" spans="1:14" x14ac:dyDescent="0.25">
      <c r="A651" s="38">
        <v>45261</v>
      </c>
      <c r="B651" s="4" t="s">
        <v>12</v>
      </c>
      <c r="C651" s="4" t="s">
        <v>13</v>
      </c>
      <c r="D651" s="4" t="s">
        <v>8054</v>
      </c>
      <c r="E651" s="4" t="s">
        <v>73</v>
      </c>
      <c r="F651" s="64" t="str">
        <f>IFERROR(VLOOKUP(Таблица1[[#This Row],[ОКВЭД2]],'ИМЕНА ОКВЭД'!$B$1:$C$50,2,FALSE),основной!E651)</f>
        <v>07.2</v>
      </c>
      <c r="G651" s="27">
        <v>215270</v>
      </c>
      <c r="H651" s="27">
        <v>215270</v>
      </c>
      <c r="I651" s="27">
        <v>421459.5</v>
      </c>
      <c r="J651" s="27">
        <v>2166884</v>
      </c>
      <c r="K651" s="27">
        <v>10006861</v>
      </c>
      <c r="L651" s="27">
        <v>100</v>
      </c>
      <c r="M651" s="27">
        <v>51.077268397082044</v>
      </c>
      <c r="N651" s="27">
        <v>21.653983202125023</v>
      </c>
    </row>
    <row r="652" spans="1:14" x14ac:dyDescent="0.25">
      <c r="A652" s="38">
        <v>45261</v>
      </c>
      <c r="B652" s="4" t="s">
        <v>12</v>
      </c>
      <c r="C652" s="4" t="s">
        <v>13</v>
      </c>
      <c r="D652" s="4" t="s">
        <v>8054</v>
      </c>
      <c r="E652" s="4" t="s">
        <v>66</v>
      </c>
      <c r="F652" s="64" t="str">
        <f>IFERROR(VLOOKUP(Таблица1[[#This Row],[ОКВЭД2]],'ИМЕНА ОКВЭД'!$B$1:$C$50,2,FALSE),основной!E652)</f>
        <v>Добыча прочих полезных ископаемых</v>
      </c>
      <c r="G652" s="27">
        <v>1917.6</v>
      </c>
      <c r="H652" s="27"/>
      <c r="I652" s="27"/>
      <c r="J652" s="27">
        <v>34317.599999999999</v>
      </c>
      <c r="K652" s="27">
        <v>60957</v>
      </c>
      <c r="L652" s="27"/>
      <c r="M652" s="27"/>
      <c r="N652" s="27">
        <v>56.298046163689158</v>
      </c>
    </row>
    <row r="653" spans="1:14" x14ac:dyDescent="0.25">
      <c r="A653" s="38">
        <v>45261</v>
      </c>
      <c r="B653" s="4" t="s">
        <v>12</v>
      </c>
      <c r="C653" s="4" t="s">
        <v>13</v>
      </c>
      <c r="D653" s="4" t="s">
        <v>8054</v>
      </c>
      <c r="E653" s="4" t="s">
        <v>28</v>
      </c>
      <c r="F653" s="64" t="str">
        <f>IFERROR(VLOOKUP(Таблица1[[#This Row],[ОКВЭД2]],'ИМЕНА ОКВЭД'!$B$1:$C$50,2,FALSE),основной!E653)</f>
        <v>08.1</v>
      </c>
      <c r="G653" s="27">
        <v>1917.6</v>
      </c>
      <c r="H653" s="27"/>
      <c r="I653" s="27"/>
      <c r="J653" s="27">
        <v>34317.599999999999</v>
      </c>
      <c r="K653" s="27">
        <v>57809</v>
      </c>
      <c r="L653" s="27"/>
      <c r="M653" s="27"/>
      <c r="N653" s="27">
        <v>59.363766887508866</v>
      </c>
    </row>
    <row r="654" spans="1:14" x14ac:dyDescent="0.25">
      <c r="A654" s="38">
        <v>45261</v>
      </c>
      <c r="B654" s="4" t="s">
        <v>12</v>
      </c>
      <c r="C654" s="4" t="s">
        <v>13</v>
      </c>
      <c r="D654" s="4" t="s">
        <v>8054</v>
      </c>
      <c r="E654" s="4" t="s">
        <v>883</v>
      </c>
      <c r="F654" s="64" t="str">
        <f>IFERROR(VLOOKUP(Таблица1[[#This Row],[ОКВЭД2]],'ИМЕНА ОКВЭД'!$B$1:$C$50,2,FALSE),основной!E654)</f>
        <v>08.9</v>
      </c>
      <c r="G654" s="27"/>
      <c r="H654" s="27"/>
      <c r="I654" s="27"/>
      <c r="J654" s="27"/>
      <c r="K654" s="27">
        <v>3148</v>
      </c>
      <c r="L654" s="27"/>
      <c r="M654" s="27"/>
      <c r="N654" s="27"/>
    </row>
    <row r="655" spans="1:14" x14ac:dyDescent="0.25">
      <c r="A655" s="38">
        <v>45261</v>
      </c>
      <c r="B655" s="4" t="s">
        <v>12</v>
      </c>
      <c r="C655" s="4" t="s">
        <v>13</v>
      </c>
      <c r="D655" s="4" t="s">
        <v>8054</v>
      </c>
      <c r="E655" s="4" t="s">
        <v>98</v>
      </c>
      <c r="F655" s="64" t="str">
        <f>IFERROR(VLOOKUP(Таблица1[[#This Row],[ОКВЭД2]],'ИМЕНА ОКВЭД'!$B$1:$C$50,2,FALSE),основной!E655)</f>
        <v>Предоставление услуг в области добычи полезных ископаемых</v>
      </c>
      <c r="G655" s="107">
        <v>27148.3</v>
      </c>
      <c r="H655" s="107">
        <v>31442.9</v>
      </c>
      <c r="I655" s="107">
        <v>79985</v>
      </c>
      <c r="J655" s="107">
        <v>655972.5</v>
      </c>
      <c r="K655" s="107">
        <v>1186494.1000000001</v>
      </c>
      <c r="L655" s="27">
        <v>86.341590629363068</v>
      </c>
      <c r="M655" s="27">
        <v>33.941739076076765</v>
      </c>
      <c r="N655" s="27">
        <v>55.286621315689644</v>
      </c>
    </row>
    <row r="656" spans="1:14" x14ac:dyDescent="0.25">
      <c r="A656" s="38">
        <v>45261</v>
      </c>
      <c r="B656" s="4" t="s">
        <v>12</v>
      </c>
      <c r="C656" s="4" t="s">
        <v>13</v>
      </c>
      <c r="D656" s="4" t="s">
        <v>8054</v>
      </c>
      <c r="E656" s="4" t="s">
        <v>132</v>
      </c>
      <c r="F656" s="64" t="str">
        <f>IFERROR(VLOOKUP(Таблица1[[#This Row],[ОКВЭД2]],'ИМЕНА ОКВЭД'!$B$1:$C$50,2,FALSE),основной!E656)</f>
        <v>09.1</v>
      </c>
      <c r="G656" s="27">
        <v>1909</v>
      </c>
      <c r="H656" s="27">
        <v>1909</v>
      </c>
      <c r="I656" s="27">
        <v>8552</v>
      </c>
      <c r="J656" s="27">
        <v>29551</v>
      </c>
      <c r="K656" s="27">
        <v>102624</v>
      </c>
      <c r="L656" s="27">
        <v>100</v>
      </c>
      <c r="M656" s="27">
        <v>22.322263797942004</v>
      </c>
      <c r="N656" s="27">
        <v>28.795408481446835</v>
      </c>
    </row>
    <row r="657" spans="1:14" x14ac:dyDescent="0.25">
      <c r="A657" s="38">
        <v>45261</v>
      </c>
      <c r="B657" s="4" t="s">
        <v>12</v>
      </c>
      <c r="C657" s="4" t="s">
        <v>13</v>
      </c>
      <c r="D657" s="4" t="s">
        <v>8054</v>
      </c>
      <c r="E657" s="4" t="s">
        <v>126</v>
      </c>
      <c r="F657" s="64" t="str">
        <f>IFERROR(VLOOKUP(Таблица1[[#This Row],[ОКВЭД2]],'ИМЕНА ОКВЭД'!$B$1:$C$50,2,FALSE),основной!E657)</f>
        <v>09.9</v>
      </c>
      <c r="G657" s="27">
        <v>25239.3</v>
      </c>
      <c r="H657" s="27">
        <v>29533.9</v>
      </c>
      <c r="I657" s="27">
        <v>71433</v>
      </c>
      <c r="J657" s="27">
        <v>626421.5</v>
      </c>
      <c r="K657" s="27">
        <v>1083870.1000000001</v>
      </c>
      <c r="L657" s="27">
        <v>85.458744019584273</v>
      </c>
      <c r="M657" s="27">
        <v>35.332829364579396</v>
      </c>
      <c r="N657" s="27">
        <v>57.794887044120877</v>
      </c>
    </row>
    <row r="658" spans="1:14" x14ac:dyDescent="0.25">
      <c r="A658" s="38">
        <v>45261</v>
      </c>
      <c r="B658" s="4" t="s">
        <v>12</v>
      </c>
      <c r="C658" s="4" t="s">
        <v>13</v>
      </c>
      <c r="D658" s="4" t="s">
        <v>8054</v>
      </c>
      <c r="E658" s="4" t="s">
        <v>30</v>
      </c>
      <c r="F658" s="64" t="str">
        <f>IFERROR(VLOOKUP(Таблица1[[#This Row],[ОКВЭД2]],'ИМЕНА ОКВЭД'!$B$1:$C$50,2,FALSE),основной!E658)</f>
        <v>Производство пищевых продуктов</v>
      </c>
      <c r="G658" s="27">
        <v>99770.8</v>
      </c>
      <c r="H658" s="27">
        <v>116259.3</v>
      </c>
      <c r="I658" s="27">
        <v>73979.399999999994</v>
      </c>
      <c r="J658" s="27">
        <v>1153243.2</v>
      </c>
      <c r="K658" s="27">
        <v>930610.6</v>
      </c>
      <c r="L658" s="27">
        <v>85.817478687726492</v>
      </c>
      <c r="M658" s="27">
        <v>134.86294833426604</v>
      </c>
      <c r="N658" s="27">
        <v>123.92328219773125</v>
      </c>
    </row>
    <row r="659" spans="1:14" x14ac:dyDescent="0.25">
      <c r="A659" s="38">
        <v>45261</v>
      </c>
      <c r="B659" s="4" t="s">
        <v>12</v>
      </c>
      <c r="C659" s="4" t="s">
        <v>13</v>
      </c>
      <c r="D659" s="4" t="s">
        <v>8054</v>
      </c>
      <c r="E659" s="4" t="s">
        <v>81</v>
      </c>
      <c r="F659" s="64" t="str">
        <f>IFERROR(VLOOKUP(Таблица1[[#This Row],[ОКВЭД2]],'ИМЕНА ОКВЭД'!$B$1:$C$50,2,FALSE),основной!E659)</f>
        <v>Переработка и консервирование мяса и мясной пищевой продукции</v>
      </c>
      <c r="G659" s="107">
        <v>23363</v>
      </c>
      <c r="H659" s="107">
        <v>41550</v>
      </c>
      <c r="I659" s="107">
        <v>18500</v>
      </c>
      <c r="J659" s="107">
        <v>269993.5</v>
      </c>
      <c r="K659" s="107">
        <v>194335</v>
      </c>
      <c r="L659" s="27">
        <v>56.22864019253911</v>
      </c>
      <c r="M659" s="27">
        <v>126.28648648648648</v>
      </c>
      <c r="N659" s="27">
        <v>138.93199886793423</v>
      </c>
    </row>
    <row r="660" spans="1:14" x14ac:dyDescent="0.25">
      <c r="A660" s="38">
        <v>45261</v>
      </c>
      <c r="B660" s="4" t="s">
        <v>12</v>
      </c>
      <c r="C660" s="4" t="s">
        <v>13</v>
      </c>
      <c r="D660" s="4" t="s">
        <v>8054</v>
      </c>
      <c r="E660" s="4" t="s">
        <v>15</v>
      </c>
      <c r="F660" s="64" t="str">
        <f>IFERROR(VLOOKUP(Таблица1[[#This Row],[ОКВЭД2]],'ИМЕНА ОКВЭД'!$B$1:$C$50,2,FALSE),основной!E660)</f>
        <v>Переработка и консервирование рыбы, ракообразных и моллюсков</v>
      </c>
      <c r="G660" s="107">
        <v>29420.400000000001</v>
      </c>
      <c r="H660" s="107">
        <v>31770.1</v>
      </c>
      <c r="I660" s="107">
        <v>14667.2</v>
      </c>
      <c r="J660" s="107">
        <v>364555.7</v>
      </c>
      <c r="K660" s="107">
        <v>292313.7</v>
      </c>
      <c r="L660" s="27">
        <v>92.604052237795912</v>
      </c>
      <c r="M660" s="27">
        <v>200.58634231482492</v>
      </c>
      <c r="N660" s="27">
        <v>124.71386048618317</v>
      </c>
    </row>
    <row r="661" spans="1:14" x14ac:dyDescent="0.25">
      <c r="A661" s="38">
        <v>45261</v>
      </c>
      <c r="B661" s="4" t="s">
        <v>12</v>
      </c>
      <c r="C661" s="4" t="s">
        <v>13</v>
      </c>
      <c r="D661" s="4" t="s">
        <v>8054</v>
      </c>
      <c r="E661" s="4" t="s">
        <v>57</v>
      </c>
      <c r="F661" s="64" t="str">
        <f>IFERROR(VLOOKUP(Таблица1[[#This Row],[ОКВЭД2]],'ИМЕНА ОКВЭД'!$B$1:$C$50,2,FALSE),основной!E661)</f>
        <v>10.3</v>
      </c>
      <c r="G661" s="27">
        <v>1481.8</v>
      </c>
      <c r="H661" s="27">
        <v>21</v>
      </c>
      <c r="I661" s="27">
        <v>120.6</v>
      </c>
      <c r="J661" s="27">
        <v>1730.9</v>
      </c>
      <c r="K661" s="27">
        <v>579.4</v>
      </c>
      <c r="L661" s="27">
        <v>7056.1904761904761</v>
      </c>
      <c r="M661" s="27">
        <v>1228.6898839137646</v>
      </c>
      <c r="N661" s="27">
        <v>298.74007594062823</v>
      </c>
    </row>
    <row r="662" spans="1:14" x14ac:dyDescent="0.25">
      <c r="A662" s="38">
        <v>45261</v>
      </c>
      <c r="B662" s="4" t="s">
        <v>12</v>
      </c>
      <c r="C662" s="4" t="s">
        <v>13</v>
      </c>
      <c r="D662" s="4" t="s">
        <v>8054</v>
      </c>
      <c r="E662" s="4" t="s">
        <v>50</v>
      </c>
      <c r="F662" s="64" t="str">
        <f>IFERROR(VLOOKUP(Таблица1[[#This Row],[ОКВЭД2]],'ИМЕНА ОКВЭД'!$B$1:$C$50,2,FALSE),основной!E662)</f>
        <v>Производство молочной продукции</v>
      </c>
      <c r="G662" s="27">
        <v>14088.9</v>
      </c>
      <c r="H662" s="27">
        <v>13120.6</v>
      </c>
      <c r="I662" s="27">
        <v>12923.8</v>
      </c>
      <c r="J662" s="27">
        <v>164369.1</v>
      </c>
      <c r="K662" s="27">
        <v>144331.79999999999</v>
      </c>
      <c r="L662" s="27">
        <v>107.37999786595125</v>
      </c>
      <c r="M662" s="27">
        <v>109.01515034277844</v>
      </c>
      <c r="N662" s="27">
        <v>113.88280337389266</v>
      </c>
    </row>
    <row r="663" spans="1:14" x14ac:dyDescent="0.25">
      <c r="A663" s="38">
        <v>45261</v>
      </c>
      <c r="B663" s="4" t="s">
        <v>12</v>
      </c>
      <c r="C663" s="4" t="s">
        <v>13</v>
      </c>
      <c r="D663" s="4" t="s">
        <v>8054</v>
      </c>
      <c r="E663" s="4" t="s">
        <v>22</v>
      </c>
      <c r="F663" s="64" t="str">
        <f>IFERROR(VLOOKUP(Таблица1[[#This Row],[ОКВЭД2]],'ИМЕНА ОКВЭД'!$B$1:$C$50,2,FALSE),основной!E663)</f>
        <v>Производство хлебобулочных и мучных кондитерских изделий</v>
      </c>
      <c r="G663" s="27">
        <v>31053.7</v>
      </c>
      <c r="H663" s="27">
        <v>29415.599999999999</v>
      </c>
      <c r="I663" s="27">
        <v>27763.8</v>
      </c>
      <c r="J663" s="27">
        <v>348461.5</v>
      </c>
      <c r="K663" s="27">
        <v>298572.7</v>
      </c>
      <c r="L663" s="27">
        <v>105.568813826677</v>
      </c>
      <c r="M663" s="27">
        <v>111.84960272008875</v>
      </c>
      <c r="N663" s="27">
        <v>116.70909631054681</v>
      </c>
    </row>
    <row r="664" spans="1:14" x14ac:dyDescent="0.25">
      <c r="A664" s="38">
        <v>45261</v>
      </c>
      <c r="B664" s="4" t="s">
        <v>12</v>
      </c>
      <c r="C664" s="4" t="s">
        <v>13</v>
      </c>
      <c r="D664" s="4" t="s">
        <v>8054</v>
      </c>
      <c r="E664" s="4" t="s">
        <v>65</v>
      </c>
      <c r="F664" s="64" t="str">
        <f>IFERROR(VLOOKUP(Таблица1[[#This Row],[ОКВЭД2]],'ИМЕНА ОКВЭД'!$B$1:$C$50,2,FALSE),основной!E664)</f>
        <v>10.8</v>
      </c>
      <c r="G664" s="27">
        <v>363</v>
      </c>
      <c r="H664" s="27">
        <v>382</v>
      </c>
      <c r="I664" s="27">
        <v>4</v>
      </c>
      <c r="J664" s="27">
        <v>4132.5</v>
      </c>
      <c r="K664" s="27">
        <v>478</v>
      </c>
      <c r="L664" s="27">
        <v>95.026178010471199</v>
      </c>
      <c r="M664" s="27">
        <v>9075</v>
      </c>
      <c r="N664" s="27">
        <v>864.53974895397494</v>
      </c>
    </row>
    <row r="665" spans="1:14" x14ac:dyDescent="0.25">
      <c r="A665" s="38">
        <v>45261</v>
      </c>
      <c r="B665" s="4" t="s">
        <v>12</v>
      </c>
      <c r="C665" s="4" t="s">
        <v>13</v>
      </c>
      <c r="D665" s="4" t="s">
        <v>8054</v>
      </c>
      <c r="E665" s="4" t="s">
        <v>124</v>
      </c>
      <c r="F665" s="64" t="str">
        <f>IFERROR(VLOOKUP(Таблица1[[#This Row],[ОКВЭД2]],'ИМЕНА ОКВЭД'!$B$1:$C$50,2,FALSE),основной!E665)</f>
        <v>Всего по обследуемым видам экономической деятельности</v>
      </c>
      <c r="G665" s="27">
        <v>17207827.399999999</v>
      </c>
      <c r="H665" s="27">
        <v>18372226.300000001</v>
      </c>
      <c r="I665" s="27">
        <v>7425513</v>
      </c>
      <c r="J665" s="27">
        <v>162562146.09999999</v>
      </c>
      <c r="K665" s="27">
        <v>110297114.09999999</v>
      </c>
      <c r="L665" s="27">
        <v>93.662178546102496</v>
      </c>
      <c r="M665" s="27">
        <v>231.73924010368037</v>
      </c>
      <c r="N665" s="27">
        <v>147.3856749802305</v>
      </c>
    </row>
    <row r="666" spans="1:14" x14ac:dyDescent="0.25">
      <c r="A666" s="38">
        <v>45261</v>
      </c>
      <c r="B666" s="4" t="s">
        <v>12</v>
      </c>
      <c r="C666" s="4" t="s">
        <v>13</v>
      </c>
      <c r="D666" s="4" t="s">
        <v>8054</v>
      </c>
      <c r="E666" s="4" t="s">
        <v>48</v>
      </c>
      <c r="F666" s="64" t="str">
        <f>IFERROR(VLOOKUP(Таблица1[[#This Row],[ОКВЭД2]],'ИМЕНА ОКВЭД'!$B$1:$C$50,2,FALSE),основной!E666)</f>
        <v>Производство напитков</v>
      </c>
      <c r="G666" s="27">
        <v>5992</v>
      </c>
      <c r="H666" s="27">
        <v>5319</v>
      </c>
      <c r="I666" s="27">
        <v>5578.6</v>
      </c>
      <c r="J666" s="27">
        <v>63460</v>
      </c>
      <c r="K666" s="27">
        <v>56878.2</v>
      </c>
      <c r="L666" s="27">
        <v>112.65275427711975</v>
      </c>
      <c r="M666" s="27">
        <v>107.41046140608755</v>
      </c>
      <c r="N666" s="27">
        <v>111.57174453481299</v>
      </c>
    </row>
    <row r="667" spans="1:14" x14ac:dyDescent="0.25">
      <c r="A667" s="38">
        <v>45261</v>
      </c>
      <c r="B667" s="4" t="s">
        <v>12</v>
      </c>
      <c r="C667" s="4" t="s">
        <v>13</v>
      </c>
      <c r="D667" s="4" t="s">
        <v>8054</v>
      </c>
      <c r="E667" s="4" t="s">
        <v>105</v>
      </c>
      <c r="F667" s="64" t="str">
        <f>IFERROR(VLOOKUP(Таблица1[[#This Row],[ОКВЭД2]],'ИМЕНА ОКВЭД'!$B$1:$C$50,2,FALSE),основной!E667)</f>
        <v>11.0</v>
      </c>
      <c r="G667" s="27">
        <v>5992</v>
      </c>
      <c r="H667" s="27">
        <v>5319</v>
      </c>
      <c r="I667" s="27">
        <v>5578.6</v>
      </c>
      <c r="J667" s="27">
        <v>63460</v>
      </c>
      <c r="K667" s="27">
        <v>56878.2</v>
      </c>
      <c r="L667" s="27">
        <v>112.65275427711975</v>
      </c>
      <c r="M667" s="27">
        <v>107.41046140608755</v>
      </c>
      <c r="N667" s="27">
        <v>111.57174453481299</v>
      </c>
    </row>
    <row r="668" spans="1:14" x14ac:dyDescent="0.25">
      <c r="A668" s="38">
        <v>45261</v>
      </c>
      <c r="B668" s="4" t="s">
        <v>12</v>
      </c>
      <c r="C668" s="4" t="s">
        <v>13</v>
      </c>
      <c r="D668" s="4" t="s">
        <v>8054</v>
      </c>
      <c r="E668" s="4" t="s">
        <v>75</v>
      </c>
      <c r="F668" s="64" t="str">
        <f>IFERROR(VLOOKUP(Таблица1[[#This Row],[ОКВЭД2]],'ИМЕНА ОКВЭД'!$B$1:$C$50,2,FALSE),основной!E668)</f>
        <v>125.АГ</v>
      </c>
      <c r="G668" s="27">
        <v>14423664.6</v>
      </c>
      <c r="H668" s="27">
        <v>15995036</v>
      </c>
      <c r="I668" s="27">
        <v>5568876.7999999998</v>
      </c>
      <c r="J668" s="27">
        <v>136191830.69999999</v>
      </c>
      <c r="K668" s="27">
        <v>91784880.299999997</v>
      </c>
      <c r="L668" s="27">
        <v>90.175880817023483</v>
      </c>
      <c r="M668" s="27">
        <v>259.00491459965502</v>
      </c>
      <c r="N668" s="27">
        <v>148.38155288197288</v>
      </c>
    </row>
    <row r="669" spans="1:14" x14ac:dyDescent="0.25">
      <c r="A669" s="38">
        <v>45261</v>
      </c>
      <c r="B669" s="4" t="s">
        <v>12</v>
      </c>
      <c r="C669" s="4" t="s">
        <v>13</v>
      </c>
      <c r="D669" s="4" t="s">
        <v>8054</v>
      </c>
      <c r="E669" s="4" t="s">
        <v>55</v>
      </c>
      <c r="F669" s="64" t="str">
        <f>IFERROR(VLOOKUP(Таблица1[[#This Row],[ОКВЭД2]],'ИМЕНА ОКВЭД'!$B$1:$C$50,2,FALSE),основной!E669)</f>
        <v>1323500.029.31</v>
      </c>
      <c r="G669" s="27">
        <v>17207827.399999999</v>
      </c>
      <c r="H669" s="27">
        <v>18372226.300000001</v>
      </c>
      <c r="I669" s="27">
        <v>7425513</v>
      </c>
      <c r="J669" s="27">
        <v>162562146.09999999</v>
      </c>
      <c r="K669" s="27">
        <v>110297114.09999999</v>
      </c>
      <c r="L669" s="27">
        <v>93.662178546102496</v>
      </c>
      <c r="M669" s="27">
        <v>231.73924010368037</v>
      </c>
      <c r="N669" s="27">
        <v>147.3856749802305</v>
      </c>
    </row>
    <row r="670" spans="1:14" x14ac:dyDescent="0.25">
      <c r="A670" s="38">
        <v>45261</v>
      </c>
      <c r="B670" s="4" t="s">
        <v>12</v>
      </c>
      <c r="C670" s="4" t="s">
        <v>13</v>
      </c>
      <c r="D670" s="4" t="s">
        <v>8054</v>
      </c>
      <c r="E670" s="4" t="s">
        <v>69</v>
      </c>
      <c r="F670" s="64" t="str">
        <f>IFERROR(VLOOKUP(Таблица1[[#This Row],[ОКВЭД2]],'ИМЕНА ОКВЭД'!$B$1:$C$50,2,FALSE),основной!E670)</f>
        <v>Производство одежды</v>
      </c>
      <c r="G670" s="107"/>
      <c r="H670" s="107"/>
      <c r="I670" s="107">
        <v>62</v>
      </c>
      <c r="J670" s="107"/>
      <c r="K670" s="107">
        <v>744</v>
      </c>
      <c r="L670" s="27"/>
      <c r="M670" s="27"/>
      <c r="N670" s="27"/>
    </row>
    <row r="671" spans="1:14" x14ac:dyDescent="0.25">
      <c r="A671" s="38">
        <v>45261</v>
      </c>
      <c r="B671" s="4" t="s">
        <v>12</v>
      </c>
      <c r="C671" s="4" t="s">
        <v>13</v>
      </c>
      <c r="D671" s="4" t="s">
        <v>8054</v>
      </c>
      <c r="E671" s="4" t="s">
        <v>91</v>
      </c>
      <c r="F671" s="64" t="str">
        <f>IFERROR(VLOOKUP(Таблица1[[#This Row],[ОКВЭД2]],'ИМЕНА ОКВЭД'!$B$1:$C$50,2,FALSE),основной!E671)</f>
        <v>14.1</v>
      </c>
      <c r="G671" s="27"/>
      <c r="H671" s="27"/>
      <c r="I671" s="27">
        <v>62</v>
      </c>
      <c r="J671" s="27"/>
      <c r="K671" s="27">
        <v>744</v>
      </c>
      <c r="L671" s="27"/>
      <c r="M671" s="27"/>
      <c r="N671" s="27"/>
    </row>
    <row r="672" spans="1:14" x14ac:dyDescent="0.25">
      <c r="A672" s="38">
        <v>45261</v>
      </c>
      <c r="B672" s="4" t="s">
        <v>12</v>
      </c>
      <c r="C672" s="4" t="s">
        <v>13</v>
      </c>
      <c r="D672" s="4" t="s">
        <v>8054</v>
      </c>
      <c r="E672" s="4" t="s">
        <v>64</v>
      </c>
      <c r="F672" s="64" t="str">
        <f>IFERROR(VLOOKUP(Таблица1[[#This Row],[ОКВЭД2]],'ИМЕНА ОКВЭД'!$B$1:$C$50,2,FALSE),основной!E672)</f>
        <v>Производство бумаги и бумажных изделий</v>
      </c>
      <c r="G672" s="27">
        <v>676.7</v>
      </c>
      <c r="H672" s="27">
        <v>110.6</v>
      </c>
      <c r="I672" s="27"/>
      <c r="J672" s="27">
        <v>2940.5</v>
      </c>
      <c r="K672" s="27"/>
      <c r="L672" s="27">
        <v>611.84448462929481</v>
      </c>
      <c r="M672" s="27"/>
      <c r="N672" s="27"/>
    </row>
    <row r="673" spans="1:14" x14ac:dyDescent="0.25">
      <c r="A673" s="38">
        <v>45261</v>
      </c>
      <c r="B673" s="4" t="s">
        <v>12</v>
      </c>
      <c r="C673" s="4" t="s">
        <v>13</v>
      </c>
      <c r="D673" s="4" t="s">
        <v>8054</v>
      </c>
      <c r="E673" s="4" t="s">
        <v>106</v>
      </c>
      <c r="F673" s="64" t="str">
        <f>IFERROR(VLOOKUP(Таблица1[[#This Row],[ОКВЭД2]],'ИМЕНА ОКВЭД'!$B$1:$C$50,2,FALSE),основной!E673)</f>
        <v>17.2</v>
      </c>
      <c r="G673" s="27">
        <v>676.7</v>
      </c>
      <c r="H673" s="27">
        <v>110.6</v>
      </c>
      <c r="I673" s="27"/>
      <c r="J673" s="27">
        <v>2940.5</v>
      </c>
      <c r="K673" s="27"/>
      <c r="L673" s="27">
        <v>611.84448462929481</v>
      </c>
      <c r="M673" s="27"/>
      <c r="N673" s="27"/>
    </row>
    <row r="674" spans="1:14" x14ac:dyDescent="0.25">
      <c r="A674" s="38">
        <v>45261</v>
      </c>
      <c r="B674" s="4" t="s">
        <v>12</v>
      </c>
      <c r="C674" s="4" t="s">
        <v>13</v>
      </c>
      <c r="D674" s="4" t="s">
        <v>8054</v>
      </c>
      <c r="E674" s="4" t="s">
        <v>86</v>
      </c>
      <c r="F674" s="64" t="str">
        <f>IFERROR(VLOOKUP(Таблица1[[#This Row],[ОКВЭД2]],'ИМЕНА ОКВЭД'!$B$1:$C$50,2,FALSE),основной!E674)</f>
        <v>Деятельность полиграфическая и копирование носителей информации</v>
      </c>
      <c r="G674" s="27">
        <v>179.1</v>
      </c>
      <c r="H674" s="27">
        <v>165.4</v>
      </c>
      <c r="I674" s="27">
        <v>686.8</v>
      </c>
      <c r="J674" s="27">
        <v>2449.3000000000002</v>
      </c>
      <c r="K674" s="27">
        <v>6335.2</v>
      </c>
      <c r="L674" s="27">
        <v>108.28295042321645</v>
      </c>
      <c r="M674" s="27">
        <v>26.077460687245196</v>
      </c>
      <c r="N674" s="27">
        <v>38.661762848844553</v>
      </c>
    </row>
    <row r="675" spans="1:14" x14ac:dyDescent="0.25">
      <c r="A675" s="38">
        <v>45261</v>
      </c>
      <c r="B675" s="4" t="s">
        <v>12</v>
      </c>
      <c r="C675" s="4" t="s">
        <v>13</v>
      </c>
      <c r="D675" s="4" t="s">
        <v>8054</v>
      </c>
      <c r="E675" s="4" t="s">
        <v>82</v>
      </c>
      <c r="F675" s="64" t="str">
        <f>IFERROR(VLOOKUP(Таблица1[[#This Row],[ОКВЭД2]],'ИМЕНА ОКВЭД'!$B$1:$C$50,2,FALSE),основной!E675)</f>
        <v>18.1</v>
      </c>
      <c r="G675" s="27">
        <v>179.1</v>
      </c>
      <c r="H675" s="27">
        <v>165.4</v>
      </c>
      <c r="I675" s="27">
        <v>686.8</v>
      </c>
      <c r="J675" s="27">
        <v>2449.3000000000002</v>
      </c>
      <c r="K675" s="27">
        <v>6335.2</v>
      </c>
      <c r="L675" s="27">
        <v>108.28295042321645</v>
      </c>
      <c r="M675" s="27">
        <v>26.077460687245196</v>
      </c>
      <c r="N675" s="27">
        <v>38.661762848844553</v>
      </c>
    </row>
    <row r="676" spans="1:14" x14ac:dyDescent="0.25">
      <c r="A676" s="38">
        <v>45261</v>
      </c>
      <c r="B676" s="4" t="s">
        <v>12</v>
      </c>
      <c r="C676" s="4" t="s">
        <v>13</v>
      </c>
      <c r="D676" s="4" t="s">
        <v>8054</v>
      </c>
      <c r="E676" s="4" t="s">
        <v>60</v>
      </c>
      <c r="F676" s="64" t="str">
        <f>IFERROR(VLOOKUP(Таблица1[[#This Row],[ОКВЭД2]],'ИМЕНА ОКВЭД'!$B$1:$C$50,2,FALSE),основной!E676)</f>
        <v>Производство химических веществ и химических продуктов</v>
      </c>
      <c r="G676" s="27"/>
      <c r="H676" s="27">
        <v>268.10000000000002</v>
      </c>
      <c r="I676" s="27">
        <v>77479.7</v>
      </c>
      <c r="J676" s="27">
        <v>2999.9</v>
      </c>
      <c r="K676" s="27">
        <v>541741.5</v>
      </c>
      <c r="L676" s="27"/>
      <c r="M676" s="27"/>
      <c r="N676" s="27">
        <v>0.55375118945105739</v>
      </c>
    </row>
    <row r="677" spans="1:14" x14ac:dyDescent="0.25">
      <c r="A677" s="38">
        <v>45261</v>
      </c>
      <c r="B677" s="4" t="s">
        <v>12</v>
      </c>
      <c r="C677" s="4" t="s">
        <v>13</v>
      </c>
      <c r="D677" s="4" t="s">
        <v>8054</v>
      </c>
      <c r="E677" s="4" t="s">
        <v>120</v>
      </c>
      <c r="F677" s="64" t="str">
        <f>IFERROR(VLOOKUP(Таблица1[[#This Row],[ОКВЭД2]],'ИМЕНА ОКВЭД'!$B$1:$C$50,2,FALSE),основной!E677)</f>
        <v>20.1</v>
      </c>
      <c r="G677" s="107"/>
      <c r="H677" s="107">
        <v>268.10000000000002</v>
      </c>
      <c r="I677" s="107"/>
      <c r="J677" s="107">
        <v>2999.9</v>
      </c>
      <c r="K677" s="107">
        <v>3107.9</v>
      </c>
      <c r="L677" s="27"/>
      <c r="M677" s="27"/>
      <c r="N677" s="27">
        <v>96.524984716367968</v>
      </c>
    </row>
    <row r="678" spans="1:14" x14ac:dyDescent="0.25">
      <c r="A678" s="38">
        <v>45261</v>
      </c>
      <c r="B678" s="4" t="s">
        <v>12</v>
      </c>
      <c r="C678" s="4" t="s">
        <v>13</v>
      </c>
      <c r="D678" s="4" t="s">
        <v>8054</v>
      </c>
      <c r="E678" s="4" t="s">
        <v>17</v>
      </c>
      <c r="F678" s="64" t="str">
        <f>IFERROR(VLOOKUP(Таблица1[[#This Row],[ОКВЭД2]],'ИМЕНА ОКВЭД'!$B$1:$C$50,2,FALSE),основной!E678)</f>
        <v>20.5</v>
      </c>
      <c r="G678" s="27"/>
      <c r="H678" s="27"/>
      <c r="I678" s="27">
        <v>77479.7</v>
      </c>
      <c r="J678" s="27"/>
      <c r="K678" s="27">
        <v>538633.6</v>
      </c>
      <c r="L678" s="27"/>
      <c r="M678" s="27"/>
      <c r="N678" s="27"/>
    </row>
    <row r="679" spans="1:14" x14ac:dyDescent="0.25">
      <c r="A679" s="38">
        <v>45261</v>
      </c>
      <c r="B679" s="4" t="s">
        <v>12</v>
      </c>
      <c r="C679" s="4" t="s">
        <v>13</v>
      </c>
      <c r="D679" s="4" t="s">
        <v>8054</v>
      </c>
      <c r="E679" s="4" t="s">
        <v>36</v>
      </c>
      <c r="F679" s="64" t="str">
        <f>IFERROR(VLOOKUP(Таблица1[[#This Row],[ОКВЭД2]],'ИМЕНА ОКВЭД'!$B$1:$C$50,2,FALSE),основной!E679)</f>
        <v>Производство прочей неметаллической минеральной продукции</v>
      </c>
      <c r="G679" s="27"/>
      <c r="H679" s="27"/>
      <c r="I679" s="27"/>
      <c r="J679" s="27">
        <v>24450</v>
      </c>
      <c r="K679" s="27"/>
      <c r="L679" s="27"/>
      <c r="M679" s="27"/>
      <c r="N679" s="27"/>
    </row>
    <row r="680" spans="1:14" x14ac:dyDescent="0.25">
      <c r="A680" s="38">
        <v>45261</v>
      </c>
      <c r="B680" s="4" t="s">
        <v>12</v>
      </c>
      <c r="C680" s="4" t="s">
        <v>13</v>
      </c>
      <c r="D680" s="4" t="s">
        <v>8054</v>
      </c>
      <c r="E680" s="4" t="s">
        <v>121</v>
      </c>
      <c r="F680" s="64" t="str">
        <f>IFERROR(VLOOKUP(Таблица1[[#This Row],[ОКВЭД2]],'ИМЕНА ОКВЭД'!$B$1:$C$50,2,FALSE),основной!E680)</f>
        <v>23.6</v>
      </c>
      <c r="G680" s="27"/>
      <c r="H680" s="27"/>
      <c r="I680" s="27"/>
      <c r="J680" s="27">
        <v>24450</v>
      </c>
      <c r="K680" s="27"/>
      <c r="L680" s="27"/>
      <c r="M680" s="27"/>
      <c r="N680" s="27"/>
    </row>
    <row r="681" spans="1:14" x14ac:dyDescent="0.25">
      <c r="A681" s="38">
        <v>45261</v>
      </c>
      <c r="B681" s="4" t="s">
        <v>12</v>
      </c>
      <c r="C681" s="4" t="s">
        <v>13</v>
      </c>
      <c r="D681" s="4" t="s">
        <v>8054</v>
      </c>
      <c r="E681" s="4" t="s">
        <v>79</v>
      </c>
      <c r="F681" s="64" t="str">
        <f>IFERROR(VLOOKUP(Таблица1[[#This Row],[ОКВЭД2]],'ИМЕНА ОКВЭД'!$B$1:$C$50,2,FALSE),основной!E681)</f>
        <v>Производство металлургическое</v>
      </c>
      <c r="G681" s="27">
        <v>12940938.5</v>
      </c>
      <c r="H681" s="27">
        <v>14326515.300000001</v>
      </c>
      <c r="I681" s="27">
        <v>4352629.7</v>
      </c>
      <c r="J681" s="27">
        <v>121339089.2</v>
      </c>
      <c r="K681" s="27">
        <v>65284462.899999999</v>
      </c>
      <c r="L681" s="27">
        <v>90.328584648913193</v>
      </c>
      <c r="M681" s="27">
        <v>297.31310476514921</v>
      </c>
      <c r="N681" s="27">
        <v>185.86212371213367</v>
      </c>
    </row>
    <row r="682" spans="1:14" x14ac:dyDescent="0.25">
      <c r="A682" s="38">
        <v>45261</v>
      </c>
      <c r="B682" s="4" t="s">
        <v>12</v>
      </c>
      <c r="C682" s="4" t="s">
        <v>13</v>
      </c>
      <c r="D682" s="4" t="s">
        <v>8054</v>
      </c>
      <c r="E682" s="4" t="s">
        <v>84</v>
      </c>
      <c r="F682" s="64" t="str">
        <f>IFERROR(VLOOKUP(Таблица1[[#This Row],[ОКВЭД2]],'ИМЕНА ОКВЭД'!$B$1:$C$50,2,FALSE),основной!E682)</f>
        <v>Производство основных драгоценных металлов и прочих цветных металлов, производство ядерного топлива</v>
      </c>
      <c r="G682" s="27">
        <v>12940938.5</v>
      </c>
      <c r="H682" s="27">
        <v>14326515.300000001</v>
      </c>
      <c r="I682" s="27">
        <v>4352629.7</v>
      </c>
      <c r="J682" s="27">
        <v>121339089.2</v>
      </c>
      <c r="K682" s="27">
        <v>65284462.899999999</v>
      </c>
      <c r="L682" s="27">
        <v>90.328584648913193</v>
      </c>
      <c r="M682" s="27">
        <v>297.31310476514921</v>
      </c>
      <c r="N682" s="27">
        <v>185.86212371213367</v>
      </c>
    </row>
    <row r="683" spans="1:14" x14ac:dyDescent="0.25">
      <c r="A683" s="38">
        <v>45261</v>
      </c>
      <c r="B683" s="4" t="s">
        <v>12</v>
      </c>
      <c r="C683" s="4" t="s">
        <v>13</v>
      </c>
      <c r="D683" s="4" t="s">
        <v>8054</v>
      </c>
      <c r="E683" s="4" t="s">
        <v>56</v>
      </c>
      <c r="F683" s="64" t="str">
        <f>IFERROR(VLOOKUP(Таблица1[[#This Row],[ОКВЭД2]],'ИМЕНА ОКВЭД'!$B$1:$C$50,2,FALSE),основной!E683)</f>
        <v>Производство готовых металлических изделий, кроме машин и оборудования</v>
      </c>
      <c r="G683" s="27"/>
      <c r="H683" s="27">
        <v>5.4</v>
      </c>
      <c r="I683" s="27"/>
      <c r="J683" s="27">
        <v>110.5</v>
      </c>
      <c r="K683" s="27">
        <v>180.8</v>
      </c>
      <c r="L683" s="27"/>
      <c r="M683" s="27"/>
      <c r="N683" s="27">
        <v>61.11725663716814</v>
      </c>
    </row>
    <row r="684" spans="1:14" x14ac:dyDescent="0.25">
      <c r="A684" s="38">
        <v>45261</v>
      </c>
      <c r="B684" s="4" t="s">
        <v>12</v>
      </c>
      <c r="C684" s="4" t="s">
        <v>13</v>
      </c>
      <c r="D684" s="4" t="s">
        <v>8054</v>
      </c>
      <c r="E684" s="4" t="s">
        <v>19</v>
      </c>
      <c r="F684" s="64" t="str">
        <f>IFERROR(VLOOKUP(Таблица1[[#This Row],[ОКВЭД2]],'ИМЕНА ОКВЭД'!$B$1:$C$50,2,FALSE),основной!E684)</f>
        <v>25.6</v>
      </c>
      <c r="G684" s="27"/>
      <c r="H684" s="27">
        <v>5.4</v>
      </c>
      <c r="I684" s="27"/>
      <c r="J684" s="27">
        <v>110.5</v>
      </c>
      <c r="K684" s="27">
        <v>180.8</v>
      </c>
      <c r="L684" s="27"/>
      <c r="M684" s="27"/>
      <c r="N684" s="27">
        <v>61.11725663716814</v>
      </c>
    </row>
    <row r="685" spans="1:14" x14ac:dyDescent="0.25">
      <c r="A685" s="38">
        <v>45261</v>
      </c>
      <c r="B685" s="4" t="s">
        <v>12</v>
      </c>
      <c r="C685" s="4" t="s">
        <v>13</v>
      </c>
      <c r="D685" s="4" t="s">
        <v>8054</v>
      </c>
      <c r="E685" s="4" t="s">
        <v>31</v>
      </c>
      <c r="F685" s="64" t="str">
        <f>IFERROR(VLOOKUP(Таблица1[[#This Row],[ОКВЭД2]],'ИМЕНА ОКВЭД'!$B$1:$C$50,2,FALSE),основной!E685)</f>
        <v>Производство машин и оборудования, не включенных в другие группировки</v>
      </c>
      <c r="G685" s="27"/>
      <c r="H685" s="27"/>
      <c r="I685" s="27"/>
      <c r="J685" s="27"/>
      <c r="K685" s="27">
        <v>146.80000000000001</v>
      </c>
      <c r="L685" s="27"/>
      <c r="M685" s="27"/>
      <c r="N685" s="27"/>
    </row>
    <row r="686" spans="1:14" x14ac:dyDescent="0.25">
      <c r="A686" s="38">
        <v>45261</v>
      </c>
      <c r="B686" s="4" t="s">
        <v>12</v>
      </c>
      <c r="C686" s="4" t="s">
        <v>13</v>
      </c>
      <c r="D686" s="4" t="s">
        <v>8054</v>
      </c>
      <c r="E686" s="4" t="s">
        <v>53</v>
      </c>
      <c r="F686" s="64" t="str">
        <f>IFERROR(VLOOKUP(Таблица1[[#This Row],[ОКВЭД2]],'ИМЕНА ОКВЭД'!$B$1:$C$50,2,FALSE),основной!E686)</f>
        <v>28.2</v>
      </c>
      <c r="G686" s="27"/>
      <c r="H686" s="27"/>
      <c r="I686" s="27"/>
      <c r="J686" s="27"/>
      <c r="K686" s="27">
        <v>146.80000000000001</v>
      </c>
      <c r="L686" s="27"/>
      <c r="M686" s="27"/>
      <c r="N686" s="27"/>
    </row>
    <row r="687" spans="1:14" x14ac:dyDescent="0.25">
      <c r="A687" s="38">
        <v>45261</v>
      </c>
      <c r="B687" s="4" t="s">
        <v>12</v>
      </c>
      <c r="C687" s="4" t="s">
        <v>13</v>
      </c>
      <c r="D687" s="4" t="s">
        <v>8054</v>
      </c>
      <c r="E687" s="4" t="s">
        <v>26</v>
      </c>
      <c r="F687" s="64" t="str">
        <f>IFERROR(VLOOKUP(Таблица1[[#This Row],[ОКВЭД2]],'ИМЕНА ОКВЭД'!$B$1:$C$50,2,FALSE),основной!E687)</f>
        <v>Производство прочих транспортных средств и оборудования</v>
      </c>
      <c r="G687" s="27">
        <v>616</v>
      </c>
      <c r="H687" s="27">
        <v>616</v>
      </c>
      <c r="I687" s="27">
        <v>616</v>
      </c>
      <c r="J687" s="27">
        <v>7392</v>
      </c>
      <c r="K687" s="27">
        <v>7392</v>
      </c>
      <c r="L687" s="27">
        <v>100</v>
      </c>
      <c r="M687" s="27">
        <v>100</v>
      </c>
      <c r="N687" s="27">
        <v>100</v>
      </c>
    </row>
    <row r="688" spans="1:14" x14ac:dyDescent="0.25">
      <c r="A688" s="38">
        <v>45261</v>
      </c>
      <c r="B688" s="4" t="s">
        <v>12</v>
      </c>
      <c r="C688" s="4" t="s">
        <v>13</v>
      </c>
      <c r="D688" s="4" t="s">
        <v>8054</v>
      </c>
      <c r="E688" s="4" t="s">
        <v>93</v>
      </c>
      <c r="F688" s="64" t="str">
        <f>IFERROR(VLOOKUP(Таблица1[[#This Row],[ОКВЭД2]],'ИМЕНА ОКВЭД'!$B$1:$C$50,2,FALSE),основной!E688)</f>
        <v>30.01.АГ</v>
      </c>
      <c r="G688" s="27">
        <v>616</v>
      </c>
      <c r="H688" s="27">
        <v>616</v>
      </c>
      <c r="I688" s="27">
        <v>616</v>
      </c>
      <c r="J688" s="27">
        <v>6776</v>
      </c>
      <c r="K688" s="27">
        <v>7392</v>
      </c>
      <c r="L688" s="27">
        <v>100</v>
      </c>
      <c r="M688" s="27">
        <v>100</v>
      </c>
      <c r="N688" s="27">
        <v>91.666666666666671</v>
      </c>
    </row>
    <row r="689" spans="1:14" x14ac:dyDescent="0.25">
      <c r="A689" s="38">
        <v>45261</v>
      </c>
      <c r="B689" s="4" t="s">
        <v>12</v>
      </c>
      <c r="C689" s="4" t="s">
        <v>13</v>
      </c>
      <c r="D689" s="4" t="s">
        <v>8054</v>
      </c>
      <c r="E689" s="4" t="s">
        <v>131</v>
      </c>
      <c r="F689" s="64" t="str">
        <f>IFERROR(VLOOKUP(Таблица1[[#This Row],[ОКВЭД2]],'ИМЕНА ОКВЭД'!$B$1:$C$50,2,FALSE),основной!E689)</f>
        <v>30.2</v>
      </c>
      <c r="G689" s="27"/>
      <c r="H689" s="27"/>
      <c r="I689" s="27"/>
      <c r="J689" s="27">
        <v>616</v>
      </c>
      <c r="K689" s="27"/>
      <c r="L689" s="27"/>
      <c r="M689" s="27"/>
      <c r="N689" s="27"/>
    </row>
    <row r="690" spans="1:14" x14ac:dyDescent="0.25">
      <c r="A690" s="38">
        <v>45261</v>
      </c>
      <c r="B690" s="4" t="s">
        <v>12</v>
      </c>
      <c r="C690" s="4" t="s">
        <v>13</v>
      </c>
      <c r="D690" s="4" t="s">
        <v>8054</v>
      </c>
      <c r="E690" s="4" t="s">
        <v>90</v>
      </c>
      <c r="F690" s="64" t="str">
        <f>IFERROR(VLOOKUP(Таблица1[[#This Row],[ОКВЭД2]],'ИМЕНА ОКВЭД'!$B$1:$C$50,2,FALSE),основной!E690)</f>
        <v>Ремонт и монтаж машин и оборудования</v>
      </c>
      <c r="G690" s="27">
        <v>46472.9</v>
      </c>
      <c r="H690" s="27">
        <v>24379.200000000001</v>
      </c>
      <c r="I690" s="27">
        <v>12425.3</v>
      </c>
      <c r="J690" s="27">
        <v>232191.7</v>
      </c>
      <c r="K690" s="27">
        <v>50301.2</v>
      </c>
      <c r="L690" s="27">
        <v>190.62520509286605</v>
      </c>
      <c r="M690" s="27">
        <v>374.01833356136268</v>
      </c>
      <c r="N690" s="27">
        <v>461.60270530325323</v>
      </c>
    </row>
    <row r="691" spans="1:14" x14ac:dyDescent="0.25">
      <c r="A691" s="38">
        <v>45261</v>
      </c>
      <c r="B691" s="4" t="s">
        <v>12</v>
      </c>
      <c r="C691" s="4" t="s">
        <v>13</v>
      </c>
      <c r="D691" s="4" t="s">
        <v>8054</v>
      </c>
      <c r="E691" s="4" t="s">
        <v>103</v>
      </c>
      <c r="F691" s="64" t="str">
        <f>IFERROR(VLOOKUP(Таблица1[[#This Row],[ОКВЭД2]],'ИМЕНА ОКВЭД'!$B$1:$C$50,2,FALSE),основной!E691)</f>
        <v>33.1</v>
      </c>
      <c r="G691" s="27">
        <v>46360.9</v>
      </c>
      <c r="H691" s="27">
        <v>24267.200000000001</v>
      </c>
      <c r="I691" s="27">
        <v>12361.3</v>
      </c>
      <c r="J691" s="27">
        <v>230895.7</v>
      </c>
      <c r="K691" s="27">
        <v>49533.2</v>
      </c>
      <c r="L691" s="27">
        <v>191.04346607766863</v>
      </c>
      <c r="M691" s="27">
        <v>375.04874082823005</v>
      </c>
      <c r="N691" s="27">
        <v>466.14331397931085</v>
      </c>
    </row>
    <row r="692" spans="1:14" x14ac:dyDescent="0.25">
      <c r="A692" s="38">
        <v>45261</v>
      </c>
      <c r="B692" s="4" t="s">
        <v>12</v>
      </c>
      <c r="C692" s="4" t="s">
        <v>13</v>
      </c>
      <c r="D692" s="4" t="s">
        <v>8054</v>
      </c>
      <c r="E692" s="4" t="s">
        <v>63</v>
      </c>
      <c r="F692" s="64" t="str">
        <f>IFERROR(VLOOKUP(Таблица1[[#This Row],[ОКВЭД2]],'ИМЕНА ОКВЭД'!$B$1:$C$50,2,FALSE),основной!E692)</f>
        <v>33.2</v>
      </c>
      <c r="G692" s="27">
        <v>112</v>
      </c>
      <c r="H692" s="27">
        <v>112</v>
      </c>
      <c r="I692" s="27">
        <v>64</v>
      </c>
      <c r="J692" s="27">
        <v>1296</v>
      </c>
      <c r="K692" s="27">
        <v>768</v>
      </c>
      <c r="L692" s="27">
        <v>100</v>
      </c>
      <c r="M692" s="27">
        <v>175</v>
      </c>
      <c r="N692" s="27">
        <v>168.75</v>
      </c>
    </row>
    <row r="693" spans="1:14" x14ac:dyDescent="0.25">
      <c r="A693" s="38">
        <v>45261</v>
      </c>
      <c r="B693" s="4" t="s">
        <v>12</v>
      </c>
      <c r="C693" s="4" t="s">
        <v>13</v>
      </c>
      <c r="D693" s="4" t="s">
        <v>8054</v>
      </c>
      <c r="E693" s="4" t="s">
        <v>80</v>
      </c>
      <c r="F693" s="64" t="str">
        <f>IFERROR(VLOOKUP(Таблица1[[#This Row],[ОКВЭД2]],'ИМЕНА ОКВЭД'!$B$1:$C$50,2,FALSE),основной!E693)</f>
        <v>35</v>
      </c>
      <c r="G693" s="27">
        <v>2719018.9</v>
      </c>
      <c r="H693" s="27">
        <v>2314181.2000000002</v>
      </c>
      <c r="I693" s="27">
        <v>1796351.8</v>
      </c>
      <c r="J693" s="27">
        <v>25615386</v>
      </c>
      <c r="K693" s="27">
        <v>17782334.800000001</v>
      </c>
      <c r="L693" s="27">
        <v>117.49377706464819</v>
      </c>
      <c r="M693" s="27">
        <v>151.36338550165954</v>
      </c>
      <c r="N693" s="27">
        <v>144.04962165035832</v>
      </c>
    </row>
    <row r="694" spans="1:14" x14ac:dyDescent="0.25">
      <c r="A694" s="38">
        <v>45261</v>
      </c>
      <c r="B694" s="4" t="s">
        <v>12</v>
      </c>
      <c r="C694" s="4" t="s">
        <v>13</v>
      </c>
      <c r="D694" s="4" t="s">
        <v>8054</v>
      </c>
      <c r="E694" s="4" t="s">
        <v>85</v>
      </c>
      <c r="F694" s="64" t="str">
        <f>IFERROR(VLOOKUP(Таблица1[[#This Row],[ОКВЭД2]],'ИМЕНА ОКВЭД'!$B$1:$C$50,2,FALSE),основной!E694)</f>
        <v>Производство, передача и распределение электроэнергии</v>
      </c>
      <c r="G694" s="27">
        <v>2026286.6</v>
      </c>
      <c r="H694" s="27">
        <v>1773620.9</v>
      </c>
      <c r="I694" s="27">
        <v>1174034.8999999999</v>
      </c>
      <c r="J694" s="27">
        <v>19571057.5</v>
      </c>
      <c r="K694" s="27">
        <v>12059516.5</v>
      </c>
      <c r="L694" s="27">
        <v>114.24575567416915</v>
      </c>
      <c r="M694" s="27">
        <v>172.59168360327277</v>
      </c>
      <c r="N694" s="27">
        <v>162.28724841497583</v>
      </c>
    </row>
    <row r="695" spans="1:14" x14ac:dyDescent="0.25">
      <c r="A695" s="38">
        <v>45261</v>
      </c>
      <c r="B695" s="4" t="s">
        <v>12</v>
      </c>
      <c r="C695" s="4" t="s">
        <v>13</v>
      </c>
      <c r="D695" s="4" t="s">
        <v>8054</v>
      </c>
      <c r="E695" s="4" t="s">
        <v>116</v>
      </c>
      <c r="F695" s="64" t="str">
        <f>IFERROR(VLOOKUP(Таблица1[[#This Row],[ОКВЭД2]],'ИМЕНА ОКВЭД'!$B$1:$C$50,2,FALSE),основной!E695)</f>
        <v>Производство, передача и распределение пара и горячей воды; кондиционирование воздуха</v>
      </c>
      <c r="G695" s="27">
        <v>692732.3</v>
      </c>
      <c r="H695" s="27">
        <v>540560.30000000005</v>
      </c>
      <c r="I695" s="27">
        <v>622316.9</v>
      </c>
      <c r="J695" s="27">
        <v>6044328.5</v>
      </c>
      <c r="K695" s="27">
        <v>5722818.2999999998</v>
      </c>
      <c r="L695" s="27">
        <v>128.1507909478369</v>
      </c>
      <c r="M695" s="27">
        <v>111.3150390098678</v>
      </c>
      <c r="N695" s="27">
        <v>105.61803962918061</v>
      </c>
    </row>
    <row r="696" spans="1:14" x14ac:dyDescent="0.25">
      <c r="A696" s="38">
        <v>45261</v>
      </c>
      <c r="B696" s="4" t="s">
        <v>12</v>
      </c>
      <c r="C696" s="4" t="s">
        <v>13</v>
      </c>
      <c r="D696" s="4" t="s">
        <v>8054</v>
      </c>
      <c r="E696" s="4" t="s">
        <v>70</v>
      </c>
      <c r="F696" s="64" t="str">
        <f>IFERROR(VLOOKUP(Таблица1[[#This Row],[ОКВЭД2]],'ИМЕНА ОКВЭД'!$B$1:$C$50,2,FALSE),основной!E696)</f>
        <v>Забор, очистка и распределение воды</v>
      </c>
      <c r="G696" s="27">
        <v>50145.3</v>
      </c>
      <c r="H696" s="27">
        <v>47501.3</v>
      </c>
      <c r="I696" s="27">
        <v>44931.5</v>
      </c>
      <c r="J696" s="27">
        <v>567881.69999999995</v>
      </c>
      <c r="K696" s="27">
        <v>532856.19999999995</v>
      </c>
      <c r="L696" s="27">
        <v>105.56616345236867</v>
      </c>
      <c r="M696" s="27">
        <v>111.60388591522651</v>
      </c>
      <c r="N696" s="27">
        <v>106.57316176484387</v>
      </c>
    </row>
    <row r="697" spans="1:14" x14ac:dyDescent="0.25">
      <c r="A697" s="38">
        <v>45261</v>
      </c>
      <c r="B697" s="4" t="s">
        <v>12</v>
      </c>
      <c r="C697" s="4" t="s">
        <v>13</v>
      </c>
      <c r="D697" s="4" t="s">
        <v>8054</v>
      </c>
      <c r="E697" s="4" t="s">
        <v>108</v>
      </c>
      <c r="F697" s="64" t="str">
        <f>IFERROR(VLOOKUP(Таблица1[[#This Row],[ОКВЭД2]],'ИМЕНА ОКВЭД'!$B$1:$C$50,2,FALSE),основной!E697)</f>
        <v>36.0</v>
      </c>
      <c r="G697" s="27">
        <v>50145.3</v>
      </c>
      <c r="H697" s="27">
        <v>47501.3</v>
      </c>
      <c r="I697" s="27">
        <v>44931.5</v>
      </c>
      <c r="J697" s="27">
        <v>567881.69999999995</v>
      </c>
      <c r="K697" s="27">
        <v>532856.19999999995</v>
      </c>
      <c r="L697" s="27">
        <v>105.56616345236867</v>
      </c>
      <c r="M697" s="27">
        <v>111.60388591522651</v>
      </c>
      <c r="N697" s="27">
        <v>106.57316176484387</v>
      </c>
    </row>
    <row r="698" spans="1:14" x14ac:dyDescent="0.25">
      <c r="A698" s="38">
        <v>45261</v>
      </c>
      <c r="B698" s="4" t="s">
        <v>12</v>
      </c>
      <c r="C698" s="4" t="s">
        <v>13</v>
      </c>
      <c r="D698" s="4" t="s">
        <v>8054</v>
      </c>
      <c r="E698" s="4" t="s">
        <v>27</v>
      </c>
      <c r="F698" s="64" t="str">
        <f>IFERROR(VLOOKUP(Таблица1[[#This Row],[ОКВЭД2]],'ИМЕНА ОКВЭД'!$B$1:$C$50,2,FALSE),основной!E698)</f>
        <v>Сбор и обработка сточных вод</v>
      </c>
      <c r="G698" s="27">
        <v>13204.7</v>
      </c>
      <c r="H698" s="27">
        <v>13240.2</v>
      </c>
      <c r="I698" s="27">
        <v>11516.8</v>
      </c>
      <c r="J698" s="27">
        <v>155667.20000000001</v>
      </c>
      <c r="K698" s="27">
        <v>133456.4</v>
      </c>
      <c r="L698" s="27">
        <v>99.731877161976399</v>
      </c>
      <c r="M698" s="27">
        <v>114.65598082800778</v>
      </c>
      <c r="N698" s="27">
        <v>116.64273875213178</v>
      </c>
    </row>
    <row r="699" spans="1:14" x14ac:dyDescent="0.25">
      <c r="A699" s="38">
        <v>45261</v>
      </c>
      <c r="B699" s="4" t="s">
        <v>12</v>
      </c>
      <c r="C699" s="4" t="s">
        <v>13</v>
      </c>
      <c r="D699" s="4" t="s">
        <v>8054</v>
      </c>
      <c r="E699" s="4" t="s">
        <v>39</v>
      </c>
      <c r="F699" s="64" t="str">
        <f>IFERROR(VLOOKUP(Таблица1[[#This Row],[ОКВЭД2]],'ИМЕНА ОКВЭД'!$B$1:$C$50,2,FALSE),основной!E699)</f>
        <v>37.0</v>
      </c>
      <c r="G699" s="27">
        <v>13204.7</v>
      </c>
      <c r="H699" s="27">
        <v>13240.2</v>
      </c>
      <c r="I699" s="27">
        <v>11516.8</v>
      </c>
      <c r="J699" s="27">
        <v>155667.20000000001</v>
      </c>
      <c r="K699" s="27">
        <v>133456.4</v>
      </c>
      <c r="L699" s="27">
        <v>99.731877161976399</v>
      </c>
      <c r="M699" s="27">
        <v>114.65598082800778</v>
      </c>
      <c r="N699" s="27">
        <v>116.64273875213178</v>
      </c>
    </row>
    <row r="700" spans="1:14" x14ac:dyDescent="0.25">
      <c r="A700" s="38">
        <v>45261</v>
      </c>
      <c r="B700" s="4" t="s">
        <v>12</v>
      </c>
      <c r="C700" s="4" t="s">
        <v>13</v>
      </c>
      <c r="D700" s="4" t="s">
        <v>8054</v>
      </c>
      <c r="E700" s="4" t="s">
        <v>61</v>
      </c>
      <c r="F700" s="64" t="str">
        <f>IFERROR(VLOOKUP(Таблица1[[#This Row],[ОКВЭД2]],'ИМЕНА ОКВЭД'!$B$1:$C$50,2,FALSE),основной!E700)</f>
        <v>Сбор, обработка и утилизация отходов; обработка вторичного сырья</v>
      </c>
      <c r="G700" s="27">
        <v>1793.9</v>
      </c>
      <c r="H700" s="27">
        <v>2267.6</v>
      </c>
      <c r="I700" s="27">
        <v>3836.1</v>
      </c>
      <c r="J700" s="27">
        <v>31380.5</v>
      </c>
      <c r="K700" s="27">
        <v>63586.400000000001</v>
      </c>
      <c r="L700" s="27">
        <v>79.110072323161049</v>
      </c>
      <c r="M700" s="27">
        <v>46.763640155366126</v>
      </c>
      <c r="N700" s="27">
        <v>49.350961840896794</v>
      </c>
    </row>
    <row r="701" spans="1:14" x14ac:dyDescent="0.25">
      <c r="A701" s="38">
        <v>45261</v>
      </c>
      <c r="B701" s="4" t="s">
        <v>12</v>
      </c>
      <c r="C701" s="4" t="s">
        <v>13</v>
      </c>
      <c r="D701" s="4" t="s">
        <v>8054</v>
      </c>
      <c r="E701" s="4" t="s">
        <v>44</v>
      </c>
      <c r="F701" s="64" t="str">
        <f>IFERROR(VLOOKUP(Таблица1[[#This Row],[ОКВЭД2]],'ИМЕНА ОКВЭД'!$B$1:$C$50,2,FALSE),основной!E701)</f>
        <v>38.1</v>
      </c>
      <c r="G701" s="27">
        <v>1793.9</v>
      </c>
      <c r="H701" s="27">
        <v>1912.1</v>
      </c>
      <c r="I701" s="27">
        <v>3782.8</v>
      </c>
      <c r="J701" s="27">
        <v>27492.5</v>
      </c>
      <c r="K701" s="27">
        <v>63528.9</v>
      </c>
      <c r="L701" s="27">
        <v>93.818314941687149</v>
      </c>
      <c r="M701" s="27">
        <v>47.422544147192554</v>
      </c>
      <c r="N701" s="27">
        <v>43.2755800903211</v>
      </c>
    </row>
    <row r="702" spans="1:14" x14ac:dyDescent="0.25">
      <c r="A702" s="38">
        <v>45261</v>
      </c>
      <c r="B702" s="4" t="s">
        <v>12</v>
      </c>
      <c r="C702" s="4" t="s">
        <v>13</v>
      </c>
      <c r="D702" s="4" t="s">
        <v>8054</v>
      </c>
      <c r="E702" s="4" t="s">
        <v>54</v>
      </c>
      <c r="F702" s="64" t="str">
        <f>IFERROR(VLOOKUP(Таблица1[[#This Row],[ОКВЭД2]],'ИМЕНА ОКВЭД'!$B$1:$C$50,2,FALSE),основной!E702)</f>
        <v>38.3</v>
      </c>
      <c r="G702" s="107"/>
      <c r="H702" s="107">
        <v>355.5</v>
      </c>
      <c r="I702" s="107">
        <v>53.3</v>
      </c>
      <c r="J702" s="107">
        <v>3888</v>
      </c>
      <c r="K702" s="107">
        <v>57.5</v>
      </c>
      <c r="L702" s="27"/>
      <c r="M702" s="27"/>
      <c r="N702" s="27">
        <v>6761.739130434783</v>
      </c>
    </row>
    <row r="703" spans="1:14" x14ac:dyDescent="0.25">
      <c r="A703" s="38">
        <v>45261</v>
      </c>
      <c r="B703" s="4" t="s">
        <v>12</v>
      </c>
      <c r="C703" s="4" t="s">
        <v>13</v>
      </c>
      <c r="D703" s="4" t="s">
        <v>8054</v>
      </c>
      <c r="E703" s="4" t="s">
        <v>25</v>
      </c>
      <c r="F703" s="64" t="str">
        <f>IFERROR(VLOOKUP(Таблица1[[#This Row],[ОКВЭД2]],'ИМЕНА ОКВЭД'!$B$1:$C$50,2,FALSE),основной!E703)</f>
        <v>Добыча полезных ископаемых</v>
      </c>
      <c r="G703" s="27">
        <v>1329018.6000000001</v>
      </c>
      <c r="H703" s="27">
        <v>1521397.7</v>
      </c>
      <c r="I703" s="27">
        <v>1045419.3</v>
      </c>
      <c r="J703" s="27">
        <v>13363504.4</v>
      </c>
      <c r="K703" s="27">
        <v>24906087.100000001</v>
      </c>
      <c r="L703" s="27">
        <v>87.355107740730773</v>
      </c>
      <c r="M703" s="27">
        <v>127.12780412605736</v>
      </c>
      <c r="N703" s="27">
        <v>53.655575628337061</v>
      </c>
    </row>
    <row r="704" spans="1:14" x14ac:dyDescent="0.25">
      <c r="A704" s="38">
        <v>45261</v>
      </c>
      <c r="B704" s="4" t="s">
        <v>12</v>
      </c>
      <c r="C704" s="4" t="s">
        <v>13</v>
      </c>
      <c r="D704" s="4" t="s">
        <v>8054</v>
      </c>
      <c r="E704" s="4" t="s">
        <v>35</v>
      </c>
      <c r="F704" s="64" t="str">
        <f>IFERROR(VLOOKUP(Таблица1[[#This Row],[ОКВЭД2]],'ИМЕНА ОКВЭД'!$B$1:$C$50,2,FALSE),основной!E704)</f>
        <v>Обрабатывающие производства</v>
      </c>
      <c r="G704" s="107">
        <v>13094646</v>
      </c>
      <c r="H704" s="107">
        <v>14473638.300000001</v>
      </c>
      <c r="I704" s="107">
        <v>4523457.5</v>
      </c>
      <c r="J704" s="107">
        <v>122828326.3</v>
      </c>
      <c r="K704" s="107">
        <v>66878793.200000003</v>
      </c>
      <c r="L704" s="27">
        <v>90.472386614773981</v>
      </c>
      <c r="M704" s="27">
        <v>289.48312214716287</v>
      </c>
      <c r="N704" s="27">
        <v>183.65810808320626</v>
      </c>
    </row>
    <row r="705" spans="1:14" x14ac:dyDescent="0.25">
      <c r="A705" s="38">
        <v>45261</v>
      </c>
      <c r="B705" s="4" t="s">
        <v>12</v>
      </c>
      <c r="C705" s="4" t="s">
        <v>13</v>
      </c>
      <c r="D705" s="4" t="s">
        <v>8054</v>
      </c>
      <c r="E705" s="4" t="s">
        <v>89</v>
      </c>
      <c r="F705" s="64" t="str">
        <f>IFERROR(VLOOKUP(Таблица1[[#This Row],[ОКВЭД2]],'ИМЕНА ОКВЭД'!$B$1:$C$50,2,FALSE),основной!E705)</f>
        <v>Обеспечение электрическое энергией, газом и паром; кондиционирование воздуха</v>
      </c>
      <c r="G705" s="27">
        <v>2719018.9</v>
      </c>
      <c r="H705" s="27">
        <v>2314181.2000000002</v>
      </c>
      <c r="I705" s="27">
        <v>1796351.8</v>
      </c>
      <c r="J705" s="27">
        <v>25615386</v>
      </c>
      <c r="K705" s="27">
        <v>17782334.800000001</v>
      </c>
      <c r="L705" s="27">
        <v>117.49377706464819</v>
      </c>
      <c r="M705" s="27">
        <v>151.36338550165954</v>
      </c>
      <c r="N705" s="27">
        <v>144.04962165035832</v>
      </c>
    </row>
    <row r="706" spans="1:14" x14ac:dyDescent="0.25">
      <c r="A706" s="38">
        <v>45261</v>
      </c>
      <c r="B706" s="4" t="s">
        <v>12</v>
      </c>
      <c r="C706" s="4" t="s">
        <v>13</v>
      </c>
      <c r="D706" s="4" t="s">
        <v>8054</v>
      </c>
      <c r="E706" s="4" t="s">
        <v>20</v>
      </c>
      <c r="F706" s="64" t="str">
        <f>IFERROR(VLOOKUP(Таблица1[[#This Row],[ОКВЭД2]],'ИМЕНА ОКВЭД'!$B$1:$C$50,2,FALSE),основной!E706)</f>
        <v>Водоснабжение; водоотведение, организация сбора и утилизации отходов, деятельность по ликвидации загрязнений</v>
      </c>
      <c r="G706" s="107">
        <v>65143.9</v>
      </c>
      <c r="H706" s="107">
        <v>63009.1</v>
      </c>
      <c r="I706" s="107">
        <v>60284.4</v>
      </c>
      <c r="J706" s="107">
        <v>754929.4</v>
      </c>
      <c r="K706" s="107">
        <v>729899</v>
      </c>
      <c r="L706" s="27">
        <v>103.38808203894358</v>
      </c>
      <c r="M706" s="27">
        <v>108.06095772704049</v>
      </c>
      <c r="N706" s="27">
        <v>103.42929638210218</v>
      </c>
    </row>
    <row r="707" spans="1:14" hidden="1" x14ac:dyDescent="0.25">
      <c r="A707" s="38"/>
      <c r="B707" s="4"/>
      <c r="C707" s="4"/>
      <c r="D707" s="4"/>
      <c r="E707" s="4"/>
      <c r="F707" s="64"/>
      <c r="G707" s="27"/>
      <c r="H707" s="27"/>
      <c r="I707" s="27"/>
      <c r="J707" s="27"/>
      <c r="K707" s="27"/>
      <c r="L707" s="27"/>
      <c r="M707" s="27"/>
      <c r="N707" s="27"/>
    </row>
    <row r="708" spans="1:14" hidden="1" x14ac:dyDescent="0.25">
      <c r="A708" s="38"/>
      <c r="B708" s="4"/>
      <c r="C708" s="4"/>
      <c r="D708" s="4"/>
      <c r="E708" s="4"/>
      <c r="F708" s="64"/>
      <c r="G708" s="27"/>
      <c r="H708" s="27"/>
      <c r="I708" s="27"/>
      <c r="J708" s="27"/>
      <c r="K708" s="27"/>
      <c r="L708" s="27"/>
      <c r="M708" s="27"/>
      <c r="N708" s="27"/>
    </row>
    <row r="709" spans="1:14" hidden="1" x14ac:dyDescent="0.25">
      <c r="A709" s="38"/>
      <c r="B709" s="4"/>
      <c r="C709" s="4"/>
      <c r="D709" s="4"/>
      <c r="E709" s="4"/>
      <c r="F709" s="64"/>
      <c r="G709" s="27"/>
      <c r="H709" s="27"/>
      <c r="I709" s="27"/>
      <c r="J709" s="27"/>
      <c r="K709" s="27"/>
      <c r="L709" s="27"/>
      <c r="M709" s="27"/>
      <c r="N709" s="27"/>
    </row>
    <row r="710" spans="1:14" hidden="1" x14ac:dyDescent="0.25">
      <c r="A710" s="38"/>
      <c r="B710" s="4"/>
      <c r="C710" s="4"/>
      <c r="D710" s="4"/>
      <c r="E710" s="4"/>
      <c r="F710" s="64"/>
      <c r="G710" s="27"/>
      <c r="H710" s="27"/>
      <c r="I710" s="27"/>
      <c r="J710" s="27"/>
      <c r="K710" s="27"/>
      <c r="L710" s="27"/>
      <c r="M710" s="27"/>
      <c r="N710" s="27"/>
    </row>
    <row r="711" spans="1:14" hidden="1" x14ac:dyDescent="0.25">
      <c r="A711" s="38"/>
      <c r="B711" s="4"/>
      <c r="C711" s="4"/>
      <c r="D711" s="4"/>
      <c r="E711" s="4"/>
      <c r="F711" s="64"/>
      <c r="G711" s="27"/>
      <c r="H711" s="27"/>
      <c r="I711" s="27"/>
      <c r="J711" s="27"/>
      <c r="K711" s="27"/>
      <c r="L711" s="27"/>
      <c r="M711" s="27"/>
      <c r="N711" s="27"/>
    </row>
    <row r="712" spans="1:14" hidden="1" x14ac:dyDescent="0.25">
      <c r="A712" s="38"/>
      <c r="B712" s="4"/>
      <c r="C712" s="4"/>
      <c r="D712" s="4"/>
      <c r="E712" s="4"/>
      <c r="F712" s="64"/>
      <c r="G712" s="27"/>
      <c r="H712" s="27"/>
      <c r="I712" s="27"/>
      <c r="J712" s="27"/>
      <c r="K712" s="27"/>
      <c r="L712" s="27"/>
      <c r="M712" s="27"/>
      <c r="N712" s="27"/>
    </row>
    <row r="713" spans="1:14" hidden="1" x14ac:dyDescent="0.25">
      <c r="A713" s="38"/>
      <c r="B713" s="4"/>
      <c r="C713" s="4"/>
      <c r="D713" s="4"/>
      <c r="E713" s="4"/>
      <c r="F713" s="64"/>
      <c r="G713" s="27"/>
      <c r="H713" s="27"/>
      <c r="I713" s="27"/>
      <c r="J713" s="27"/>
      <c r="K713" s="27"/>
      <c r="L713" s="27"/>
      <c r="M713" s="27"/>
      <c r="N713" s="27"/>
    </row>
    <row r="714" spans="1:14" hidden="1" x14ac:dyDescent="0.25">
      <c r="A714" s="38"/>
      <c r="B714" s="4"/>
      <c r="C714" s="4"/>
      <c r="D714" s="4"/>
      <c r="E714" s="4"/>
      <c r="F714" s="64"/>
      <c r="G714" s="27"/>
      <c r="H714" s="27"/>
      <c r="I714" s="27"/>
      <c r="J714" s="27"/>
      <c r="K714" s="27"/>
      <c r="L714" s="27"/>
      <c r="M714" s="27"/>
      <c r="N714" s="27"/>
    </row>
    <row r="715" spans="1:14" hidden="1" x14ac:dyDescent="0.25">
      <c r="A715" s="38"/>
      <c r="B715" s="4"/>
      <c r="C715" s="4"/>
      <c r="D715" s="4"/>
      <c r="E715" s="4"/>
      <c r="F715" s="64"/>
      <c r="G715" s="27"/>
      <c r="H715" s="27"/>
      <c r="I715" s="27"/>
      <c r="J715" s="27"/>
      <c r="K715" s="27"/>
      <c r="L715" s="27"/>
      <c r="M715" s="27"/>
      <c r="N715" s="27"/>
    </row>
    <row r="716" spans="1:14" hidden="1" x14ac:dyDescent="0.25">
      <c r="A716" s="38"/>
      <c r="B716" s="4"/>
      <c r="C716" s="4"/>
      <c r="D716" s="4"/>
      <c r="E716" s="4"/>
      <c r="F716" s="64"/>
      <c r="G716" s="107"/>
      <c r="H716" s="107"/>
      <c r="I716" s="107"/>
      <c r="J716" s="107"/>
      <c r="K716" s="107"/>
      <c r="L716" s="27"/>
      <c r="M716" s="27"/>
      <c r="N716" s="27"/>
    </row>
    <row r="717" spans="1:14" hidden="1" x14ac:dyDescent="0.25">
      <c r="A717" s="38"/>
      <c r="B717" s="4"/>
      <c r="C717" s="4"/>
      <c r="D717" s="4"/>
      <c r="E717" s="4"/>
      <c r="F717" s="64"/>
      <c r="G717" s="27"/>
      <c r="H717" s="27"/>
      <c r="I717" s="27"/>
      <c r="J717" s="27"/>
      <c r="K717" s="27"/>
      <c r="L717" s="27"/>
      <c r="M717" s="27"/>
      <c r="N717" s="27"/>
    </row>
    <row r="718" spans="1:14" hidden="1" x14ac:dyDescent="0.25">
      <c r="A718" s="38"/>
      <c r="B718" s="4"/>
      <c r="C718" s="4"/>
      <c r="D718" s="4"/>
      <c r="E718" s="4"/>
      <c r="F718" s="64"/>
      <c r="G718" s="27"/>
      <c r="H718" s="27"/>
      <c r="I718" s="27"/>
      <c r="J718" s="27"/>
      <c r="K718" s="27"/>
      <c r="L718" s="27"/>
      <c r="M718" s="27"/>
      <c r="N718" s="27"/>
    </row>
    <row r="719" spans="1:14" hidden="1" x14ac:dyDescent="0.25">
      <c r="A719" s="38"/>
      <c r="B719" s="4"/>
      <c r="C719" s="4"/>
      <c r="D719" s="4"/>
      <c r="E719" s="4"/>
      <c r="F719" s="64"/>
      <c r="G719" s="27"/>
      <c r="H719" s="27"/>
      <c r="I719" s="27"/>
      <c r="J719" s="27"/>
      <c r="K719" s="27"/>
      <c r="L719" s="27"/>
      <c r="M719" s="27"/>
      <c r="N719" s="27"/>
    </row>
    <row r="720" spans="1:14" hidden="1" x14ac:dyDescent="0.25">
      <c r="A720" s="38"/>
      <c r="B720" s="4"/>
      <c r="C720" s="4"/>
      <c r="D720" s="4"/>
      <c r="E720" s="4"/>
      <c r="F720" s="64"/>
      <c r="G720" s="27"/>
      <c r="H720" s="27"/>
      <c r="I720" s="27"/>
      <c r="J720" s="27"/>
      <c r="K720" s="27"/>
      <c r="L720" s="27"/>
      <c r="M720" s="27"/>
      <c r="N720" s="27"/>
    </row>
    <row r="721" spans="1:14" hidden="1" x14ac:dyDescent="0.25">
      <c r="A721" s="38"/>
      <c r="B721" s="4"/>
      <c r="C721" s="4"/>
      <c r="D721" s="4"/>
      <c r="E721" s="4"/>
      <c r="F721" s="64"/>
      <c r="G721" s="27"/>
      <c r="H721" s="27"/>
      <c r="I721" s="27"/>
      <c r="J721" s="27"/>
      <c r="K721" s="27"/>
      <c r="L721" s="27"/>
      <c r="M721" s="27"/>
      <c r="N721" s="27"/>
    </row>
    <row r="722" spans="1:14" hidden="1" x14ac:dyDescent="0.25">
      <c r="A722" s="38"/>
      <c r="B722" s="4"/>
      <c r="C722" s="4"/>
      <c r="D722" s="4"/>
      <c r="E722" s="4"/>
      <c r="F722" s="64"/>
      <c r="G722" s="27"/>
      <c r="H722" s="27"/>
      <c r="I722" s="27"/>
      <c r="J722" s="27"/>
      <c r="K722" s="27"/>
      <c r="L722" s="27"/>
      <c r="M722" s="27"/>
      <c r="N722" s="27"/>
    </row>
    <row r="723" spans="1:14" hidden="1" x14ac:dyDescent="0.25">
      <c r="A723" s="38"/>
      <c r="B723" s="4"/>
      <c r="C723" s="4"/>
      <c r="D723" s="4"/>
      <c r="E723" s="4"/>
      <c r="F723" s="64"/>
      <c r="G723" s="27"/>
      <c r="H723" s="27"/>
      <c r="I723" s="27"/>
      <c r="J723" s="27"/>
      <c r="K723" s="27"/>
      <c r="L723" s="27"/>
      <c r="M723" s="27"/>
      <c r="N723" s="27"/>
    </row>
    <row r="724" spans="1:14" hidden="1" x14ac:dyDescent="0.25">
      <c r="A724" s="38"/>
      <c r="B724" s="4"/>
      <c r="C724" s="4"/>
      <c r="D724" s="4"/>
      <c r="E724" s="4"/>
      <c r="F724" s="64"/>
      <c r="G724" s="27"/>
      <c r="H724" s="27"/>
      <c r="I724" s="27"/>
      <c r="J724" s="27"/>
      <c r="K724" s="27"/>
      <c r="L724" s="27"/>
      <c r="M724" s="27"/>
      <c r="N724" s="27"/>
    </row>
    <row r="725" spans="1:14" hidden="1" x14ac:dyDescent="0.25">
      <c r="A725" s="38"/>
      <c r="B725" s="4"/>
      <c r="C725" s="4"/>
      <c r="D725" s="4"/>
      <c r="E725" s="4"/>
      <c r="F725" s="64"/>
      <c r="G725" s="27"/>
      <c r="H725" s="27"/>
      <c r="I725" s="27"/>
      <c r="J725" s="27"/>
      <c r="K725" s="27"/>
      <c r="L725" s="27"/>
      <c r="M725" s="27"/>
      <c r="N725" s="27"/>
    </row>
    <row r="726" spans="1:14" hidden="1" x14ac:dyDescent="0.25">
      <c r="A726" s="38"/>
      <c r="B726" s="4"/>
      <c r="C726" s="4"/>
      <c r="D726" s="4"/>
      <c r="E726" s="4"/>
      <c r="F726" s="64"/>
      <c r="G726" s="27"/>
      <c r="H726" s="27"/>
      <c r="I726" s="27"/>
      <c r="J726" s="27"/>
      <c r="K726" s="27"/>
      <c r="L726" s="27"/>
      <c r="M726" s="27"/>
      <c r="N726" s="27"/>
    </row>
    <row r="727" spans="1:14" hidden="1" x14ac:dyDescent="0.25">
      <c r="A727" s="38"/>
      <c r="B727" s="4"/>
      <c r="C727" s="4"/>
      <c r="D727" s="4"/>
      <c r="E727" s="4"/>
      <c r="F727" s="64"/>
      <c r="G727" s="27"/>
      <c r="H727" s="27"/>
      <c r="I727" s="27"/>
      <c r="J727" s="27"/>
      <c r="K727" s="27"/>
      <c r="L727" s="27"/>
      <c r="M727" s="27"/>
      <c r="N727" s="27"/>
    </row>
    <row r="728" spans="1:14" hidden="1" x14ac:dyDescent="0.25">
      <c r="A728" s="38"/>
      <c r="B728" s="4"/>
      <c r="C728" s="4"/>
      <c r="D728" s="4"/>
      <c r="E728" s="4"/>
      <c r="F728" s="64"/>
      <c r="G728" s="27"/>
      <c r="H728" s="27"/>
      <c r="I728" s="27"/>
      <c r="J728" s="27"/>
      <c r="K728" s="27"/>
      <c r="L728" s="27"/>
      <c r="M728" s="27"/>
      <c r="N728" s="27"/>
    </row>
    <row r="729" spans="1:14" hidden="1" x14ac:dyDescent="0.25">
      <c r="A729" s="38"/>
      <c r="B729" s="4"/>
      <c r="C729" s="4"/>
      <c r="D729" s="4"/>
      <c r="E729" s="4"/>
      <c r="F729" s="64"/>
      <c r="G729" s="27"/>
      <c r="H729" s="27"/>
      <c r="I729" s="27"/>
      <c r="J729" s="27"/>
      <c r="K729" s="27"/>
      <c r="L729" s="27"/>
      <c r="M729" s="27"/>
      <c r="N729" s="27"/>
    </row>
    <row r="730" spans="1:14" hidden="1" x14ac:dyDescent="0.25">
      <c r="A730" s="38"/>
      <c r="B730" s="4"/>
      <c r="C730" s="4"/>
      <c r="D730" s="4"/>
      <c r="E730" s="4"/>
      <c r="F730" s="64"/>
      <c r="G730" s="27"/>
      <c r="H730" s="27"/>
      <c r="I730" s="27"/>
      <c r="J730" s="27"/>
      <c r="K730" s="27"/>
      <c r="L730" s="27"/>
      <c r="M730" s="27"/>
      <c r="N730" s="27"/>
    </row>
    <row r="731" spans="1:14" hidden="1" x14ac:dyDescent="0.25">
      <c r="A731" s="38"/>
      <c r="B731" s="4"/>
      <c r="C731" s="4"/>
      <c r="D731" s="4"/>
      <c r="E731" s="4"/>
      <c r="F731" s="64"/>
      <c r="G731" s="27"/>
      <c r="H731" s="27"/>
      <c r="I731" s="27"/>
      <c r="J731" s="27"/>
      <c r="K731" s="27"/>
      <c r="L731" s="27"/>
      <c r="M731" s="27"/>
      <c r="N731" s="27"/>
    </row>
    <row r="732" spans="1:14" hidden="1" x14ac:dyDescent="0.25">
      <c r="A732" s="38"/>
      <c r="B732" s="4"/>
      <c r="C732" s="4"/>
      <c r="D732" s="4"/>
      <c r="E732" s="4"/>
      <c r="F732" s="64"/>
      <c r="G732" s="27"/>
      <c r="H732" s="27"/>
      <c r="I732" s="27"/>
      <c r="J732" s="27"/>
      <c r="K732" s="27"/>
      <c r="L732" s="27"/>
      <c r="M732" s="27"/>
      <c r="N732" s="27"/>
    </row>
    <row r="733" spans="1:14" hidden="1" x14ac:dyDescent="0.25">
      <c r="A733" s="38"/>
      <c r="B733" s="4"/>
      <c r="C733" s="4"/>
      <c r="D733" s="4"/>
      <c r="E733" s="4"/>
      <c r="F733" s="64"/>
      <c r="G733" s="27"/>
      <c r="H733" s="27"/>
      <c r="I733" s="27"/>
      <c r="J733" s="27"/>
      <c r="K733" s="27"/>
      <c r="L733" s="27"/>
      <c r="M733" s="27"/>
      <c r="N733" s="27"/>
    </row>
    <row r="734" spans="1:14" hidden="1" x14ac:dyDescent="0.25">
      <c r="A734" s="38"/>
      <c r="B734" s="4"/>
      <c r="C734" s="4"/>
      <c r="D734" s="4"/>
      <c r="E734" s="4"/>
      <c r="F734" s="64"/>
      <c r="G734" s="27"/>
      <c r="H734" s="27"/>
      <c r="I734" s="27"/>
      <c r="J734" s="27"/>
      <c r="K734" s="27"/>
      <c r="L734" s="27"/>
      <c r="M734" s="27"/>
      <c r="N734" s="27"/>
    </row>
    <row r="735" spans="1:14" hidden="1" x14ac:dyDescent="0.25">
      <c r="A735" s="38"/>
      <c r="B735" s="4"/>
      <c r="C735" s="4"/>
      <c r="D735" s="4"/>
      <c r="E735" s="4"/>
      <c r="F735" s="64"/>
      <c r="G735" s="27"/>
      <c r="H735" s="27"/>
      <c r="I735" s="27"/>
      <c r="J735" s="27"/>
      <c r="K735" s="27"/>
      <c r="L735" s="27"/>
      <c r="M735" s="27"/>
      <c r="N735" s="27"/>
    </row>
    <row r="736" spans="1:14" hidden="1" x14ac:dyDescent="0.25">
      <c r="A736" s="38"/>
      <c r="B736" s="4"/>
      <c r="C736" s="4"/>
      <c r="D736" s="4"/>
      <c r="E736" s="4"/>
      <c r="F736" s="64"/>
      <c r="G736" s="27"/>
      <c r="H736" s="27"/>
      <c r="I736" s="27"/>
      <c r="J736" s="27"/>
      <c r="K736" s="27"/>
      <c r="L736" s="27"/>
      <c r="M736" s="27"/>
      <c r="N736" s="27"/>
    </row>
    <row r="737" spans="1:14" hidden="1" x14ac:dyDescent="0.25">
      <c r="A737" s="38"/>
      <c r="B737" s="4"/>
      <c r="C737" s="4"/>
      <c r="D737" s="4"/>
      <c r="E737" s="4"/>
      <c r="F737" s="64"/>
      <c r="G737" s="27"/>
      <c r="H737" s="27"/>
      <c r="I737" s="27"/>
      <c r="J737" s="27"/>
      <c r="K737" s="27"/>
      <c r="L737" s="27"/>
      <c r="M737" s="27"/>
      <c r="N737" s="27"/>
    </row>
    <row r="738" spans="1:14" hidden="1" x14ac:dyDescent="0.25">
      <c r="A738" s="38"/>
      <c r="B738" s="4"/>
      <c r="C738" s="4"/>
      <c r="D738" s="4"/>
      <c r="E738" s="4"/>
      <c r="F738" s="64"/>
      <c r="G738" s="107"/>
      <c r="H738" s="107"/>
      <c r="I738" s="107"/>
      <c r="J738" s="107"/>
      <c r="K738" s="107"/>
      <c r="L738" s="27"/>
      <c r="M738" s="27"/>
      <c r="N738" s="27"/>
    </row>
    <row r="739" spans="1:14" hidden="1" x14ac:dyDescent="0.25">
      <c r="A739" s="38"/>
      <c r="B739" s="4"/>
      <c r="C739" s="4"/>
      <c r="D739" s="4"/>
      <c r="E739" s="4"/>
      <c r="F739" s="64"/>
      <c r="G739" s="27"/>
      <c r="H739" s="27"/>
      <c r="I739" s="27"/>
      <c r="J739" s="27"/>
      <c r="K739" s="27"/>
      <c r="L739" s="27"/>
      <c r="M739" s="27"/>
      <c r="N739" s="27"/>
    </row>
    <row r="740" spans="1:14" hidden="1" x14ac:dyDescent="0.25">
      <c r="A740" s="38"/>
      <c r="B740" s="4"/>
      <c r="C740" s="4"/>
      <c r="D740" s="4"/>
      <c r="E740" s="4"/>
      <c r="F740" s="64"/>
      <c r="G740" s="27"/>
      <c r="H740" s="27"/>
      <c r="I740" s="27"/>
      <c r="J740" s="27"/>
      <c r="K740" s="27"/>
      <c r="L740" s="27"/>
      <c r="M740" s="27"/>
      <c r="N740" s="27"/>
    </row>
    <row r="741" spans="1:14" hidden="1" x14ac:dyDescent="0.25">
      <c r="A741" s="38"/>
      <c r="B741" s="4"/>
      <c r="C741" s="4"/>
      <c r="D741" s="4"/>
      <c r="E741" s="4"/>
      <c r="F741" s="64"/>
      <c r="G741" s="27"/>
      <c r="H741" s="27"/>
      <c r="I741" s="27"/>
      <c r="J741" s="27"/>
      <c r="K741" s="27"/>
      <c r="L741" s="27"/>
      <c r="M741" s="27"/>
      <c r="N741" s="27"/>
    </row>
    <row r="742" spans="1:14" hidden="1" x14ac:dyDescent="0.25">
      <c r="A742" s="38"/>
      <c r="B742" s="4"/>
      <c r="C742" s="4"/>
      <c r="D742" s="4"/>
      <c r="E742" s="4"/>
      <c r="F742" s="64"/>
      <c r="G742" s="27"/>
      <c r="H742" s="27"/>
      <c r="I742" s="27"/>
      <c r="J742" s="27"/>
      <c r="K742" s="27"/>
      <c r="L742" s="27"/>
      <c r="M742" s="27"/>
      <c r="N742" s="27"/>
    </row>
    <row r="743" spans="1:14" hidden="1" x14ac:dyDescent="0.25">
      <c r="A743" s="38"/>
      <c r="B743" s="4"/>
      <c r="C743" s="4"/>
      <c r="D743" s="4"/>
      <c r="E743" s="4"/>
      <c r="F743" s="64"/>
      <c r="G743" s="27"/>
      <c r="H743" s="27"/>
      <c r="I743" s="27"/>
      <c r="J743" s="27"/>
      <c r="K743" s="27"/>
      <c r="L743" s="27"/>
      <c r="M743" s="27"/>
      <c r="N743" s="27"/>
    </row>
    <row r="744" spans="1:14" hidden="1" x14ac:dyDescent="0.25">
      <c r="A744" s="38"/>
      <c r="B744" s="4"/>
      <c r="C744" s="4"/>
      <c r="D744" s="4"/>
      <c r="E744" s="4"/>
      <c r="F744" s="64"/>
      <c r="G744" s="27"/>
      <c r="H744" s="27"/>
      <c r="I744" s="27"/>
      <c r="J744" s="27"/>
      <c r="K744" s="27"/>
      <c r="L744" s="27"/>
      <c r="M744" s="27"/>
      <c r="N744" s="27"/>
    </row>
    <row r="745" spans="1:14" hidden="1" x14ac:dyDescent="0.25">
      <c r="A745" s="38"/>
      <c r="B745" s="4"/>
      <c r="C745" s="4"/>
      <c r="D745" s="4"/>
      <c r="E745" s="4"/>
      <c r="F745" s="64"/>
      <c r="G745" s="27"/>
      <c r="H745" s="27"/>
      <c r="I745" s="27"/>
      <c r="J745" s="27"/>
      <c r="K745" s="27"/>
      <c r="L745" s="27"/>
      <c r="M745" s="27"/>
      <c r="N745" s="27"/>
    </row>
    <row r="746" spans="1:14" hidden="1" x14ac:dyDescent="0.25">
      <c r="A746" s="38"/>
      <c r="B746" s="4"/>
      <c r="C746" s="4"/>
      <c r="D746" s="4"/>
      <c r="E746" s="4"/>
      <c r="F746" s="64"/>
      <c r="G746" s="27"/>
      <c r="H746" s="27"/>
      <c r="I746" s="27"/>
      <c r="J746" s="27"/>
      <c r="K746" s="27"/>
      <c r="L746" s="27"/>
      <c r="M746" s="27"/>
      <c r="N746" s="27"/>
    </row>
    <row r="747" spans="1:14" hidden="1" x14ac:dyDescent="0.25">
      <c r="A747" s="38"/>
      <c r="B747" s="4"/>
      <c r="C747" s="4"/>
      <c r="D747" s="4"/>
      <c r="E747" s="4"/>
      <c r="F747" s="64"/>
      <c r="G747" s="27"/>
      <c r="H747" s="27"/>
      <c r="I747" s="27"/>
      <c r="J747" s="27"/>
      <c r="K747" s="27"/>
      <c r="L747" s="27"/>
      <c r="M747" s="27"/>
      <c r="N747" s="27"/>
    </row>
    <row r="748" spans="1:14" hidden="1" x14ac:dyDescent="0.25">
      <c r="A748" s="38"/>
      <c r="B748" s="4"/>
      <c r="C748" s="4"/>
      <c r="D748" s="4"/>
      <c r="E748" s="4"/>
      <c r="F748" s="64"/>
      <c r="G748" s="27"/>
      <c r="H748" s="27"/>
      <c r="I748" s="27"/>
      <c r="J748" s="27"/>
      <c r="K748" s="27"/>
      <c r="L748" s="27"/>
      <c r="M748" s="27"/>
      <c r="N748" s="27"/>
    </row>
    <row r="749" spans="1:14" hidden="1" x14ac:dyDescent="0.25">
      <c r="A749" s="38"/>
      <c r="B749" s="4"/>
      <c r="C749" s="4"/>
      <c r="D749" s="4"/>
      <c r="E749" s="4"/>
      <c r="F749" s="64"/>
      <c r="G749" s="27"/>
      <c r="H749" s="27"/>
      <c r="I749" s="27"/>
      <c r="J749" s="27"/>
      <c r="K749" s="27"/>
      <c r="L749" s="27"/>
      <c r="M749" s="27"/>
      <c r="N749" s="27"/>
    </row>
    <row r="750" spans="1:14" hidden="1" x14ac:dyDescent="0.25">
      <c r="A750" s="38"/>
      <c r="B750" s="4"/>
      <c r="C750" s="4"/>
      <c r="D750" s="4"/>
      <c r="E750" s="4"/>
      <c r="F750" s="64"/>
      <c r="G750" s="107"/>
      <c r="H750" s="107"/>
      <c r="I750" s="107"/>
      <c r="J750" s="107"/>
      <c r="K750" s="107"/>
      <c r="L750" s="27"/>
      <c r="M750" s="27"/>
      <c r="N750" s="27"/>
    </row>
    <row r="751" spans="1:14" hidden="1" x14ac:dyDescent="0.25">
      <c r="A751" s="38"/>
      <c r="B751" s="4"/>
      <c r="C751" s="4"/>
      <c r="D751" s="4"/>
      <c r="E751" s="4"/>
      <c r="F751" s="64"/>
      <c r="G751" s="27"/>
      <c r="H751" s="27"/>
      <c r="I751" s="27"/>
      <c r="J751" s="27"/>
      <c r="K751" s="27"/>
      <c r="L751" s="27"/>
      <c r="M751" s="27"/>
      <c r="N751" s="27"/>
    </row>
    <row r="752" spans="1:14" hidden="1" x14ac:dyDescent="0.25">
      <c r="A752" s="38"/>
      <c r="B752" s="4"/>
      <c r="C752" s="4"/>
      <c r="D752" s="4"/>
      <c r="E752" s="4"/>
      <c r="F752" s="64"/>
      <c r="G752" s="27"/>
      <c r="H752" s="27"/>
      <c r="I752" s="27"/>
      <c r="J752" s="27"/>
      <c r="K752" s="27"/>
      <c r="L752" s="27"/>
      <c r="M752" s="27"/>
      <c r="N752" s="27"/>
    </row>
    <row r="753" spans="1:14" hidden="1" x14ac:dyDescent="0.25">
      <c r="A753" s="38"/>
      <c r="B753" s="4"/>
      <c r="C753" s="4"/>
      <c r="D753" s="4"/>
      <c r="E753" s="4"/>
      <c r="F753" s="64"/>
      <c r="G753" s="27"/>
      <c r="H753" s="27"/>
      <c r="I753" s="27"/>
      <c r="J753" s="27"/>
      <c r="K753" s="27"/>
      <c r="L753" s="27"/>
      <c r="M753" s="27"/>
      <c r="N753" s="27"/>
    </row>
    <row r="754" spans="1:14" hidden="1" x14ac:dyDescent="0.25">
      <c r="A754" s="38"/>
      <c r="B754" s="4"/>
      <c r="C754" s="4"/>
      <c r="D754" s="4"/>
      <c r="E754" s="4"/>
      <c r="F754" s="64"/>
      <c r="G754" s="27"/>
      <c r="H754" s="27"/>
      <c r="I754" s="27"/>
      <c r="J754" s="27"/>
      <c r="K754" s="27"/>
      <c r="L754" s="27"/>
      <c r="M754" s="27"/>
      <c r="N754" s="27"/>
    </row>
    <row r="755" spans="1:14" hidden="1" x14ac:dyDescent="0.25">
      <c r="A755" s="38"/>
      <c r="B755" s="4"/>
      <c r="C755" s="4"/>
      <c r="D755" s="4"/>
      <c r="E755" s="4"/>
      <c r="F755" s="64"/>
      <c r="G755" s="27"/>
      <c r="H755" s="27"/>
      <c r="I755" s="27"/>
      <c r="J755" s="27"/>
      <c r="K755" s="27"/>
      <c r="L755" s="27"/>
      <c r="M755" s="27"/>
      <c r="N755" s="27"/>
    </row>
    <row r="756" spans="1:14" hidden="1" x14ac:dyDescent="0.25">
      <c r="A756" s="38"/>
      <c r="B756" s="4"/>
      <c r="C756" s="4"/>
      <c r="D756" s="4"/>
      <c r="E756" s="4"/>
      <c r="F756" s="64"/>
      <c r="G756" s="107"/>
      <c r="H756" s="107"/>
      <c r="I756" s="107"/>
      <c r="J756" s="107"/>
      <c r="K756" s="107"/>
      <c r="L756" s="27"/>
      <c r="M756" s="27"/>
      <c r="N756" s="27"/>
    </row>
    <row r="757" spans="1:14" hidden="1" x14ac:dyDescent="0.25">
      <c r="B757" s="4"/>
      <c r="C757" s="4"/>
      <c r="D757" s="4"/>
      <c r="E757" s="4"/>
      <c r="F757" s="64"/>
      <c r="G757" s="27"/>
      <c r="H757" s="27"/>
      <c r="I757" s="27"/>
      <c r="J757" s="27"/>
      <c r="K757" s="27"/>
      <c r="L757" s="27"/>
      <c r="M757" s="27"/>
      <c r="N757" s="27"/>
    </row>
    <row r="758" spans="1:14" hidden="1" x14ac:dyDescent="0.25">
      <c r="B758" s="4"/>
      <c r="C758" s="4"/>
      <c r="D758" s="4"/>
      <c r="E758" s="4"/>
      <c r="F758" s="64"/>
      <c r="G758" s="27"/>
      <c r="H758" s="27"/>
      <c r="I758" s="27"/>
      <c r="J758" s="27"/>
      <c r="K758" s="27"/>
      <c r="L758" s="27"/>
      <c r="M758" s="27"/>
      <c r="N758" s="27"/>
    </row>
    <row r="759" spans="1:14" hidden="1" x14ac:dyDescent="0.25">
      <c r="B759" s="4"/>
      <c r="C759" s="4"/>
      <c r="D759" s="4"/>
      <c r="E759" s="4"/>
      <c r="F759" s="64"/>
      <c r="G759" s="27"/>
      <c r="H759" s="27"/>
      <c r="I759" s="27"/>
      <c r="J759" s="27"/>
      <c r="K759" s="27"/>
      <c r="L759" s="27"/>
      <c r="M759" s="27"/>
      <c r="N759" s="27"/>
    </row>
    <row r="760" spans="1:14" hidden="1" x14ac:dyDescent="0.25">
      <c r="B760" s="4"/>
      <c r="C760" s="4"/>
      <c r="D760" s="4"/>
      <c r="E760" s="4"/>
      <c r="F760" s="64"/>
      <c r="G760" s="27"/>
      <c r="H760" s="27"/>
      <c r="I760" s="27"/>
      <c r="J760" s="27"/>
      <c r="K760" s="27"/>
      <c r="L760" s="27"/>
      <c r="M760" s="27"/>
      <c r="N760" s="27"/>
    </row>
    <row r="761" spans="1:14" hidden="1" x14ac:dyDescent="0.25">
      <c r="B761" s="4"/>
      <c r="C761" s="4"/>
      <c r="D761" s="4"/>
      <c r="E761" s="4"/>
      <c r="F761" s="64"/>
      <c r="G761" s="27"/>
      <c r="H761" s="27"/>
      <c r="I761" s="27"/>
      <c r="J761" s="27"/>
      <c r="K761" s="27"/>
      <c r="L761" s="27"/>
      <c r="M761" s="27"/>
      <c r="N761" s="27"/>
    </row>
    <row r="762" spans="1:14" hidden="1" x14ac:dyDescent="0.25">
      <c r="B762" s="4"/>
      <c r="C762" s="4"/>
      <c r="D762" s="4"/>
      <c r="E762" s="4"/>
      <c r="F762" s="64"/>
      <c r="G762" s="27"/>
      <c r="H762" s="27"/>
      <c r="I762" s="27"/>
      <c r="J762" s="27"/>
      <c r="K762" s="27"/>
      <c r="L762" s="27"/>
      <c r="M762" s="27"/>
      <c r="N762" s="27"/>
    </row>
    <row r="763" spans="1:14" hidden="1" x14ac:dyDescent="0.25">
      <c r="B763" s="4"/>
      <c r="C763" s="4"/>
      <c r="D763" s="4"/>
      <c r="E763" s="4"/>
      <c r="F763" s="64"/>
      <c r="G763" s="27"/>
      <c r="H763" s="27"/>
      <c r="I763" s="27"/>
      <c r="J763" s="27"/>
      <c r="K763" s="27"/>
      <c r="L763" s="27"/>
      <c r="M763" s="27"/>
      <c r="N763" s="27"/>
    </row>
    <row r="764" spans="1:14" hidden="1" x14ac:dyDescent="0.25">
      <c r="B764" s="4"/>
      <c r="C764" s="4"/>
      <c r="D764" s="4"/>
      <c r="E764" s="4"/>
      <c r="F764" s="64"/>
      <c r="G764" s="27"/>
      <c r="H764" s="27"/>
      <c r="I764" s="27"/>
      <c r="J764" s="27"/>
      <c r="K764" s="27"/>
      <c r="L764" s="27"/>
      <c r="M764" s="27"/>
      <c r="N764" s="27"/>
    </row>
    <row r="765" spans="1:14" hidden="1" x14ac:dyDescent="0.25">
      <c r="B765" s="4"/>
      <c r="C765" s="4"/>
      <c r="D765" s="4"/>
      <c r="E765" s="4"/>
      <c r="F765" s="64"/>
      <c r="G765" s="27"/>
      <c r="H765" s="27"/>
      <c r="I765" s="27"/>
      <c r="J765" s="27"/>
      <c r="K765" s="27"/>
      <c r="L765" s="27"/>
      <c r="M765" s="27"/>
      <c r="N765" s="27"/>
    </row>
    <row r="766" spans="1:14" hidden="1" x14ac:dyDescent="0.25">
      <c r="B766" s="4"/>
      <c r="C766" s="4"/>
      <c r="D766" s="4"/>
      <c r="E766" s="4"/>
      <c r="F766" s="64"/>
      <c r="G766" s="27"/>
      <c r="H766" s="27"/>
      <c r="I766" s="27"/>
      <c r="J766" s="27"/>
      <c r="K766" s="27"/>
      <c r="L766" s="27"/>
      <c r="M766" s="27"/>
      <c r="N766" s="27"/>
    </row>
    <row r="767" spans="1:14" hidden="1" x14ac:dyDescent="0.25">
      <c r="B767" s="4"/>
      <c r="C767" s="4"/>
      <c r="D767" s="4"/>
      <c r="E767" s="4"/>
      <c r="F767" s="64"/>
      <c r="G767" s="27"/>
      <c r="H767" s="27"/>
      <c r="I767" s="27"/>
      <c r="J767" s="27"/>
      <c r="K767" s="27"/>
      <c r="L767" s="27"/>
      <c r="M767" s="27"/>
      <c r="N767" s="27"/>
    </row>
    <row r="768" spans="1:14" hidden="1" x14ac:dyDescent="0.25">
      <c r="B768" s="4"/>
      <c r="C768" s="4"/>
      <c r="D768" s="4"/>
      <c r="E768" s="4"/>
      <c r="F768" s="64"/>
      <c r="G768" s="27"/>
      <c r="H768" s="27"/>
      <c r="I768" s="27"/>
      <c r="J768" s="27"/>
      <c r="K768" s="27"/>
      <c r="L768" s="27"/>
      <c r="M768" s="27"/>
      <c r="N768" s="27"/>
    </row>
    <row r="769" spans="2:14" hidden="1" x14ac:dyDescent="0.25">
      <c r="B769" s="4"/>
      <c r="C769" s="4"/>
      <c r="D769" s="4"/>
      <c r="E769" s="4"/>
      <c r="F769" s="64"/>
      <c r="G769" s="27"/>
      <c r="H769" s="27"/>
      <c r="I769" s="27"/>
      <c r="J769" s="27"/>
      <c r="K769" s="27"/>
      <c r="L769" s="27"/>
      <c r="M769" s="27"/>
      <c r="N769" s="27"/>
    </row>
    <row r="770" spans="2:14" hidden="1" x14ac:dyDescent="0.25">
      <c r="B770" s="4"/>
      <c r="C770" s="4"/>
      <c r="D770" s="4"/>
      <c r="E770" s="4"/>
      <c r="F770" s="64"/>
      <c r="G770" s="27"/>
      <c r="H770" s="27"/>
      <c r="I770" s="27"/>
      <c r="J770" s="27"/>
      <c r="K770" s="27"/>
      <c r="L770" s="27"/>
      <c r="M770" s="27"/>
      <c r="N770" s="27"/>
    </row>
    <row r="771" spans="2:14" hidden="1" x14ac:dyDescent="0.25">
      <c r="B771" s="4"/>
      <c r="C771" s="4"/>
      <c r="D771" s="4"/>
      <c r="E771" s="4"/>
      <c r="F771" s="64"/>
      <c r="G771" s="27"/>
      <c r="H771" s="27"/>
      <c r="I771" s="27"/>
      <c r="J771" s="27"/>
      <c r="K771" s="27"/>
      <c r="L771" s="27"/>
      <c r="M771" s="27"/>
      <c r="N771" s="27"/>
    </row>
    <row r="772" spans="2:14" hidden="1" x14ac:dyDescent="0.25">
      <c r="B772" s="4"/>
      <c r="C772" s="4"/>
      <c r="D772" s="4"/>
      <c r="E772" s="4"/>
      <c r="F772" s="64"/>
      <c r="G772" s="27"/>
      <c r="H772" s="27"/>
      <c r="I772" s="27"/>
      <c r="J772" s="27"/>
      <c r="K772" s="27"/>
      <c r="L772" s="27"/>
      <c r="M772" s="27"/>
      <c r="N772" s="27"/>
    </row>
    <row r="773" spans="2:14" hidden="1" x14ac:dyDescent="0.25">
      <c r="B773" s="4"/>
      <c r="C773" s="4"/>
      <c r="D773" s="4"/>
      <c r="E773" s="4"/>
      <c r="F773" s="64"/>
      <c r="G773" s="27"/>
      <c r="H773" s="27"/>
      <c r="I773" s="27"/>
      <c r="J773" s="27"/>
      <c r="K773" s="27"/>
      <c r="L773" s="27"/>
      <c r="M773" s="27"/>
      <c r="N773" s="27"/>
    </row>
    <row r="774" spans="2:14" hidden="1" x14ac:dyDescent="0.25">
      <c r="B774" s="4"/>
      <c r="C774" s="4"/>
      <c r="D774" s="4"/>
      <c r="E774" s="4"/>
      <c r="F774" s="64"/>
      <c r="G774" s="27"/>
      <c r="H774" s="27"/>
      <c r="I774" s="27"/>
      <c r="J774" s="27"/>
      <c r="K774" s="27"/>
      <c r="L774" s="27"/>
      <c r="M774" s="27"/>
      <c r="N774" s="27"/>
    </row>
    <row r="775" spans="2:14" hidden="1" x14ac:dyDescent="0.25">
      <c r="B775" s="4"/>
      <c r="C775" s="4"/>
      <c r="D775" s="4"/>
      <c r="E775" s="4"/>
      <c r="F775" s="64"/>
      <c r="G775" s="27"/>
      <c r="H775" s="27"/>
      <c r="I775" s="27"/>
      <c r="J775" s="27"/>
      <c r="K775" s="27"/>
      <c r="L775" s="27"/>
      <c r="M775" s="27"/>
      <c r="N775" s="27"/>
    </row>
    <row r="776" spans="2:14" hidden="1" x14ac:dyDescent="0.25">
      <c r="B776" s="4"/>
      <c r="C776" s="4"/>
      <c r="D776" s="4"/>
      <c r="E776" s="4"/>
      <c r="F776" s="64"/>
      <c r="G776" s="27"/>
      <c r="H776" s="27"/>
      <c r="I776" s="27"/>
      <c r="J776" s="27"/>
      <c r="K776" s="27"/>
      <c r="L776" s="27"/>
      <c r="M776" s="27"/>
      <c r="N776" s="27"/>
    </row>
    <row r="777" spans="2:14" hidden="1" x14ac:dyDescent="0.25">
      <c r="B777" s="4"/>
      <c r="C777" s="4"/>
      <c r="D777" s="4"/>
      <c r="E777" s="4"/>
      <c r="F777" s="64"/>
      <c r="G777" s="27"/>
      <c r="H777" s="27"/>
      <c r="I777" s="27"/>
      <c r="J777" s="27"/>
      <c r="K777" s="27"/>
      <c r="L777" s="27"/>
      <c r="M777" s="27"/>
      <c r="N777" s="27"/>
    </row>
    <row r="778" spans="2:14" hidden="1" x14ac:dyDescent="0.25">
      <c r="B778" s="4"/>
      <c r="C778" s="4"/>
      <c r="D778" s="4"/>
      <c r="E778" s="4"/>
      <c r="F778" s="64"/>
      <c r="G778" s="27"/>
      <c r="H778" s="27"/>
      <c r="I778" s="27"/>
      <c r="J778" s="27"/>
      <c r="K778" s="27"/>
      <c r="L778" s="27"/>
      <c r="M778" s="27"/>
      <c r="N778" s="27"/>
    </row>
    <row r="779" spans="2:14" hidden="1" x14ac:dyDescent="0.25">
      <c r="B779" s="4"/>
      <c r="C779" s="4"/>
      <c r="D779" s="4"/>
      <c r="E779" s="4"/>
      <c r="F779" s="64"/>
      <c r="G779" s="27"/>
      <c r="H779" s="27"/>
      <c r="I779" s="27"/>
      <c r="J779" s="27"/>
      <c r="K779" s="27"/>
      <c r="L779" s="27"/>
      <c r="M779" s="27"/>
      <c r="N779" s="27"/>
    </row>
    <row r="780" spans="2:14" hidden="1" x14ac:dyDescent="0.25">
      <c r="B780" s="4"/>
      <c r="C780" s="4"/>
      <c r="D780" s="4"/>
      <c r="E780" s="4"/>
      <c r="F780" s="64"/>
      <c r="G780" s="27"/>
      <c r="H780" s="27"/>
      <c r="I780" s="27"/>
      <c r="J780" s="27"/>
      <c r="K780" s="27"/>
      <c r="L780" s="27"/>
      <c r="M780" s="27"/>
      <c r="N780" s="27"/>
    </row>
    <row r="781" spans="2:14" hidden="1" x14ac:dyDescent="0.25">
      <c r="B781" s="4"/>
      <c r="C781" s="4"/>
      <c r="D781" s="4"/>
      <c r="E781" s="4"/>
      <c r="F781" s="64"/>
      <c r="G781" s="27"/>
      <c r="H781" s="27"/>
      <c r="I781" s="27"/>
      <c r="J781" s="27"/>
      <c r="K781" s="27"/>
      <c r="L781" s="27"/>
      <c r="M781" s="27"/>
      <c r="N781" s="27"/>
    </row>
    <row r="782" spans="2:14" hidden="1" x14ac:dyDescent="0.25">
      <c r="B782" s="4"/>
      <c r="C782" s="4"/>
      <c r="D782" s="4"/>
      <c r="E782" s="4"/>
      <c r="F782" s="64"/>
      <c r="G782" s="27"/>
      <c r="H782" s="27"/>
      <c r="I782" s="27"/>
      <c r="J782" s="27"/>
      <c r="K782" s="27"/>
      <c r="L782" s="27"/>
      <c r="M782" s="27"/>
      <c r="N782" s="27"/>
    </row>
    <row r="783" spans="2:14" hidden="1" x14ac:dyDescent="0.25">
      <c r="B783" s="4"/>
      <c r="C783" s="4"/>
      <c r="D783" s="4"/>
      <c r="E783" s="4"/>
      <c r="F783" s="64"/>
      <c r="G783" s="27"/>
      <c r="H783" s="27"/>
      <c r="I783" s="27"/>
      <c r="J783" s="27"/>
      <c r="K783" s="27"/>
      <c r="L783" s="27"/>
      <c r="M783" s="27"/>
      <c r="N783" s="27"/>
    </row>
    <row r="784" spans="2:14" hidden="1" x14ac:dyDescent="0.25">
      <c r="B784" s="4"/>
      <c r="C784" s="4"/>
      <c r="D784" s="4"/>
      <c r="E784" s="4"/>
      <c r="F784" s="64"/>
      <c r="G784" s="27"/>
      <c r="H784" s="27"/>
      <c r="I784" s="27"/>
      <c r="J784" s="27"/>
      <c r="K784" s="27"/>
      <c r="L784" s="27"/>
      <c r="M784" s="27"/>
      <c r="N784" s="27"/>
    </row>
    <row r="785" spans="2:14" hidden="1" x14ac:dyDescent="0.25">
      <c r="B785" s="4"/>
      <c r="C785" s="4"/>
      <c r="D785" s="4"/>
      <c r="E785" s="4"/>
      <c r="F785" s="64"/>
      <c r="G785" s="27"/>
      <c r="H785" s="27"/>
      <c r="I785" s="27"/>
      <c r="J785" s="27"/>
      <c r="K785" s="27"/>
      <c r="L785" s="27"/>
      <c r="M785" s="27"/>
      <c r="N785" s="27"/>
    </row>
    <row r="786" spans="2:14" hidden="1" x14ac:dyDescent="0.25">
      <c r="B786" s="4"/>
      <c r="C786" s="4"/>
      <c r="D786" s="4"/>
      <c r="E786" s="4"/>
      <c r="F786" s="64"/>
      <c r="G786" s="27"/>
      <c r="H786" s="27"/>
      <c r="I786" s="27"/>
      <c r="J786" s="27"/>
      <c r="K786" s="27"/>
      <c r="L786" s="27"/>
      <c r="M786" s="27"/>
      <c r="N786" s="27"/>
    </row>
    <row r="787" spans="2:14" hidden="1" x14ac:dyDescent="0.25">
      <c r="B787" s="4"/>
      <c r="C787" s="4"/>
      <c r="D787" s="4"/>
      <c r="E787" s="4"/>
      <c r="F787" s="64"/>
      <c r="G787" s="27"/>
      <c r="H787" s="27"/>
      <c r="I787" s="27"/>
      <c r="J787" s="27"/>
      <c r="K787" s="27"/>
      <c r="L787" s="27"/>
      <c r="M787" s="27"/>
      <c r="N787" s="27"/>
    </row>
    <row r="788" spans="2:14" hidden="1" x14ac:dyDescent="0.25">
      <c r="B788" s="4"/>
      <c r="C788" s="4"/>
      <c r="D788" s="4"/>
      <c r="E788" s="4"/>
      <c r="F788" s="64"/>
      <c r="G788" s="27"/>
      <c r="H788" s="27"/>
      <c r="I788" s="27"/>
      <c r="J788" s="27"/>
      <c r="K788" s="27"/>
      <c r="L788" s="27"/>
      <c r="M788" s="27"/>
      <c r="N788" s="27"/>
    </row>
    <row r="789" spans="2:14" hidden="1" x14ac:dyDescent="0.25">
      <c r="B789" s="4"/>
      <c r="C789" s="4"/>
      <c r="D789" s="4"/>
      <c r="E789" s="4"/>
      <c r="F789" s="64"/>
      <c r="G789" s="27"/>
      <c r="H789" s="27"/>
      <c r="I789" s="27"/>
      <c r="J789" s="27"/>
      <c r="K789" s="27"/>
      <c r="L789" s="27"/>
      <c r="M789" s="27"/>
      <c r="N789" s="27"/>
    </row>
    <row r="790" spans="2:14" hidden="1" x14ac:dyDescent="0.25">
      <c r="B790" s="4"/>
      <c r="C790" s="4"/>
      <c r="D790" s="4"/>
      <c r="E790" s="4"/>
      <c r="F790" s="64"/>
      <c r="G790" s="27"/>
      <c r="H790" s="27"/>
      <c r="I790" s="27"/>
      <c r="J790" s="27"/>
      <c r="K790" s="27"/>
      <c r="L790" s="27"/>
      <c r="M790" s="27"/>
      <c r="N790" s="27"/>
    </row>
    <row r="791" spans="2:14" hidden="1" x14ac:dyDescent="0.25">
      <c r="B791" s="4"/>
      <c r="C791" s="4"/>
      <c r="D791" s="4"/>
      <c r="E791" s="4"/>
      <c r="F791" s="64"/>
      <c r="G791" s="27"/>
      <c r="H791" s="27"/>
      <c r="I791" s="27"/>
      <c r="J791" s="27"/>
      <c r="K791" s="27"/>
      <c r="L791" s="27"/>
      <c r="M791" s="27"/>
      <c r="N791" s="27"/>
    </row>
    <row r="792" spans="2:14" hidden="1" x14ac:dyDescent="0.25">
      <c r="B792" s="4"/>
      <c r="C792" s="4"/>
      <c r="D792" s="4"/>
      <c r="E792" s="4"/>
      <c r="F792" s="64"/>
      <c r="G792" s="27"/>
      <c r="H792" s="27"/>
      <c r="I792" s="27"/>
      <c r="J792" s="27"/>
      <c r="K792" s="27"/>
      <c r="L792" s="27"/>
      <c r="M792" s="27"/>
      <c r="N792" s="27"/>
    </row>
    <row r="793" spans="2:14" hidden="1" x14ac:dyDescent="0.25">
      <c r="B793" s="4"/>
      <c r="C793" s="4"/>
      <c r="D793" s="4"/>
      <c r="E793" s="4"/>
      <c r="F793" s="64"/>
      <c r="G793" s="27"/>
      <c r="H793" s="27"/>
      <c r="I793" s="27"/>
      <c r="J793" s="27"/>
      <c r="K793" s="27"/>
      <c r="L793" s="27"/>
      <c r="M793" s="27"/>
      <c r="N793" s="27"/>
    </row>
    <row r="794" spans="2:14" hidden="1" x14ac:dyDescent="0.25">
      <c r="B794" s="4"/>
      <c r="C794" s="4"/>
      <c r="D794" s="4"/>
      <c r="E794" s="4"/>
      <c r="F794" s="64"/>
      <c r="G794" s="27"/>
      <c r="H794" s="27"/>
      <c r="I794" s="27"/>
      <c r="J794" s="27"/>
      <c r="K794" s="27"/>
      <c r="L794" s="27"/>
      <c r="M794" s="27"/>
      <c r="N794" s="27"/>
    </row>
    <row r="795" spans="2:14" hidden="1" x14ac:dyDescent="0.25">
      <c r="B795" s="4"/>
      <c r="C795" s="4"/>
      <c r="D795" s="4"/>
      <c r="E795" s="4"/>
      <c r="F795" s="64"/>
      <c r="G795" s="27"/>
      <c r="H795" s="27"/>
      <c r="I795" s="27"/>
      <c r="J795" s="27"/>
      <c r="K795" s="27"/>
      <c r="L795" s="27"/>
      <c r="M795" s="27"/>
      <c r="N795" s="27"/>
    </row>
    <row r="796" spans="2:14" hidden="1" x14ac:dyDescent="0.25">
      <c r="B796" s="4"/>
      <c r="C796" s="4"/>
      <c r="D796" s="4"/>
      <c r="E796" s="4"/>
      <c r="F796" s="64"/>
      <c r="G796" s="27"/>
      <c r="H796" s="27"/>
      <c r="I796" s="27"/>
      <c r="J796" s="27"/>
      <c r="K796" s="27"/>
      <c r="L796" s="27"/>
      <c r="M796" s="27"/>
      <c r="N796" s="27"/>
    </row>
    <row r="797" spans="2:14" hidden="1" x14ac:dyDescent="0.25">
      <c r="B797" s="4"/>
      <c r="C797" s="4"/>
      <c r="D797" s="4"/>
      <c r="E797" s="4"/>
      <c r="F797" s="64"/>
      <c r="G797" s="27"/>
      <c r="H797" s="27"/>
      <c r="I797" s="27"/>
      <c r="J797" s="27"/>
      <c r="K797" s="27"/>
      <c r="L797" s="27"/>
      <c r="M797" s="27"/>
      <c r="N797" s="27"/>
    </row>
    <row r="798" spans="2:14" hidden="1" x14ac:dyDescent="0.25">
      <c r="B798" s="4"/>
      <c r="C798" s="4"/>
      <c r="D798" s="4"/>
      <c r="E798" s="4"/>
      <c r="F798" s="64"/>
      <c r="G798" s="27"/>
      <c r="H798" s="27"/>
      <c r="I798" s="27"/>
      <c r="J798" s="27"/>
      <c r="K798" s="27"/>
      <c r="L798" s="27"/>
      <c r="M798" s="27"/>
      <c r="N798" s="27"/>
    </row>
    <row r="799" spans="2:14" hidden="1" x14ac:dyDescent="0.25">
      <c r="B799" s="4"/>
      <c r="C799" s="4"/>
      <c r="D799" s="4"/>
      <c r="E799" s="4"/>
      <c r="F799" s="64"/>
      <c r="G799" s="27"/>
      <c r="H799" s="27"/>
      <c r="I799" s="27"/>
      <c r="J799" s="27"/>
      <c r="K799" s="27"/>
      <c r="L799" s="27"/>
      <c r="M799" s="27"/>
      <c r="N799" s="27"/>
    </row>
    <row r="800" spans="2:14" hidden="1" x14ac:dyDescent="0.25">
      <c r="B800" s="4"/>
      <c r="C800" s="4"/>
      <c r="D800" s="4"/>
      <c r="E800" s="4"/>
      <c r="F800" s="64"/>
      <c r="G800" s="27"/>
      <c r="H800" s="27"/>
      <c r="I800" s="27"/>
      <c r="J800" s="27"/>
      <c r="K800" s="27"/>
      <c r="L800" s="27"/>
      <c r="M800" s="27"/>
      <c r="N800" s="27"/>
    </row>
    <row r="801" spans="2:14" hidden="1" x14ac:dyDescent="0.25">
      <c r="B801" s="4"/>
      <c r="C801" s="4"/>
      <c r="D801" s="4"/>
      <c r="E801" s="4"/>
      <c r="F801" s="64"/>
      <c r="G801" s="27"/>
      <c r="H801" s="27"/>
      <c r="I801" s="27"/>
      <c r="J801" s="27"/>
      <c r="K801" s="27"/>
      <c r="L801" s="27"/>
      <c r="M801" s="27"/>
      <c r="N801" s="27"/>
    </row>
    <row r="802" spans="2:14" hidden="1" x14ac:dyDescent="0.25">
      <c r="B802" s="4"/>
      <c r="C802" s="4"/>
      <c r="D802" s="4"/>
      <c r="E802" s="4"/>
      <c r="F802" s="64"/>
      <c r="G802" s="27"/>
      <c r="H802" s="27"/>
      <c r="I802" s="27"/>
      <c r="J802" s="27"/>
      <c r="K802" s="27"/>
      <c r="L802" s="27"/>
      <c r="M802" s="27"/>
      <c r="N802" s="27"/>
    </row>
    <row r="803" spans="2:14" hidden="1" x14ac:dyDescent="0.25">
      <c r="B803" s="4"/>
      <c r="C803" s="4"/>
      <c r="D803" s="4"/>
      <c r="E803" s="4"/>
      <c r="F803" s="64"/>
      <c r="G803" s="27"/>
      <c r="H803" s="27"/>
      <c r="I803" s="27"/>
      <c r="J803" s="27"/>
      <c r="K803" s="27"/>
      <c r="L803" s="27"/>
      <c r="M803" s="27"/>
      <c r="N803" s="27"/>
    </row>
    <row r="804" spans="2:14" hidden="1" x14ac:dyDescent="0.25">
      <c r="B804" s="4"/>
      <c r="C804" s="4"/>
      <c r="D804" s="4"/>
      <c r="E804" s="4"/>
      <c r="F804" s="64"/>
      <c r="G804" s="27"/>
      <c r="H804" s="27"/>
      <c r="I804" s="27"/>
      <c r="J804" s="27"/>
      <c r="K804" s="27"/>
      <c r="L804" s="27"/>
      <c r="M804" s="27"/>
      <c r="N804" s="27"/>
    </row>
    <row r="805" spans="2:14" hidden="1" x14ac:dyDescent="0.25">
      <c r="B805" s="4"/>
      <c r="C805" s="4"/>
      <c r="D805" s="4"/>
      <c r="E805" s="4"/>
      <c r="F805" s="64"/>
      <c r="G805" s="27"/>
      <c r="H805" s="27"/>
      <c r="I805" s="27"/>
      <c r="J805" s="27"/>
      <c r="K805" s="27"/>
      <c r="L805" s="27"/>
      <c r="M805" s="27"/>
      <c r="N805" s="27"/>
    </row>
    <row r="806" spans="2:14" hidden="1" x14ac:dyDescent="0.25">
      <c r="B806" s="4"/>
      <c r="C806" s="4"/>
      <c r="D806" s="4"/>
      <c r="E806" s="4"/>
      <c r="F806" s="64"/>
      <c r="G806" s="27"/>
      <c r="H806" s="27"/>
      <c r="I806" s="27"/>
      <c r="J806" s="27"/>
      <c r="K806" s="27"/>
      <c r="L806" s="27"/>
      <c r="M806" s="27"/>
      <c r="N806" s="27"/>
    </row>
    <row r="807" spans="2:14" hidden="1" x14ac:dyDescent="0.25">
      <c r="B807" s="4"/>
      <c r="C807" s="4"/>
      <c r="D807" s="4"/>
      <c r="E807" s="4"/>
      <c r="F807" s="64"/>
      <c r="G807" s="27"/>
      <c r="H807" s="27"/>
      <c r="I807" s="27"/>
      <c r="J807" s="27"/>
      <c r="K807" s="27"/>
      <c r="L807" s="27"/>
      <c r="M807" s="27"/>
      <c r="N807" s="27"/>
    </row>
    <row r="808" spans="2:14" hidden="1" x14ac:dyDescent="0.25">
      <c r="B808" s="4"/>
      <c r="C808" s="4"/>
      <c r="D808" s="4"/>
      <c r="E808" s="4"/>
      <c r="F808" s="64"/>
      <c r="G808" s="27"/>
      <c r="H808" s="27"/>
      <c r="I808" s="27"/>
      <c r="J808" s="27"/>
      <c r="K808" s="27"/>
      <c r="L808" s="27"/>
      <c r="M808" s="27"/>
      <c r="N808" s="27"/>
    </row>
    <row r="809" spans="2:14" hidden="1" x14ac:dyDescent="0.25">
      <c r="B809" s="4"/>
      <c r="C809" s="4"/>
      <c r="D809" s="4"/>
      <c r="E809" s="4"/>
      <c r="F809" s="64"/>
      <c r="G809" s="27"/>
      <c r="H809" s="27"/>
      <c r="I809" s="27"/>
      <c r="J809" s="27"/>
      <c r="K809" s="27"/>
      <c r="L809" s="27"/>
      <c r="M809" s="27"/>
      <c r="N809" s="27"/>
    </row>
    <row r="810" spans="2:14" hidden="1" x14ac:dyDescent="0.25">
      <c r="B810" s="4"/>
      <c r="C810" s="4"/>
      <c r="D810" s="4"/>
      <c r="E810" s="4"/>
      <c r="F810" s="64"/>
      <c r="G810" s="27"/>
      <c r="H810" s="27"/>
      <c r="I810" s="27"/>
      <c r="J810" s="27"/>
      <c r="K810" s="27"/>
      <c r="L810" s="27"/>
      <c r="M810" s="27"/>
      <c r="N810" s="27"/>
    </row>
    <row r="811" spans="2:14" hidden="1" x14ac:dyDescent="0.25">
      <c r="B811" s="4"/>
      <c r="C811" s="4"/>
      <c r="D811" s="4"/>
      <c r="E811" s="4"/>
      <c r="F811" s="64"/>
      <c r="G811" s="27"/>
      <c r="H811" s="27"/>
      <c r="I811" s="27"/>
      <c r="J811" s="27"/>
      <c r="K811" s="27"/>
      <c r="L811" s="27"/>
      <c r="M811" s="27"/>
      <c r="N811" s="27"/>
    </row>
    <row r="812" spans="2:14" hidden="1" x14ac:dyDescent="0.25">
      <c r="B812" s="4"/>
      <c r="C812" s="4"/>
      <c r="D812" s="4"/>
      <c r="E812" s="4"/>
      <c r="F812" s="64"/>
      <c r="G812" s="27"/>
      <c r="H812" s="27"/>
      <c r="I812" s="27"/>
      <c r="J812" s="27"/>
      <c r="K812" s="27"/>
      <c r="L812" s="27"/>
      <c r="M812" s="27"/>
      <c r="N812" s="27"/>
    </row>
    <row r="813" spans="2:14" hidden="1" x14ac:dyDescent="0.25">
      <c r="B813" s="4"/>
      <c r="C813" s="4"/>
      <c r="D813" s="4"/>
      <c r="E813" s="4"/>
      <c r="F813" s="64"/>
      <c r="G813" s="27"/>
      <c r="H813" s="27"/>
      <c r="I813" s="27"/>
      <c r="J813" s="27"/>
      <c r="K813" s="27"/>
      <c r="L813" s="27"/>
      <c r="M813" s="27"/>
      <c r="N813" s="27"/>
    </row>
    <row r="814" spans="2:14" hidden="1" x14ac:dyDescent="0.25">
      <c r="B814" s="4"/>
      <c r="C814" s="4"/>
      <c r="D814" s="4"/>
      <c r="E814" s="4"/>
      <c r="F814" s="64"/>
      <c r="G814" s="27"/>
      <c r="H814" s="27"/>
      <c r="I814" s="27"/>
      <c r="J814" s="27"/>
      <c r="K814" s="27"/>
      <c r="L814" s="27"/>
      <c r="M814" s="27"/>
      <c r="N814" s="27"/>
    </row>
    <row r="815" spans="2:14" hidden="1" x14ac:dyDescent="0.25">
      <c r="B815" s="4"/>
      <c r="C815" s="4"/>
      <c r="D815" s="4"/>
      <c r="E815" s="4"/>
      <c r="F815" s="64"/>
      <c r="G815" s="27"/>
      <c r="H815" s="27"/>
      <c r="I815" s="27"/>
      <c r="J815" s="27"/>
      <c r="K815" s="27"/>
      <c r="L815" s="27"/>
      <c r="M815" s="27"/>
      <c r="N815" s="27"/>
    </row>
    <row r="816" spans="2:14" hidden="1" x14ac:dyDescent="0.25">
      <c r="B816" s="4"/>
      <c r="C816" s="4"/>
      <c r="D816" s="4"/>
      <c r="E816" s="4"/>
      <c r="F816" s="64"/>
      <c r="G816" s="27"/>
      <c r="H816" s="27"/>
      <c r="I816" s="27"/>
      <c r="J816" s="27"/>
      <c r="K816" s="27"/>
      <c r="L816" s="27"/>
      <c r="M816" s="27"/>
      <c r="N816" s="27"/>
    </row>
    <row r="817" spans="2:14" hidden="1" x14ac:dyDescent="0.25">
      <c r="B817" s="4"/>
      <c r="C817" s="4"/>
      <c r="D817" s="4"/>
      <c r="E817" s="4"/>
      <c r="F817" s="64"/>
      <c r="G817" s="27"/>
      <c r="H817" s="27"/>
      <c r="I817" s="27"/>
      <c r="J817" s="27"/>
      <c r="K817" s="27"/>
      <c r="L817" s="27"/>
      <c r="M817" s="27"/>
      <c r="N817" s="27"/>
    </row>
    <row r="818" spans="2:14" hidden="1" x14ac:dyDescent="0.25">
      <c r="B818" s="4"/>
      <c r="C818" s="4"/>
      <c r="D818" s="4"/>
      <c r="E818" s="4"/>
      <c r="F818" s="64"/>
      <c r="G818" s="27"/>
      <c r="H818" s="27"/>
      <c r="I818" s="27"/>
      <c r="J818" s="27"/>
      <c r="K818" s="27"/>
      <c r="L818" s="27"/>
      <c r="M818" s="27"/>
      <c r="N818" s="27"/>
    </row>
    <row r="819" spans="2:14" hidden="1" x14ac:dyDescent="0.25">
      <c r="B819" s="4"/>
      <c r="C819" s="4"/>
      <c r="D819" s="4"/>
      <c r="E819" s="4"/>
      <c r="F819" s="64"/>
      <c r="G819" s="27"/>
      <c r="H819" s="27"/>
      <c r="I819" s="27"/>
      <c r="J819" s="27"/>
      <c r="K819" s="27"/>
      <c r="L819" s="27"/>
      <c r="M819" s="27"/>
      <c r="N819" s="27"/>
    </row>
    <row r="820" spans="2:14" hidden="1" x14ac:dyDescent="0.25">
      <c r="B820" s="4"/>
      <c r="C820" s="4"/>
      <c r="D820" s="4"/>
      <c r="E820" s="4"/>
      <c r="F820" s="64"/>
      <c r="G820" s="27"/>
      <c r="H820" s="27"/>
      <c r="I820" s="27"/>
      <c r="J820" s="27"/>
      <c r="K820" s="27"/>
      <c r="L820" s="27"/>
      <c r="M820" s="27"/>
      <c r="N820" s="27"/>
    </row>
    <row r="821" spans="2:14" hidden="1" x14ac:dyDescent="0.25">
      <c r="B821" s="4"/>
      <c r="C821" s="4"/>
      <c r="D821" s="4"/>
      <c r="E821" s="4"/>
      <c r="F821" s="64"/>
      <c r="G821" s="27"/>
      <c r="H821" s="27"/>
      <c r="I821" s="27"/>
      <c r="J821" s="27"/>
      <c r="K821" s="27"/>
      <c r="L821" s="27"/>
      <c r="M821" s="27"/>
      <c r="N821" s="27"/>
    </row>
    <row r="822" spans="2:14" hidden="1" x14ac:dyDescent="0.25">
      <c r="B822" s="4"/>
      <c r="C822" s="4"/>
      <c r="D822" s="4"/>
      <c r="E822" s="4"/>
      <c r="F822" s="64"/>
      <c r="G822" s="27"/>
      <c r="H822" s="27"/>
      <c r="I822" s="27"/>
      <c r="J822" s="27"/>
      <c r="K822" s="27"/>
      <c r="L822" s="27"/>
      <c r="M822" s="27"/>
      <c r="N822" s="27"/>
    </row>
    <row r="823" spans="2:14" hidden="1" x14ac:dyDescent="0.25">
      <c r="B823" s="4"/>
      <c r="C823" s="4"/>
      <c r="D823" s="4"/>
      <c r="E823" s="4"/>
      <c r="F823" s="64"/>
      <c r="G823" s="27"/>
      <c r="H823" s="27"/>
      <c r="I823" s="27"/>
      <c r="J823" s="27"/>
      <c r="K823" s="27"/>
      <c r="L823" s="27"/>
      <c r="M823" s="27"/>
      <c r="N823" s="27"/>
    </row>
    <row r="824" spans="2:14" hidden="1" x14ac:dyDescent="0.25">
      <c r="B824" s="4"/>
      <c r="C824" s="4"/>
      <c r="D824" s="4"/>
      <c r="E824" s="4"/>
      <c r="F824" s="64"/>
      <c r="G824" s="27"/>
      <c r="H824" s="27"/>
      <c r="I824" s="27"/>
      <c r="J824" s="27"/>
      <c r="K824" s="27"/>
      <c r="L824" s="27"/>
      <c r="M824" s="27"/>
      <c r="N824" s="27"/>
    </row>
    <row r="825" spans="2:14" hidden="1" x14ac:dyDescent="0.25">
      <c r="B825" s="4"/>
      <c r="C825" s="4"/>
      <c r="D825" s="4"/>
      <c r="E825" s="4"/>
      <c r="F825" s="64"/>
      <c r="G825" s="27"/>
      <c r="H825" s="27"/>
      <c r="I825" s="27"/>
      <c r="J825" s="27"/>
      <c r="K825" s="27"/>
      <c r="L825" s="27"/>
      <c r="M825" s="27"/>
      <c r="N825" s="27"/>
    </row>
    <row r="826" spans="2:14" hidden="1" x14ac:dyDescent="0.25">
      <c r="B826" s="4"/>
      <c r="C826" s="4"/>
      <c r="D826" s="4"/>
      <c r="E826" s="4"/>
      <c r="F826" s="64"/>
      <c r="G826" s="27"/>
      <c r="H826" s="27"/>
      <c r="I826" s="27"/>
      <c r="J826" s="27"/>
      <c r="K826" s="27"/>
      <c r="L826" s="27"/>
      <c r="M826" s="27"/>
      <c r="N826" s="27"/>
    </row>
    <row r="827" spans="2:14" hidden="1" x14ac:dyDescent="0.25">
      <c r="B827" s="4"/>
      <c r="C827" s="4"/>
      <c r="D827" s="4"/>
      <c r="E827" s="4"/>
      <c r="F827" s="64"/>
      <c r="G827" s="27"/>
      <c r="H827" s="27"/>
      <c r="I827" s="27"/>
      <c r="J827" s="27"/>
      <c r="K827" s="27"/>
      <c r="L827" s="27"/>
      <c r="M827" s="27"/>
      <c r="N827" s="27"/>
    </row>
    <row r="828" spans="2:14" hidden="1" x14ac:dyDescent="0.25">
      <c r="B828" s="4"/>
      <c r="C828" s="4"/>
      <c r="D828" s="4"/>
      <c r="E828" s="4"/>
      <c r="F828" s="64"/>
      <c r="G828" s="27"/>
      <c r="H828" s="27"/>
      <c r="I828" s="27"/>
      <c r="J828" s="27"/>
      <c r="K828" s="27"/>
      <c r="L828" s="27"/>
      <c r="M828" s="27"/>
      <c r="N828" s="27"/>
    </row>
    <row r="829" spans="2:14" hidden="1" x14ac:dyDescent="0.25">
      <c r="B829" s="4"/>
      <c r="C829" s="4"/>
      <c r="D829" s="4"/>
      <c r="E829" s="4"/>
      <c r="F829" s="64"/>
      <c r="G829" s="27"/>
      <c r="H829" s="27"/>
      <c r="I829" s="27"/>
      <c r="J829" s="27"/>
      <c r="K829" s="27"/>
      <c r="L829" s="27"/>
      <c r="M829" s="27"/>
      <c r="N829" s="27"/>
    </row>
    <row r="830" spans="2:14" hidden="1" x14ac:dyDescent="0.25">
      <c r="B830" s="4"/>
      <c r="C830" s="4"/>
      <c r="D830" s="4"/>
      <c r="E830" s="4"/>
      <c r="F830" s="64"/>
      <c r="G830" s="27"/>
      <c r="H830" s="27"/>
      <c r="I830" s="27"/>
      <c r="J830" s="27"/>
      <c r="K830" s="27"/>
      <c r="L830" s="27"/>
      <c r="M830" s="27"/>
      <c r="N830" s="27"/>
    </row>
    <row r="831" spans="2:14" hidden="1" x14ac:dyDescent="0.25">
      <c r="B831" s="4"/>
      <c r="C831" s="4"/>
      <c r="D831" s="4"/>
      <c r="E831" s="4"/>
      <c r="F831" s="64"/>
      <c r="G831" s="27"/>
      <c r="H831" s="27"/>
      <c r="I831" s="27"/>
      <c r="J831" s="27"/>
      <c r="K831" s="27"/>
      <c r="L831" s="27"/>
      <c r="M831" s="27"/>
      <c r="N831" s="27"/>
    </row>
    <row r="832" spans="2:14" hidden="1" x14ac:dyDescent="0.25">
      <c r="B832" s="4"/>
      <c r="C832" s="4"/>
      <c r="D832" s="4"/>
      <c r="E832" s="4"/>
      <c r="F832" s="64"/>
      <c r="G832" s="27"/>
      <c r="H832" s="27"/>
      <c r="I832" s="27"/>
      <c r="J832" s="27"/>
      <c r="K832" s="27"/>
      <c r="L832" s="27"/>
      <c r="M832" s="27"/>
      <c r="N832" s="27"/>
    </row>
    <row r="833" spans="2:14" hidden="1" x14ac:dyDescent="0.25">
      <c r="B833" s="4"/>
      <c r="C833" s="4"/>
      <c r="D833" s="4"/>
      <c r="E833" s="4"/>
      <c r="F833" s="64"/>
      <c r="G833" s="27"/>
      <c r="H833" s="27"/>
      <c r="I833" s="27"/>
      <c r="J833" s="27"/>
      <c r="K833" s="27"/>
      <c r="L833" s="27"/>
      <c r="M833" s="27"/>
      <c r="N833" s="27"/>
    </row>
    <row r="834" spans="2:14" hidden="1" x14ac:dyDescent="0.25">
      <c r="B834" s="4"/>
      <c r="C834" s="4"/>
      <c r="D834" s="4"/>
      <c r="E834" s="4"/>
      <c r="F834" s="64"/>
      <c r="G834" s="27"/>
      <c r="H834" s="27"/>
      <c r="I834" s="27"/>
      <c r="J834" s="27"/>
      <c r="K834" s="27"/>
      <c r="L834" s="27"/>
      <c r="M834" s="27"/>
      <c r="N834" s="27"/>
    </row>
    <row r="835" spans="2:14" hidden="1" x14ac:dyDescent="0.25">
      <c r="B835" s="4"/>
      <c r="C835" s="4"/>
      <c r="D835" s="4"/>
      <c r="E835" s="4"/>
      <c r="F835" s="64"/>
      <c r="G835" s="27"/>
      <c r="H835" s="27"/>
      <c r="I835" s="27"/>
      <c r="J835" s="27"/>
      <c r="K835" s="27"/>
      <c r="L835" s="27"/>
      <c r="M835" s="27"/>
      <c r="N835" s="27"/>
    </row>
    <row r="836" spans="2:14" hidden="1" x14ac:dyDescent="0.25">
      <c r="B836" s="4"/>
      <c r="C836" s="4"/>
      <c r="D836" s="4"/>
      <c r="E836" s="4"/>
      <c r="F836" s="64"/>
      <c r="G836" s="27"/>
      <c r="H836" s="27"/>
      <c r="I836" s="27"/>
      <c r="J836" s="27"/>
      <c r="K836" s="27"/>
      <c r="L836" s="27"/>
      <c r="M836" s="27"/>
      <c r="N836" s="27"/>
    </row>
    <row r="837" spans="2:14" hidden="1" x14ac:dyDescent="0.25">
      <c r="B837" s="4"/>
      <c r="C837" s="4"/>
      <c r="D837" s="4"/>
      <c r="E837" s="4"/>
      <c r="F837" s="64"/>
      <c r="G837" s="27"/>
      <c r="H837" s="27"/>
      <c r="I837" s="27"/>
      <c r="J837" s="27"/>
      <c r="K837" s="27"/>
      <c r="L837" s="27"/>
      <c r="M837" s="27"/>
      <c r="N837" s="27"/>
    </row>
    <row r="838" spans="2:14" hidden="1" x14ac:dyDescent="0.25">
      <c r="B838" s="4"/>
      <c r="C838" s="4"/>
      <c r="D838" s="4"/>
      <c r="E838" s="4"/>
      <c r="F838" s="64"/>
      <c r="G838" s="27"/>
      <c r="H838" s="27"/>
      <c r="I838" s="27"/>
      <c r="J838" s="27"/>
      <c r="K838" s="27"/>
      <c r="L838" s="27"/>
      <c r="M838" s="27"/>
      <c r="N838" s="27"/>
    </row>
    <row r="839" spans="2:14" hidden="1" x14ac:dyDescent="0.25">
      <c r="B839" s="4"/>
      <c r="C839" s="4"/>
      <c r="D839" s="4"/>
      <c r="E839" s="4"/>
      <c r="F839" s="64"/>
      <c r="G839" s="27"/>
      <c r="H839" s="27"/>
      <c r="I839" s="27"/>
      <c r="J839" s="27"/>
      <c r="K839" s="27"/>
      <c r="L839" s="27"/>
      <c r="M839" s="27"/>
      <c r="N839" s="27"/>
    </row>
    <row r="840" spans="2:14" hidden="1" x14ac:dyDescent="0.25">
      <c r="B840" s="4"/>
      <c r="C840" s="4"/>
      <c r="D840" s="4"/>
      <c r="E840" s="4"/>
      <c r="F840" s="64"/>
      <c r="G840" s="27"/>
      <c r="H840" s="27"/>
      <c r="I840" s="27"/>
      <c r="J840" s="27"/>
      <c r="K840" s="27"/>
      <c r="L840" s="27"/>
      <c r="M840" s="27"/>
      <c r="N840" s="27"/>
    </row>
    <row r="841" spans="2:14" hidden="1" x14ac:dyDescent="0.25">
      <c r="B841" s="4"/>
      <c r="C841" s="4"/>
      <c r="D841" s="4"/>
      <c r="E841" s="4"/>
      <c r="F841" s="64"/>
      <c r="G841" s="27"/>
      <c r="H841" s="27"/>
      <c r="I841" s="27"/>
      <c r="J841" s="27"/>
      <c r="K841" s="27"/>
      <c r="L841" s="27"/>
      <c r="M841" s="27"/>
      <c r="N841" s="27"/>
    </row>
    <row r="842" spans="2:14" hidden="1" x14ac:dyDescent="0.25">
      <c r="B842" s="4"/>
      <c r="C842" s="4"/>
      <c r="D842" s="4"/>
      <c r="E842" s="4"/>
      <c r="F842" s="64"/>
      <c r="G842" s="27"/>
      <c r="H842" s="27"/>
      <c r="I842" s="27"/>
      <c r="J842" s="27"/>
      <c r="K842" s="27"/>
      <c r="L842" s="27"/>
      <c r="M842" s="27"/>
      <c r="N842" s="27"/>
    </row>
    <row r="843" spans="2:14" hidden="1" x14ac:dyDescent="0.25">
      <c r="B843" s="4"/>
      <c r="C843" s="4"/>
      <c r="D843" s="4"/>
      <c r="E843" s="4"/>
      <c r="F843" s="64"/>
      <c r="G843" s="27"/>
      <c r="H843" s="27"/>
      <c r="I843" s="27"/>
      <c r="J843" s="27"/>
      <c r="K843" s="27"/>
      <c r="L843" s="27"/>
      <c r="M843" s="27"/>
      <c r="N843" s="27"/>
    </row>
    <row r="844" spans="2:14" hidden="1" x14ac:dyDescent="0.25">
      <c r="B844" s="4"/>
      <c r="C844" s="4"/>
      <c r="D844" s="4"/>
      <c r="E844" s="4"/>
      <c r="F844" s="64"/>
      <c r="G844" s="27"/>
      <c r="H844" s="27"/>
      <c r="I844" s="27"/>
      <c r="J844" s="27"/>
      <c r="K844" s="27"/>
      <c r="L844" s="27"/>
      <c r="M844" s="27"/>
      <c r="N844" s="27"/>
    </row>
    <row r="845" spans="2:14" hidden="1" x14ac:dyDescent="0.25">
      <c r="B845" s="4"/>
      <c r="C845" s="4"/>
      <c r="D845" s="4"/>
      <c r="E845" s="4"/>
      <c r="F845" s="64"/>
      <c r="G845" s="27"/>
      <c r="H845" s="27"/>
      <c r="I845" s="27"/>
      <c r="J845" s="27"/>
      <c r="K845" s="27"/>
      <c r="L845" s="27"/>
      <c r="M845" s="27"/>
      <c r="N845" s="27"/>
    </row>
    <row r="846" spans="2:14" hidden="1" x14ac:dyDescent="0.25">
      <c r="B846" s="4"/>
      <c r="C846" s="4"/>
      <c r="D846" s="4"/>
      <c r="E846" s="4"/>
      <c r="F846" s="64"/>
      <c r="G846" s="27"/>
      <c r="H846" s="27"/>
      <c r="I846" s="27"/>
      <c r="J846" s="27"/>
      <c r="K846" s="27"/>
      <c r="L846" s="27"/>
      <c r="M846" s="27"/>
      <c r="N846" s="27"/>
    </row>
    <row r="847" spans="2:14" hidden="1" x14ac:dyDescent="0.25">
      <c r="B847" s="4"/>
      <c r="C847" s="4"/>
      <c r="D847" s="4"/>
      <c r="E847" s="4"/>
      <c r="F847" s="64"/>
      <c r="G847" s="27"/>
      <c r="H847" s="27"/>
      <c r="I847" s="27"/>
      <c r="J847" s="27"/>
      <c r="K847" s="27"/>
      <c r="L847" s="27"/>
      <c r="M847" s="27"/>
      <c r="N847" s="27"/>
    </row>
    <row r="848" spans="2:14" hidden="1" x14ac:dyDescent="0.25">
      <c r="B848" s="4"/>
      <c r="C848" s="4"/>
      <c r="D848" s="4"/>
      <c r="E848" s="4"/>
      <c r="F848" s="64"/>
      <c r="G848" s="27"/>
      <c r="H848" s="27"/>
      <c r="I848" s="27"/>
      <c r="J848" s="27"/>
      <c r="K848" s="27"/>
      <c r="L848" s="27"/>
      <c r="M848" s="27"/>
      <c r="N848" s="27"/>
    </row>
    <row r="849" spans="2:14" hidden="1" x14ac:dyDescent="0.25">
      <c r="B849" s="4"/>
      <c r="C849" s="4"/>
      <c r="D849" s="4"/>
      <c r="E849" s="4"/>
      <c r="F849" s="64"/>
      <c r="G849" s="27"/>
      <c r="H849" s="27"/>
      <c r="I849" s="27"/>
      <c r="J849" s="27"/>
      <c r="K849" s="27"/>
      <c r="L849" s="27"/>
      <c r="M849" s="27"/>
      <c r="N849" s="27"/>
    </row>
    <row r="850" spans="2:14" hidden="1" x14ac:dyDescent="0.25">
      <c r="B850" s="4"/>
      <c r="C850" s="4"/>
      <c r="D850" s="4"/>
      <c r="E850" s="4"/>
      <c r="F850" s="64"/>
      <c r="G850" s="27"/>
      <c r="H850" s="27"/>
      <c r="I850" s="27"/>
      <c r="J850" s="27"/>
      <c r="K850" s="27"/>
      <c r="L850" s="27"/>
      <c r="M850" s="27"/>
      <c r="N850" s="27"/>
    </row>
    <row r="851" spans="2:14" hidden="1" x14ac:dyDescent="0.25">
      <c r="B851" s="4"/>
      <c r="C851" s="4"/>
      <c r="D851" s="4"/>
      <c r="E851" s="4"/>
      <c r="F851" s="64"/>
      <c r="G851" s="27"/>
      <c r="H851" s="27"/>
      <c r="I851" s="27"/>
      <c r="J851" s="27"/>
      <c r="K851" s="27"/>
      <c r="L851" s="27"/>
      <c r="M851" s="27"/>
      <c r="N851" s="27"/>
    </row>
    <row r="852" spans="2:14" hidden="1" x14ac:dyDescent="0.25">
      <c r="B852" s="4"/>
      <c r="C852" s="4"/>
      <c r="D852" s="4"/>
      <c r="E852" s="4"/>
      <c r="F852" s="64"/>
      <c r="G852" s="27"/>
      <c r="H852" s="27"/>
      <c r="I852" s="27"/>
      <c r="J852" s="27"/>
      <c r="K852" s="27"/>
      <c r="L852" s="27"/>
      <c r="M852" s="27"/>
      <c r="N852" s="27"/>
    </row>
    <row r="853" spans="2:14" hidden="1" x14ac:dyDescent="0.25">
      <c r="B853" s="4"/>
      <c r="C853" s="4"/>
      <c r="D853" s="4"/>
      <c r="E853" s="4"/>
      <c r="F853" s="64"/>
      <c r="G853" s="27"/>
      <c r="H853" s="27"/>
      <c r="I853" s="27"/>
      <c r="J853" s="27"/>
      <c r="K853" s="27"/>
      <c r="L853" s="27"/>
      <c r="M853" s="27"/>
      <c r="N853" s="27"/>
    </row>
    <row r="854" spans="2:14" hidden="1" x14ac:dyDescent="0.25">
      <c r="B854" s="4"/>
      <c r="C854" s="4"/>
      <c r="D854" s="4"/>
      <c r="E854" s="4"/>
      <c r="F854" s="64"/>
      <c r="G854" s="27"/>
      <c r="H854" s="27"/>
      <c r="I854" s="27"/>
      <c r="J854" s="27"/>
      <c r="K854" s="27"/>
      <c r="L854" s="27"/>
      <c r="M854" s="27"/>
      <c r="N854" s="27"/>
    </row>
    <row r="855" spans="2:14" hidden="1" x14ac:dyDescent="0.25">
      <c r="B855" s="4"/>
      <c r="C855" s="4"/>
      <c r="D855" s="4"/>
      <c r="E855" s="4"/>
      <c r="F855" s="64"/>
      <c r="G855" s="27"/>
      <c r="H855" s="27"/>
      <c r="I855" s="27"/>
      <c r="J855" s="27"/>
      <c r="K855" s="27"/>
      <c r="L855" s="27"/>
      <c r="M855" s="27"/>
      <c r="N855" s="27"/>
    </row>
    <row r="856" spans="2:14" hidden="1" x14ac:dyDescent="0.25">
      <c r="B856" s="4"/>
      <c r="C856" s="4"/>
      <c r="D856" s="4"/>
      <c r="E856" s="4"/>
      <c r="F856" s="64"/>
      <c r="G856" s="27"/>
      <c r="H856" s="27"/>
      <c r="I856" s="27"/>
      <c r="J856" s="27"/>
      <c r="K856" s="27"/>
      <c r="L856" s="27"/>
      <c r="M856" s="27"/>
      <c r="N856" s="27"/>
    </row>
    <row r="857" spans="2:14" hidden="1" x14ac:dyDescent="0.25">
      <c r="B857" s="4"/>
      <c r="C857" s="4"/>
      <c r="D857" s="4"/>
      <c r="E857" s="4"/>
      <c r="F857" s="64"/>
      <c r="G857" s="27"/>
      <c r="H857" s="27"/>
      <c r="I857" s="27"/>
      <c r="J857" s="27"/>
      <c r="K857" s="27"/>
      <c r="L857" s="27"/>
      <c r="M857" s="27"/>
      <c r="N857" s="27"/>
    </row>
    <row r="858" spans="2:14" hidden="1" x14ac:dyDescent="0.25">
      <c r="B858" s="4"/>
      <c r="C858" s="4"/>
      <c r="D858" s="4"/>
      <c r="E858" s="4"/>
      <c r="F858" s="64"/>
      <c r="G858" s="27"/>
      <c r="H858" s="27"/>
      <c r="I858" s="27"/>
      <c r="J858" s="27"/>
      <c r="K858" s="27"/>
      <c r="L858" s="27"/>
      <c r="M858" s="27"/>
      <c r="N858" s="27"/>
    </row>
    <row r="859" spans="2:14" hidden="1" x14ac:dyDescent="0.25">
      <c r="B859" s="4"/>
      <c r="C859" s="4"/>
      <c r="D859" s="4"/>
      <c r="E859" s="4"/>
      <c r="F859" s="64"/>
      <c r="G859" s="27"/>
      <c r="H859" s="27"/>
      <c r="I859" s="27"/>
      <c r="J859" s="27"/>
      <c r="K859" s="27"/>
      <c r="L859" s="27"/>
      <c r="M859" s="27"/>
      <c r="N859" s="27"/>
    </row>
    <row r="860" spans="2:14" hidden="1" x14ac:dyDescent="0.25">
      <c r="B860" s="4"/>
      <c r="C860" s="4"/>
      <c r="D860" s="4"/>
      <c r="E860" s="4"/>
      <c r="F860" s="64"/>
      <c r="G860" s="27"/>
      <c r="H860" s="27"/>
      <c r="I860" s="27"/>
      <c r="J860" s="27"/>
      <c r="K860" s="27"/>
      <c r="L860" s="27"/>
      <c r="M860" s="27"/>
      <c r="N860" s="27"/>
    </row>
    <row r="861" spans="2:14" hidden="1" x14ac:dyDescent="0.25">
      <c r="B861" s="4"/>
      <c r="C861" s="4"/>
      <c r="D861" s="4"/>
      <c r="E861" s="4"/>
      <c r="F861" s="64"/>
      <c r="G861" s="27"/>
      <c r="H861" s="27"/>
      <c r="I861" s="27"/>
      <c r="J861" s="27"/>
      <c r="K861" s="27"/>
      <c r="L861" s="27"/>
      <c r="M861" s="27"/>
      <c r="N861" s="27"/>
    </row>
    <row r="862" spans="2:14" hidden="1" x14ac:dyDescent="0.25">
      <c r="B862" s="4"/>
      <c r="C862" s="4"/>
      <c r="D862" s="4"/>
      <c r="E862" s="4"/>
      <c r="F862" s="64"/>
      <c r="G862" s="27"/>
      <c r="H862" s="27"/>
      <c r="I862" s="27"/>
      <c r="J862" s="27"/>
      <c r="K862" s="27"/>
      <c r="L862" s="27"/>
      <c r="M862" s="27"/>
      <c r="N862" s="27"/>
    </row>
    <row r="863" spans="2:14" hidden="1" x14ac:dyDescent="0.25">
      <c r="B863" s="4"/>
      <c r="C863" s="4"/>
      <c r="D863" s="4"/>
      <c r="E863" s="4"/>
      <c r="F863" s="64"/>
      <c r="G863" s="27"/>
      <c r="H863" s="27"/>
      <c r="I863" s="27"/>
      <c r="J863" s="27"/>
      <c r="K863" s="27"/>
      <c r="L863" s="27"/>
      <c r="M863" s="27"/>
      <c r="N863" s="27"/>
    </row>
    <row r="864" spans="2:14" hidden="1" x14ac:dyDescent="0.25">
      <c r="B864" s="4"/>
      <c r="C864" s="4"/>
      <c r="D864" s="4"/>
      <c r="E864" s="4"/>
      <c r="F864" s="64"/>
      <c r="G864" s="27"/>
      <c r="H864" s="27"/>
      <c r="I864" s="27"/>
      <c r="J864" s="27"/>
      <c r="K864" s="27"/>
      <c r="L864" s="27"/>
      <c r="M864" s="27"/>
      <c r="N864" s="27"/>
    </row>
    <row r="865" spans="2:14" hidden="1" x14ac:dyDescent="0.25">
      <c r="B865" s="4"/>
      <c r="C865" s="4"/>
      <c r="D865" s="4"/>
      <c r="E865" s="4"/>
      <c r="F865" s="64"/>
      <c r="G865" s="27"/>
      <c r="H865" s="27"/>
      <c r="I865" s="27"/>
      <c r="J865" s="27"/>
      <c r="K865" s="27"/>
      <c r="L865" s="27"/>
      <c r="M865" s="27"/>
      <c r="N865" s="27"/>
    </row>
    <row r="866" spans="2:14" hidden="1" x14ac:dyDescent="0.25">
      <c r="B866" s="4"/>
      <c r="C866" s="4"/>
      <c r="D866" s="4"/>
      <c r="E866" s="4"/>
      <c r="F866" s="64"/>
      <c r="G866" s="27"/>
      <c r="H866" s="27"/>
      <c r="I866" s="27"/>
      <c r="J866" s="27"/>
      <c r="K866" s="27"/>
      <c r="L866" s="27"/>
      <c r="M866" s="27"/>
      <c r="N866" s="27"/>
    </row>
    <row r="867" spans="2:14" hidden="1" x14ac:dyDescent="0.25">
      <c r="B867" s="4"/>
      <c r="C867" s="4"/>
      <c r="D867" s="4"/>
      <c r="E867" s="4"/>
      <c r="F867" s="64"/>
      <c r="G867" s="27"/>
      <c r="H867" s="27"/>
      <c r="I867" s="27"/>
      <c r="J867" s="27"/>
      <c r="K867" s="27"/>
      <c r="L867" s="27"/>
      <c r="M867" s="27"/>
      <c r="N867" s="27"/>
    </row>
    <row r="868" spans="2:14" hidden="1" x14ac:dyDescent="0.25">
      <c r="B868" s="4"/>
      <c r="C868" s="4"/>
      <c r="D868" s="4"/>
      <c r="E868" s="4"/>
      <c r="F868" s="64"/>
      <c r="G868" s="27"/>
      <c r="H868" s="27"/>
      <c r="I868" s="27"/>
      <c r="J868" s="27"/>
      <c r="K868" s="27"/>
      <c r="L868" s="27"/>
      <c r="M868" s="27"/>
      <c r="N868" s="27"/>
    </row>
    <row r="869" spans="2:14" hidden="1" x14ac:dyDescent="0.25">
      <c r="B869" s="4"/>
      <c r="C869" s="4"/>
      <c r="D869" s="4"/>
      <c r="E869" s="4"/>
      <c r="F869" s="64"/>
      <c r="G869" s="27"/>
      <c r="H869" s="27"/>
      <c r="I869" s="27"/>
      <c r="J869" s="27"/>
      <c r="K869" s="27"/>
      <c r="L869" s="27"/>
      <c r="M869" s="27"/>
      <c r="N869" s="27"/>
    </row>
    <row r="870" spans="2:14" hidden="1" x14ac:dyDescent="0.25">
      <c r="B870" s="4"/>
      <c r="C870" s="4"/>
      <c r="D870" s="4"/>
      <c r="E870" s="4"/>
      <c r="F870" s="64"/>
      <c r="G870" s="27"/>
      <c r="H870" s="27"/>
      <c r="I870" s="27"/>
      <c r="J870" s="27"/>
      <c r="K870" s="27"/>
      <c r="L870" s="27"/>
      <c r="M870" s="27"/>
      <c r="N870" s="27"/>
    </row>
    <row r="871" spans="2:14" hidden="1" x14ac:dyDescent="0.25">
      <c r="B871" s="4"/>
      <c r="C871" s="4"/>
      <c r="D871" s="4"/>
      <c r="E871" s="4"/>
      <c r="F871" s="64"/>
      <c r="G871" s="27"/>
      <c r="H871" s="27"/>
      <c r="I871" s="27"/>
      <c r="J871" s="27"/>
      <c r="K871" s="27"/>
      <c r="L871" s="27"/>
      <c r="M871" s="27"/>
      <c r="N871" s="27"/>
    </row>
    <row r="872" spans="2:14" hidden="1" x14ac:dyDescent="0.25">
      <c r="B872" s="4"/>
      <c r="C872" s="4"/>
      <c r="D872" s="4"/>
      <c r="E872" s="4"/>
      <c r="F872" s="64"/>
      <c r="G872" s="27"/>
      <c r="H872" s="27"/>
      <c r="I872" s="27"/>
      <c r="J872" s="27"/>
      <c r="K872" s="27"/>
      <c r="L872" s="27"/>
      <c r="M872" s="27"/>
      <c r="N872" s="27"/>
    </row>
    <row r="873" spans="2:14" hidden="1" x14ac:dyDescent="0.25">
      <c r="B873" s="4"/>
      <c r="C873" s="4"/>
      <c r="D873" s="4"/>
      <c r="E873" s="4"/>
      <c r="F873" s="64"/>
      <c r="G873" s="27"/>
      <c r="H873" s="27"/>
      <c r="I873" s="27"/>
      <c r="J873" s="27"/>
      <c r="K873" s="27"/>
      <c r="L873" s="27"/>
      <c r="M873" s="27"/>
      <c r="N873" s="27"/>
    </row>
    <row r="874" spans="2:14" hidden="1" x14ac:dyDescent="0.25">
      <c r="B874" s="4"/>
      <c r="C874" s="4"/>
      <c r="D874" s="4"/>
      <c r="E874" s="4"/>
      <c r="F874" s="64"/>
      <c r="G874" s="27"/>
      <c r="H874" s="27"/>
      <c r="I874" s="27"/>
      <c r="J874" s="27"/>
      <c r="K874" s="27"/>
      <c r="L874" s="27"/>
      <c r="M874" s="27"/>
      <c r="N874" s="27"/>
    </row>
    <row r="875" spans="2:14" hidden="1" x14ac:dyDescent="0.25">
      <c r="B875" s="4"/>
      <c r="C875" s="4"/>
      <c r="D875" s="4"/>
      <c r="E875" s="4"/>
      <c r="F875" s="64"/>
      <c r="G875" s="27"/>
      <c r="H875" s="27"/>
      <c r="I875" s="27"/>
      <c r="J875" s="27"/>
      <c r="K875" s="27"/>
      <c r="L875" s="27"/>
      <c r="M875" s="27"/>
      <c r="N875" s="27"/>
    </row>
    <row r="876" spans="2:14" hidden="1" x14ac:dyDescent="0.25">
      <c r="B876" s="4"/>
      <c r="C876" s="4"/>
      <c r="D876" s="4"/>
      <c r="E876" s="4"/>
      <c r="F876" s="64"/>
      <c r="G876" s="27"/>
      <c r="H876" s="27"/>
      <c r="I876" s="27"/>
      <c r="J876" s="27"/>
      <c r="K876" s="27"/>
      <c r="L876" s="27"/>
      <c r="M876" s="27"/>
      <c r="N876" s="27"/>
    </row>
    <row r="877" spans="2:14" hidden="1" x14ac:dyDescent="0.25">
      <c r="B877" s="4"/>
      <c r="C877" s="4"/>
      <c r="D877" s="4"/>
      <c r="E877" s="4"/>
      <c r="F877" s="64"/>
      <c r="G877" s="27"/>
      <c r="H877" s="27"/>
      <c r="I877" s="27"/>
      <c r="J877" s="27"/>
      <c r="K877" s="27"/>
      <c r="L877" s="27"/>
      <c r="M877" s="27"/>
      <c r="N877" s="27"/>
    </row>
    <row r="878" spans="2:14" hidden="1" x14ac:dyDescent="0.25">
      <c r="B878" s="4"/>
      <c r="C878" s="4"/>
      <c r="D878" s="4"/>
      <c r="E878" s="4"/>
      <c r="F878" s="64"/>
      <c r="G878" s="27"/>
      <c r="H878" s="27"/>
      <c r="I878" s="27"/>
      <c r="J878" s="27"/>
      <c r="K878" s="27"/>
      <c r="L878" s="27"/>
      <c r="M878" s="27"/>
      <c r="N878" s="27"/>
    </row>
    <row r="879" spans="2:14" hidden="1" x14ac:dyDescent="0.25">
      <c r="B879" s="4"/>
      <c r="C879" s="4"/>
      <c r="D879" s="4"/>
      <c r="E879" s="4"/>
      <c r="F879" s="64"/>
      <c r="G879" s="27"/>
      <c r="H879" s="27"/>
      <c r="I879" s="27"/>
      <c r="J879" s="27"/>
      <c r="K879" s="27"/>
      <c r="L879" s="27"/>
      <c r="M879" s="27"/>
      <c r="N879" s="27"/>
    </row>
    <row r="880" spans="2:14" hidden="1" x14ac:dyDescent="0.25">
      <c r="B880" s="4"/>
      <c r="C880" s="4"/>
      <c r="D880" s="4"/>
      <c r="E880" s="4"/>
      <c r="F880" s="64"/>
      <c r="G880" s="27"/>
      <c r="H880" s="27"/>
      <c r="I880" s="27"/>
      <c r="J880" s="27"/>
      <c r="K880" s="27"/>
      <c r="L880" s="27"/>
      <c r="M880" s="27"/>
      <c r="N880" s="27"/>
    </row>
    <row r="881" spans="2:14" hidden="1" x14ac:dyDescent="0.25">
      <c r="B881" s="4"/>
      <c r="C881" s="4"/>
      <c r="D881" s="4"/>
      <c r="E881" s="4"/>
      <c r="F881" s="64"/>
      <c r="G881" s="27"/>
      <c r="H881" s="27"/>
      <c r="I881" s="27"/>
      <c r="J881" s="27"/>
      <c r="K881" s="27"/>
      <c r="L881" s="27"/>
      <c r="M881" s="27"/>
      <c r="N881" s="27"/>
    </row>
    <row r="882" spans="2:14" hidden="1" x14ac:dyDescent="0.25">
      <c r="B882" s="4"/>
      <c r="C882" s="4"/>
      <c r="D882" s="4"/>
      <c r="E882" s="4"/>
      <c r="F882" s="64"/>
      <c r="G882" s="27"/>
      <c r="H882" s="27"/>
      <c r="I882" s="27"/>
      <c r="J882" s="27"/>
      <c r="K882" s="27"/>
      <c r="L882" s="27"/>
      <c r="M882" s="27"/>
      <c r="N882" s="27"/>
    </row>
    <row r="883" spans="2:14" hidden="1" x14ac:dyDescent="0.25">
      <c r="B883" s="4"/>
      <c r="C883" s="4"/>
      <c r="D883" s="4"/>
      <c r="E883" s="4"/>
      <c r="F883" s="64"/>
      <c r="G883" s="27"/>
      <c r="H883" s="27"/>
      <c r="I883" s="27"/>
      <c r="J883" s="27"/>
      <c r="K883" s="27"/>
      <c r="L883" s="27"/>
      <c r="M883" s="27"/>
      <c r="N883" s="27"/>
    </row>
    <row r="884" spans="2:14" hidden="1" x14ac:dyDescent="0.25">
      <c r="B884" s="4"/>
      <c r="C884" s="4"/>
      <c r="D884" s="4"/>
      <c r="E884" s="4"/>
      <c r="F884" s="64"/>
      <c r="G884" s="27"/>
      <c r="H884" s="27"/>
      <c r="I884" s="27"/>
      <c r="J884" s="27"/>
      <c r="K884" s="27"/>
      <c r="L884" s="27"/>
      <c r="M884" s="27"/>
      <c r="N884" s="27"/>
    </row>
    <row r="885" spans="2:14" hidden="1" x14ac:dyDescent="0.25">
      <c r="B885" s="4"/>
      <c r="C885" s="4"/>
      <c r="D885" s="4"/>
      <c r="E885" s="4"/>
      <c r="F885" s="64"/>
      <c r="G885" s="27"/>
      <c r="H885" s="27"/>
      <c r="I885" s="27"/>
      <c r="J885" s="27"/>
      <c r="K885" s="27"/>
      <c r="L885" s="27"/>
      <c r="M885" s="27"/>
      <c r="N885" s="27"/>
    </row>
    <row r="886" spans="2:14" hidden="1" x14ac:dyDescent="0.25">
      <c r="B886" s="4"/>
      <c r="C886" s="4"/>
      <c r="D886" s="4"/>
      <c r="E886" s="4"/>
      <c r="F886" s="64"/>
      <c r="G886" s="27"/>
      <c r="H886" s="27"/>
      <c r="I886" s="27"/>
      <c r="J886" s="27"/>
      <c r="K886" s="27"/>
      <c r="L886" s="27"/>
      <c r="M886" s="27"/>
      <c r="N886" s="27"/>
    </row>
    <row r="887" spans="2:14" hidden="1" x14ac:dyDescent="0.25">
      <c r="B887" s="4"/>
      <c r="C887" s="4"/>
      <c r="D887" s="4"/>
      <c r="E887" s="4"/>
      <c r="F887" s="64"/>
      <c r="G887" s="27"/>
      <c r="H887" s="27"/>
      <c r="I887" s="27"/>
      <c r="J887" s="27"/>
      <c r="K887" s="27"/>
      <c r="L887" s="27"/>
      <c r="M887" s="27"/>
      <c r="N887" s="27"/>
    </row>
    <row r="888" spans="2:14" hidden="1" x14ac:dyDescent="0.25">
      <c r="B888" s="4"/>
      <c r="C888" s="4"/>
      <c r="D888" s="4"/>
      <c r="E888" s="4"/>
      <c r="F888" s="64"/>
      <c r="G888" s="27"/>
      <c r="H888" s="27"/>
      <c r="I888" s="27"/>
      <c r="J888" s="27"/>
      <c r="K888" s="27"/>
      <c r="L888" s="27"/>
      <c r="M888" s="27"/>
      <c r="N888" s="27"/>
    </row>
    <row r="889" spans="2:14" hidden="1" x14ac:dyDescent="0.25">
      <c r="B889" s="4"/>
      <c r="C889" s="4"/>
      <c r="D889" s="4"/>
      <c r="E889" s="4"/>
      <c r="F889" s="64"/>
      <c r="G889" s="27"/>
      <c r="H889" s="27"/>
      <c r="I889" s="27"/>
      <c r="J889" s="27"/>
      <c r="K889" s="27"/>
      <c r="L889" s="27"/>
      <c r="M889" s="27"/>
      <c r="N889" s="27"/>
    </row>
    <row r="890" spans="2:14" hidden="1" x14ac:dyDescent="0.25">
      <c r="B890" s="4"/>
      <c r="C890" s="4"/>
      <c r="D890" s="4"/>
      <c r="E890" s="4"/>
      <c r="F890" s="64"/>
      <c r="G890" s="27"/>
      <c r="H890" s="27"/>
      <c r="I890" s="27"/>
      <c r="J890" s="27"/>
      <c r="K890" s="27"/>
      <c r="L890" s="27"/>
      <c r="M890" s="27"/>
      <c r="N890" s="27"/>
    </row>
    <row r="891" spans="2:14" hidden="1" x14ac:dyDescent="0.25">
      <c r="B891" s="4"/>
      <c r="C891" s="4"/>
      <c r="D891" s="4"/>
      <c r="E891" s="4"/>
      <c r="F891" s="64"/>
      <c r="G891" s="27"/>
      <c r="H891" s="27"/>
      <c r="I891" s="27"/>
      <c r="J891" s="27"/>
      <c r="K891" s="27"/>
      <c r="L891" s="27"/>
      <c r="M891" s="27"/>
      <c r="N891" s="27"/>
    </row>
    <row r="892" spans="2:14" hidden="1" x14ac:dyDescent="0.25">
      <c r="B892" s="4"/>
      <c r="C892" s="4"/>
      <c r="D892" s="4"/>
      <c r="E892" s="4"/>
      <c r="F892" s="64"/>
      <c r="G892" s="27"/>
      <c r="H892" s="27"/>
      <c r="I892" s="27"/>
      <c r="J892" s="27"/>
      <c r="K892" s="27"/>
      <c r="L892" s="27"/>
      <c r="M892" s="27"/>
      <c r="N892" s="27"/>
    </row>
    <row r="893" spans="2:14" hidden="1" x14ac:dyDescent="0.25">
      <c r="B893" s="4"/>
      <c r="C893" s="4"/>
      <c r="D893" s="4"/>
      <c r="E893" s="4"/>
      <c r="F893" s="64"/>
      <c r="G893" s="27"/>
      <c r="H893" s="27"/>
      <c r="I893" s="27"/>
      <c r="J893" s="27"/>
      <c r="K893" s="27"/>
      <c r="L893" s="27"/>
      <c r="M893" s="27"/>
      <c r="N893" s="27"/>
    </row>
    <row r="894" spans="2:14" hidden="1" x14ac:dyDescent="0.25">
      <c r="B894" s="4"/>
      <c r="C894" s="4"/>
      <c r="D894" s="4"/>
      <c r="E894" s="4"/>
      <c r="F894" s="64"/>
      <c r="G894" s="27"/>
      <c r="H894" s="27"/>
      <c r="I894" s="27"/>
      <c r="J894" s="27"/>
      <c r="K894" s="27"/>
      <c r="L894" s="27"/>
      <c r="M894" s="27"/>
      <c r="N894" s="27"/>
    </row>
    <row r="895" spans="2:14" hidden="1" x14ac:dyDescent="0.25">
      <c r="B895" s="4"/>
      <c r="C895" s="4"/>
      <c r="D895" s="4"/>
      <c r="E895" s="4"/>
      <c r="F895" s="64"/>
      <c r="G895" s="27"/>
      <c r="H895" s="27"/>
      <c r="I895" s="27"/>
      <c r="J895" s="27"/>
      <c r="K895" s="27"/>
      <c r="L895" s="27"/>
      <c r="M895" s="27"/>
      <c r="N895" s="27"/>
    </row>
    <row r="896" spans="2:14" hidden="1" x14ac:dyDescent="0.25">
      <c r="B896" s="4"/>
      <c r="C896" s="4"/>
      <c r="D896" s="4"/>
      <c r="E896" s="4"/>
      <c r="F896" s="64"/>
      <c r="G896" s="27"/>
      <c r="H896" s="27"/>
      <c r="I896" s="27"/>
      <c r="J896" s="27"/>
      <c r="K896" s="27"/>
      <c r="L896" s="27"/>
      <c r="M896" s="27"/>
      <c r="N896" s="27"/>
    </row>
    <row r="897" spans="2:14" hidden="1" x14ac:dyDescent="0.25">
      <c r="B897" s="4"/>
      <c r="C897" s="4"/>
      <c r="D897" s="4"/>
      <c r="E897" s="4"/>
      <c r="F897" s="64"/>
      <c r="G897" s="27"/>
      <c r="H897" s="27"/>
      <c r="I897" s="27"/>
      <c r="J897" s="27"/>
      <c r="K897" s="27"/>
      <c r="L897" s="27"/>
      <c r="M897" s="27"/>
      <c r="N897" s="27"/>
    </row>
    <row r="898" spans="2:14" hidden="1" x14ac:dyDescent="0.25">
      <c r="B898" s="4"/>
      <c r="C898" s="4"/>
      <c r="D898" s="4"/>
      <c r="E898" s="4"/>
      <c r="F898" s="64"/>
      <c r="G898" s="27"/>
      <c r="H898" s="27"/>
      <c r="I898" s="27"/>
      <c r="J898" s="27"/>
      <c r="K898" s="27"/>
      <c r="L898" s="27"/>
      <c r="M898" s="27"/>
      <c r="N898" s="27"/>
    </row>
    <row r="899" spans="2:14" hidden="1" x14ac:dyDescent="0.25">
      <c r="B899" s="4"/>
      <c r="C899" s="4"/>
      <c r="D899" s="4"/>
      <c r="E899" s="4"/>
      <c r="F899" s="64"/>
      <c r="G899" s="27"/>
      <c r="H899" s="27"/>
      <c r="I899" s="27"/>
      <c r="J899" s="27"/>
      <c r="K899" s="27"/>
      <c r="L899" s="27"/>
      <c r="M899" s="27"/>
      <c r="N899" s="27"/>
    </row>
    <row r="900" spans="2:14" hidden="1" x14ac:dyDescent="0.25">
      <c r="B900" s="4"/>
      <c r="C900" s="4"/>
      <c r="D900" s="4"/>
      <c r="E900" s="4"/>
      <c r="F900" s="64"/>
      <c r="G900" s="27"/>
      <c r="H900" s="27"/>
      <c r="I900" s="27"/>
      <c r="J900" s="27"/>
      <c r="K900" s="27"/>
      <c r="L900" s="27"/>
      <c r="M900" s="27"/>
      <c r="N900" s="27"/>
    </row>
    <row r="901" spans="2:14" hidden="1" x14ac:dyDescent="0.25">
      <c r="B901" s="4"/>
      <c r="C901" s="4"/>
      <c r="D901" s="4"/>
      <c r="E901" s="4"/>
      <c r="F901" s="64"/>
      <c r="G901" s="27"/>
      <c r="H901" s="27"/>
      <c r="I901" s="27"/>
      <c r="J901" s="27"/>
      <c r="K901" s="27"/>
      <c r="L901" s="27"/>
      <c r="M901" s="27"/>
      <c r="N901" s="27"/>
    </row>
    <row r="902" spans="2:14" hidden="1" x14ac:dyDescent="0.25">
      <c r="B902" s="4"/>
      <c r="C902" s="4"/>
      <c r="D902" s="4"/>
      <c r="E902" s="4"/>
      <c r="F902" s="64"/>
      <c r="G902" s="27"/>
      <c r="H902" s="27"/>
      <c r="I902" s="27"/>
      <c r="J902" s="27"/>
      <c r="K902" s="27"/>
      <c r="L902" s="27"/>
      <c r="M902" s="27"/>
      <c r="N902" s="27"/>
    </row>
    <row r="903" spans="2:14" hidden="1" x14ac:dyDescent="0.25">
      <c r="B903" s="4"/>
      <c r="C903" s="4"/>
      <c r="D903" s="4"/>
      <c r="E903" s="4"/>
      <c r="F903" s="64"/>
      <c r="G903" s="27"/>
      <c r="H903" s="27"/>
      <c r="I903" s="27"/>
      <c r="J903" s="27"/>
      <c r="K903" s="27"/>
      <c r="L903" s="27"/>
      <c r="M903" s="27"/>
      <c r="N903" s="27"/>
    </row>
    <row r="904" spans="2:14" hidden="1" x14ac:dyDescent="0.25">
      <c r="B904" s="4"/>
      <c r="C904" s="4"/>
      <c r="D904" s="4"/>
      <c r="E904" s="4"/>
      <c r="F904" s="64"/>
      <c r="G904" s="27"/>
      <c r="H904" s="27"/>
      <c r="I904" s="27"/>
      <c r="J904" s="27"/>
      <c r="K904" s="27"/>
      <c r="L904" s="27"/>
      <c r="M904" s="27"/>
      <c r="N904" s="27"/>
    </row>
    <row r="905" spans="2:14" hidden="1" x14ac:dyDescent="0.25">
      <c r="B905" s="4"/>
      <c r="C905" s="4"/>
      <c r="D905" s="4"/>
      <c r="E905" s="4"/>
      <c r="F905" s="64"/>
      <c r="G905" s="27"/>
      <c r="H905" s="27"/>
      <c r="I905" s="27"/>
      <c r="J905" s="27"/>
      <c r="K905" s="27"/>
      <c r="L905" s="27"/>
      <c r="M905" s="27"/>
      <c r="N905" s="27"/>
    </row>
    <row r="906" spans="2:14" hidden="1" x14ac:dyDescent="0.25">
      <c r="B906" s="4"/>
      <c r="C906" s="4"/>
      <c r="D906" s="4"/>
      <c r="E906" s="4"/>
      <c r="F906" s="64"/>
      <c r="G906" s="27"/>
      <c r="H906" s="27"/>
      <c r="I906" s="27"/>
      <c r="J906" s="27"/>
      <c r="K906" s="27"/>
      <c r="L906" s="27"/>
      <c r="M906" s="27"/>
      <c r="N906" s="27"/>
    </row>
    <row r="907" spans="2:14" hidden="1" x14ac:dyDescent="0.25">
      <c r="B907" s="4"/>
      <c r="C907" s="4"/>
      <c r="D907" s="4"/>
      <c r="E907" s="4"/>
      <c r="F907" s="64"/>
      <c r="G907" s="27"/>
      <c r="H907" s="27"/>
      <c r="I907" s="27"/>
      <c r="J907" s="27"/>
      <c r="K907" s="27"/>
      <c r="L907" s="27"/>
      <c r="M907" s="27"/>
      <c r="N907" s="27"/>
    </row>
    <row r="908" spans="2:14" hidden="1" x14ac:dyDescent="0.25">
      <c r="B908" s="106"/>
      <c r="C908" s="106"/>
      <c r="D908" s="106"/>
      <c r="E908" s="106"/>
      <c r="F908" s="64"/>
      <c r="G908" s="107"/>
      <c r="H908" s="107"/>
      <c r="I908" s="107"/>
      <c r="J908" s="107"/>
      <c r="K908" s="107"/>
      <c r="L908" s="107"/>
      <c r="M908" s="107"/>
      <c r="N908" s="107"/>
    </row>
    <row r="909" spans="2:14" hidden="1" x14ac:dyDescent="0.25">
      <c r="B909" s="106"/>
      <c r="C909" s="106"/>
      <c r="D909" s="106"/>
      <c r="E909" s="106"/>
      <c r="F909" s="64"/>
      <c r="G909" s="107"/>
      <c r="H909" s="107"/>
      <c r="I909" s="107"/>
      <c r="J909" s="107"/>
      <c r="K909" s="107"/>
      <c r="L909" s="107"/>
      <c r="M909" s="107"/>
      <c r="N909" s="107"/>
    </row>
    <row r="910" spans="2:14" hidden="1" x14ac:dyDescent="0.25">
      <c r="B910" s="106"/>
      <c r="C910" s="106"/>
      <c r="D910" s="106"/>
      <c r="E910" s="106"/>
      <c r="F910" s="64"/>
      <c r="G910" s="107"/>
      <c r="H910" s="107"/>
      <c r="I910" s="107"/>
      <c r="J910" s="107"/>
      <c r="K910" s="107"/>
      <c r="L910" s="107"/>
      <c r="M910" s="107"/>
      <c r="N910" s="107"/>
    </row>
    <row r="911" spans="2:14" hidden="1" x14ac:dyDescent="0.25">
      <c r="B911" s="106"/>
      <c r="C911" s="106"/>
      <c r="D911" s="106"/>
      <c r="E911" s="106"/>
      <c r="F911" s="64"/>
      <c r="G911" s="107"/>
      <c r="H911" s="107"/>
      <c r="I911" s="107"/>
      <c r="J911" s="107"/>
      <c r="K911" s="107"/>
      <c r="L911" s="107"/>
      <c r="M911" s="107"/>
      <c r="N911" s="107"/>
    </row>
    <row r="912" spans="2:14" hidden="1" x14ac:dyDescent="0.25">
      <c r="B912" s="106"/>
      <c r="C912" s="106"/>
      <c r="D912" s="106"/>
      <c r="E912" s="106"/>
      <c r="F912" s="64"/>
      <c r="G912" s="107"/>
      <c r="H912" s="107"/>
      <c r="I912" s="107"/>
      <c r="J912" s="107"/>
      <c r="K912" s="107"/>
      <c r="L912" s="107"/>
      <c r="M912" s="107"/>
      <c r="N912" s="107"/>
    </row>
    <row r="913" spans="2:14" hidden="1" x14ac:dyDescent="0.25">
      <c r="B913" s="106"/>
      <c r="C913" s="106"/>
      <c r="D913" s="106"/>
      <c r="E913" s="106"/>
      <c r="F913" s="64"/>
      <c r="G913" s="107"/>
      <c r="H913" s="107"/>
      <c r="I913" s="107"/>
      <c r="J913" s="107"/>
      <c r="K913" s="107"/>
      <c r="L913" s="107"/>
      <c r="M913" s="107"/>
      <c r="N913" s="107"/>
    </row>
    <row r="914" spans="2:14" hidden="1" x14ac:dyDescent="0.25">
      <c r="B914" s="106"/>
      <c r="C914" s="106"/>
      <c r="D914" s="106"/>
      <c r="E914" s="106"/>
      <c r="F914" s="64"/>
      <c r="G914" s="107"/>
      <c r="H914" s="107"/>
      <c r="I914" s="107"/>
      <c r="J914" s="107"/>
      <c r="K914" s="107"/>
      <c r="L914" s="107"/>
      <c r="M914" s="107"/>
      <c r="N914" s="107"/>
    </row>
    <row r="915" spans="2:14" hidden="1" x14ac:dyDescent="0.25">
      <c r="B915" s="106"/>
      <c r="C915" s="106"/>
      <c r="D915" s="106"/>
      <c r="E915" s="106"/>
      <c r="F915" s="64"/>
      <c r="G915" s="107"/>
      <c r="H915" s="107"/>
      <c r="I915" s="107"/>
      <c r="J915" s="107"/>
      <c r="K915" s="107"/>
      <c r="L915" s="107"/>
      <c r="M915" s="107"/>
      <c r="N915" s="107"/>
    </row>
    <row r="916" spans="2:14" hidden="1" x14ac:dyDescent="0.25">
      <c r="B916" s="106"/>
      <c r="C916" s="106"/>
      <c r="D916" s="106"/>
      <c r="E916" s="106"/>
      <c r="F916" s="64"/>
      <c r="G916" s="107"/>
      <c r="H916" s="107"/>
      <c r="I916" s="107"/>
      <c r="J916" s="107"/>
      <c r="K916" s="107"/>
      <c r="L916" s="107"/>
      <c r="M916" s="107"/>
      <c r="N916" s="107"/>
    </row>
    <row r="917" spans="2:14" hidden="1" x14ac:dyDescent="0.25">
      <c r="B917" s="106"/>
      <c r="C917" s="106"/>
      <c r="D917" s="106"/>
      <c r="E917" s="106"/>
      <c r="F917" s="64"/>
      <c r="G917" s="107"/>
      <c r="H917" s="107"/>
      <c r="I917" s="107"/>
      <c r="J917" s="107"/>
      <c r="K917" s="107"/>
      <c r="L917" s="107"/>
      <c r="M917" s="107"/>
      <c r="N917" s="107"/>
    </row>
    <row r="918" spans="2:14" hidden="1" x14ac:dyDescent="0.25">
      <c r="B918" s="106"/>
      <c r="C918" s="106"/>
      <c r="D918" s="106"/>
      <c r="E918" s="106"/>
      <c r="F918" s="64"/>
      <c r="G918" s="107"/>
      <c r="H918" s="107"/>
      <c r="I918" s="107"/>
      <c r="J918" s="107"/>
      <c r="K918" s="107"/>
      <c r="L918" s="107"/>
      <c r="M918" s="107"/>
      <c r="N918" s="107"/>
    </row>
    <row r="919" spans="2:14" hidden="1" x14ac:dyDescent="0.25">
      <c r="B919" s="106"/>
      <c r="C919" s="106"/>
      <c r="D919" s="106"/>
      <c r="E919" s="106"/>
      <c r="F919" s="64"/>
      <c r="G919" s="107"/>
      <c r="H919" s="107"/>
      <c r="I919" s="107"/>
      <c r="J919" s="107"/>
      <c r="K919" s="107"/>
      <c r="L919" s="107"/>
      <c r="M919" s="107"/>
      <c r="N919" s="107"/>
    </row>
    <row r="920" spans="2:14" hidden="1" x14ac:dyDescent="0.25">
      <c r="B920" s="106"/>
      <c r="C920" s="106"/>
      <c r="D920" s="106"/>
      <c r="E920" s="106"/>
      <c r="F920" s="64"/>
      <c r="G920" s="107"/>
      <c r="H920" s="107"/>
      <c r="I920" s="107"/>
      <c r="J920" s="107"/>
      <c r="K920" s="107"/>
      <c r="L920" s="107"/>
      <c r="M920" s="107"/>
      <c r="N920" s="107"/>
    </row>
    <row r="921" spans="2:14" hidden="1" x14ac:dyDescent="0.25">
      <c r="B921" s="106"/>
      <c r="C921" s="106"/>
      <c r="D921" s="106"/>
      <c r="E921" s="106"/>
      <c r="F921" s="64"/>
      <c r="G921" s="107"/>
      <c r="H921" s="107"/>
      <c r="I921" s="107"/>
      <c r="J921" s="107"/>
      <c r="K921" s="107"/>
      <c r="L921" s="107"/>
      <c r="M921" s="107"/>
      <c r="N921" s="107"/>
    </row>
    <row r="922" spans="2:14" hidden="1" x14ac:dyDescent="0.25">
      <c r="B922" s="106"/>
      <c r="C922" s="106"/>
      <c r="D922" s="106"/>
      <c r="E922" s="106"/>
      <c r="F922" s="64"/>
      <c r="G922" s="107"/>
      <c r="H922" s="107"/>
      <c r="I922" s="107"/>
      <c r="J922" s="107"/>
      <c r="K922" s="107"/>
      <c r="L922" s="107"/>
      <c r="M922" s="107"/>
      <c r="N922" s="107"/>
    </row>
    <row r="923" spans="2:14" hidden="1" x14ac:dyDescent="0.25">
      <c r="B923" s="106"/>
      <c r="C923" s="106"/>
      <c r="D923" s="106"/>
      <c r="E923" s="106"/>
      <c r="F923" s="64"/>
      <c r="G923" s="107"/>
      <c r="H923" s="107"/>
      <c r="I923" s="107"/>
      <c r="J923" s="107"/>
      <c r="K923" s="107"/>
      <c r="L923" s="107"/>
      <c r="M923" s="107"/>
      <c r="N923" s="107"/>
    </row>
    <row r="924" spans="2:14" hidden="1" x14ac:dyDescent="0.25">
      <c r="B924" s="106"/>
      <c r="C924" s="106"/>
      <c r="D924" s="106"/>
      <c r="E924" s="106"/>
      <c r="F924" s="64"/>
      <c r="G924" s="107"/>
      <c r="H924" s="107"/>
      <c r="I924" s="107"/>
      <c r="J924" s="107"/>
      <c r="K924" s="107"/>
      <c r="L924" s="107"/>
      <c r="M924" s="107"/>
      <c r="N924" s="107"/>
    </row>
    <row r="925" spans="2:14" hidden="1" x14ac:dyDescent="0.25">
      <c r="B925" s="106"/>
      <c r="C925" s="106"/>
      <c r="D925" s="106"/>
      <c r="E925" s="106"/>
      <c r="F925" s="64"/>
      <c r="G925" s="107"/>
      <c r="H925" s="107"/>
      <c r="I925" s="107"/>
      <c r="J925" s="107"/>
      <c r="K925" s="107"/>
      <c r="L925" s="107"/>
      <c r="M925" s="107"/>
      <c r="N925" s="107"/>
    </row>
    <row r="926" spans="2:14" hidden="1" x14ac:dyDescent="0.25">
      <c r="B926" s="106"/>
      <c r="C926" s="106"/>
      <c r="D926" s="106"/>
      <c r="E926" s="106"/>
      <c r="F926" s="64"/>
      <c r="G926" s="107"/>
      <c r="H926" s="107"/>
      <c r="I926" s="107"/>
      <c r="J926" s="107"/>
      <c r="K926" s="107"/>
      <c r="L926" s="107"/>
      <c r="M926" s="107"/>
      <c r="N926" s="107"/>
    </row>
    <row r="927" spans="2:14" hidden="1" x14ac:dyDescent="0.25">
      <c r="B927" s="106"/>
      <c r="C927" s="106"/>
      <c r="D927" s="106"/>
      <c r="E927" s="106"/>
      <c r="F927" s="64"/>
      <c r="G927" s="107"/>
      <c r="H927" s="107"/>
      <c r="I927" s="107"/>
      <c r="J927" s="107"/>
      <c r="K927" s="107"/>
      <c r="L927" s="107"/>
      <c r="M927" s="107"/>
      <c r="N927" s="107"/>
    </row>
    <row r="928" spans="2:14" hidden="1" x14ac:dyDescent="0.25">
      <c r="B928" s="106"/>
      <c r="C928" s="106"/>
      <c r="D928" s="106"/>
      <c r="E928" s="106"/>
      <c r="F928" s="64"/>
      <c r="G928" s="107"/>
      <c r="H928" s="107"/>
      <c r="I928" s="107"/>
      <c r="J928" s="107"/>
      <c r="K928" s="107"/>
      <c r="L928" s="107"/>
      <c r="M928" s="107"/>
      <c r="N928" s="107"/>
    </row>
    <row r="929" spans="2:14" hidden="1" x14ac:dyDescent="0.25">
      <c r="B929" s="106"/>
      <c r="C929" s="106"/>
      <c r="D929" s="106"/>
      <c r="E929" s="106"/>
      <c r="F929" s="64"/>
      <c r="G929" s="107"/>
      <c r="H929" s="107"/>
      <c r="I929" s="107"/>
      <c r="J929" s="107"/>
      <c r="K929" s="107"/>
      <c r="L929" s="107"/>
      <c r="M929" s="107"/>
      <c r="N929" s="107"/>
    </row>
    <row r="930" spans="2:14" hidden="1" x14ac:dyDescent="0.25">
      <c r="B930" s="106"/>
      <c r="C930" s="106"/>
      <c r="D930" s="106"/>
      <c r="E930" s="106"/>
      <c r="F930" s="64"/>
      <c r="G930" s="107"/>
      <c r="H930" s="107"/>
      <c r="I930" s="107"/>
      <c r="J930" s="107"/>
      <c r="K930" s="107"/>
      <c r="L930" s="107"/>
      <c r="M930" s="107"/>
      <c r="N930" s="107"/>
    </row>
    <row r="931" spans="2:14" hidden="1" x14ac:dyDescent="0.25">
      <c r="B931" s="106"/>
      <c r="C931" s="106"/>
      <c r="D931" s="106"/>
      <c r="E931" s="106"/>
      <c r="F931" s="64"/>
      <c r="G931" s="107"/>
      <c r="H931" s="107"/>
      <c r="I931" s="107"/>
      <c r="J931" s="107"/>
      <c r="K931" s="107"/>
      <c r="L931" s="107"/>
      <c r="M931" s="107"/>
      <c r="N931" s="107"/>
    </row>
    <row r="932" spans="2:14" hidden="1" x14ac:dyDescent="0.25">
      <c r="B932" s="106"/>
      <c r="C932" s="106"/>
      <c r="D932" s="106"/>
      <c r="E932" s="106"/>
      <c r="F932" s="64"/>
      <c r="G932" s="107"/>
      <c r="H932" s="107"/>
      <c r="I932" s="107"/>
      <c r="J932" s="107"/>
      <c r="K932" s="107"/>
      <c r="L932" s="107"/>
      <c r="M932" s="107"/>
      <c r="N932" s="107"/>
    </row>
    <row r="933" spans="2:14" hidden="1" x14ac:dyDescent="0.25">
      <c r="B933" s="106"/>
      <c r="C933" s="106"/>
      <c r="D933" s="106"/>
      <c r="E933" s="106"/>
      <c r="F933" s="64"/>
      <c r="G933" s="107"/>
      <c r="H933" s="107"/>
      <c r="I933" s="107"/>
      <c r="J933" s="107"/>
      <c r="K933" s="107"/>
      <c r="L933" s="107"/>
      <c r="M933" s="107"/>
      <c r="N933" s="107"/>
    </row>
    <row r="934" spans="2:14" hidden="1" x14ac:dyDescent="0.25">
      <c r="B934" s="106"/>
      <c r="C934" s="106"/>
      <c r="D934" s="106"/>
      <c r="E934" s="106"/>
      <c r="F934" s="64"/>
      <c r="G934" s="107"/>
      <c r="H934" s="107"/>
      <c r="I934" s="107"/>
      <c r="J934" s="107"/>
      <c r="K934" s="107"/>
      <c r="L934" s="107"/>
      <c r="M934" s="107"/>
      <c r="N934" s="107"/>
    </row>
    <row r="935" spans="2:14" hidden="1" x14ac:dyDescent="0.25">
      <c r="B935" s="106"/>
      <c r="C935" s="106"/>
      <c r="D935" s="106"/>
      <c r="E935" s="106"/>
      <c r="F935" s="64"/>
      <c r="G935" s="107"/>
      <c r="H935" s="107"/>
      <c r="I935" s="107"/>
      <c r="J935" s="107"/>
      <c r="K935" s="107"/>
      <c r="L935" s="107"/>
      <c r="M935" s="107"/>
      <c r="N935" s="107"/>
    </row>
    <row r="936" spans="2:14" hidden="1" x14ac:dyDescent="0.25">
      <c r="B936" s="106"/>
      <c r="C936" s="106"/>
      <c r="D936" s="106"/>
      <c r="E936" s="106"/>
      <c r="F936" s="64"/>
      <c r="G936" s="107"/>
      <c r="H936" s="107"/>
      <c r="I936" s="107"/>
      <c r="J936" s="107"/>
      <c r="K936" s="107"/>
      <c r="L936" s="107"/>
      <c r="M936" s="107"/>
      <c r="N936" s="107"/>
    </row>
    <row r="937" spans="2:14" hidden="1" x14ac:dyDescent="0.25">
      <c r="B937" s="106"/>
      <c r="C937" s="106"/>
      <c r="D937" s="106"/>
      <c r="E937" s="106"/>
      <c r="F937" s="64"/>
      <c r="G937" s="107"/>
      <c r="H937" s="107"/>
      <c r="I937" s="107"/>
      <c r="J937" s="107"/>
      <c r="K937" s="107"/>
      <c r="L937" s="107"/>
      <c r="M937" s="107"/>
      <c r="N937" s="107"/>
    </row>
    <row r="938" spans="2:14" hidden="1" x14ac:dyDescent="0.25">
      <c r="B938" s="106"/>
      <c r="C938" s="106"/>
      <c r="D938" s="106"/>
      <c r="E938" s="106"/>
      <c r="F938" s="64"/>
      <c r="G938" s="107"/>
      <c r="H938" s="107"/>
      <c r="I938" s="107"/>
      <c r="J938" s="107"/>
      <c r="K938" s="107"/>
      <c r="L938" s="107"/>
      <c r="M938" s="107"/>
      <c r="N938" s="107"/>
    </row>
    <row r="939" spans="2:14" hidden="1" x14ac:dyDescent="0.25">
      <c r="B939" s="106"/>
      <c r="C939" s="106"/>
      <c r="D939" s="106"/>
      <c r="E939" s="106"/>
      <c r="F939" s="64"/>
      <c r="G939" s="107"/>
      <c r="H939" s="107"/>
      <c r="I939" s="107"/>
      <c r="J939" s="107"/>
      <c r="K939" s="107"/>
      <c r="L939" s="107"/>
      <c r="M939" s="107"/>
      <c r="N939" s="107"/>
    </row>
    <row r="940" spans="2:14" hidden="1" x14ac:dyDescent="0.25">
      <c r="B940" s="106"/>
      <c r="C940" s="106"/>
      <c r="D940" s="106"/>
      <c r="E940" s="106"/>
      <c r="F940" s="64"/>
      <c r="G940" s="107"/>
      <c r="H940" s="107"/>
      <c r="I940" s="107"/>
      <c r="J940" s="107"/>
      <c r="K940" s="107"/>
      <c r="L940" s="107"/>
      <c r="M940" s="107"/>
      <c r="N940" s="107"/>
    </row>
    <row r="941" spans="2:14" hidden="1" x14ac:dyDescent="0.25">
      <c r="B941" s="106"/>
      <c r="C941" s="106"/>
      <c r="D941" s="106"/>
      <c r="E941" s="106"/>
      <c r="F941" s="64"/>
      <c r="G941" s="107"/>
      <c r="H941" s="107"/>
      <c r="I941" s="107"/>
      <c r="J941" s="107"/>
      <c r="K941" s="107"/>
      <c r="L941" s="107"/>
      <c r="M941" s="107"/>
      <c r="N941" s="107"/>
    </row>
    <row r="942" spans="2:14" hidden="1" x14ac:dyDescent="0.25">
      <c r="B942" s="106"/>
      <c r="C942" s="106"/>
      <c r="D942" s="106"/>
      <c r="E942" s="106"/>
      <c r="F942" s="64"/>
      <c r="G942" s="107"/>
      <c r="H942" s="107"/>
      <c r="I942" s="107"/>
      <c r="J942" s="107"/>
      <c r="K942" s="107"/>
      <c r="L942" s="107"/>
      <c r="M942" s="107"/>
      <c r="N942" s="107"/>
    </row>
    <row r="943" spans="2:14" hidden="1" x14ac:dyDescent="0.25">
      <c r="B943" s="106"/>
      <c r="C943" s="106"/>
      <c r="D943" s="106"/>
      <c r="E943" s="106"/>
      <c r="F943" s="64"/>
      <c r="G943" s="107"/>
      <c r="H943" s="107"/>
      <c r="I943" s="107"/>
      <c r="J943" s="107"/>
      <c r="K943" s="107"/>
      <c r="L943" s="107"/>
      <c r="M943" s="107"/>
      <c r="N943" s="107"/>
    </row>
    <row r="944" spans="2:14" hidden="1" x14ac:dyDescent="0.25">
      <c r="B944" s="106"/>
      <c r="C944" s="106"/>
      <c r="D944" s="106"/>
      <c r="E944" s="106"/>
      <c r="F944" s="64"/>
      <c r="G944" s="107"/>
      <c r="H944" s="107"/>
      <c r="I944" s="107"/>
      <c r="J944" s="107"/>
      <c r="K944" s="107"/>
      <c r="L944" s="107"/>
      <c r="M944" s="107"/>
      <c r="N944" s="107"/>
    </row>
    <row r="945" spans="2:14" hidden="1" x14ac:dyDescent="0.25">
      <c r="B945" s="106"/>
      <c r="C945" s="106"/>
      <c r="D945" s="106"/>
      <c r="E945" s="106"/>
      <c r="F945" s="64"/>
      <c r="G945" s="107"/>
      <c r="H945" s="107"/>
      <c r="I945" s="107"/>
      <c r="J945" s="107"/>
      <c r="K945" s="107"/>
      <c r="L945" s="107"/>
      <c r="M945" s="107"/>
      <c r="N945" s="107"/>
    </row>
    <row r="946" spans="2:14" hidden="1" x14ac:dyDescent="0.25">
      <c r="B946" s="106"/>
      <c r="C946" s="106"/>
      <c r="D946" s="106"/>
      <c r="E946" s="106"/>
      <c r="F946" s="64"/>
      <c r="G946" s="107"/>
      <c r="H946" s="107"/>
      <c r="I946" s="107"/>
      <c r="J946" s="107"/>
      <c r="K946" s="107"/>
      <c r="L946" s="107"/>
      <c r="M946" s="107"/>
      <c r="N946" s="107"/>
    </row>
    <row r="947" spans="2:14" hidden="1" x14ac:dyDescent="0.25">
      <c r="B947" s="106"/>
      <c r="C947" s="106"/>
      <c r="D947" s="106"/>
      <c r="E947" s="106"/>
      <c r="F947" s="64"/>
      <c r="G947" s="107"/>
      <c r="H947" s="107"/>
      <c r="I947" s="107"/>
      <c r="J947" s="107"/>
      <c r="K947" s="107"/>
      <c r="L947" s="107"/>
      <c r="M947" s="107"/>
      <c r="N947" s="107"/>
    </row>
    <row r="948" spans="2:14" hidden="1" x14ac:dyDescent="0.25">
      <c r="B948" s="106"/>
      <c r="C948" s="106"/>
      <c r="D948" s="106"/>
      <c r="E948" s="106"/>
      <c r="F948" s="64"/>
      <c r="G948" s="107"/>
      <c r="H948" s="107"/>
      <c r="I948" s="107"/>
      <c r="J948" s="107"/>
      <c r="K948" s="107"/>
      <c r="L948" s="107"/>
      <c r="M948" s="107"/>
      <c r="N948" s="107"/>
    </row>
    <row r="949" spans="2:14" hidden="1" x14ac:dyDescent="0.25">
      <c r="B949" s="106"/>
      <c r="C949" s="106"/>
      <c r="D949" s="106"/>
      <c r="E949" s="106"/>
      <c r="F949" s="64"/>
      <c r="G949" s="107"/>
      <c r="H949" s="107"/>
      <c r="I949" s="107"/>
      <c r="J949" s="107"/>
      <c r="K949" s="107"/>
      <c r="L949" s="107"/>
      <c r="M949" s="107"/>
      <c r="N949" s="107"/>
    </row>
    <row r="950" spans="2:14" hidden="1" x14ac:dyDescent="0.25">
      <c r="B950" s="106"/>
      <c r="C950" s="106"/>
      <c r="D950" s="106"/>
      <c r="E950" s="106"/>
      <c r="F950" s="64"/>
      <c r="G950" s="107"/>
      <c r="H950" s="107"/>
      <c r="I950" s="107"/>
      <c r="J950" s="107"/>
      <c r="K950" s="107"/>
      <c r="L950" s="107"/>
      <c r="M950" s="107"/>
      <c r="N950" s="107"/>
    </row>
    <row r="951" spans="2:14" hidden="1" x14ac:dyDescent="0.25">
      <c r="B951" s="106"/>
      <c r="C951" s="106"/>
      <c r="D951" s="106"/>
      <c r="E951" s="106"/>
      <c r="F951" s="64"/>
      <c r="G951" s="107"/>
      <c r="H951" s="107"/>
      <c r="I951" s="107"/>
      <c r="J951" s="107"/>
      <c r="K951" s="107"/>
      <c r="L951" s="107"/>
      <c r="M951" s="107"/>
      <c r="N951" s="107"/>
    </row>
    <row r="952" spans="2:14" hidden="1" x14ac:dyDescent="0.25">
      <c r="B952" s="106"/>
      <c r="C952" s="106"/>
      <c r="D952" s="106"/>
      <c r="E952" s="106"/>
      <c r="F952" s="64"/>
      <c r="G952" s="107"/>
      <c r="H952" s="107"/>
      <c r="I952" s="107"/>
      <c r="J952" s="107"/>
      <c r="K952" s="107"/>
      <c r="L952" s="107"/>
      <c r="M952" s="107"/>
      <c r="N952" s="107"/>
    </row>
    <row r="953" spans="2:14" hidden="1" x14ac:dyDescent="0.25">
      <c r="B953" s="106"/>
      <c r="C953" s="106"/>
      <c r="D953" s="106"/>
      <c r="E953" s="106"/>
      <c r="F953" s="64"/>
      <c r="G953" s="107"/>
      <c r="H953" s="107"/>
      <c r="I953" s="107"/>
      <c r="J953" s="107"/>
      <c r="K953" s="107"/>
      <c r="L953" s="107"/>
      <c r="M953" s="107"/>
      <c r="N953" s="107"/>
    </row>
    <row r="954" spans="2:14" hidden="1" x14ac:dyDescent="0.25">
      <c r="B954" s="106"/>
      <c r="C954" s="106"/>
      <c r="D954" s="106"/>
      <c r="E954" s="106"/>
      <c r="F954" s="64"/>
      <c r="G954" s="107"/>
      <c r="H954" s="107"/>
      <c r="I954" s="107"/>
      <c r="J954" s="107"/>
      <c r="K954" s="107"/>
      <c r="L954" s="107"/>
      <c r="M954" s="107"/>
      <c r="N954" s="107"/>
    </row>
    <row r="955" spans="2:14" hidden="1" x14ac:dyDescent="0.25">
      <c r="B955" s="106"/>
      <c r="C955" s="106"/>
      <c r="D955" s="106"/>
      <c r="E955" s="106"/>
      <c r="F955" s="64"/>
      <c r="G955" s="107"/>
      <c r="H955" s="107"/>
      <c r="I955" s="107"/>
      <c r="J955" s="107"/>
      <c r="K955" s="107"/>
      <c r="L955" s="107"/>
      <c r="M955" s="107"/>
      <c r="N955" s="107"/>
    </row>
    <row r="956" spans="2:14" hidden="1" x14ac:dyDescent="0.25">
      <c r="B956" s="106"/>
      <c r="C956" s="106"/>
      <c r="D956" s="106"/>
      <c r="E956" s="106"/>
      <c r="F956" s="64"/>
      <c r="G956" s="107"/>
      <c r="H956" s="107"/>
      <c r="I956" s="107"/>
      <c r="J956" s="107"/>
      <c r="K956" s="107"/>
      <c r="L956" s="107"/>
      <c r="M956" s="107"/>
      <c r="N956" s="107"/>
    </row>
    <row r="957" spans="2:14" hidden="1" x14ac:dyDescent="0.25">
      <c r="B957" s="106"/>
      <c r="C957" s="106"/>
      <c r="D957" s="106"/>
      <c r="E957" s="106"/>
      <c r="F957" s="64"/>
      <c r="G957" s="107"/>
      <c r="H957" s="107"/>
      <c r="I957" s="107"/>
      <c r="J957" s="107"/>
      <c r="K957" s="107"/>
      <c r="L957" s="107"/>
      <c r="M957" s="107"/>
      <c r="N957" s="107"/>
    </row>
    <row r="958" spans="2:14" hidden="1" x14ac:dyDescent="0.25">
      <c r="B958" s="106"/>
      <c r="C958" s="106"/>
      <c r="D958" s="106"/>
      <c r="E958" s="106"/>
      <c r="F958" s="64"/>
      <c r="G958" s="107"/>
      <c r="H958" s="107"/>
      <c r="I958" s="107"/>
      <c r="J958" s="107"/>
      <c r="K958" s="107"/>
      <c r="L958" s="107"/>
      <c r="M958" s="107"/>
      <c r="N958" s="107"/>
    </row>
    <row r="959" spans="2:14" hidden="1" x14ac:dyDescent="0.25">
      <c r="B959" s="106"/>
      <c r="C959" s="106"/>
      <c r="D959" s="106"/>
      <c r="E959" s="106"/>
      <c r="F959" s="64"/>
      <c r="G959" s="107"/>
      <c r="H959" s="107"/>
      <c r="I959" s="107"/>
      <c r="J959" s="107"/>
      <c r="K959" s="107"/>
      <c r="L959" s="107"/>
      <c r="M959" s="107"/>
      <c r="N959" s="107"/>
    </row>
    <row r="960" spans="2:14" hidden="1" x14ac:dyDescent="0.25">
      <c r="B960" s="106"/>
      <c r="C960" s="106"/>
      <c r="D960" s="106"/>
      <c r="E960" s="106"/>
      <c r="F960" s="64"/>
      <c r="G960" s="107"/>
      <c r="H960" s="107"/>
      <c r="I960" s="107"/>
      <c r="J960" s="107"/>
      <c r="K960" s="107"/>
      <c r="L960" s="107"/>
      <c r="M960" s="107"/>
      <c r="N960" s="107"/>
    </row>
    <row r="961" spans="2:14" hidden="1" x14ac:dyDescent="0.25">
      <c r="B961" s="106"/>
      <c r="C961" s="106"/>
      <c r="D961" s="106"/>
      <c r="E961" s="106"/>
      <c r="F961" s="64"/>
      <c r="G961" s="107"/>
      <c r="H961" s="107"/>
      <c r="I961" s="107"/>
      <c r="J961" s="107"/>
      <c r="K961" s="107"/>
      <c r="L961" s="107"/>
      <c r="M961" s="107"/>
      <c r="N961" s="107"/>
    </row>
    <row r="962" spans="2:14" hidden="1" x14ac:dyDescent="0.25">
      <c r="B962" s="4"/>
      <c r="C962" s="4"/>
      <c r="D962" s="4"/>
      <c r="E962" s="4"/>
      <c r="F962" s="64"/>
      <c r="G962" s="27"/>
      <c r="H962" s="27"/>
      <c r="I962" s="27"/>
      <c r="J962" s="27"/>
      <c r="K962" s="27"/>
      <c r="L962" s="27"/>
      <c r="M962" s="27"/>
      <c r="N962" s="27"/>
    </row>
    <row r="963" spans="2:14" hidden="1" x14ac:dyDescent="0.25">
      <c r="B963" s="4"/>
      <c r="C963" s="4"/>
      <c r="D963" s="4"/>
      <c r="E963" s="4"/>
      <c r="F963" s="64"/>
      <c r="G963" s="27"/>
      <c r="H963" s="27"/>
      <c r="I963" s="27"/>
      <c r="J963" s="27"/>
      <c r="K963" s="27"/>
      <c r="L963" s="27"/>
      <c r="M963" s="27"/>
      <c r="N963" s="27"/>
    </row>
    <row r="964" spans="2:14" hidden="1" x14ac:dyDescent="0.25">
      <c r="B964" s="4"/>
      <c r="C964" s="4"/>
      <c r="D964" s="4"/>
      <c r="E964" s="4"/>
      <c r="F964" s="64"/>
      <c r="G964" s="27"/>
      <c r="H964" s="27"/>
      <c r="I964" s="27"/>
      <c r="J964" s="27"/>
      <c r="K964" s="27"/>
      <c r="L964" s="27"/>
      <c r="M964" s="27"/>
      <c r="N964" s="27"/>
    </row>
    <row r="965" spans="2:14" hidden="1" x14ac:dyDescent="0.25">
      <c r="B965" s="4"/>
      <c r="C965" s="4"/>
      <c r="D965" s="4"/>
      <c r="E965" s="4"/>
      <c r="F965" s="64"/>
      <c r="G965" s="27"/>
      <c r="H965" s="27"/>
      <c r="I965" s="27"/>
      <c r="J965" s="27"/>
      <c r="K965" s="27"/>
      <c r="L965" s="27"/>
      <c r="M965" s="27"/>
      <c r="N965" s="27"/>
    </row>
    <row r="966" spans="2:14" hidden="1" x14ac:dyDescent="0.25">
      <c r="B966" s="4"/>
      <c r="C966" s="4"/>
      <c r="D966" s="4"/>
      <c r="E966" s="4"/>
      <c r="F966" s="64"/>
      <c r="G966" s="27"/>
      <c r="H966" s="27"/>
      <c r="I966" s="27"/>
      <c r="J966" s="27"/>
      <c r="K966" s="27"/>
      <c r="L966" s="27"/>
      <c r="M966" s="27"/>
      <c r="N966" s="27"/>
    </row>
    <row r="967" spans="2:14" hidden="1" x14ac:dyDescent="0.25">
      <c r="B967" s="4"/>
      <c r="C967" s="4"/>
      <c r="D967" s="4"/>
      <c r="E967" s="4"/>
      <c r="F967" s="64"/>
      <c r="G967" s="27"/>
      <c r="H967" s="27"/>
      <c r="I967" s="27"/>
      <c r="J967" s="27"/>
      <c r="K967" s="27"/>
      <c r="L967" s="27"/>
      <c r="M967" s="27"/>
      <c r="N967" s="27"/>
    </row>
    <row r="968" spans="2:14" hidden="1" x14ac:dyDescent="0.25">
      <c r="B968" s="4"/>
      <c r="C968" s="4"/>
      <c r="D968" s="4"/>
      <c r="E968" s="4"/>
      <c r="F968" s="64"/>
      <c r="G968" s="27"/>
      <c r="H968" s="27"/>
      <c r="I968" s="27"/>
      <c r="J968" s="27"/>
      <c r="K968" s="27"/>
      <c r="L968" s="27"/>
      <c r="M968" s="27"/>
      <c r="N968" s="27"/>
    </row>
    <row r="969" spans="2:14" hidden="1" x14ac:dyDescent="0.25">
      <c r="B969" s="4"/>
      <c r="C969" s="4"/>
      <c r="D969" s="4"/>
      <c r="E969" s="4"/>
      <c r="F969" s="64"/>
      <c r="G969" s="27"/>
      <c r="H969" s="27"/>
      <c r="I969" s="27"/>
      <c r="J969" s="27"/>
      <c r="K969" s="27"/>
      <c r="L969" s="27"/>
      <c r="M969" s="27"/>
      <c r="N969" s="27"/>
    </row>
    <row r="970" spans="2:14" hidden="1" x14ac:dyDescent="0.25">
      <c r="B970" s="4"/>
      <c r="C970" s="4"/>
      <c r="D970" s="4"/>
      <c r="E970" s="4"/>
      <c r="F970" s="64"/>
      <c r="G970" s="27"/>
      <c r="H970" s="27"/>
      <c r="I970" s="27"/>
      <c r="J970" s="27"/>
      <c r="K970" s="27"/>
      <c r="L970" s="27"/>
      <c r="M970" s="27"/>
      <c r="N970" s="27"/>
    </row>
    <row r="971" spans="2:14" hidden="1" x14ac:dyDescent="0.25">
      <c r="B971" s="4"/>
      <c r="C971" s="4"/>
      <c r="D971" s="4"/>
      <c r="E971" s="4"/>
      <c r="F971" s="64"/>
      <c r="G971" s="27"/>
      <c r="H971" s="27"/>
      <c r="I971" s="27"/>
      <c r="J971" s="27"/>
      <c r="K971" s="27"/>
      <c r="L971" s="27"/>
      <c r="M971" s="27"/>
      <c r="N971" s="27"/>
    </row>
    <row r="972" spans="2:14" hidden="1" x14ac:dyDescent="0.25">
      <c r="B972" s="4"/>
      <c r="C972" s="4"/>
      <c r="D972" s="4"/>
      <c r="E972" s="4"/>
      <c r="F972" s="64"/>
      <c r="G972" s="27"/>
      <c r="H972" s="27"/>
      <c r="I972" s="27"/>
      <c r="J972" s="27"/>
      <c r="K972" s="27"/>
      <c r="L972" s="27"/>
      <c r="M972" s="27"/>
      <c r="N972" s="27"/>
    </row>
    <row r="973" spans="2:14" hidden="1" x14ac:dyDescent="0.25">
      <c r="B973" s="4"/>
      <c r="C973" s="4"/>
      <c r="D973" s="4"/>
      <c r="E973" s="4"/>
      <c r="F973" s="64"/>
      <c r="G973" s="27"/>
      <c r="H973" s="27"/>
      <c r="I973" s="27"/>
      <c r="J973" s="27"/>
      <c r="K973" s="27"/>
      <c r="L973" s="27"/>
      <c r="M973" s="27"/>
      <c r="N973" s="27"/>
    </row>
    <row r="974" spans="2:14" hidden="1" x14ac:dyDescent="0.25">
      <c r="B974" s="4"/>
      <c r="C974" s="4"/>
      <c r="D974" s="4"/>
      <c r="E974" s="4"/>
      <c r="F974" s="64"/>
      <c r="G974" s="27"/>
      <c r="H974" s="27"/>
      <c r="I974" s="27"/>
      <c r="J974" s="27"/>
      <c r="K974" s="27"/>
      <c r="L974" s="27"/>
      <c r="M974" s="27"/>
      <c r="N974" s="27"/>
    </row>
    <row r="975" spans="2:14" hidden="1" x14ac:dyDescent="0.25">
      <c r="B975" s="4"/>
      <c r="C975" s="4"/>
      <c r="D975" s="4"/>
      <c r="E975" s="4"/>
      <c r="F975" s="64"/>
      <c r="G975" s="27"/>
      <c r="H975" s="27"/>
      <c r="I975" s="27"/>
      <c r="J975" s="27"/>
      <c r="K975" s="27"/>
      <c r="L975" s="27"/>
      <c r="M975" s="27"/>
      <c r="N975" s="27"/>
    </row>
    <row r="976" spans="2:14" hidden="1" x14ac:dyDescent="0.25">
      <c r="B976" s="4"/>
      <c r="C976" s="4"/>
      <c r="D976" s="4"/>
      <c r="E976" s="4"/>
      <c r="F976" s="64"/>
      <c r="G976" s="27"/>
      <c r="H976" s="27"/>
      <c r="I976" s="27"/>
      <c r="J976" s="27"/>
      <c r="K976" s="27"/>
      <c r="L976" s="27"/>
      <c r="M976" s="27"/>
      <c r="N976" s="27"/>
    </row>
    <row r="977" spans="2:14" hidden="1" x14ac:dyDescent="0.25">
      <c r="B977" s="4"/>
      <c r="C977" s="4"/>
      <c r="D977" s="4"/>
      <c r="E977" s="4"/>
      <c r="F977" s="64"/>
      <c r="G977" s="27"/>
      <c r="H977" s="27"/>
      <c r="I977" s="27"/>
      <c r="J977" s="27"/>
      <c r="K977" s="27"/>
      <c r="L977" s="27"/>
      <c r="M977" s="27"/>
      <c r="N977" s="27"/>
    </row>
    <row r="978" spans="2:14" hidden="1" x14ac:dyDescent="0.25">
      <c r="B978" s="4"/>
      <c r="C978" s="4"/>
      <c r="D978" s="4"/>
      <c r="E978" s="4"/>
      <c r="F978" s="64"/>
      <c r="G978" s="27"/>
      <c r="H978" s="27"/>
      <c r="I978" s="27"/>
      <c r="J978" s="27"/>
      <c r="K978" s="27"/>
      <c r="L978" s="27"/>
      <c r="M978" s="27"/>
      <c r="N978" s="27"/>
    </row>
    <row r="979" spans="2:14" hidden="1" x14ac:dyDescent="0.25">
      <c r="B979" s="4"/>
      <c r="C979" s="4"/>
      <c r="D979" s="4"/>
      <c r="E979" s="4"/>
      <c r="F979" s="64"/>
      <c r="G979" s="27"/>
      <c r="H979" s="27"/>
      <c r="I979" s="27"/>
      <c r="J979" s="27"/>
      <c r="K979" s="27"/>
      <c r="L979" s="27"/>
      <c r="M979" s="27"/>
      <c r="N979" s="27"/>
    </row>
    <row r="980" spans="2:14" hidden="1" x14ac:dyDescent="0.25">
      <c r="B980" s="4"/>
      <c r="C980" s="4"/>
      <c r="D980" s="4"/>
      <c r="E980" s="4"/>
      <c r="F980" s="64"/>
      <c r="G980" s="27"/>
      <c r="H980" s="27"/>
      <c r="I980" s="27"/>
      <c r="J980" s="27"/>
      <c r="K980" s="27"/>
      <c r="L980" s="27"/>
      <c r="M980" s="27"/>
      <c r="N980" s="27"/>
    </row>
    <row r="981" spans="2:14" hidden="1" x14ac:dyDescent="0.25">
      <c r="B981" s="4"/>
      <c r="C981" s="4"/>
      <c r="D981" s="4"/>
      <c r="E981" s="4"/>
      <c r="F981" s="64"/>
      <c r="G981" s="27"/>
      <c r="H981" s="27"/>
      <c r="I981" s="27"/>
      <c r="J981" s="27"/>
      <c r="K981" s="27"/>
      <c r="L981" s="27"/>
      <c r="M981" s="27"/>
      <c r="N981" s="27"/>
    </row>
    <row r="982" spans="2:14" hidden="1" x14ac:dyDescent="0.25">
      <c r="B982" s="4"/>
      <c r="C982" s="4"/>
      <c r="D982" s="4"/>
      <c r="E982" s="4"/>
      <c r="F982" s="64"/>
      <c r="G982" s="27"/>
      <c r="H982" s="27"/>
      <c r="I982" s="27"/>
      <c r="J982" s="27"/>
      <c r="K982" s="27"/>
      <c r="L982" s="27"/>
      <c r="M982" s="27"/>
      <c r="N982" s="27"/>
    </row>
    <row r="983" spans="2:14" hidden="1" x14ac:dyDescent="0.25">
      <c r="B983" s="4"/>
      <c r="C983" s="4"/>
      <c r="D983" s="4"/>
      <c r="E983" s="4"/>
      <c r="F983" s="64"/>
      <c r="G983" s="27"/>
      <c r="H983" s="27"/>
      <c r="I983" s="27"/>
      <c r="J983" s="27"/>
      <c r="K983" s="27"/>
      <c r="L983" s="27"/>
      <c r="M983" s="27"/>
      <c r="N983" s="27"/>
    </row>
    <row r="984" spans="2:14" hidden="1" x14ac:dyDescent="0.25">
      <c r="B984" s="4"/>
      <c r="C984" s="4"/>
      <c r="D984" s="4"/>
      <c r="E984" s="4"/>
      <c r="F984" s="64"/>
      <c r="G984" s="27"/>
      <c r="H984" s="27"/>
      <c r="I984" s="27"/>
      <c r="J984" s="27"/>
      <c r="K984" s="27"/>
      <c r="L984" s="27"/>
      <c r="M984" s="27"/>
      <c r="N984" s="27"/>
    </row>
    <row r="985" spans="2:14" hidden="1" x14ac:dyDescent="0.25">
      <c r="B985" s="4"/>
      <c r="C985" s="4"/>
      <c r="D985" s="4"/>
      <c r="E985" s="4"/>
      <c r="F985" s="64"/>
      <c r="G985" s="27"/>
      <c r="H985" s="27"/>
      <c r="I985" s="27"/>
      <c r="J985" s="27"/>
      <c r="K985" s="27"/>
      <c r="L985" s="27"/>
      <c r="M985" s="27"/>
      <c r="N985" s="27"/>
    </row>
    <row r="986" spans="2:14" hidden="1" x14ac:dyDescent="0.25">
      <c r="B986" s="4"/>
      <c r="C986" s="4"/>
      <c r="D986" s="4"/>
      <c r="E986" s="4"/>
      <c r="F986" s="64"/>
      <c r="G986" s="27"/>
      <c r="H986" s="27"/>
      <c r="I986" s="27"/>
      <c r="J986" s="27"/>
      <c r="K986" s="27"/>
      <c r="L986" s="27"/>
      <c r="M986" s="27"/>
      <c r="N986" s="27"/>
    </row>
    <row r="987" spans="2:14" hidden="1" x14ac:dyDescent="0.25">
      <c r="B987" s="4"/>
      <c r="C987" s="4"/>
      <c r="D987" s="4"/>
      <c r="E987" s="4"/>
      <c r="F987" s="64"/>
      <c r="G987" s="27"/>
      <c r="H987" s="27"/>
      <c r="I987" s="27"/>
      <c r="J987" s="27"/>
      <c r="K987" s="27"/>
      <c r="L987" s="27"/>
      <c r="M987" s="27"/>
      <c r="N987" s="27"/>
    </row>
    <row r="988" spans="2:14" hidden="1" x14ac:dyDescent="0.25">
      <c r="B988" s="4"/>
      <c r="C988" s="4"/>
      <c r="D988" s="4"/>
      <c r="E988" s="4"/>
      <c r="F988" s="64"/>
      <c r="G988" s="27"/>
      <c r="H988" s="27"/>
      <c r="I988" s="27"/>
      <c r="J988" s="27"/>
      <c r="K988" s="27"/>
      <c r="L988" s="27"/>
      <c r="M988" s="27"/>
      <c r="N988" s="27"/>
    </row>
    <row r="989" spans="2:14" hidden="1" x14ac:dyDescent="0.25">
      <c r="B989" s="4"/>
      <c r="C989" s="4"/>
      <c r="D989" s="4"/>
      <c r="E989" s="4"/>
      <c r="F989" s="64"/>
      <c r="G989" s="27"/>
      <c r="H989" s="27"/>
      <c r="I989" s="27"/>
      <c r="J989" s="27"/>
      <c r="K989" s="27"/>
      <c r="L989" s="27"/>
      <c r="M989" s="27"/>
      <c r="N989" s="27"/>
    </row>
    <row r="990" spans="2:14" hidden="1" x14ac:dyDescent="0.25">
      <c r="B990" s="4"/>
      <c r="C990" s="4"/>
      <c r="D990" s="4"/>
      <c r="E990" s="4"/>
      <c r="F990" s="64"/>
      <c r="G990" s="27"/>
      <c r="H990" s="27"/>
      <c r="I990" s="27"/>
      <c r="J990" s="27"/>
      <c r="K990" s="27"/>
      <c r="L990" s="27"/>
      <c r="M990" s="27"/>
      <c r="N990" s="27"/>
    </row>
    <row r="991" spans="2:14" hidden="1" x14ac:dyDescent="0.25">
      <c r="B991" s="4"/>
      <c r="C991" s="4"/>
      <c r="D991" s="4"/>
      <c r="E991" s="4"/>
      <c r="F991" s="64"/>
      <c r="G991" s="27"/>
      <c r="H991" s="27"/>
      <c r="I991" s="27"/>
      <c r="J991" s="27"/>
      <c r="K991" s="27"/>
      <c r="L991" s="27"/>
      <c r="M991" s="27"/>
      <c r="N991" s="27"/>
    </row>
    <row r="992" spans="2:14" hidden="1" x14ac:dyDescent="0.25">
      <c r="B992" s="4"/>
      <c r="C992" s="4"/>
      <c r="D992" s="4"/>
      <c r="E992" s="4"/>
      <c r="F992" s="64"/>
      <c r="G992" s="27"/>
      <c r="H992" s="27"/>
      <c r="I992" s="27"/>
      <c r="J992" s="27"/>
      <c r="K992" s="27"/>
      <c r="L992" s="27"/>
      <c r="M992" s="27"/>
      <c r="N992" s="27"/>
    </row>
    <row r="993" spans="2:14" hidden="1" x14ac:dyDescent="0.25">
      <c r="B993" s="4"/>
      <c r="C993" s="4"/>
      <c r="D993" s="4"/>
      <c r="E993" s="4"/>
      <c r="F993" s="64"/>
      <c r="G993" s="27"/>
      <c r="H993" s="27"/>
      <c r="I993" s="27"/>
      <c r="J993" s="27"/>
      <c r="K993" s="27"/>
      <c r="L993" s="27"/>
      <c r="M993" s="27"/>
      <c r="N993" s="27"/>
    </row>
    <row r="994" spans="2:14" hidden="1" x14ac:dyDescent="0.25">
      <c r="B994" s="4"/>
      <c r="C994" s="4"/>
      <c r="D994" s="4"/>
      <c r="E994" s="4"/>
      <c r="F994" s="64"/>
      <c r="G994" s="27"/>
      <c r="H994" s="27"/>
      <c r="I994" s="27"/>
      <c r="J994" s="27"/>
      <c r="K994" s="27"/>
      <c r="L994" s="27"/>
      <c r="M994" s="27"/>
      <c r="N994" s="27"/>
    </row>
    <row r="995" spans="2:14" hidden="1" x14ac:dyDescent="0.25">
      <c r="B995" s="4"/>
      <c r="C995" s="4"/>
      <c r="D995" s="4"/>
      <c r="E995" s="4"/>
      <c r="F995" s="64"/>
      <c r="G995" s="27"/>
      <c r="H995" s="27"/>
      <c r="I995" s="27"/>
      <c r="J995" s="27"/>
      <c r="K995" s="27"/>
      <c r="L995" s="27"/>
      <c r="M995" s="27"/>
      <c r="N995" s="27"/>
    </row>
    <row r="996" spans="2:14" hidden="1" x14ac:dyDescent="0.25">
      <c r="B996" s="4"/>
      <c r="C996" s="4"/>
      <c r="D996" s="4"/>
      <c r="E996" s="4"/>
      <c r="F996" s="64"/>
      <c r="G996" s="27"/>
      <c r="H996" s="27"/>
      <c r="I996" s="27"/>
      <c r="J996" s="27"/>
      <c r="K996" s="27"/>
      <c r="L996" s="27"/>
      <c r="M996" s="27"/>
      <c r="N996" s="27"/>
    </row>
    <row r="997" spans="2:14" hidden="1" x14ac:dyDescent="0.25">
      <c r="B997" s="4"/>
      <c r="C997" s="4"/>
      <c r="D997" s="4"/>
      <c r="E997" s="4"/>
      <c r="F997" s="64"/>
      <c r="G997" s="27"/>
      <c r="H997" s="27"/>
      <c r="I997" s="27"/>
      <c r="J997" s="27"/>
      <c r="K997" s="27"/>
      <c r="L997" s="27"/>
      <c r="M997" s="27"/>
      <c r="N997" s="27"/>
    </row>
    <row r="998" spans="2:14" hidden="1" x14ac:dyDescent="0.25">
      <c r="B998" s="4"/>
      <c r="C998" s="4"/>
      <c r="D998" s="4"/>
      <c r="E998" s="4"/>
      <c r="F998" s="64"/>
      <c r="G998" s="27"/>
      <c r="H998" s="27"/>
      <c r="I998" s="27"/>
      <c r="J998" s="27"/>
      <c r="K998" s="27"/>
      <c r="L998" s="27"/>
      <c r="M998" s="27"/>
      <c r="N998" s="27"/>
    </row>
    <row r="999" spans="2:14" hidden="1" x14ac:dyDescent="0.25">
      <c r="B999" s="4"/>
      <c r="C999" s="4"/>
      <c r="D999" s="4"/>
      <c r="E999" s="4"/>
      <c r="F999" s="64"/>
      <c r="G999" s="27"/>
      <c r="H999" s="27"/>
      <c r="I999" s="27"/>
      <c r="J999" s="27"/>
      <c r="K999" s="27"/>
      <c r="L999" s="27"/>
      <c r="M999" s="27"/>
      <c r="N999" s="27"/>
    </row>
    <row r="1000" spans="2:14" hidden="1" x14ac:dyDescent="0.25">
      <c r="B1000" s="4"/>
      <c r="C1000" s="4"/>
      <c r="D1000" s="4"/>
      <c r="E1000" s="4"/>
      <c r="F1000" s="64"/>
      <c r="G1000" s="27"/>
      <c r="H1000" s="27"/>
      <c r="I1000" s="27"/>
      <c r="J1000" s="27"/>
      <c r="K1000" s="27"/>
      <c r="L1000" s="27"/>
      <c r="M1000" s="27"/>
      <c r="N1000" s="27"/>
    </row>
    <row r="1001" spans="2:14" hidden="1" x14ac:dyDescent="0.25">
      <c r="B1001" s="4"/>
      <c r="C1001" s="4"/>
      <c r="D1001" s="4"/>
      <c r="E1001" s="4"/>
      <c r="F1001" s="64"/>
      <c r="G1001" s="27"/>
      <c r="H1001" s="27"/>
      <c r="I1001" s="27"/>
      <c r="J1001" s="27"/>
      <c r="K1001" s="27"/>
      <c r="L1001" s="27"/>
      <c r="M1001" s="27"/>
      <c r="N1001" s="27"/>
    </row>
    <row r="1002" spans="2:14" hidden="1" x14ac:dyDescent="0.25">
      <c r="B1002" s="4"/>
      <c r="C1002" s="4"/>
      <c r="D1002" s="4"/>
      <c r="E1002" s="4"/>
      <c r="F1002" s="64"/>
      <c r="G1002" s="27"/>
      <c r="H1002" s="27"/>
      <c r="I1002" s="27"/>
      <c r="J1002" s="27"/>
      <c r="K1002" s="27"/>
      <c r="L1002" s="27"/>
      <c r="M1002" s="27"/>
      <c r="N1002" s="27"/>
    </row>
    <row r="1003" spans="2:14" hidden="1" x14ac:dyDescent="0.25">
      <c r="B1003" s="4"/>
      <c r="C1003" s="4"/>
      <c r="D1003" s="4"/>
      <c r="E1003" s="4"/>
      <c r="F1003" s="64"/>
      <c r="G1003" s="27"/>
      <c r="H1003" s="27"/>
      <c r="I1003" s="27"/>
      <c r="J1003" s="27"/>
      <c r="K1003" s="27"/>
      <c r="L1003" s="27"/>
      <c r="M1003" s="27"/>
      <c r="N1003" s="27"/>
    </row>
    <row r="1004" spans="2:14" hidden="1" x14ac:dyDescent="0.25">
      <c r="B1004" s="4"/>
      <c r="C1004" s="4"/>
      <c r="D1004" s="4"/>
      <c r="E1004" s="4"/>
      <c r="F1004" s="64"/>
      <c r="G1004" s="27"/>
      <c r="H1004" s="27"/>
      <c r="I1004" s="27"/>
      <c r="J1004" s="27"/>
      <c r="K1004" s="27"/>
      <c r="L1004" s="27"/>
      <c r="M1004" s="27"/>
      <c r="N1004" s="27"/>
    </row>
    <row r="1005" spans="2:14" hidden="1" x14ac:dyDescent="0.25">
      <c r="B1005" s="4"/>
      <c r="C1005" s="4"/>
      <c r="D1005" s="4"/>
      <c r="E1005" s="4"/>
      <c r="F1005" s="64"/>
      <c r="G1005" s="27"/>
      <c r="H1005" s="27"/>
      <c r="I1005" s="27"/>
      <c r="J1005" s="27"/>
      <c r="K1005" s="27"/>
      <c r="L1005" s="27"/>
      <c r="M1005" s="27"/>
      <c r="N1005" s="27"/>
    </row>
    <row r="1006" spans="2:14" hidden="1" x14ac:dyDescent="0.25">
      <c r="B1006" s="4"/>
      <c r="C1006" s="4"/>
      <c r="D1006" s="4"/>
      <c r="E1006" s="4"/>
      <c r="F1006" s="64"/>
      <c r="G1006" s="27"/>
      <c r="H1006" s="27"/>
      <c r="I1006" s="27"/>
      <c r="J1006" s="27"/>
      <c r="K1006" s="27"/>
      <c r="L1006" s="27"/>
      <c r="M1006" s="27"/>
      <c r="N1006" s="27"/>
    </row>
    <row r="1007" spans="2:14" hidden="1" x14ac:dyDescent="0.25">
      <c r="B1007" s="4"/>
      <c r="C1007" s="4"/>
      <c r="D1007" s="4"/>
      <c r="E1007" s="4"/>
      <c r="F1007" s="64"/>
      <c r="G1007" s="27"/>
      <c r="H1007" s="27"/>
      <c r="I1007" s="27"/>
      <c r="J1007" s="27"/>
      <c r="K1007" s="27"/>
      <c r="L1007" s="27"/>
      <c r="M1007" s="27"/>
      <c r="N1007" s="27"/>
    </row>
    <row r="1008" spans="2:14" hidden="1" x14ac:dyDescent="0.25">
      <c r="B1008" s="4"/>
      <c r="C1008" s="4"/>
      <c r="D1008" s="4"/>
      <c r="E1008" s="4"/>
      <c r="F1008" s="64"/>
      <c r="G1008" s="27"/>
      <c r="H1008" s="27"/>
      <c r="I1008" s="27"/>
      <c r="J1008" s="27"/>
      <c r="K1008" s="27"/>
      <c r="L1008" s="27"/>
      <c r="M1008" s="27"/>
      <c r="N1008" s="27"/>
    </row>
    <row r="1009" spans="1:14" hidden="1" x14ac:dyDescent="0.25">
      <c r="B1009" s="4"/>
      <c r="C1009" s="4"/>
      <c r="D1009" s="4"/>
      <c r="E1009" s="4"/>
      <c r="F1009" s="64"/>
      <c r="G1009" s="27"/>
      <c r="H1009" s="27"/>
      <c r="I1009" s="27"/>
      <c r="J1009" s="27"/>
      <c r="K1009" s="27"/>
      <c r="L1009" s="27"/>
      <c r="M1009" s="27"/>
      <c r="N1009" s="27"/>
    </row>
    <row r="1010" spans="1:14" hidden="1" x14ac:dyDescent="0.25">
      <c r="B1010" s="4"/>
      <c r="C1010" s="4"/>
      <c r="D1010" s="4"/>
      <c r="E1010" s="4"/>
      <c r="F1010" s="64"/>
      <c r="G1010" s="27"/>
      <c r="H1010" s="27"/>
      <c r="I1010" s="27"/>
      <c r="J1010" s="27"/>
      <c r="K1010" s="27"/>
      <c r="L1010" s="27"/>
      <c r="M1010" s="27"/>
      <c r="N1010" s="27"/>
    </row>
    <row r="1011" spans="1:14" hidden="1" x14ac:dyDescent="0.25">
      <c r="B1011" s="4"/>
      <c r="C1011" s="4"/>
      <c r="D1011" s="4"/>
      <c r="E1011" s="4"/>
      <c r="F1011" s="64"/>
      <c r="G1011" s="27"/>
      <c r="H1011" s="27"/>
      <c r="I1011" s="27"/>
      <c r="J1011" s="27"/>
      <c r="K1011" s="27"/>
      <c r="L1011" s="27"/>
      <c r="M1011" s="27"/>
      <c r="N1011" s="27"/>
    </row>
    <row r="1012" spans="1:14" hidden="1" x14ac:dyDescent="0.25">
      <c r="B1012" s="4"/>
      <c r="C1012" s="4"/>
      <c r="D1012" s="4"/>
      <c r="E1012" s="4"/>
      <c r="F1012" s="64"/>
      <c r="G1012" s="27"/>
      <c r="H1012" s="27"/>
      <c r="I1012" s="27"/>
      <c r="J1012" s="27"/>
      <c r="K1012" s="27"/>
      <c r="L1012" s="27"/>
      <c r="M1012" s="27"/>
      <c r="N1012" s="27"/>
    </row>
    <row r="1013" spans="1:14" hidden="1" x14ac:dyDescent="0.25">
      <c r="B1013" s="4"/>
      <c r="C1013" s="4"/>
      <c r="D1013" s="4"/>
      <c r="E1013" s="4"/>
      <c r="F1013" s="64"/>
      <c r="G1013" s="27"/>
      <c r="H1013" s="27"/>
      <c r="I1013" s="27"/>
      <c r="J1013" s="27"/>
      <c r="K1013" s="27"/>
      <c r="L1013" s="27"/>
      <c r="M1013" s="27"/>
      <c r="N1013" s="27"/>
    </row>
    <row r="1014" spans="1:14" hidden="1" x14ac:dyDescent="0.25">
      <c r="B1014" s="4"/>
      <c r="C1014" s="4"/>
      <c r="D1014" s="4"/>
      <c r="E1014" s="4"/>
      <c r="F1014" s="64"/>
      <c r="G1014" s="27"/>
      <c r="H1014" s="27"/>
      <c r="I1014" s="27"/>
      <c r="J1014" s="27"/>
      <c r="K1014" s="27"/>
      <c r="L1014" s="27"/>
      <c r="M1014" s="27"/>
      <c r="N1014" s="27"/>
    </row>
    <row r="1015" spans="1:14" hidden="1" x14ac:dyDescent="0.25">
      <c r="B1015" s="4"/>
      <c r="C1015" s="4"/>
      <c r="D1015" s="4"/>
      <c r="E1015" s="4"/>
      <c r="F1015" s="64"/>
      <c r="G1015" s="27"/>
      <c r="H1015" s="27"/>
      <c r="I1015" s="27"/>
      <c r="J1015" s="27"/>
      <c r="K1015" s="27"/>
      <c r="L1015" s="27"/>
      <c r="M1015" s="27"/>
      <c r="N1015" s="27"/>
    </row>
    <row r="1016" spans="1:14" hidden="1" x14ac:dyDescent="0.25">
      <c r="B1016" s="4"/>
      <c r="C1016" s="4"/>
      <c r="D1016" s="4"/>
      <c r="E1016" s="4"/>
      <c r="F1016" s="64"/>
      <c r="G1016" s="27"/>
      <c r="H1016" s="27"/>
      <c r="I1016" s="27"/>
      <c r="J1016" s="27"/>
      <c r="K1016" s="27"/>
      <c r="L1016" s="27"/>
      <c r="M1016" s="27"/>
      <c r="N1016" s="27"/>
    </row>
    <row r="1017" spans="1:14" hidden="1" x14ac:dyDescent="0.25">
      <c r="B1017" s="4"/>
      <c r="C1017" s="4"/>
      <c r="D1017" s="4"/>
      <c r="E1017" s="4"/>
      <c r="F1017" s="64"/>
      <c r="G1017" s="27"/>
      <c r="H1017" s="27"/>
      <c r="I1017" s="27"/>
      <c r="J1017" s="27"/>
      <c r="K1017" s="27"/>
      <c r="L1017" s="27"/>
      <c r="M1017" s="27"/>
      <c r="N1017" s="27"/>
    </row>
    <row r="1018" spans="1:14" x14ac:dyDescent="0.25">
      <c r="A1018" s="28">
        <v>45383</v>
      </c>
      <c r="B1018" s="4" t="s">
        <v>12</v>
      </c>
      <c r="C1018" s="4" t="s">
        <v>13</v>
      </c>
      <c r="D1018" s="4" t="s">
        <v>8054</v>
      </c>
      <c r="E1018" s="4" t="s">
        <v>20</v>
      </c>
      <c r="F1018" s="64" t="str">
        <f>IFERROR(VLOOKUP(Таблица1[[#This Row],[ОКВЭД2]],'ИМЕНА ОКВЭД'!$B$1:$C$50,2,FALSE),основной!E1018)</f>
        <v>Водоснабжение; водоотведение, организация сбора и утилизации отходов, деятельность по ликвидации загрязнений</v>
      </c>
      <c r="G1018" s="27">
        <v>62394.2</v>
      </c>
      <c r="H1018" s="27">
        <v>63530.6</v>
      </c>
      <c r="I1018" s="27">
        <v>66549.3</v>
      </c>
      <c r="J1018" s="27">
        <v>252641.3</v>
      </c>
      <c r="K1018" s="27">
        <v>258764.3</v>
      </c>
      <c r="L1018" s="27">
        <v>98.211255678366015</v>
      </c>
      <c r="M1018" s="27">
        <v>93.756358068379384</v>
      </c>
      <c r="N1018" s="27">
        <v>97.633753960650679</v>
      </c>
    </row>
    <row r="1019" spans="1:14" x14ac:dyDescent="0.25">
      <c r="A1019" s="28">
        <v>45383</v>
      </c>
      <c r="B1019" s="4" t="s">
        <v>12</v>
      </c>
      <c r="C1019" s="4" t="s">
        <v>13</v>
      </c>
      <c r="D1019" s="4" t="s">
        <v>8054</v>
      </c>
      <c r="E1019" s="4" t="s">
        <v>89</v>
      </c>
      <c r="F1019" s="64" t="str">
        <f>IFERROR(VLOOKUP(Таблица1[[#This Row],[ОКВЭД2]],'ИМЕНА ОКВЭД'!$B$1:$C$50,2,FALSE),основной!E1019)</f>
        <v>Обеспечение электрическое энергией, газом и паром; кондиционирование воздуха</v>
      </c>
      <c r="G1019" s="27">
        <v>2139572.7999999998</v>
      </c>
      <c r="H1019" s="27">
        <v>2547395.7000000002</v>
      </c>
      <c r="I1019" s="27">
        <v>2301069.4</v>
      </c>
      <c r="J1019" s="27">
        <v>9978273.9000000004</v>
      </c>
      <c r="K1019" s="27">
        <v>9501256.0999999996</v>
      </c>
      <c r="L1019" s="27">
        <v>83.990594786667813</v>
      </c>
      <c r="M1019" s="27">
        <v>92.981671913067899</v>
      </c>
      <c r="N1019" s="27">
        <v>105.02057617413344</v>
      </c>
    </row>
    <row r="1020" spans="1:14" x14ac:dyDescent="0.25">
      <c r="A1020" s="28">
        <v>45383</v>
      </c>
      <c r="B1020" s="4" t="s">
        <v>12</v>
      </c>
      <c r="C1020" s="4" t="s">
        <v>13</v>
      </c>
      <c r="D1020" s="4" t="s">
        <v>8054</v>
      </c>
      <c r="E1020" s="4" t="s">
        <v>35</v>
      </c>
      <c r="F1020" s="64" t="str">
        <f>IFERROR(VLOOKUP(Таблица1[[#This Row],[ОКВЭД2]],'ИМЕНА ОКВЭД'!$B$1:$C$50,2,FALSE),основной!E1020)</f>
        <v>Обрабатывающие производства</v>
      </c>
      <c r="G1020" s="27">
        <v>9422325.5</v>
      </c>
      <c r="H1020" s="27">
        <v>9373915.3000000007</v>
      </c>
      <c r="I1020" s="27">
        <v>5753396.5999999996</v>
      </c>
      <c r="J1020" s="27">
        <v>38436819.899999999</v>
      </c>
      <c r="K1020" s="27">
        <v>22796473.800000001</v>
      </c>
      <c r="L1020" s="27">
        <v>100.51643521891008</v>
      </c>
      <c r="M1020" s="27">
        <v>163.76978948400671</v>
      </c>
      <c r="N1020" s="27">
        <v>168.60862007526796</v>
      </c>
    </row>
    <row r="1021" spans="1:14" x14ac:dyDescent="0.25">
      <c r="A1021" s="28">
        <v>45383</v>
      </c>
      <c r="B1021" s="4" t="s">
        <v>12</v>
      </c>
      <c r="C1021" s="4" t="s">
        <v>13</v>
      </c>
      <c r="D1021" s="4" t="s">
        <v>8054</v>
      </c>
      <c r="E1021" s="4" t="s">
        <v>25</v>
      </c>
      <c r="F1021" s="64" t="str">
        <f>IFERROR(VLOOKUP(Таблица1[[#This Row],[ОКВЭД2]],'ИМЕНА ОКВЭД'!$B$1:$C$50,2,FALSE),основной!E1021)</f>
        <v>Добыча полезных ископаемых</v>
      </c>
      <c r="G1021" s="27">
        <v>112999.1</v>
      </c>
      <c r="H1021" s="27">
        <v>117933</v>
      </c>
      <c r="I1021" s="27">
        <v>176376.1</v>
      </c>
      <c r="J1021" s="27">
        <v>454728.8</v>
      </c>
      <c r="K1021" s="27">
        <v>685007.3</v>
      </c>
      <c r="L1021" s="27">
        <v>95.816353353175103</v>
      </c>
      <c r="M1021" s="27">
        <v>64.067127008704688</v>
      </c>
      <c r="N1021" s="27">
        <v>66.383058983459009</v>
      </c>
    </row>
    <row r="1022" spans="1:14" x14ac:dyDescent="0.25">
      <c r="A1022" s="28">
        <v>45383</v>
      </c>
      <c r="B1022" s="4" t="s">
        <v>12</v>
      </c>
      <c r="C1022" s="4" t="s">
        <v>13</v>
      </c>
      <c r="D1022" s="4" t="s">
        <v>8054</v>
      </c>
      <c r="E1022" s="4" t="s">
        <v>54</v>
      </c>
      <c r="F1022" s="64" t="str">
        <f>IFERROR(VLOOKUP(Таблица1[[#This Row],[ОКВЭД2]],'ИМЕНА ОКВЭД'!$B$1:$C$50,2,FALSE),основной!E1022)</f>
        <v>38.3</v>
      </c>
      <c r="G1022" s="27"/>
      <c r="H1022" s="27"/>
      <c r="I1022" s="27"/>
      <c r="J1022" s="27"/>
      <c r="K1022" s="27">
        <v>50.6</v>
      </c>
      <c r="L1022" s="27"/>
      <c r="M1022" s="27"/>
      <c r="N1022" s="27"/>
    </row>
    <row r="1023" spans="1:14" x14ac:dyDescent="0.25">
      <c r="A1023" s="28">
        <v>45383</v>
      </c>
      <c r="B1023" s="4" t="s">
        <v>12</v>
      </c>
      <c r="C1023" s="4" t="s">
        <v>13</v>
      </c>
      <c r="D1023" s="4" t="s">
        <v>8054</v>
      </c>
      <c r="E1023" s="4" t="s">
        <v>44</v>
      </c>
      <c r="F1023" s="64" t="str">
        <f>IFERROR(VLOOKUP(Таблица1[[#This Row],[ОКВЭД2]],'ИМЕНА ОКВЭД'!$B$1:$C$50,2,FALSE),основной!E1023)</f>
        <v>38.1</v>
      </c>
      <c r="G1023" s="27">
        <v>2569.1999999999998</v>
      </c>
      <c r="H1023" s="27">
        <v>2451</v>
      </c>
      <c r="I1023" s="27">
        <v>2660.6</v>
      </c>
      <c r="J1023" s="27">
        <v>10436</v>
      </c>
      <c r="K1023" s="27">
        <v>11433.1</v>
      </c>
      <c r="L1023" s="27">
        <v>104.82252141982865</v>
      </c>
      <c r="M1023" s="27">
        <v>96.564684657596032</v>
      </c>
      <c r="N1023" s="27">
        <v>91.27883076331004</v>
      </c>
    </row>
    <row r="1024" spans="1:14" x14ac:dyDescent="0.25">
      <c r="A1024" s="28">
        <v>45383</v>
      </c>
      <c r="B1024" s="4" t="s">
        <v>12</v>
      </c>
      <c r="C1024" s="4" t="s">
        <v>13</v>
      </c>
      <c r="D1024" s="4" t="s">
        <v>8054</v>
      </c>
      <c r="E1024" s="4" t="s">
        <v>61</v>
      </c>
      <c r="F1024" s="64" t="str">
        <f>IFERROR(VLOOKUP(Таблица1[[#This Row],[ОКВЭД2]],'ИМЕНА ОКВЭД'!$B$1:$C$50,2,FALSE),основной!E1024)</f>
        <v>Сбор, обработка и утилизация отходов; обработка вторичного сырья</v>
      </c>
      <c r="G1024" s="27">
        <v>2569.1999999999998</v>
      </c>
      <c r="H1024" s="27">
        <v>2451</v>
      </c>
      <c r="I1024" s="27">
        <v>2660.6</v>
      </c>
      <c r="J1024" s="27">
        <v>10436</v>
      </c>
      <c r="K1024" s="27">
        <v>11483.7</v>
      </c>
      <c r="L1024" s="27">
        <v>104.82252141982865</v>
      </c>
      <c r="M1024" s="27">
        <v>96.564684657596032</v>
      </c>
      <c r="N1024" s="27">
        <v>90.876633837526228</v>
      </c>
    </row>
    <row r="1025" spans="1:14" x14ac:dyDescent="0.25">
      <c r="A1025" s="28">
        <v>45383</v>
      </c>
      <c r="B1025" s="4" t="s">
        <v>12</v>
      </c>
      <c r="C1025" s="4" t="s">
        <v>13</v>
      </c>
      <c r="D1025" s="4" t="s">
        <v>8054</v>
      </c>
      <c r="E1025" s="4" t="s">
        <v>39</v>
      </c>
      <c r="F1025" s="64" t="str">
        <f>IFERROR(VLOOKUP(Таблица1[[#This Row],[ОКВЭД2]],'ИМЕНА ОКВЭД'!$B$1:$C$50,2,FALSE),основной!E1025)</f>
        <v>37.0</v>
      </c>
      <c r="G1025" s="27">
        <v>13238</v>
      </c>
      <c r="H1025" s="27">
        <v>13564.3</v>
      </c>
      <c r="I1025" s="27">
        <v>13362.9</v>
      </c>
      <c r="J1025" s="27">
        <v>53427.5</v>
      </c>
      <c r="K1025" s="27">
        <v>51917.8</v>
      </c>
      <c r="L1025" s="27">
        <v>97.594420648319485</v>
      </c>
      <c r="M1025" s="27">
        <v>99.065322647030214</v>
      </c>
      <c r="N1025" s="27">
        <v>102.90786589570436</v>
      </c>
    </row>
    <row r="1026" spans="1:14" x14ac:dyDescent="0.25">
      <c r="A1026" s="28">
        <v>45383</v>
      </c>
      <c r="B1026" s="4" t="s">
        <v>12</v>
      </c>
      <c r="C1026" s="4" t="s">
        <v>13</v>
      </c>
      <c r="D1026" s="4" t="s">
        <v>8054</v>
      </c>
      <c r="E1026" s="4" t="s">
        <v>27</v>
      </c>
      <c r="F1026" s="64" t="str">
        <f>IFERROR(VLOOKUP(Таблица1[[#This Row],[ОКВЭД2]],'ИМЕНА ОКВЭД'!$B$1:$C$50,2,FALSE),основной!E1026)</f>
        <v>Сбор и обработка сточных вод</v>
      </c>
      <c r="G1026" s="27">
        <v>13238</v>
      </c>
      <c r="H1026" s="27">
        <v>13564.3</v>
      </c>
      <c r="I1026" s="27">
        <v>13362.9</v>
      </c>
      <c r="J1026" s="27">
        <v>53427.5</v>
      </c>
      <c r="K1026" s="27">
        <v>51917.8</v>
      </c>
      <c r="L1026" s="27">
        <v>97.594420648319485</v>
      </c>
      <c r="M1026" s="27">
        <v>99.065322647030214</v>
      </c>
      <c r="N1026" s="27">
        <v>102.90786589570436</v>
      </c>
    </row>
    <row r="1027" spans="1:14" x14ac:dyDescent="0.25">
      <c r="A1027" s="28">
        <v>45383</v>
      </c>
      <c r="B1027" s="4" t="s">
        <v>12</v>
      </c>
      <c r="C1027" s="4" t="s">
        <v>13</v>
      </c>
      <c r="D1027" s="4" t="s">
        <v>8054</v>
      </c>
      <c r="E1027" s="4" t="s">
        <v>108</v>
      </c>
      <c r="F1027" s="64" t="str">
        <f>IFERROR(VLOOKUP(Таблица1[[#This Row],[ОКВЭД2]],'ИМЕНА ОКВЭД'!$B$1:$C$50,2,FALSE),основной!E1027)</f>
        <v>36.0</v>
      </c>
      <c r="G1027" s="27">
        <v>46587</v>
      </c>
      <c r="H1027" s="27">
        <v>47515.3</v>
      </c>
      <c r="I1027" s="27">
        <v>50525.8</v>
      </c>
      <c r="J1027" s="27">
        <v>188777.8</v>
      </c>
      <c r="K1027" s="27">
        <v>195362.8</v>
      </c>
      <c r="L1027" s="27">
        <v>98.046313503229484</v>
      </c>
      <c r="M1027" s="27">
        <v>92.204378753033097</v>
      </c>
      <c r="N1027" s="27">
        <v>96.629348064216927</v>
      </c>
    </row>
    <row r="1028" spans="1:14" x14ac:dyDescent="0.25">
      <c r="A1028" s="28">
        <v>45383</v>
      </c>
      <c r="B1028" s="4" t="s">
        <v>12</v>
      </c>
      <c r="C1028" s="4" t="s">
        <v>13</v>
      </c>
      <c r="D1028" s="4" t="s">
        <v>8054</v>
      </c>
      <c r="E1028" s="4" t="s">
        <v>70</v>
      </c>
      <c r="F1028" s="64" t="str">
        <f>IFERROR(VLOOKUP(Таблица1[[#This Row],[ОКВЭД2]],'ИМЕНА ОКВЭД'!$B$1:$C$50,2,FALSE),основной!E1028)</f>
        <v>Забор, очистка и распределение воды</v>
      </c>
      <c r="G1028" s="27">
        <v>46587</v>
      </c>
      <c r="H1028" s="27">
        <v>47515.3</v>
      </c>
      <c r="I1028" s="27">
        <v>50525.8</v>
      </c>
      <c r="J1028" s="27">
        <v>188777.8</v>
      </c>
      <c r="K1028" s="27">
        <v>195362.8</v>
      </c>
      <c r="L1028" s="27">
        <v>98.046313503229484</v>
      </c>
      <c r="M1028" s="27">
        <v>92.204378753033097</v>
      </c>
      <c r="N1028" s="27">
        <v>96.629348064216927</v>
      </c>
    </row>
    <row r="1029" spans="1:14" x14ac:dyDescent="0.25">
      <c r="A1029" s="28">
        <v>45383</v>
      </c>
      <c r="B1029" s="4" t="s">
        <v>12</v>
      </c>
      <c r="C1029" s="4" t="s">
        <v>13</v>
      </c>
      <c r="D1029" s="4" t="s">
        <v>8054</v>
      </c>
      <c r="E1029" s="4" t="s">
        <v>116</v>
      </c>
      <c r="F1029" s="64" t="str">
        <f>IFERROR(VLOOKUP(Таблица1[[#This Row],[ОКВЭД2]],'ИМЕНА ОКВЭД'!$B$1:$C$50,2,FALSE),основной!E1029)</f>
        <v>Производство, передача и распределение пара и горячей воды; кондиционирование воздуха</v>
      </c>
      <c r="G1029" s="27">
        <v>630761.30000000005</v>
      </c>
      <c r="H1029" s="27">
        <v>726091.6</v>
      </c>
      <c r="I1029" s="27">
        <v>620646</v>
      </c>
      <c r="J1029" s="27">
        <v>2884860.7</v>
      </c>
      <c r="K1029" s="27">
        <v>2775727.8</v>
      </c>
      <c r="L1029" s="27">
        <v>86.870761209742682</v>
      </c>
      <c r="M1029" s="27">
        <v>101.62980185161912</v>
      </c>
      <c r="N1029" s="27">
        <v>103.93168595277966</v>
      </c>
    </row>
    <row r="1030" spans="1:14" x14ac:dyDescent="0.25">
      <c r="A1030" s="28">
        <v>45383</v>
      </c>
      <c r="B1030" s="4" t="s">
        <v>12</v>
      </c>
      <c r="C1030" s="4" t="s">
        <v>13</v>
      </c>
      <c r="D1030" s="4" t="s">
        <v>8054</v>
      </c>
      <c r="E1030" s="4" t="s">
        <v>85</v>
      </c>
      <c r="F1030" s="64" t="str">
        <f>IFERROR(VLOOKUP(Таблица1[[#This Row],[ОКВЭД2]],'ИМЕНА ОКВЭД'!$B$1:$C$50,2,FALSE),основной!E1030)</f>
        <v>Производство, передача и распределение электроэнергии</v>
      </c>
      <c r="G1030" s="27">
        <v>1508811.5</v>
      </c>
      <c r="H1030" s="27">
        <v>1821304.1</v>
      </c>
      <c r="I1030" s="27">
        <v>1680423.4</v>
      </c>
      <c r="J1030" s="27">
        <v>7093413.2000000002</v>
      </c>
      <c r="K1030" s="27">
        <v>6725528.2999999998</v>
      </c>
      <c r="L1030" s="27">
        <v>82.842371024146928</v>
      </c>
      <c r="M1030" s="27">
        <v>89.78757972544301</v>
      </c>
      <c r="N1030" s="27">
        <v>105.46997772650812</v>
      </c>
    </row>
    <row r="1031" spans="1:14" x14ac:dyDescent="0.25">
      <c r="A1031" s="28">
        <v>45383</v>
      </c>
      <c r="B1031" s="4" t="s">
        <v>12</v>
      </c>
      <c r="C1031" s="4" t="s">
        <v>13</v>
      </c>
      <c r="D1031" s="4" t="s">
        <v>8054</v>
      </c>
      <c r="E1031" s="4" t="s">
        <v>80</v>
      </c>
      <c r="F1031" s="64" t="str">
        <f>IFERROR(VLOOKUP(Таблица1[[#This Row],[ОКВЭД2]],'ИМЕНА ОКВЭД'!$B$1:$C$50,2,FALSE),основной!E1031)</f>
        <v>35</v>
      </c>
      <c r="G1031" s="27">
        <v>2139572.7999999998</v>
      </c>
      <c r="H1031" s="27">
        <v>2547395.7000000002</v>
      </c>
      <c r="I1031" s="27">
        <v>2301069.4</v>
      </c>
      <c r="J1031" s="27">
        <v>9978273.9000000004</v>
      </c>
      <c r="K1031" s="27">
        <v>9501256.0999999996</v>
      </c>
      <c r="L1031" s="27">
        <v>83.990594786667813</v>
      </c>
      <c r="M1031" s="27">
        <v>92.981671913067899</v>
      </c>
      <c r="N1031" s="27">
        <v>105.02057617413344</v>
      </c>
    </row>
    <row r="1032" spans="1:14" x14ac:dyDescent="0.25">
      <c r="A1032" s="28">
        <v>45383</v>
      </c>
      <c r="B1032" s="4" t="s">
        <v>12</v>
      </c>
      <c r="C1032" s="4" t="s">
        <v>13</v>
      </c>
      <c r="D1032" s="4" t="s">
        <v>8054</v>
      </c>
      <c r="E1032" s="4" t="s">
        <v>63</v>
      </c>
      <c r="F1032" s="64" t="str">
        <f>IFERROR(VLOOKUP(Таблица1[[#This Row],[ОКВЭД2]],'ИМЕНА ОКВЭД'!$B$1:$C$50,2,FALSE),основной!E1032)</f>
        <v>33.2</v>
      </c>
      <c r="G1032" s="27">
        <v>205</v>
      </c>
      <c r="H1032" s="27">
        <v>205</v>
      </c>
      <c r="I1032" s="27">
        <v>112</v>
      </c>
      <c r="J1032" s="27">
        <v>820</v>
      </c>
      <c r="K1032" s="27">
        <v>400</v>
      </c>
      <c r="L1032" s="27">
        <v>100</v>
      </c>
      <c r="M1032" s="27">
        <v>183.03571428571428</v>
      </c>
      <c r="N1032" s="27">
        <v>205</v>
      </c>
    </row>
    <row r="1033" spans="1:14" x14ac:dyDescent="0.25">
      <c r="A1033" s="28">
        <v>45383</v>
      </c>
      <c r="B1033" s="4" t="s">
        <v>12</v>
      </c>
      <c r="C1033" s="4" t="s">
        <v>13</v>
      </c>
      <c r="D1033" s="4" t="s">
        <v>8054</v>
      </c>
      <c r="E1033" s="4" t="s">
        <v>103</v>
      </c>
      <c r="F1033" s="64" t="str">
        <f>IFERROR(VLOOKUP(Таблица1[[#This Row],[ОКВЭД2]],'ИМЕНА ОКВЭД'!$B$1:$C$50,2,FALSE),основной!E1033)</f>
        <v>33.1</v>
      </c>
      <c r="G1033" s="27">
        <v>19865.5</v>
      </c>
      <c r="H1033" s="27">
        <v>35107.800000000003</v>
      </c>
      <c r="I1033" s="27">
        <v>10825.6</v>
      </c>
      <c r="J1033" s="27">
        <v>81216.7</v>
      </c>
      <c r="K1033" s="27">
        <v>46581.8</v>
      </c>
      <c r="L1033" s="27">
        <v>56.58429180979725</v>
      </c>
      <c r="M1033" s="27">
        <v>183.50484037836239</v>
      </c>
      <c r="N1033" s="27">
        <v>174.35285884186527</v>
      </c>
    </row>
    <row r="1034" spans="1:14" x14ac:dyDescent="0.25">
      <c r="A1034" s="28">
        <v>45383</v>
      </c>
      <c r="B1034" s="4" t="s">
        <v>12</v>
      </c>
      <c r="C1034" s="4" t="s">
        <v>13</v>
      </c>
      <c r="D1034" s="4" t="s">
        <v>8054</v>
      </c>
      <c r="E1034" s="4" t="s">
        <v>90</v>
      </c>
      <c r="F1034" s="64" t="str">
        <f>IFERROR(VLOOKUP(Таблица1[[#This Row],[ОКВЭД2]],'ИМЕНА ОКВЭД'!$B$1:$C$50,2,FALSE),основной!E1034)</f>
        <v>Ремонт и монтаж машин и оборудования</v>
      </c>
      <c r="G1034" s="27">
        <v>20070.5</v>
      </c>
      <c r="H1034" s="27">
        <v>35312.800000000003</v>
      </c>
      <c r="I1034" s="27">
        <v>10937.6</v>
      </c>
      <c r="J1034" s="27">
        <v>82036.7</v>
      </c>
      <c r="K1034" s="27">
        <v>46981.8</v>
      </c>
      <c r="L1034" s="27">
        <v>56.836331301964158</v>
      </c>
      <c r="M1034" s="27">
        <v>183.5000365710942</v>
      </c>
      <c r="N1034" s="27">
        <v>174.6137866152425</v>
      </c>
    </row>
    <row r="1035" spans="1:14" x14ac:dyDescent="0.25">
      <c r="A1035" s="28">
        <v>45383</v>
      </c>
      <c r="B1035" s="4" t="s">
        <v>12</v>
      </c>
      <c r="C1035" s="4" t="s">
        <v>13</v>
      </c>
      <c r="D1035" s="4" t="s">
        <v>8054</v>
      </c>
      <c r="E1035" s="4" t="s">
        <v>131</v>
      </c>
      <c r="F1035" s="64" t="str">
        <f>IFERROR(VLOOKUP(Таблица1[[#This Row],[ОКВЭД2]],'ИМЕНА ОКВЭД'!$B$1:$C$50,2,FALSE),основной!E1035)</f>
        <v>30.2</v>
      </c>
      <c r="G1035" s="27"/>
      <c r="H1035" s="27"/>
      <c r="I1035" s="27"/>
      <c r="J1035" s="27"/>
      <c r="K1035" s="27">
        <v>616</v>
      </c>
      <c r="L1035" s="27"/>
      <c r="M1035" s="27"/>
      <c r="N1035" s="27"/>
    </row>
    <row r="1036" spans="1:14" x14ac:dyDescent="0.25">
      <c r="A1036" s="28">
        <v>45383</v>
      </c>
      <c r="B1036" s="4" t="s">
        <v>12</v>
      </c>
      <c r="C1036" s="4" t="s">
        <v>13</v>
      </c>
      <c r="D1036" s="4" t="s">
        <v>8054</v>
      </c>
      <c r="E1036" s="4" t="s">
        <v>93</v>
      </c>
      <c r="F1036" s="64" t="str">
        <f>IFERROR(VLOOKUP(Таблица1[[#This Row],[ОКВЭД2]],'ИМЕНА ОКВЭД'!$B$1:$C$50,2,FALSE),основной!E1036)</f>
        <v>30.01.АГ</v>
      </c>
      <c r="G1036" s="27">
        <v>3173</v>
      </c>
      <c r="H1036" s="27">
        <v>3173</v>
      </c>
      <c r="I1036" s="27">
        <v>616</v>
      </c>
      <c r="J1036" s="27">
        <v>12692</v>
      </c>
      <c r="K1036" s="27">
        <v>1848</v>
      </c>
      <c r="L1036" s="27">
        <v>100</v>
      </c>
      <c r="M1036" s="27">
        <v>515.09740259740261</v>
      </c>
      <c r="N1036" s="27">
        <v>686.79653679653677</v>
      </c>
    </row>
    <row r="1037" spans="1:14" x14ac:dyDescent="0.25">
      <c r="A1037" s="28">
        <v>45383</v>
      </c>
      <c r="B1037" s="4" t="s">
        <v>12</v>
      </c>
      <c r="C1037" s="4" t="s">
        <v>13</v>
      </c>
      <c r="D1037" s="4" t="s">
        <v>8054</v>
      </c>
      <c r="E1037" s="4" t="s">
        <v>26</v>
      </c>
      <c r="F1037" s="64" t="str">
        <f>IFERROR(VLOOKUP(Таблица1[[#This Row],[ОКВЭД2]],'ИМЕНА ОКВЭД'!$B$1:$C$50,2,FALSE),основной!E1037)</f>
        <v>Производство прочих транспортных средств и оборудования</v>
      </c>
      <c r="G1037" s="27">
        <v>3173</v>
      </c>
      <c r="H1037" s="27">
        <v>3173</v>
      </c>
      <c r="I1037" s="27">
        <v>616</v>
      </c>
      <c r="J1037" s="27">
        <v>12692</v>
      </c>
      <c r="K1037" s="27">
        <v>2464</v>
      </c>
      <c r="L1037" s="27">
        <v>100</v>
      </c>
      <c r="M1037" s="27">
        <v>515.09740259740261</v>
      </c>
      <c r="N1037" s="27">
        <v>515.09740259740261</v>
      </c>
    </row>
    <row r="1038" spans="1:14" x14ac:dyDescent="0.25">
      <c r="A1038" s="28">
        <v>45383</v>
      </c>
      <c r="B1038" s="4" t="s">
        <v>12</v>
      </c>
      <c r="C1038" s="4" t="s">
        <v>13</v>
      </c>
      <c r="D1038" s="4" t="s">
        <v>8054</v>
      </c>
      <c r="E1038" s="4" t="s">
        <v>19</v>
      </c>
      <c r="F1038" s="64" t="str">
        <f>IFERROR(VLOOKUP(Таблица1[[#This Row],[ОКВЭД2]],'ИМЕНА ОКВЭД'!$B$1:$C$50,2,FALSE),основной!E1038)</f>
        <v>25.6</v>
      </c>
      <c r="G1038" s="27">
        <v>2.1</v>
      </c>
      <c r="H1038" s="27"/>
      <c r="I1038" s="27">
        <v>3.2</v>
      </c>
      <c r="J1038" s="27">
        <v>80.400000000000006</v>
      </c>
      <c r="K1038" s="27">
        <v>42.3</v>
      </c>
      <c r="L1038" s="27"/>
      <c r="M1038" s="27">
        <v>65.625</v>
      </c>
      <c r="N1038" s="27">
        <v>190.0709219858156</v>
      </c>
    </row>
    <row r="1039" spans="1:14" x14ac:dyDescent="0.25">
      <c r="A1039" s="28">
        <v>45383</v>
      </c>
      <c r="B1039" s="4" t="s">
        <v>12</v>
      </c>
      <c r="C1039" s="4" t="s">
        <v>13</v>
      </c>
      <c r="D1039" s="4" t="s">
        <v>8054</v>
      </c>
      <c r="E1039" s="4" t="s">
        <v>56</v>
      </c>
      <c r="F1039" s="64" t="str">
        <f>IFERROR(VLOOKUP(Таблица1[[#This Row],[ОКВЭД2]],'ИМЕНА ОКВЭД'!$B$1:$C$50,2,FALSE),основной!E1039)</f>
        <v>Производство готовых металлических изделий, кроме машин и оборудования</v>
      </c>
      <c r="G1039" s="27">
        <v>2.1</v>
      </c>
      <c r="H1039" s="27"/>
      <c r="I1039" s="27">
        <v>3.2</v>
      </c>
      <c r="J1039" s="27">
        <v>80.400000000000006</v>
      </c>
      <c r="K1039" s="27">
        <v>42.3</v>
      </c>
      <c r="L1039" s="27"/>
      <c r="M1039" s="27">
        <v>65.625</v>
      </c>
      <c r="N1039" s="27">
        <v>190.0709219858156</v>
      </c>
    </row>
    <row r="1040" spans="1:14" x14ac:dyDescent="0.25">
      <c r="A1040" s="28">
        <v>45383</v>
      </c>
      <c r="B1040" s="4" t="s">
        <v>12</v>
      </c>
      <c r="C1040" s="4" t="s">
        <v>13</v>
      </c>
      <c r="D1040" s="4" t="s">
        <v>8054</v>
      </c>
      <c r="E1040" s="4" t="s">
        <v>84</v>
      </c>
      <c r="F1040" s="64" t="str">
        <f>IFERROR(VLOOKUP(Таблица1[[#This Row],[ОКВЭД2]],'ИМЕНА ОКВЭД'!$B$1:$C$50,2,FALSE),основной!E1040)</f>
        <v>Производство основных драгоценных металлов и прочих цветных металлов, производство ядерного топлива</v>
      </c>
      <c r="G1040" s="27">
        <v>9289712.5</v>
      </c>
      <c r="H1040" s="27">
        <v>9235576.1999999993</v>
      </c>
      <c r="I1040" s="27">
        <v>5633986.5999999996</v>
      </c>
      <c r="J1040" s="27">
        <v>37934383.299999997</v>
      </c>
      <c r="K1040" s="27">
        <v>22390401.300000001</v>
      </c>
      <c r="L1040" s="27">
        <v>100.5861713316815</v>
      </c>
      <c r="M1040" s="27">
        <v>164.8870180131419</v>
      </c>
      <c r="N1040" s="27">
        <v>169.4225252675574</v>
      </c>
    </row>
    <row r="1041" spans="1:14" x14ac:dyDescent="0.25">
      <c r="A1041" s="28">
        <v>45383</v>
      </c>
      <c r="B1041" s="4" t="s">
        <v>12</v>
      </c>
      <c r="C1041" s="4" t="s">
        <v>13</v>
      </c>
      <c r="D1041" s="4" t="s">
        <v>8054</v>
      </c>
      <c r="E1041" s="4" t="s">
        <v>79</v>
      </c>
      <c r="F1041" s="64" t="str">
        <f>IFERROR(VLOOKUP(Таблица1[[#This Row],[ОКВЭД2]],'ИМЕНА ОКВЭД'!$B$1:$C$50,2,FALSE),основной!E1041)</f>
        <v>Производство металлургическое</v>
      </c>
      <c r="G1041" s="27">
        <v>9289712.5</v>
      </c>
      <c r="H1041" s="27">
        <v>9235576.1999999993</v>
      </c>
      <c r="I1041" s="27">
        <v>5633986.5999999996</v>
      </c>
      <c r="J1041" s="27">
        <v>37934383.299999997</v>
      </c>
      <c r="K1041" s="27">
        <v>22390401.300000001</v>
      </c>
      <c r="L1041" s="27">
        <v>100.5861713316815</v>
      </c>
      <c r="M1041" s="27">
        <v>164.8870180131419</v>
      </c>
      <c r="N1041" s="27">
        <v>169.4225252675574</v>
      </c>
    </row>
    <row r="1042" spans="1:14" x14ac:dyDescent="0.25">
      <c r="A1042" s="28">
        <v>45383</v>
      </c>
      <c r="B1042" s="4" t="s">
        <v>12</v>
      </c>
      <c r="C1042" s="4" t="s">
        <v>13</v>
      </c>
      <c r="D1042" s="4" t="s">
        <v>8054</v>
      </c>
      <c r="E1042" s="4" t="s">
        <v>120</v>
      </c>
      <c r="F1042" s="64" t="str">
        <f>IFERROR(VLOOKUP(Таблица1[[#This Row],[ОКВЭД2]],'ИМЕНА ОКВЭД'!$B$1:$C$50,2,FALSE),основной!E1042)</f>
        <v>20.1</v>
      </c>
      <c r="G1042" s="27">
        <v>838.4</v>
      </c>
      <c r="H1042" s="27"/>
      <c r="I1042" s="27">
        <v>575.20000000000005</v>
      </c>
      <c r="J1042" s="27">
        <v>838.4</v>
      </c>
      <c r="K1042" s="27">
        <v>897.6</v>
      </c>
      <c r="L1042" s="27"/>
      <c r="M1042" s="27">
        <v>145.75799721835884</v>
      </c>
      <c r="N1042" s="27">
        <v>93.404634581105171</v>
      </c>
    </row>
    <row r="1043" spans="1:14" x14ac:dyDescent="0.25">
      <c r="A1043" s="28">
        <v>45383</v>
      </c>
      <c r="B1043" s="4" t="s">
        <v>12</v>
      </c>
      <c r="C1043" s="4" t="s">
        <v>13</v>
      </c>
      <c r="D1043" s="4" t="s">
        <v>8054</v>
      </c>
      <c r="E1043" s="4" t="s">
        <v>60</v>
      </c>
      <c r="F1043" s="64" t="str">
        <f>IFERROR(VLOOKUP(Таблица1[[#This Row],[ОКВЭД2]],'ИМЕНА ОКВЭД'!$B$1:$C$50,2,FALSE),основной!E1043)</f>
        <v>Производство химических веществ и химических продуктов</v>
      </c>
      <c r="G1043" s="27">
        <v>838.4</v>
      </c>
      <c r="H1043" s="27"/>
      <c r="I1043" s="27">
        <v>575.20000000000005</v>
      </c>
      <c r="J1043" s="27">
        <v>838.4</v>
      </c>
      <c r="K1043" s="27">
        <v>897.6</v>
      </c>
      <c r="L1043" s="27"/>
      <c r="M1043" s="27">
        <v>145.75799721835884</v>
      </c>
      <c r="N1043" s="27">
        <v>93.404634581105171</v>
      </c>
    </row>
    <row r="1044" spans="1:14" x14ac:dyDescent="0.25">
      <c r="A1044" s="28">
        <v>45383</v>
      </c>
      <c r="B1044" s="4" t="s">
        <v>12</v>
      </c>
      <c r="C1044" s="4" t="s">
        <v>13</v>
      </c>
      <c r="D1044" s="4" t="s">
        <v>8054</v>
      </c>
      <c r="E1044" s="4" t="s">
        <v>82</v>
      </c>
      <c r="F1044" s="64" t="str">
        <f>IFERROR(VLOOKUP(Таблица1[[#This Row],[ОКВЭД2]],'ИМЕНА ОКВЭД'!$B$1:$C$50,2,FALSE),основной!E1044)</f>
        <v>18.1</v>
      </c>
      <c r="G1044" s="27">
        <v>222.9</v>
      </c>
      <c r="H1044" s="27">
        <v>163.30000000000001</v>
      </c>
      <c r="I1044" s="27">
        <v>175.3</v>
      </c>
      <c r="J1044" s="27">
        <v>702.7</v>
      </c>
      <c r="K1044" s="27">
        <v>1002.4</v>
      </c>
      <c r="L1044" s="27">
        <v>136.4972443355787</v>
      </c>
      <c r="M1044" s="27">
        <v>127.15345122646892</v>
      </c>
      <c r="N1044" s="27">
        <v>70.10175578611333</v>
      </c>
    </row>
    <row r="1045" spans="1:14" x14ac:dyDescent="0.25">
      <c r="A1045" s="28">
        <v>45383</v>
      </c>
      <c r="B1045" s="4" t="s">
        <v>12</v>
      </c>
      <c r="C1045" s="4" t="s">
        <v>13</v>
      </c>
      <c r="D1045" s="4" t="s">
        <v>8054</v>
      </c>
      <c r="E1045" s="4" t="s">
        <v>86</v>
      </c>
      <c r="F1045" s="64" t="str">
        <f>IFERROR(VLOOKUP(Таблица1[[#This Row],[ОКВЭД2]],'ИМЕНА ОКВЭД'!$B$1:$C$50,2,FALSE),основной!E1045)</f>
        <v>Деятельность полиграфическая и копирование носителей информации</v>
      </c>
      <c r="G1045" s="27">
        <v>222.9</v>
      </c>
      <c r="H1045" s="27">
        <v>163.30000000000001</v>
      </c>
      <c r="I1045" s="27">
        <v>175.3</v>
      </c>
      <c r="J1045" s="27">
        <v>702.7</v>
      </c>
      <c r="K1045" s="27">
        <v>1002.4</v>
      </c>
      <c r="L1045" s="27">
        <v>136.4972443355787</v>
      </c>
      <c r="M1045" s="27">
        <v>127.15345122646892</v>
      </c>
      <c r="N1045" s="27">
        <v>70.10175578611333</v>
      </c>
    </row>
    <row r="1046" spans="1:14" x14ac:dyDescent="0.25">
      <c r="A1046" s="28">
        <v>45383</v>
      </c>
      <c r="B1046" s="4" t="s">
        <v>12</v>
      </c>
      <c r="C1046" s="4" t="s">
        <v>13</v>
      </c>
      <c r="D1046" s="4" t="s">
        <v>8054</v>
      </c>
      <c r="E1046" s="4" t="s">
        <v>106</v>
      </c>
      <c r="F1046" s="64" t="str">
        <f>IFERROR(VLOOKUP(Таблица1[[#This Row],[ОКВЭД2]],'ИМЕНА ОКВЭД'!$B$1:$C$50,2,FALSE),основной!E1046)</f>
        <v>17.2</v>
      </c>
      <c r="G1046" s="27">
        <v>483.4</v>
      </c>
      <c r="H1046" s="27">
        <v>234.7</v>
      </c>
      <c r="I1046" s="27">
        <v>202.9</v>
      </c>
      <c r="J1046" s="27">
        <v>1592.5</v>
      </c>
      <c r="K1046" s="27">
        <v>475.9</v>
      </c>
      <c r="L1046" s="27">
        <v>205.96506178099702</v>
      </c>
      <c r="M1046" s="27">
        <v>238.24544110399211</v>
      </c>
      <c r="N1046" s="27">
        <v>334.62912376549696</v>
      </c>
    </row>
    <row r="1047" spans="1:14" x14ac:dyDescent="0.25">
      <c r="A1047" s="28">
        <v>45383</v>
      </c>
      <c r="B1047" s="4" t="s">
        <v>12</v>
      </c>
      <c r="C1047" s="4" t="s">
        <v>13</v>
      </c>
      <c r="D1047" s="4" t="s">
        <v>8054</v>
      </c>
      <c r="E1047" s="4" t="s">
        <v>64</v>
      </c>
      <c r="F1047" s="64" t="str">
        <f>IFERROR(VLOOKUP(Таблица1[[#This Row],[ОКВЭД2]],'ИМЕНА ОКВЭД'!$B$1:$C$50,2,FALSE),основной!E1047)</f>
        <v>Производство бумаги и бумажных изделий</v>
      </c>
      <c r="G1047" s="27">
        <v>483.4</v>
      </c>
      <c r="H1047" s="27">
        <v>234.7</v>
      </c>
      <c r="I1047" s="27">
        <v>202.9</v>
      </c>
      <c r="J1047" s="27">
        <v>1592.5</v>
      </c>
      <c r="K1047" s="27">
        <v>475.9</v>
      </c>
      <c r="L1047" s="27">
        <v>205.96506178099702</v>
      </c>
      <c r="M1047" s="27">
        <v>238.24544110399211</v>
      </c>
      <c r="N1047" s="27">
        <v>334.62912376549696</v>
      </c>
    </row>
    <row r="1048" spans="1:14" x14ac:dyDescent="0.25">
      <c r="A1048" s="28">
        <v>45383</v>
      </c>
      <c r="B1048" s="4" t="s">
        <v>12</v>
      </c>
      <c r="C1048" s="4" t="s">
        <v>13</v>
      </c>
      <c r="D1048" s="4" t="s">
        <v>8054</v>
      </c>
      <c r="E1048" s="4" t="s">
        <v>55</v>
      </c>
      <c r="F1048" s="64" t="str">
        <f>IFERROR(VLOOKUP(Таблица1[[#This Row],[ОКВЭД2]],'ИМЕНА ОКВЭД'!$B$1:$C$50,2,FALSE),основной!E1048)</f>
        <v>1323500.029.31</v>
      </c>
      <c r="G1048" s="27">
        <v>11737291.6</v>
      </c>
      <c r="H1048" s="27">
        <v>12102774.6</v>
      </c>
      <c r="I1048" s="27">
        <v>8297391.4000000004</v>
      </c>
      <c r="J1048" s="27">
        <v>49122463.899999999</v>
      </c>
      <c r="K1048" s="27">
        <v>33241501.5</v>
      </c>
      <c r="L1048" s="27">
        <v>96.980171802918647</v>
      </c>
      <c r="M1048" s="27">
        <v>141.45761040030004</v>
      </c>
      <c r="N1048" s="27">
        <v>147.77450380813875</v>
      </c>
    </row>
    <row r="1049" spans="1:14" x14ac:dyDescent="0.25">
      <c r="A1049" s="28">
        <v>45383</v>
      </c>
      <c r="B1049" s="4" t="s">
        <v>12</v>
      </c>
      <c r="C1049" s="4" t="s">
        <v>13</v>
      </c>
      <c r="D1049" s="4" t="s">
        <v>8054</v>
      </c>
      <c r="E1049" s="4" t="s">
        <v>75</v>
      </c>
      <c r="F1049" s="64" t="str">
        <f>IFERROR(VLOOKUP(Таблица1[[#This Row],[ОКВЭД2]],'ИМЕНА ОКВЭД'!$B$1:$C$50,2,FALSE),основной!E1049)</f>
        <v>125.АГ</v>
      </c>
      <c r="G1049" s="27">
        <v>9535324.5999999996</v>
      </c>
      <c r="H1049" s="27">
        <v>9491848.3000000007</v>
      </c>
      <c r="I1049" s="27">
        <v>5929772.7000000002</v>
      </c>
      <c r="J1049" s="27">
        <v>38891548.700000003</v>
      </c>
      <c r="K1049" s="27">
        <v>23481481.100000001</v>
      </c>
      <c r="L1049" s="27">
        <v>100.45803829376413</v>
      </c>
      <c r="M1049" s="27">
        <v>160.80421767262681</v>
      </c>
      <c r="N1049" s="27">
        <v>165.6264719179064</v>
      </c>
    </row>
    <row r="1050" spans="1:14" x14ac:dyDescent="0.25">
      <c r="A1050" s="28">
        <v>45383</v>
      </c>
      <c r="B1050" s="4" t="s">
        <v>12</v>
      </c>
      <c r="C1050" s="4" t="s">
        <v>13</v>
      </c>
      <c r="D1050" s="4" t="s">
        <v>8054</v>
      </c>
      <c r="E1050" s="4" t="s">
        <v>105</v>
      </c>
      <c r="F1050" s="64" t="str">
        <f>IFERROR(VLOOKUP(Таблица1[[#This Row],[ОКВЭД2]],'ИМЕНА ОКВЭД'!$B$1:$C$50,2,FALSE),основной!E1050)</f>
        <v>11.0</v>
      </c>
      <c r="G1050" s="27">
        <v>7926.6</v>
      </c>
      <c r="H1050" s="27">
        <v>5241.8</v>
      </c>
      <c r="I1050" s="27">
        <v>5090</v>
      </c>
      <c r="J1050" s="27">
        <v>21167.5</v>
      </c>
      <c r="K1050" s="27">
        <v>16951</v>
      </c>
      <c r="L1050" s="27">
        <v>151.2190468922889</v>
      </c>
      <c r="M1050" s="27">
        <v>155.72888015717092</v>
      </c>
      <c r="N1050" s="27">
        <v>124.87463866438559</v>
      </c>
    </row>
    <row r="1051" spans="1:14" x14ac:dyDescent="0.25">
      <c r="A1051" s="28">
        <v>45383</v>
      </c>
      <c r="B1051" s="4" t="s">
        <v>12</v>
      </c>
      <c r="C1051" s="4" t="s">
        <v>13</v>
      </c>
      <c r="D1051" s="4" t="s">
        <v>8054</v>
      </c>
      <c r="E1051" s="4" t="s">
        <v>48</v>
      </c>
      <c r="F1051" s="64" t="str">
        <f>IFERROR(VLOOKUP(Таблица1[[#This Row],[ОКВЭД2]],'ИМЕНА ОКВЭД'!$B$1:$C$50,2,FALSE),основной!E1051)</f>
        <v>Производство напитков</v>
      </c>
      <c r="G1051" s="27">
        <v>7926.6</v>
      </c>
      <c r="H1051" s="27">
        <v>5241.8</v>
      </c>
      <c r="I1051" s="27">
        <v>5090</v>
      </c>
      <c r="J1051" s="27">
        <v>21167.5</v>
      </c>
      <c r="K1051" s="27">
        <v>16951</v>
      </c>
      <c r="L1051" s="27">
        <v>151.2190468922889</v>
      </c>
      <c r="M1051" s="27">
        <v>155.72888015717092</v>
      </c>
      <c r="N1051" s="27">
        <v>124.87463866438559</v>
      </c>
    </row>
    <row r="1052" spans="1:14" x14ac:dyDescent="0.25">
      <c r="A1052" s="28">
        <v>45383</v>
      </c>
      <c r="B1052" s="4" t="s">
        <v>12</v>
      </c>
      <c r="C1052" s="4" t="s">
        <v>13</v>
      </c>
      <c r="D1052" s="4" t="s">
        <v>8054</v>
      </c>
      <c r="E1052" s="4" t="s">
        <v>124</v>
      </c>
      <c r="F1052" s="64" t="str">
        <f>IFERROR(VLOOKUP(Таблица1[[#This Row],[ОКВЭД2]],'ИМЕНА ОКВЭД'!$B$1:$C$50,2,FALSE),основной!E1052)</f>
        <v>Всего по обследуемым видам экономической деятельности</v>
      </c>
      <c r="G1052" s="27">
        <v>11737291.6</v>
      </c>
      <c r="H1052" s="27">
        <v>12102774.6</v>
      </c>
      <c r="I1052" s="27">
        <v>8297391.4000000004</v>
      </c>
      <c r="J1052" s="27">
        <v>49122463.899999999</v>
      </c>
      <c r="K1052" s="27">
        <v>33241501.5</v>
      </c>
      <c r="L1052" s="27">
        <v>96.980171802918647</v>
      </c>
      <c r="M1052" s="27">
        <v>141.45761040030004</v>
      </c>
      <c r="N1052" s="27">
        <v>147.77450380813875</v>
      </c>
    </row>
    <row r="1053" spans="1:14" x14ac:dyDescent="0.25">
      <c r="A1053" s="28">
        <v>45383</v>
      </c>
      <c r="B1053" s="4" t="s">
        <v>12</v>
      </c>
      <c r="C1053" s="4" t="s">
        <v>13</v>
      </c>
      <c r="D1053" s="4" t="s">
        <v>8054</v>
      </c>
      <c r="E1053" s="4" t="s">
        <v>65</v>
      </c>
      <c r="F1053" s="64" t="str">
        <f>IFERROR(VLOOKUP(Таблица1[[#This Row],[ОКВЭД2]],'ИМЕНА ОКВЭД'!$B$1:$C$50,2,FALSE),основной!E1053)</f>
        <v>10.8</v>
      </c>
      <c r="G1053" s="27">
        <v>49</v>
      </c>
      <c r="H1053" s="27">
        <v>60</v>
      </c>
      <c r="I1053" s="27">
        <v>358</v>
      </c>
      <c r="J1053" s="27">
        <v>163</v>
      </c>
      <c r="K1053" s="27">
        <v>1100</v>
      </c>
      <c r="L1053" s="27">
        <v>81.666666666666671</v>
      </c>
      <c r="M1053" s="27">
        <v>13.687150837988828</v>
      </c>
      <c r="N1053" s="27">
        <v>14.818181818181818</v>
      </c>
    </row>
    <row r="1054" spans="1:14" x14ac:dyDescent="0.25">
      <c r="A1054" s="28">
        <v>45383</v>
      </c>
      <c r="B1054" s="4" t="s">
        <v>12</v>
      </c>
      <c r="C1054" s="4" t="s">
        <v>13</v>
      </c>
      <c r="D1054" s="4" t="s">
        <v>8054</v>
      </c>
      <c r="E1054" s="4" t="s">
        <v>22</v>
      </c>
      <c r="F1054" s="64" t="str">
        <f>IFERROR(VLOOKUP(Таблица1[[#This Row],[ОКВЭД2]],'ИМЕНА ОКВЭД'!$B$1:$C$50,2,FALSE),основной!E1054)</f>
        <v>Производство хлебобулочных и мучных кондитерских изделий</v>
      </c>
      <c r="G1054" s="27">
        <v>33191</v>
      </c>
      <c r="H1054" s="27">
        <v>29027.1</v>
      </c>
      <c r="I1054" s="27">
        <v>33244.6</v>
      </c>
      <c r="J1054" s="27">
        <v>124134.3</v>
      </c>
      <c r="K1054" s="27">
        <v>116196.6</v>
      </c>
      <c r="L1054" s="27">
        <v>114.34487082760593</v>
      </c>
      <c r="M1054" s="27">
        <v>99.838770807890612</v>
      </c>
      <c r="N1054" s="27">
        <v>106.83126700781263</v>
      </c>
    </row>
    <row r="1055" spans="1:14" x14ac:dyDescent="0.25">
      <c r="A1055" s="28">
        <v>45383</v>
      </c>
      <c r="B1055" s="4" t="s">
        <v>12</v>
      </c>
      <c r="C1055" s="4" t="s">
        <v>13</v>
      </c>
      <c r="D1055" s="4" t="s">
        <v>8054</v>
      </c>
      <c r="E1055" s="4" t="s">
        <v>50</v>
      </c>
      <c r="F1055" s="64" t="str">
        <f>IFERROR(VLOOKUP(Таблица1[[#This Row],[ОКВЭД2]],'ИМЕНА ОКВЭД'!$B$1:$C$50,2,FALSE),основной!E1055)</f>
        <v>Производство молочной продукции</v>
      </c>
      <c r="G1055" s="27">
        <v>17091.5</v>
      </c>
      <c r="H1055" s="27">
        <v>17645</v>
      </c>
      <c r="I1055" s="27">
        <v>16535.599999999999</v>
      </c>
      <c r="J1055" s="27">
        <v>64417.8</v>
      </c>
      <c r="K1055" s="27">
        <v>59623.5</v>
      </c>
      <c r="L1055" s="27">
        <v>96.863134032303762</v>
      </c>
      <c r="M1055" s="27">
        <v>103.36183749002153</v>
      </c>
      <c r="N1055" s="27">
        <v>108.04095700520767</v>
      </c>
    </row>
    <row r="1056" spans="1:14" x14ac:dyDescent="0.25">
      <c r="A1056" s="28">
        <v>45383</v>
      </c>
      <c r="B1056" s="4" t="s">
        <v>12</v>
      </c>
      <c r="C1056" s="4" t="s">
        <v>13</v>
      </c>
      <c r="D1056" s="4" t="s">
        <v>8054</v>
      </c>
      <c r="E1056" s="4" t="s">
        <v>57</v>
      </c>
      <c r="F1056" s="64" t="str">
        <f>IFERROR(VLOOKUP(Таблица1[[#This Row],[ОКВЭД2]],'ИМЕНА ОКВЭД'!$B$1:$C$50,2,FALSE),основной!E1056)</f>
        <v>10.3</v>
      </c>
      <c r="G1056" s="27">
        <v>95</v>
      </c>
      <c r="H1056" s="27">
        <v>81.900000000000006</v>
      </c>
      <c r="I1056" s="27"/>
      <c r="J1056" s="27">
        <v>312.89999999999998</v>
      </c>
      <c r="K1056" s="27">
        <v>17.2</v>
      </c>
      <c r="L1056" s="27">
        <v>115.995115995116</v>
      </c>
      <c r="M1056" s="27"/>
      <c r="N1056" s="27">
        <v>1819.1860465116279</v>
      </c>
    </row>
    <row r="1057" spans="1:14" x14ac:dyDescent="0.25">
      <c r="A1057" s="28">
        <v>45383</v>
      </c>
      <c r="B1057" s="4" t="s">
        <v>12</v>
      </c>
      <c r="C1057" s="4" t="s">
        <v>13</v>
      </c>
      <c r="D1057" s="4" t="s">
        <v>8054</v>
      </c>
      <c r="E1057" s="4" t="s">
        <v>15</v>
      </c>
      <c r="F1057" s="64" t="str">
        <f>IFERROR(VLOOKUP(Таблица1[[#This Row],[ОКВЭД2]],'ИМЕНА ОКВЭД'!$B$1:$C$50,2,FALSE),основной!E1057)</f>
        <v>Переработка и консервирование рыбы, ракообразных и моллюсков</v>
      </c>
      <c r="G1057" s="27">
        <v>11533.6</v>
      </c>
      <c r="H1057" s="27">
        <v>9892.2000000000007</v>
      </c>
      <c r="I1057" s="27">
        <v>34733.599999999999</v>
      </c>
      <c r="J1057" s="27">
        <v>43396.3</v>
      </c>
      <c r="K1057" s="27">
        <v>96694.7</v>
      </c>
      <c r="L1057" s="27">
        <v>116.59287115100787</v>
      </c>
      <c r="M1057" s="27">
        <v>33.20588709491674</v>
      </c>
      <c r="N1057" s="27">
        <v>44.879709022314564</v>
      </c>
    </row>
    <row r="1058" spans="1:14" x14ac:dyDescent="0.25">
      <c r="A1058" s="28">
        <v>45383</v>
      </c>
      <c r="B1058" s="4" t="s">
        <v>12</v>
      </c>
      <c r="C1058" s="4" t="s">
        <v>13</v>
      </c>
      <c r="D1058" s="4" t="s">
        <v>8054</v>
      </c>
      <c r="E1058" s="4" t="s">
        <v>81</v>
      </c>
      <c r="F1058" s="64" t="str">
        <f>IFERROR(VLOOKUP(Таблица1[[#This Row],[ОКВЭД2]],'ИМЕНА ОКВЭД'!$B$1:$C$50,2,FALSE),основной!E1058)</f>
        <v>Переработка и консервирование мяса и мясной пищевой продукции</v>
      </c>
      <c r="G1058" s="27">
        <v>37936</v>
      </c>
      <c r="H1058" s="27">
        <v>37507.300000000003</v>
      </c>
      <c r="I1058" s="27">
        <v>16938</v>
      </c>
      <c r="J1058" s="27">
        <v>150902.1</v>
      </c>
      <c r="K1058" s="27">
        <v>63625.5</v>
      </c>
      <c r="L1058" s="27">
        <v>101.14297750037993</v>
      </c>
      <c r="M1058" s="27">
        <v>223.96977211004841</v>
      </c>
      <c r="N1058" s="27">
        <v>237.17236013862367</v>
      </c>
    </row>
    <row r="1059" spans="1:14" x14ac:dyDescent="0.25">
      <c r="A1059" s="28">
        <v>45383</v>
      </c>
      <c r="B1059" s="4" t="s">
        <v>12</v>
      </c>
      <c r="C1059" s="4" t="s">
        <v>13</v>
      </c>
      <c r="D1059" s="4" t="s">
        <v>8054</v>
      </c>
      <c r="E1059" s="4" t="s">
        <v>30</v>
      </c>
      <c r="F1059" s="64" t="str">
        <f>IFERROR(VLOOKUP(Таблица1[[#This Row],[ОКВЭД2]],'ИМЕНА ОКВЭД'!$B$1:$C$50,2,FALSE),основной!E1059)</f>
        <v>Производство пищевых продуктов</v>
      </c>
      <c r="G1059" s="27">
        <v>99896.1</v>
      </c>
      <c r="H1059" s="27">
        <v>94213.5</v>
      </c>
      <c r="I1059" s="27">
        <v>101809.8</v>
      </c>
      <c r="J1059" s="27">
        <v>383326.4</v>
      </c>
      <c r="K1059" s="27">
        <v>337257.5</v>
      </c>
      <c r="L1059" s="27">
        <v>106.03161967233996</v>
      </c>
      <c r="M1059" s="27">
        <v>98.12031847621742</v>
      </c>
      <c r="N1059" s="27">
        <v>113.65985930631639</v>
      </c>
    </row>
    <row r="1060" spans="1:14" x14ac:dyDescent="0.25">
      <c r="A1060" s="28">
        <v>45383</v>
      </c>
      <c r="B1060" s="4" t="s">
        <v>12</v>
      </c>
      <c r="C1060" s="4" t="s">
        <v>13</v>
      </c>
      <c r="D1060" s="4" t="s">
        <v>8054</v>
      </c>
      <c r="E1060" s="4" t="s">
        <v>126</v>
      </c>
      <c r="F1060" s="64" t="str">
        <f>IFERROR(VLOOKUP(Таблица1[[#This Row],[ОКВЭД2]],'ИМЕНА ОКВЭД'!$B$1:$C$50,2,FALSE),основной!E1060)</f>
        <v>09.9</v>
      </c>
      <c r="G1060" s="27">
        <v>41607.9</v>
      </c>
      <c r="H1060" s="27">
        <v>34754.5</v>
      </c>
      <c r="I1060" s="27">
        <v>52304</v>
      </c>
      <c r="J1060" s="27">
        <v>136237.6</v>
      </c>
      <c r="K1060" s="27">
        <v>269534.09999999998</v>
      </c>
      <c r="L1060" s="27">
        <v>119.71946078925032</v>
      </c>
      <c r="M1060" s="27">
        <v>79.550130009177124</v>
      </c>
      <c r="N1060" s="27">
        <v>50.545589593301926</v>
      </c>
    </row>
    <row r="1061" spans="1:14" x14ac:dyDescent="0.25">
      <c r="A1061" s="28">
        <v>45383</v>
      </c>
      <c r="B1061" s="4" t="s">
        <v>12</v>
      </c>
      <c r="C1061" s="4" t="s">
        <v>13</v>
      </c>
      <c r="D1061" s="4" t="s">
        <v>8054</v>
      </c>
      <c r="E1061" s="4" t="s">
        <v>132</v>
      </c>
      <c r="F1061" s="64" t="str">
        <f>IFERROR(VLOOKUP(Таблица1[[#This Row],[ОКВЭД2]],'ИМЕНА ОКВЭД'!$B$1:$C$50,2,FALSE),основной!E1061)</f>
        <v>09.1</v>
      </c>
      <c r="G1061" s="27"/>
      <c r="H1061" s="27"/>
      <c r="I1061" s="27">
        <v>1909</v>
      </c>
      <c r="J1061" s="27"/>
      <c r="K1061" s="27">
        <v>14279</v>
      </c>
      <c r="L1061" s="27"/>
      <c r="M1061" s="27"/>
      <c r="N1061" s="27"/>
    </row>
    <row r="1062" spans="1:14" x14ac:dyDescent="0.25">
      <c r="A1062" s="28">
        <v>45383</v>
      </c>
      <c r="B1062" s="4" t="s">
        <v>12</v>
      </c>
      <c r="C1062" s="4" t="s">
        <v>13</v>
      </c>
      <c r="D1062" s="4" t="s">
        <v>8054</v>
      </c>
      <c r="E1062" s="4" t="s">
        <v>98</v>
      </c>
      <c r="F1062" s="64" t="str">
        <f>IFERROR(VLOOKUP(Таблица1[[#This Row],[ОКВЭД2]],'ИМЕНА ОКВЭД'!$B$1:$C$50,2,FALSE),основной!E1062)</f>
        <v>Предоставление услуг в области добычи полезных ископаемых</v>
      </c>
      <c r="G1062" s="27">
        <v>41607.9</v>
      </c>
      <c r="H1062" s="27">
        <v>34754.5</v>
      </c>
      <c r="I1062" s="27">
        <v>54213</v>
      </c>
      <c r="J1062" s="27">
        <v>136237.6</v>
      </c>
      <c r="K1062" s="27">
        <v>283813.09999999998</v>
      </c>
      <c r="L1062" s="27">
        <v>119.71946078925032</v>
      </c>
      <c r="M1062" s="27">
        <v>76.748934757346021</v>
      </c>
      <c r="N1062" s="27">
        <v>48.002576343375267</v>
      </c>
    </row>
    <row r="1063" spans="1:14" x14ac:dyDescent="0.25">
      <c r="A1063" s="28">
        <v>45383</v>
      </c>
      <c r="B1063" s="4" t="s">
        <v>12</v>
      </c>
      <c r="C1063" s="4" t="s">
        <v>13</v>
      </c>
      <c r="D1063" s="4" t="s">
        <v>8054</v>
      </c>
      <c r="E1063" s="4" t="s">
        <v>28</v>
      </c>
      <c r="F1063" s="64" t="str">
        <f>IFERROR(VLOOKUP(Таблица1[[#This Row],[ОКВЭД2]],'ИМЕНА ОКВЭД'!$B$1:$C$50,2,FALSE),основной!E1063)</f>
        <v>08.1</v>
      </c>
      <c r="G1063" s="27"/>
      <c r="H1063" s="27"/>
      <c r="I1063" s="27">
        <v>408</v>
      </c>
      <c r="J1063" s="27"/>
      <c r="K1063" s="27">
        <v>408</v>
      </c>
      <c r="L1063" s="27"/>
      <c r="M1063" s="27"/>
      <c r="N1063" s="27"/>
    </row>
    <row r="1064" spans="1:14" x14ac:dyDescent="0.25">
      <c r="A1064" s="28">
        <v>45383</v>
      </c>
      <c r="B1064" s="4" t="s">
        <v>12</v>
      </c>
      <c r="C1064" s="4" t="s">
        <v>13</v>
      </c>
      <c r="D1064" s="4" t="s">
        <v>8054</v>
      </c>
      <c r="E1064" s="4" t="s">
        <v>66</v>
      </c>
      <c r="F1064" s="64" t="str">
        <f>IFERROR(VLOOKUP(Таблица1[[#This Row],[ОКВЭД2]],'ИМЕНА ОКВЭД'!$B$1:$C$50,2,FALSE),основной!E1064)</f>
        <v>Добыча прочих полезных ископаемых</v>
      </c>
      <c r="G1064" s="27"/>
      <c r="H1064" s="27"/>
      <c r="I1064" s="27">
        <v>408</v>
      </c>
      <c r="J1064" s="27"/>
      <c r="K1064" s="27">
        <v>408</v>
      </c>
      <c r="L1064" s="27"/>
      <c r="M1064" s="27"/>
      <c r="N1064" s="27"/>
    </row>
    <row r="1065" spans="1:14" x14ac:dyDescent="0.25">
      <c r="A1065" s="28">
        <v>45383</v>
      </c>
      <c r="B1065" s="4" t="s">
        <v>12</v>
      </c>
      <c r="C1065" s="4" t="s">
        <v>13</v>
      </c>
      <c r="D1065" s="4" t="s">
        <v>8054</v>
      </c>
      <c r="E1065" s="4" t="s">
        <v>747</v>
      </c>
      <c r="F1065" s="64" t="str">
        <f>IFERROR(VLOOKUP(Таблица1[[#This Row],[ОКВЭД2]],'ИМЕНА ОКВЭД'!$B$1:$C$50,2,FALSE),основной!E1065)</f>
        <v>06.2</v>
      </c>
      <c r="G1065" s="27">
        <v>36949.199999999997</v>
      </c>
      <c r="H1065" s="27">
        <v>40684.5</v>
      </c>
      <c r="I1065" s="27">
        <v>35800.300000000003</v>
      </c>
      <c r="J1065" s="27">
        <v>157268.20000000001</v>
      </c>
      <c r="K1065" s="27">
        <v>153926</v>
      </c>
      <c r="L1065" s="27">
        <v>90.818862220255866</v>
      </c>
      <c r="M1065" s="27">
        <v>103.20919098443309</v>
      </c>
      <c r="N1065" s="27">
        <v>102.17130309369438</v>
      </c>
    </row>
    <row r="1066" spans="1:14" x14ac:dyDescent="0.25">
      <c r="A1066" s="28">
        <v>45383</v>
      </c>
      <c r="B1066" s="4" t="s">
        <v>12</v>
      </c>
      <c r="C1066" s="4" t="s">
        <v>13</v>
      </c>
      <c r="D1066" s="4" t="s">
        <v>8054</v>
      </c>
      <c r="E1066" s="4" t="s">
        <v>730</v>
      </c>
      <c r="F1066" s="64" t="str">
        <f>IFERROR(VLOOKUP(Таблица1[[#This Row],[ОКВЭД2]],'ИМЕНА ОКВЭД'!$B$1:$C$50,2,FALSE),основной!E1066)</f>
        <v>06</v>
      </c>
      <c r="G1066" s="27">
        <v>36949.199999999997</v>
      </c>
      <c r="H1066" s="27">
        <v>40684.5</v>
      </c>
      <c r="I1066" s="27">
        <v>35800.300000000003</v>
      </c>
      <c r="J1066" s="27">
        <v>157268.20000000001</v>
      </c>
      <c r="K1066" s="27">
        <v>153926</v>
      </c>
      <c r="L1066" s="27">
        <v>90.818862220255866</v>
      </c>
      <c r="M1066" s="27">
        <v>103.20919098443309</v>
      </c>
      <c r="N1066" s="27">
        <v>102.17130309369438</v>
      </c>
    </row>
    <row r="1067" spans="1:14" x14ac:dyDescent="0.25">
      <c r="A1067" s="28">
        <v>45383</v>
      </c>
      <c r="B1067" s="4" t="s">
        <v>12</v>
      </c>
      <c r="C1067" s="4" t="s">
        <v>13</v>
      </c>
      <c r="D1067" s="4" t="s">
        <v>8054</v>
      </c>
      <c r="E1067" s="4" t="s">
        <v>76</v>
      </c>
      <c r="F1067" s="64" t="str">
        <f>IFERROR(VLOOKUP(Таблица1[[#This Row],[ОКВЭД2]],'ИМЕНА ОКВЭД'!$B$1:$C$50,2,FALSE),основной!E1067)</f>
        <v>05.2</v>
      </c>
      <c r="G1067" s="27">
        <v>28527</v>
      </c>
      <c r="H1067" s="27">
        <v>34830</v>
      </c>
      <c r="I1067" s="27">
        <v>79322.8</v>
      </c>
      <c r="J1067" s="27">
        <v>131850</v>
      </c>
      <c r="K1067" s="27">
        <v>218550.2</v>
      </c>
      <c r="L1067" s="27">
        <v>81.903531438415158</v>
      </c>
      <c r="M1067" s="27">
        <v>35.963178304346293</v>
      </c>
      <c r="N1067" s="27">
        <v>60.329388854368467</v>
      </c>
    </row>
    <row r="1068" spans="1:14" x14ac:dyDescent="0.25">
      <c r="A1068" s="28">
        <v>45383</v>
      </c>
      <c r="B1068" s="4" t="s">
        <v>12</v>
      </c>
      <c r="C1068" s="4" t="s">
        <v>13</v>
      </c>
      <c r="D1068" s="4" t="s">
        <v>8054</v>
      </c>
      <c r="E1068" s="4" t="s">
        <v>96</v>
      </c>
      <c r="F1068" s="64" t="str">
        <f>IFERROR(VLOOKUP(Таблица1[[#This Row],[ОКВЭД2]],'ИМЕНА ОКВЭД'!$B$1:$C$50,2,FALSE),основной!E1068)</f>
        <v>05.1</v>
      </c>
      <c r="G1068" s="27">
        <v>5915</v>
      </c>
      <c r="H1068" s="27">
        <v>7664</v>
      </c>
      <c r="I1068" s="27">
        <v>6632</v>
      </c>
      <c r="J1068" s="27">
        <v>29373</v>
      </c>
      <c r="K1068" s="27">
        <v>28310</v>
      </c>
      <c r="L1068" s="27">
        <v>77.179018789144052</v>
      </c>
      <c r="M1068" s="27">
        <v>89.188781664656219</v>
      </c>
      <c r="N1068" s="27">
        <v>103.75485694101025</v>
      </c>
    </row>
    <row r="1069" spans="1:14" x14ac:dyDescent="0.25">
      <c r="A1069" s="28">
        <v>45383</v>
      </c>
      <c r="B1069" s="4" t="s">
        <v>12</v>
      </c>
      <c r="C1069" s="4" t="s">
        <v>13</v>
      </c>
      <c r="D1069" s="4" t="s">
        <v>8054</v>
      </c>
      <c r="E1069" s="4" t="s">
        <v>109</v>
      </c>
      <c r="F1069" s="64" t="str">
        <f>IFERROR(VLOOKUP(Таблица1[[#This Row],[ОКВЭД2]],'ИМЕНА ОКВЭД'!$B$1:$C$50,2,FALSE),основной!E1069)</f>
        <v>Добыча угля</v>
      </c>
      <c r="G1069" s="27">
        <v>34442</v>
      </c>
      <c r="H1069" s="27">
        <v>42494</v>
      </c>
      <c r="I1069" s="27">
        <v>85954.8</v>
      </c>
      <c r="J1069" s="27">
        <v>161223</v>
      </c>
      <c r="K1069" s="27">
        <v>246860.2</v>
      </c>
      <c r="L1069" s="27">
        <v>81.051442556596228</v>
      </c>
      <c r="M1069" s="27">
        <v>40.069897201785125</v>
      </c>
      <c r="N1069" s="27">
        <v>65.309434246589774</v>
      </c>
    </row>
    <row r="1070" spans="1:14" x14ac:dyDescent="0.25">
      <c r="A1070" s="28">
        <v>45444</v>
      </c>
      <c r="B1070" s="4" t="s">
        <v>12</v>
      </c>
      <c r="C1070" s="4" t="s">
        <v>13</v>
      </c>
      <c r="D1070" s="4" t="s">
        <v>8054</v>
      </c>
      <c r="E1070" s="4" t="s">
        <v>57</v>
      </c>
      <c r="F1070" s="64" t="str">
        <f>IFERROR(VLOOKUP(Таблица1[[#This Row],[ОКВЭД2]],'ИМЕНА ОКВЭД'!$B$1:$C$50,2,FALSE),основной!E1070)</f>
        <v>10.3</v>
      </c>
      <c r="G1070" s="27">
        <v>10.5</v>
      </c>
      <c r="H1070" s="27">
        <v>10.5</v>
      </c>
      <c r="I1070" s="27"/>
      <c r="J1070" s="27">
        <v>333.9</v>
      </c>
      <c r="K1070" s="27">
        <v>17.2</v>
      </c>
      <c r="L1070" s="27">
        <v>100</v>
      </c>
      <c r="M1070" s="27"/>
      <c r="N1070" s="27">
        <v>1941.2790697674418</v>
      </c>
    </row>
    <row r="1071" spans="1:14" x14ac:dyDescent="0.25">
      <c r="A1071" s="28">
        <v>45444</v>
      </c>
      <c r="B1071" s="4" t="s">
        <v>12</v>
      </c>
      <c r="C1071" s="4" t="s">
        <v>13</v>
      </c>
      <c r="D1071" s="4" t="s">
        <v>8054</v>
      </c>
      <c r="E1071" s="4" t="s">
        <v>105</v>
      </c>
      <c r="F1071" s="64" t="str">
        <f>IFERROR(VLOOKUP(Таблица1[[#This Row],[ОКВЭД2]],'ИМЕНА ОКВЭД'!$B$1:$C$50,2,FALSE),основной!E1071)</f>
        <v>11.0</v>
      </c>
      <c r="G1071" s="27">
        <v>6368.9</v>
      </c>
      <c r="H1071" s="27">
        <v>6060</v>
      </c>
      <c r="I1071" s="27">
        <v>6772</v>
      </c>
      <c r="J1071" s="27">
        <v>33596.400000000001</v>
      </c>
      <c r="K1071" s="27">
        <v>29329</v>
      </c>
      <c r="L1071" s="27">
        <v>105.0973597359736</v>
      </c>
      <c r="M1071" s="27">
        <v>94.047548730064975</v>
      </c>
      <c r="N1071" s="27">
        <v>114.55010399263527</v>
      </c>
    </row>
    <row r="1072" spans="1:14" x14ac:dyDescent="0.25">
      <c r="A1072" s="28">
        <v>45444</v>
      </c>
      <c r="B1072" s="4" t="s">
        <v>12</v>
      </c>
      <c r="C1072" s="4" t="s">
        <v>13</v>
      </c>
      <c r="D1072" s="4" t="s">
        <v>8054</v>
      </c>
      <c r="E1072" s="4" t="s">
        <v>54</v>
      </c>
      <c r="F1072" s="64" t="str">
        <f>IFERROR(VLOOKUP(Таблица1[[#This Row],[ОКВЭД2]],'ИМЕНА ОКВЭД'!$B$1:$C$50,2,FALSE),основной!E1072)</f>
        <v>38.3</v>
      </c>
      <c r="G1072" s="27"/>
      <c r="H1072" s="27"/>
      <c r="I1072" s="27">
        <v>43.9</v>
      </c>
      <c r="J1072" s="27"/>
      <c r="K1072" s="27">
        <v>94.5</v>
      </c>
      <c r="L1072" s="27"/>
      <c r="M1072" s="27"/>
      <c r="N1072" s="27"/>
    </row>
    <row r="1073" spans="1:14" x14ac:dyDescent="0.25">
      <c r="A1073" s="28">
        <v>45444</v>
      </c>
      <c r="B1073" s="4" t="s">
        <v>12</v>
      </c>
      <c r="C1073" s="4" t="s">
        <v>13</v>
      </c>
      <c r="D1073" s="4" t="s">
        <v>8054</v>
      </c>
      <c r="E1073" s="4" t="s">
        <v>22</v>
      </c>
      <c r="F1073" s="64" t="str">
        <f>IFERROR(VLOOKUP(Таблица1[[#This Row],[ОКВЭД2]],'ИМЕНА ОКВЭД'!$B$1:$C$50,2,FALSE),основной!E1073)</f>
        <v>Производство хлебобулочных и мучных кондитерских изделий</v>
      </c>
      <c r="G1073" s="27">
        <v>29297.9</v>
      </c>
      <c r="H1073" s="27">
        <v>33936.400000000001</v>
      </c>
      <c r="I1073" s="27">
        <v>27774.799999999999</v>
      </c>
      <c r="J1073" s="27">
        <v>187368.6</v>
      </c>
      <c r="K1073" s="27">
        <v>172911.8</v>
      </c>
      <c r="L1073" s="27">
        <v>86.331785339635317</v>
      </c>
      <c r="M1073" s="27">
        <v>105.48374785777035</v>
      </c>
      <c r="N1073" s="27">
        <v>108.36079434717584</v>
      </c>
    </row>
    <row r="1074" spans="1:14" x14ac:dyDescent="0.25">
      <c r="A1074" s="28">
        <v>45444</v>
      </c>
      <c r="B1074" s="4" t="s">
        <v>12</v>
      </c>
      <c r="C1074" s="4" t="s">
        <v>13</v>
      </c>
      <c r="D1074" s="4" t="s">
        <v>8054</v>
      </c>
      <c r="E1074" s="4" t="s">
        <v>60</v>
      </c>
      <c r="F1074" s="64" t="str">
        <f>IFERROR(VLOOKUP(Таблица1[[#This Row],[ОКВЭД2]],'ИМЕНА ОКВЭД'!$B$1:$C$50,2,FALSE),основной!E1074)</f>
        <v>Производство химических веществ и химических продуктов</v>
      </c>
      <c r="G1074" s="27">
        <v>368.9</v>
      </c>
      <c r="H1074" s="27">
        <v>111.8</v>
      </c>
      <c r="I1074" s="27">
        <v>269</v>
      </c>
      <c r="J1074" s="27">
        <v>1319.1</v>
      </c>
      <c r="K1074" s="27">
        <v>2000.8</v>
      </c>
      <c r="L1074" s="27">
        <v>329.96422182468694</v>
      </c>
      <c r="M1074" s="27">
        <v>137.1375464684015</v>
      </c>
      <c r="N1074" s="27">
        <v>65.928628548580562</v>
      </c>
    </row>
    <row r="1075" spans="1:14" x14ac:dyDescent="0.25">
      <c r="A1075" s="28">
        <v>45444</v>
      </c>
      <c r="B1075" s="4" t="s">
        <v>12</v>
      </c>
      <c r="C1075" s="4" t="s">
        <v>13</v>
      </c>
      <c r="D1075" s="4" t="s">
        <v>8054</v>
      </c>
      <c r="E1075" s="4" t="s">
        <v>120</v>
      </c>
      <c r="F1075" s="64" t="str">
        <f>IFERROR(VLOOKUP(Таблица1[[#This Row],[ОКВЭД2]],'ИМЕНА ОКВЭД'!$B$1:$C$50,2,FALSE),основной!E1075)</f>
        <v>20.1</v>
      </c>
      <c r="G1075" s="27">
        <v>368.9</v>
      </c>
      <c r="H1075" s="27">
        <v>111.8</v>
      </c>
      <c r="I1075" s="27">
        <v>269</v>
      </c>
      <c r="J1075" s="27">
        <v>1319.1</v>
      </c>
      <c r="K1075" s="27">
        <v>2000.8</v>
      </c>
      <c r="L1075" s="27">
        <v>329.96422182468694</v>
      </c>
      <c r="M1075" s="27">
        <v>137.1375464684015</v>
      </c>
      <c r="N1075" s="27">
        <v>65.928628548580562</v>
      </c>
    </row>
    <row r="1076" spans="1:14" x14ac:dyDescent="0.25">
      <c r="A1076" s="28">
        <v>45444</v>
      </c>
      <c r="B1076" s="4" t="s">
        <v>12</v>
      </c>
      <c r="C1076" s="4" t="s">
        <v>13</v>
      </c>
      <c r="D1076" s="4" t="s">
        <v>8054</v>
      </c>
      <c r="E1076" s="4" t="s">
        <v>45</v>
      </c>
      <c r="F1076" s="64" t="str">
        <f>IFERROR(VLOOKUP(Таблица1[[#This Row],[ОКВЭД2]],'ИМЕНА ОКВЭД'!$B$1:$C$50,2,FALSE),основной!E1076)</f>
        <v>Добыча металлических руд</v>
      </c>
      <c r="G1076" s="27">
        <v>184968</v>
      </c>
      <c r="H1076" s="27">
        <v>5000</v>
      </c>
      <c r="I1076" s="27">
        <v>369700</v>
      </c>
      <c r="J1076" s="27">
        <v>189968</v>
      </c>
      <c r="K1076" s="27">
        <v>464298</v>
      </c>
      <c r="L1076" s="27">
        <v>3699.36</v>
      </c>
      <c r="M1076" s="27">
        <v>50.031917771165809</v>
      </c>
      <c r="N1076" s="27">
        <v>40.915101938841005</v>
      </c>
    </row>
    <row r="1077" spans="1:14" x14ac:dyDescent="0.25">
      <c r="A1077" s="28">
        <v>45444</v>
      </c>
      <c r="B1077" s="4" t="s">
        <v>12</v>
      </c>
      <c r="C1077" s="4" t="s">
        <v>13</v>
      </c>
      <c r="D1077" s="4" t="s">
        <v>8054</v>
      </c>
      <c r="E1077" s="4" t="s">
        <v>79</v>
      </c>
      <c r="F1077" s="64" t="str">
        <f>IFERROR(VLOOKUP(Таблица1[[#This Row],[ОКВЭД2]],'ИМЕНА ОКВЭД'!$B$1:$C$50,2,FALSE),основной!E1077)</f>
        <v>Производство металлургическое</v>
      </c>
      <c r="G1077" s="27">
        <v>18839177.100000001</v>
      </c>
      <c r="H1077" s="27">
        <v>8649363.8000000007</v>
      </c>
      <c r="I1077" s="27">
        <v>19252299.100000001</v>
      </c>
      <c r="J1077" s="27">
        <v>65422924.200000003</v>
      </c>
      <c r="K1077" s="27">
        <v>49432706.600000001</v>
      </c>
      <c r="L1077" s="27">
        <v>217.80997464807757</v>
      </c>
      <c r="M1077" s="27">
        <v>97.854167973112368</v>
      </c>
      <c r="N1077" s="27">
        <v>132.34744504157902</v>
      </c>
    </row>
    <row r="1078" spans="1:14" x14ac:dyDescent="0.25">
      <c r="A1078" s="28">
        <v>45444</v>
      </c>
      <c r="B1078" s="4" t="s">
        <v>12</v>
      </c>
      <c r="C1078" s="4" t="s">
        <v>13</v>
      </c>
      <c r="D1078" s="4" t="s">
        <v>8054</v>
      </c>
      <c r="E1078" s="4" t="s">
        <v>35</v>
      </c>
      <c r="F1078" s="64" t="str">
        <f>IFERROR(VLOOKUP(Таблица1[[#This Row],[ОКВЭД2]],'ИМЕНА ОКВЭД'!$B$1:$C$50,2,FALSE),основной!E1078)</f>
        <v>Обрабатывающие производства</v>
      </c>
      <c r="G1078" s="27">
        <v>18996873.100000001</v>
      </c>
      <c r="H1078" s="27">
        <v>8773821.5999999996</v>
      </c>
      <c r="I1078" s="27">
        <v>19353084.699999999</v>
      </c>
      <c r="J1078" s="27">
        <v>66207514.600000001</v>
      </c>
      <c r="K1078" s="27">
        <v>50065243.600000001</v>
      </c>
      <c r="L1078" s="27">
        <v>216.51765862209919</v>
      </c>
      <c r="M1078" s="27">
        <v>98.159406598370339</v>
      </c>
      <c r="N1078" s="27">
        <v>132.24246970407231</v>
      </c>
    </row>
    <row r="1079" spans="1:14" x14ac:dyDescent="0.25">
      <c r="A1079" s="28">
        <v>45444</v>
      </c>
      <c r="B1079" s="4" t="s">
        <v>12</v>
      </c>
      <c r="C1079" s="4" t="s">
        <v>13</v>
      </c>
      <c r="D1079" s="4" t="s">
        <v>8054</v>
      </c>
      <c r="E1079" s="4" t="s">
        <v>131</v>
      </c>
      <c r="F1079" s="64" t="str">
        <f>IFERROR(VLOOKUP(Таблица1[[#This Row],[ОКВЭД2]],'ИМЕНА ОКВЭД'!$B$1:$C$50,2,FALSE),основной!E1079)</f>
        <v>30.2</v>
      </c>
      <c r="G1079" s="27"/>
      <c r="H1079" s="27"/>
      <c r="I1079" s="27"/>
      <c r="J1079" s="27"/>
      <c r="K1079" s="27">
        <v>616</v>
      </c>
      <c r="L1079" s="27"/>
      <c r="M1079" s="27"/>
      <c r="N1079" s="27"/>
    </row>
    <row r="1080" spans="1:14" x14ac:dyDescent="0.25">
      <c r="A1080" s="28">
        <v>45444</v>
      </c>
      <c r="B1080" s="4" t="s">
        <v>12</v>
      </c>
      <c r="C1080" s="4" t="s">
        <v>13</v>
      </c>
      <c r="D1080" s="4" t="s">
        <v>8054</v>
      </c>
      <c r="E1080" s="4" t="s">
        <v>26</v>
      </c>
      <c r="F1080" s="64" t="str">
        <f>IFERROR(VLOOKUP(Таблица1[[#This Row],[ОКВЭД2]],'ИМЕНА ОКВЭД'!$B$1:$C$50,2,FALSE),основной!E1080)</f>
        <v>Производство прочих транспортных средств и оборудования</v>
      </c>
      <c r="G1080" s="27">
        <v>3173</v>
      </c>
      <c r="H1080" s="27">
        <v>3173</v>
      </c>
      <c r="I1080" s="27">
        <v>616</v>
      </c>
      <c r="J1080" s="27">
        <v>19038</v>
      </c>
      <c r="K1080" s="27">
        <v>3696</v>
      </c>
      <c r="L1080" s="27">
        <v>100</v>
      </c>
      <c r="M1080" s="27">
        <v>515.09740259740261</v>
      </c>
      <c r="N1080" s="27">
        <v>515.09740259740261</v>
      </c>
    </row>
    <row r="1081" spans="1:14" x14ac:dyDescent="0.25">
      <c r="A1081" s="28">
        <v>45444</v>
      </c>
      <c r="B1081" s="4" t="s">
        <v>12</v>
      </c>
      <c r="C1081" s="4" t="s">
        <v>13</v>
      </c>
      <c r="D1081" s="4" t="s">
        <v>8054</v>
      </c>
      <c r="E1081" s="4" t="s">
        <v>56</v>
      </c>
      <c r="F1081" s="64" t="str">
        <f>IFERROR(VLOOKUP(Таблица1[[#This Row],[ОКВЭД2]],'ИМЕНА ОКВЭД'!$B$1:$C$50,2,FALSE),основной!E1081)</f>
        <v>Производство готовых металлических изделий, кроме машин и оборудования</v>
      </c>
      <c r="G1081" s="27"/>
      <c r="H1081" s="27">
        <v>24.5</v>
      </c>
      <c r="I1081" s="27">
        <v>8.6999999999999993</v>
      </c>
      <c r="J1081" s="27">
        <v>104.9</v>
      </c>
      <c r="K1081" s="27">
        <v>77</v>
      </c>
      <c r="L1081" s="27"/>
      <c r="M1081" s="27"/>
      <c r="N1081" s="27">
        <v>136.23376623376623</v>
      </c>
    </row>
    <row r="1082" spans="1:14" x14ac:dyDescent="0.25">
      <c r="A1082" s="28">
        <v>45444</v>
      </c>
      <c r="B1082" s="4" t="s">
        <v>12</v>
      </c>
      <c r="C1082" s="4" t="s">
        <v>13</v>
      </c>
      <c r="D1082" s="4" t="s">
        <v>8054</v>
      </c>
      <c r="E1082" s="4" t="s">
        <v>15</v>
      </c>
      <c r="F1082" s="64" t="str">
        <f>IFERROR(VLOOKUP(Таблица1[[#This Row],[ОКВЭД2]],'ИМЕНА ОКВЭД'!$B$1:$C$50,2,FALSE),основной!E1082)</f>
        <v>Переработка и консервирование рыбы, ракообразных и моллюсков</v>
      </c>
      <c r="G1082" s="27">
        <v>9605.7999999999993</v>
      </c>
      <c r="H1082" s="27">
        <v>12446.8</v>
      </c>
      <c r="I1082" s="27">
        <v>21386.2</v>
      </c>
      <c r="J1082" s="27">
        <v>65448.9</v>
      </c>
      <c r="K1082" s="27">
        <v>146474.70000000001</v>
      </c>
      <c r="L1082" s="27">
        <v>77.174856187935859</v>
      </c>
      <c r="M1082" s="27">
        <v>44.915880334047188</v>
      </c>
      <c r="N1082" s="27">
        <v>44.682733605189156</v>
      </c>
    </row>
    <row r="1083" spans="1:14" x14ac:dyDescent="0.25">
      <c r="A1083" s="28">
        <v>45444</v>
      </c>
      <c r="B1083" s="4" t="s">
        <v>12</v>
      </c>
      <c r="C1083" s="4" t="s">
        <v>13</v>
      </c>
      <c r="D1083" s="4" t="s">
        <v>8054</v>
      </c>
      <c r="E1083" s="4" t="s">
        <v>44</v>
      </c>
      <c r="F1083" s="64" t="str">
        <f>IFERROR(VLOOKUP(Таблица1[[#This Row],[ОКВЭД2]],'ИМЕНА ОКВЭД'!$B$1:$C$50,2,FALSE),основной!E1083)</f>
        <v>38.1</v>
      </c>
      <c r="G1083" s="27">
        <v>2638.1</v>
      </c>
      <c r="H1083" s="27">
        <v>2451</v>
      </c>
      <c r="I1083" s="27">
        <v>1961.3</v>
      </c>
      <c r="J1083" s="27">
        <v>15525.1</v>
      </c>
      <c r="K1083" s="27">
        <v>15921.3</v>
      </c>
      <c r="L1083" s="27">
        <v>107.63361893104855</v>
      </c>
      <c r="M1083" s="27">
        <v>134.5077244684648</v>
      </c>
      <c r="N1083" s="27">
        <v>97.511509738526371</v>
      </c>
    </row>
    <row r="1084" spans="1:14" x14ac:dyDescent="0.25">
      <c r="A1084" s="28">
        <v>45444</v>
      </c>
      <c r="B1084" s="4" t="s">
        <v>12</v>
      </c>
      <c r="C1084" s="4" t="s">
        <v>13</v>
      </c>
      <c r="D1084" s="4" t="s">
        <v>8054</v>
      </c>
      <c r="E1084" s="4" t="s">
        <v>20</v>
      </c>
      <c r="F1084" s="64" t="str">
        <f>IFERROR(VLOOKUP(Таблица1[[#This Row],[ОКВЭД2]],'ИМЕНА ОКВЭД'!$B$1:$C$50,2,FALSE),основной!E1084)</f>
        <v>Водоснабжение; водоотведение, организация сбора и утилизации отходов, деятельность по ликвидации загрязнений</v>
      </c>
      <c r="G1084" s="27">
        <v>62356.9</v>
      </c>
      <c r="H1084" s="27">
        <v>64467.5</v>
      </c>
      <c r="I1084" s="27">
        <v>61751.8</v>
      </c>
      <c r="J1084" s="27">
        <v>379465.7</v>
      </c>
      <c r="K1084" s="27">
        <v>385424.3</v>
      </c>
      <c r="L1084" s="27">
        <v>96.726102299608328</v>
      </c>
      <c r="M1084" s="27">
        <v>100.9798904647314</v>
      </c>
      <c r="N1084" s="27">
        <v>98.454015483714954</v>
      </c>
    </row>
    <row r="1085" spans="1:14" x14ac:dyDescent="0.25">
      <c r="A1085" s="28">
        <v>45444</v>
      </c>
      <c r="B1085" s="4" t="s">
        <v>12</v>
      </c>
      <c r="C1085" s="4" t="s">
        <v>13</v>
      </c>
      <c r="D1085" s="4" t="s">
        <v>8054</v>
      </c>
      <c r="E1085" s="4" t="s">
        <v>61</v>
      </c>
      <c r="F1085" s="64" t="str">
        <f>IFERROR(VLOOKUP(Таблица1[[#This Row],[ОКВЭД2]],'ИМЕНА ОКВЭД'!$B$1:$C$50,2,FALSE),основной!E1085)</f>
        <v>Сбор, обработка и утилизация отходов; обработка вторичного сырья</v>
      </c>
      <c r="G1085" s="27">
        <v>2638.1</v>
      </c>
      <c r="H1085" s="27">
        <v>2451</v>
      </c>
      <c r="I1085" s="27">
        <v>2005.2</v>
      </c>
      <c r="J1085" s="27">
        <v>15525.1</v>
      </c>
      <c r="K1085" s="27">
        <v>16015.8</v>
      </c>
      <c r="L1085" s="27">
        <v>107.63361893104855</v>
      </c>
      <c r="M1085" s="27">
        <v>131.56293636544984</v>
      </c>
      <c r="N1085" s="27">
        <v>96.936150551330556</v>
      </c>
    </row>
    <row r="1086" spans="1:14" x14ac:dyDescent="0.25">
      <c r="A1086" s="28">
        <v>45444</v>
      </c>
      <c r="B1086" s="4" t="s">
        <v>12</v>
      </c>
      <c r="C1086" s="4" t="s">
        <v>13</v>
      </c>
      <c r="D1086" s="4" t="s">
        <v>8054</v>
      </c>
      <c r="E1086" s="4" t="s">
        <v>80</v>
      </c>
      <c r="F1086" s="64" t="str">
        <f>IFERROR(VLOOKUP(Таблица1[[#This Row],[ОКВЭД2]],'ИМЕНА ОКВЭД'!$B$1:$C$50,2,FALSE),основной!E1086)</f>
        <v>35</v>
      </c>
      <c r="G1086" s="27">
        <v>1742935.3</v>
      </c>
      <c r="H1086" s="27">
        <v>2076999.2</v>
      </c>
      <c r="I1086" s="27">
        <v>1793996.8</v>
      </c>
      <c r="J1086" s="27">
        <v>13798208.4</v>
      </c>
      <c r="K1086" s="27">
        <v>13397294.699999999</v>
      </c>
      <c r="L1086" s="27">
        <v>83.916031359087668</v>
      </c>
      <c r="M1086" s="27">
        <v>97.153757464896259</v>
      </c>
      <c r="N1086" s="27">
        <v>102.99249743308252</v>
      </c>
    </row>
    <row r="1087" spans="1:14" x14ac:dyDescent="0.25">
      <c r="A1087" s="28">
        <v>45444</v>
      </c>
      <c r="B1087" s="4" t="s">
        <v>12</v>
      </c>
      <c r="C1087" s="4" t="s">
        <v>13</v>
      </c>
      <c r="D1087" s="4" t="s">
        <v>8054</v>
      </c>
      <c r="E1087" s="4" t="s">
        <v>28</v>
      </c>
      <c r="F1087" s="64" t="str">
        <f>IFERROR(VLOOKUP(Таблица1[[#This Row],[ОКВЭД2]],'ИМЕНА ОКВЭД'!$B$1:$C$50,2,FALSE),основной!E1087)</f>
        <v>08.1</v>
      </c>
      <c r="G1087" s="27">
        <v>1249.3</v>
      </c>
      <c r="H1087" s="27">
        <v>637</v>
      </c>
      <c r="I1087" s="27">
        <v>8964</v>
      </c>
      <c r="J1087" s="27">
        <v>1886.3</v>
      </c>
      <c r="K1087" s="27">
        <v>9372</v>
      </c>
      <c r="L1087" s="27">
        <v>196.12244897959184</v>
      </c>
      <c r="M1087" s="27">
        <v>13.93685854529228</v>
      </c>
      <c r="N1087" s="27">
        <v>20.126973965002133</v>
      </c>
    </row>
    <row r="1088" spans="1:14" x14ac:dyDescent="0.25">
      <c r="A1088" s="28">
        <v>45444</v>
      </c>
      <c r="B1088" s="4" t="s">
        <v>12</v>
      </c>
      <c r="C1088" s="4" t="s">
        <v>13</v>
      </c>
      <c r="D1088" s="4" t="s">
        <v>8054</v>
      </c>
      <c r="E1088" s="4" t="s">
        <v>65</v>
      </c>
      <c r="F1088" s="64" t="str">
        <f>IFERROR(VLOOKUP(Таблица1[[#This Row],[ОКВЭД2]],'ИМЕНА ОКВЭД'!$B$1:$C$50,2,FALSE),основной!E1088)</f>
        <v>10.8</v>
      </c>
      <c r="G1088" s="27">
        <v>35</v>
      </c>
      <c r="H1088" s="27">
        <v>49.5</v>
      </c>
      <c r="I1088" s="27">
        <v>380</v>
      </c>
      <c r="J1088" s="27">
        <v>247.5</v>
      </c>
      <c r="K1088" s="27">
        <v>1840</v>
      </c>
      <c r="L1088" s="27">
        <v>70.707070707070713</v>
      </c>
      <c r="M1088" s="27">
        <v>9.2105263157894743</v>
      </c>
      <c r="N1088" s="27">
        <v>13.451086956521738</v>
      </c>
    </row>
    <row r="1089" spans="1:14" x14ac:dyDescent="0.25">
      <c r="A1089" s="28">
        <v>45444</v>
      </c>
      <c r="B1089" s="4" t="s">
        <v>12</v>
      </c>
      <c r="C1089" s="4" t="s">
        <v>13</v>
      </c>
      <c r="D1089" s="4" t="s">
        <v>8054</v>
      </c>
      <c r="E1089" s="4" t="s">
        <v>121</v>
      </c>
      <c r="F1089" s="64" t="str">
        <f>IFERROR(VLOOKUP(Таблица1[[#This Row],[ОКВЭД2]],'ИМЕНА ОКВЭД'!$B$1:$C$50,2,FALSE),основной!E1089)</f>
        <v>23.6</v>
      </c>
      <c r="G1089" s="27">
        <v>314</v>
      </c>
      <c r="H1089" s="27"/>
      <c r="I1089" s="27"/>
      <c r="J1089" s="27">
        <v>314</v>
      </c>
      <c r="K1089" s="27"/>
      <c r="L1089" s="27"/>
      <c r="M1089" s="27"/>
      <c r="N1089" s="27"/>
    </row>
    <row r="1090" spans="1:14" x14ac:dyDescent="0.25">
      <c r="A1090" s="28">
        <v>45444</v>
      </c>
      <c r="B1090" s="4" t="s">
        <v>12</v>
      </c>
      <c r="C1090" s="4" t="s">
        <v>13</v>
      </c>
      <c r="D1090" s="4" t="s">
        <v>8054</v>
      </c>
      <c r="E1090" s="4" t="s">
        <v>55</v>
      </c>
      <c r="F1090" s="64" t="str">
        <f>IFERROR(VLOOKUP(Таблица1[[#This Row],[ОКВЭД2]],'ИМЕНА ОКВЭД'!$B$1:$C$50,2,FALSE),основной!E1090)</f>
        <v>1323500.029.31</v>
      </c>
      <c r="G1090" s="27">
        <v>21480047.100000001</v>
      </c>
      <c r="H1090" s="27">
        <v>11005287</v>
      </c>
      <c r="I1090" s="27">
        <v>22476531.5</v>
      </c>
      <c r="J1090" s="27">
        <v>81607798</v>
      </c>
      <c r="K1090" s="27">
        <v>66006200.799999997</v>
      </c>
      <c r="L1090" s="27">
        <v>195.179345163829</v>
      </c>
      <c r="M1090" s="27">
        <v>95.566556165483092</v>
      </c>
      <c r="N1090" s="27">
        <v>123.63656294546193</v>
      </c>
    </row>
    <row r="1091" spans="1:14" x14ac:dyDescent="0.25">
      <c r="A1091" s="28">
        <v>45444</v>
      </c>
      <c r="B1091" s="4" t="s">
        <v>12</v>
      </c>
      <c r="C1091" s="4" t="s">
        <v>13</v>
      </c>
      <c r="D1091" s="4" t="s">
        <v>8054</v>
      </c>
      <c r="E1091" s="4" t="s">
        <v>103</v>
      </c>
      <c r="F1091" s="64" t="str">
        <f>IFERROR(VLOOKUP(Таблица1[[#This Row],[ОКВЭД2]],'ИМЕНА ОКВЭД'!$B$1:$C$50,2,FALSE),основной!E1091)</f>
        <v>33.1</v>
      </c>
      <c r="G1091" s="27">
        <v>53280.800000000003</v>
      </c>
      <c r="H1091" s="27">
        <v>18704.8</v>
      </c>
      <c r="I1091" s="27">
        <v>13419.6</v>
      </c>
      <c r="J1091" s="27">
        <v>153202.29999999999</v>
      </c>
      <c r="K1091" s="27">
        <v>87855.5</v>
      </c>
      <c r="L1091" s="27">
        <v>284.85094735041275</v>
      </c>
      <c r="M1091" s="27">
        <v>397.0371695132493</v>
      </c>
      <c r="N1091" s="27">
        <v>174.37986238767067</v>
      </c>
    </row>
    <row r="1092" spans="1:14" x14ac:dyDescent="0.25">
      <c r="A1092" s="28">
        <v>45444</v>
      </c>
      <c r="B1092" s="4" t="s">
        <v>12</v>
      </c>
      <c r="C1092" s="4" t="s">
        <v>13</v>
      </c>
      <c r="D1092" s="4" t="s">
        <v>8054</v>
      </c>
      <c r="E1092" s="4" t="s">
        <v>30</v>
      </c>
      <c r="F1092" s="64" t="str">
        <f>IFERROR(VLOOKUP(Таблица1[[#This Row],[ОКВЭД2]],'ИМЕНА ОКВЭД'!$B$1:$C$50,2,FALSE),основной!E1092)</f>
        <v>Производство пищевых продуктов</v>
      </c>
      <c r="G1092" s="27">
        <v>93655.9</v>
      </c>
      <c r="H1092" s="27">
        <v>95658.8</v>
      </c>
      <c r="I1092" s="27">
        <v>79202.600000000006</v>
      </c>
      <c r="J1092" s="27">
        <v>572641.1</v>
      </c>
      <c r="K1092" s="27">
        <v>506598.40000000002</v>
      </c>
      <c r="L1092" s="27">
        <v>97.906204133859092</v>
      </c>
      <c r="M1092" s="27">
        <v>118.24851709413579</v>
      </c>
      <c r="N1092" s="27">
        <v>113.03649991788367</v>
      </c>
    </row>
    <row r="1093" spans="1:14" x14ac:dyDescent="0.25">
      <c r="A1093" s="28">
        <v>45444</v>
      </c>
      <c r="B1093" s="4" t="s">
        <v>12</v>
      </c>
      <c r="C1093" s="4" t="s">
        <v>13</v>
      </c>
      <c r="D1093" s="4" t="s">
        <v>8054</v>
      </c>
      <c r="E1093" s="4" t="s">
        <v>85</v>
      </c>
      <c r="F1093" s="64" t="str">
        <f>IFERROR(VLOOKUP(Таблица1[[#This Row],[ОКВЭД2]],'ИМЕНА ОКВЭД'!$B$1:$C$50,2,FALSE),основной!E1093)</f>
        <v>Производство, передача и распределение электроэнергии</v>
      </c>
      <c r="G1093" s="27">
        <v>1361188.7</v>
      </c>
      <c r="H1093" s="27">
        <v>1561374.1</v>
      </c>
      <c r="I1093" s="27">
        <v>1445572.7</v>
      </c>
      <c r="J1093" s="27">
        <v>10015976</v>
      </c>
      <c r="K1093" s="27">
        <v>9796978.5999999996</v>
      </c>
      <c r="L1093" s="27">
        <v>87.178895820034413</v>
      </c>
      <c r="M1093" s="27">
        <v>94.16259036989284</v>
      </c>
      <c r="N1093" s="27">
        <v>102.23535652104007</v>
      </c>
    </row>
    <row r="1094" spans="1:14" x14ac:dyDescent="0.25">
      <c r="A1094" s="28">
        <v>45444</v>
      </c>
      <c r="B1094" s="4" t="s">
        <v>12</v>
      </c>
      <c r="C1094" s="4" t="s">
        <v>13</v>
      </c>
      <c r="D1094" s="4" t="s">
        <v>8054</v>
      </c>
      <c r="E1094" s="4" t="s">
        <v>25</v>
      </c>
      <c r="F1094" s="64" t="str">
        <f>IFERROR(VLOOKUP(Таблица1[[#This Row],[ОКВЭД2]],'ИМЕНА ОКВЭД'!$B$1:$C$50,2,FALSE),основной!E1094)</f>
        <v>Добыча полезных ископаемых</v>
      </c>
      <c r="G1094" s="27">
        <v>677881.8</v>
      </c>
      <c r="H1094" s="27">
        <v>89998.7</v>
      </c>
      <c r="I1094" s="27">
        <v>1267698.2</v>
      </c>
      <c r="J1094" s="27">
        <v>1222609.3</v>
      </c>
      <c r="K1094" s="27">
        <v>2158238.2000000002</v>
      </c>
      <c r="L1094" s="27">
        <v>753.21287974159623</v>
      </c>
      <c r="M1094" s="27">
        <v>53.473437131960907</v>
      </c>
      <c r="N1094" s="27">
        <v>56.648487641447545</v>
      </c>
    </row>
    <row r="1095" spans="1:14" x14ac:dyDescent="0.25">
      <c r="A1095" s="28">
        <v>45444</v>
      </c>
      <c r="B1095" s="4" t="s">
        <v>12</v>
      </c>
      <c r="C1095" s="4" t="s">
        <v>13</v>
      </c>
      <c r="D1095" s="4" t="s">
        <v>8054</v>
      </c>
      <c r="E1095" s="4" t="s">
        <v>86</v>
      </c>
      <c r="F1095" s="64" t="str">
        <f>IFERROR(VLOOKUP(Таблица1[[#This Row],[ОКВЭД2]],'ИМЕНА ОКВЭД'!$B$1:$C$50,2,FALSE),основной!E1095)</f>
        <v>Деятельность полиграфическая и копирование носителей информации</v>
      </c>
      <c r="G1095" s="27">
        <v>164.3</v>
      </c>
      <c r="H1095" s="27">
        <v>224.9</v>
      </c>
      <c r="I1095" s="27">
        <v>176.6</v>
      </c>
      <c r="J1095" s="27">
        <v>1091.9000000000001</v>
      </c>
      <c r="K1095" s="27">
        <v>1428.1</v>
      </c>
      <c r="L1095" s="27">
        <v>73.054690973766114</v>
      </c>
      <c r="M1095" s="27">
        <v>93.035107587768962</v>
      </c>
      <c r="N1095" s="27">
        <v>76.458231216301385</v>
      </c>
    </row>
    <row r="1096" spans="1:14" x14ac:dyDescent="0.25">
      <c r="A1096" s="28">
        <v>45444</v>
      </c>
      <c r="B1096" s="4" t="s">
        <v>12</v>
      </c>
      <c r="C1096" s="4" t="s">
        <v>13</v>
      </c>
      <c r="D1096" s="4" t="s">
        <v>8054</v>
      </c>
      <c r="E1096" s="4" t="s">
        <v>93</v>
      </c>
      <c r="F1096" s="64" t="str">
        <f>IFERROR(VLOOKUP(Таблица1[[#This Row],[ОКВЭД2]],'ИМЕНА ОКВЭД'!$B$1:$C$50,2,FALSE),основной!E1096)</f>
        <v>30.01.АГ</v>
      </c>
      <c r="G1096" s="27">
        <v>3173</v>
      </c>
      <c r="H1096" s="27">
        <v>3173</v>
      </c>
      <c r="I1096" s="27">
        <v>616</v>
      </c>
      <c r="J1096" s="27">
        <v>19038</v>
      </c>
      <c r="K1096" s="27">
        <v>3080</v>
      </c>
      <c r="L1096" s="27">
        <v>100</v>
      </c>
      <c r="M1096" s="27">
        <v>515.09740259740261</v>
      </c>
      <c r="N1096" s="27">
        <v>618.11688311688317</v>
      </c>
    </row>
    <row r="1097" spans="1:14" x14ac:dyDescent="0.25">
      <c r="A1097" s="28">
        <v>45444</v>
      </c>
      <c r="B1097" s="4" t="s">
        <v>12</v>
      </c>
      <c r="C1097" s="4" t="s">
        <v>13</v>
      </c>
      <c r="D1097" s="4" t="s">
        <v>8054</v>
      </c>
      <c r="E1097" s="4" t="s">
        <v>89</v>
      </c>
      <c r="F1097" s="64" t="str">
        <f>IFERROR(VLOOKUP(Таблица1[[#This Row],[ОКВЭД2]],'ИМЕНА ОКВЭД'!$B$1:$C$50,2,FALSE),основной!E1097)</f>
        <v>Обеспечение электрическое энергией, газом и паром; кондиционирование воздуха</v>
      </c>
      <c r="G1097" s="27">
        <v>1742935.3</v>
      </c>
      <c r="H1097" s="27">
        <v>2076999.2</v>
      </c>
      <c r="I1097" s="27">
        <v>1793996.8</v>
      </c>
      <c r="J1097" s="27">
        <v>13798208.4</v>
      </c>
      <c r="K1097" s="27">
        <v>13397294.699999999</v>
      </c>
      <c r="L1097" s="27">
        <v>83.916031359087668</v>
      </c>
      <c r="M1097" s="27">
        <v>97.153757464896259</v>
      </c>
      <c r="N1097" s="27">
        <v>102.99249743308252</v>
      </c>
    </row>
    <row r="1098" spans="1:14" x14ac:dyDescent="0.25">
      <c r="A1098" s="28">
        <v>45444</v>
      </c>
      <c r="B1098" s="4" t="s">
        <v>12</v>
      </c>
      <c r="C1098" s="4" t="s">
        <v>13</v>
      </c>
      <c r="D1098" s="4" t="s">
        <v>8054</v>
      </c>
      <c r="E1098" s="4" t="s">
        <v>108</v>
      </c>
      <c r="F1098" s="64" t="str">
        <f>IFERROR(VLOOKUP(Таблица1[[#This Row],[ОКВЭД2]],'ИМЕНА ОКВЭД'!$B$1:$C$50,2,FALSE),основной!E1098)</f>
        <v>36.0</v>
      </c>
      <c r="G1098" s="27">
        <v>45083.9</v>
      </c>
      <c r="H1098" s="27">
        <v>48545.5</v>
      </c>
      <c r="I1098" s="27">
        <v>46802.400000000001</v>
      </c>
      <c r="J1098" s="27">
        <v>282407.2</v>
      </c>
      <c r="K1098" s="27">
        <v>291023.2</v>
      </c>
      <c r="L1098" s="27">
        <v>92.869369972500024</v>
      </c>
      <c r="M1098" s="27">
        <v>96.32817975146574</v>
      </c>
      <c r="N1098" s="27">
        <v>97.039411290921137</v>
      </c>
    </row>
    <row r="1099" spans="1:14" x14ac:dyDescent="0.25">
      <c r="A1099" s="28">
        <v>45444</v>
      </c>
      <c r="B1099" s="4" t="s">
        <v>12</v>
      </c>
      <c r="C1099" s="4" t="s">
        <v>13</v>
      </c>
      <c r="D1099" s="4" t="s">
        <v>8054</v>
      </c>
      <c r="E1099" s="4" t="s">
        <v>70</v>
      </c>
      <c r="F1099" s="64" t="str">
        <f>IFERROR(VLOOKUP(Таблица1[[#This Row],[ОКВЭД2]],'ИМЕНА ОКВЭД'!$B$1:$C$50,2,FALSE),основной!E1099)</f>
        <v>Забор, очистка и распределение воды</v>
      </c>
      <c r="G1099" s="27">
        <v>45083.9</v>
      </c>
      <c r="H1099" s="27">
        <v>48545.5</v>
      </c>
      <c r="I1099" s="27">
        <v>46802.400000000001</v>
      </c>
      <c r="J1099" s="27">
        <v>282407.2</v>
      </c>
      <c r="K1099" s="27">
        <v>291023.2</v>
      </c>
      <c r="L1099" s="27">
        <v>92.869369972500024</v>
      </c>
      <c r="M1099" s="27">
        <v>96.32817975146574</v>
      </c>
      <c r="N1099" s="27">
        <v>97.039411290921137</v>
      </c>
    </row>
    <row r="1100" spans="1:14" x14ac:dyDescent="0.25">
      <c r="A1100" s="28">
        <v>45444</v>
      </c>
      <c r="B1100" s="4" t="s">
        <v>12</v>
      </c>
      <c r="C1100" s="4" t="s">
        <v>13</v>
      </c>
      <c r="D1100" s="4" t="s">
        <v>8054</v>
      </c>
      <c r="E1100" s="4" t="s">
        <v>75</v>
      </c>
      <c r="F1100" s="64" t="str">
        <f>IFERROR(VLOOKUP(Таблица1[[#This Row],[ОКВЭД2]],'ИМЕНА ОКВЭД'!$B$1:$C$50,2,FALSE),основной!E1100)</f>
        <v>125.АГ</v>
      </c>
      <c r="G1100" s="27">
        <v>19674754.899999999</v>
      </c>
      <c r="H1100" s="27">
        <v>8863820.3000000007</v>
      </c>
      <c r="I1100" s="27">
        <v>20620782.899999999</v>
      </c>
      <c r="J1100" s="27">
        <v>67430123.900000006</v>
      </c>
      <c r="K1100" s="27">
        <v>52223481.799999997</v>
      </c>
      <c r="L1100" s="27">
        <v>221.96698753019621</v>
      </c>
      <c r="M1100" s="27">
        <v>95.412259541319358</v>
      </c>
      <c r="N1100" s="27">
        <v>129.11839957021019</v>
      </c>
    </row>
    <row r="1101" spans="1:14" x14ac:dyDescent="0.25">
      <c r="A1101" s="28">
        <v>45444</v>
      </c>
      <c r="B1101" s="4" t="s">
        <v>12</v>
      </c>
      <c r="C1101" s="4" t="s">
        <v>13</v>
      </c>
      <c r="D1101" s="4" t="s">
        <v>8054</v>
      </c>
      <c r="E1101" s="4" t="s">
        <v>96</v>
      </c>
      <c r="F1101" s="64" t="str">
        <f>IFERROR(VLOOKUP(Таблица1[[#This Row],[ОКВЭД2]],'ИМЕНА ОКВЭД'!$B$1:$C$50,2,FALSE),основной!E1101)</f>
        <v>05.1</v>
      </c>
      <c r="G1101" s="27">
        <v>453436</v>
      </c>
      <c r="H1101" s="27">
        <v>4569</v>
      </c>
      <c r="I1101" s="27">
        <v>821532</v>
      </c>
      <c r="J1101" s="27">
        <v>487378</v>
      </c>
      <c r="K1101" s="27">
        <v>855470</v>
      </c>
      <c r="L1101" s="27">
        <v>9924.1847231341653</v>
      </c>
      <c r="M1101" s="27">
        <v>55.193954709007073</v>
      </c>
      <c r="N1101" s="27">
        <v>56.971956935953337</v>
      </c>
    </row>
    <row r="1102" spans="1:14" x14ac:dyDescent="0.25">
      <c r="A1102" s="28">
        <v>45444</v>
      </c>
      <c r="B1102" s="4" t="s">
        <v>12</v>
      </c>
      <c r="C1102" s="4" t="s">
        <v>13</v>
      </c>
      <c r="D1102" s="4" t="s">
        <v>8054</v>
      </c>
      <c r="E1102" s="4" t="s">
        <v>19</v>
      </c>
      <c r="F1102" s="64" t="str">
        <f>IFERROR(VLOOKUP(Таблица1[[#This Row],[ОКВЭД2]],'ИМЕНА ОКВЭД'!$B$1:$C$50,2,FALSE),основной!E1102)</f>
        <v>25.6</v>
      </c>
      <c r="G1102" s="27"/>
      <c r="H1102" s="27">
        <v>24.5</v>
      </c>
      <c r="I1102" s="27">
        <v>8.6999999999999993</v>
      </c>
      <c r="J1102" s="27">
        <v>104.9</v>
      </c>
      <c r="K1102" s="27">
        <v>77</v>
      </c>
      <c r="L1102" s="27"/>
      <c r="M1102" s="27"/>
      <c r="N1102" s="27">
        <v>136.23376623376623</v>
      </c>
    </row>
    <row r="1103" spans="1:14" x14ac:dyDescent="0.25">
      <c r="A1103" s="28">
        <v>45444</v>
      </c>
      <c r="B1103" s="4" t="s">
        <v>12</v>
      </c>
      <c r="C1103" s="4" t="s">
        <v>13</v>
      </c>
      <c r="D1103" s="4" t="s">
        <v>8054</v>
      </c>
      <c r="E1103" s="4" t="s">
        <v>106</v>
      </c>
      <c r="F1103" s="64" t="str">
        <f>IFERROR(VLOOKUP(Таблица1[[#This Row],[ОКВЭД2]],'ИМЕНА ОКВЭД'!$B$1:$C$50,2,FALSE),основной!E1103)</f>
        <v>17.2</v>
      </c>
      <c r="G1103" s="27">
        <v>165.2</v>
      </c>
      <c r="H1103" s="27">
        <v>295</v>
      </c>
      <c r="I1103" s="27">
        <v>209.1</v>
      </c>
      <c r="J1103" s="27">
        <v>2052.6999999999998</v>
      </c>
      <c r="K1103" s="27">
        <v>928.2</v>
      </c>
      <c r="L1103" s="27">
        <v>56</v>
      </c>
      <c r="M1103" s="27">
        <v>79.005260640841698</v>
      </c>
      <c r="N1103" s="27">
        <v>221.1484593837535</v>
      </c>
    </row>
    <row r="1104" spans="1:14" x14ac:dyDescent="0.25">
      <c r="A1104" s="28">
        <v>45444</v>
      </c>
      <c r="B1104" s="4" t="s">
        <v>12</v>
      </c>
      <c r="C1104" s="4" t="s">
        <v>13</v>
      </c>
      <c r="D1104" s="4" t="s">
        <v>8054</v>
      </c>
      <c r="E1104" s="4" t="s">
        <v>63</v>
      </c>
      <c r="F1104" s="64" t="str">
        <f>IFERROR(VLOOKUP(Таблица1[[#This Row],[ОКВЭД2]],'ИМЕНА ОКВЭД'!$B$1:$C$50,2,FALSE),основной!E1104)</f>
        <v>33.2</v>
      </c>
      <c r="G1104" s="27">
        <v>205</v>
      </c>
      <c r="H1104" s="27">
        <v>205</v>
      </c>
      <c r="I1104" s="27">
        <v>112</v>
      </c>
      <c r="J1104" s="27">
        <v>1230</v>
      </c>
      <c r="K1104" s="27">
        <v>624</v>
      </c>
      <c r="L1104" s="27">
        <v>100</v>
      </c>
      <c r="M1104" s="27">
        <v>183.03571428571428</v>
      </c>
      <c r="N1104" s="27">
        <v>197.11538461538461</v>
      </c>
    </row>
    <row r="1105" spans="1:14" x14ac:dyDescent="0.25">
      <c r="A1105" s="28">
        <v>45444</v>
      </c>
      <c r="B1105" s="4" t="s">
        <v>12</v>
      </c>
      <c r="C1105" s="4" t="s">
        <v>13</v>
      </c>
      <c r="D1105" s="4" t="s">
        <v>8054</v>
      </c>
      <c r="E1105" s="4" t="s">
        <v>66</v>
      </c>
      <c r="F1105" s="64" t="str">
        <f>IFERROR(VLOOKUP(Таблица1[[#This Row],[ОКВЭД2]],'ИМЕНА ОКВЭД'!$B$1:$C$50,2,FALSE),основной!E1105)</f>
        <v>Добыча прочих полезных ископаемых</v>
      </c>
      <c r="G1105" s="27">
        <v>1249.3</v>
      </c>
      <c r="H1105" s="27">
        <v>637</v>
      </c>
      <c r="I1105" s="27">
        <v>8964</v>
      </c>
      <c r="J1105" s="27">
        <v>1886.3</v>
      </c>
      <c r="K1105" s="27">
        <v>9372</v>
      </c>
      <c r="L1105" s="27">
        <v>196.12244897959184</v>
      </c>
      <c r="M1105" s="27">
        <v>13.93685854529228</v>
      </c>
      <c r="N1105" s="27">
        <v>20.126973965002133</v>
      </c>
    </row>
    <row r="1106" spans="1:14" x14ac:dyDescent="0.25">
      <c r="A1106" s="28">
        <v>45444</v>
      </c>
      <c r="B1106" s="4" t="s">
        <v>12</v>
      </c>
      <c r="C1106" s="4" t="s">
        <v>13</v>
      </c>
      <c r="D1106" s="4" t="s">
        <v>8054</v>
      </c>
      <c r="E1106" s="4" t="s">
        <v>90</v>
      </c>
      <c r="F1106" s="64" t="str">
        <f>IFERROR(VLOOKUP(Таблица1[[#This Row],[ОКВЭД2]],'ИМЕНА ОКВЭД'!$B$1:$C$50,2,FALSE),основной!E1106)</f>
        <v>Ремонт и монтаж машин и оборудования</v>
      </c>
      <c r="G1106" s="27">
        <v>53485.8</v>
      </c>
      <c r="H1106" s="27">
        <v>18909.8</v>
      </c>
      <c r="I1106" s="27">
        <v>13531.6</v>
      </c>
      <c r="J1106" s="27">
        <v>154432.29999999999</v>
      </c>
      <c r="K1106" s="27">
        <v>88479.5</v>
      </c>
      <c r="L1106" s="27">
        <v>282.84698939174399</v>
      </c>
      <c r="M1106" s="27">
        <v>395.26589612462681</v>
      </c>
      <c r="N1106" s="27">
        <v>174.54020422809805</v>
      </c>
    </row>
    <row r="1107" spans="1:14" x14ac:dyDescent="0.25">
      <c r="A1107" s="28">
        <v>45444</v>
      </c>
      <c r="B1107" s="4" t="s">
        <v>12</v>
      </c>
      <c r="C1107" s="4" t="s">
        <v>13</v>
      </c>
      <c r="D1107" s="4" t="s">
        <v>8054</v>
      </c>
      <c r="E1107" s="4" t="s">
        <v>84</v>
      </c>
      <c r="F1107" s="64" t="str">
        <f>IFERROR(VLOOKUP(Таблица1[[#This Row],[ОКВЭД2]],'ИМЕНА ОКВЭД'!$B$1:$C$50,2,FALSE),основной!E1107)</f>
        <v>Производство основных драгоценных металлов и прочих цветных металлов, производство ядерного топлива</v>
      </c>
      <c r="G1107" s="27">
        <v>18839177.100000001</v>
      </c>
      <c r="H1107" s="27">
        <v>8649363.8000000007</v>
      </c>
      <c r="I1107" s="27">
        <v>19252299.100000001</v>
      </c>
      <c r="J1107" s="27">
        <v>65422924.200000003</v>
      </c>
      <c r="K1107" s="27">
        <v>49432706.600000001</v>
      </c>
      <c r="L1107" s="27">
        <v>217.80997464807757</v>
      </c>
      <c r="M1107" s="27">
        <v>97.854167973112368</v>
      </c>
      <c r="N1107" s="27">
        <v>132.34744504157902</v>
      </c>
    </row>
    <row r="1108" spans="1:14" x14ac:dyDescent="0.25">
      <c r="A1108" s="28">
        <v>45444</v>
      </c>
      <c r="B1108" s="4" t="s">
        <v>12</v>
      </c>
      <c r="C1108" s="4" t="s">
        <v>13</v>
      </c>
      <c r="D1108" s="4" t="s">
        <v>8054</v>
      </c>
      <c r="E1108" s="4" t="s">
        <v>39</v>
      </c>
      <c r="F1108" s="64" t="str">
        <f>IFERROR(VLOOKUP(Таблица1[[#This Row],[ОКВЭД2]],'ИМЕНА ОКВЭД'!$B$1:$C$50,2,FALSE),основной!E1108)</f>
        <v>37.0</v>
      </c>
      <c r="G1108" s="27">
        <v>14634.9</v>
      </c>
      <c r="H1108" s="27">
        <v>13471</v>
      </c>
      <c r="I1108" s="27">
        <v>12944.2</v>
      </c>
      <c r="J1108" s="27">
        <v>81533.399999999994</v>
      </c>
      <c r="K1108" s="27">
        <v>78385.3</v>
      </c>
      <c r="L1108" s="27">
        <v>108.64004157078168</v>
      </c>
      <c r="M1108" s="27">
        <v>113.06144837069884</v>
      </c>
      <c r="N1108" s="27">
        <v>104.01618670847722</v>
      </c>
    </row>
    <row r="1109" spans="1:14" x14ac:dyDescent="0.25">
      <c r="A1109" s="28">
        <v>45444</v>
      </c>
      <c r="B1109" s="4" t="s">
        <v>12</v>
      </c>
      <c r="C1109" s="4" t="s">
        <v>13</v>
      </c>
      <c r="D1109" s="4" t="s">
        <v>8054</v>
      </c>
      <c r="E1109" s="4" t="s">
        <v>27</v>
      </c>
      <c r="F1109" s="64" t="str">
        <f>IFERROR(VLOOKUP(Таблица1[[#This Row],[ОКВЭД2]],'ИМЕНА ОКВЭД'!$B$1:$C$50,2,FALSE),основной!E1109)</f>
        <v>Сбор и обработка сточных вод</v>
      </c>
      <c r="G1109" s="27">
        <v>14634.9</v>
      </c>
      <c r="H1109" s="27">
        <v>13471</v>
      </c>
      <c r="I1109" s="27">
        <v>12944.2</v>
      </c>
      <c r="J1109" s="27">
        <v>81533.399999999994</v>
      </c>
      <c r="K1109" s="27">
        <v>78385.3</v>
      </c>
      <c r="L1109" s="27">
        <v>108.64004157078168</v>
      </c>
      <c r="M1109" s="27">
        <v>113.06144837069884</v>
      </c>
      <c r="N1109" s="27">
        <v>104.01618670847722</v>
      </c>
    </row>
    <row r="1110" spans="1:14" x14ac:dyDescent="0.25">
      <c r="A1110" s="28">
        <v>45444</v>
      </c>
      <c r="B1110" s="4" t="s">
        <v>12</v>
      </c>
      <c r="C1110" s="4" t="s">
        <v>13</v>
      </c>
      <c r="D1110" s="4" t="s">
        <v>8054</v>
      </c>
      <c r="E1110" s="4" t="s">
        <v>81</v>
      </c>
      <c r="F1110" s="64" t="str">
        <f>IFERROR(VLOOKUP(Таблица1[[#This Row],[ОКВЭД2]],'ИМЕНА ОКВЭД'!$B$1:$C$50,2,FALSE),основной!E1110)</f>
        <v>Переработка и консервирование мяса и мясной пищевой продукции</v>
      </c>
      <c r="G1110" s="27">
        <v>41595</v>
      </c>
      <c r="H1110" s="27">
        <v>34136.5</v>
      </c>
      <c r="I1110" s="27">
        <v>16052</v>
      </c>
      <c r="J1110" s="27">
        <v>226633.60000000001</v>
      </c>
      <c r="K1110" s="27">
        <v>97350.5</v>
      </c>
      <c r="L1110" s="27">
        <v>121.84904720753445</v>
      </c>
      <c r="M1110" s="27">
        <v>259.12658858709193</v>
      </c>
      <c r="N1110" s="27">
        <v>232.80168052552375</v>
      </c>
    </row>
    <row r="1111" spans="1:14" x14ac:dyDescent="0.25">
      <c r="A1111" s="28">
        <v>45444</v>
      </c>
      <c r="B1111" s="4" t="s">
        <v>12</v>
      </c>
      <c r="C1111" s="4" t="s">
        <v>13</v>
      </c>
      <c r="D1111" s="4" t="s">
        <v>8054</v>
      </c>
      <c r="E1111" s="4" t="s">
        <v>36</v>
      </c>
      <c r="F1111" s="64" t="str">
        <f>IFERROR(VLOOKUP(Таблица1[[#This Row],[ОКВЭД2]],'ИМЕНА ОКВЭД'!$B$1:$C$50,2,FALSE),основной!E1111)</f>
        <v>Производство прочей неметаллической минеральной продукции</v>
      </c>
      <c r="G1111" s="27">
        <v>314</v>
      </c>
      <c r="H1111" s="27"/>
      <c r="I1111" s="27"/>
      <c r="J1111" s="27">
        <v>314</v>
      </c>
      <c r="K1111" s="27"/>
      <c r="L1111" s="27"/>
      <c r="M1111" s="27"/>
      <c r="N1111" s="27"/>
    </row>
    <row r="1112" spans="1:14" x14ac:dyDescent="0.25">
      <c r="A1112" s="28">
        <v>45444</v>
      </c>
      <c r="B1112" s="4" t="s">
        <v>12</v>
      </c>
      <c r="C1112" s="4" t="s">
        <v>13</v>
      </c>
      <c r="D1112" s="4" t="s">
        <v>8054</v>
      </c>
      <c r="E1112" s="4" t="s">
        <v>126</v>
      </c>
      <c r="F1112" s="64" t="str">
        <f>IFERROR(VLOOKUP(Таблица1[[#This Row],[ОКВЭД2]],'ИМЕНА ОКВЭД'!$B$1:$C$50,2,FALSE),основной!E1112)</f>
        <v>09.9</v>
      </c>
      <c r="G1112" s="27">
        <v>16785.5</v>
      </c>
      <c r="H1112" s="27">
        <v>25498.2</v>
      </c>
      <c r="I1112" s="27">
        <v>42436.7</v>
      </c>
      <c r="J1112" s="27">
        <v>178521.3</v>
      </c>
      <c r="K1112" s="27">
        <v>366261.9</v>
      </c>
      <c r="L1112" s="27">
        <v>65.830137029280493</v>
      </c>
      <c r="M1112" s="27">
        <v>39.554206618328003</v>
      </c>
      <c r="N1112" s="27">
        <v>48.741433384143967</v>
      </c>
    </row>
    <row r="1113" spans="1:14" x14ac:dyDescent="0.25">
      <c r="A1113" s="28">
        <v>45444</v>
      </c>
      <c r="B1113" s="4" t="s">
        <v>12</v>
      </c>
      <c r="C1113" s="4" t="s">
        <v>13</v>
      </c>
      <c r="D1113" s="4" t="s">
        <v>8054</v>
      </c>
      <c r="E1113" s="4" t="s">
        <v>73</v>
      </c>
      <c r="F1113" s="64" t="str">
        <f>IFERROR(VLOOKUP(Таблица1[[#This Row],[ОКВЭД2]],'ИМЕНА ОКВЭД'!$B$1:$C$50,2,FALSE),основной!E1113)</f>
        <v>07.2</v>
      </c>
      <c r="G1113" s="27">
        <v>184968</v>
      </c>
      <c r="H1113" s="27">
        <v>5000</v>
      </c>
      <c r="I1113" s="27">
        <v>369700</v>
      </c>
      <c r="J1113" s="27">
        <v>189968</v>
      </c>
      <c r="K1113" s="27">
        <v>464298</v>
      </c>
      <c r="L1113" s="27">
        <v>3699.36</v>
      </c>
      <c r="M1113" s="27">
        <v>50.031917771165809</v>
      </c>
      <c r="N1113" s="27">
        <v>40.915101938841005</v>
      </c>
    </row>
    <row r="1114" spans="1:14" x14ac:dyDescent="0.25">
      <c r="A1114" s="28">
        <v>45444</v>
      </c>
      <c r="B1114" s="4" t="s">
        <v>12</v>
      </c>
      <c r="C1114" s="4" t="s">
        <v>13</v>
      </c>
      <c r="D1114" s="4" t="s">
        <v>8054</v>
      </c>
      <c r="E1114" s="4" t="s">
        <v>82</v>
      </c>
      <c r="F1114" s="64" t="str">
        <f>IFERROR(VLOOKUP(Таблица1[[#This Row],[ОКВЭД2]],'ИМЕНА ОКВЭД'!$B$1:$C$50,2,FALSE),основной!E1114)</f>
        <v>18.1</v>
      </c>
      <c r="G1114" s="27">
        <v>164.3</v>
      </c>
      <c r="H1114" s="27">
        <v>224.9</v>
      </c>
      <c r="I1114" s="27">
        <v>176.6</v>
      </c>
      <c r="J1114" s="27">
        <v>1091.9000000000001</v>
      </c>
      <c r="K1114" s="27">
        <v>1428.1</v>
      </c>
      <c r="L1114" s="27">
        <v>73.054690973766114</v>
      </c>
      <c r="M1114" s="27">
        <v>93.035107587768962</v>
      </c>
      <c r="N1114" s="27">
        <v>76.458231216301385</v>
      </c>
    </row>
    <row r="1115" spans="1:14" x14ac:dyDescent="0.25">
      <c r="A1115" s="28">
        <v>45444</v>
      </c>
      <c r="B1115" s="4" t="s">
        <v>12</v>
      </c>
      <c r="C1115" s="4" t="s">
        <v>13</v>
      </c>
      <c r="D1115" s="4" t="s">
        <v>8054</v>
      </c>
      <c r="E1115" s="4" t="s">
        <v>116</v>
      </c>
      <c r="F1115" s="64" t="str">
        <f>IFERROR(VLOOKUP(Таблица1[[#This Row],[ОКВЭД2]],'ИМЕНА ОКВЭД'!$B$1:$C$50,2,FALSE),основной!E1115)</f>
        <v>Производство, передача и распределение пара и горячей воды; кондиционирование воздуха</v>
      </c>
      <c r="G1115" s="27">
        <v>381746.6</v>
      </c>
      <c r="H1115" s="27">
        <v>515625.1</v>
      </c>
      <c r="I1115" s="27">
        <v>348424.1</v>
      </c>
      <c r="J1115" s="27">
        <v>3782232.4</v>
      </c>
      <c r="K1115" s="27">
        <v>3600316.1</v>
      </c>
      <c r="L1115" s="27">
        <v>74.035689883987416</v>
      </c>
      <c r="M1115" s="27">
        <v>109.56377586969444</v>
      </c>
      <c r="N1115" s="27">
        <v>105.05278689279533</v>
      </c>
    </row>
    <row r="1116" spans="1:14" x14ac:dyDescent="0.25">
      <c r="A1116" s="28">
        <v>45444</v>
      </c>
      <c r="B1116" s="4" t="s">
        <v>12</v>
      </c>
      <c r="C1116" s="4" t="s">
        <v>13</v>
      </c>
      <c r="D1116" s="4" t="s">
        <v>8054</v>
      </c>
      <c r="E1116" s="4" t="s">
        <v>48</v>
      </c>
      <c r="F1116" s="64" t="str">
        <f>IFERROR(VLOOKUP(Таблица1[[#This Row],[ОКВЭД2]],'ИМЕНА ОКВЭД'!$B$1:$C$50,2,FALSE),основной!E1116)</f>
        <v>Производство напитков</v>
      </c>
      <c r="G1116" s="27">
        <v>6368.9</v>
      </c>
      <c r="H1116" s="27">
        <v>6060</v>
      </c>
      <c r="I1116" s="27">
        <v>6772</v>
      </c>
      <c r="J1116" s="27">
        <v>33596.400000000001</v>
      </c>
      <c r="K1116" s="27">
        <v>29329</v>
      </c>
      <c r="L1116" s="27">
        <v>105.0973597359736</v>
      </c>
      <c r="M1116" s="27">
        <v>94.047548730064975</v>
      </c>
      <c r="N1116" s="27">
        <v>114.55010399263527</v>
      </c>
    </row>
    <row r="1117" spans="1:14" x14ac:dyDescent="0.25">
      <c r="A1117" s="28">
        <v>45444</v>
      </c>
      <c r="B1117" s="4" t="s">
        <v>12</v>
      </c>
      <c r="C1117" s="4" t="s">
        <v>13</v>
      </c>
      <c r="D1117" s="4" t="s">
        <v>8054</v>
      </c>
      <c r="E1117" s="4" t="s">
        <v>50</v>
      </c>
      <c r="F1117" s="64" t="str">
        <f>IFERROR(VLOOKUP(Таблица1[[#This Row],[ОКВЭД2]],'ИМЕНА ОКВЭД'!$B$1:$C$50,2,FALSE),основной!E1117)</f>
        <v>Производство молочной продукции</v>
      </c>
      <c r="G1117" s="27">
        <v>13111.7</v>
      </c>
      <c r="H1117" s="27">
        <v>15079.1</v>
      </c>
      <c r="I1117" s="27">
        <v>13609.6</v>
      </c>
      <c r="J1117" s="27">
        <v>92608.6</v>
      </c>
      <c r="K1117" s="27">
        <v>88004.2</v>
      </c>
      <c r="L1117" s="27">
        <v>86.952802222944342</v>
      </c>
      <c r="M1117" s="27">
        <v>96.341553021396663</v>
      </c>
      <c r="N1117" s="27">
        <v>105.23202301708328</v>
      </c>
    </row>
    <row r="1118" spans="1:14" x14ac:dyDescent="0.25">
      <c r="A1118" s="28">
        <v>45444</v>
      </c>
      <c r="B1118" s="4" t="s">
        <v>12</v>
      </c>
      <c r="C1118" s="4" t="s">
        <v>13</v>
      </c>
      <c r="D1118" s="4" t="s">
        <v>8054</v>
      </c>
      <c r="E1118" s="4" t="s">
        <v>98</v>
      </c>
      <c r="F1118" s="64" t="str">
        <f>IFERROR(VLOOKUP(Таблица1[[#This Row],[ОКВЭД2]],'ИМЕНА ОКВЭД'!$B$1:$C$50,2,FALSE),основной!E1118)</f>
        <v>Предоставление услуг в области добычи полезных ископаемых</v>
      </c>
      <c r="G1118" s="27">
        <v>16785.5</v>
      </c>
      <c r="H1118" s="27">
        <v>25498.2</v>
      </c>
      <c r="I1118" s="27">
        <v>44345.7</v>
      </c>
      <c r="J1118" s="27">
        <v>178521.3</v>
      </c>
      <c r="K1118" s="27">
        <v>384358.9</v>
      </c>
      <c r="L1118" s="27">
        <v>65.830137029280493</v>
      </c>
      <c r="M1118" s="27">
        <v>37.851471506820275</v>
      </c>
      <c r="N1118" s="27">
        <v>46.446511320539216</v>
      </c>
    </row>
    <row r="1119" spans="1:14" x14ac:dyDescent="0.25">
      <c r="A1119" s="28">
        <v>45444</v>
      </c>
      <c r="B1119" s="4" t="s">
        <v>12</v>
      </c>
      <c r="C1119" s="4" t="s">
        <v>13</v>
      </c>
      <c r="D1119" s="4" t="s">
        <v>8054</v>
      </c>
      <c r="E1119" s="4" t="s">
        <v>124</v>
      </c>
      <c r="F1119" s="64" t="str">
        <f>IFERROR(VLOOKUP(Таблица1[[#This Row],[ОКВЭД2]],'ИМЕНА ОКВЭД'!$B$1:$C$50,2,FALSE),основной!E1119)</f>
        <v>Всего по обследуемым видам экономической деятельности</v>
      </c>
      <c r="G1119" s="27">
        <v>21480047.100000001</v>
      </c>
      <c r="H1119" s="27">
        <v>11005287</v>
      </c>
      <c r="I1119" s="27">
        <v>22476531.5</v>
      </c>
      <c r="J1119" s="27">
        <v>81607798</v>
      </c>
      <c r="K1119" s="27">
        <v>66006200.799999997</v>
      </c>
      <c r="L1119" s="27">
        <v>195.179345163829</v>
      </c>
      <c r="M1119" s="27">
        <v>95.566556165483092</v>
      </c>
      <c r="N1119" s="27">
        <v>123.63656294546193</v>
      </c>
    </row>
    <row r="1120" spans="1:14" x14ac:dyDescent="0.25">
      <c r="A1120" s="28">
        <v>45444</v>
      </c>
      <c r="B1120" s="4" t="s">
        <v>12</v>
      </c>
      <c r="C1120" s="4" t="s">
        <v>13</v>
      </c>
      <c r="D1120" s="4" t="s">
        <v>8054</v>
      </c>
      <c r="E1120" s="4" t="s">
        <v>132</v>
      </c>
      <c r="F1120" s="64" t="str">
        <f>IFERROR(VLOOKUP(Таблица1[[#This Row],[ОКВЭД2]],'ИМЕНА ОКВЭД'!$B$1:$C$50,2,FALSE),основной!E1120)</f>
        <v>09.1</v>
      </c>
      <c r="G1120" s="27"/>
      <c r="H1120" s="27"/>
      <c r="I1120" s="27">
        <v>1909</v>
      </c>
      <c r="J1120" s="27"/>
      <c r="K1120" s="27">
        <v>18097</v>
      </c>
      <c r="L1120" s="27"/>
      <c r="M1120" s="27"/>
      <c r="N1120" s="27"/>
    </row>
    <row r="1121" spans="1:14" x14ac:dyDescent="0.25">
      <c r="A1121" s="28">
        <v>45444</v>
      </c>
      <c r="B1121" s="4" t="s">
        <v>12</v>
      </c>
      <c r="C1121" s="4" t="s">
        <v>13</v>
      </c>
      <c r="D1121" s="4" t="s">
        <v>8054</v>
      </c>
      <c r="E1121" s="4" t="s">
        <v>64</v>
      </c>
      <c r="F1121" s="64" t="str">
        <f>IFERROR(VLOOKUP(Таблица1[[#This Row],[ОКВЭД2]],'ИМЕНА ОКВЭД'!$B$1:$C$50,2,FALSE),основной!E1121)</f>
        <v>Производство бумаги и бумажных изделий</v>
      </c>
      <c r="G1121" s="27">
        <v>165.2</v>
      </c>
      <c r="H1121" s="27">
        <v>295</v>
      </c>
      <c r="I1121" s="27">
        <v>209.1</v>
      </c>
      <c r="J1121" s="27">
        <v>2052.6999999999998</v>
      </c>
      <c r="K1121" s="27">
        <v>928.2</v>
      </c>
      <c r="L1121" s="27">
        <v>56</v>
      </c>
      <c r="M1121" s="27">
        <v>79.005260640841698</v>
      </c>
      <c r="N1121" s="27">
        <v>221.1484593837535</v>
      </c>
    </row>
    <row r="1122" spans="1:14" x14ac:dyDescent="0.25">
      <c r="A1122" s="28">
        <v>45444</v>
      </c>
      <c r="B1122" s="4" t="s">
        <v>12</v>
      </c>
      <c r="C1122" s="4" t="s">
        <v>13</v>
      </c>
      <c r="D1122" s="4" t="s">
        <v>8054</v>
      </c>
      <c r="E1122" s="4" t="s">
        <v>76</v>
      </c>
      <c r="F1122" s="64" t="str">
        <f>IFERROR(VLOOKUP(Таблица1[[#This Row],[ОКВЭД2]],'ИМЕНА ОКВЭД'!$B$1:$C$50,2,FALSE),основной!E1122)</f>
        <v>05.2</v>
      </c>
      <c r="G1122" s="27">
        <v>5704</v>
      </c>
      <c r="H1122" s="27">
        <v>22824</v>
      </c>
      <c r="I1122" s="27">
        <v>9932.7999999999993</v>
      </c>
      <c r="J1122" s="27">
        <v>160378</v>
      </c>
      <c r="K1122" s="27">
        <v>248323</v>
      </c>
      <c r="L1122" s="27">
        <v>24.991237294076409</v>
      </c>
      <c r="M1122" s="27">
        <v>57.425902061855673</v>
      </c>
      <c r="N1122" s="27">
        <v>64.584432372353746</v>
      </c>
    </row>
    <row r="1123" spans="1:14" x14ac:dyDescent="0.25">
      <c r="A1123" s="28">
        <v>45444</v>
      </c>
      <c r="B1123" s="4" t="s">
        <v>12</v>
      </c>
      <c r="C1123" s="4" t="s">
        <v>13</v>
      </c>
      <c r="D1123" s="4" t="s">
        <v>8054</v>
      </c>
      <c r="E1123" s="4" t="s">
        <v>109</v>
      </c>
      <c r="F1123" s="64" t="str">
        <f>IFERROR(VLOOKUP(Таблица1[[#This Row],[ОКВЭД2]],'ИМЕНА ОКВЭД'!$B$1:$C$50,2,FALSE),основной!E1123)</f>
        <v>Добыча угля</v>
      </c>
      <c r="G1123" s="27">
        <v>459140</v>
      </c>
      <c r="H1123" s="27">
        <v>27393</v>
      </c>
      <c r="I1123" s="27">
        <v>831464.8</v>
      </c>
      <c r="J1123" s="27">
        <v>647756</v>
      </c>
      <c r="K1123" s="27">
        <v>1103793</v>
      </c>
      <c r="L1123" s="27">
        <v>1676.1216369145402</v>
      </c>
      <c r="M1123" s="27">
        <v>55.220617878231288</v>
      </c>
      <c r="N1123" s="27">
        <v>58.684554078527405</v>
      </c>
    </row>
    <row r="1124" spans="1:14" x14ac:dyDescent="0.25">
      <c r="A1124" s="28">
        <v>45444</v>
      </c>
      <c r="B1124" s="4" t="s">
        <v>12</v>
      </c>
      <c r="C1124" s="4" t="s">
        <v>13</v>
      </c>
      <c r="D1124" s="4" t="s">
        <v>8054</v>
      </c>
      <c r="E1124" s="4" t="s">
        <v>747</v>
      </c>
      <c r="F1124" s="64" t="str">
        <f>IFERROR(VLOOKUP(Таблица1[[#This Row],[ОКВЭД2]],'ИМЕНА ОКВЭД'!$B$1:$C$50,2,FALSE),основной!E1124)</f>
        <v>06.2</v>
      </c>
      <c r="G1124" s="27">
        <v>15739</v>
      </c>
      <c r="H1124" s="27">
        <v>31470.5</v>
      </c>
      <c r="I1124" s="27">
        <v>13223.7</v>
      </c>
      <c r="J1124" s="27">
        <v>204477.7</v>
      </c>
      <c r="K1124" s="27">
        <v>196416.3</v>
      </c>
      <c r="L1124" s="27">
        <v>50.011915921259593</v>
      </c>
      <c r="M1124" s="27">
        <v>119.02115141753065</v>
      </c>
      <c r="N1124" s="27">
        <v>104.1042418577277</v>
      </c>
    </row>
    <row r="1125" spans="1:14" x14ac:dyDescent="0.25">
      <c r="A1125" s="28">
        <v>45444</v>
      </c>
      <c r="B1125" s="4" t="s">
        <v>12</v>
      </c>
      <c r="C1125" s="4" t="s">
        <v>13</v>
      </c>
      <c r="D1125" s="4" t="s">
        <v>8054</v>
      </c>
      <c r="E1125" s="4" t="s">
        <v>730</v>
      </c>
      <c r="F1125" s="64" t="str">
        <f>IFERROR(VLOOKUP(Таблица1[[#This Row],[ОКВЭД2]],'ИМЕНА ОКВЭД'!$B$1:$C$50,2,FALSE),основной!E1125)</f>
        <v>06</v>
      </c>
      <c r="G1125" s="27">
        <v>15739</v>
      </c>
      <c r="H1125" s="27">
        <v>31470.5</v>
      </c>
      <c r="I1125" s="27">
        <v>13223.7</v>
      </c>
      <c r="J1125" s="27">
        <v>204477.7</v>
      </c>
      <c r="K1125" s="27">
        <v>196416.3</v>
      </c>
      <c r="L1125" s="27">
        <v>50.011915921259593</v>
      </c>
      <c r="M1125" s="27">
        <v>119.02115141753065</v>
      </c>
      <c r="N1125" s="27">
        <v>104.1042418577277</v>
      </c>
    </row>
    <row r="1126" spans="1:14" x14ac:dyDescent="0.25">
      <c r="A1126" s="28">
        <v>45413</v>
      </c>
      <c r="B1126" s="4" t="s">
        <v>12</v>
      </c>
      <c r="C1126" s="4" t="s">
        <v>13</v>
      </c>
      <c r="D1126" s="4" t="s">
        <v>8054</v>
      </c>
      <c r="E1126" s="4" t="s">
        <v>79</v>
      </c>
      <c r="F1126" s="64" t="str">
        <f>IFERROR(VLOOKUP(Таблица1[[#This Row],[ОКВЭД2]],'ИМЕНА ОКВЭД'!$B$1:$C$50,2,FALSE),основной!E1126)</f>
        <v>Производство металлургическое</v>
      </c>
      <c r="G1126" s="27">
        <v>8649363.8000000007</v>
      </c>
      <c r="H1126" s="27">
        <v>9289712.5</v>
      </c>
      <c r="I1126" s="27">
        <v>7790006.2000000002</v>
      </c>
      <c r="J1126" s="27">
        <v>46583747.100000001</v>
      </c>
      <c r="K1126" s="27">
        <v>30180407.5</v>
      </c>
      <c r="L1126" s="27">
        <v>93.106905084522253</v>
      </c>
      <c r="M1126" s="27">
        <v>111.03153935872349</v>
      </c>
      <c r="N1126" s="27">
        <v>154.35095467150336</v>
      </c>
    </row>
    <row r="1127" spans="1:14" x14ac:dyDescent="0.25">
      <c r="A1127" s="28">
        <v>45413</v>
      </c>
      <c r="B1127" s="4" t="s">
        <v>12</v>
      </c>
      <c r="C1127" s="4" t="s">
        <v>13</v>
      </c>
      <c r="D1127" s="4" t="s">
        <v>8054</v>
      </c>
      <c r="E1127" s="4" t="s">
        <v>85</v>
      </c>
      <c r="F1127" s="64" t="str">
        <f>IFERROR(VLOOKUP(Таблица1[[#This Row],[ОКВЭД2]],'ИМЕНА ОКВЭД'!$B$1:$C$50,2,FALSE),основной!E1127)</f>
        <v>Производство, передача и распределение электроэнергии</v>
      </c>
      <c r="G1127" s="27">
        <v>1561374.1</v>
      </c>
      <c r="H1127" s="27">
        <v>1508811.5</v>
      </c>
      <c r="I1127" s="27">
        <v>1625877.6</v>
      </c>
      <c r="J1127" s="27">
        <v>8654787.3000000007</v>
      </c>
      <c r="K1127" s="27">
        <v>8351405.9000000004</v>
      </c>
      <c r="L1127" s="27">
        <v>103.48370886621689</v>
      </c>
      <c r="M1127" s="27">
        <v>96.032696434221123</v>
      </c>
      <c r="N1127" s="27">
        <v>103.63269853761987</v>
      </c>
    </row>
    <row r="1128" spans="1:14" x14ac:dyDescent="0.25">
      <c r="A1128" s="28">
        <v>45413</v>
      </c>
      <c r="B1128" s="4" t="s">
        <v>12</v>
      </c>
      <c r="C1128" s="4" t="s">
        <v>13</v>
      </c>
      <c r="D1128" s="4" t="s">
        <v>8054</v>
      </c>
      <c r="E1128" s="4" t="s">
        <v>45</v>
      </c>
      <c r="F1128" s="64" t="str">
        <f>IFERROR(VLOOKUP(Таблица1[[#This Row],[ОКВЭД2]],'ИМЕНА ОКВЭД'!$B$1:$C$50,2,FALSE),основной!E1128)</f>
        <v>Добыча металлических руд</v>
      </c>
      <c r="G1128" s="27">
        <v>5000</v>
      </c>
      <c r="H1128" s="27"/>
      <c r="I1128" s="27">
        <v>94598</v>
      </c>
      <c r="J1128" s="27">
        <v>5000</v>
      </c>
      <c r="K1128" s="27">
        <v>94598</v>
      </c>
      <c r="L1128" s="27"/>
      <c r="M1128" s="27">
        <v>5.2855240068500393</v>
      </c>
      <c r="N1128" s="27">
        <v>5.2855240068500393</v>
      </c>
    </row>
    <row r="1129" spans="1:14" x14ac:dyDescent="0.25">
      <c r="A1129" s="28">
        <v>45413</v>
      </c>
      <c r="B1129" s="4" t="s">
        <v>12</v>
      </c>
      <c r="C1129" s="4" t="s">
        <v>13</v>
      </c>
      <c r="D1129" s="4" t="s">
        <v>8054</v>
      </c>
      <c r="E1129" s="4" t="s">
        <v>124</v>
      </c>
      <c r="F1129" s="64" t="str">
        <f>IFERROR(VLOOKUP(Таблица1[[#This Row],[ОКВЭД2]],'ИМЕНА ОКВЭД'!$B$1:$C$50,2,FALSE),основной!E1129)</f>
        <v>Всего по обследуемым видам экономической деятельности</v>
      </c>
      <c r="G1129" s="27">
        <v>11005287</v>
      </c>
      <c r="H1129" s="27">
        <v>11737291.6</v>
      </c>
      <c r="I1129" s="27">
        <v>10288167.800000001</v>
      </c>
      <c r="J1129" s="27">
        <v>60127750.899999999</v>
      </c>
      <c r="K1129" s="27">
        <v>43529669.299999997</v>
      </c>
      <c r="L1129" s="27">
        <v>93.763428353437178</v>
      </c>
      <c r="M1129" s="27">
        <v>106.97032954691893</v>
      </c>
      <c r="N1129" s="27">
        <v>138.13050240655056</v>
      </c>
    </row>
    <row r="1130" spans="1:14" x14ac:dyDescent="0.25">
      <c r="A1130" s="28">
        <v>45413</v>
      </c>
      <c r="B1130" s="4" t="s">
        <v>12</v>
      </c>
      <c r="C1130" s="4" t="s">
        <v>13</v>
      </c>
      <c r="D1130" s="4" t="s">
        <v>8054</v>
      </c>
      <c r="E1130" s="4" t="s">
        <v>56</v>
      </c>
      <c r="F1130" s="64" t="str">
        <f>IFERROR(VLOOKUP(Таблица1[[#This Row],[ОКВЭД2]],'ИМЕНА ОКВЭД'!$B$1:$C$50,2,FALSE),основной!E1130)</f>
        <v>Производство готовых металлических изделий, кроме машин и оборудования</v>
      </c>
      <c r="G1130" s="27">
        <v>24.5</v>
      </c>
      <c r="H1130" s="27">
        <v>2.1</v>
      </c>
      <c r="I1130" s="27">
        <v>26</v>
      </c>
      <c r="J1130" s="27">
        <v>104.9</v>
      </c>
      <c r="K1130" s="27">
        <v>68.3</v>
      </c>
      <c r="L1130" s="27">
        <v>1166.6666666666667</v>
      </c>
      <c r="M1130" s="27">
        <v>94.230769230769226</v>
      </c>
      <c r="N1130" s="27">
        <v>153.58711566617862</v>
      </c>
    </row>
    <row r="1131" spans="1:14" x14ac:dyDescent="0.25">
      <c r="A1131" s="28">
        <v>45413</v>
      </c>
      <c r="B1131" s="4" t="s">
        <v>12</v>
      </c>
      <c r="C1131" s="4" t="s">
        <v>13</v>
      </c>
      <c r="D1131" s="4" t="s">
        <v>8054</v>
      </c>
      <c r="E1131" s="4" t="s">
        <v>70</v>
      </c>
      <c r="F1131" s="64" t="str">
        <f>IFERROR(VLOOKUP(Таблица1[[#This Row],[ОКВЭД2]],'ИМЕНА ОКВЭД'!$B$1:$C$50,2,FALSE),основной!E1131)</f>
        <v>Забор, очистка и распределение воды</v>
      </c>
      <c r="G1131" s="27">
        <v>48545.5</v>
      </c>
      <c r="H1131" s="27">
        <v>46587</v>
      </c>
      <c r="I1131" s="27">
        <v>48858</v>
      </c>
      <c r="J1131" s="27">
        <v>237323.3</v>
      </c>
      <c r="K1131" s="27">
        <v>244220.79999999999</v>
      </c>
      <c r="L1131" s="27">
        <v>104.20396247880311</v>
      </c>
      <c r="M1131" s="27">
        <v>99.360391338163652</v>
      </c>
      <c r="N1131" s="27">
        <v>97.17571148730984</v>
      </c>
    </row>
    <row r="1132" spans="1:14" x14ac:dyDescent="0.25">
      <c r="A1132" s="28">
        <v>45413</v>
      </c>
      <c r="B1132" s="4" t="s">
        <v>12</v>
      </c>
      <c r="C1132" s="4" t="s">
        <v>13</v>
      </c>
      <c r="D1132" s="4" t="s">
        <v>8054</v>
      </c>
      <c r="E1132" s="4" t="s">
        <v>93</v>
      </c>
      <c r="F1132" s="64" t="str">
        <f>IFERROR(VLOOKUP(Таблица1[[#This Row],[ОКВЭД2]],'ИМЕНА ОКВЭД'!$B$1:$C$50,2,FALSE),основной!E1132)</f>
        <v>30.01.АГ</v>
      </c>
      <c r="G1132" s="27">
        <v>3173</v>
      </c>
      <c r="H1132" s="27">
        <v>3173</v>
      </c>
      <c r="I1132" s="27">
        <v>616</v>
      </c>
      <c r="J1132" s="27">
        <v>15865</v>
      </c>
      <c r="K1132" s="27">
        <v>2464</v>
      </c>
      <c r="L1132" s="27">
        <v>100</v>
      </c>
      <c r="M1132" s="27">
        <v>515.09740259740261</v>
      </c>
      <c r="N1132" s="27">
        <v>643.8717532467532</v>
      </c>
    </row>
    <row r="1133" spans="1:14" x14ac:dyDescent="0.25">
      <c r="A1133" s="28">
        <v>45413</v>
      </c>
      <c r="B1133" s="4" t="s">
        <v>12</v>
      </c>
      <c r="C1133" s="4" t="s">
        <v>13</v>
      </c>
      <c r="D1133" s="4" t="s">
        <v>8054</v>
      </c>
      <c r="E1133" s="4" t="s">
        <v>86</v>
      </c>
      <c r="F1133" s="64" t="str">
        <f>IFERROR(VLOOKUP(Таблица1[[#This Row],[ОКВЭД2]],'ИМЕНА ОКВЭД'!$B$1:$C$50,2,FALSE),основной!E1133)</f>
        <v>Деятельность полиграфическая и копирование носителей информации</v>
      </c>
      <c r="G1133" s="27">
        <v>224.9</v>
      </c>
      <c r="H1133" s="27">
        <v>222.9</v>
      </c>
      <c r="I1133" s="27">
        <v>249.1</v>
      </c>
      <c r="J1133" s="27">
        <v>927.6</v>
      </c>
      <c r="K1133" s="27">
        <v>1251.5</v>
      </c>
      <c r="L1133" s="27">
        <v>100.89726334679229</v>
      </c>
      <c r="M1133" s="27">
        <v>90.285026093938171</v>
      </c>
      <c r="N1133" s="27">
        <v>74.119057131442275</v>
      </c>
    </row>
    <row r="1134" spans="1:14" x14ac:dyDescent="0.25">
      <c r="A1134" s="28">
        <v>45413</v>
      </c>
      <c r="B1134" s="4" t="s">
        <v>12</v>
      </c>
      <c r="C1134" s="4" t="s">
        <v>13</v>
      </c>
      <c r="D1134" s="4" t="s">
        <v>8054</v>
      </c>
      <c r="E1134" s="4" t="s">
        <v>747</v>
      </c>
      <c r="F1134" s="64" t="str">
        <f>IFERROR(VLOOKUP(Таблица1[[#This Row],[ОКВЭД2]],'ИМЕНА ОКВЭД'!$B$1:$C$50,2,FALSE),основной!E1134)</f>
        <v>06.2</v>
      </c>
      <c r="G1134" s="27">
        <v>31470.5</v>
      </c>
      <c r="H1134" s="27">
        <v>36949.199999999997</v>
      </c>
      <c r="I1134" s="27">
        <v>29266.6</v>
      </c>
      <c r="J1134" s="27">
        <v>188738.7</v>
      </c>
      <c r="K1134" s="27">
        <v>183192.6</v>
      </c>
      <c r="L1134" s="27">
        <v>85.172344732768238</v>
      </c>
      <c r="M1134" s="27">
        <v>107.5304271763717</v>
      </c>
      <c r="N1134" s="27">
        <v>103.02746945018521</v>
      </c>
    </row>
    <row r="1135" spans="1:14" x14ac:dyDescent="0.25">
      <c r="A1135" s="28">
        <v>45413</v>
      </c>
      <c r="B1135" s="4" t="s">
        <v>12</v>
      </c>
      <c r="C1135" s="4" t="s">
        <v>13</v>
      </c>
      <c r="D1135" s="4" t="s">
        <v>8054</v>
      </c>
      <c r="E1135" s="4" t="s">
        <v>22</v>
      </c>
      <c r="F1135" s="64" t="str">
        <f>IFERROR(VLOOKUP(Таблица1[[#This Row],[ОКВЭД2]],'ИМЕНА ОКВЭД'!$B$1:$C$50,2,FALSE),основной!E1135)</f>
        <v>Производство хлебобулочных и мучных кондитерских изделий</v>
      </c>
      <c r="G1135" s="27">
        <v>33936.400000000001</v>
      </c>
      <c r="H1135" s="27">
        <v>33191</v>
      </c>
      <c r="I1135" s="27">
        <v>28940.400000000001</v>
      </c>
      <c r="J1135" s="27">
        <v>158070.70000000001</v>
      </c>
      <c r="K1135" s="27">
        <v>145137</v>
      </c>
      <c r="L1135" s="27">
        <v>102.24578952125576</v>
      </c>
      <c r="M1135" s="27">
        <v>117.26306478141284</v>
      </c>
      <c r="N1135" s="27">
        <v>108.9113733920365</v>
      </c>
    </row>
    <row r="1136" spans="1:14" x14ac:dyDescent="0.25">
      <c r="A1136" s="28">
        <v>45413</v>
      </c>
      <c r="B1136" s="4" t="s">
        <v>12</v>
      </c>
      <c r="C1136" s="4" t="s">
        <v>13</v>
      </c>
      <c r="D1136" s="4" t="s">
        <v>8054</v>
      </c>
      <c r="E1136" s="4" t="s">
        <v>106</v>
      </c>
      <c r="F1136" s="64" t="str">
        <f>IFERROR(VLOOKUP(Таблица1[[#This Row],[ОКВЭД2]],'ИМЕНА ОКВЭД'!$B$1:$C$50,2,FALSE),основной!E1136)</f>
        <v>17.2</v>
      </c>
      <c r="G1136" s="27">
        <v>295</v>
      </c>
      <c r="H1136" s="27">
        <v>483.4</v>
      </c>
      <c r="I1136" s="27">
        <v>243.2</v>
      </c>
      <c r="J1136" s="27">
        <v>1887.5</v>
      </c>
      <c r="K1136" s="27">
        <v>719.1</v>
      </c>
      <c r="L1136" s="27">
        <v>61.02606537029375</v>
      </c>
      <c r="M1136" s="27">
        <v>121.29934210526316</v>
      </c>
      <c r="N1136" s="27">
        <v>262.48087887637325</v>
      </c>
    </row>
    <row r="1137" spans="1:14" x14ac:dyDescent="0.25">
      <c r="A1137" s="28">
        <v>45413</v>
      </c>
      <c r="B1137" s="4" t="s">
        <v>12</v>
      </c>
      <c r="C1137" s="4" t="s">
        <v>13</v>
      </c>
      <c r="D1137" s="4" t="s">
        <v>8054</v>
      </c>
      <c r="E1137" s="4" t="s">
        <v>66</v>
      </c>
      <c r="F1137" s="64" t="str">
        <f>IFERROR(VLOOKUP(Таблица1[[#This Row],[ОКВЭД2]],'ИМЕНА ОКВЭД'!$B$1:$C$50,2,FALSE),основной!E1137)</f>
        <v>Добыча прочих полезных ископаемых</v>
      </c>
      <c r="G1137" s="27">
        <v>637</v>
      </c>
      <c r="H1137" s="27"/>
      <c r="I1137" s="27"/>
      <c r="J1137" s="27">
        <v>637</v>
      </c>
      <c r="K1137" s="27">
        <v>408</v>
      </c>
      <c r="L1137" s="27"/>
      <c r="M1137" s="27"/>
      <c r="N1137" s="27">
        <v>156.12745098039215</v>
      </c>
    </row>
    <row r="1138" spans="1:14" x14ac:dyDescent="0.25">
      <c r="A1138" s="28">
        <v>45413</v>
      </c>
      <c r="B1138" s="4" t="s">
        <v>12</v>
      </c>
      <c r="C1138" s="4" t="s">
        <v>13</v>
      </c>
      <c r="D1138" s="4" t="s">
        <v>8054</v>
      </c>
      <c r="E1138" s="4" t="s">
        <v>126</v>
      </c>
      <c r="F1138" s="64" t="str">
        <f>IFERROR(VLOOKUP(Таблица1[[#This Row],[ОКВЭД2]],'ИМЕНА ОКВЭД'!$B$1:$C$50,2,FALSE),основной!E1138)</f>
        <v>09.9</v>
      </c>
      <c r="G1138" s="27">
        <v>25498.2</v>
      </c>
      <c r="H1138" s="27">
        <v>41607.9</v>
      </c>
      <c r="I1138" s="27">
        <v>54291.1</v>
      </c>
      <c r="J1138" s="27">
        <v>161735.79999999999</v>
      </c>
      <c r="K1138" s="27">
        <v>323825.2</v>
      </c>
      <c r="L1138" s="27">
        <v>61.282112291175473</v>
      </c>
      <c r="M1138" s="27">
        <v>46.965708928351056</v>
      </c>
      <c r="N1138" s="27">
        <v>49.945402643154395</v>
      </c>
    </row>
    <row r="1139" spans="1:14" x14ac:dyDescent="0.25">
      <c r="A1139" s="28">
        <v>45413</v>
      </c>
      <c r="B1139" s="4" t="s">
        <v>12</v>
      </c>
      <c r="C1139" s="4" t="s">
        <v>13</v>
      </c>
      <c r="D1139" s="4" t="s">
        <v>8054</v>
      </c>
      <c r="E1139" s="4" t="s">
        <v>82</v>
      </c>
      <c r="F1139" s="64" t="str">
        <f>IFERROR(VLOOKUP(Таблица1[[#This Row],[ОКВЭД2]],'ИМЕНА ОКВЭД'!$B$1:$C$50,2,FALSE),основной!E1139)</f>
        <v>18.1</v>
      </c>
      <c r="G1139" s="27">
        <v>224.9</v>
      </c>
      <c r="H1139" s="27">
        <v>222.9</v>
      </c>
      <c r="I1139" s="27">
        <v>249.1</v>
      </c>
      <c r="J1139" s="27">
        <v>927.6</v>
      </c>
      <c r="K1139" s="27">
        <v>1251.5</v>
      </c>
      <c r="L1139" s="27">
        <v>100.89726334679229</v>
      </c>
      <c r="M1139" s="27">
        <v>90.285026093938171</v>
      </c>
      <c r="N1139" s="27">
        <v>74.119057131442275</v>
      </c>
    </row>
    <row r="1140" spans="1:14" x14ac:dyDescent="0.25">
      <c r="A1140" s="28">
        <v>45413</v>
      </c>
      <c r="B1140" s="4" t="s">
        <v>12</v>
      </c>
      <c r="C1140" s="4" t="s">
        <v>13</v>
      </c>
      <c r="D1140" s="4" t="s">
        <v>8054</v>
      </c>
      <c r="E1140" s="4" t="s">
        <v>103</v>
      </c>
      <c r="F1140" s="64" t="str">
        <f>IFERROR(VLOOKUP(Таблица1[[#This Row],[ОКВЭД2]],'ИМЕНА ОКВЭД'!$B$1:$C$50,2,FALSE),основной!E1140)</f>
        <v>33.1</v>
      </c>
      <c r="G1140" s="27">
        <v>18704.8</v>
      </c>
      <c r="H1140" s="27">
        <v>19865.5</v>
      </c>
      <c r="I1140" s="27">
        <v>27854.1</v>
      </c>
      <c r="J1140" s="27">
        <v>99921.5</v>
      </c>
      <c r="K1140" s="27">
        <v>74435.899999999994</v>
      </c>
      <c r="L1140" s="27">
        <v>94.157207218544713</v>
      </c>
      <c r="M1140" s="27">
        <v>67.152771046273259</v>
      </c>
      <c r="N1140" s="27">
        <v>134.23831780095358</v>
      </c>
    </row>
    <row r="1141" spans="1:14" x14ac:dyDescent="0.25">
      <c r="A1141" s="28">
        <v>45413</v>
      </c>
      <c r="B1141" s="4" t="s">
        <v>12</v>
      </c>
      <c r="C1141" s="4" t="s">
        <v>13</v>
      </c>
      <c r="D1141" s="4" t="s">
        <v>8054</v>
      </c>
      <c r="E1141" s="4" t="s">
        <v>89</v>
      </c>
      <c r="F1141" s="64" t="str">
        <f>IFERROR(VLOOKUP(Таблица1[[#This Row],[ОКВЭД2]],'ИМЕНА ОКВЭД'!$B$1:$C$50,2,FALSE),основной!E1141)</f>
        <v>Обеспечение электрическое энергией, газом и паром; кондиционирование воздуха</v>
      </c>
      <c r="G1141" s="27">
        <v>2076999.2</v>
      </c>
      <c r="H1141" s="27">
        <v>2139572.7999999998</v>
      </c>
      <c r="I1141" s="27">
        <v>2102041.7999999998</v>
      </c>
      <c r="J1141" s="27">
        <v>12055273.1</v>
      </c>
      <c r="K1141" s="27">
        <v>11603297.9</v>
      </c>
      <c r="L1141" s="27">
        <v>97.075416176537672</v>
      </c>
      <c r="M1141" s="27">
        <v>98.808653567212602</v>
      </c>
      <c r="N1141" s="27">
        <v>103.89523051028449</v>
      </c>
    </row>
    <row r="1142" spans="1:14" x14ac:dyDescent="0.25">
      <c r="A1142" s="28">
        <v>45413</v>
      </c>
      <c r="B1142" s="4" t="s">
        <v>12</v>
      </c>
      <c r="C1142" s="4" t="s">
        <v>13</v>
      </c>
      <c r="D1142" s="4" t="s">
        <v>8054</v>
      </c>
      <c r="E1142" s="4" t="s">
        <v>120</v>
      </c>
      <c r="F1142" s="64" t="str">
        <f>IFERROR(VLOOKUP(Таблица1[[#This Row],[ОКВЭД2]],'ИМЕНА ОКВЭД'!$B$1:$C$50,2,FALSE),основной!E1142)</f>
        <v>20.1</v>
      </c>
      <c r="G1142" s="27">
        <v>111.8</v>
      </c>
      <c r="H1142" s="27">
        <v>838.4</v>
      </c>
      <c r="I1142" s="27">
        <v>834.2</v>
      </c>
      <c r="J1142" s="27">
        <v>950.2</v>
      </c>
      <c r="K1142" s="27">
        <v>1731.8</v>
      </c>
      <c r="L1142" s="27">
        <v>13.334923664122137</v>
      </c>
      <c r="M1142" s="27">
        <v>13.402061855670103</v>
      </c>
      <c r="N1142" s="27">
        <v>54.867767640605152</v>
      </c>
    </row>
    <row r="1143" spans="1:14" x14ac:dyDescent="0.25">
      <c r="A1143" s="28">
        <v>45413</v>
      </c>
      <c r="B1143" s="4" t="s">
        <v>12</v>
      </c>
      <c r="C1143" s="4" t="s">
        <v>13</v>
      </c>
      <c r="D1143" s="4" t="s">
        <v>8054</v>
      </c>
      <c r="E1143" s="4" t="s">
        <v>19</v>
      </c>
      <c r="F1143" s="64" t="str">
        <f>IFERROR(VLOOKUP(Таблица1[[#This Row],[ОКВЭД2]],'ИМЕНА ОКВЭД'!$B$1:$C$50,2,FALSE),основной!E1143)</f>
        <v>25.6</v>
      </c>
      <c r="G1143" s="27">
        <v>24.5</v>
      </c>
      <c r="H1143" s="27">
        <v>2.1</v>
      </c>
      <c r="I1143" s="27">
        <v>26</v>
      </c>
      <c r="J1143" s="27">
        <v>104.9</v>
      </c>
      <c r="K1143" s="27">
        <v>68.3</v>
      </c>
      <c r="L1143" s="27">
        <v>1166.6666666666667</v>
      </c>
      <c r="M1143" s="27">
        <v>94.230769230769226</v>
      </c>
      <c r="N1143" s="27">
        <v>153.58711566617862</v>
      </c>
    </row>
    <row r="1144" spans="1:14" x14ac:dyDescent="0.25">
      <c r="A1144" s="28">
        <v>45413</v>
      </c>
      <c r="B1144" s="4" t="s">
        <v>12</v>
      </c>
      <c r="C1144" s="4" t="s">
        <v>13</v>
      </c>
      <c r="D1144" s="4" t="s">
        <v>8054</v>
      </c>
      <c r="E1144" s="4" t="s">
        <v>39</v>
      </c>
      <c r="F1144" s="64" t="str">
        <f>IFERROR(VLOOKUP(Таблица1[[#This Row],[ОКВЭД2]],'ИМЕНА ОКВЭД'!$B$1:$C$50,2,FALSE),основной!E1144)</f>
        <v>37.0</v>
      </c>
      <c r="G1144" s="27">
        <v>13471</v>
      </c>
      <c r="H1144" s="27">
        <v>13238</v>
      </c>
      <c r="I1144" s="27">
        <v>13523.3</v>
      </c>
      <c r="J1144" s="27">
        <v>66898.5</v>
      </c>
      <c r="K1144" s="27">
        <v>65441.1</v>
      </c>
      <c r="L1144" s="27">
        <v>101.76008460492521</v>
      </c>
      <c r="M1144" s="27">
        <v>99.613260077052203</v>
      </c>
      <c r="N1144" s="27">
        <v>102.22704080463195</v>
      </c>
    </row>
    <row r="1145" spans="1:14" x14ac:dyDescent="0.25">
      <c r="A1145" s="28">
        <v>45413</v>
      </c>
      <c r="B1145" s="4" t="s">
        <v>12</v>
      </c>
      <c r="C1145" s="4" t="s">
        <v>13</v>
      </c>
      <c r="D1145" s="4" t="s">
        <v>8054</v>
      </c>
      <c r="E1145" s="4" t="s">
        <v>30</v>
      </c>
      <c r="F1145" s="64" t="str">
        <f>IFERROR(VLOOKUP(Таблица1[[#This Row],[ОКВЭД2]],'ИМЕНА ОКВЭД'!$B$1:$C$50,2,FALSE),основной!E1145)</f>
        <v>Производство пищевых продуктов</v>
      </c>
      <c r="G1145" s="27">
        <v>95658.8</v>
      </c>
      <c r="H1145" s="27">
        <v>99896.1</v>
      </c>
      <c r="I1145" s="27">
        <v>90138.3</v>
      </c>
      <c r="J1145" s="27">
        <v>478985.2</v>
      </c>
      <c r="K1145" s="27">
        <v>427395.8</v>
      </c>
      <c r="L1145" s="27">
        <v>95.758292866288073</v>
      </c>
      <c r="M1145" s="27">
        <v>106.12447760829747</v>
      </c>
      <c r="N1145" s="27">
        <v>112.07063803621841</v>
      </c>
    </row>
    <row r="1146" spans="1:14" x14ac:dyDescent="0.25">
      <c r="A1146" s="28">
        <v>45413</v>
      </c>
      <c r="B1146" s="4" t="s">
        <v>12</v>
      </c>
      <c r="C1146" s="4" t="s">
        <v>13</v>
      </c>
      <c r="D1146" s="4" t="s">
        <v>8054</v>
      </c>
      <c r="E1146" s="4" t="s">
        <v>90</v>
      </c>
      <c r="F1146" s="64" t="str">
        <f>IFERROR(VLOOKUP(Таблица1[[#This Row],[ОКВЭД2]],'ИМЕНА ОКВЭД'!$B$1:$C$50,2,FALSE),основной!E1146)</f>
        <v>Ремонт и монтаж машин и оборудования</v>
      </c>
      <c r="G1146" s="27">
        <v>18909.8</v>
      </c>
      <c r="H1146" s="27">
        <v>20070.5</v>
      </c>
      <c r="I1146" s="27">
        <v>27966.1</v>
      </c>
      <c r="J1146" s="27">
        <v>100946.5</v>
      </c>
      <c r="K1146" s="27">
        <v>74947.899999999994</v>
      </c>
      <c r="L1146" s="27">
        <v>94.21688547868763</v>
      </c>
      <c r="M1146" s="27">
        <v>67.616864704052404</v>
      </c>
      <c r="N1146" s="27">
        <v>134.68889722060257</v>
      </c>
    </row>
    <row r="1147" spans="1:14" x14ac:dyDescent="0.25">
      <c r="A1147" s="28">
        <v>45413</v>
      </c>
      <c r="B1147" s="4" t="s">
        <v>12</v>
      </c>
      <c r="C1147" s="4" t="s">
        <v>13</v>
      </c>
      <c r="D1147" s="4" t="s">
        <v>8054</v>
      </c>
      <c r="E1147" s="4" t="s">
        <v>108</v>
      </c>
      <c r="F1147" s="64" t="str">
        <f>IFERROR(VLOOKUP(Таблица1[[#This Row],[ОКВЭД2]],'ИМЕНА ОКВЭД'!$B$1:$C$50,2,FALSE),основной!E1147)</f>
        <v>36.0</v>
      </c>
      <c r="G1147" s="27">
        <v>48545.5</v>
      </c>
      <c r="H1147" s="27">
        <v>46587</v>
      </c>
      <c r="I1147" s="27">
        <v>48858</v>
      </c>
      <c r="J1147" s="27">
        <v>237323.3</v>
      </c>
      <c r="K1147" s="27">
        <v>244220.79999999999</v>
      </c>
      <c r="L1147" s="27">
        <v>104.20396247880311</v>
      </c>
      <c r="M1147" s="27">
        <v>99.360391338163652</v>
      </c>
      <c r="N1147" s="27">
        <v>97.17571148730984</v>
      </c>
    </row>
    <row r="1148" spans="1:14" x14ac:dyDescent="0.25">
      <c r="A1148" s="28">
        <v>45413</v>
      </c>
      <c r="B1148" s="4" t="s">
        <v>12</v>
      </c>
      <c r="C1148" s="4" t="s">
        <v>13</v>
      </c>
      <c r="D1148" s="4" t="s">
        <v>8054</v>
      </c>
      <c r="E1148" s="4" t="s">
        <v>35</v>
      </c>
      <c r="F1148" s="64" t="str">
        <f>IFERROR(VLOOKUP(Таблица1[[#This Row],[ОКВЭД2]],'ИМЕНА ОКВЭД'!$B$1:$C$50,2,FALSE),основной!E1148)</f>
        <v>Обрабатывающие производства</v>
      </c>
      <c r="G1148" s="27">
        <v>8773821.5999999996</v>
      </c>
      <c r="H1148" s="27">
        <v>9422325.5</v>
      </c>
      <c r="I1148" s="27">
        <v>7915685.0999999996</v>
      </c>
      <c r="J1148" s="27">
        <v>47210641.5</v>
      </c>
      <c r="K1148" s="27">
        <v>30712158.899999999</v>
      </c>
      <c r="L1148" s="27">
        <v>93.117368955254193</v>
      </c>
      <c r="M1148" s="27">
        <v>110.84096308985308</v>
      </c>
      <c r="N1148" s="27">
        <v>153.71970968800895</v>
      </c>
    </row>
    <row r="1149" spans="1:14" x14ac:dyDescent="0.25">
      <c r="A1149" s="28">
        <v>45413</v>
      </c>
      <c r="B1149" s="4" t="s">
        <v>12</v>
      </c>
      <c r="C1149" s="4" t="s">
        <v>13</v>
      </c>
      <c r="D1149" s="4" t="s">
        <v>8054</v>
      </c>
      <c r="E1149" s="4" t="s">
        <v>73</v>
      </c>
      <c r="F1149" s="64" t="str">
        <f>IFERROR(VLOOKUP(Таблица1[[#This Row],[ОКВЭД2]],'ИМЕНА ОКВЭД'!$B$1:$C$50,2,FALSE),основной!E1149)</f>
        <v>07.2</v>
      </c>
      <c r="G1149" s="27">
        <v>5000</v>
      </c>
      <c r="H1149" s="27"/>
      <c r="I1149" s="27">
        <v>94598</v>
      </c>
      <c r="J1149" s="27">
        <v>5000</v>
      </c>
      <c r="K1149" s="27">
        <v>94598</v>
      </c>
      <c r="L1149" s="27"/>
      <c r="M1149" s="27">
        <v>5.2855240068500393</v>
      </c>
      <c r="N1149" s="27">
        <v>5.2855240068500393</v>
      </c>
    </row>
    <row r="1150" spans="1:14" x14ac:dyDescent="0.25">
      <c r="A1150" s="28">
        <v>45413</v>
      </c>
      <c r="B1150" s="4" t="s">
        <v>12</v>
      </c>
      <c r="C1150" s="4" t="s">
        <v>13</v>
      </c>
      <c r="D1150" s="4" t="s">
        <v>8054</v>
      </c>
      <c r="E1150" s="4" t="s">
        <v>26</v>
      </c>
      <c r="F1150" s="64" t="str">
        <f>IFERROR(VLOOKUP(Таблица1[[#This Row],[ОКВЭД2]],'ИМЕНА ОКВЭД'!$B$1:$C$50,2,FALSE),основной!E1150)</f>
        <v>Производство прочих транспортных средств и оборудования</v>
      </c>
      <c r="G1150" s="27">
        <v>3173</v>
      </c>
      <c r="H1150" s="27">
        <v>3173</v>
      </c>
      <c r="I1150" s="27">
        <v>616</v>
      </c>
      <c r="J1150" s="27">
        <v>15865</v>
      </c>
      <c r="K1150" s="27">
        <v>3080</v>
      </c>
      <c r="L1150" s="27">
        <v>100</v>
      </c>
      <c r="M1150" s="27">
        <v>515.09740259740261</v>
      </c>
      <c r="N1150" s="27">
        <v>515.09740259740261</v>
      </c>
    </row>
    <row r="1151" spans="1:14" x14ac:dyDescent="0.25">
      <c r="A1151" s="28">
        <v>45413</v>
      </c>
      <c r="B1151" s="4" t="s">
        <v>12</v>
      </c>
      <c r="C1151" s="4" t="s">
        <v>13</v>
      </c>
      <c r="D1151" s="4" t="s">
        <v>8054</v>
      </c>
      <c r="E1151" s="4" t="s">
        <v>81</v>
      </c>
      <c r="F1151" s="64" t="str">
        <f>IFERROR(VLOOKUP(Таблица1[[#This Row],[ОКВЭД2]],'ИМЕНА ОКВЭД'!$B$1:$C$50,2,FALSE),основной!E1151)</f>
        <v>Переработка и консервирование мяса и мясной пищевой продукции</v>
      </c>
      <c r="G1151" s="27">
        <v>34136.5</v>
      </c>
      <c r="H1151" s="27">
        <v>37936</v>
      </c>
      <c r="I1151" s="27">
        <v>17673</v>
      </c>
      <c r="J1151" s="27">
        <v>185038.6</v>
      </c>
      <c r="K1151" s="27">
        <v>81298.5</v>
      </c>
      <c r="L1151" s="27">
        <v>89.984447490510334</v>
      </c>
      <c r="M1151" s="27">
        <v>193.15622701295763</v>
      </c>
      <c r="N1151" s="27">
        <v>227.60395333247232</v>
      </c>
    </row>
    <row r="1152" spans="1:14" x14ac:dyDescent="0.25">
      <c r="A1152" s="28">
        <v>45413</v>
      </c>
      <c r="B1152" s="4" t="s">
        <v>12</v>
      </c>
      <c r="C1152" s="4" t="s">
        <v>13</v>
      </c>
      <c r="D1152" s="4" t="s">
        <v>8054</v>
      </c>
      <c r="E1152" s="4" t="s">
        <v>50</v>
      </c>
      <c r="F1152" s="64" t="str">
        <f>IFERROR(VLOOKUP(Таблица1[[#This Row],[ОКВЭД2]],'ИМЕНА ОКВЭД'!$B$1:$C$50,2,FALSE),основной!E1152)</f>
        <v>Производство молочной продукции</v>
      </c>
      <c r="G1152" s="27">
        <v>15079.1</v>
      </c>
      <c r="H1152" s="27">
        <v>17091.5</v>
      </c>
      <c r="I1152" s="27">
        <v>14771.1</v>
      </c>
      <c r="J1152" s="27">
        <v>79496.899999999994</v>
      </c>
      <c r="K1152" s="27">
        <v>74394.600000000006</v>
      </c>
      <c r="L1152" s="27">
        <v>88.225726238188571</v>
      </c>
      <c r="M1152" s="27">
        <v>102.0851527645199</v>
      </c>
      <c r="N1152" s="27">
        <v>106.85842789664841</v>
      </c>
    </row>
    <row r="1153" spans="1:14" x14ac:dyDescent="0.25">
      <c r="A1153" s="28">
        <v>45413</v>
      </c>
      <c r="B1153" s="4" t="s">
        <v>12</v>
      </c>
      <c r="C1153" s="4" t="s">
        <v>13</v>
      </c>
      <c r="D1153" s="4" t="s">
        <v>8054</v>
      </c>
      <c r="E1153" s="4" t="s">
        <v>109</v>
      </c>
      <c r="F1153" s="64" t="str">
        <f>IFERROR(VLOOKUP(Таблица1[[#This Row],[ОКВЭД2]],'ИМЕНА ОКВЭД'!$B$1:$C$50,2,FALSE),основной!E1153)</f>
        <v>Добыча угля</v>
      </c>
      <c r="G1153" s="27">
        <v>27393</v>
      </c>
      <c r="H1153" s="27">
        <v>34442</v>
      </c>
      <c r="I1153" s="27">
        <v>25468</v>
      </c>
      <c r="J1153" s="27">
        <v>188616</v>
      </c>
      <c r="K1153" s="27">
        <v>272328.2</v>
      </c>
      <c r="L1153" s="27">
        <v>79.533708843853432</v>
      </c>
      <c r="M1153" s="27">
        <v>107.55850479032512</v>
      </c>
      <c r="N1153" s="27">
        <v>69.260546649226924</v>
      </c>
    </row>
    <row r="1154" spans="1:14" x14ac:dyDescent="0.25">
      <c r="A1154" s="28">
        <v>45413</v>
      </c>
      <c r="B1154" s="4" t="s">
        <v>12</v>
      </c>
      <c r="C1154" s="4" t="s">
        <v>13</v>
      </c>
      <c r="D1154" s="4" t="s">
        <v>8054</v>
      </c>
      <c r="E1154" s="4" t="s">
        <v>15</v>
      </c>
      <c r="F1154" s="64" t="str">
        <f>IFERROR(VLOOKUP(Таблица1[[#This Row],[ОКВЭД2]],'ИМЕНА ОКВЭД'!$B$1:$C$50,2,FALSE),основной!E1154)</f>
        <v>Переработка и консервирование рыбы, ракообразных и моллюсков</v>
      </c>
      <c r="G1154" s="27">
        <v>12446.8</v>
      </c>
      <c r="H1154" s="27">
        <v>11533.6</v>
      </c>
      <c r="I1154" s="27">
        <v>28393.8</v>
      </c>
      <c r="J1154" s="27">
        <v>55843.1</v>
      </c>
      <c r="K1154" s="27">
        <v>125088.5</v>
      </c>
      <c r="L1154" s="27">
        <v>107.91773600610391</v>
      </c>
      <c r="M1154" s="27">
        <v>43.836330466510297</v>
      </c>
      <c r="N1154" s="27">
        <v>44.642872846025014</v>
      </c>
    </row>
    <row r="1155" spans="1:14" x14ac:dyDescent="0.25">
      <c r="A1155" s="28">
        <v>45413</v>
      </c>
      <c r="B1155" s="4" t="s">
        <v>12</v>
      </c>
      <c r="C1155" s="4" t="s">
        <v>13</v>
      </c>
      <c r="D1155" s="4" t="s">
        <v>8054</v>
      </c>
      <c r="E1155" s="4" t="s">
        <v>730</v>
      </c>
      <c r="F1155" s="64" t="str">
        <f>IFERROR(VLOOKUP(Таблица1[[#This Row],[ОКВЭД2]],'ИМЕНА ОКВЭД'!$B$1:$C$50,2,FALSE),основной!E1155)</f>
        <v>06</v>
      </c>
      <c r="G1155" s="27">
        <v>31470.5</v>
      </c>
      <c r="H1155" s="27">
        <v>36949.199999999997</v>
      </c>
      <c r="I1155" s="27">
        <v>29266.6</v>
      </c>
      <c r="J1155" s="27">
        <v>188738.7</v>
      </c>
      <c r="K1155" s="27">
        <v>183192.6</v>
      </c>
      <c r="L1155" s="27">
        <v>85.172344732768238</v>
      </c>
      <c r="M1155" s="27">
        <v>107.5304271763717</v>
      </c>
      <c r="N1155" s="27">
        <v>103.02746945018521</v>
      </c>
    </row>
    <row r="1156" spans="1:14" x14ac:dyDescent="0.25">
      <c r="A1156" s="28">
        <v>45413</v>
      </c>
      <c r="B1156" s="4" t="s">
        <v>12</v>
      </c>
      <c r="C1156" s="4" t="s">
        <v>13</v>
      </c>
      <c r="D1156" s="4" t="s">
        <v>8054</v>
      </c>
      <c r="E1156" s="4" t="s">
        <v>76</v>
      </c>
      <c r="F1156" s="64" t="str">
        <f>IFERROR(VLOOKUP(Таблица1[[#This Row],[ОКВЭД2]],'ИМЕНА ОКВЭД'!$B$1:$C$50,2,FALSE),основной!E1156)</f>
        <v>05.2</v>
      </c>
      <c r="G1156" s="27">
        <v>22824</v>
      </c>
      <c r="H1156" s="27">
        <v>28527</v>
      </c>
      <c r="I1156" s="27">
        <v>19840</v>
      </c>
      <c r="J1156" s="27">
        <v>154674</v>
      </c>
      <c r="K1156" s="27">
        <v>238390.2</v>
      </c>
      <c r="L1156" s="27">
        <v>80.00841308234304</v>
      </c>
      <c r="M1156" s="27">
        <v>115.04032258064517</v>
      </c>
      <c r="N1156" s="27">
        <v>64.88270071504617</v>
      </c>
    </row>
    <row r="1157" spans="1:14" x14ac:dyDescent="0.25">
      <c r="A1157" s="28">
        <v>45413</v>
      </c>
      <c r="B1157" s="4" t="s">
        <v>12</v>
      </c>
      <c r="C1157" s="4" t="s">
        <v>13</v>
      </c>
      <c r="D1157" s="4" t="s">
        <v>8054</v>
      </c>
      <c r="E1157" s="4" t="s">
        <v>28</v>
      </c>
      <c r="F1157" s="64" t="str">
        <f>IFERROR(VLOOKUP(Таблица1[[#This Row],[ОКВЭД2]],'ИМЕНА ОКВЭД'!$B$1:$C$50,2,FALSE),основной!E1157)</f>
        <v>08.1</v>
      </c>
      <c r="G1157" s="27">
        <v>637</v>
      </c>
      <c r="H1157" s="27"/>
      <c r="I1157" s="27"/>
      <c r="J1157" s="27">
        <v>637</v>
      </c>
      <c r="K1157" s="27">
        <v>408</v>
      </c>
      <c r="L1157" s="27"/>
      <c r="M1157" s="27"/>
      <c r="N1157" s="27">
        <v>156.12745098039215</v>
      </c>
    </row>
    <row r="1158" spans="1:14" x14ac:dyDescent="0.25">
      <c r="A1158" s="28">
        <v>45413</v>
      </c>
      <c r="B1158" s="4" t="s">
        <v>12</v>
      </c>
      <c r="C1158" s="4" t="s">
        <v>13</v>
      </c>
      <c r="D1158" s="4" t="s">
        <v>8054</v>
      </c>
      <c r="E1158" s="4" t="s">
        <v>80</v>
      </c>
      <c r="F1158" s="64" t="str">
        <f>IFERROR(VLOOKUP(Таблица1[[#This Row],[ОКВЭД2]],'ИМЕНА ОКВЭД'!$B$1:$C$50,2,FALSE),основной!E1158)</f>
        <v>35</v>
      </c>
      <c r="G1158" s="27">
        <v>2076999.2</v>
      </c>
      <c r="H1158" s="27">
        <v>2139572.7999999998</v>
      </c>
      <c r="I1158" s="27">
        <v>2102041.7999999998</v>
      </c>
      <c r="J1158" s="27">
        <v>12055273.1</v>
      </c>
      <c r="K1158" s="27">
        <v>11603297.9</v>
      </c>
      <c r="L1158" s="27">
        <v>97.075416176537672</v>
      </c>
      <c r="M1158" s="27">
        <v>98.808653567212602</v>
      </c>
      <c r="N1158" s="27">
        <v>103.89523051028449</v>
      </c>
    </row>
    <row r="1159" spans="1:14" x14ac:dyDescent="0.25">
      <c r="A1159" s="28">
        <v>45413</v>
      </c>
      <c r="B1159" s="4" t="s">
        <v>12</v>
      </c>
      <c r="C1159" s="4" t="s">
        <v>13</v>
      </c>
      <c r="D1159" s="4" t="s">
        <v>8054</v>
      </c>
      <c r="E1159" s="4" t="s">
        <v>116</v>
      </c>
      <c r="F1159" s="64" t="str">
        <f>IFERROR(VLOOKUP(Таблица1[[#This Row],[ОКВЭД2]],'ИМЕНА ОКВЭД'!$B$1:$C$50,2,FALSE),основной!E1159)</f>
        <v>Производство, передача и распределение пара и горячей воды; кондиционирование воздуха</v>
      </c>
      <c r="G1159" s="27">
        <v>515625.1</v>
      </c>
      <c r="H1159" s="27">
        <v>630761.30000000005</v>
      </c>
      <c r="I1159" s="27">
        <v>476164.2</v>
      </c>
      <c r="J1159" s="27">
        <v>3400485.8</v>
      </c>
      <c r="K1159" s="27">
        <v>3251892</v>
      </c>
      <c r="L1159" s="27">
        <v>81.746470495257086</v>
      </c>
      <c r="M1159" s="27">
        <v>108.28724629025029</v>
      </c>
      <c r="N1159" s="27">
        <v>104.56945679622817</v>
      </c>
    </row>
    <row r="1160" spans="1:14" x14ac:dyDescent="0.25">
      <c r="A1160" s="28">
        <v>45413</v>
      </c>
      <c r="B1160" s="4" t="s">
        <v>12</v>
      </c>
      <c r="C1160" s="4" t="s">
        <v>13</v>
      </c>
      <c r="D1160" s="4" t="s">
        <v>8054</v>
      </c>
      <c r="E1160" s="4" t="s">
        <v>27</v>
      </c>
      <c r="F1160" s="64" t="str">
        <f>IFERROR(VLOOKUP(Таблица1[[#This Row],[ОКВЭД2]],'ИМЕНА ОКВЭД'!$B$1:$C$50,2,FALSE),основной!E1160)</f>
        <v>Сбор и обработка сточных вод</v>
      </c>
      <c r="G1160" s="27">
        <v>13471</v>
      </c>
      <c r="H1160" s="27">
        <v>13238</v>
      </c>
      <c r="I1160" s="27">
        <v>13523.3</v>
      </c>
      <c r="J1160" s="27">
        <v>66898.5</v>
      </c>
      <c r="K1160" s="27">
        <v>65441.1</v>
      </c>
      <c r="L1160" s="27">
        <v>101.76008460492521</v>
      </c>
      <c r="M1160" s="27">
        <v>99.613260077052203</v>
      </c>
      <c r="N1160" s="27">
        <v>102.22704080463195</v>
      </c>
    </row>
    <row r="1161" spans="1:14" x14ac:dyDescent="0.25">
      <c r="A1161" s="28">
        <v>45413</v>
      </c>
      <c r="B1161" s="4" t="s">
        <v>12</v>
      </c>
      <c r="C1161" s="4" t="s">
        <v>13</v>
      </c>
      <c r="D1161" s="4" t="s">
        <v>8054</v>
      </c>
      <c r="E1161" s="4" t="s">
        <v>96</v>
      </c>
      <c r="F1161" s="64" t="str">
        <f>IFERROR(VLOOKUP(Таблица1[[#This Row],[ОКВЭД2]],'ИМЕНА ОКВЭД'!$B$1:$C$50,2,FALSE),основной!E1161)</f>
        <v>05.1</v>
      </c>
      <c r="G1161" s="27">
        <v>4569</v>
      </c>
      <c r="H1161" s="27">
        <v>5915</v>
      </c>
      <c r="I1161" s="27">
        <v>5628</v>
      </c>
      <c r="J1161" s="27">
        <v>33942</v>
      </c>
      <c r="K1161" s="27">
        <v>33938</v>
      </c>
      <c r="L1161" s="27">
        <v>77.244294167371095</v>
      </c>
      <c r="M1161" s="27">
        <v>81.183368869936032</v>
      </c>
      <c r="N1161" s="27">
        <v>100.01178619836172</v>
      </c>
    </row>
    <row r="1162" spans="1:14" x14ac:dyDescent="0.25">
      <c r="A1162" s="28">
        <v>45413</v>
      </c>
      <c r="B1162" s="4" t="s">
        <v>12</v>
      </c>
      <c r="C1162" s="4" t="s">
        <v>13</v>
      </c>
      <c r="D1162" s="4" t="s">
        <v>8054</v>
      </c>
      <c r="E1162" s="4" t="s">
        <v>65</v>
      </c>
      <c r="F1162" s="64" t="str">
        <f>IFERROR(VLOOKUP(Таблица1[[#This Row],[ОКВЭД2]],'ИМЕНА ОКВЭД'!$B$1:$C$50,2,FALSE),основной!E1162)</f>
        <v>10.8</v>
      </c>
      <c r="G1162" s="27">
        <v>49.5</v>
      </c>
      <c r="H1162" s="27">
        <v>49</v>
      </c>
      <c r="I1162" s="27">
        <v>360</v>
      </c>
      <c r="J1162" s="27">
        <v>212.5</v>
      </c>
      <c r="K1162" s="27">
        <v>1460</v>
      </c>
      <c r="L1162" s="27">
        <v>101.0204081632653</v>
      </c>
      <c r="M1162" s="27">
        <v>13.75</v>
      </c>
      <c r="N1162" s="27">
        <v>14.554794520547945</v>
      </c>
    </row>
    <row r="1163" spans="1:14" x14ac:dyDescent="0.25">
      <c r="A1163" s="28">
        <v>45413</v>
      </c>
      <c r="B1163" s="4" t="s">
        <v>12</v>
      </c>
      <c r="C1163" s="4" t="s">
        <v>13</v>
      </c>
      <c r="D1163" s="4" t="s">
        <v>8054</v>
      </c>
      <c r="E1163" s="4" t="s">
        <v>132</v>
      </c>
      <c r="F1163" s="64" t="str">
        <f>IFERROR(VLOOKUP(Таблица1[[#This Row],[ОКВЭД2]],'ИМЕНА ОКВЭД'!$B$1:$C$50,2,FALSE),основной!E1163)</f>
        <v>09.1</v>
      </c>
      <c r="G1163" s="27"/>
      <c r="H1163" s="27"/>
      <c r="I1163" s="27">
        <v>1909</v>
      </c>
      <c r="J1163" s="27"/>
      <c r="K1163" s="27">
        <v>16188</v>
      </c>
      <c r="L1163" s="27"/>
      <c r="M1163" s="27"/>
      <c r="N1163" s="27"/>
    </row>
    <row r="1164" spans="1:14" x14ac:dyDescent="0.25">
      <c r="A1164" s="28">
        <v>45413</v>
      </c>
      <c r="B1164" s="4" t="s">
        <v>12</v>
      </c>
      <c r="C1164" s="4" t="s">
        <v>13</v>
      </c>
      <c r="D1164" s="4" t="s">
        <v>8054</v>
      </c>
      <c r="E1164" s="4" t="s">
        <v>54</v>
      </c>
      <c r="F1164" s="64" t="str">
        <f>IFERROR(VLOOKUP(Таблица1[[#This Row],[ОКВЭД2]],'ИМЕНА ОКВЭД'!$B$1:$C$50,2,FALSE),основной!E1164)</f>
        <v>38.3</v>
      </c>
      <c r="G1164" s="27"/>
      <c r="H1164" s="27"/>
      <c r="I1164" s="27"/>
      <c r="J1164" s="27"/>
      <c r="K1164" s="27">
        <v>50.6</v>
      </c>
      <c r="L1164" s="27"/>
      <c r="M1164" s="27"/>
      <c r="N1164" s="27"/>
    </row>
    <row r="1165" spans="1:14" x14ac:dyDescent="0.25">
      <c r="A1165" s="28">
        <v>45413</v>
      </c>
      <c r="B1165" s="4" t="s">
        <v>12</v>
      </c>
      <c r="C1165" s="4" t="s">
        <v>13</v>
      </c>
      <c r="D1165" s="4" t="s">
        <v>8054</v>
      </c>
      <c r="E1165" s="4" t="s">
        <v>98</v>
      </c>
      <c r="F1165" s="64" t="str">
        <f>IFERROR(VLOOKUP(Таблица1[[#This Row],[ОКВЭД2]],'ИМЕНА ОКВЭД'!$B$1:$C$50,2,FALSE),основной!E1165)</f>
        <v>Предоставление услуг в области добычи полезных ископаемых</v>
      </c>
      <c r="G1165" s="27">
        <v>25498.2</v>
      </c>
      <c r="H1165" s="27">
        <v>41607.9</v>
      </c>
      <c r="I1165" s="27">
        <v>56200.1</v>
      </c>
      <c r="J1165" s="27">
        <v>161735.79999999999</v>
      </c>
      <c r="K1165" s="27">
        <v>340013.2</v>
      </c>
      <c r="L1165" s="27">
        <v>61.282112291175473</v>
      </c>
      <c r="M1165" s="27">
        <v>45.370381903235049</v>
      </c>
      <c r="N1165" s="27">
        <v>47.567506202700365</v>
      </c>
    </row>
    <row r="1166" spans="1:14" x14ac:dyDescent="0.25">
      <c r="A1166" s="28">
        <v>45413</v>
      </c>
      <c r="B1166" s="4" t="s">
        <v>12</v>
      </c>
      <c r="C1166" s="4" t="s">
        <v>13</v>
      </c>
      <c r="D1166" s="4" t="s">
        <v>8054</v>
      </c>
      <c r="E1166" s="4" t="s">
        <v>105</v>
      </c>
      <c r="F1166" s="64" t="str">
        <f>IFERROR(VLOOKUP(Таблица1[[#This Row],[ОКВЭД2]],'ИМЕНА ОКВЭД'!$B$1:$C$50,2,FALSE),основной!E1166)</f>
        <v>11.0</v>
      </c>
      <c r="G1166" s="27">
        <v>6060</v>
      </c>
      <c r="H1166" s="27">
        <v>7926.6</v>
      </c>
      <c r="I1166" s="27">
        <v>5606</v>
      </c>
      <c r="J1166" s="27">
        <v>27227.5</v>
      </c>
      <c r="K1166" s="27">
        <v>22557</v>
      </c>
      <c r="L1166" s="27">
        <v>76.451441980168042</v>
      </c>
      <c r="M1166" s="27">
        <v>108.0984659293614</v>
      </c>
      <c r="N1166" s="27">
        <v>120.70532428957752</v>
      </c>
    </row>
    <row r="1167" spans="1:14" x14ac:dyDescent="0.25">
      <c r="A1167" s="28">
        <v>45413</v>
      </c>
      <c r="B1167" s="4" t="s">
        <v>12</v>
      </c>
      <c r="C1167" s="4" t="s">
        <v>13</v>
      </c>
      <c r="D1167" s="4" t="s">
        <v>8054</v>
      </c>
      <c r="E1167" s="4" t="s">
        <v>84</v>
      </c>
      <c r="F1167" s="64" t="str">
        <f>IFERROR(VLOOKUP(Таблица1[[#This Row],[ОКВЭД2]],'ИМЕНА ОКВЭД'!$B$1:$C$50,2,FALSE),основной!E1167)</f>
        <v>Производство основных драгоценных металлов и прочих цветных металлов, производство ядерного топлива</v>
      </c>
      <c r="G1167" s="27">
        <v>8649363.8000000007</v>
      </c>
      <c r="H1167" s="27">
        <v>9289712.5</v>
      </c>
      <c r="I1167" s="27">
        <v>7790006.2000000002</v>
      </c>
      <c r="J1167" s="27">
        <v>46583747.100000001</v>
      </c>
      <c r="K1167" s="27">
        <v>30180407.5</v>
      </c>
      <c r="L1167" s="27">
        <v>93.106905084522253</v>
      </c>
      <c r="M1167" s="27">
        <v>111.03153935872349</v>
      </c>
      <c r="N1167" s="27">
        <v>154.35095467150336</v>
      </c>
    </row>
    <row r="1168" spans="1:14" x14ac:dyDescent="0.25">
      <c r="A1168" s="28">
        <v>45413</v>
      </c>
      <c r="B1168" s="4" t="s">
        <v>12</v>
      </c>
      <c r="C1168" s="4" t="s">
        <v>13</v>
      </c>
      <c r="D1168" s="4" t="s">
        <v>8054</v>
      </c>
      <c r="E1168" s="4" t="s">
        <v>25</v>
      </c>
      <c r="F1168" s="64" t="str">
        <f>IFERROR(VLOOKUP(Таблица1[[#This Row],[ОКВЭД2]],'ИМЕНА ОКВЭД'!$B$1:$C$50,2,FALSE),основной!E1168)</f>
        <v>Добыча полезных ископаемых</v>
      </c>
      <c r="G1168" s="27">
        <v>89998.7</v>
      </c>
      <c r="H1168" s="27">
        <v>112999.1</v>
      </c>
      <c r="I1168" s="27">
        <v>205532.7</v>
      </c>
      <c r="J1168" s="27">
        <v>544727.5</v>
      </c>
      <c r="K1168" s="27">
        <v>890540</v>
      </c>
      <c r="L1168" s="27">
        <v>79.645501601340186</v>
      </c>
      <c r="M1168" s="27">
        <v>43.788020105803113</v>
      </c>
      <c r="N1168" s="27">
        <v>61.168223774339168</v>
      </c>
    </row>
    <row r="1169" spans="1:14" x14ac:dyDescent="0.25">
      <c r="A1169" s="28">
        <v>45413</v>
      </c>
      <c r="B1169" s="4" t="s">
        <v>12</v>
      </c>
      <c r="C1169" s="4" t="s">
        <v>13</v>
      </c>
      <c r="D1169" s="4" t="s">
        <v>8054</v>
      </c>
      <c r="E1169" s="4" t="s">
        <v>64</v>
      </c>
      <c r="F1169" s="64" t="str">
        <f>IFERROR(VLOOKUP(Таблица1[[#This Row],[ОКВЭД2]],'ИМЕНА ОКВЭД'!$B$1:$C$50,2,FALSE),основной!E1169)</f>
        <v>Производство бумаги и бумажных изделий</v>
      </c>
      <c r="G1169" s="27">
        <v>295</v>
      </c>
      <c r="H1169" s="27">
        <v>483.4</v>
      </c>
      <c r="I1169" s="27">
        <v>243.2</v>
      </c>
      <c r="J1169" s="27">
        <v>1887.5</v>
      </c>
      <c r="K1169" s="27">
        <v>719.1</v>
      </c>
      <c r="L1169" s="27">
        <v>61.02606537029375</v>
      </c>
      <c r="M1169" s="27">
        <v>121.29934210526316</v>
      </c>
      <c r="N1169" s="27">
        <v>262.48087887637325</v>
      </c>
    </row>
    <row r="1170" spans="1:14" x14ac:dyDescent="0.25">
      <c r="A1170" s="28">
        <v>45413</v>
      </c>
      <c r="B1170" s="4" t="s">
        <v>12</v>
      </c>
      <c r="C1170" s="4" t="s">
        <v>13</v>
      </c>
      <c r="D1170" s="4" t="s">
        <v>8054</v>
      </c>
      <c r="E1170" s="4" t="s">
        <v>63</v>
      </c>
      <c r="F1170" s="64" t="str">
        <f>IFERROR(VLOOKUP(Таблица1[[#This Row],[ОКВЭД2]],'ИМЕНА ОКВЭД'!$B$1:$C$50,2,FALSE),основной!E1170)</f>
        <v>33.2</v>
      </c>
      <c r="G1170" s="27">
        <v>205</v>
      </c>
      <c r="H1170" s="27">
        <v>205</v>
      </c>
      <c r="I1170" s="27">
        <v>112</v>
      </c>
      <c r="J1170" s="27">
        <v>1025</v>
      </c>
      <c r="K1170" s="27">
        <v>512</v>
      </c>
      <c r="L1170" s="27">
        <v>100</v>
      </c>
      <c r="M1170" s="27">
        <v>183.03571428571428</v>
      </c>
      <c r="N1170" s="27">
        <v>200.1953125</v>
      </c>
    </row>
    <row r="1171" spans="1:14" x14ac:dyDescent="0.25">
      <c r="A1171" s="28">
        <v>45413</v>
      </c>
      <c r="B1171" s="4" t="s">
        <v>12</v>
      </c>
      <c r="C1171" s="4" t="s">
        <v>13</v>
      </c>
      <c r="D1171" s="4" t="s">
        <v>8054</v>
      </c>
      <c r="E1171" s="4" t="s">
        <v>55</v>
      </c>
      <c r="F1171" s="64" t="str">
        <f>IFERROR(VLOOKUP(Таблица1[[#This Row],[ОКВЭД2]],'ИМЕНА ОКВЭД'!$B$1:$C$50,2,FALSE),основной!E1171)</f>
        <v>1323500.029.31</v>
      </c>
      <c r="G1171" s="27">
        <v>11005287</v>
      </c>
      <c r="H1171" s="27">
        <v>11737291.6</v>
      </c>
      <c r="I1171" s="27">
        <v>10288167.800000001</v>
      </c>
      <c r="J1171" s="27">
        <v>60127750.899999999</v>
      </c>
      <c r="K1171" s="27">
        <v>43529669.299999997</v>
      </c>
      <c r="L1171" s="27">
        <v>93.763428353437178</v>
      </c>
      <c r="M1171" s="27">
        <v>106.97032954691893</v>
      </c>
      <c r="N1171" s="27">
        <v>138.13050240655056</v>
      </c>
    </row>
    <row r="1172" spans="1:14" x14ac:dyDescent="0.25">
      <c r="A1172" s="28">
        <v>45413</v>
      </c>
      <c r="B1172" s="4" t="s">
        <v>12</v>
      </c>
      <c r="C1172" s="4" t="s">
        <v>13</v>
      </c>
      <c r="D1172" s="4" t="s">
        <v>8054</v>
      </c>
      <c r="E1172" s="4" t="s">
        <v>60</v>
      </c>
      <c r="F1172" s="64" t="str">
        <f>IFERROR(VLOOKUP(Таблица1[[#This Row],[ОКВЭД2]],'ИМЕНА ОКВЭД'!$B$1:$C$50,2,FALSE),основной!E1172)</f>
        <v>Производство химических веществ и химических продуктов</v>
      </c>
      <c r="G1172" s="27">
        <v>111.8</v>
      </c>
      <c r="H1172" s="27">
        <v>838.4</v>
      </c>
      <c r="I1172" s="27">
        <v>834.2</v>
      </c>
      <c r="J1172" s="27">
        <v>950.2</v>
      </c>
      <c r="K1172" s="27">
        <v>1731.8</v>
      </c>
      <c r="L1172" s="27">
        <v>13.334923664122137</v>
      </c>
      <c r="M1172" s="27">
        <v>13.402061855670103</v>
      </c>
      <c r="N1172" s="27">
        <v>54.867767640605152</v>
      </c>
    </row>
    <row r="1173" spans="1:14" x14ac:dyDescent="0.25">
      <c r="A1173" s="28">
        <v>45413</v>
      </c>
      <c r="B1173" s="4" t="s">
        <v>12</v>
      </c>
      <c r="C1173" s="4" t="s">
        <v>13</v>
      </c>
      <c r="D1173" s="4" t="s">
        <v>8054</v>
      </c>
      <c r="E1173" s="4" t="s">
        <v>61</v>
      </c>
      <c r="F1173" s="64" t="str">
        <f>IFERROR(VLOOKUP(Таблица1[[#This Row],[ОКВЭД2]],'ИМЕНА ОКВЭД'!$B$1:$C$50,2,FALSE),основной!E1173)</f>
        <v>Сбор, обработка и утилизация отходов; обработка вторичного сырья</v>
      </c>
      <c r="G1173" s="27">
        <v>2451</v>
      </c>
      <c r="H1173" s="27">
        <v>2569.1999999999998</v>
      </c>
      <c r="I1173" s="27">
        <v>2526.9</v>
      </c>
      <c r="J1173" s="27">
        <v>12887</v>
      </c>
      <c r="K1173" s="27">
        <v>14010.6</v>
      </c>
      <c r="L1173" s="27">
        <v>95.399346099953291</v>
      </c>
      <c r="M1173" s="27">
        <v>96.996319601092253</v>
      </c>
      <c r="N1173" s="27">
        <v>91.980357729147926</v>
      </c>
    </row>
    <row r="1174" spans="1:14" x14ac:dyDescent="0.25">
      <c r="A1174" s="28">
        <v>45413</v>
      </c>
      <c r="B1174" s="4" t="s">
        <v>12</v>
      </c>
      <c r="C1174" s="4" t="s">
        <v>13</v>
      </c>
      <c r="D1174" s="4" t="s">
        <v>8054</v>
      </c>
      <c r="E1174" s="4" t="s">
        <v>75</v>
      </c>
      <c r="F1174" s="64" t="str">
        <f>IFERROR(VLOOKUP(Таблица1[[#This Row],[ОКВЭД2]],'ИМЕНА ОКВЭД'!$B$1:$C$50,2,FALSE),основной!E1174)</f>
        <v>125.АГ</v>
      </c>
      <c r="G1174" s="27">
        <v>8863820.3000000007</v>
      </c>
      <c r="H1174" s="27">
        <v>9535324.5999999996</v>
      </c>
      <c r="I1174" s="27">
        <v>8121217.7999999998</v>
      </c>
      <c r="J1174" s="27">
        <v>47755369</v>
      </c>
      <c r="K1174" s="27">
        <v>31602698.899999999</v>
      </c>
      <c r="L1174" s="27">
        <v>92.957719551571429</v>
      </c>
      <c r="M1174" s="27">
        <v>109.14397961350082</v>
      </c>
      <c r="N1174" s="27">
        <v>151.11167926230502</v>
      </c>
    </row>
    <row r="1175" spans="1:14" x14ac:dyDescent="0.25">
      <c r="A1175" s="28">
        <v>45413</v>
      </c>
      <c r="B1175" s="4" t="s">
        <v>12</v>
      </c>
      <c r="C1175" s="4" t="s">
        <v>13</v>
      </c>
      <c r="D1175" s="4" t="s">
        <v>8054</v>
      </c>
      <c r="E1175" s="4" t="s">
        <v>20</v>
      </c>
      <c r="F1175" s="64" t="str">
        <f>IFERROR(VLOOKUP(Таблица1[[#This Row],[ОКВЭД2]],'ИМЕНА ОКВЭД'!$B$1:$C$50,2,FALSE),основной!E1175)</f>
        <v>Водоснабжение; водоотведение, организация сбора и утилизации отходов, деятельность по ликвидации загрязнений</v>
      </c>
      <c r="G1175" s="27">
        <v>64467.5</v>
      </c>
      <c r="H1175" s="27">
        <v>62394.2</v>
      </c>
      <c r="I1175" s="27">
        <v>64908.2</v>
      </c>
      <c r="J1175" s="27">
        <v>317108.8</v>
      </c>
      <c r="K1175" s="27">
        <v>323672.5</v>
      </c>
      <c r="L1175" s="27">
        <v>103.32290501360703</v>
      </c>
      <c r="M1175" s="27">
        <v>99.321041101124351</v>
      </c>
      <c r="N1175" s="27">
        <v>97.972116877399216</v>
      </c>
    </row>
    <row r="1176" spans="1:14" x14ac:dyDescent="0.25">
      <c r="A1176" s="28">
        <v>45413</v>
      </c>
      <c r="B1176" s="4" t="s">
        <v>12</v>
      </c>
      <c r="C1176" s="4" t="s">
        <v>13</v>
      </c>
      <c r="D1176" s="4" t="s">
        <v>8054</v>
      </c>
      <c r="E1176" s="4" t="s">
        <v>131</v>
      </c>
      <c r="F1176" s="64" t="str">
        <f>IFERROR(VLOOKUP(Таблица1[[#This Row],[ОКВЭД2]],'ИМЕНА ОКВЭД'!$B$1:$C$50,2,FALSE),основной!E1176)</f>
        <v>30.2</v>
      </c>
      <c r="G1176" s="27"/>
      <c r="H1176" s="27"/>
      <c r="I1176" s="27"/>
      <c r="J1176" s="27"/>
      <c r="K1176" s="27">
        <v>616</v>
      </c>
      <c r="L1176" s="27"/>
      <c r="M1176" s="27"/>
      <c r="N1176" s="27"/>
    </row>
    <row r="1177" spans="1:14" x14ac:dyDescent="0.25">
      <c r="A1177" s="28">
        <v>45413</v>
      </c>
      <c r="B1177" s="4" t="s">
        <v>12</v>
      </c>
      <c r="C1177" s="4" t="s">
        <v>13</v>
      </c>
      <c r="D1177" s="4" t="s">
        <v>8054</v>
      </c>
      <c r="E1177" s="4" t="s">
        <v>48</v>
      </c>
      <c r="F1177" s="64" t="str">
        <f>IFERROR(VLOOKUP(Таблица1[[#This Row],[ОКВЭД2]],'ИМЕНА ОКВЭД'!$B$1:$C$50,2,FALSE),основной!E1177)</f>
        <v>Производство напитков</v>
      </c>
      <c r="G1177" s="27">
        <v>6060</v>
      </c>
      <c r="H1177" s="27">
        <v>7926.6</v>
      </c>
      <c r="I1177" s="27">
        <v>5606</v>
      </c>
      <c r="J1177" s="27">
        <v>27227.5</v>
      </c>
      <c r="K1177" s="27">
        <v>22557</v>
      </c>
      <c r="L1177" s="27">
        <v>76.451441980168042</v>
      </c>
      <c r="M1177" s="27">
        <v>108.0984659293614</v>
      </c>
      <c r="N1177" s="27">
        <v>120.70532428957752</v>
      </c>
    </row>
    <row r="1178" spans="1:14" x14ac:dyDescent="0.25">
      <c r="A1178" s="28">
        <v>45413</v>
      </c>
      <c r="B1178" s="4" t="s">
        <v>12</v>
      </c>
      <c r="C1178" s="4" t="s">
        <v>13</v>
      </c>
      <c r="D1178" s="4" t="s">
        <v>8054</v>
      </c>
      <c r="E1178" s="4" t="s">
        <v>57</v>
      </c>
      <c r="F1178" s="64" t="str">
        <f>IFERROR(VLOOKUP(Таблица1[[#This Row],[ОКВЭД2]],'ИМЕНА ОКВЭД'!$B$1:$C$50,2,FALSE),основной!E1178)</f>
        <v>10.3</v>
      </c>
      <c r="G1178" s="27">
        <v>10.5</v>
      </c>
      <c r="H1178" s="27">
        <v>95</v>
      </c>
      <c r="I1178" s="27"/>
      <c r="J1178" s="27">
        <v>323.39999999999998</v>
      </c>
      <c r="K1178" s="27">
        <v>17.2</v>
      </c>
      <c r="L1178" s="27">
        <v>11.052631578947368</v>
      </c>
      <c r="M1178" s="27"/>
      <c r="N1178" s="27">
        <v>1880.2325581395348</v>
      </c>
    </row>
    <row r="1179" spans="1:14" x14ac:dyDescent="0.25">
      <c r="A1179" s="28">
        <v>45413</v>
      </c>
      <c r="B1179" s="4" t="s">
        <v>12</v>
      </c>
      <c r="C1179" s="4" t="s">
        <v>13</v>
      </c>
      <c r="D1179" s="4" t="s">
        <v>8054</v>
      </c>
      <c r="E1179" s="4" t="s">
        <v>44</v>
      </c>
      <c r="F1179" s="64" t="str">
        <f>IFERROR(VLOOKUP(Таблица1[[#This Row],[ОКВЭД2]],'ИМЕНА ОКВЭД'!$B$1:$C$50,2,FALSE),основной!E1179)</f>
        <v>38.1</v>
      </c>
      <c r="G1179" s="27">
        <v>2451</v>
      </c>
      <c r="H1179" s="27">
        <v>2569.1999999999998</v>
      </c>
      <c r="I1179" s="27">
        <v>2526.9</v>
      </c>
      <c r="J1179" s="27">
        <v>12887</v>
      </c>
      <c r="K1179" s="27">
        <v>13960</v>
      </c>
      <c r="L1179" s="27">
        <v>95.399346099953291</v>
      </c>
      <c r="M1179" s="27">
        <v>96.996319601092253</v>
      </c>
      <c r="N1179" s="27">
        <v>92.313753581661885</v>
      </c>
    </row>
    <row r="1180" spans="1:14" x14ac:dyDescent="0.25">
      <c r="A1180" s="28">
        <v>45352</v>
      </c>
      <c r="B1180" s="4" t="s">
        <v>12</v>
      </c>
      <c r="C1180" s="4" t="s">
        <v>13</v>
      </c>
      <c r="D1180" s="4" t="s">
        <v>8054</v>
      </c>
      <c r="E1180" s="4" t="s">
        <v>84</v>
      </c>
      <c r="F1180" s="64" t="str">
        <f>IFERROR(VLOOKUP(Таблица1[[#This Row],[ОКВЭД2]],'ИМЕНА ОКВЭД'!$B$1:$C$50,2,FALSE),основной!E1180)</f>
        <v>Производство основных драгоценных металлов и прочих цветных металлов, производство ядерного топлива</v>
      </c>
      <c r="G1180" s="27">
        <v>9235576.1999999993</v>
      </c>
      <c r="H1180" s="27">
        <v>13484903.6</v>
      </c>
      <c r="I1180" s="27">
        <v>7181662.2999999998</v>
      </c>
      <c r="J1180" s="27">
        <v>28644670.800000001</v>
      </c>
      <c r="K1180" s="27">
        <v>16756414.699999999</v>
      </c>
      <c r="L1180" s="27">
        <v>68.488262682129957</v>
      </c>
      <c r="M1180" s="27">
        <v>128.59942189150274</v>
      </c>
      <c r="N1180" s="27">
        <v>170.94749272348815</v>
      </c>
    </row>
    <row r="1181" spans="1:14" x14ac:dyDescent="0.25">
      <c r="A1181" s="28">
        <v>45352</v>
      </c>
      <c r="B1181" s="4" t="s">
        <v>12</v>
      </c>
      <c r="C1181" s="4" t="s">
        <v>13</v>
      </c>
      <c r="D1181" s="4" t="s">
        <v>8054</v>
      </c>
      <c r="E1181" s="4" t="s">
        <v>108</v>
      </c>
      <c r="F1181" s="64" t="str">
        <f>IFERROR(VLOOKUP(Таблица1[[#This Row],[ОКВЭД2]],'ИМЕНА ОКВЭД'!$B$1:$C$50,2,FALSE),основной!E1181)</f>
        <v>36.0</v>
      </c>
      <c r="G1181" s="27">
        <v>47515.3</v>
      </c>
      <c r="H1181" s="27">
        <v>47255.3</v>
      </c>
      <c r="I1181" s="27">
        <v>48550.5</v>
      </c>
      <c r="J1181" s="27">
        <v>142190.79999999999</v>
      </c>
      <c r="K1181" s="27">
        <v>144837</v>
      </c>
      <c r="L1181" s="27">
        <v>100.55020283439106</v>
      </c>
      <c r="M1181" s="27">
        <v>97.867787149462927</v>
      </c>
      <c r="N1181" s="27">
        <v>98.17298066101894</v>
      </c>
    </row>
    <row r="1182" spans="1:14" x14ac:dyDescent="0.25">
      <c r="A1182" s="28">
        <v>45352</v>
      </c>
      <c r="B1182" s="4" t="s">
        <v>12</v>
      </c>
      <c r="C1182" s="4" t="s">
        <v>13</v>
      </c>
      <c r="D1182" s="4" t="s">
        <v>8054</v>
      </c>
      <c r="E1182" s="4" t="s">
        <v>56</v>
      </c>
      <c r="F1182" s="64" t="str">
        <f>IFERROR(VLOOKUP(Таблица1[[#This Row],[ОКВЭД2]],'ИМЕНА ОКВЭД'!$B$1:$C$50,2,FALSE),основной!E1182)</f>
        <v>Производство готовых металлических изделий, кроме машин и оборудования</v>
      </c>
      <c r="G1182" s="27"/>
      <c r="H1182" s="27">
        <v>66.099999999999994</v>
      </c>
      <c r="I1182" s="27">
        <v>8.6999999999999993</v>
      </c>
      <c r="J1182" s="27">
        <v>78.3</v>
      </c>
      <c r="K1182" s="27">
        <v>39.1</v>
      </c>
      <c r="L1182" s="27"/>
      <c r="M1182" s="27"/>
      <c r="N1182" s="27">
        <v>200.25575447570333</v>
      </c>
    </row>
    <row r="1183" spans="1:14" x14ac:dyDescent="0.25">
      <c r="A1183" s="28">
        <v>45352</v>
      </c>
      <c r="B1183" s="4" t="s">
        <v>12</v>
      </c>
      <c r="C1183" s="4" t="s">
        <v>13</v>
      </c>
      <c r="D1183" s="4" t="s">
        <v>8054</v>
      </c>
      <c r="E1183" s="4" t="s">
        <v>65</v>
      </c>
      <c r="F1183" s="64" t="str">
        <f>IFERROR(VLOOKUP(Таблица1[[#This Row],[ОКВЭД2]],'ИМЕНА ОКВЭД'!$B$1:$C$50,2,FALSE),основной!E1183)</f>
        <v>10.8</v>
      </c>
      <c r="G1183" s="27">
        <v>60</v>
      </c>
      <c r="H1183" s="27">
        <v>25</v>
      </c>
      <c r="I1183" s="27">
        <v>366</v>
      </c>
      <c r="J1183" s="27">
        <v>114</v>
      </c>
      <c r="K1183" s="27">
        <v>742</v>
      </c>
      <c r="L1183" s="27">
        <v>240</v>
      </c>
      <c r="M1183" s="27">
        <v>16.393442622950818</v>
      </c>
      <c r="N1183" s="27">
        <v>15.363881401617251</v>
      </c>
    </row>
    <row r="1184" spans="1:14" x14ac:dyDescent="0.25">
      <c r="A1184" s="28">
        <v>45352</v>
      </c>
      <c r="B1184" s="4" t="s">
        <v>12</v>
      </c>
      <c r="C1184" s="4" t="s">
        <v>13</v>
      </c>
      <c r="D1184" s="4" t="s">
        <v>8054</v>
      </c>
      <c r="E1184" s="4" t="s">
        <v>89</v>
      </c>
      <c r="F1184" s="64" t="str">
        <f>IFERROR(VLOOKUP(Таблица1[[#This Row],[ОКВЭД2]],'ИМЕНА ОКВЭД'!$B$1:$C$50,2,FALSE),основной!E1184)</f>
        <v>Обеспечение электрическое энергией, газом и паром; кондиционирование воздуха</v>
      </c>
      <c r="G1184" s="27">
        <v>2547395.7000000002</v>
      </c>
      <c r="H1184" s="27">
        <v>2650736.9</v>
      </c>
      <c r="I1184" s="27">
        <v>2598385.9</v>
      </c>
      <c r="J1184" s="27">
        <v>7838701.0999999996</v>
      </c>
      <c r="K1184" s="27">
        <v>7200186.7000000002</v>
      </c>
      <c r="L1184" s="27">
        <v>96.101416176007504</v>
      </c>
      <c r="M1184" s="27">
        <v>98.037620201064058</v>
      </c>
      <c r="N1184" s="27">
        <v>108.868025602725</v>
      </c>
    </row>
    <row r="1185" spans="1:14" x14ac:dyDescent="0.25">
      <c r="A1185" s="28">
        <v>45352</v>
      </c>
      <c r="B1185" s="4" t="s">
        <v>12</v>
      </c>
      <c r="C1185" s="4" t="s">
        <v>13</v>
      </c>
      <c r="D1185" s="4" t="s">
        <v>8054</v>
      </c>
      <c r="E1185" s="4" t="s">
        <v>28</v>
      </c>
      <c r="F1185" s="64" t="str">
        <f>IFERROR(VLOOKUP(Таблица1[[#This Row],[ОКВЭД2]],'ИМЕНА ОКВЭД'!$B$1:$C$50,2,FALSE),основной!E1185)</f>
        <v>08.1</v>
      </c>
      <c r="G1185" s="27"/>
      <c r="H1185" s="27"/>
      <c r="I1185" s="27"/>
      <c r="J1185" s="27"/>
      <c r="K1185" s="27"/>
      <c r="L1185" s="27"/>
      <c r="M1185" s="27"/>
      <c r="N1185" s="27"/>
    </row>
    <row r="1186" spans="1:14" x14ac:dyDescent="0.25">
      <c r="A1186" s="28">
        <v>45352</v>
      </c>
      <c r="B1186" s="4" t="s">
        <v>12</v>
      </c>
      <c r="C1186" s="4" t="s">
        <v>13</v>
      </c>
      <c r="D1186" s="4" t="s">
        <v>8054</v>
      </c>
      <c r="E1186" s="4" t="s">
        <v>48</v>
      </c>
      <c r="F1186" s="64" t="str">
        <f>IFERROR(VLOOKUP(Таблица1[[#This Row],[ОКВЭД2]],'ИМЕНА ОКВЭД'!$B$1:$C$50,2,FALSE),основной!E1186)</f>
        <v>Производство напитков</v>
      </c>
      <c r="G1186" s="27">
        <v>5241.8</v>
      </c>
      <c r="H1186" s="27">
        <v>4239.6000000000004</v>
      </c>
      <c r="I1186" s="27">
        <v>4613</v>
      </c>
      <c r="J1186" s="27">
        <v>13240.9</v>
      </c>
      <c r="K1186" s="27">
        <v>11861</v>
      </c>
      <c r="L1186" s="27">
        <v>123.63902254929711</v>
      </c>
      <c r="M1186" s="27">
        <v>113.63104270539779</v>
      </c>
      <c r="N1186" s="27">
        <v>111.63392631312705</v>
      </c>
    </row>
    <row r="1187" spans="1:14" x14ac:dyDescent="0.25">
      <c r="A1187" s="28">
        <v>45352</v>
      </c>
      <c r="B1187" s="4" t="s">
        <v>12</v>
      </c>
      <c r="C1187" s="4" t="s">
        <v>13</v>
      </c>
      <c r="D1187" s="4" t="s">
        <v>8054</v>
      </c>
      <c r="E1187" s="4" t="s">
        <v>132</v>
      </c>
      <c r="F1187" s="64" t="str">
        <f>IFERROR(VLOOKUP(Таблица1[[#This Row],[ОКВЭД2]],'ИМЕНА ОКВЭД'!$B$1:$C$50,2,FALSE),основной!E1187)</f>
        <v>09.1</v>
      </c>
      <c r="G1187" s="27"/>
      <c r="H1187" s="27"/>
      <c r="I1187" s="27">
        <v>1909</v>
      </c>
      <c r="J1187" s="27"/>
      <c r="K1187" s="27">
        <v>12370</v>
      </c>
      <c r="L1187" s="27"/>
      <c r="M1187" s="27"/>
      <c r="N1187" s="27"/>
    </row>
    <row r="1188" spans="1:14" x14ac:dyDescent="0.25">
      <c r="A1188" s="28">
        <v>45352</v>
      </c>
      <c r="B1188" s="4" t="s">
        <v>12</v>
      </c>
      <c r="C1188" s="4" t="s">
        <v>13</v>
      </c>
      <c r="D1188" s="4" t="s">
        <v>8054</v>
      </c>
      <c r="E1188" s="4" t="s">
        <v>76</v>
      </c>
      <c r="F1188" s="64" t="str">
        <f>IFERROR(VLOOKUP(Таблица1[[#This Row],[ОКВЭД2]],'ИМЕНА ОКВЭД'!$B$1:$C$50,2,FALSE),основной!E1188)</f>
        <v>05.2</v>
      </c>
      <c r="G1188" s="27">
        <v>34830</v>
      </c>
      <c r="H1188" s="27">
        <v>34224</v>
      </c>
      <c r="I1188" s="27">
        <v>77820.399999999994</v>
      </c>
      <c r="J1188" s="27">
        <v>103323</v>
      </c>
      <c r="K1188" s="27">
        <v>139227.4</v>
      </c>
      <c r="L1188" s="27">
        <v>101.77068723702665</v>
      </c>
      <c r="M1188" s="27">
        <v>44.756901789248062</v>
      </c>
      <c r="N1188" s="27">
        <v>74.211685343545881</v>
      </c>
    </row>
    <row r="1189" spans="1:14" x14ac:dyDescent="0.25">
      <c r="A1189" s="28">
        <v>45352</v>
      </c>
      <c r="B1189" s="4" t="s">
        <v>12</v>
      </c>
      <c r="C1189" s="4" t="s">
        <v>13</v>
      </c>
      <c r="D1189" s="4" t="s">
        <v>8054</v>
      </c>
      <c r="E1189" s="4" t="s">
        <v>93</v>
      </c>
      <c r="F1189" s="64" t="str">
        <f>IFERROR(VLOOKUP(Таблица1[[#This Row],[ОКВЭД2]],'ИМЕНА ОКВЭД'!$B$1:$C$50,2,FALSE),основной!E1189)</f>
        <v>30.01.АГ</v>
      </c>
      <c r="G1189" s="27">
        <v>3173</v>
      </c>
      <c r="H1189" s="27">
        <v>3173</v>
      </c>
      <c r="I1189" s="27">
        <v>616</v>
      </c>
      <c r="J1189" s="27">
        <v>9519</v>
      </c>
      <c r="K1189" s="27">
        <v>1232</v>
      </c>
      <c r="L1189" s="27">
        <v>100</v>
      </c>
      <c r="M1189" s="27">
        <v>515.09740259740261</v>
      </c>
      <c r="N1189" s="27">
        <v>772.64610389610391</v>
      </c>
    </row>
    <row r="1190" spans="1:14" x14ac:dyDescent="0.25">
      <c r="A1190" s="28">
        <v>45352</v>
      </c>
      <c r="B1190" s="4" t="s">
        <v>12</v>
      </c>
      <c r="C1190" s="4" t="s">
        <v>13</v>
      </c>
      <c r="D1190" s="4" t="s">
        <v>8054</v>
      </c>
      <c r="E1190" s="4" t="s">
        <v>55</v>
      </c>
      <c r="F1190" s="64" t="str">
        <f>IFERROR(VLOOKUP(Таблица1[[#This Row],[ОКВЭД2]],'ИМЕНА ОКВЭД'!$B$1:$C$50,2,FALSE),основной!E1190)</f>
        <v>1323500.029.31</v>
      </c>
      <c r="G1190" s="27">
        <v>12102774.6</v>
      </c>
      <c r="H1190" s="27">
        <v>16430443.199999999</v>
      </c>
      <c r="I1190" s="27">
        <v>10164642</v>
      </c>
      <c r="J1190" s="27">
        <v>37385172.299999997</v>
      </c>
      <c r="K1190" s="27">
        <v>24944110.100000001</v>
      </c>
      <c r="L1190" s="27">
        <v>73.66067033420012</v>
      </c>
      <c r="M1190" s="27">
        <v>119.06739656940205</v>
      </c>
      <c r="N1190" s="27">
        <v>149.87575082905042</v>
      </c>
    </row>
    <row r="1191" spans="1:14" x14ac:dyDescent="0.25">
      <c r="A1191" s="28">
        <v>45352</v>
      </c>
      <c r="B1191" s="4" t="s">
        <v>12</v>
      </c>
      <c r="C1191" s="4" t="s">
        <v>13</v>
      </c>
      <c r="D1191" s="4" t="s">
        <v>8054</v>
      </c>
      <c r="E1191" s="4" t="s">
        <v>109</v>
      </c>
      <c r="F1191" s="64" t="str">
        <f>IFERROR(VLOOKUP(Таблица1[[#This Row],[ОКВЭД2]],'ИМЕНА ОКВЭД'!$B$1:$C$50,2,FALSE),основной!E1191)</f>
        <v>Добыча угля</v>
      </c>
      <c r="G1191" s="27">
        <v>42494</v>
      </c>
      <c r="H1191" s="27">
        <v>42197</v>
      </c>
      <c r="I1191" s="27">
        <v>86048.4</v>
      </c>
      <c r="J1191" s="27">
        <v>126781</v>
      </c>
      <c r="K1191" s="27">
        <v>160905.4</v>
      </c>
      <c r="L1191" s="27">
        <v>100.70384150532028</v>
      </c>
      <c r="M1191" s="27">
        <v>49.38383514394225</v>
      </c>
      <c r="N1191" s="27">
        <v>78.792259302671013</v>
      </c>
    </row>
    <row r="1192" spans="1:14" x14ac:dyDescent="0.25">
      <c r="A1192" s="28">
        <v>45352</v>
      </c>
      <c r="B1192" s="4" t="s">
        <v>12</v>
      </c>
      <c r="C1192" s="4" t="s">
        <v>13</v>
      </c>
      <c r="D1192" s="4" t="s">
        <v>8054</v>
      </c>
      <c r="E1192" s="4" t="s">
        <v>60</v>
      </c>
      <c r="F1192" s="64" t="str">
        <f>IFERROR(VLOOKUP(Таблица1[[#This Row],[ОКВЭД2]],'ИМЕНА ОКВЭД'!$B$1:$C$50,2,FALSE),основной!E1192)</f>
        <v>Производство химических веществ и химических продуктов</v>
      </c>
      <c r="G1192" s="27"/>
      <c r="H1192" s="27"/>
      <c r="I1192" s="27">
        <v>322.39999999999998</v>
      </c>
      <c r="J1192" s="27"/>
      <c r="K1192" s="27">
        <v>322.39999999999998</v>
      </c>
      <c r="L1192" s="27"/>
      <c r="M1192" s="27"/>
      <c r="N1192" s="27"/>
    </row>
    <row r="1193" spans="1:14" x14ac:dyDescent="0.25">
      <c r="A1193" s="28">
        <v>45352</v>
      </c>
      <c r="B1193" s="4" t="s">
        <v>12</v>
      </c>
      <c r="C1193" s="4" t="s">
        <v>13</v>
      </c>
      <c r="D1193" s="4" t="s">
        <v>8054</v>
      </c>
      <c r="E1193" s="4" t="s">
        <v>27</v>
      </c>
      <c r="F1193" s="64" t="str">
        <f>IFERROR(VLOOKUP(Таблица1[[#This Row],[ОКВЭД2]],'ИМЕНА ОКВЭД'!$B$1:$C$50,2,FALSE),основной!E1193)</f>
        <v>Сбор и обработка сточных вод</v>
      </c>
      <c r="G1193" s="27">
        <v>13564.3</v>
      </c>
      <c r="H1193" s="27">
        <v>13274.7</v>
      </c>
      <c r="I1193" s="27">
        <v>13257.4</v>
      </c>
      <c r="J1193" s="27">
        <v>40189.5</v>
      </c>
      <c r="K1193" s="27">
        <v>38554.9</v>
      </c>
      <c r="L1193" s="27">
        <v>102.18159355766986</v>
      </c>
      <c r="M1193" s="27">
        <v>102.31493354654759</v>
      </c>
      <c r="N1193" s="27">
        <v>104.23966862837149</v>
      </c>
    </row>
    <row r="1194" spans="1:14" x14ac:dyDescent="0.25">
      <c r="A1194" s="28">
        <v>45352</v>
      </c>
      <c r="B1194" s="4" t="s">
        <v>12</v>
      </c>
      <c r="C1194" s="4" t="s">
        <v>13</v>
      </c>
      <c r="D1194" s="4" t="s">
        <v>8054</v>
      </c>
      <c r="E1194" s="4" t="s">
        <v>124</v>
      </c>
      <c r="F1194" s="64" t="str">
        <f>IFERROR(VLOOKUP(Таблица1[[#This Row],[ОКВЭД2]],'ИМЕНА ОКВЭД'!$B$1:$C$50,2,FALSE),основной!E1194)</f>
        <v>Всего по обследуемым видам экономической деятельности</v>
      </c>
      <c r="G1194" s="27">
        <v>12102774.6</v>
      </c>
      <c r="H1194" s="27">
        <v>16430443.199999999</v>
      </c>
      <c r="I1194" s="27">
        <v>10164642</v>
      </c>
      <c r="J1194" s="27">
        <v>37385172.299999997</v>
      </c>
      <c r="K1194" s="27">
        <v>24944110.100000001</v>
      </c>
      <c r="L1194" s="27">
        <v>73.66067033420012</v>
      </c>
      <c r="M1194" s="27">
        <v>119.06739656940205</v>
      </c>
      <c r="N1194" s="27">
        <v>149.87575082905042</v>
      </c>
    </row>
    <row r="1195" spans="1:14" x14ac:dyDescent="0.25">
      <c r="A1195" s="28">
        <v>45352</v>
      </c>
      <c r="B1195" s="4" t="s">
        <v>12</v>
      </c>
      <c r="C1195" s="4" t="s">
        <v>13</v>
      </c>
      <c r="D1195" s="4" t="s">
        <v>8054</v>
      </c>
      <c r="E1195" s="4" t="s">
        <v>120</v>
      </c>
      <c r="F1195" s="64" t="str">
        <f>IFERROR(VLOOKUP(Таблица1[[#This Row],[ОКВЭД2]],'ИМЕНА ОКВЭД'!$B$1:$C$50,2,FALSE),основной!E1195)</f>
        <v>20.1</v>
      </c>
      <c r="G1195" s="27"/>
      <c r="H1195" s="27"/>
      <c r="I1195" s="27">
        <v>322.39999999999998</v>
      </c>
      <c r="J1195" s="27"/>
      <c r="K1195" s="27">
        <v>322.39999999999998</v>
      </c>
      <c r="L1195" s="27"/>
      <c r="M1195" s="27"/>
      <c r="N1195" s="27"/>
    </row>
    <row r="1196" spans="1:14" x14ac:dyDescent="0.25">
      <c r="A1196" s="28">
        <v>45352</v>
      </c>
      <c r="B1196" s="4" t="s">
        <v>12</v>
      </c>
      <c r="C1196" s="4" t="s">
        <v>13</v>
      </c>
      <c r="D1196" s="4" t="s">
        <v>8054</v>
      </c>
      <c r="E1196" s="4" t="s">
        <v>131</v>
      </c>
      <c r="F1196" s="64" t="str">
        <f>IFERROR(VLOOKUP(Таблица1[[#This Row],[ОКВЭД2]],'ИМЕНА ОКВЭД'!$B$1:$C$50,2,FALSE),основной!E1196)</f>
        <v>30.2</v>
      </c>
      <c r="G1196" s="27"/>
      <c r="H1196" s="27"/>
      <c r="I1196" s="27"/>
      <c r="J1196" s="27"/>
      <c r="K1196" s="27">
        <v>616</v>
      </c>
      <c r="L1196" s="27"/>
      <c r="M1196" s="27"/>
      <c r="N1196" s="27"/>
    </row>
    <row r="1197" spans="1:14" x14ac:dyDescent="0.25">
      <c r="A1197" s="28">
        <v>45352</v>
      </c>
      <c r="B1197" s="4" t="s">
        <v>12</v>
      </c>
      <c r="C1197" s="4" t="s">
        <v>13</v>
      </c>
      <c r="D1197" s="4" t="s">
        <v>8054</v>
      </c>
      <c r="E1197" s="4" t="s">
        <v>45</v>
      </c>
      <c r="F1197" s="64" t="str">
        <f>IFERROR(VLOOKUP(Таблица1[[#This Row],[ОКВЭД2]],'ИМЕНА ОКВЭД'!$B$1:$C$50,2,FALSE),основной!E1197)</f>
        <v>Добыча металлических руд</v>
      </c>
      <c r="G1197" s="27"/>
      <c r="H1197" s="27"/>
      <c r="I1197" s="27"/>
      <c r="J1197" s="27"/>
      <c r="K1197" s="27"/>
      <c r="L1197" s="27"/>
      <c r="M1197" s="27"/>
      <c r="N1197" s="27"/>
    </row>
    <row r="1198" spans="1:14" x14ac:dyDescent="0.25">
      <c r="A1198" s="28">
        <v>45352</v>
      </c>
      <c r="B1198" s="4" t="s">
        <v>12</v>
      </c>
      <c r="C1198" s="4" t="s">
        <v>13</v>
      </c>
      <c r="D1198" s="4" t="s">
        <v>8054</v>
      </c>
      <c r="E1198" s="4" t="s">
        <v>96</v>
      </c>
      <c r="F1198" s="64" t="str">
        <f>IFERROR(VLOOKUP(Таблица1[[#This Row],[ОКВЭД2]],'ИМЕНА ОКВЭД'!$B$1:$C$50,2,FALSE),основной!E1198)</f>
        <v>05.1</v>
      </c>
      <c r="G1198" s="27">
        <v>7664</v>
      </c>
      <c r="H1198" s="27">
        <v>7973</v>
      </c>
      <c r="I1198" s="27">
        <v>8228</v>
      </c>
      <c r="J1198" s="27">
        <v>23458</v>
      </c>
      <c r="K1198" s="27">
        <v>21678</v>
      </c>
      <c r="L1198" s="27">
        <v>96.124419917220621</v>
      </c>
      <c r="M1198" s="27">
        <v>93.145357316480315</v>
      </c>
      <c r="N1198" s="27">
        <v>108.21108958390995</v>
      </c>
    </row>
    <row r="1199" spans="1:14" x14ac:dyDescent="0.25">
      <c r="A1199" s="28">
        <v>45352</v>
      </c>
      <c r="B1199" s="4" t="s">
        <v>12</v>
      </c>
      <c r="C1199" s="4" t="s">
        <v>13</v>
      </c>
      <c r="D1199" s="4" t="s">
        <v>8054</v>
      </c>
      <c r="E1199" s="4" t="s">
        <v>19</v>
      </c>
      <c r="F1199" s="64" t="str">
        <f>IFERROR(VLOOKUP(Таблица1[[#This Row],[ОКВЭД2]],'ИМЕНА ОКВЭД'!$B$1:$C$50,2,FALSE),основной!E1199)</f>
        <v>25.6</v>
      </c>
      <c r="G1199" s="27"/>
      <c r="H1199" s="27">
        <v>66.099999999999994</v>
      </c>
      <c r="I1199" s="27">
        <v>8.6999999999999993</v>
      </c>
      <c r="J1199" s="27">
        <v>78.3</v>
      </c>
      <c r="K1199" s="27">
        <v>39.1</v>
      </c>
      <c r="L1199" s="27"/>
      <c r="M1199" s="27"/>
      <c r="N1199" s="27">
        <v>200.25575447570333</v>
      </c>
    </row>
    <row r="1200" spans="1:14" x14ac:dyDescent="0.25">
      <c r="A1200" s="28">
        <v>45352</v>
      </c>
      <c r="B1200" s="4" t="s">
        <v>12</v>
      </c>
      <c r="C1200" s="4" t="s">
        <v>13</v>
      </c>
      <c r="D1200" s="4" t="s">
        <v>8054</v>
      </c>
      <c r="E1200" s="4" t="s">
        <v>75</v>
      </c>
      <c r="F1200" s="64" t="str">
        <f>IFERROR(VLOOKUP(Таблица1[[#This Row],[ОКВЭД2]],'ИМЕНА ОКВЭД'!$B$1:$C$50,2,FALSE),основной!E1200)</f>
        <v>125.АГ</v>
      </c>
      <c r="G1200" s="27">
        <v>9491848.3000000007</v>
      </c>
      <c r="H1200" s="27">
        <v>13716515.9</v>
      </c>
      <c r="I1200" s="27">
        <v>7502057.7000000002</v>
      </c>
      <c r="J1200" s="27">
        <v>29356224.100000001</v>
      </c>
      <c r="K1200" s="27">
        <v>17551708.399999999</v>
      </c>
      <c r="L1200" s="27">
        <v>69.200140685871986</v>
      </c>
      <c r="M1200" s="27">
        <v>126.52326441050967</v>
      </c>
      <c r="N1200" s="27">
        <v>167.25565073767976</v>
      </c>
    </row>
    <row r="1201" spans="1:14" x14ac:dyDescent="0.25">
      <c r="A1201" s="28">
        <v>45352</v>
      </c>
      <c r="B1201" s="4" t="s">
        <v>12</v>
      </c>
      <c r="C1201" s="4" t="s">
        <v>13</v>
      </c>
      <c r="D1201" s="4" t="s">
        <v>8054</v>
      </c>
      <c r="E1201" s="4" t="s">
        <v>35</v>
      </c>
      <c r="F1201" s="64" t="str">
        <f>IFERROR(VLOOKUP(Таблица1[[#This Row],[ОКВЭД2]],'ИМЕНА ОКВЭД'!$B$1:$C$50,2,FALSE),основной!E1201)</f>
        <v>Обрабатывающие производства</v>
      </c>
      <c r="G1201" s="27">
        <v>9373915.3000000007</v>
      </c>
      <c r="H1201" s="27">
        <v>13602258.6</v>
      </c>
      <c r="I1201" s="27">
        <v>7294303.4000000004</v>
      </c>
      <c r="J1201" s="27">
        <v>29014494.399999999</v>
      </c>
      <c r="K1201" s="27">
        <v>17043077.199999999</v>
      </c>
      <c r="L1201" s="27">
        <v>68.914402935994758</v>
      </c>
      <c r="M1201" s="27">
        <v>128.51008226501793</v>
      </c>
      <c r="N1201" s="27">
        <v>170.24211097277669</v>
      </c>
    </row>
    <row r="1202" spans="1:14" x14ac:dyDescent="0.25">
      <c r="A1202" s="28">
        <v>45352</v>
      </c>
      <c r="B1202" s="4" t="s">
        <v>12</v>
      </c>
      <c r="C1202" s="4" t="s">
        <v>13</v>
      </c>
      <c r="D1202" s="4" t="s">
        <v>8054</v>
      </c>
      <c r="E1202" s="4" t="s">
        <v>79</v>
      </c>
      <c r="F1202" s="64" t="str">
        <f>IFERROR(VLOOKUP(Таблица1[[#This Row],[ОКВЭД2]],'ИМЕНА ОКВЭД'!$B$1:$C$50,2,FALSE),основной!E1202)</f>
        <v>Производство металлургическое</v>
      </c>
      <c r="G1202" s="27">
        <v>9235576.1999999993</v>
      </c>
      <c r="H1202" s="27">
        <v>13484903.6</v>
      </c>
      <c r="I1202" s="27">
        <v>7181662.2999999998</v>
      </c>
      <c r="J1202" s="27">
        <v>28644670.800000001</v>
      </c>
      <c r="K1202" s="27">
        <v>16756414.699999999</v>
      </c>
      <c r="L1202" s="27">
        <v>68.488262682129957</v>
      </c>
      <c r="M1202" s="27">
        <v>128.59942189150274</v>
      </c>
      <c r="N1202" s="27">
        <v>170.94749272348815</v>
      </c>
    </row>
    <row r="1203" spans="1:14" x14ac:dyDescent="0.25">
      <c r="A1203" s="28">
        <v>45352</v>
      </c>
      <c r="B1203" s="4" t="s">
        <v>12</v>
      </c>
      <c r="C1203" s="4" t="s">
        <v>13</v>
      </c>
      <c r="D1203" s="4" t="s">
        <v>8054</v>
      </c>
      <c r="E1203" s="4" t="s">
        <v>61</v>
      </c>
      <c r="F1203" s="64" t="str">
        <f>IFERROR(VLOOKUP(Таблица1[[#This Row],[ОКВЭД2]],'ИМЕНА ОКВЭД'!$B$1:$C$50,2,FALSE),основной!E1203)</f>
        <v>Сбор, обработка и утилизация отходов; обработка вторичного сырья</v>
      </c>
      <c r="G1203" s="27">
        <v>2451</v>
      </c>
      <c r="H1203" s="27">
        <v>2660.4</v>
      </c>
      <c r="I1203" s="27">
        <v>2390.5</v>
      </c>
      <c r="J1203" s="27">
        <v>7866.8</v>
      </c>
      <c r="K1203" s="27">
        <v>8823.1</v>
      </c>
      <c r="L1203" s="27">
        <v>92.12900315741993</v>
      </c>
      <c r="M1203" s="27">
        <v>102.53085128634177</v>
      </c>
      <c r="N1203" s="27">
        <v>89.161405855084951</v>
      </c>
    </row>
    <row r="1204" spans="1:14" x14ac:dyDescent="0.25">
      <c r="A1204" s="28">
        <v>45352</v>
      </c>
      <c r="B1204" s="4" t="s">
        <v>12</v>
      </c>
      <c r="C1204" s="4" t="s">
        <v>13</v>
      </c>
      <c r="D1204" s="4" t="s">
        <v>8054</v>
      </c>
      <c r="E1204" s="4" t="s">
        <v>15</v>
      </c>
      <c r="F1204" s="64" t="str">
        <f>IFERROR(VLOOKUP(Таблица1[[#This Row],[ОКВЭД2]],'ИМЕНА ОКВЭД'!$B$1:$C$50,2,FALSE),основной!E1204)</f>
        <v>Переработка и консервирование рыбы, ракообразных и моллюсков</v>
      </c>
      <c r="G1204" s="27">
        <v>9892.2000000000007</v>
      </c>
      <c r="H1204" s="27">
        <v>13498.4</v>
      </c>
      <c r="I1204" s="27">
        <v>28623.1</v>
      </c>
      <c r="J1204" s="27">
        <v>31862.7</v>
      </c>
      <c r="K1204" s="27">
        <v>61961.1</v>
      </c>
      <c r="L1204" s="27">
        <v>73.284241095240915</v>
      </c>
      <c r="M1204" s="27">
        <v>34.560197882130169</v>
      </c>
      <c r="N1204" s="27">
        <v>51.423715847523688</v>
      </c>
    </row>
    <row r="1205" spans="1:14" x14ac:dyDescent="0.25">
      <c r="A1205" s="28">
        <v>45352</v>
      </c>
      <c r="B1205" s="4" t="s">
        <v>12</v>
      </c>
      <c r="C1205" s="4" t="s">
        <v>13</v>
      </c>
      <c r="D1205" s="4" t="s">
        <v>8054</v>
      </c>
      <c r="E1205" s="4" t="s">
        <v>105</v>
      </c>
      <c r="F1205" s="64" t="str">
        <f>IFERROR(VLOOKUP(Таблица1[[#This Row],[ОКВЭД2]],'ИМЕНА ОКВЭД'!$B$1:$C$50,2,FALSE),основной!E1205)</f>
        <v>11.0</v>
      </c>
      <c r="G1205" s="27">
        <v>5241.8</v>
      </c>
      <c r="H1205" s="27">
        <v>4239.6000000000004</v>
      </c>
      <c r="I1205" s="27">
        <v>4613</v>
      </c>
      <c r="J1205" s="27">
        <v>13240.9</v>
      </c>
      <c r="K1205" s="27">
        <v>11861</v>
      </c>
      <c r="L1205" s="27">
        <v>123.63902254929711</v>
      </c>
      <c r="M1205" s="27">
        <v>113.63104270539779</v>
      </c>
      <c r="N1205" s="27">
        <v>111.63392631312705</v>
      </c>
    </row>
    <row r="1206" spans="1:14" x14ac:dyDescent="0.25">
      <c r="A1206" s="28">
        <v>45352</v>
      </c>
      <c r="B1206" s="4" t="s">
        <v>12</v>
      </c>
      <c r="C1206" s="4" t="s">
        <v>13</v>
      </c>
      <c r="D1206" s="4" t="s">
        <v>8054</v>
      </c>
      <c r="E1206" s="4" t="s">
        <v>747</v>
      </c>
      <c r="F1206" s="64" t="str">
        <f>IFERROR(VLOOKUP(Таблица1[[#This Row],[ОКВЭД2]],'ИМЕНА ОКВЭД'!$B$1:$C$50,2,FALSE),основной!E1206)</f>
        <v>06.2</v>
      </c>
      <c r="G1206" s="27">
        <v>40684.5</v>
      </c>
      <c r="H1206" s="27">
        <v>38627.1</v>
      </c>
      <c r="I1206" s="27">
        <v>39891.9</v>
      </c>
      <c r="J1206" s="27">
        <v>120319</v>
      </c>
      <c r="K1206" s="27">
        <v>118125.7</v>
      </c>
      <c r="L1206" s="27">
        <v>105.32631235583308</v>
      </c>
      <c r="M1206" s="27">
        <v>101.98686951486393</v>
      </c>
      <c r="N1206" s="27">
        <v>101.8567509017936</v>
      </c>
    </row>
    <row r="1207" spans="1:14" x14ac:dyDescent="0.25">
      <c r="A1207" s="28">
        <v>45352</v>
      </c>
      <c r="B1207" s="4" t="s">
        <v>12</v>
      </c>
      <c r="C1207" s="4" t="s">
        <v>13</v>
      </c>
      <c r="D1207" s="4" t="s">
        <v>8054</v>
      </c>
      <c r="E1207" s="4" t="s">
        <v>22</v>
      </c>
      <c r="F1207" s="64" t="str">
        <f>IFERROR(VLOOKUP(Таблица1[[#This Row],[ОКВЭД2]],'ИМЕНА ОКВЭД'!$B$1:$C$50,2,FALSE),основной!E1207)</f>
        <v>Производство хлебобулочных и мучных кондитерских изделий</v>
      </c>
      <c r="G1207" s="27">
        <v>29027.1</v>
      </c>
      <c r="H1207" s="27">
        <v>31872.799999999999</v>
      </c>
      <c r="I1207" s="27">
        <v>31196.6</v>
      </c>
      <c r="J1207" s="27">
        <v>90943.3</v>
      </c>
      <c r="K1207" s="27">
        <v>82952</v>
      </c>
      <c r="L1207" s="27">
        <v>91.071697497552776</v>
      </c>
      <c r="M1207" s="27">
        <v>93.045716520390044</v>
      </c>
      <c r="N1207" s="27">
        <v>109.63364355289806</v>
      </c>
    </row>
    <row r="1208" spans="1:14" x14ac:dyDescent="0.25">
      <c r="A1208" s="28">
        <v>45352</v>
      </c>
      <c r="B1208" s="4" t="s">
        <v>12</v>
      </c>
      <c r="C1208" s="4" t="s">
        <v>13</v>
      </c>
      <c r="D1208" s="4" t="s">
        <v>8054</v>
      </c>
      <c r="E1208" s="4" t="s">
        <v>44</v>
      </c>
      <c r="F1208" s="64" t="str">
        <f>IFERROR(VLOOKUP(Таблица1[[#This Row],[ОКВЭД2]],'ИМЕНА ОКВЭД'!$B$1:$C$50,2,FALSE),основной!E1208)</f>
        <v>38.1</v>
      </c>
      <c r="G1208" s="27">
        <v>2451</v>
      </c>
      <c r="H1208" s="27">
        <v>2660.4</v>
      </c>
      <c r="I1208" s="27">
        <v>2390.5</v>
      </c>
      <c r="J1208" s="27">
        <v>7866.8</v>
      </c>
      <c r="K1208" s="27">
        <v>8772.5</v>
      </c>
      <c r="L1208" s="27">
        <v>92.12900315741993</v>
      </c>
      <c r="M1208" s="27">
        <v>102.53085128634177</v>
      </c>
      <c r="N1208" s="27">
        <v>89.675691080079801</v>
      </c>
    </row>
    <row r="1209" spans="1:14" x14ac:dyDescent="0.25">
      <c r="A1209" s="28">
        <v>45352</v>
      </c>
      <c r="B1209" s="4" t="s">
        <v>12</v>
      </c>
      <c r="C1209" s="4" t="s">
        <v>13</v>
      </c>
      <c r="D1209" s="4" t="s">
        <v>8054</v>
      </c>
      <c r="E1209" s="4" t="s">
        <v>73</v>
      </c>
      <c r="F1209" s="64" t="str">
        <f>IFERROR(VLOOKUP(Таблица1[[#This Row],[ОКВЭД2]],'ИМЕНА ОКВЭД'!$B$1:$C$50,2,FALSE),основной!E1209)</f>
        <v>07.2</v>
      </c>
      <c r="G1209" s="27"/>
      <c r="H1209" s="27"/>
      <c r="I1209" s="27"/>
      <c r="J1209" s="27"/>
      <c r="K1209" s="27"/>
      <c r="L1209" s="27"/>
      <c r="M1209" s="27"/>
      <c r="N1209" s="27"/>
    </row>
    <row r="1210" spans="1:14" x14ac:dyDescent="0.25">
      <c r="A1210" s="28">
        <v>45352</v>
      </c>
      <c r="B1210" s="4" t="s">
        <v>12</v>
      </c>
      <c r="C1210" s="4" t="s">
        <v>13</v>
      </c>
      <c r="D1210" s="4" t="s">
        <v>8054</v>
      </c>
      <c r="E1210" s="4" t="s">
        <v>63</v>
      </c>
      <c r="F1210" s="64" t="str">
        <f>IFERROR(VLOOKUP(Таблица1[[#This Row],[ОКВЭД2]],'ИМЕНА ОКВЭД'!$B$1:$C$50,2,FALSE),основной!E1210)</f>
        <v>33.2</v>
      </c>
      <c r="G1210" s="27">
        <v>205</v>
      </c>
      <c r="H1210" s="27">
        <v>205</v>
      </c>
      <c r="I1210" s="27">
        <v>112</v>
      </c>
      <c r="J1210" s="27">
        <v>615</v>
      </c>
      <c r="K1210" s="27">
        <v>288</v>
      </c>
      <c r="L1210" s="27">
        <v>100</v>
      </c>
      <c r="M1210" s="27">
        <v>183.03571428571428</v>
      </c>
      <c r="N1210" s="27">
        <v>213.54166666666666</v>
      </c>
    </row>
    <row r="1211" spans="1:14" x14ac:dyDescent="0.25">
      <c r="A1211" s="28">
        <v>45352</v>
      </c>
      <c r="B1211" s="4" t="s">
        <v>12</v>
      </c>
      <c r="C1211" s="4" t="s">
        <v>13</v>
      </c>
      <c r="D1211" s="4" t="s">
        <v>8054</v>
      </c>
      <c r="E1211" s="4" t="s">
        <v>20</v>
      </c>
      <c r="F1211" s="64" t="str">
        <f>IFERROR(VLOOKUP(Таблица1[[#This Row],[ОКВЭД2]],'ИМЕНА ОКВЭД'!$B$1:$C$50,2,FALSE),основной!E1211)</f>
        <v>Водоснабжение; водоотведение, организация сбора и утилизации отходов, деятельность по ликвидации загрязнений</v>
      </c>
      <c r="G1211" s="27">
        <v>63530.6</v>
      </c>
      <c r="H1211" s="27">
        <v>63190.400000000001</v>
      </c>
      <c r="I1211" s="27">
        <v>64198.400000000001</v>
      </c>
      <c r="J1211" s="27">
        <v>190247.1</v>
      </c>
      <c r="K1211" s="27">
        <v>192215</v>
      </c>
      <c r="L1211" s="27">
        <v>100.53837291740517</v>
      </c>
      <c r="M1211" s="27">
        <v>98.959787159804605</v>
      </c>
      <c r="N1211" s="27">
        <v>98.976198527690343</v>
      </c>
    </row>
    <row r="1212" spans="1:14" x14ac:dyDescent="0.25">
      <c r="A1212" s="28">
        <v>45352</v>
      </c>
      <c r="B1212" s="4" t="s">
        <v>12</v>
      </c>
      <c r="C1212" s="4" t="s">
        <v>13</v>
      </c>
      <c r="D1212" s="4" t="s">
        <v>8054</v>
      </c>
      <c r="E1212" s="4" t="s">
        <v>66</v>
      </c>
      <c r="F1212" s="64" t="str">
        <f>IFERROR(VLOOKUP(Таблица1[[#This Row],[ОКВЭД2]],'ИМЕНА ОКВЭД'!$B$1:$C$50,2,FALSE),основной!E1212)</f>
        <v>Добыча прочих полезных ископаемых</v>
      </c>
      <c r="G1212" s="27"/>
      <c r="H1212" s="27"/>
      <c r="I1212" s="27"/>
      <c r="J1212" s="27"/>
      <c r="K1212" s="27"/>
      <c r="L1212" s="27"/>
      <c r="M1212" s="27"/>
      <c r="N1212" s="27"/>
    </row>
    <row r="1213" spans="1:14" x14ac:dyDescent="0.25">
      <c r="A1213" s="28">
        <v>45352</v>
      </c>
      <c r="B1213" s="4" t="s">
        <v>12</v>
      </c>
      <c r="C1213" s="4" t="s">
        <v>13</v>
      </c>
      <c r="D1213" s="4" t="s">
        <v>8054</v>
      </c>
      <c r="E1213" s="4" t="s">
        <v>106</v>
      </c>
      <c r="F1213" s="64" t="str">
        <f>IFERROR(VLOOKUP(Таблица1[[#This Row],[ОКВЭД2]],'ИМЕНА ОКВЭД'!$B$1:$C$50,2,FALSE),основной!E1213)</f>
        <v>17.2</v>
      </c>
      <c r="G1213" s="27">
        <v>234.7</v>
      </c>
      <c r="H1213" s="27">
        <v>730.6</v>
      </c>
      <c r="I1213" s="27">
        <v>273</v>
      </c>
      <c r="J1213" s="27">
        <v>1109.0999999999999</v>
      </c>
      <c r="K1213" s="27">
        <v>273</v>
      </c>
      <c r="L1213" s="27">
        <v>32.124281412537641</v>
      </c>
      <c r="M1213" s="27">
        <v>85.970695970695971</v>
      </c>
      <c r="N1213" s="27">
        <v>406.26373626373629</v>
      </c>
    </row>
    <row r="1214" spans="1:14" x14ac:dyDescent="0.25">
      <c r="A1214" s="28">
        <v>45352</v>
      </c>
      <c r="B1214" s="4" t="s">
        <v>12</v>
      </c>
      <c r="C1214" s="4" t="s">
        <v>13</v>
      </c>
      <c r="D1214" s="4" t="s">
        <v>8054</v>
      </c>
      <c r="E1214" s="4" t="s">
        <v>30</v>
      </c>
      <c r="F1214" s="64" t="str">
        <f>IFERROR(VLOOKUP(Таблица1[[#This Row],[ОКВЭД2]],'ИМЕНА ОКВЭД'!$B$1:$C$50,2,FALSE),основной!E1214)</f>
        <v>Производство пищевых продуктов</v>
      </c>
      <c r="G1214" s="27">
        <v>94213.5</v>
      </c>
      <c r="H1214" s="27">
        <v>98057.3</v>
      </c>
      <c r="I1214" s="27">
        <v>94794.6</v>
      </c>
      <c r="J1214" s="27">
        <v>283430.3</v>
      </c>
      <c r="K1214" s="27">
        <v>235447.7</v>
      </c>
      <c r="L1214" s="27">
        <v>96.080047074516628</v>
      </c>
      <c r="M1214" s="27">
        <v>99.386990398187237</v>
      </c>
      <c r="N1214" s="27">
        <v>120.37930291950187</v>
      </c>
    </row>
    <row r="1215" spans="1:14" x14ac:dyDescent="0.25">
      <c r="A1215" s="28">
        <v>45352</v>
      </c>
      <c r="B1215" s="4" t="s">
        <v>12</v>
      </c>
      <c r="C1215" s="4" t="s">
        <v>13</v>
      </c>
      <c r="D1215" s="4" t="s">
        <v>8054</v>
      </c>
      <c r="E1215" s="4" t="s">
        <v>90</v>
      </c>
      <c r="F1215" s="64" t="str">
        <f>IFERROR(VLOOKUP(Таблица1[[#This Row],[ОКВЭД2]],'ИМЕНА ОКВЭД'!$B$1:$C$50,2,FALSE),основной!E1215)</f>
        <v>Ремонт и монтаж машин и оборудования</v>
      </c>
      <c r="G1215" s="27">
        <v>35312.800000000003</v>
      </c>
      <c r="H1215" s="27">
        <v>10912.7</v>
      </c>
      <c r="I1215" s="27">
        <v>11748.9</v>
      </c>
      <c r="J1215" s="27">
        <v>61966.2</v>
      </c>
      <c r="K1215" s="27">
        <v>36044.199999999997</v>
      </c>
      <c r="L1215" s="27">
        <v>323.59361111365655</v>
      </c>
      <c r="M1215" s="27">
        <v>300.5626058609742</v>
      </c>
      <c r="N1215" s="27">
        <v>171.91725714539371</v>
      </c>
    </row>
    <row r="1216" spans="1:14" x14ac:dyDescent="0.25">
      <c r="A1216" s="28">
        <v>45352</v>
      </c>
      <c r="B1216" s="4" t="s">
        <v>12</v>
      </c>
      <c r="C1216" s="4" t="s">
        <v>13</v>
      </c>
      <c r="D1216" s="4" t="s">
        <v>8054</v>
      </c>
      <c r="E1216" s="4" t="s">
        <v>64</v>
      </c>
      <c r="F1216" s="64" t="str">
        <f>IFERROR(VLOOKUP(Таблица1[[#This Row],[ОКВЭД2]],'ИМЕНА ОКВЭД'!$B$1:$C$50,2,FALSE),основной!E1216)</f>
        <v>Производство бумаги и бумажных изделий</v>
      </c>
      <c r="G1216" s="27">
        <v>234.7</v>
      </c>
      <c r="H1216" s="27">
        <v>730.6</v>
      </c>
      <c r="I1216" s="27">
        <v>273</v>
      </c>
      <c r="J1216" s="27">
        <v>1109.0999999999999</v>
      </c>
      <c r="K1216" s="27">
        <v>273</v>
      </c>
      <c r="L1216" s="27">
        <v>32.124281412537641</v>
      </c>
      <c r="M1216" s="27">
        <v>85.970695970695971</v>
      </c>
      <c r="N1216" s="27">
        <v>406.26373626373629</v>
      </c>
    </row>
    <row r="1217" spans="1:14" x14ac:dyDescent="0.25">
      <c r="A1217" s="28">
        <v>45352</v>
      </c>
      <c r="B1217" s="4" t="s">
        <v>12</v>
      </c>
      <c r="C1217" s="4" t="s">
        <v>13</v>
      </c>
      <c r="D1217" s="4" t="s">
        <v>8054</v>
      </c>
      <c r="E1217" s="4" t="s">
        <v>80</v>
      </c>
      <c r="F1217" s="64" t="str">
        <f>IFERROR(VLOOKUP(Таблица1[[#This Row],[ОКВЭД2]],'ИМЕНА ОКВЭД'!$B$1:$C$50,2,FALSE),основной!E1217)</f>
        <v>35</v>
      </c>
      <c r="G1217" s="27">
        <v>2547395.7000000002</v>
      </c>
      <c r="H1217" s="27">
        <v>2650736.9</v>
      </c>
      <c r="I1217" s="27">
        <v>2598385.9</v>
      </c>
      <c r="J1217" s="27">
        <v>7838701.0999999996</v>
      </c>
      <c r="K1217" s="27">
        <v>7200186.7000000002</v>
      </c>
      <c r="L1217" s="27">
        <v>96.101416176007504</v>
      </c>
      <c r="M1217" s="27">
        <v>98.037620201064058</v>
      </c>
      <c r="N1217" s="27">
        <v>108.868025602725</v>
      </c>
    </row>
    <row r="1218" spans="1:14" x14ac:dyDescent="0.25">
      <c r="A1218" s="28">
        <v>45352</v>
      </c>
      <c r="B1218" s="4" t="s">
        <v>12</v>
      </c>
      <c r="C1218" s="4" t="s">
        <v>13</v>
      </c>
      <c r="D1218" s="4" t="s">
        <v>8054</v>
      </c>
      <c r="E1218" s="4" t="s">
        <v>103</v>
      </c>
      <c r="F1218" s="64" t="str">
        <f>IFERROR(VLOOKUP(Таблица1[[#This Row],[ОКВЭД2]],'ИМЕНА ОКВЭД'!$B$1:$C$50,2,FALSE),основной!E1218)</f>
        <v>33.1</v>
      </c>
      <c r="G1218" s="27">
        <v>35107.800000000003</v>
      </c>
      <c r="H1218" s="27">
        <v>10707.7</v>
      </c>
      <c r="I1218" s="27">
        <v>11636.9</v>
      </c>
      <c r="J1218" s="27">
        <v>61351.199999999997</v>
      </c>
      <c r="K1218" s="27">
        <v>35756.199999999997</v>
      </c>
      <c r="L1218" s="27">
        <v>327.87433342361106</v>
      </c>
      <c r="M1218" s="27">
        <v>301.69375005370847</v>
      </c>
      <c r="N1218" s="27">
        <v>171.58199137492238</v>
      </c>
    </row>
    <row r="1219" spans="1:14" x14ac:dyDescent="0.25">
      <c r="A1219" s="28">
        <v>45352</v>
      </c>
      <c r="B1219" s="4" t="s">
        <v>12</v>
      </c>
      <c r="C1219" s="4" t="s">
        <v>13</v>
      </c>
      <c r="D1219" s="4" t="s">
        <v>8054</v>
      </c>
      <c r="E1219" s="4" t="s">
        <v>25</v>
      </c>
      <c r="F1219" s="64" t="str">
        <f>IFERROR(VLOOKUP(Таблица1[[#This Row],[ОКВЭД2]],'ИМЕНА ОКВЭД'!$B$1:$C$50,2,FALSE),основной!E1219)</f>
        <v>Добыча полезных ископаемых</v>
      </c>
      <c r="G1219" s="27">
        <v>117933</v>
      </c>
      <c r="H1219" s="27">
        <v>114257.3</v>
      </c>
      <c r="I1219" s="27">
        <v>207754.3</v>
      </c>
      <c r="J1219" s="27">
        <v>341729.7</v>
      </c>
      <c r="K1219" s="27">
        <v>508631.2</v>
      </c>
      <c r="L1219" s="27">
        <v>103.21703733590763</v>
      </c>
      <c r="M1219" s="27">
        <v>56.765612071567233</v>
      </c>
      <c r="N1219" s="27">
        <v>67.186145875439806</v>
      </c>
    </row>
    <row r="1220" spans="1:14" x14ac:dyDescent="0.25">
      <c r="A1220" s="28">
        <v>45352</v>
      </c>
      <c r="B1220" s="4" t="s">
        <v>12</v>
      </c>
      <c r="C1220" s="4" t="s">
        <v>13</v>
      </c>
      <c r="D1220" s="4" t="s">
        <v>8054</v>
      </c>
      <c r="E1220" s="4" t="s">
        <v>730</v>
      </c>
      <c r="F1220" s="64" t="str">
        <f>IFERROR(VLOOKUP(Таблица1[[#This Row],[ОКВЭД2]],'ИМЕНА ОКВЭД'!$B$1:$C$50,2,FALSE),основной!E1220)</f>
        <v>06</v>
      </c>
      <c r="G1220" s="27">
        <v>40684.5</v>
      </c>
      <c r="H1220" s="27">
        <v>38627.1</v>
      </c>
      <c r="I1220" s="27">
        <v>39891.9</v>
      </c>
      <c r="J1220" s="27">
        <v>120319</v>
      </c>
      <c r="K1220" s="27">
        <v>118125.7</v>
      </c>
      <c r="L1220" s="27">
        <v>105.32631235583308</v>
      </c>
      <c r="M1220" s="27">
        <v>101.98686951486393</v>
      </c>
      <c r="N1220" s="27">
        <v>101.8567509017936</v>
      </c>
    </row>
    <row r="1221" spans="1:14" x14ac:dyDescent="0.25">
      <c r="A1221" s="28">
        <v>45352</v>
      </c>
      <c r="B1221" s="4" t="s">
        <v>12</v>
      </c>
      <c r="C1221" s="4" t="s">
        <v>13</v>
      </c>
      <c r="D1221" s="4" t="s">
        <v>8054</v>
      </c>
      <c r="E1221" s="4" t="s">
        <v>70</v>
      </c>
      <c r="F1221" s="64" t="str">
        <f>IFERROR(VLOOKUP(Таблица1[[#This Row],[ОКВЭД2]],'ИМЕНА ОКВЭД'!$B$1:$C$50,2,FALSE),основной!E1221)</f>
        <v>Забор, очистка и распределение воды</v>
      </c>
      <c r="G1221" s="27">
        <v>47515.3</v>
      </c>
      <c r="H1221" s="27">
        <v>47255.3</v>
      </c>
      <c r="I1221" s="27">
        <v>48550.5</v>
      </c>
      <c r="J1221" s="27">
        <v>142190.79999999999</v>
      </c>
      <c r="K1221" s="27">
        <v>144837</v>
      </c>
      <c r="L1221" s="27">
        <v>100.55020283439106</v>
      </c>
      <c r="M1221" s="27">
        <v>97.867787149462927</v>
      </c>
      <c r="N1221" s="27">
        <v>98.17298066101894</v>
      </c>
    </row>
    <row r="1222" spans="1:14" x14ac:dyDescent="0.25">
      <c r="A1222" s="28">
        <v>45352</v>
      </c>
      <c r="B1222" s="4" t="s">
        <v>12</v>
      </c>
      <c r="C1222" s="4" t="s">
        <v>13</v>
      </c>
      <c r="D1222" s="4" t="s">
        <v>8054</v>
      </c>
      <c r="E1222" s="4" t="s">
        <v>82</v>
      </c>
      <c r="F1222" s="64" t="str">
        <f>IFERROR(VLOOKUP(Таблица1[[#This Row],[ОКВЭД2]],'ИМЕНА ОКВЭД'!$B$1:$C$50,2,FALSE),основной!E1222)</f>
        <v>18.1</v>
      </c>
      <c r="G1222" s="27">
        <v>163.30000000000001</v>
      </c>
      <c r="H1222" s="27">
        <v>175.7</v>
      </c>
      <c r="I1222" s="27">
        <v>264.5</v>
      </c>
      <c r="J1222" s="27">
        <v>479.8</v>
      </c>
      <c r="K1222" s="27">
        <v>827.1</v>
      </c>
      <c r="L1222" s="27">
        <v>92.942515651679003</v>
      </c>
      <c r="M1222" s="27">
        <v>61.739130434782609</v>
      </c>
      <c r="N1222" s="27">
        <v>58.0099141579011</v>
      </c>
    </row>
    <row r="1223" spans="1:14" x14ac:dyDescent="0.25">
      <c r="A1223" s="28">
        <v>45352</v>
      </c>
      <c r="B1223" s="4" t="s">
        <v>12</v>
      </c>
      <c r="C1223" s="4" t="s">
        <v>13</v>
      </c>
      <c r="D1223" s="4" t="s">
        <v>8054</v>
      </c>
      <c r="E1223" s="4" t="s">
        <v>86</v>
      </c>
      <c r="F1223" s="64" t="str">
        <f>IFERROR(VLOOKUP(Таблица1[[#This Row],[ОКВЭД2]],'ИМЕНА ОКВЭД'!$B$1:$C$50,2,FALSE),основной!E1223)</f>
        <v>Деятельность полиграфическая и копирование носителей информации</v>
      </c>
      <c r="G1223" s="27">
        <v>163.30000000000001</v>
      </c>
      <c r="H1223" s="27">
        <v>175.7</v>
      </c>
      <c r="I1223" s="27">
        <v>264.5</v>
      </c>
      <c r="J1223" s="27">
        <v>479.8</v>
      </c>
      <c r="K1223" s="27">
        <v>827.1</v>
      </c>
      <c r="L1223" s="27">
        <v>92.942515651679003</v>
      </c>
      <c r="M1223" s="27">
        <v>61.739130434782609</v>
      </c>
      <c r="N1223" s="27">
        <v>58.0099141579011</v>
      </c>
    </row>
    <row r="1224" spans="1:14" x14ac:dyDescent="0.25">
      <c r="A1224" s="28">
        <v>45352</v>
      </c>
      <c r="B1224" s="4" t="s">
        <v>12</v>
      </c>
      <c r="C1224" s="4" t="s">
        <v>13</v>
      </c>
      <c r="D1224" s="4" t="s">
        <v>8054</v>
      </c>
      <c r="E1224" s="4" t="s">
        <v>57</v>
      </c>
      <c r="F1224" s="64" t="str">
        <f>IFERROR(VLOOKUP(Таблица1[[#This Row],[ОКВЭД2]],'ИМЕНА ОКВЭД'!$B$1:$C$50,2,FALSE),основной!E1224)</f>
        <v>10.3</v>
      </c>
      <c r="G1224" s="27">
        <v>81.900000000000006</v>
      </c>
      <c r="H1224" s="27">
        <v>97.3</v>
      </c>
      <c r="I1224" s="27"/>
      <c r="J1224" s="27">
        <v>217.9</v>
      </c>
      <c r="K1224" s="27">
        <v>17.2</v>
      </c>
      <c r="L1224" s="27">
        <v>84.172661870503603</v>
      </c>
      <c r="M1224" s="27"/>
      <c r="N1224" s="27">
        <v>1266.8604651162791</v>
      </c>
    </row>
    <row r="1225" spans="1:14" x14ac:dyDescent="0.25">
      <c r="A1225" s="28">
        <v>45352</v>
      </c>
      <c r="B1225" s="4" t="s">
        <v>12</v>
      </c>
      <c r="C1225" s="4" t="s">
        <v>13</v>
      </c>
      <c r="D1225" s="4" t="s">
        <v>8054</v>
      </c>
      <c r="E1225" s="4" t="s">
        <v>39</v>
      </c>
      <c r="F1225" s="64" t="str">
        <f>IFERROR(VLOOKUP(Таблица1[[#This Row],[ОКВЭД2]],'ИМЕНА ОКВЭД'!$B$1:$C$50,2,FALSE),основной!E1225)</f>
        <v>37.0</v>
      </c>
      <c r="G1225" s="27">
        <v>13564.3</v>
      </c>
      <c r="H1225" s="27">
        <v>13274.7</v>
      </c>
      <c r="I1225" s="27">
        <v>13257.4</v>
      </c>
      <c r="J1225" s="27">
        <v>40189.5</v>
      </c>
      <c r="K1225" s="27">
        <v>38554.9</v>
      </c>
      <c r="L1225" s="27">
        <v>102.18159355766986</v>
      </c>
      <c r="M1225" s="27">
        <v>102.31493354654759</v>
      </c>
      <c r="N1225" s="27">
        <v>104.23966862837149</v>
      </c>
    </row>
    <row r="1226" spans="1:14" x14ac:dyDescent="0.25">
      <c r="A1226" s="28">
        <v>45352</v>
      </c>
      <c r="B1226" s="4" t="s">
        <v>12</v>
      </c>
      <c r="C1226" s="4" t="s">
        <v>13</v>
      </c>
      <c r="D1226" s="4" t="s">
        <v>8054</v>
      </c>
      <c r="E1226" s="4" t="s">
        <v>98</v>
      </c>
      <c r="F1226" s="64" t="str">
        <f>IFERROR(VLOOKUP(Таблица1[[#This Row],[ОКВЭД2]],'ИМЕНА ОКВЭД'!$B$1:$C$50,2,FALSE),основной!E1226)</f>
        <v>Предоставление услуг в области добычи полезных ископаемых</v>
      </c>
      <c r="G1226" s="27">
        <v>34754.5</v>
      </c>
      <c r="H1226" s="27">
        <v>33433.199999999997</v>
      </c>
      <c r="I1226" s="27">
        <v>81814</v>
      </c>
      <c r="J1226" s="27">
        <v>94629.7</v>
      </c>
      <c r="K1226" s="27">
        <v>229600.1</v>
      </c>
      <c r="L1226" s="27">
        <v>103.95205962935047</v>
      </c>
      <c r="M1226" s="27">
        <v>42.479893416774637</v>
      </c>
      <c r="N1226" s="27">
        <v>41.215008181616646</v>
      </c>
    </row>
    <row r="1227" spans="1:14" x14ac:dyDescent="0.25">
      <c r="A1227" s="28">
        <v>45352</v>
      </c>
      <c r="B1227" s="4" t="s">
        <v>12</v>
      </c>
      <c r="C1227" s="4" t="s">
        <v>13</v>
      </c>
      <c r="D1227" s="4" t="s">
        <v>8054</v>
      </c>
      <c r="E1227" s="4" t="s">
        <v>26</v>
      </c>
      <c r="F1227" s="64" t="str">
        <f>IFERROR(VLOOKUP(Таблица1[[#This Row],[ОКВЭД2]],'ИМЕНА ОКВЭД'!$B$1:$C$50,2,FALSE),основной!E1227)</f>
        <v>Производство прочих транспортных средств и оборудования</v>
      </c>
      <c r="G1227" s="27">
        <v>3173</v>
      </c>
      <c r="H1227" s="27">
        <v>3173</v>
      </c>
      <c r="I1227" s="27">
        <v>616</v>
      </c>
      <c r="J1227" s="27">
        <v>9519</v>
      </c>
      <c r="K1227" s="27">
        <v>1848</v>
      </c>
      <c r="L1227" s="27">
        <v>100</v>
      </c>
      <c r="M1227" s="27">
        <v>515.09740259740261</v>
      </c>
      <c r="N1227" s="27">
        <v>515.09740259740261</v>
      </c>
    </row>
    <row r="1228" spans="1:14" x14ac:dyDescent="0.25">
      <c r="A1228" s="28">
        <v>45352</v>
      </c>
      <c r="B1228" s="4" t="s">
        <v>12</v>
      </c>
      <c r="C1228" s="4" t="s">
        <v>13</v>
      </c>
      <c r="D1228" s="4" t="s">
        <v>8054</v>
      </c>
      <c r="E1228" s="4" t="s">
        <v>81</v>
      </c>
      <c r="F1228" s="64" t="str">
        <f>IFERROR(VLOOKUP(Таблица1[[#This Row],[ОКВЭД2]],'ИМЕНА ОКВЭД'!$B$1:$C$50,2,FALSE),основной!E1228)</f>
        <v>Переработка и консервирование мяса и мясной пищевой продукции</v>
      </c>
      <c r="G1228" s="27">
        <v>37507.300000000003</v>
      </c>
      <c r="H1228" s="27">
        <v>35086.1</v>
      </c>
      <c r="I1228" s="27">
        <v>18131</v>
      </c>
      <c r="J1228" s="27">
        <v>112966.1</v>
      </c>
      <c r="K1228" s="27">
        <v>46687.5</v>
      </c>
      <c r="L1228" s="27">
        <v>106.90073846908035</v>
      </c>
      <c r="M1228" s="27">
        <v>206.86834702994869</v>
      </c>
      <c r="N1228" s="27">
        <v>241.96219544846051</v>
      </c>
    </row>
    <row r="1229" spans="1:14" x14ac:dyDescent="0.25">
      <c r="A1229" s="28">
        <v>45352</v>
      </c>
      <c r="B1229" s="4" t="s">
        <v>12</v>
      </c>
      <c r="C1229" s="4" t="s">
        <v>13</v>
      </c>
      <c r="D1229" s="4" t="s">
        <v>8054</v>
      </c>
      <c r="E1229" s="4" t="s">
        <v>50</v>
      </c>
      <c r="F1229" s="64" t="str">
        <f>IFERROR(VLOOKUP(Таблица1[[#This Row],[ОКВЭД2]],'ИМЕНА ОКВЭД'!$B$1:$C$50,2,FALSE),основной!E1229)</f>
        <v>Производство молочной продукции</v>
      </c>
      <c r="G1229" s="27">
        <v>17645</v>
      </c>
      <c r="H1229" s="27">
        <v>17477.7</v>
      </c>
      <c r="I1229" s="27">
        <v>16477.900000000001</v>
      </c>
      <c r="J1229" s="27">
        <v>47326.3</v>
      </c>
      <c r="K1229" s="27">
        <v>43087.9</v>
      </c>
      <c r="L1229" s="27">
        <v>100.95721977148023</v>
      </c>
      <c r="M1229" s="27">
        <v>107.08282001954133</v>
      </c>
      <c r="N1229" s="27">
        <v>109.83663627143584</v>
      </c>
    </row>
    <row r="1230" spans="1:14" x14ac:dyDescent="0.25">
      <c r="A1230" s="28">
        <v>45352</v>
      </c>
      <c r="B1230" s="4" t="s">
        <v>12</v>
      </c>
      <c r="C1230" s="4" t="s">
        <v>13</v>
      </c>
      <c r="D1230" s="4" t="s">
        <v>8054</v>
      </c>
      <c r="E1230" s="4" t="s">
        <v>116</v>
      </c>
      <c r="F1230" s="64" t="str">
        <f>IFERROR(VLOOKUP(Таблица1[[#This Row],[ОКВЭД2]],'ИМЕНА ОКВЭД'!$B$1:$C$50,2,FALSE),основной!E1230)</f>
        <v>Производство, передача и распределение пара и горячей воды; кондиционирование воздуха</v>
      </c>
      <c r="G1230" s="27">
        <v>726091.6</v>
      </c>
      <c r="H1230" s="27">
        <v>767495.6</v>
      </c>
      <c r="I1230" s="27">
        <v>701847.5</v>
      </c>
      <c r="J1230" s="27">
        <v>2254099.4</v>
      </c>
      <c r="K1230" s="27">
        <v>2155081.7999999998</v>
      </c>
      <c r="L1230" s="27">
        <v>94.605311092337203</v>
      </c>
      <c r="M1230" s="27">
        <v>103.45432590413159</v>
      </c>
      <c r="N1230" s="27">
        <v>104.59460981945094</v>
      </c>
    </row>
    <row r="1231" spans="1:14" x14ac:dyDescent="0.25">
      <c r="A1231" s="28">
        <v>45352</v>
      </c>
      <c r="B1231" s="4" t="s">
        <v>12</v>
      </c>
      <c r="C1231" s="4" t="s">
        <v>13</v>
      </c>
      <c r="D1231" s="4" t="s">
        <v>8054</v>
      </c>
      <c r="E1231" s="4" t="s">
        <v>126</v>
      </c>
      <c r="F1231" s="64" t="str">
        <f>IFERROR(VLOOKUP(Таблица1[[#This Row],[ОКВЭД2]],'ИМЕНА ОКВЭД'!$B$1:$C$50,2,FALSE),основной!E1231)</f>
        <v>09.9</v>
      </c>
      <c r="G1231" s="27">
        <v>34754.5</v>
      </c>
      <c r="H1231" s="27">
        <v>33433.199999999997</v>
      </c>
      <c r="I1231" s="27">
        <v>79905</v>
      </c>
      <c r="J1231" s="27">
        <v>94629.7</v>
      </c>
      <c r="K1231" s="27">
        <v>217230.1</v>
      </c>
      <c r="L1231" s="27">
        <v>103.95205962935047</v>
      </c>
      <c r="M1231" s="27">
        <v>43.494775045366374</v>
      </c>
      <c r="N1231" s="27">
        <v>43.561964939481221</v>
      </c>
    </row>
    <row r="1232" spans="1:14" x14ac:dyDescent="0.25">
      <c r="A1232" s="28">
        <v>45352</v>
      </c>
      <c r="B1232" s="4" t="s">
        <v>12</v>
      </c>
      <c r="C1232" s="4" t="s">
        <v>13</v>
      </c>
      <c r="D1232" s="4" t="s">
        <v>8054</v>
      </c>
      <c r="E1232" s="4" t="s">
        <v>85</v>
      </c>
      <c r="F1232" s="64" t="str">
        <f>IFERROR(VLOOKUP(Таблица1[[#This Row],[ОКВЭД2]],'ИМЕНА ОКВЭД'!$B$1:$C$50,2,FALSE),основной!E1232)</f>
        <v>Производство, передача и распределение электроэнергии</v>
      </c>
      <c r="G1232" s="27">
        <v>1821304.1</v>
      </c>
      <c r="H1232" s="27">
        <v>1883241.3</v>
      </c>
      <c r="I1232" s="27">
        <v>1896538.4</v>
      </c>
      <c r="J1232" s="27">
        <v>5584601.7000000002</v>
      </c>
      <c r="K1232" s="27">
        <v>5045104.9000000004</v>
      </c>
      <c r="L1232" s="27">
        <v>96.711138397400276</v>
      </c>
      <c r="M1232" s="27">
        <v>96.033072675986944</v>
      </c>
      <c r="N1232" s="27">
        <v>110.69347041723553</v>
      </c>
    </row>
    <row r="1233" spans="1:14" x14ac:dyDescent="0.25">
      <c r="A1233" s="28">
        <v>45352</v>
      </c>
      <c r="B1233" s="4" t="s">
        <v>12</v>
      </c>
      <c r="C1233" s="4" t="s">
        <v>13</v>
      </c>
      <c r="D1233" s="4" t="s">
        <v>8054</v>
      </c>
      <c r="E1233" s="4" t="s">
        <v>54</v>
      </c>
      <c r="F1233" s="64" t="str">
        <f>IFERROR(VLOOKUP(Таблица1[[#This Row],[ОКВЭД2]],'ИМЕНА ОКВЭД'!$B$1:$C$50,2,FALSE),основной!E1233)</f>
        <v>38.3</v>
      </c>
      <c r="G1233" s="27"/>
      <c r="H1233" s="27"/>
      <c r="I1233" s="27"/>
      <c r="J1233" s="27"/>
      <c r="K1233" s="27">
        <v>50.6</v>
      </c>
      <c r="L1233" s="27"/>
      <c r="M1233" s="27"/>
      <c r="N1233" s="27"/>
    </row>
    <row r="1234" spans="1:14" x14ac:dyDescent="0.25">
      <c r="A1234" s="28">
        <v>45323</v>
      </c>
      <c r="B1234" s="4" t="s">
        <v>12</v>
      </c>
      <c r="C1234" s="4" t="s">
        <v>13</v>
      </c>
      <c r="D1234" s="4" t="s">
        <v>8054</v>
      </c>
      <c r="E1234" s="4" t="s">
        <v>109</v>
      </c>
      <c r="F1234" s="64" t="str">
        <f>IFERROR(VLOOKUP(Таблица1[[#This Row],[ОКВЭД2]],'ИМЕНА ОКВЭД'!$B$1:$C$50,2,FALSE),основной!E1234)</f>
        <v>Добыча угля</v>
      </c>
      <c r="G1234" s="27">
        <v>42197</v>
      </c>
      <c r="H1234" s="27">
        <v>42090</v>
      </c>
      <c r="I1234" s="27">
        <v>41625</v>
      </c>
      <c r="J1234" s="27">
        <v>84287</v>
      </c>
      <c r="K1234" s="27">
        <v>74857</v>
      </c>
      <c r="L1234" s="27">
        <v>100.25421715371823</v>
      </c>
      <c r="M1234" s="27">
        <v>101.37417417417417</v>
      </c>
      <c r="N1234" s="27">
        <v>112.59735228502345</v>
      </c>
    </row>
    <row r="1235" spans="1:14" x14ac:dyDescent="0.25">
      <c r="A1235" s="28">
        <v>45323</v>
      </c>
      <c r="B1235" s="4" t="s">
        <v>12</v>
      </c>
      <c r="C1235" s="4" t="s">
        <v>13</v>
      </c>
      <c r="D1235" s="4" t="s">
        <v>8054</v>
      </c>
      <c r="E1235" s="4" t="s">
        <v>96</v>
      </c>
      <c r="F1235" s="64" t="str">
        <f>IFERROR(VLOOKUP(Таблица1[[#This Row],[ОКВЭД2]],'ИМЕНА ОКВЭД'!$B$1:$C$50,2,FALSE),основной!E1235)</f>
        <v>05.1</v>
      </c>
      <c r="G1235" s="27">
        <v>7973</v>
      </c>
      <c r="H1235" s="27">
        <v>7821</v>
      </c>
      <c r="I1235" s="27">
        <v>10304</v>
      </c>
      <c r="J1235" s="27">
        <v>15794</v>
      </c>
      <c r="K1235" s="27">
        <v>13450</v>
      </c>
      <c r="L1235" s="27">
        <v>101.94348548778929</v>
      </c>
      <c r="M1235" s="27">
        <v>77.377717391304344</v>
      </c>
      <c r="N1235" s="27">
        <v>117.4275092936803</v>
      </c>
    </row>
    <row r="1236" spans="1:14" x14ac:dyDescent="0.25">
      <c r="A1236" s="28">
        <v>45323</v>
      </c>
      <c r="B1236" s="4" t="s">
        <v>12</v>
      </c>
      <c r="C1236" s="4" t="s">
        <v>13</v>
      </c>
      <c r="D1236" s="4" t="s">
        <v>8054</v>
      </c>
      <c r="E1236" s="4" t="s">
        <v>76</v>
      </c>
      <c r="F1236" s="64" t="str">
        <f>IFERROR(VLOOKUP(Таблица1[[#This Row],[ОКВЭД2]],'ИМЕНА ОКВЭД'!$B$1:$C$50,2,FALSE),основной!E1236)</f>
        <v>05.2</v>
      </c>
      <c r="G1236" s="27">
        <v>34224</v>
      </c>
      <c r="H1236" s="27">
        <v>34269</v>
      </c>
      <c r="I1236" s="27">
        <v>31321</v>
      </c>
      <c r="J1236" s="27">
        <v>68493</v>
      </c>
      <c r="K1236" s="27">
        <v>61407</v>
      </c>
      <c r="L1236" s="27">
        <v>99.868685984417397</v>
      </c>
      <c r="M1236" s="27">
        <v>109.26854187286484</v>
      </c>
      <c r="N1236" s="27">
        <v>111.53940104548342</v>
      </c>
    </row>
    <row r="1237" spans="1:14" x14ac:dyDescent="0.25">
      <c r="A1237" s="28">
        <v>45323</v>
      </c>
      <c r="B1237" s="4" t="s">
        <v>12</v>
      </c>
      <c r="C1237" s="4" t="s">
        <v>13</v>
      </c>
      <c r="D1237" s="4" t="s">
        <v>8054</v>
      </c>
      <c r="E1237" s="4" t="s">
        <v>730</v>
      </c>
      <c r="F1237" s="64" t="str">
        <f>IFERROR(VLOOKUP(Таблица1[[#This Row],[ОКВЭД2]],'ИМЕНА ОКВЭД'!$B$1:$C$50,2,FALSE),основной!E1237)</f>
        <v>06</v>
      </c>
      <c r="G1237" s="27">
        <v>38627.1</v>
      </c>
      <c r="H1237" s="27">
        <v>41007.4</v>
      </c>
      <c r="I1237" s="27">
        <v>37444.1</v>
      </c>
      <c r="J1237" s="27">
        <v>79634.5</v>
      </c>
      <c r="K1237" s="27">
        <v>78233.8</v>
      </c>
      <c r="L1237" s="27">
        <v>94.195437896574759</v>
      </c>
      <c r="M1237" s="27">
        <v>103.15937624352034</v>
      </c>
      <c r="N1237" s="27">
        <v>101.79040261370405</v>
      </c>
    </row>
    <row r="1238" spans="1:14" x14ac:dyDescent="0.25">
      <c r="A1238" s="28">
        <v>45323</v>
      </c>
      <c r="B1238" s="4" t="s">
        <v>12</v>
      </c>
      <c r="C1238" s="4" t="s">
        <v>13</v>
      </c>
      <c r="D1238" s="4" t="s">
        <v>8054</v>
      </c>
      <c r="E1238" s="4" t="s">
        <v>747</v>
      </c>
      <c r="F1238" s="64" t="str">
        <f>IFERROR(VLOOKUP(Таблица1[[#This Row],[ОКВЭД2]],'ИМЕНА ОКВЭД'!$B$1:$C$50,2,FALSE),основной!E1238)</f>
        <v>06.2</v>
      </c>
      <c r="G1238" s="27">
        <v>38627.1</v>
      </c>
      <c r="H1238" s="27">
        <v>41007.4</v>
      </c>
      <c r="I1238" s="27">
        <v>37444.1</v>
      </c>
      <c r="J1238" s="27">
        <v>79634.5</v>
      </c>
      <c r="K1238" s="27">
        <v>78233.8</v>
      </c>
      <c r="L1238" s="27">
        <v>94.195437896574759</v>
      </c>
      <c r="M1238" s="27">
        <v>103.15937624352034</v>
      </c>
      <c r="N1238" s="27">
        <v>101.79040261370405</v>
      </c>
    </row>
    <row r="1239" spans="1:14" x14ac:dyDescent="0.25">
      <c r="A1239" s="28">
        <v>45323</v>
      </c>
      <c r="B1239" s="4" t="s">
        <v>12</v>
      </c>
      <c r="C1239" s="4" t="s">
        <v>13</v>
      </c>
      <c r="D1239" s="4" t="s">
        <v>8054</v>
      </c>
      <c r="E1239" s="4" t="s">
        <v>98</v>
      </c>
      <c r="F1239" s="64" t="str">
        <f>IFERROR(VLOOKUP(Таблица1[[#This Row],[ОКВЭД2]],'ИМЕНА ОКВЭД'!$B$1:$C$50,2,FALSE),основной!E1239)</f>
        <v>Предоставление услуг в области добычи полезных ископаемых</v>
      </c>
      <c r="G1239" s="27">
        <v>33433.199999999997</v>
      </c>
      <c r="H1239" s="27">
        <v>26442</v>
      </c>
      <c r="I1239" s="27">
        <v>64827</v>
      </c>
      <c r="J1239" s="27">
        <v>59875.199999999997</v>
      </c>
      <c r="K1239" s="27">
        <v>147786.1</v>
      </c>
      <c r="L1239" s="27">
        <v>126.43975493533016</v>
      </c>
      <c r="M1239" s="27">
        <v>51.572955712897404</v>
      </c>
      <c r="N1239" s="27">
        <v>40.514771010264155</v>
      </c>
    </row>
    <row r="1240" spans="1:14" x14ac:dyDescent="0.25">
      <c r="A1240" s="28">
        <v>45323</v>
      </c>
      <c r="B1240" s="4" t="s">
        <v>12</v>
      </c>
      <c r="C1240" s="4" t="s">
        <v>13</v>
      </c>
      <c r="D1240" s="4" t="s">
        <v>8054</v>
      </c>
      <c r="E1240" s="4" t="s">
        <v>132</v>
      </c>
      <c r="F1240" s="64" t="str">
        <f>IFERROR(VLOOKUP(Таблица1[[#This Row],[ОКВЭД2]],'ИМЕНА ОКВЭД'!$B$1:$C$50,2,FALSE),основной!E1240)</f>
        <v>09.1</v>
      </c>
      <c r="G1240" s="27"/>
      <c r="H1240" s="27"/>
      <c r="I1240" s="27">
        <v>1909</v>
      </c>
      <c r="J1240" s="27"/>
      <c r="K1240" s="27">
        <v>10461</v>
      </c>
      <c r="L1240" s="27"/>
      <c r="M1240" s="27"/>
      <c r="N1240" s="27"/>
    </row>
    <row r="1241" spans="1:14" x14ac:dyDescent="0.25">
      <c r="A1241" s="28">
        <v>45323</v>
      </c>
      <c r="B1241" s="4" t="s">
        <v>12</v>
      </c>
      <c r="C1241" s="4" t="s">
        <v>13</v>
      </c>
      <c r="D1241" s="4" t="s">
        <v>8054</v>
      </c>
      <c r="E1241" s="4" t="s">
        <v>126</v>
      </c>
      <c r="F1241" s="64" t="str">
        <f>IFERROR(VLOOKUP(Таблица1[[#This Row],[ОКВЭД2]],'ИМЕНА ОКВЭД'!$B$1:$C$50,2,FALSE),основной!E1241)</f>
        <v>09.9</v>
      </c>
      <c r="G1241" s="27">
        <v>33433.199999999997</v>
      </c>
      <c r="H1241" s="27">
        <v>26442</v>
      </c>
      <c r="I1241" s="27">
        <v>62918</v>
      </c>
      <c r="J1241" s="27">
        <v>59875.199999999997</v>
      </c>
      <c r="K1241" s="27">
        <v>137325.1</v>
      </c>
      <c r="L1241" s="27">
        <v>126.43975493533016</v>
      </c>
      <c r="M1241" s="27">
        <v>53.13773482946057</v>
      </c>
      <c r="N1241" s="27">
        <v>43.601060549018349</v>
      </c>
    </row>
    <row r="1242" spans="1:14" x14ac:dyDescent="0.25">
      <c r="A1242" s="28">
        <v>45323</v>
      </c>
      <c r="B1242" s="4" t="s">
        <v>12</v>
      </c>
      <c r="C1242" s="4" t="s">
        <v>13</v>
      </c>
      <c r="D1242" s="4" t="s">
        <v>8054</v>
      </c>
      <c r="E1242" s="4" t="s">
        <v>30</v>
      </c>
      <c r="F1242" s="64" t="str">
        <f>IFERROR(VLOOKUP(Таблица1[[#This Row],[ОКВЭД2]],'ИМЕНА ОКВЭД'!$B$1:$C$50,2,FALSE),основной!E1242)</f>
        <v>Производство пищевых продуктов</v>
      </c>
      <c r="G1242" s="27">
        <v>98057.3</v>
      </c>
      <c r="H1242" s="27">
        <v>91159.5</v>
      </c>
      <c r="I1242" s="27">
        <v>82283.899999999994</v>
      </c>
      <c r="J1242" s="27">
        <v>189216.8</v>
      </c>
      <c r="K1242" s="27">
        <v>140653.1</v>
      </c>
      <c r="L1242" s="27">
        <v>107.56673742177173</v>
      </c>
      <c r="M1242" s="27">
        <v>119.16948516052351</v>
      </c>
      <c r="N1242" s="27">
        <v>134.52728734738162</v>
      </c>
    </row>
    <row r="1243" spans="1:14" x14ac:dyDescent="0.25">
      <c r="A1243" s="28">
        <v>45323</v>
      </c>
      <c r="B1243" s="4" t="s">
        <v>12</v>
      </c>
      <c r="C1243" s="4" t="s">
        <v>13</v>
      </c>
      <c r="D1243" s="4" t="s">
        <v>8054</v>
      </c>
      <c r="E1243" s="4" t="s">
        <v>81</v>
      </c>
      <c r="F1243" s="64" t="str">
        <f>IFERROR(VLOOKUP(Таблица1[[#This Row],[ОКВЭД2]],'ИМЕНА ОКВЭД'!$B$1:$C$50,2,FALSE),основной!E1243)</f>
        <v>Переработка и консервирование мяса и мясной пищевой продукции</v>
      </c>
      <c r="G1243" s="27">
        <v>35086.1</v>
      </c>
      <c r="H1243" s="27">
        <v>40372.699999999997</v>
      </c>
      <c r="I1243" s="27">
        <v>15797</v>
      </c>
      <c r="J1243" s="27">
        <v>75458.8</v>
      </c>
      <c r="K1243" s="27">
        <v>28556.5</v>
      </c>
      <c r="L1243" s="27">
        <v>86.905507929863504</v>
      </c>
      <c r="M1243" s="27">
        <v>222.1060960941951</v>
      </c>
      <c r="N1243" s="27">
        <v>264.24386742072733</v>
      </c>
    </row>
    <row r="1244" spans="1:14" x14ac:dyDescent="0.25">
      <c r="A1244" s="28">
        <v>45323</v>
      </c>
      <c r="B1244" s="4" t="s">
        <v>12</v>
      </c>
      <c r="C1244" s="4" t="s">
        <v>13</v>
      </c>
      <c r="D1244" s="4" t="s">
        <v>8054</v>
      </c>
      <c r="E1244" s="4" t="s">
        <v>15</v>
      </c>
      <c r="F1244" s="64" t="str">
        <f>IFERROR(VLOOKUP(Таблица1[[#This Row],[ОКВЭД2]],'ИМЕНА ОКВЭД'!$B$1:$C$50,2,FALSE),основной!E1244)</f>
        <v>Переработка и консервирование рыбы, ракообразных и моллюсков</v>
      </c>
      <c r="G1244" s="27">
        <v>13498.4</v>
      </c>
      <c r="H1244" s="27">
        <v>8472.1</v>
      </c>
      <c r="I1244" s="27">
        <v>25695.5</v>
      </c>
      <c r="J1244" s="27">
        <v>21970.5</v>
      </c>
      <c r="K1244" s="27">
        <v>33338</v>
      </c>
      <c r="L1244" s="27">
        <v>159.32767554679478</v>
      </c>
      <c r="M1244" s="27">
        <v>52.532155435776694</v>
      </c>
      <c r="N1244" s="27">
        <v>65.902273681684562</v>
      </c>
    </row>
    <row r="1245" spans="1:14" x14ac:dyDescent="0.25">
      <c r="A1245" s="28">
        <v>45323</v>
      </c>
      <c r="B1245" s="4" t="s">
        <v>12</v>
      </c>
      <c r="C1245" s="4" t="s">
        <v>13</v>
      </c>
      <c r="D1245" s="4" t="s">
        <v>8054</v>
      </c>
      <c r="E1245" s="4" t="s">
        <v>57</v>
      </c>
      <c r="F1245" s="64" t="str">
        <f>IFERROR(VLOOKUP(Таблица1[[#This Row],[ОКВЭД2]],'ИМЕНА ОКВЭД'!$B$1:$C$50,2,FALSE),основной!E1245)</f>
        <v>10.3</v>
      </c>
      <c r="G1245" s="27">
        <v>97.3</v>
      </c>
      <c r="H1245" s="27">
        <v>38.700000000000003</v>
      </c>
      <c r="I1245" s="27"/>
      <c r="J1245" s="27">
        <v>136</v>
      </c>
      <c r="K1245" s="27">
        <v>17.2</v>
      </c>
      <c r="L1245" s="27">
        <v>251.42118863049095</v>
      </c>
      <c r="M1245" s="27"/>
      <c r="N1245" s="27">
        <v>790.69767441860461</v>
      </c>
    </row>
    <row r="1246" spans="1:14" x14ac:dyDescent="0.25">
      <c r="A1246" s="28">
        <v>45323</v>
      </c>
      <c r="B1246" s="4" t="s">
        <v>12</v>
      </c>
      <c r="C1246" s="4" t="s">
        <v>13</v>
      </c>
      <c r="D1246" s="4" t="s">
        <v>8054</v>
      </c>
      <c r="E1246" s="4" t="s">
        <v>50</v>
      </c>
      <c r="F1246" s="64" t="str">
        <f>IFERROR(VLOOKUP(Таблица1[[#This Row],[ОКВЭД2]],'ИМЕНА ОКВЭД'!$B$1:$C$50,2,FALSE),основной!E1246)</f>
        <v>Производство молочной продукции</v>
      </c>
      <c r="G1246" s="27">
        <v>17477.7</v>
      </c>
      <c r="H1246" s="27">
        <v>12203.6</v>
      </c>
      <c r="I1246" s="27">
        <v>13643.7</v>
      </c>
      <c r="J1246" s="27">
        <v>29681.3</v>
      </c>
      <c r="K1246" s="27">
        <v>26610</v>
      </c>
      <c r="L1246" s="27">
        <v>143.21757514176144</v>
      </c>
      <c r="M1246" s="27">
        <v>128.10088172563161</v>
      </c>
      <c r="N1246" s="27">
        <v>111.54190154077415</v>
      </c>
    </row>
    <row r="1247" spans="1:14" x14ac:dyDescent="0.25">
      <c r="A1247" s="28">
        <v>45323</v>
      </c>
      <c r="B1247" s="4" t="s">
        <v>12</v>
      </c>
      <c r="C1247" s="4" t="s">
        <v>13</v>
      </c>
      <c r="D1247" s="4" t="s">
        <v>8054</v>
      </c>
      <c r="E1247" s="4" t="s">
        <v>22</v>
      </c>
      <c r="F1247" s="64" t="str">
        <f>IFERROR(VLOOKUP(Таблица1[[#This Row],[ОКВЭД2]],'ИМЕНА ОКВЭД'!$B$1:$C$50,2,FALSE),основной!E1247)</f>
        <v>Производство хлебобулочных и мучных кондитерских изделий</v>
      </c>
      <c r="G1247" s="27">
        <v>31872.799999999999</v>
      </c>
      <c r="H1247" s="27">
        <v>30043.4</v>
      </c>
      <c r="I1247" s="27">
        <v>26781.7</v>
      </c>
      <c r="J1247" s="27">
        <v>61916.2</v>
      </c>
      <c r="K1247" s="27">
        <v>51755.4</v>
      </c>
      <c r="L1247" s="27">
        <v>106.08919097039616</v>
      </c>
      <c r="M1247" s="27">
        <v>119.00962224205334</v>
      </c>
      <c r="N1247" s="27">
        <v>119.63234754247866</v>
      </c>
    </row>
    <row r="1248" spans="1:14" x14ac:dyDescent="0.25">
      <c r="A1248" s="28">
        <v>45323</v>
      </c>
      <c r="B1248" s="4" t="s">
        <v>12</v>
      </c>
      <c r="C1248" s="4" t="s">
        <v>13</v>
      </c>
      <c r="D1248" s="4" t="s">
        <v>8054</v>
      </c>
      <c r="E1248" s="4" t="s">
        <v>65</v>
      </c>
      <c r="F1248" s="64" t="str">
        <f>IFERROR(VLOOKUP(Таблица1[[#This Row],[ОКВЭД2]],'ИМЕНА ОКВЭД'!$B$1:$C$50,2,FALSE),основной!E1248)</f>
        <v>10.8</v>
      </c>
      <c r="G1248" s="27">
        <v>25</v>
      </c>
      <c r="H1248" s="27">
        <v>29</v>
      </c>
      <c r="I1248" s="27">
        <v>366</v>
      </c>
      <c r="J1248" s="27">
        <v>54</v>
      </c>
      <c r="K1248" s="27">
        <v>376</v>
      </c>
      <c r="L1248" s="27">
        <v>86.206896551724142</v>
      </c>
      <c r="M1248" s="27">
        <v>6.8306010928961749</v>
      </c>
      <c r="N1248" s="27">
        <v>14.361702127659575</v>
      </c>
    </row>
    <row r="1249" spans="1:14" x14ac:dyDescent="0.25">
      <c r="A1249" s="28">
        <v>45323</v>
      </c>
      <c r="B1249" s="4" t="s">
        <v>12</v>
      </c>
      <c r="C1249" s="4" t="s">
        <v>13</v>
      </c>
      <c r="D1249" s="4" t="s">
        <v>8054</v>
      </c>
      <c r="E1249" s="4" t="s">
        <v>124</v>
      </c>
      <c r="F1249" s="64" t="str">
        <f>IFERROR(VLOOKUP(Таблица1[[#This Row],[ОКВЭД2]],'ИМЕНА ОКВЭД'!$B$1:$C$50,2,FALSE),основной!E1249)</f>
        <v>Всего по обследуемым видам экономической деятельности</v>
      </c>
      <c r="G1249" s="27">
        <v>16430443.199999999</v>
      </c>
      <c r="H1249" s="27">
        <v>8851954.5</v>
      </c>
      <c r="I1249" s="27">
        <v>8891535.1999999993</v>
      </c>
      <c r="J1249" s="27">
        <v>25282397.699999999</v>
      </c>
      <c r="K1249" s="27">
        <v>14779468.1</v>
      </c>
      <c r="L1249" s="27">
        <v>185.6137331026724</v>
      </c>
      <c r="M1249" s="27">
        <v>184.78747292143655</v>
      </c>
      <c r="N1249" s="27">
        <v>171.06432740972593</v>
      </c>
    </row>
    <row r="1250" spans="1:14" x14ac:dyDescent="0.25">
      <c r="A1250" s="28">
        <v>45323</v>
      </c>
      <c r="B1250" s="4" t="s">
        <v>12</v>
      </c>
      <c r="C1250" s="4" t="s">
        <v>13</v>
      </c>
      <c r="D1250" s="4" t="s">
        <v>8054</v>
      </c>
      <c r="E1250" s="4" t="s">
        <v>48</v>
      </c>
      <c r="F1250" s="64" t="str">
        <f>IFERROR(VLOOKUP(Таблица1[[#This Row],[ОКВЭД2]],'ИМЕНА ОКВЭД'!$B$1:$C$50,2,FALSE),основной!E1250)</f>
        <v>Производство напитков</v>
      </c>
      <c r="G1250" s="27">
        <v>4239.6000000000004</v>
      </c>
      <c r="H1250" s="27">
        <v>3759.5</v>
      </c>
      <c r="I1250" s="27">
        <v>4120</v>
      </c>
      <c r="J1250" s="27">
        <v>7999.1</v>
      </c>
      <c r="K1250" s="27">
        <v>7248</v>
      </c>
      <c r="L1250" s="27">
        <v>112.77031520148957</v>
      </c>
      <c r="M1250" s="27">
        <v>102.90291262135922</v>
      </c>
      <c r="N1250" s="27">
        <v>110.36285871964679</v>
      </c>
    </row>
    <row r="1251" spans="1:14" x14ac:dyDescent="0.25">
      <c r="A1251" s="28">
        <v>45323</v>
      </c>
      <c r="B1251" s="4" t="s">
        <v>12</v>
      </c>
      <c r="C1251" s="4" t="s">
        <v>13</v>
      </c>
      <c r="D1251" s="4" t="s">
        <v>8054</v>
      </c>
      <c r="E1251" s="4" t="s">
        <v>105</v>
      </c>
      <c r="F1251" s="64" t="str">
        <f>IFERROR(VLOOKUP(Таблица1[[#This Row],[ОКВЭД2]],'ИМЕНА ОКВЭД'!$B$1:$C$50,2,FALSE),основной!E1251)</f>
        <v>11.0</v>
      </c>
      <c r="G1251" s="27">
        <v>4239.6000000000004</v>
      </c>
      <c r="H1251" s="27">
        <v>3759.5</v>
      </c>
      <c r="I1251" s="27">
        <v>4120</v>
      </c>
      <c r="J1251" s="27">
        <v>7999.1</v>
      </c>
      <c r="K1251" s="27">
        <v>7248</v>
      </c>
      <c r="L1251" s="27">
        <v>112.77031520148957</v>
      </c>
      <c r="M1251" s="27">
        <v>102.90291262135922</v>
      </c>
      <c r="N1251" s="27">
        <v>110.36285871964679</v>
      </c>
    </row>
    <row r="1252" spans="1:14" x14ac:dyDescent="0.25">
      <c r="A1252" s="28">
        <v>45323</v>
      </c>
      <c r="B1252" s="4" t="s">
        <v>12</v>
      </c>
      <c r="C1252" s="4" t="s">
        <v>13</v>
      </c>
      <c r="D1252" s="4" t="s">
        <v>8054</v>
      </c>
      <c r="E1252" s="4" t="s">
        <v>75</v>
      </c>
      <c r="F1252" s="64" t="str">
        <f>IFERROR(VLOOKUP(Таблица1[[#This Row],[ОКВЭД2]],'ИМЕНА ОКВЭД'!$B$1:$C$50,2,FALSE),основной!E1252)</f>
        <v>125.АГ</v>
      </c>
      <c r="G1252" s="27">
        <v>13716515.9</v>
      </c>
      <c r="H1252" s="27">
        <v>6147859.9000000004</v>
      </c>
      <c r="I1252" s="27">
        <v>6419786.9000000004</v>
      </c>
      <c r="J1252" s="27">
        <v>19864375.800000001</v>
      </c>
      <c r="K1252" s="27">
        <v>10049650.699999999</v>
      </c>
      <c r="L1252" s="27">
        <v>223.11041765932239</v>
      </c>
      <c r="M1252" s="27">
        <v>213.65998768588409</v>
      </c>
      <c r="N1252" s="27">
        <v>197.66235059294149</v>
      </c>
    </row>
    <row r="1253" spans="1:14" x14ac:dyDescent="0.25">
      <c r="A1253" s="28">
        <v>45323</v>
      </c>
      <c r="B1253" s="4" t="s">
        <v>12</v>
      </c>
      <c r="C1253" s="4" t="s">
        <v>13</v>
      </c>
      <c r="D1253" s="4" t="s">
        <v>8054</v>
      </c>
      <c r="E1253" s="4" t="s">
        <v>55</v>
      </c>
      <c r="F1253" s="64" t="str">
        <f>IFERROR(VLOOKUP(Таблица1[[#This Row],[ОКВЭД2]],'ИМЕНА ОКВЭД'!$B$1:$C$50,2,FALSE),основной!E1253)</f>
        <v>1323500.029.31</v>
      </c>
      <c r="G1253" s="27">
        <v>16430443.199999999</v>
      </c>
      <c r="H1253" s="27">
        <v>8851954.5</v>
      </c>
      <c r="I1253" s="27">
        <v>8891535.1999999993</v>
      </c>
      <c r="J1253" s="27">
        <v>25282397.699999999</v>
      </c>
      <c r="K1253" s="27">
        <v>14779468.1</v>
      </c>
      <c r="L1253" s="27">
        <v>185.6137331026724</v>
      </c>
      <c r="M1253" s="27">
        <v>184.78747292143655</v>
      </c>
      <c r="N1253" s="27">
        <v>171.06432740972593</v>
      </c>
    </row>
    <row r="1254" spans="1:14" x14ac:dyDescent="0.25">
      <c r="A1254" s="28">
        <v>45323</v>
      </c>
      <c r="B1254" s="4" t="s">
        <v>12</v>
      </c>
      <c r="C1254" s="4" t="s">
        <v>13</v>
      </c>
      <c r="D1254" s="4" t="s">
        <v>8054</v>
      </c>
      <c r="E1254" s="4" t="s">
        <v>64</v>
      </c>
      <c r="F1254" s="64" t="str">
        <f>IFERROR(VLOOKUP(Таблица1[[#This Row],[ОКВЭД2]],'ИМЕНА ОКВЭД'!$B$1:$C$50,2,FALSE),основной!E1254)</f>
        <v>Производство бумаги и бумажных изделий</v>
      </c>
      <c r="G1254" s="27">
        <v>730.6</v>
      </c>
      <c r="H1254" s="27">
        <v>143.80000000000001</v>
      </c>
      <c r="I1254" s="27"/>
      <c r="J1254" s="27">
        <v>874.4</v>
      </c>
      <c r="K1254" s="27"/>
      <c r="L1254" s="27">
        <v>508.06675938803892</v>
      </c>
      <c r="M1254" s="27"/>
      <c r="N1254" s="27"/>
    </row>
    <row r="1255" spans="1:14" x14ac:dyDescent="0.25">
      <c r="A1255" s="28">
        <v>45323</v>
      </c>
      <c r="B1255" s="4" t="s">
        <v>12</v>
      </c>
      <c r="C1255" s="4" t="s">
        <v>13</v>
      </c>
      <c r="D1255" s="4" t="s">
        <v>8054</v>
      </c>
      <c r="E1255" s="4" t="s">
        <v>106</v>
      </c>
      <c r="F1255" s="64" t="str">
        <f>IFERROR(VLOOKUP(Таблица1[[#This Row],[ОКВЭД2]],'ИМЕНА ОКВЭД'!$B$1:$C$50,2,FALSE),основной!E1255)</f>
        <v>17.2</v>
      </c>
      <c r="G1255" s="27">
        <v>730.6</v>
      </c>
      <c r="H1255" s="27">
        <v>143.80000000000001</v>
      </c>
      <c r="I1255" s="27"/>
      <c r="J1255" s="27">
        <v>874.4</v>
      </c>
      <c r="K1255" s="27"/>
      <c r="L1255" s="27">
        <v>508.06675938803892</v>
      </c>
      <c r="M1255" s="27"/>
      <c r="N1255" s="27"/>
    </row>
    <row r="1256" spans="1:14" x14ac:dyDescent="0.25">
      <c r="A1256" s="28">
        <v>45323</v>
      </c>
      <c r="B1256" s="4" t="s">
        <v>12</v>
      </c>
      <c r="C1256" s="4" t="s">
        <v>13</v>
      </c>
      <c r="D1256" s="4" t="s">
        <v>8054</v>
      </c>
      <c r="E1256" s="4" t="s">
        <v>86</v>
      </c>
      <c r="F1256" s="64" t="str">
        <f>IFERROR(VLOOKUP(Таблица1[[#This Row],[ОКВЭД2]],'ИМЕНА ОКВЭД'!$B$1:$C$50,2,FALSE),основной!E1256)</f>
        <v>Деятельность полиграфическая и копирование носителей информации</v>
      </c>
      <c r="G1256" s="27">
        <v>175.7</v>
      </c>
      <c r="H1256" s="27">
        <v>140.80000000000001</v>
      </c>
      <c r="I1256" s="27">
        <v>358</v>
      </c>
      <c r="J1256" s="27">
        <v>316.5</v>
      </c>
      <c r="K1256" s="27">
        <v>562.6</v>
      </c>
      <c r="L1256" s="27">
        <v>124.78693181818181</v>
      </c>
      <c r="M1256" s="27">
        <v>49.07821229050279</v>
      </c>
      <c r="N1256" s="27">
        <v>56.256665481692146</v>
      </c>
    </row>
    <row r="1257" spans="1:14" x14ac:dyDescent="0.25">
      <c r="A1257" s="28">
        <v>45323</v>
      </c>
      <c r="B1257" s="4" t="s">
        <v>12</v>
      </c>
      <c r="C1257" s="4" t="s">
        <v>13</v>
      </c>
      <c r="D1257" s="4" t="s">
        <v>8054</v>
      </c>
      <c r="E1257" s="4" t="s">
        <v>82</v>
      </c>
      <c r="F1257" s="64" t="str">
        <f>IFERROR(VLOOKUP(Таблица1[[#This Row],[ОКВЭД2]],'ИМЕНА ОКВЭД'!$B$1:$C$50,2,FALSE),основной!E1257)</f>
        <v>18.1</v>
      </c>
      <c r="G1257" s="27">
        <v>175.7</v>
      </c>
      <c r="H1257" s="27">
        <v>140.80000000000001</v>
      </c>
      <c r="I1257" s="27">
        <v>358</v>
      </c>
      <c r="J1257" s="27">
        <v>316.5</v>
      </c>
      <c r="K1257" s="27">
        <v>562.6</v>
      </c>
      <c r="L1257" s="27">
        <v>124.78693181818181</v>
      </c>
      <c r="M1257" s="27">
        <v>49.07821229050279</v>
      </c>
      <c r="N1257" s="27">
        <v>56.256665481692146</v>
      </c>
    </row>
    <row r="1258" spans="1:14" x14ac:dyDescent="0.25">
      <c r="A1258" s="28">
        <v>45323</v>
      </c>
      <c r="B1258" s="4" t="s">
        <v>12</v>
      </c>
      <c r="C1258" s="4" t="s">
        <v>13</v>
      </c>
      <c r="D1258" s="4" t="s">
        <v>8054</v>
      </c>
      <c r="E1258" s="4" t="s">
        <v>79</v>
      </c>
      <c r="F1258" s="64" t="str">
        <f>IFERROR(VLOOKUP(Таблица1[[#This Row],[ОКВЭД2]],'ИМЕНА ОКВЭД'!$B$1:$C$50,2,FALSE),основной!E1258)</f>
        <v>Производство металлургическое</v>
      </c>
      <c r="G1258" s="27">
        <v>13484903.6</v>
      </c>
      <c r="H1258" s="27">
        <v>5924191</v>
      </c>
      <c r="I1258" s="27">
        <v>6174891.2000000002</v>
      </c>
      <c r="J1258" s="27">
        <v>19409094.600000001</v>
      </c>
      <c r="K1258" s="27">
        <v>9574752.4000000004</v>
      </c>
      <c r="L1258" s="27">
        <v>227.62438955800042</v>
      </c>
      <c r="M1258" s="27">
        <v>218.38285345011423</v>
      </c>
      <c r="N1258" s="27">
        <v>202.71119073533433</v>
      </c>
    </row>
    <row r="1259" spans="1:14" x14ac:dyDescent="0.25">
      <c r="A1259" s="28">
        <v>45323</v>
      </c>
      <c r="B1259" s="4" t="s">
        <v>12</v>
      </c>
      <c r="C1259" s="4" t="s">
        <v>13</v>
      </c>
      <c r="D1259" s="4" t="s">
        <v>8054</v>
      </c>
      <c r="E1259" s="4" t="s">
        <v>84</v>
      </c>
      <c r="F1259" s="64" t="str">
        <f>IFERROR(VLOOKUP(Таблица1[[#This Row],[ОКВЭД2]],'ИМЕНА ОКВЭД'!$B$1:$C$50,2,FALSE),основной!E1259)</f>
        <v>Производство основных драгоценных металлов и прочих цветных металлов, производство ядерного топлива</v>
      </c>
      <c r="G1259" s="27">
        <v>13484903.6</v>
      </c>
      <c r="H1259" s="27">
        <v>5924191</v>
      </c>
      <c r="I1259" s="27">
        <v>6174891.2000000002</v>
      </c>
      <c r="J1259" s="27">
        <v>19409094.600000001</v>
      </c>
      <c r="K1259" s="27">
        <v>9574752.4000000004</v>
      </c>
      <c r="L1259" s="27">
        <v>227.62438955800042</v>
      </c>
      <c r="M1259" s="27">
        <v>218.38285345011423</v>
      </c>
      <c r="N1259" s="27">
        <v>202.71119073533433</v>
      </c>
    </row>
    <row r="1260" spans="1:14" x14ac:dyDescent="0.25">
      <c r="A1260" s="28">
        <v>45323</v>
      </c>
      <c r="B1260" s="4" t="s">
        <v>12</v>
      </c>
      <c r="C1260" s="4" t="s">
        <v>13</v>
      </c>
      <c r="D1260" s="4" t="s">
        <v>8054</v>
      </c>
      <c r="E1260" s="4" t="s">
        <v>56</v>
      </c>
      <c r="F1260" s="64" t="str">
        <f>IFERROR(VLOOKUP(Таблица1[[#This Row],[ОКВЭД2]],'ИМЕНА ОКВЭД'!$B$1:$C$50,2,FALSE),основной!E1260)</f>
        <v>Производство готовых металлических изделий, кроме машин и оборудования</v>
      </c>
      <c r="G1260" s="27">
        <v>66.099999999999994</v>
      </c>
      <c r="H1260" s="27">
        <v>12.2</v>
      </c>
      <c r="I1260" s="27">
        <v>30.4</v>
      </c>
      <c r="J1260" s="27">
        <v>78.3</v>
      </c>
      <c r="K1260" s="27">
        <v>30.4</v>
      </c>
      <c r="L1260" s="27">
        <v>541.80327868852464</v>
      </c>
      <c r="M1260" s="27">
        <v>217.43421052631578</v>
      </c>
      <c r="N1260" s="27">
        <v>257.56578947368422</v>
      </c>
    </row>
    <row r="1261" spans="1:14" x14ac:dyDescent="0.25">
      <c r="A1261" s="28">
        <v>45323</v>
      </c>
      <c r="B1261" s="4" t="s">
        <v>12</v>
      </c>
      <c r="C1261" s="4" t="s">
        <v>13</v>
      </c>
      <c r="D1261" s="4" t="s">
        <v>8054</v>
      </c>
      <c r="E1261" s="4" t="s">
        <v>19</v>
      </c>
      <c r="F1261" s="64" t="str">
        <f>IFERROR(VLOOKUP(Таблица1[[#This Row],[ОКВЭД2]],'ИМЕНА ОКВЭД'!$B$1:$C$50,2,FALSE),основной!E1261)</f>
        <v>25.6</v>
      </c>
      <c r="G1261" s="27">
        <v>66.099999999999994</v>
      </c>
      <c r="H1261" s="27">
        <v>12.2</v>
      </c>
      <c r="I1261" s="27">
        <v>30.4</v>
      </c>
      <c r="J1261" s="27">
        <v>78.3</v>
      </c>
      <c r="K1261" s="27">
        <v>30.4</v>
      </c>
      <c r="L1261" s="27">
        <v>541.80327868852464</v>
      </c>
      <c r="M1261" s="27">
        <v>217.43421052631578</v>
      </c>
      <c r="N1261" s="27">
        <v>257.56578947368422</v>
      </c>
    </row>
    <row r="1262" spans="1:14" x14ac:dyDescent="0.25">
      <c r="A1262" s="28">
        <v>45323</v>
      </c>
      <c r="B1262" s="4" t="s">
        <v>12</v>
      </c>
      <c r="C1262" s="4" t="s">
        <v>13</v>
      </c>
      <c r="D1262" s="4" t="s">
        <v>8054</v>
      </c>
      <c r="E1262" s="4" t="s">
        <v>26</v>
      </c>
      <c r="F1262" s="64" t="str">
        <f>IFERROR(VLOOKUP(Таблица1[[#This Row],[ОКВЭД2]],'ИМЕНА ОКВЭД'!$B$1:$C$50,2,FALSE),основной!E1262)</f>
        <v>Производство прочих транспортных средств и оборудования</v>
      </c>
      <c r="G1262" s="27">
        <v>3173</v>
      </c>
      <c r="H1262" s="27">
        <v>3173</v>
      </c>
      <c r="I1262" s="27">
        <v>616</v>
      </c>
      <c r="J1262" s="27">
        <v>6346</v>
      </c>
      <c r="K1262" s="27">
        <v>1232</v>
      </c>
      <c r="L1262" s="27">
        <v>100</v>
      </c>
      <c r="M1262" s="27">
        <v>515.09740259740261</v>
      </c>
      <c r="N1262" s="27">
        <v>515.09740259740261</v>
      </c>
    </row>
    <row r="1263" spans="1:14" x14ac:dyDescent="0.25">
      <c r="A1263" s="28">
        <v>45323</v>
      </c>
      <c r="B1263" s="4" t="s">
        <v>12</v>
      </c>
      <c r="C1263" s="4" t="s">
        <v>13</v>
      </c>
      <c r="D1263" s="4" t="s">
        <v>8054</v>
      </c>
      <c r="E1263" s="4" t="s">
        <v>93</v>
      </c>
      <c r="F1263" s="64" t="str">
        <f>IFERROR(VLOOKUP(Таблица1[[#This Row],[ОКВЭД2]],'ИМЕНА ОКВЭД'!$B$1:$C$50,2,FALSE),основной!E1263)</f>
        <v>30.01.АГ</v>
      </c>
      <c r="G1263" s="27">
        <v>3173</v>
      </c>
      <c r="H1263" s="27">
        <v>3173</v>
      </c>
      <c r="I1263" s="27"/>
      <c r="J1263" s="27">
        <v>6346</v>
      </c>
      <c r="K1263" s="27">
        <v>616</v>
      </c>
      <c r="L1263" s="27">
        <v>100</v>
      </c>
      <c r="M1263" s="27"/>
      <c r="N1263" s="27">
        <v>1030.1948051948052</v>
      </c>
    </row>
    <row r="1264" spans="1:14" x14ac:dyDescent="0.25">
      <c r="A1264" s="28">
        <v>45323</v>
      </c>
      <c r="B1264" s="4" t="s">
        <v>12</v>
      </c>
      <c r="C1264" s="4" t="s">
        <v>13</v>
      </c>
      <c r="D1264" s="4" t="s">
        <v>8054</v>
      </c>
      <c r="E1264" s="4" t="s">
        <v>131</v>
      </c>
      <c r="F1264" s="64" t="str">
        <f>IFERROR(VLOOKUP(Таблица1[[#This Row],[ОКВЭД2]],'ИМЕНА ОКВЭД'!$B$1:$C$50,2,FALSE),основной!E1264)</f>
        <v>30.2</v>
      </c>
      <c r="G1264" s="27"/>
      <c r="H1264" s="27"/>
      <c r="I1264" s="27">
        <v>616</v>
      </c>
      <c r="J1264" s="27"/>
      <c r="K1264" s="27">
        <v>616</v>
      </c>
      <c r="L1264" s="27"/>
      <c r="M1264" s="27"/>
      <c r="N1264" s="27"/>
    </row>
    <row r="1265" spans="1:14" x14ac:dyDescent="0.25">
      <c r="A1265" s="28">
        <v>45323</v>
      </c>
      <c r="B1265" s="4" t="s">
        <v>12</v>
      </c>
      <c r="C1265" s="4" t="s">
        <v>13</v>
      </c>
      <c r="D1265" s="4" t="s">
        <v>8054</v>
      </c>
      <c r="E1265" s="4" t="s">
        <v>90</v>
      </c>
      <c r="F1265" s="64" t="str">
        <f>IFERROR(VLOOKUP(Таблица1[[#This Row],[ОКВЭД2]],'ИМЕНА ОКВЭД'!$B$1:$C$50,2,FALSE),основной!E1265)</f>
        <v>Ремонт и монтаж машин и оборудования</v>
      </c>
      <c r="G1265" s="27">
        <v>10912.7</v>
      </c>
      <c r="H1265" s="27">
        <v>15740.7</v>
      </c>
      <c r="I1265" s="27">
        <v>13591.3</v>
      </c>
      <c r="J1265" s="27">
        <v>26653.4</v>
      </c>
      <c r="K1265" s="27">
        <v>24295.3</v>
      </c>
      <c r="L1265" s="27">
        <v>69.327920613441592</v>
      </c>
      <c r="M1265" s="27">
        <v>80.291804315996259</v>
      </c>
      <c r="N1265" s="27">
        <v>109.70599251707121</v>
      </c>
    </row>
    <row r="1266" spans="1:14" x14ac:dyDescent="0.25">
      <c r="A1266" s="28">
        <v>45323</v>
      </c>
      <c r="B1266" s="4" t="s">
        <v>12</v>
      </c>
      <c r="C1266" s="4" t="s">
        <v>13</v>
      </c>
      <c r="D1266" s="4" t="s">
        <v>8054</v>
      </c>
      <c r="E1266" s="4" t="s">
        <v>103</v>
      </c>
      <c r="F1266" s="64" t="str">
        <f>IFERROR(VLOOKUP(Таблица1[[#This Row],[ОКВЭД2]],'ИМЕНА ОКВЭД'!$B$1:$C$50,2,FALSE),основной!E1266)</f>
        <v>33.1</v>
      </c>
      <c r="G1266" s="27">
        <v>10707.7</v>
      </c>
      <c r="H1266" s="27">
        <v>15535.7</v>
      </c>
      <c r="I1266" s="27">
        <v>13479.3</v>
      </c>
      <c r="J1266" s="27">
        <v>26243.4</v>
      </c>
      <c r="K1266" s="27">
        <v>24119.3</v>
      </c>
      <c r="L1266" s="27">
        <v>68.923189814427417</v>
      </c>
      <c r="M1266" s="27">
        <v>79.438101385086767</v>
      </c>
      <c r="N1266" s="27">
        <v>108.80664032538257</v>
      </c>
    </row>
    <row r="1267" spans="1:14" x14ac:dyDescent="0.25">
      <c r="A1267" s="28">
        <v>45323</v>
      </c>
      <c r="B1267" s="4" t="s">
        <v>12</v>
      </c>
      <c r="C1267" s="4" t="s">
        <v>13</v>
      </c>
      <c r="D1267" s="4" t="s">
        <v>8054</v>
      </c>
      <c r="E1267" s="4" t="s">
        <v>63</v>
      </c>
      <c r="F1267" s="64" t="str">
        <f>IFERROR(VLOOKUP(Таблица1[[#This Row],[ОКВЭД2]],'ИМЕНА ОКВЭД'!$B$1:$C$50,2,FALSE),основной!E1267)</f>
        <v>33.2</v>
      </c>
      <c r="G1267" s="27">
        <v>205</v>
      </c>
      <c r="H1267" s="27">
        <v>205</v>
      </c>
      <c r="I1267" s="27">
        <v>112</v>
      </c>
      <c r="J1267" s="27">
        <v>410</v>
      </c>
      <c r="K1267" s="27">
        <v>176</v>
      </c>
      <c r="L1267" s="27">
        <v>100</v>
      </c>
      <c r="M1267" s="27">
        <v>183.03571428571428</v>
      </c>
      <c r="N1267" s="27">
        <v>232.95454545454547</v>
      </c>
    </row>
    <row r="1268" spans="1:14" x14ac:dyDescent="0.25">
      <c r="A1268" s="28">
        <v>45323</v>
      </c>
      <c r="B1268" s="4" t="s">
        <v>12</v>
      </c>
      <c r="C1268" s="4" t="s">
        <v>13</v>
      </c>
      <c r="D1268" s="4" t="s">
        <v>8054</v>
      </c>
      <c r="E1268" s="4" t="s">
        <v>80</v>
      </c>
      <c r="F1268" s="64" t="str">
        <f>IFERROR(VLOOKUP(Таблица1[[#This Row],[ОКВЭД2]],'ИМЕНА ОКВЭД'!$B$1:$C$50,2,FALSE),основной!E1268)</f>
        <v>35</v>
      </c>
      <c r="G1268" s="27">
        <v>2650736.9</v>
      </c>
      <c r="H1268" s="27">
        <v>2640568.5</v>
      </c>
      <c r="I1268" s="27">
        <v>2405266.7000000002</v>
      </c>
      <c r="J1268" s="27">
        <v>5291305.4000000004</v>
      </c>
      <c r="K1268" s="27">
        <v>4601800.8</v>
      </c>
      <c r="L1268" s="27">
        <v>100.3850837423835</v>
      </c>
      <c r="M1268" s="27">
        <v>110.20552939098188</v>
      </c>
      <c r="N1268" s="27">
        <v>114.98336477319923</v>
      </c>
    </row>
    <row r="1269" spans="1:14" x14ac:dyDescent="0.25">
      <c r="A1269" s="28">
        <v>45323</v>
      </c>
      <c r="B1269" s="4" t="s">
        <v>12</v>
      </c>
      <c r="C1269" s="4" t="s">
        <v>13</v>
      </c>
      <c r="D1269" s="4" t="s">
        <v>8054</v>
      </c>
      <c r="E1269" s="4" t="s">
        <v>85</v>
      </c>
      <c r="F1269" s="64" t="str">
        <f>IFERROR(VLOOKUP(Таблица1[[#This Row],[ОКВЭД2]],'ИМЕНА ОКВЭД'!$B$1:$C$50,2,FALSE),основной!E1269)</f>
        <v>Производство, передача и распределение электроэнергии</v>
      </c>
      <c r="G1269" s="27">
        <v>1883241.3</v>
      </c>
      <c r="H1269" s="27">
        <v>1880056.3</v>
      </c>
      <c r="I1269" s="27">
        <v>1679030.6</v>
      </c>
      <c r="J1269" s="27">
        <v>3763297.6</v>
      </c>
      <c r="K1269" s="27">
        <v>3148566.5</v>
      </c>
      <c r="L1269" s="27">
        <v>100.16940982033357</v>
      </c>
      <c r="M1269" s="27">
        <v>112.16241681360661</v>
      </c>
      <c r="N1269" s="27">
        <v>119.52415805732545</v>
      </c>
    </row>
    <row r="1270" spans="1:14" x14ac:dyDescent="0.25">
      <c r="A1270" s="28">
        <v>45323</v>
      </c>
      <c r="B1270" s="4" t="s">
        <v>12</v>
      </c>
      <c r="C1270" s="4" t="s">
        <v>13</v>
      </c>
      <c r="D1270" s="4" t="s">
        <v>8054</v>
      </c>
      <c r="E1270" s="4" t="s">
        <v>116</v>
      </c>
      <c r="F1270" s="64" t="str">
        <f>IFERROR(VLOOKUP(Таблица1[[#This Row],[ОКВЭД2]],'ИМЕНА ОКВЭД'!$B$1:$C$50,2,FALSE),основной!E1270)</f>
        <v>Производство, передача и распределение пара и горячей воды; кондиционирование воздуха</v>
      </c>
      <c r="G1270" s="27">
        <v>767495.6</v>
      </c>
      <c r="H1270" s="27">
        <v>760512.2</v>
      </c>
      <c r="I1270" s="27">
        <v>726236.1</v>
      </c>
      <c r="J1270" s="27">
        <v>1528007.8</v>
      </c>
      <c r="K1270" s="27">
        <v>1453234.3</v>
      </c>
      <c r="L1270" s="27">
        <v>100.91824956917193</v>
      </c>
      <c r="M1270" s="27">
        <v>105.6812791322271</v>
      </c>
      <c r="N1270" s="27">
        <v>105.14531620950592</v>
      </c>
    </row>
    <row r="1271" spans="1:14" x14ac:dyDescent="0.25">
      <c r="A1271" s="28">
        <v>45323</v>
      </c>
      <c r="B1271" s="4" t="s">
        <v>12</v>
      </c>
      <c r="C1271" s="4" t="s">
        <v>13</v>
      </c>
      <c r="D1271" s="4" t="s">
        <v>8054</v>
      </c>
      <c r="E1271" s="4" t="s">
        <v>70</v>
      </c>
      <c r="F1271" s="64" t="str">
        <f>IFERROR(VLOOKUP(Таблица1[[#This Row],[ОКВЭД2]],'ИМЕНА ОКВЭД'!$B$1:$C$50,2,FALSE),основной!E1271)</f>
        <v>Забор, очистка и распределение воды</v>
      </c>
      <c r="G1271" s="27">
        <v>47255.3</v>
      </c>
      <c r="H1271" s="27">
        <v>47420.2</v>
      </c>
      <c r="I1271" s="27">
        <v>50042.8</v>
      </c>
      <c r="J1271" s="27">
        <v>94675.5</v>
      </c>
      <c r="K1271" s="27">
        <v>96286.5</v>
      </c>
      <c r="L1271" s="27">
        <v>99.652257898532696</v>
      </c>
      <c r="M1271" s="27">
        <v>94.429768118490571</v>
      </c>
      <c r="N1271" s="27">
        <v>98.326868252558768</v>
      </c>
    </row>
    <row r="1272" spans="1:14" x14ac:dyDescent="0.25">
      <c r="A1272" s="28">
        <v>45323</v>
      </c>
      <c r="B1272" s="4" t="s">
        <v>12</v>
      </c>
      <c r="C1272" s="4" t="s">
        <v>13</v>
      </c>
      <c r="D1272" s="4" t="s">
        <v>8054</v>
      </c>
      <c r="E1272" s="4" t="s">
        <v>108</v>
      </c>
      <c r="F1272" s="64" t="str">
        <f>IFERROR(VLOOKUP(Таблица1[[#This Row],[ОКВЭД2]],'ИМЕНА ОКВЭД'!$B$1:$C$50,2,FALSE),основной!E1272)</f>
        <v>36.0</v>
      </c>
      <c r="G1272" s="27">
        <v>47255.3</v>
      </c>
      <c r="H1272" s="27">
        <v>47420.2</v>
      </c>
      <c r="I1272" s="27">
        <v>50042.8</v>
      </c>
      <c r="J1272" s="27">
        <v>94675.5</v>
      </c>
      <c r="K1272" s="27">
        <v>96286.5</v>
      </c>
      <c r="L1272" s="27">
        <v>99.652257898532696</v>
      </c>
      <c r="M1272" s="27">
        <v>94.429768118490571</v>
      </c>
      <c r="N1272" s="27">
        <v>98.326868252558768</v>
      </c>
    </row>
    <row r="1273" spans="1:14" x14ac:dyDescent="0.25">
      <c r="A1273" s="28">
        <v>45323</v>
      </c>
      <c r="B1273" s="4" t="s">
        <v>12</v>
      </c>
      <c r="C1273" s="4" t="s">
        <v>13</v>
      </c>
      <c r="D1273" s="4" t="s">
        <v>8054</v>
      </c>
      <c r="E1273" s="4" t="s">
        <v>27</v>
      </c>
      <c r="F1273" s="64" t="str">
        <f>IFERROR(VLOOKUP(Таблица1[[#This Row],[ОКВЭД2]],'ИМЕНА ОКВЭД'!$B$1:$C$50,2,FALSE),основной!E1273)</f>
        <v>Сбор и обработка сточных вод</v>
      </c>
      <c r="G1273" s="27">
        <v>13274.7</v>
      </c>
      <c r="H1273" s="27">
        <v>13350.5</v>
      </c>
      <c r="I1273" s="27">
        <v>13799.4</v>
      </c>
      <c r="J1273" s="27">
        <v>26625.200000000001</v>
      </c>
      <c r="K1273" s="27">
        <v>25297.5</v>
      </c>
      <c r="L1273" s="27">
        <v>99.432231002584174</v>
      </c>
      <c r="M1273" s="27">
        <v>96.197660767859475</v>
      </c>
      <c r="N1273" s="27">
        <v>105.24834469809269</v>
      </c>
    </row>
    <row r="1274" spans="1:14" x14ac:dyDescent="0.25">
      <c r="A1274" s="28">
        <v>45323</v>
      </c>
      <c r="B1274" s="4" t="s">
        <v>12</v>
      </c>
      <c r="C1274" s="4" t="s">
        <v>13</v>
      </c>
      <c r="D1274" s="4" t="s">
        <v>8054</v>
      </c>
      <c r="E1274" s="4" t="s">
        <v>39</v>
      </c>
      <c r="F1274" s="64" t="str">
        <f>IFERROR(VLOOKUP(Таблица1[[#This Row],[ОКВЭД2]],'ИМЕНА ОКВЭД'!$B$1:$C$50,2,FALSE),основной!E1274)</f>
        <v>37.0</v>
      </c>
      <c r="G1274" s="27">
        <v>13274.7</v>
      </c>
      <c r="H1274" s="27">
        <v>13350.5</v>
      </c>
      <c r="I1274" s="27">
        <v>13799.4</v>
      </c>
      <c r="J1274" s="27">
        <v>26625.200000000001</v>
      </c>
      <c r="K1274" s="27">
        <v>25297.5</v>
      </c>
      <c r="L1274" s="27">
        <v>99.432231002584174</v>
      </c>
      <c r="M1274" s="27">
        <v>96.197660767859475</v>
      </c>
      <c r="N1274" s="27">
        <v>105.24834469809269</v>
      </c>
    </row>
    <row r="1275" spans="1:14" x14ac:dyDescent="0.25">
      <c r="A1275" s="28">
        <v>45323</v>
      </c>
      <c r="B1275" s="4" t="s">
        <v>12</v>
      </c>
      <c r="C1275" s="4" t="s">
        <v>13</v>
      </c>
      <c r="D1275" s="4" t="s">
        <v>8054</v>
      </c>
      <c r="E1275" s="4" t="s">
        <v>61</v>
      </c>
      <c r="F1275" s="64" t="str">
        <f>IFERROR(VLOOKUP(Таблица1[[#This Row],[ОКВЭД2]],'ИМЕНА ОКВЭД'!$B$1:$C$50,2,FALSE),основной!E1275)</f>
        <v>Сбор, обработка и утилизация отходов; обработка вторичного сырья</v>
      </c>
      <c r="G1275" s="27">
        <v>2660.4</v>
      </c>
      <c r="H1275" s="27">
        <v>2755.4</v>
      </c>
      <c r="I1275" s="27">
        <v>2639.4</v>
      </c>
      <c r="J1275" s="27">
        <v>5415.8</v>
      </c>
      <c r="K1275" s="27">
        <v>6432.6</v>
      </c>
      <c r="L1275" s="27">
        <v>96.552224722363363</v>
      </c>
      <c r="M1275" s="27">
        <v>100.79563537167537</v>
      </c>
      <c r="N1275" s="27">
        <v>84.193016820570222</v>
      </c>
    </row>
    <row r="1276" spans="1:14" x14ac:dyDescent="0.25">
      <c r="A1276" s="28">
        <v>45323</v>
      </c>
      <c r="B1276" s="4" t="s">
        <v>12</v>
      </c>
      <c r="C1276" s="4" t="s">
        <v>13</v>
      </c>
      <c r="D1276" s="4" t="s">
        <v>8054</v>
      </c>
      <c r="E1276" s="4" t="s">
        <v>44</v>
      </c>
      <c r="F1276" s="64" t="str">
        <f>IFERROR(VLOOKUP(Таблица1[[#This Row],[ОКВЭД2]],'ИМЕНА ОКВЭД'!$B$1:$C$50,2,FALSE),основной!E1276)</f>
        <v>38.1</v>
      </c>
      <c r="G1276" s="27">
        <v>2660.4</v>
      </c>
      <c r="H1276" s="27">
        <v>2755.4</v>
      </c>
      <c r="I1276" s="27">
        <v>2588.8000000000002</v>
      </c>
      <c r="J1276" s="27">
        <v>5415.8</v>
      </c>
      <c r="K1276" s="27">
        <v>6382</v>
      </c>
      <c r="L1276" s="27">
        <v>96.552224722363363</v>
      </c>
      <c r="M1276" s="27">
        <v>102.76576019777504</v>
      </c>
      <c r="N1276" s="27">
        <v>84.860545283610151</v>
      </c>
    </row>
    <row r="1277" spans="1:14" x14ac:dyDescent="0.25">
      <c r="A1277" s="28">
        <v>45323</v>
      </c>
      <c r="B1277" s="4" t="s">
        <v>12</v>
      </c>
      <c r="C1277" s="4" t="s">
        <v>13</v>
      </c>
      <c r="D1277" s="4" t="s">
        <v>8054</v>
      </c>
      <c r="E1277" s="4" t="s">
        <v>54</v>
      </c>
      <c r="F1277" s="64" t="str">
        <f>IFERROR(VLOOKUP(Таблица1[[#This Row],[ОКВЭД2]],'ИМЕНА ОКВЭД'!$B$1:$C$50,2,FALSE),основной!E1277)</f>
        <v>38.3</v>
      </c>
      <c r="G1277" s="27"/>
      <c r="H1277" s="27"/>
      <c r="I1277" s="27">
        <v>50.6</v>
      </c>
      <c r="J1277" s="27"/>
      <c r="K1277" s="27">
        <v>50.6</v>
      </c>
      <c r="L1277" s="27"/>
      <c r="M1277" s="27"/>
      <c r="N1277" s="27"/>
    </row>
    <row r="1278" spans="1:14" x14ac:dyDescent="0.25">
      <c r="A1278" s="28">
        <v>45323</v>
      </c>
      <c r="B1278" s="4" t="s">
        <v>12</v>
      </c>
      <c r="C1278" s="4" t="s">
        <v>13</v>
      </c>
      <c r="D1278" s="4" t="s">
        <v>8054</v>
      </c>
      <c r="E1278" s="4" t="s">
        <v>25</v>
      </c>
      <c r="F1278" s="64" t="str">
        <f>IFERROR(VLOOKUP(Таблица1[[#This Row],[ОКВЭД2]],'ИМЕНА ОКВЭД'!$B$1:$C$50,2,FALSE),основной!E1278)</f>
        <v>Добыча полезных ископаемых</v>
      </c>
      <c r="G1278" s="27">
        <v>114257.3</v>
      </c>
      <c r="H1278" s="27">
        <v>109539.4</v>
      </c>
      <c r="I1278" s="27">
        <v>143896.1</v>
      </c>
      <c r="J1278" s="27">
        <v>223796.7</v>
      </c>
      <c r="K1278" s="27">
        <v>300876.90000000002</v>
      </c>
      <c r="L1278" s="27">
        <v>104.3070347290564</v>
      </c>
      <c r="M1278" s="27">
        <v>79.402638431479375</v>
      </c>
      <c r="N1278" s="27">
        <v>74.381482925409031</v>
      </c>
    </row>
    <row r="1279" spans="1:14" x14ac:dyDescent="0.25">
      <c r="A1279" s="28">
        <v>45323</v>
      </c>
      <c r="B1279" s="4" t="s">
        <v>12</v>
      </c>
      <c r="C1279" s="4" t="s">
        <v>13</v>
      </c>
      <c r="D1279" s="4" t="s">
        <v>8054</v>
      </c>
      <c r="E1279" s="4" t="s">
        <v>35</v>
      </c>
      <c r="F1279" s="64" t="str">
        <f>IFERROR(VLOOKUP(Таблица1[[#This Row],[ОКВЭД2]],'ИМЕНА ОКВЭД'!$B$1:$C$50,2,FALSE),основной!E1279)</f>
        <v>Обрабатывающие производства</v>
      </c>
      <c r="G1279" s="27">
        <v>13602258.6</v>
      </c>
      <c r="H1279" s="27">
        <v>6038320.5</v>
      </c>
      <c r="I1279" s="27">
        <v>6275890.7999999998</v>
      </c>
      <c r="J1279" s="27">
        <v>19640579.100000001</v>
      </c>
      <c r="K1279" s="27">
        <v>9748773.8000000007</v>
      </c>
      <c r="L1279" s="27">
        <v>225.2655949613804</v>
      </c>
      <c r="M1279" s="27">
        <v>216.73829315194587</v>
      </c>
      <c r="N1279" s="27">
        <v>201.46717426144403</v>
      </c>
    </row>
    <row r="1280" spans="1:14" x14ac:dyDescent="0.25">
      <c r="A1280" s="28">
        <v>45323</v>
      </c>
      <c r="B1280" s="4" t="s">
        <v>12</v>
      </c>
      <c r="C1280" s="4" t="s">
        <v>13</v>
      </c>
      <c r="D1280" s="4" t="s">
        <v>8054</v>
      </c>
      <c r="E1280" s="4" t="s">
        <v>89</v>
      </c>
      <c r="F1280" s="64" t="str">
        <f>IFERROR(VLOOKUP(Таблица1[[#This Row],[ОКВЭД2]],'ИМЕНА ОКВЭД'!$B$1:$C$50,2,FALSE),основной!E1280)</f>
        <v>Обеспечение электрическое энергией, газом и паром; кондиционирование воздуха</v>
      </c>
      <c r="G1280" s="27">
        <v>2650736.9</v>
      </c>
      <c r="H1280" s="27">
        <v>2640568.5</v>
      </c>
      <c r="I1280" s="27">
        <v>2405266.7000000002</v>
      </c>
      <c r="J1280" s="27">
        <v>5291305.4000000004</v>
      </c>
      <c r="K1280" s="27">
        <v>4601800.8</v>
      </c>
      <c r="L1280" s="27">
        <v>100.3850837423835</v>
      </c>
      <c r="M1280" s="27">
        <v>110.20552939098188</v>
      </c>
      <c r="N1280" s="27">
        <v>114.98336477319923</v>
      </c>
    </row>
    <row r="1281" spans="1:14" x14ac:dyDescent="0.25">
      <c r="A1281" s="28">
        <v>45323</v>
      </c>
      <c r="B1281" s="4" t="s">
        <v>12</v>
      </c>
      <c r="C1281" s="4" t="s">
        <v>13</v>
      </c>
      <c r="D1281" s="4" t="s">
        <v>8054</v>
      </c>
      <c r="E1281" s="4" t="s">
        <v>20</v>
      </c>
      <c r="F1281" s="64" t="str">
        <f>IFERROR(VLOOKUP(Таблица1[[#This Row],[ОКВЭД2]],'ИМЕНА ОКВЭД'!$B$1:$C$50,2,FALSE),основной!E1281)</f>
        <v>Водоснабжение; водоотведение, организация сбора и утилизации отходов, деятельность по ликвидации загрязнений</v>
      </c>
      <c r="G1281" s="27">
        <v>63190.400000000001</v>
      </c>
      <c r="H1281" s="27">
        <v>63526.1</v>
      </c>
      <c r="I1281" s="27">
        <v>66481.600000000006</v>
      </c>
      <c r="J1281" s="27">
        <v>126716.5</v>
      </c>
      <c r="K1281" s="27">
        <v>128016.6</v>
      </c>
      <c r="L1281" s="27">
        <v>99.471555785732164</v>
      </c>
      <c r="M1281" s="27">
        <v>95.049457293446608</v>
      </c>
      <c r="N1281" s="27">
        <v>98.98442858191828</v>
      </c>
    </row>
    <row r="1282" spans="1:14" x14ac:dyDescent="0.25">
      <c r="A1282" s="28">
        <v>45292</v>
      </c>
      <c r="B1282" s="4" t="s">
        <v>12</v>
      </c>
      <c r="C1282" s="4" t="s">
        <v>13</v>
      </c>
      <c r="D1282" s="4" t="s">
        <v>8054</v>
      </c>
      <c r="E1282" s="4" t="s">
        <v>25</v>
      </c>
      <c r="F1282" s="64" t="str">
        <f>IFERROR(VLOOKUP(Таблица1[[#This Row],[ОКВЭД2]],'ИМЕНА ОКВЭД'!$B$1:$C$50,2,FALSE),основной!E1282)</f>
        <v>Добыча полезных ископаемых</v>
      </c>
      <c r="G1282" s="27">
        <v>109539.4</v>
      </c>
      <c r="H1282" s="27">
        <v>1329018.6000000001</v>
      </c>
      <c r="I1282" s="27">
        <v>156980.79999999999</v>
      </c>
      <c r="J1282" s="27">
        <v>109539.4</v>
      </c>
      <c r="K1282" s="27">
        <v>156980.79999999999</v>
      </c>
      <c r="L1282" s="27">
        <v>8.2421269348675779</v>
      </c>
      <c r="M1282" s="27">
        <v>69.778851936032936</v>
      </c>
      <c r="N1282" s="27">
        <v>69.778851936032936</v>
      </c>
    </row>
    <row r="1283" spans="1:14" x14ac:dyDescent="0.25">
      <c r="A1283" s="28">
        <v>45292</v>
      </c>
      <c r="B1283" s="4" t="s">
        <v>12</v>
      </c>
      <c r="C1283" s="4" t="s">
        <v>13</v>
      </c>
      <c r="D1283" s="4" t="s">
        <v>8054</v>
      </c>
      <c r="E1283" s="4" t="s">
        <v>79</v>
      </c>
      <c r="F1283" s="64" t="str">
        <f>IFERROR(VLOOKUP(Таблица1[[#This Row],[ОКВЭД2]],'ИМЕНА ОКВЭД'!$B$1:$C$50,2,FALSE),основной!E1283)</f>
        <v>Производство металлургическое</v>
      </c>
      <c r="G1283" s="27">
        <v>5924191</v>
      </c>
      <c r="H1283" s="27">
        <v>12940938.5</v>
      </c>
      <c r="I1283" s="27">
        <v>3399861.2</v>
      </c>
      <c r="J1283" s="27">
        <v>5924191</v>
      </c>
      <c r="K1283" s="27">
        <v>3399861.2</v>
      </c>
      <c r="L1283" s="27">
        <v>45.778681352979149</v>
      </c>
      <c r="M1283" s="27">
        <v>174.24802518408691</v>
      </c>
      <c r="N1283" s="27">
        <v>174.24802518408691</v>
      </c>
    </row>
    <row r="1284" spans="1:14" x14ac:dyDescent="0.25">
      <c r="A1284" s="28">
        <v>45292</v>
      </c>
      <c r="B1284" s="4" t="s">
        <v>12</v>
      </c>
      <c r="C1284" s="4" t="s">
        <v>13</v>
      </c>
      <c r="D1284" s="4" t="s">
        <v>8054</v>
      </c>
      <c r="E1284" s="4" t="s">
        <v>132</v>
      </c>
      <c r="F1284" s="64" t="str">
        <f>IFERROR(VLOOKUP(Таблица1[[#This Row],[ОКВЭД2]],'ИМЕНА ОКВЭД'!$B$1:$C$50,2,FALSE),основной!E1284)</f>
        <v>09.1</v>
      </c>
      <c r="G1284" s="27"/>
      <c r="H1284" s="27">
        <v>1909</v>
      </c>
      <c r="I1284" s="27">
        <v>8552</v>
      </c>
      <c r="J1284" s="27"/>
      <c r="K1284" s="27">
        <v>8552</v>
      </c>
      <c r="L1284" s="27"/>
      <c r="M1284" s="27"/>
      <c r="N1284" s="27"/>
    </row>
    <row r="1285" spans="1:14" x14ac:dyDescent="0.25">
      <c r="A1285" s="28">
        <v>45292</v>
      </c>
      <c r="B1285" s="4" t="s">
        <v>12</v>
      </c>
      <c r="C1285" s="4" t="s">
        <v>13</v>
      </c>
      <c r="D1285" s="4" t="s">
        <v>8054</v>
      </c>
      <c r="E1285" s="4" t="s">
        <v>75</v>
      </c>
      <c r="F1285" s="64" t="str">
        <f>IFERROR(VLOOKUP(Таблица1[[#This Row],[ОКВЭД2]],'ИМЕНА ОКВЭД'!$B$1:$C$50,2,FALSE),основной!E1285)</f>
        <v>125.АГ</v>
      </c>
      <c r="G1285" s="27">
        <v>6147859.9000000004</v>
      </c>
      <c r="H1285" s="27">
        <v>14423664.6</v>
      </c>
      <c r="I1285" s="27">
        <v>3629863.8</v>
      </c>
      <c r="J1285" s="27">
        <v>6147859.9000000004</v>
      </c>
      <c r="K1285" s="27">
        <v>3629863.8</v>
      </c>
      <c r="L1285" s="27">
        <v>42.62342525629721</v>
      </c>
      <c r="M1285" s="27">
        <v>169.36888651304216</v>
      </c>
      <c r="N1285" s="27">
        <v>169.36888651304216</v>
      </c>
    </row>
    <row r="1286" spans="1:14" x14ac:dyDescent="0.25">
      <c r="A1286" s="28">
        <v>45292</v>
      </c>
      <c r="B1286" s="4" t="s">
        <v>12</v>
      </c>
      <c r="C1286" s="4" t="s">
        <v>13</v>
      </c>
      <c r="D1286" s="4" t="s">
        <v>8054</v>
      </c>
      <c r="E1286" s="4" t="s">
        <v>103</v>
      </c>
      <c r="F1286" s="64" t="str">
        <f>IFERROR(VLOOKUP(Таблица1[[#This Row],[ОКВЭД2]],'ИМЕНА ОКВЭД'!$B$1:$C$50,2,FALSE),основной!E1286)</f>
        <v>33.1</v>
      </c>
      <c r="G1286" s="27">
        <v>15535.7</v>
      </c>
      <c r="H1286" s="27">
        <v>46360.9</v>
      </c>
      <c r="I1286" s="27">
        <v>10640</v>
      </c>
      <c r="J1286" s="27">
        <v>15535.7</v>
      </c>
      <c r="K1286" s="27">
        <v>10640</v>
      </c>
      <c r="L1286" s="27">
        <v>33.510350316753986</v>
      </c>
      <c r="M1286" s="27">
        <v>146.01221804511277</v>
      </c>
      <c r="N1286" s="27">
        <v>146.01221804511277</v>
      </c>
    </row>
    <row r="1287" spans="1:14" x14ac:dyDescent="0.25">
      <c r="A1287" s="28">
        <v>45292</v>
      </c>
      <c r="B1287" s="4" t="s">
        <v>12</v>
      </c>
      <c r="C1287" s="4" t="s">
        <v>13</v>
      </c>
      <c r="D1287" s="4" t="s">
        <v>8054</v>
      </c>
      <c r="E1287" s="4" t="s">
        <v>27</v>
      </c>
      <c r="F1287" s="64" t="str">
        <f>IFERROR(VLOOKUP(Таблица1[[#This Row],[ОКВЭД2]],'ИМЕНА ОКВЭД'!$B$1:$C$50,2,FALSE),основной!E1287)</f>
        <v>Сбор и обработка сточных вод</v>
      </c>
      <c r="G1287" s="27">
        <v>13350.5</v>
      </c>
      <c r="H1287" s="27">
        <v>13204.7</v>
      </c>
      <c r="I1287" s="27">
        <v>11498.1</v>
      </c>
      <c r="J1287" s="27">
        <v>13350.5</v>
      </c>
      <c r="K1287" s="27">
        <v>11498.1</v>
      </c>
      <c r="L1287" s="27">
        <v>101.10415230940498</v>
      </c>
      <c r="M1287" s="27">
        <v>116.11048781972674</v>
      </c>
      <c r="N1287" s="27">
        <v>116.11048781972674</v>
      </c>
    </row>
    <row r="1288" spans="1:14" x14ac:dyDescent="0.25">
      <c r="A1288" s="28">
        <v>45292</v>
      </c>
      <c r="B1288" s="4" t="s">
        <v>12</v>
      </c>
      <c r="C1288" s="4" t="s">
        <v>13</v>
      </c>
      <c r="D1288" s="4" t="s">
        <v>8054</v>
      </c>
      <c r="E1288" s="4" t="s">
        <v>65</v>
      </c>
      <c r="F1288" s="64" t="str">
        <f>IFERROR(VLOOKUP(Таблица1[[#This Row],[ОКВЭД2]],'ИМЕНА ОКВЭД'!$B$1:$C$50,2,FALSE),основной!E1288)</f>
        <v>10.8</v>
      </c>
      <c r="G1288" s="27">
        <v>29</v>
      </c>
      <c r="H1288" s="27">
        <v>363</v>
      </c>
      <c r="I1288" s="27">
        <v>10</v>
      </c>
      <c r="J1288" s="27">
        <v>29</v>
      </c>
      <c r="K1288" s="27">
        <v>10</v>
      </c>
      <c r="L1288" s="27">
        <v>7.9889807162534439</v>
      </c>
      <c r="M1288" s="27">
        <v>290</v>
      </c>
      <c r="N1288" s="27">
        <v>290</v>
      </c>
    </row>
    <row r="1289" spans="1:14" x14ac:dyDescent="0.25">
      <c r="A1289" s="28">
        <v>45292</v>
      </c>
      <c r="B1289" s="4" t="s">
        <v>12</v>
      </c>
      <c r="C1289" s="4" t="s">
        <v>13</v>
      </c>
      <c r="D1289" s="4" t="s">
        <v>8054</v>
      </c>
      <c r="E1289" s="4" t="s">
        <v>30</v>
      </c>
      <c r="F1289" s="64" t="str">
        <f>IFERROR(VLOOKUP(Таблица1[[#This Row],[ОКВЭД2]],'ИМЕНА ОКВЭД'!$B$1:$C$50,2,FALSE),основной!E1289)</f>
        <v>Производство пищевых продуктов</v>
      </c>
      <c r="G1289" s="27">
        <v>91159.5</v>
      </c>
      <c r="H1289" s="27">
        <v>99770.8</v>
      </c>
      <c r="I1289" s="27">
        <v>58369.2</v>
      </c>
      <c r="J1289" s="27">
        <v>91159.5</v>
      </c>
      <c r="K1289" s="27">
        <v>58369.2</v>
      </c>
      <c r="L1289" s="27">
        <v>91.368917559045329</v>
      </c>
      <c r="M1289" s="27">
        <v>156.17740178039102</v>
      </c>
      <c r="N1289" s="27">
        <v>156.17740178039102</v>
      </c>
    </row>
    <row r="1290" spans="1:14" x14ac:dyDescent="0.25">
      <c r="A1290" s="28">
        <v>45292</v>
      </c>
      <c r="B1290" s="4" t="s">
        <v>12</v>
      </c>
      <c r="C1290" s="4" t="s">
        <v>13</v>
      </c>
      <c r="D1290" s="4" t="s">
        <v>8054</v>
      </c>
      <c r="E1290" s="4" t="s">
        <v>126</v>
      </c>
      <c r="F1290" s="64" t="str">
        <f>IFERROR(VLOOKUP(Таблица1[[#This Row],[ОКВЭД2]],'ИМЕНА ОКВЭД'!$B$1:$C$50,2,FALSE),основной!E1290)</f>
        <v>09.9</v>
      </c>
      <c r="G1290" s="27">
        <v>26442</v>
      </c>
      <c r="H1290" s="27">
        <v>25239.3</v>
      </c>
      <c r="I1290" s="27">
        <v>74407.100000000006</v>
      </c>
      <c r="J1290" s="27">
        <v>26442</v>
      </c>
      <c r="K1290" s="27">
        <v>74407.100000000006</v>
      </c>
      <c r="L1290" s="27">
        <v>104.76518762406248</v>
      </c>
      <c r="M1290" s="27">
        <v>35.536931287471219</v>
      </c>
      <c r="N1290" s="27">
        <v>35.536931287471219</v>
      </c>
    </row>
    <row r="1291" spans="1:14" x14ac:dyDescent="0.25">
      <c r="A1291" s="28">
        <v>45292</v>
      </c>
      <c r="B1291" s="4" t="s">
        <v>12</v>
      </c>
      <c r="C1291" s="4" t="s">
        <v>13</v>
      </c>
      <c r="D1291" s="4" t="s">
        <v>8054</v>
      </c>
      <c r="E1291" s="4" t="s">
        <v>22</v>
      </c>
      <c r="F1291" s="64" t="str">
        <f>IFERROR(VLOOKUP(Таблица1[[#This Row],[ОКВЭД2]],'ИМЕНА ОКВЭД'!$B$1:$C$50,2,FALSE),основной!E1291)</f>
        <v>Производство хлебобулочных и мучных кондитерских изделий</v>
      </c>
      <c r="G1291" s="27">
        <v>30043.4</v>
      </c>
      <c r="H1291" s="27">
        <v>31053.7</v>
      </c>
      <c r="I1291" s="27">
        <v>24973.7</v>
      </c>
      <c r="J1291" s="27">
        <v>30043.4</v>
      </c>
      <c r="K1291" s="27">
        <v>24973.7</v>
      </c>
      <c r="L1291" s="27">
        <v>96.746603464321481</v>
      </c>
      <c r="M1291" s="27">
        <v>120.30015576386359</v>
      </c>
      <c r="N1291" s="27">
        <v>120.30015576386359</v>
      </c>
    </row>
    <row r="1292" spans="1:14" x14ac:dyDescent="0.25">
      <c r="A1292" s="28">
        <v>45292</v>
      </c>
      <c r="B1292" s="4" t="s">
        <v>12</v>
      </c>
      <c r="C1292" s="4" t="s">
        <v>13</v>
      </c>
      <c r="D1292" s="4" t="s">
        <v>8054</v>
      </c>
      <c r="E1292" s="4" t="s">
        <v>90</v>
      </c>
      <c r="F1292" s="64" t="str">
        <f>IFERROR(VLOOKUP(Таблица1[[#This Row],[ОКВЭД2]],'ИМЕНА ОКВЭД'!$B$1:$C$50,2,FALSE),основной!E1292)</f>
        <v>Ремонт и монтаж машин и оборудования</v>
      </c>
      <c r="G1292" s="27">
        <v>15740.7</v>
      </c>
      <c r="H1292" s="27">
        <v>46472.9</v>
      </c>
      <c r="I1292" s="27">
        <v>10704</v>
      </c>
      <c r="J1292" s="27">
        <v>15740.7</v>
      </c>
      <c r="K1292" s="27">
        <v>10704</v>
      </c>
      <c r="L1292" s="27">
        <v>33.870707444553709</v>
      </c>
      <c r="M1292" s="27">
        <v>147.05437219730942</v>
      </c>
      <c r="N1292" s="27">
        <v>147.05437219730942</v>
      </c>
    </row>
    <row r="1293" spans="1:14" x14ac:dyDescent="0.25">
      <c r="A1293" s="28">
        <v>45292</v>
      </c>
      <c r="B1293" s="4" t="s">
        <v>12</v>
      </c>
      <c r="C1293" s="4" t="s">
        <v>13</v>
      </c>
      <c r="D1293" s="4" t="s">
        <v>8054</v>
      </c>
      <c r="E1293" s="4" t="s">
        <v>20</v>
      </c>
      <c r="F1293" s="64" t="str">
        <f>IFERROR(VLOOKUP(Таблица1[[#This Row],[ОКВЭД2]],'ИМЕНА ОКВЭД'!$B$1:$C$50,2,FALSE),основной!E1293)</f>
        <v>Водоснабжение; водоотведение, организация сбора и утилизации отходов, деятельность по ликвидации загрязнений</v>
      </c>
      <c r="G1293" s="27">
        <v>63526.1</v>
      </c>
      <c r="H1293" s="27">
        <v>65143.9</v>
      </c>
      <c r="I1293" s="27">
        <v>61535</v>
      </c>
      <c r="J1293" s="27">
        <v>63526.1</v>
      </c>
      <c r="K1293" s="27">
        <v>61535</v>
      </c>
      <c r="L1293" s="27">
        <v>97.51657484430622</v>
      </c>
      <c r="M1293" s="27">
        <v>103.23571950922239</v>
      </c>
      <c r="N1293" s="27">
        <v>103.23571950922239</v>
      </c>
    </row>
    <row r="1294" spans="1:14" x14ac:dyDescent="0.25">
      <c r="A1294" s="28">
        <v>45292</v>
      </c>
      <c r="B1294" s="4" t="s">
        <v>12</v>
      </c>
      <c r="C1294" s="4" t="s">
        <v>13</v>
      </c>
      <c r="D1294" s="4" t="s">
        <v>8054</v>
      </c>
      <c r="E1294" s="4" t="s">
        <v>86</v>
      </c>
      <c r="F1294" s="64" t="str">
        <f>IFERROR(VLOOKUP(Таблица1[[#This Row],[ОКВЭД2]],'ИМЕНА ОКВЭД'!$B$1:$C$50,2,FALSE),основной!E1294)</f>
        <v>Деятельность полиграфическая и копирование носителей информации</v>
      </c>
      <c r="G1294" s="27">
        <v>140.80000000000001</v>
      </c>
      <c r="H1294" s="27">
        <v>179.1</v>
      </c>
      <c r="I1294" s="27">
        <v>204.6</v>
      </c>
      <c r="J1294" s="27">
        <v>140.80000000000001</v>
      </c>
      <c r="K1294" s="27">
        <v>204.6</v>
      </c>
      <c r="L1294" s="27">
        <v>78.615298715801231</v>
      </c>
      <c r="M1294" s="27">
        <v>68.817204301075265</v>
      </c>
      <c r="N1294" s="27">
        <v>68.817204301075265</v>
      </c>
    </row>
    <row r="1295" spans="1:14" x14ac:dyDescent="0.25">
      <c r="A1295" s="28">
        <v>45292</v>
      </c>
      <c r="B1295" s="4" t="s">
        <v>12</v>
      </c>
      <c r="C1295" s="4" t="s">
        <v>13</v>
      </c>
      <c r="D1295" s="4" t="s">
        <v>8054</v>
      </c>
      <c r="E1295" s="4" t="s">
        <v>93</v>
      </c>
      <c r="F1295" s="64" t="str">
        <f>IFERROR(VLOOKUP(Таблица1[[#This Row],[ОКВЭД2]],'ИМЕНА ОКВЭД'!$B$1:$C$50,2,FALSE),основной!E1295)</f>
        <v>30.01.АГ</v>
      </c>
      <c r="G1295" s="27">
        <v>3173</v>
      </c>
      <c r="H1295" s="27">
        <v>616</v>
      </c>
      <c r="I1295" s="27">
        <v>616</v>
      </c>
      <c r="J1295" s="27">
        <v>3173</v>
      </c>
      <c r="K1295" s="27">
        <v>616</v>
      </c>
      <c r="L1295" s="27">
        <v>515.09740259740261</v>
      </c>
      <c r="M1295" s="27">
        <v>515.09740259740261</v>
      </c>
      <c r="N1295" s="27">
        <v>515.09740259740261</v>
      </c>
    </row>
    <row r="1296" spans="1:14" x14ac:dyDescent="0.25">
      <c r="A1296" s="28">
        <v>45292</v>
      </c>
      <c r="B1296" s="4" t="s">
        <v>12</v>
      </c>
      <c r="C1296" s="4" t="s">
        <v>13</v>
      </c>
      <c r="D1296" s="4" t="s">
        <v>8054</v>
      </c>
      <c r="E1296" s="4" t="s">
        <v>98</v>
      </c>
      <c r="F1296" s="64" t="str">
        <f>IFERROR(VLOOKUP(Таблица1[[#This Row],[ОКВЭД2]],'ИМЕНА ОКВЭД'!$B$1:$C$50,2,FALSE),основной!E1296)</f>
        <v>Предоставление услуг в области добычи полезных ископаемых</v>
      </c>
      <c r="G1296" s="27">
        <v>26442</v>
      </c>
      <c r="H1296" s="27">
        <v>27148.3</v>
      </c>
      <c r="I1296" s="27">
        <v>82959.100000000006</v>
      </c>
      <c r="J1296" s="27">
        <v>26442</v>
      </c>
      <c r="K1296" s="27">
        <v>82959.100000000006</v>
      </c>
      <c r="L1296" s="27">
        <v>97.39836380178501</v>
      </c>
      <c r="M1296" s="27">
        <v>31.873537683026939</v>
      </c>
      <c r="N1296" s="27">
        <v>31.873537683026939</v>
      </c>
    </row>
    <row r="1297" spans="1:14" x14ac:dyDescent="0.25">
      <c r="A1297" s="28">
        <v>45292</v>
      </c>
      <c r="B1297" s="4" t="s">
        <v>12</v>
      </c>
      <c r="C1297" s="4" t="s">
        <v>13</v>
      </c>
      <c r="D1297" s="4" t="s">
        <v>8054</v>
      </c>
      <c r="E1297" s="4" t="s">
        <v>116</v>
      </c>
      <c r="F1297" s="64" t="str">
        <f>IFERROR(VLOOKUP(Таблица1[[#This Row],[ОКВЭД2]],'ИМЕНА ОКВЭД'!$B$1:$C$50,2,FALSE),основной!E1297)</f>
        <v>Производство, передача и распределение пара и горячей воды; кондиционирование воздуха</v>
      </c>
      <c r="G1297" s="27">
        <v>760512.2</v>
      </c>
      <c r="H1297" s="27">
        <v>692732.3</v>
      </c>
      <c r="I1297" s="27">
        <v>726998.2</v>
      </c>
      <c r="J1297" s="27">
        <v>760512.2</v>
      </c>
      <c r="K1297" s="27">
        <v>726998.2</v>
      </c>
      <c r="L1297" s="27">
        <v>109.78442899226728</v>
      </c>
      <c r="M1297" s="27">
        <v>104.60991512771284</v>
      </c>
      <c r="N1297" s="27">
        <v>104.60991512771284</v>
      </c>
    </row>
    <row r="1298" spans="1:14" x14ac:dyDescent="0.25">
      <c r="A1298" s="28">
        <v>45292</v>
      </c>
      <c r="B1298" s="4" t="s">
        <v>12</v>
      </c>
      <c r="C1298" s="4" t="s">
        <v>13</v>
      </c>
      <c r="D1298" s="4" t="s">
        <v>8054</v>
      </c>
      <c r="E1298" s="4" t="s">
        <v>19</v>
      </c>
      <c r="F1298" s="64" t="str">
        <f>IFERROR(VLOOKUP(Таблица1[[#This Row],[ОКВЭД2]],'ИМЕНА ОКВЭД'!$B$1:$C$50,2,FALSE),основной!E1298)</f>
        <v>25.6</v>
      </c>
      <c r="G1298" s="27">
        <v>12.2</v>
      </c>
      <c r="H1298" s="27"/>
      <c r="I1298" s="27"/>
      <c r="J1298" s="27">
        <v>12.2</v>
      </c>
      <c r="K1298" s="27"/>
      <c r="L1298" s="27"/>
      <c r="M1298" s="27"/>
      <c r="N1298" s="27"/>
    </row>
    <row r="1299" spans="1:14" x14ac:dyDescent="0.25">
      <c r="A1299" s="28">
        <v>45292</v>
      </c>
      <c r="B1299" s="4" t="s">
        <v>12</v>
      </c>
      <c r="C1299" s="4" t="s">
        <v>13</v>
      </c>
      <c r="D1299" s="4" t="s">
        <v>8054</v>
      </c>
      <c r="E1299" s="4" t="s">
        <v>64</v>
      </c>
      <c r="F1299" s="64" t="str">
        <f>IFERROR(VLOOKUP(Таблица1[[#This Row],[ОКВЭД2]],'ИМЕНА ОКВЭД'!$B$1:$C$50,2,FALSE),основной!E1299)</f>
        <v>Производство бумаги и бумажных изделий</v>
      </c>
      <c r="G1299" s="27">
        <v>143.80000000000001</v>
      </c>
      <c r="H1299" s="27">
        <v>676.7</v>
      </c>
      <c r="I1299" s="27"/>
      <c r="J1299" s="27">
        <v>143.80000000000001</v>
      </c>
      <c r="K1299" s="27"/>
      <c r="L1299" s="27">
        <v>21.250184719964533</v>
      </c>
      <c r="M1299" s="27"/>
      <c r="N1299" s="27"/>
    </row>
    <row r="1300" spans="1:14" x14ac:dyDescent="0.25">
      <c r="A1300" s="28">
        <v>45292</v>
      </c>
      <c r="B1300" s="4" t="s">
        <v>12</v>
      </c>
      <c r="C1300" s="4" t="s">
        <v>13</v>
      </c>
      <c r="D1300" s="4" t="s">
        <v>8054</v>
      </c>
      <c r="E1300" s="4" t="s">
        <v>28</v>
      </c>
      <c r="F1300" s="64" t="str">
        <f>IFERROR(VLOOKUP(Таблица1[[#This Row],[ОКВЭД2]],'ИМЕНА ОКВЭД'!$B$1:$C$50,2,FALSE),основной!E1300)</f>
        <v>08.1</v>
      </c>
      <c r="G1300" s="27"/>
      <c r="H1300" s="27">
        <v>1917.6</v>
      </c>
      <c r="I1300" s="27"/>
      <c r="J1300" s="27"/>
      <c r="K1300" s="27"/>
      <c r="L1300" s="27"/>
      <c r="M1300" s="27"/>
      <c r="N1300" s="27"/>
    </row>
    <row r="1301" spans="1:14" x14ac:dyDescent="0.25">
      <c r="A1301" s="28">
        <v>45292</v>
      </c>
      <c r="B1301" s="4" t="s">
        <v>12</v>
      </c>
      <c r="C1301" s="4" t="s">
        <v>13</v>
      </c>
      <c r="D1301" s="4" t="s">
        <v>8054</v>
      </c>
      <c r="E1301" s="4" t="s">
        <v>35</v>
      </c>
      <c r="F1301" s="64" t="str">
        <f>IFERROR(VLOOKUP(Таблица1[[#This Row],[ОКВЭД2]],'ИМЕНА ОКВЭД'!$B$1:$C$50,2,FALSE),основной!E1301)</f>
        <v>Обрабатывающие производства</v>
      </c>
      <c r="G1301" s="27">
        <v>6038320.5</v>
      </c>
      <c r="H1301" s="27">
        <v>13094646</v>
      </c>
      <c r="I1301" s="27">
        <v>3472883</v>
      </c>
      <c r="J1301" s="27">
        <v>6038320.5</v>
      </c>
      <c r="K1301" s="27">
        <v>3472883</v>
      </c>
      <c r="L1301" s="27">
        <v>46.112896064544245</v>
      </c>
      <c r="M1301" s="27">
        <v>173.87054214034853</v>
      </c>
      <c r="N1301" s="27">
        <v>173.87054214034853</v>
      </c>
    </row>
    <row r="1302" spans="1:14" x14ac:dyDescent="0.25">
      <c r="A1302" s="28">
        <v>45292</v>
      </c>
      <c r="B1302" s="4" t="s">
        <v>12</v>
      </c>
      <c r="C1302" s="4" t="s">
        <v>13</v>
      </c>
      <c r="D1302" s="4" t="s">
        <v>8054</v>
      </c>
      <c r="E1302" s="4" t="s">
        <v>81</v>
      </c>
      <c r="F1302" s="64" t="str">
        <f>IFERROR(VLOOKUP(Таблица1[[#This Row],[ОКВЭД2]],'ИМЕНА ОКВЭД'!$B$1:$C$50,2,FALSE),основной!E1302)</f>
        <v>Переработка и консервирование мяса и мясной пищевой продукции</v>
      </c>
      <c r="G1302" s="27">
        <v>40372.699999999997</v>
      </c>
      <c r="H1302" s="27">
        <v>23363</v>
      </c>
      <c r="I1302" s="27">
        <v>12759.5</v>
      </c>
      <c r="J1302" s="27">
        <v>40372.699999999997</v>
      </c>
      <c r="K1302" s="27">
        <v>12759.5</v>
      </c>
      <c r="L1302" s="27">
        <v>172.80614647091556</v>
      </c>
      <c r="M1302" s="27">
        <v>316.412868842823</v>
      </c>
      <c r="N1302" s="27">
        <v>316.412868842823</v>
      </c>
    </row>
    <row r="1303" spans="1:14" x14ac:dyDescent="0.25">
      <c r="A1303" s="28">
        <v>45292</v>
      </c>
      <c r="B1303" s="4" t="s">
        <v>12</v>
      </c>
      <c r="C1303" s="4" t="s">
        <v>13</v>
      </c>
      <c r="D1303" s="4" t="s">
        <v>8054</v>
      </c>
      <c r="E1303" s="4" t="s">
        <v>89</v>
      </c>
      <c r="F1303" s="64" t="str">
        <f>IFERROR(VLOOKUP(Таблица1[[#This Row],[ОКВЭД2]],'ИМЕНА ОКВЭД'!$B$1:$C$50,2,FALSE),основной!E1303)</f>
        <v>Обеспечение электрическое энергией, газом и паром; кондиционирование воздуха</v>
      </c>
      <c r="G1303" s="27">
        <v>2640568.5</v>
      </c>
      <c r="H1303" s="27">
        <v>2719018.9</v>
      </c>
      <c r="I1303" s="27">
        <v>2196534.1</v>
      </c>
      <c r="J1303" s="27">
        <v>2640568.5</v>
      </c>
      <c r="K1303" s="27">
        <v>2196534.1</v>
      </c>
      <c r="L1303" s="27">
        <v>97.114753413446294</v>
      </c>
      <c r="M1303" s="27">
        <v>120.21522907383955</v>
      </c>
      <c r="N1303" s="27">
        <v>120.21522907383955</v>
      </c>
    </row>
    <row r="1304" spans="1:14" x14ac:dyDescent="0.25">
      <c r="A1304" s="28">
        <v>45292</v>
      </c>
      <c r="B1304" s="4" t="s">
        <v>12</v>
      </c>
      <c r="C1304" s="4" t="s">
        <v>13</v>
      </c>
      <c r="D1304" s="4" t="s">
        <v>8054</v>
      </c>
      <c r="E1304" s="4" t="s">
        <v>76</v>
      </c>
      <c r="F1304" s="64" t="str">
        <f>IFERROR(VLOOKUP(Таблица1[[#This Row],[ОКВЭД2]],'ИМЕНА ОКВЭД'!$B$1:$C$50,2,FALSE),основной!E1304)</f>
        <v>05.2</v>
      </c>
      <c r="G1304" s="27">
        <v>34269</v>
      </c>
      <c r="H1304" s="27">
        <v>25048.5</v>
      </c>
      <c r="I1304" s="27">
        <v>30086</v>
      </c>
      <c r="J1304" s="27">
        <v>34269</v>
      </c>
      <c r="K1304" s="27">
        <v>30086</v>
      </c>
      <c r="L1304" s="27">
        <v>136.81058746032696</v>
      </c>
      <c r="M1304" s="27">
        <v>113.9034767001263</v>
      </c>
      <c r="N1304" s="27">
        <v>113.9034767001263</v>
      </c>
    </row>
    <row r="1305" spans="1:14" x14ac:dyDescent="0.25">
      <c r="A1305" s="28">
        <v>45292</v>
      </c>
      <c r="B1305" s="4" t="s">
        <v>12</v>
      </c>
      <c r="C1305" s="4" t="s">
        <v>13</v>
      </c>
      <c r="D1305" s="4" t="s">
        <v>8054</v>
      </c>
      <c r="E1305" s="4" t="s">
        <v>124</v>
      </c>
      <c r="F1305" s="64" t="str">
        <f>IFERROR(VLOOKUP(Таблица1[[#This Row],[ОКВЭД2]],'ИМЕНА ОКВЭД'!$B$1:$C$50,2,FALSE),основной!E1305)</f>
        <v>Всего по обследуемым видам экономической деятельности</v>
      </c>
      <c r="G1305" s="27">
        <v>8851954.5</v>
      </c>
      <c r="H1305" s="27">
        <v>17207827.399999999</v>
      </c>
      <c r="I1305" s="27">
        <v>5887932.9000000004</v>
      </c>
      <c r="J1305" s="27">
        <v>8851954.5</v>
      </c>
      <c r="K1305" s="27">
        <v>5887932.9000000004</v>
      </c>
      <c r="L1305" s="27">
        <v>51.441441701117945</v>
      </c>
      <c r="M1305" s="27">
        <v>150.34061444552128</v>
      </c>
      <c r="N1305" s="27">
        <v>150.34061444552128</v>
      </c>
    </row>
    <row r="1306" spans="1:14" x14ac:dyDescent="0.25">
      <c r="A1306" s="28">
        <v>45292</v>
      </c>
      <c r="B1306" s="4" t="s">
        <v>12</v>
      </c>
      <c r="C1306" s="4" t="s">
        <v>13</v>
      </c>
      <c r="D1306" s="4" t="s">
        <v>8054</v>
      </c>
      <c r="E1306" s="4" t="s">
        <v>55</v>
      </c>
      <c r="F1306" s="64" t="str">
        <f>IFERROR(VLOOKUP(Таблица1[[#This Row],[ОКВЭД2]],'ИМЕНА ОКВЭД'!$B$1:$C$50,2,FALSE),основной!E1306)</f>
        <v>1323500.029.31</v>
      </c>
      <c r="G1306" s="27">
        <v>8851954.5</v>
      </c>
      <c r="H1306" s="27">
        <v>17207827.399999999</v>
      </c>
      <c r="I1306" s="27">
        <v>5887932.9000000004</v>
      </c>
      <c r="J1306" s="27">
        <v>8851954.5</v>
      </c>
      <c r="K1306" s="27">
        <v>5887932.9000000004</v>
      </c>
      <c r="L1306" s="27">
        <v>51.441441701117945</v>
      </c>
      <c r="M1306" s="27">
        <v>150.34061444552128</v>
      </c>
      <c r="N1306" s="27">
        <v>150.34061444552128</v>
      </c>
    </row>
    <row r="1307" spans="1:14" x14ac:dyDescent="0.25">
      <c r="A1307" s="28">
        <v>45292</v>
      </c>
      <c r="B1307" s="4" t="s">
        <v>12</v>
      </c>
      <c r="C1307" s="4" t="s">
        <v>13</v>
      </c>
      <c r="D1307" s="4" t="s">
        <v>8054</v>
      </c>
      <c r="E1307" s="4" t="s">
        <v>70</v>
      </c>
      <c r="F1307" s="64" t="str">
        <f>IFERROR(VLOOKUP(Таблица1[[#This Row],[ОКВЭД2]],'ИМЕНА ОКВЭД'!$B$1:$C$50,2,FALSE),основной!E1307)</f>
        <v>Забор, очистка и распределение воды</v>
      </c>
      <c r="G1307" s="27">
        <v>47420.2</v>
      </c>
      <c r="H1307" s="27">
        <v>50145.3</v>
      </c>
      <c r="I1307" s="27">
        <v>46243.7</v>
      </c>
      <c r="J1307" s="27">
        <v>47420.2</v>
      </c>
      <c r="K1307" s="27">
        <v>46243.7</v>
      </c>
      <c r="L1307" s="27">
        <v>94.565592388518965</v>
      </c>
      <c r="M1307" s="27">
        <v>102.54413033559166</v>
      </c>
      <c r="N1307" s="27">
        <v>102.54413033559166</v>
      </c>
    </row>
    <row r="1308" spans="1:14" x14ac:dyDescent="0.25">
      <c r="A1308" s="28">
        <v>45292</v>
      </c>
      <c r="B1308" s="4" t="s">
        <v>12</v>
      </c>
      <c r="C1308" s="4" t="s">
        <v>13</v>
      </c>
      <c r="D1308" s="4" t="s">
        <v>8054</v>
      </c>
      <c r="E1308" s="4" t="s">
        <v>66</v>
      </c>
      <c r="F1308" s="64" t="str">
        <f>IFERROR(VLOOKUP(Таблица1[[#This Row],[ОКВЭД2]],'ИМЕНА ОКВЭД'!$B$1:$C$50,2,FALSE),основной!E1308)</f>
        <v>Добыча прочих полезных ископаемых</v>
      </c>
      <c r="G1308" s="27"/>
      <c r="H1308" s="27">
        <v>1917.6</v>
      </c>
      <c r="I1308" s="27"/>
      <c r="J1308" s="27"/>
      <c r="K1308" s="27"/>
      <c r="L1308" s="27"/>
      <c r="M1308" s="27"/>
      <c r="N1308" s="27"/>
    </row>
    <row r="1309" spans="1:14" x14ac:dyDescent="0.25">
      <c r="A1309" s="28">
        <v>45292</v>
      </c>
      <c r="B1309" s="4" t="s">
        <v>12</v>
      </c>
      <c r="C1309" s="4" t="s">
        <v>13</v>
      </c>
      <c r="D1309" s="4" t="s">
        <v>8054</v>
      </c>
      <c r="E1309" s="4" t="s">
        <v>747</v>
      </c>
      <c r="F1309" s="64" t="str">
        <f>IFERROR(VLOOKUP(Таблица1[[#This Row],[ОКВЭД2]],'ИМЕНА ОКВЭД'!$B$1:$C$50,2,FALSE),основной!E1309)</f>
        <v>06.2</v>
      </c>
      <c r="G1309" s="27">
        <v>41007.4</v>
      </c>
      <c r="H1309" s="27">
        <v>31445.599999999999</v>
      </c>
      <c r="I1309" s="27">
        <v>40789.699999999997</v>
      </c>
      <c r="J1309" s="27">
        <v>41007.4</v>
      </c>
      <c r="K1309" s="27">
        <v>40789.699999999997</v>
      </c>
      <c r="L1309" s="27">
        <v>130.40743379041902</v>
      </c>
      <c r="M1309" s="27">
        <v>100.53371316778501</v>
      </c>
      <c r="N1309" s="27">
        <v>100.53371316778501</v>
      </c>
    </row>
    <row r="1310" spans="1:14" x14ac:dyDescent="0.25">
      <c r="A1310" s="28">
        <v>45292</v>
      </c>
      <c r="B1310" s="4" t="s">
        <v>12</v>
      </c>
      <c r="C1310" s="4" t="s">
        <v>13</v>
      </c>
      <c r="D1310" s="4" t="s">
        <v>8054</v>
      </c>
      <c r="E1310" s="4" t="s">
        <v>105</v>
      </c>
      <c r="F1310" s="64" t="str">
        <f>IFERROR(VLOOKUP(Таблица1[[#This Row],[ОКВЭД2]],'ИМЕНА ОКВЭД'!$B$1:$C$50,2,FALSE),основной!E1310)</f>
        <v>11.0</v>
      </c>
      <c r="G1310" s="27">
        <v>3759.5</v>
      </c>
      <c r="H1310" s="27">
        <v>5992</v>
      </c>
      <c r="I1310" s="27">
        <v>3128</v>
      </c>
      <c r="J1310" s="27">
        <v>3759.5</v>
      </c>
      <c r="K1310" s="27">
        <v>3128</v>
      </c>
      <c r="L1310" s="27">
        <v>62.74198931909212</v>
      </c>
      <c r="M1310" s="27">
        <v>120.18861892583121</v>
      </c>
      <c r="N1310" s="27">
        <v>120.18861892583121</v>
      </c>
    </row>
    <row r="1311" spans="1:14" x14ac:dyDescent="0.25">
      <c r="A1311" s="28">
        <v>45292</v>
      </c>
      <c r="B1311" s="4" t="s">
        <v>12</v>
      </c>
      <c r="C1311" s="4" t="s">
        <v>13</v>
      </c>
      <c r="D1311" s="4" t="s">
        <v>8054</v>
      </c>
      <c r="E1311" s="4" t="s">
        <v>45</v>
      </c>
      <c r="F1311" s="64" t="str">
        <f>IFERROR(VLOOKUP(Таблица1[[#This Row],[ОКВЭД2]],'ИМЕНА ОКВЭД'!$B$1:$C$50,2,FALSE),основной!E1311)</f>
        <v>Добыча металлических руд</v>
      </c>
      <c r="G1311" s="27"/>
      <c r="H1311" s="27">
        <v>215270</v>
      </c>
      <c r="I1311" s="27"/>
      <c r="J1311" s="27"/>
      <c r="K1311" s="27"/>
      <c r="L1311" s="27"/>
      <c r="M1311" s="27"/>
      <c r="N1311" s="27"/>
    </row>
    <row r="1312" spans="1:14" x14ac:dyDescent="0.25">
      <c r="A1312" s="28">
        <v>45292</v>
      </c>
      <c r="B1312" s="4" t="s">
        <v>12</v>
      </c>
      <c r="C1312" s="4" t="s">
        <v>13</v>
      </c>
      <c r="D1312" s="4" t="s">
        <v>8054</v>
      </c>
      <c r="E1312" s="4" t="s">
        <v>108</v>
      </c>
      <c r="F1312" s="64" t="str">
        <f>IFERROR(VLOOKUP(Таблица1[[#This Row],[ОКВЭД2]],'ИМЕНА ОКВЭД'!$B$1:$C$50,2,FALSE),основной!E1312)</f>
        <v>36.0</v>
      </c>
      <c r="G1312" s="27">
        <v>47420.2</v>
      </c>
      <c r="H1312" s="27">
        <v>50145.3</v>
      </c>
      <c r="I1312" s="27">
        <v>46243.7</v>
      </c>
      <c r="J1312" s="27">
        <v>47420.2</v>
      </c>
      <c r="K1312" s="27">
        <v>46243.7</v>
      </c>
      <c r="L1312" s="27">
        <v>94.565592388518965</v>
      </c>
      <c r="M1312" s="27">
        <v>102.54413033559166</v>
      </c>
      <c r="N1312" s="27">
        <v>102.54413033559166</v>
      </c>
    </row>
    <row r="1313" spans="1:14" x14ac:dyDescent="0.25">
      <c r="A1313" s="28">
        <v>45292</v>
      </c>
      <c r="B1313" s="4" t="s">
        <v>12</v>
      </c>
      <c r="C1313" s="4" t="s">
        <v>13</v>
      </c>
      <c r="D1313" s="4" t="s">
        <v>8054</v>
      </c>
      <c r="E1313" s="4" t="s">
        <v>15</v>
      </c>
      <c r="F1313" s="64" t="str">
        <f>IFERROR(VLOOKUP(Таблица1[[#This Row],[ОКВЭД2]],'ИМЕНА ОКВЭД'!$B$1:$C$50,2,FALSE),основной!E1313)</f>
        <v>Переработка и консервирование рыбы, ракообразных и моллюсков</v>
      </c>
      <c r="G1313" s="27">
        <v>8472.1</v>
      </c>
      <c r="H1313" s="27">
        <v>29420.400000000001</v>
      </c>
      <c r="I1313" s="27">
        <v>7642.5</v>
      </c>
      <c r="J1313" s="27">
        <v>8472.1</v>
      </c>
      <c r="K1313" s="27">
        <v>7642.5</v>
      </c>
      <c r="L1313" s="27">
        <v>28.796685293197918</v>
      </c>
      <c r="M1313" s="27">
        <v>110.85508668629375</v>
      </c>
      <c r="N1313" s="27">
        <v>110.85508668629375</v>
      </c>
    </row>
    <row r="1314" spans="1:14" x14ac:dyDescent="0.25">
      <c r="A1314" s="28">
        <v>45292</v>
      </c>
      <c r="B1314" s="4" t="s">
        <v>12</v>
      </c>
      <c r="C1314" s="4" t="s">
        <v>13</v>
      </c>
      <c r="D1314" s="4" t="s">
        <v>8054</v>
      </c>
      <c r="E1314" s="4" t="s">
        <v>57</v>
      </c>
      <c r="F1314" s="64" t="str">
        <f>IFERROR(VLOOKUP(Таблица1[[#This Row],[ОКВЭД2]],'ИМЕНА ОКВЭД'!$B$1:$C$50,2,FALSE),основной!E1314)</f>
        <v>10.3</v>
      </c>
      <c r="G1314" s="27">
        <v>38.700000000000003</v>
      </c>
      <c r="H1314" s="27">
        <v>1481.8</v>
      </c>
      <c r="I1314" s="27">
        <v>17.2</v>
      </c>
      <c r="J1314" s="27">
        <v>38.700000000000003</v>
      </c>
      <c r="K1314" s="27">
        <v>17.2</v>
      </c>
      <c r="L1314" s="27">
        <v>2.6116884869753001</v>
      </c>
      <c r="M1314" s="27">
        <v>225</v>
      </c>
      <c r="N1314" s="27">
        <v>225</v>
      </c>
    </row>
    <row r="1315" spans="1:14" x14ac:dyDescent="0.25">
      <c r="A1315" s="28">
        <v>45292</v>
      </c>
      <c r="B1315" s="4" t="s">
        <v>12</v>
      </c>
      <c r="C1315" s="4" t="s">
        <v>13</v>
      </c>
      <c r="D1315" s="4" t="s">
        <v>8054</v>
      </c>
      <c r="E1315" s="4" t="s">
        <v>730</v>
      </c>
      <c r="F1315" s="64" t="str">
        <f>IFERROR(VLOOKUP(Таблица1[[#This Row],[ОКВЭД2]],'ИМЕНА ОКВЭД'!$B$1:$C$50,2,FALSE),основной!E1315)</f>
        <v>06</v>
      </c>
      <c r="G1315" s="27">
        <v>41007.4</v>
      </c>
      <c r="H1315" s="27">
        <v>31445.599999999999</v>
      </c>
      <c r="I1315" s="27">
        <v>40789.699999999997</v>
      </c>
      <c r="J1315" s="27">
        <v>41007.4</v>
      </c>
      <c r="K1315" s="27">
        <v>40789.699999999997</v>
      </c>
      <c r="L1315" s="27">
        <v>130.40743379041902</v>
      </c>
      <c r="M1315" s="27">
        <v>100.53371316778501</v>
      </c>
      <c r="N1315" s="27">
        <v>100.53371316778501</v>
      </c>
    </row>
    <row r="1316" spans="1:14" x14ac:dyDescent="0.25">
      <c r="A1316" s="28">
        <v>45292</v>
      </c>
      <c r="B1316" s="4" t="s">
        <v>12</v>
      </c>
      <c r="C1316" s="4" t="s">
        <v>13</v>
      </c>
      <c r="D1316" s="4" t="s">
        <v>8054</v>
      </c>
      <c r="E1316" s="4" t="s">
        <v>84</v>
      </c>
      <c r="F1316" s="64" t="str">
        <f>IFERROR(VLOOKUP(Таблица1[[#This Row],[ОКВЭД2]],'ИМЕНА ОКВЭД'!$B$1:$C$50,2,FALSE),основной!E1316)</f>
        <v>Производство основных драгоценных металлов и прочих цветных металлов, производство ядерного топлива</v>
      </c>
      <c r="G1316" s="27">
        <v>5924191</v>
      </c>
      <c r="H1316" s="27">
        <v>12940938.5</v>
      </c>
      <c r="I1316" s="27">
        <v>3399861.2</v>
      </c>
      <c r="J1316" s="27">
        <v>5924191</v>
      </c>
      <c r="K1316" s="27">
        <v>3399861.2</v>
      </c>
      <c r="L1316" s="27">
        <v>45.778681352979149</v>
      </c>
      <c r="M1316" s="27">
        <v>174.24802518408691</v>
      </c>
      <c r="N1316" s="27">
        <v>174.24802518408691</v>
      </c>
    </row>
    <row r="1317" spans="1:14" x14ac:dyDescent="0.25">
      <c r="A1317" s="28">
        <v>45292</v>
      </c>
      <c r="B1317" s="4" t="s">
        <v>12</v>
      </c>
      <c r="C1317" s="4" t="s">
        <v>13</v>
      </c>
      <c r="D1317" s="4" t="s">
        <v>8054</v>
      </c>
      <c r="E1317" s="4" t="s">
        <v>63</v>
      </c>
      <c r="F1317" s="64" t="str">
        <f>IFERROR(VLOOKUP(Таблица1[[#This Row],[ОКВЭД2]],'ИМЕНА ОКВЭД'!$B$1:$C$50,2,FALSE),основной!E1317)</f>
        <v>33.2</v>
      </c>
      <c r="G1317" s="27">
        <v>205</v>
      </c>
      <c r="H1317" s="27">
        <v>112</v>
      </c>
      <c r="I1317" s="27">
        <v>64</v>
      </c>
      <c r="J1317" s="27">
        <v>205</v>
      </c>
      <c r="K1317" s="27">
        <v>64</v>
      </c>
      <c r="L1317" s="27">
        <v>183.03571428571428</v>
      </c>
      <c r="M1317" s="27">
        <v>320.3125</v>
      </c>
      <c r="N1317" s="27">
        <v>320.3125</v>
      </c>
    </row>
    <row r="1318" spans="1:14" x14ac:dyDescent="0.25">
      <c r="A1318" s="28">
        <v>45292</v>
      </c>
      <c r="B1318" s="4" t="s">
        <v>12</v>
      </c>
      <c r="C1318" s="4" t="s">
        <v>13</v>
      </c>
      <c r="D1318" s="4" t="s">
        <v>8054</v>
      </c>
      <c r="E1318" s="4" t="s">
        <v>109</v>
      </c>
      <c r="F1318" s="64" t="str">
        <f>IFERROR(VLOOKUP(Таблица1[[#This Row],[ОКВЭД2]],'ИМЕНА ОКВЭД'!$B$1:$C$50,2,FALSE),основной!E1318)</f>
        <v>Добыча угля</v>
      </c>
      <c r="G1318" s="27">
        <v>42090</v>
      </c>
      <c r="H1318" s="27">
        <v>1053237.1000000001</v>
      </c>
      <c r="I1318" s="27">
        <v>33232</v>
      </c>
      <c r="J1318" s="27">
        <v>42090</v>
      </c>
      <c r="K1318" s="27">
        <v>33232</v>
      </c>
      <c r="L1318" s="27">
        <v>3.9962511764919788</v>
      </c>
      <c r="M1318" s="27">
        <v>126.65503129513722</v>
      </c>
      <c r="N1318" s="27">
        <v>126.65503129513722</v>
      </c>
    </row>
    <row r="1319" spans="1:14" x14ac:dyDescent="0.25">
      <c r="A1319" s="28">
        <v>45292</v>
      </c>
      <c r="B1319" s="4" t="s">
        <v>12</v>
      </c>
      <c r="C1319" s="4" t="s">
        <v>13</v>
      </c>
      <c r="D1319" s="4" t="s">
        <v>8054</v>
      </c>
      <c r="E1319" s="4" t="s">
        <v>26</v>
      </c>
      <c r="F1319" s="64" t="str">
        <f>IFERROR(VLOOKUP(Таблица1[[#This Row],[ОКВЭД2]],'ИМЕНА ОКВЭД'!$B$1:$C$50,2,FALSE),основной!E1319)</f>
        <v>Производство прочих транспортных средств и оборудования</v>
      </c>
      <c r="G1319" s="27">
        <v>3173</v>
      </c>
      <c r="H1319" s="27">
        <v>616</v>
      </c>
      <c r="I1319" s="27">
        <v>616</v>
      </c>
      <c r="J1319" s="27">
        <v>3173</v>
      </c>
      <c r="K1319" s="27">
        <v>616</v>
      </c>
      <c r="L1319" s="27">
        <v>515.09740259740261</v>
      </c>
      <c r="M1319" s="27">
        <v>515.09740259740261</v>
      </c>
      <c r="N1319" s="27">
        <v>515.09740259740261</v>
      </c>
    </row>
    <row r="1320" spans="1:14" x14ac:dyDescent="0.25">
      <c r="A1320" s="28">
        <v>45292</v>
      </c>
      <c r="B1320" s="4" t="s">
        <v>12</v>
      </c>
      <c r="C1320" s="4" t="s">
        <v>13</v>
      </c>
      <c r="D1320" s="4" t="s">
        <v>8054</v>
      </c>
      <c r="E1320" s="4" t="s">
        <v>106</v>
      </c>
      <c r="F1320" s="64" t="str">
        <f>IFERROR(VLOOKUP(Таблица1[[#This Row],[ОКВЭД2]],'ИМЕНА ОКВЭД'!$B$1:$C$50,2,FALSE),основной!E1320)</f>
        <v>17.2</v>
      </c>
      <c r="G1320" s="27">
        <v>143.80000000000001</v>
      </c>
      <c r="H1320" s="27">
        <v>676.7</v>
      </c>
      <c r="I1320" s="27"/>
      <c r="J1320" s="27">
        <v>143.80000000000001</v>
      </c>
      <c r="K1320" s="27"/>
      <c r="L1320" s="27">
        <v>21.250184719964533</v>
      </c>
      <c r="M1320" s="27"/>
      <c r="N1320" s="27"/>
    </row>
    <row r="1321" spans="1:14" x14ac:dyDescent="0.25">
      <c r="A1321" s="28">
        <v>45292</v>
      </c>
      <c r="B1321" s="4" t="s">
        <v>12</v>
      </c>
      <c r="C1321" s="4" t="s">
        <v>13</v>
      </c>
      <c r="D1321" s="4" t="s">
        <v>8054</v>
      </c>
      <c r="E1321" s="4" t="s">
        <v>80</v>
      </c>
      <c r="F1321" s="64" t="str">
        <f>IFERROR(VLOOKUP(Таблица1[[#This Row],[ОКВЭД2]],'ИМЕНА ОКВЭД'!$B$1:$C$50,2,FALSE),основной!E1321)</f>
        <v>35</v>
      </c>
      <c r="G1321" s="27">
        <v>2640568.5</v>
      </c>
      <c r="H1321" s="27">
        <v>2719018.9</v>
      </c>
      <c r="I1321" s="27">
        <v>2196534.1</v>
      </c>
      <c r="J1321" s="27">
        <v>2640568.5</v>
      </c>
      <c r="K1321" s="27">
        <v>2196534.1</v>
      </c>
      <c r="L1321" s="27">
        <v>97.114753413446294</v>
      </c>
      <c r="M1321" s="27">
        <v>120.21522907383955</v>
      </c>
      <c r="N1321" s="27">
        <v>120.21522907383955</v>
      </c>
    </row>
    <row r="1322" spans="1:14" x14ac:dyDescent="0.25">
      <c r="A1322" s="28">
        <v>45292</v>
      </c>
      <c r="B1322" s="4" t="s">
        <v>12</v>
      </c>
      <c r="C1322" s="4" t="s">
        <v>13</v>
      </c>
      <c r="D1322" s="4" t="s">
        <v>8054</v>
      </c>
      <c r="E1322" s="4" t="s">
        <v>73</v>
      </c>
      <c r="F1322" s="64" t="str">
        <f>IFERROR(VLOOKUP(Таблица1[[#This Row],[ОКВЭД2]],'ИМЕНА ОКВЭД'!$B$1:$C$50,2,FALSE),основной!E1322)</f>
        <v>07.2</v>
      </c>
      <c r="G1322" s="27"/>
      <c r="H1322" s="27">
        <v>215270</v>
      </c>
      <c r="I1322" s="27"/>
      <c r="J1322" s="27"/>
      <c r="K1322" s="27"/>
      <c r="L1322" s="27"/>
      <c r="M1322" s="27"/>
      <c r="N1322" s="27"/>
    </row>
    <row r="1323" spans="1:14" x14ac:dyDescent="0.25">
      <c r="A1323" s="28">
        <v>45292</v>
      </c>
      <c r="B1323" s="4" t="s">
        <v>12</v>
      </c>
      <c r="C1323" s="4" t="s">
        <v>13</v>
      </c>
      <c r="D1323" s="4" t="s">
        <v>8054</v>
      </c>
      <c r="E1323" s="4" t="s">
        <v>39</v>
      </c>
      <c r="F1323" s="64" t="str">
        <f>IFERROR(VLOOKUP(Таблица1[[#This Row],[ОКВЭД2]],'ИМЕНА ОКВЭД'!$B$1:$C$50,2,FALSE),основной!E1323)</f>
        <v>37.0</v>
      </c>
      <c r="G1323" s="27">
        <v>13350.5</v>
      </c>
      <c r="H1323" s="27">
        <v>13204.7</v>
      </c>
      <c r="I1323" s="27">
        <v>11498.1</v>
      </c>
      <c r="J1323" s="27">
        <v>13350.5</v>
      </c>
      <c r="K1323" s="27">
        <v>11498.1</v>
      </c>
      <c r="L1323" s="27">
        <v>101.10415230940498</v>
      </c>
      <c r="M1323" s="27">
        <v>116.11048781972674</v>
      </c>
      <c r="N1323" s="27">
        <v>116.11048781972674</v>
      </c>
    </row>
    <row r="1324" spans="1:14" x14ac:dyDescent="0.25">
      <c r="A1324" s="28">
        <v>45292</v>
      </c>
      <c r="B1324" s="4" t="s">
        <v>12</v>
      </c>
      <c r="C1324" s="4" t="s">
        <v>13</v>
      </c>
      <c r="D1324" s="4" t="s">
        <v>8054</v>
      </c>
      <c r="E1324" s="4" t="s">
        <v>44</v>
      </c>
      <c r="F1324" s="64" t="str">
        <f>IFERROR(VLOOKUP(Таблица1[[#This Row],[ОКВЭД2]],'ИМЕНА ОКВЭД'!$B$1:$C$50,2,FALSE),основной!E1324)</f>
        <v>38.1</v>
      </c>
      <c r="G1324" s="27">
        <v>2755.4</v>
      </c>
      <c r="H1324" s="27">
        <v>1793.9</v>
      </c>
      <c r="I1324" s="27">
        <v>3793.2</v>
      </c>
      <c r="J1324" s="27">
        <v>2755.4</v>
      </c>
      <c r="K1324" s="27">
        <v>3793.2</v>
      </c>
      <c r="L1324" s="27">
        <v>153.5983053681922</v>
      </c>
      <c r="M1324" s="27">
        <v>72.640514605082785</v>
      </c>
      <c r="N1324" s="27">
        <v>72.640514605082785</v>
      </c>
    </row>
    <row r="1325" spans="1:14" x14ac:dyDescent="0.25">
      <c r="A1325" s="28">
        <v>45292</v>
      </c>
      <c r="B1325" s="4" t="s">
        <v>12</v>
      </c>
      <c r="C1325" s="4" t="s">
        <v>13</v>
      </c>
      <c r="D1325" s="4" t="s">
        <v>8054</v>
      </c>
      <c r="E1325" s="4" t="s">
        <v>48</v>
      </c>
      <c r="F1325" s="64" t="str">
        <f>IFERROR(VLOOKUP(Таблица1[[#This Row],[ОКВЭД2]],'ИМЕНА ОКВЭД'!$B$1:$C$50,2,FALSE),основной!E1325)</f>
        <v>Производство напитков</v>
      </c>
      <c r="G1325" s="27">
        <v>3759.5</v>
      </c>
      <c r="H1325" s="27">
        <v>5992</v>
      </c>
      <c r="I1325" s="27">
        <v>3128</v>
      </c>
      <c r="J1325" s="27">
        <v>3759.5</v>
      </c>
      <c r="K1325" s="27">
        <v>3128</v>
      </c>
      <c r="L1325" s="27">
        <v>62.74198931909212</v>
      </c>
      <c r="M1325" s="27">
        <v>120.18861892583121</v>
      </c>
      <c r="N1325" s="27">
        <v>120.18861892583121</v>
      </c>
    </row>
    <row r="1326" spans="1:14" x14ac:dyDescent="0.25">
      <c r="A1326" s="28">
        <v>45292</v>
      </c>
      <c r="B1326" s="4" t="s">
        <v>12</v>
      </c>
      <c r="C1326" s="4" t="s">
        <v>13</v>
      </c>
      <c r="D1326" s="4" t="s">
        <v>8054</v>
      </c>
      <c r="E1326" s="4" t="s">
        <v>56</v>
      </c>
      <c r="F1326" s="64" t="str">
        <f>IFERROR(VLOOKUP(Таблица1[[#This Row],[ОКВЭД2]],'ИМЕНА ОКВЭД'!$B$1:$C$50,2,FALSE),основной!E1326)</f>
        <v>Производство готовых металлических изделий, кроме машин и оборудования</v>
      </c>
      <c r="G1326" s="27">
        <v>12.2</v>
      </c>
      <c r="H1326" s="27"/>
      <c r="I1326" s="27"/>
      <c r="J1326" s="27">
        <v>12.2</v>
      </c>
      <c r="K1326" s="27"/>
      <c r="L1326" s="27"/>
      <c r="M1326" s="27"/>
      <c r="N1326" s="27"/>
    </row>
    <row r="1327" spans="1:14" x14ac:dyDescent="0.25">
      <c r="A1327" s="28">
        <v>45292</v>
      </c>
      <c r="B1327" s="4" t="s">
        <v>12</v>
      </c>
      <c r="C1327" s="4" t="s">
        <v>13</v>
      </c>
      <c r="D1327" s="4" t="s">
        <v>8054</v>
      </c>
      <c r="E1327" s="4" t="s">
        <v>85</v>
      </c>
      <c r="F1327" s="64" t="str">
        <f>IFERROR(VLOOKUP(Таблица1[[#This Row],[ОКВЭД2]],'ИМЕНА ОКВЭД'!$B$1:$C$50,2,FALSE),основной!E1327)</f>
        <v>Производство, передача и распределение электроэнергии</v>
      </c>
      <c r="G1327" s="27">
        <v>1880056.3</v>
      </c>
      <c r="H1327" s="27">
        <v>2026286.6</v>
      </c>
      <c r="I1327" s="27">
        <v>1469535.9</v>
      </c>
      <c r="J1327" s="27">
        <v>1880056.3</v>
      </c>
      <c r="K1327" s="27">
        <v>1469535.9</v>
      </c>
      <c r="L1327" s="27">
        <v>92.78333578280585</v>
      </c>
      <c r="M1327" s="27">
        <v>127.93537742085783</v>
      </c>
      <c r="N1327" s="27">
        <v>127.93537742085783</v>
      </c>
    </row>
    <row r="1328" spans="1:14" x14ac:dyDescent="0.25">
      <c r="A1328" s="28">
        <v>45292</v>
      </c>
      <c r="B1328" s="4" t="s">
        <v>12</v>
      </c>
      <c r="C1328" s="4" t="s">
        <v>13</v>
      </c>
      <c r="D1328" s="4" t="s">
        <v>8054</v>
      </c>
      <c r="E1328" s="4" t="s">
        <v>96</v>
      </c>
      <c r="F1328" s="64" t="str">
        <f>IFERROR(VLOOKUP(Таблица1[[#This Row],[ОКВЭД2]],'ИМЕНА ОКВЭД'!$B$1:$C$50,2,FALSE),основной!E1328)</f>
        <v>05.1</v>
      </c>
      <c r="G1328" s="27">
        <v>7821</v>
      </c>
      <c r="H1328" s="27">
        <v>1028188.6</v>
      </c>
      <c r="I1328" s="27">
        <v>3146</v>
      </c>
      <c r="J1328" s="27">
        <v>7821</v>
      </c>
      <c r="K1328" s="27">
        <v>3146</v>
      </c>
      <c r="L1328" s="27">
        <v>0.76065811272367734</v>
      </c>
      <c r="M1328" s="27">
        <v>248.60139860139861</v>
      </c>
      <c r="N1328" s="27">
        <v>248.60139860139861</v>
      </c>
    </row>
    <row r="1329" spans="1:14" x14ac:dyDescent="0.25">
      <c r="A1329" s="28">
        <v>45292</v>
      </c>
      <c r="B1329" s="4" t="s">
        <v>12</v>
      </c>
      <c r="C1329" s="4" t="s">
        <v>13</v>
      </c>
      <c r="D1329" s="4" t="s">
        <v>8054</v>
      </c>
      <c r="E1329" s="4" t="s">
        <v>50</v>
      </c>
      <c r="F1329" s="64" t="str">
        <f>IFERROR(VLOOKUP(Таблица1[[#This Row],[ОКВЭД2]],'ИМЕНА ОКВЭД'!$B$1:$C$50,2,FALSE),основной!E1329)</f>
        <v>Производство молочной продукции</v>
      </c>
      <c r="G1329" s="27">
        <v>12203.6</v>
      </c>
      <c r="H1329" s="27">
        <v>14088.9</v>
      </c>
      <c r="I1329" s="27">
        <v>12966.3</v>
      </c>
      <c r="J1329" s="27">
        <v>12203.6</v>
      </c>
      <c r="K1329" s="27">
        <v>12966.3</v>
      </c>
      <c r="L1329" s="27">
        <v>86.618543676227389</v>
      </c>
      <c r="M1329" s="27">
        <v>94.117828524714071</v>
      </c>
      <c r="N1329" s="27">
        <v>94.117828524714071</v>
      </c>
    </row>
    <row r="1330" spans="1:14" x14ac:dyDescent="0.25">
      <c r="A1330" s="28">
        <v>45292</v>
      </c>
      <c r="B1330" s="4" t="s">
        <v>12</v>
      </c>
      <c r="C1330" s="4" t="s">
        <v>13</v>
      </c>
      <c r="D1330" s="4" t="s">
        <v>8054</v>
      </c>
      <c r="E1330" s="4" t="s">
        <v>82</v>
      </c>
      <c r="F1330" s="64" t="str">
        <f>IFERROR(VLOOKUP(Таблица1[[#This Row],[ОКВЭД2]],'ИМЕНА ОКВЭД'!$B$1:$C$50,2,FALSE),основной!E1330)</f>
        <v>18.1</v>
      </c>
      <c r="G1330" s="27">
        <v>140.80000000000001</v>
      </c>
      <c r="H1330" s="27">
        <v>179.1</v>
      </c>
      <c r="I1330" s="27">
        <v>204.6</v>
      </c>
      <c r="J1330" s="27">
        <v>140.80000000000001</v>
      </c>
      <c r="K1330" s="27">
        <v>204.6</v>
      </c>
      <c r="L1330" s="27">
        <v>78.615298715801231</v>
      </c>
      <c r="M1330" s="27">
        <v>68.817204301075265</v>
      </c>
      <c r="N1330" s="27">
        <v>68.817204301075265</v>
      </c>
    </row>
    <row r="1331" spans="1:14" x14ac:dyDescent="0.25">
      <c r="A1331" s="28">
        <v>45292</v>
      </c>
      <c r="B1331" s="4" t="s">
        <v>12</v>
      </c>
      <c r="C1331" s="4" t="s">
        <v>13</v>
      </c>
      <c r="D1331" s="4" t="s">
        <v>8054</v>
      </c>
      <c r="E1331" s="4" t="s">
        <v>61</v>
      </c>
      <c r="F1331" s="64" t="str">
        <f>IFERROR(VLOOKUP(Таблица1[[#This Row],[ОКВЭД2]],'ИМЕНА ОКВЭД'!$B$1:$C$50,2,FALSE),основной!E1331)</f>
        <v>Сбор, обработка и утилизация отходов; обработка вторичного сырья</v>
      </c>
      <c r="G1331" s="27">
        <v>2755.4</v>
      </c>
      <c r="H1331" s="27">
        <v>1793.9</v>
      </c>
      <c r="I1331" s="27">
        <v>3793.2</v>
      </c>
      <c r="J1331" s="27">
        <v>2755.4</v>
      </c>
      <c r="K1331" s="27">
        <v>3793.2</v>
      </c>
      <c r="L1331" s="27">
        <v>153.5983053681922</v>
      </c>
      <c r="M1331" s="27">
        <v>72.640514605082785</v>
      </c>
      <c r="N1331" s="27">
        <v>72.640514605082785</v>
      </c>
    </row>
    <row r="1332" spans="1:14" x14ac:dyDescent="0.25">
      <c r="A1332" s="28">
        <v>45474</v>
      </c>
      <c r="B1332" s="4" t="s">
        <v>13</v>
      </c>
      <c r="C1332" s="4" t="s">
        <v>8060</v>
      </c>
      <c r="D1332" s="4" t="s">
        <v>8054</v>
      </c>
      <c r="E1332" s="4" t="s">
        <v>81</v>
      </c>
      <c r="F1332" s="64" t="str">
        <f>IFERROR(VLOOKUP(Таблица1[[#This Row],[ОКВЭД2]],'ИМЕНА ОКВЭД'!$B$1:$C$50,2,FALSE),основной!E1332)</f>
        <v>Переработка и консервирование мяса и мясной пищевой продукции</v>
      </c>
      <c r="G1332" s="27">
        <v>31794.5</v>
      </c>
      <c r="H1332" s="27">
        <v>41595</v>
      </c>
      <c r="I1332" s="27">
        <v>18563</v>
      </c>
      <c r="J1332" s="27">
        <v>258428.1</v>
      </c>
      <c r="K1332" s="27">
        <v>115913.5</v>
      </c>
      <c r="L1332" s="27">
        <v>76.438273830989303</v>
      </c>
      <c r="M1332" s="27">
        <v>171.27888811075795</v>
      </c>
      <c r="N1332" s="27">
        <v>222.94909566185129</v>
      </c>
    </row>
    <row r="1333" spans="1:14" x14ac:dyDescent="0.25">
      <c r="A1333" s="28">
        <v>45474</v>
      </c>
      <c r="B1333" s="4" t="s">
        <v>13</v>
      </c>
      <c r="C1333" s="4" t="s">
        <v>8060</v>
      </c>
      <c r="D1333" s="4" t="s">
        <v>8054</v>
      </c>
      <c r="E1333" s="4" t="s">
        <v>116</v>
      </c>
      <c r="F1333" s="64" t="str">
        <f>IFERROR(VLOOKUP(Таблица1[[#This Row],[ОКВЭД2]],'ИМЕНА ОКВЭД'!$B$1:$C$50,2,FALSE),основной!E1333)</f>
        <v>Производство, передача и распределение пара и горячей воды; кондиционирование воздуха</v>
      </c>
      <c r="G1333" s="27">
        <v>262356.40000000002</v>
      </c>
      <c r="H1333" s="27">
        <v>381746.6</v>
      </c>
      <c r="I1333" s="27">
        <v>202674.8</v>
      </c>
      <c r="J1333" s="27">
        <v>4044588.8</v>
      </c>
      <c r="K1333" s="27">
        <v>3802990.9</v>
      </c>
      <c r="L1333" s="27">
        <v>68.72527482890483</v>
      </c>
      <c r="M1333" s="27">
        <v>129.44697614108907</v>
      </c>
      <c r="N1333" s="27">
        <v>106.3528392876249</v>
      </c>
    </row>
    <row r="1334" spans="1:14" x14ac:dyDescent="0.25">
      <c r="A1334" s="28">
        <v>45474</v>
      </c>
      <c r="B1334" s="4" t="s">
        <v>13</v>
      </c>
      <c r="C1334" s="4" t="s">
        <v>8060</v>
      </c>
      <c r="D1334" s="4" t="s">
        <v>8054</v>
      </c>
      <c r="E1334" s="4" t="s">
        <v>108</v>
      </c>
      <c r="F1334" s="64" t="str">
        <f>IFERROR(VLOOKUP(Таблица1[[#This Row],[ОКВЭД2]],'ИМЕНА ОКВЭД'!$B$1:$C$50,2,FALSE),основной!E1334)</f>
        <v>36.0</v>
      </c>
      <c r="G1334" s="27">
        <v>48013.4</v>
      </c>
      <c r="H1334" s="27">
        <v>45083.9</v>
      </c>
      <c r="I1334" s="27">
        <v>44271.199999999997</v>
      </c>
      <c r="J1334" s="27">
        <v>330420.59999999998</v>
      </c>
      <c r="K1334" s="27">
        <v>335294.40000000002</v>
      </c>
      <c r="L1334" s="27">
        <v>106.49788505430985</v>
      </c>
      <c r="M1334" s="27">
        <v>108.45289940186848</v>
      </c>
      <c r="N1334" s="27">
        <v>98.546411750390106</v>
      </c>
    </row>
    <row r="1335" spans="1:14" x14ac:dyDescent="0.25">
      <c r="A1335" s="28">
        <v>45474</v>
      </c>
      <c r="B1335" s="4" t="s">
        <v>13</v>
      </c>
      <c r="C1335" s="4" t="s">
        <v>8060</v>
      </c>
      <c r="D1335" s="4" t="s">
        <v>8054</v>
      </c>
      <c r="E1335" s="4" t="s">
        <v>730</v>
      </c>
      <c r="F1335" s="64" t="str">
        <f>IFERROR(VLOOKUP(Таблица1[[#This Row],[ОКВЭД2]],'ИМЕНА ОКВЭД'!$B$1:$C$50,2,FALSE),основной!E1335)</f>
        <v>06</v>
      </c>
      <c r="G1335" s="27">
        <v>12491</v>
      </c>
      <c r="H1335" s="27">
        <v>15739</v>
      </c>
      <c r="I1335" s="27">
        <v>9051.5</v>
      </c>
      <c r="J1335" s="27">
        <v>216968.7</v>
      </c>
      <c r="K1335" s="27">
        <v>205467.8</v>
      </c>
      <c r="L1335" s="27">
        <v>79.363364889764284</v>
      </c>
      <c r="M1335" s="27">
        <v>137.99922664751699</v>
      </c>
      <c r="N1335" s="27">
        <v>105.59742207781463</v>
      </c>
    </row>
    <row r="1336" spans="1:14" x14ac:dyDescent="0.25">
      <c r="A1336" s="28">
        <v>45474</v>
      </c>
      <c r="B1336" s="4" t="s">
        <v>13</v>
      </c>
      <c r="C1336" s="4" t="s">
        <v>8060</v>
      </c>
      <c r="D1336" s="4" t="s">
        <v>8054</v>
      </c>
      <c r="E1336" s="4" t="s">
        <v>36</v>
      </c>
      <c r="F1336" s="64" t="str">
        <f>IFERROR(VLOOKUP(Таблица1[[#This Row],[ОКВЭД2]],'ИМЕНА ОКВЭД'!$B$1:$C$50,2,FALSE),основной!E1336)</f>
        <v>Производство прочей неметаллической минеральной продукции</v>
      </c>
      <c r="G1336" s="27"/>
      <c r="H1336" s="27">
        <v>314</v>
      </c>
      <c r="I1336" s="27"/>
      <c r="J1336" s="27">
        <v>314</v>
      </c>
      <c r="K1336" s="27"/>
      <c r="L1336" s="27"/>
      <c r="M1336" s="27"/>
      <c r="N1336" s="27"/>
    </row>
    <row r="1337" spans="1:14" x14ac:dyDescent="0.25">
      <c r="A1337" s="28">
        <v>45474</v>
      </c>
      <c r="B1337" s="4" t="s">
        <v>13</v>
      </c>
      <c r="C1337" s="4" t="s">
        <v>8060</v>
      </c>
      <c r="D1337" s="4" t="s">
        <v>8054</v>
      </c>
      <c r="E1337" s="4" t="s">
        <v>121</v>
      </c>
      <c r="F1337" s="64" t="str">
        <f>IFERROR(VLOOKUP(Таблица1[[#This Row],[ОКВЭД2]],'ИМЕНА ОКВЭД'!$B$1:$C$50,2,FALSE),основной!E1337)</f>
        <v>23.6</v>
      </c>
      <c r="G1337" s="27"/>
      <c r="H1337" s="27">
        <v>314</v>
      </c>
      <c r="I1337" s="27"/>
      <c r="J1337" s="27">
        <v>314</v>
      </c>
      <c r="K1337" s="27"/>
      <c r="L1337" s="27"/>
      <c r="M1337" s="27"/>
      <c r="N1337" s="27"/>
    </row>
    <row r="1338" spans="1:14" x14ac:dyDescent="0.25">
      <c r="A1338" s="28">
        <v>45474</v>
      </c>
      <c r="B1338" s="4" t="s">
        <v>13</v>
      </c>
      <c r="C1338" s="4" t="s">
        <v>8060</v>
      </c>
      <c r="D1338" s="4" t="s">
        <v>8054</v>
      </c>
      <c r="E1338" s="4" t="s">
        <v>747</v>
      </c>
      <c r="F1338" s="64" t="str">
        <f>IFERROR(VLOOKUP(Таблица1[[#This Row],[ОКВЭД2]],'ИМЕНА ОКВЭД'!$B$1:$C$50,2,FALSE),основной!E1338)</f>
        <v>06.2</v>
      </c>
      <c r="G1338" s="27">
        <v>12491</v>
      </c>
      <c r="H1338" s="27">
        <v>15739</v>
      </c>
      <c r="I1338" s="27">
        <v>9051.5</v>
      </c>
      <c r="J1338" s="27">
        <v>216968.7</v>
      </c>
      <c r="K1338" s="27">
        <v>205467.8</v>
      </c>
      <c r="L1338" s="27">
        <v>79.363364889764284</v>
      </c>
      <c r="M1338" s="27">
        <v>137.99922664751699</v>
      </c>
      <c r="N1338" s="27">
        <v>105.59742207781463</v>
      </c>
    </row>
    <row r="1339" spans="1:14" x14ac:dyDescent="0.25">
      <c r="A1339" s="28">
        <v>45474</v>
      </c>
      <c r="B1339" s="4" t="s">
        <v>13</v>
      </c>
      <c r="C1339" s="4" t="s">
        <v>8060</v>
      </c>
      <c r="D1339" s="4" t="s">
        <v>8054</v>
      </c>
      <c r="E1339" s="4" t="s">
        <v>65</v>
      </c>
      <c r="F1339" s="64" t="str">
        <f>IFERROR(VLOOKUP(Таблица1[[#This Row],[ОКВЭД2]],'ИМЕНА ОКВЭД'!$B$1:$C$50,2,FALSE),основной!E1339)</f>
        <v>10.8</v>
      </c>
      <c r="G1339" s="27">
        <v>29</v>
      </c>
      <c r="H1339" s="27">
        <v>35</v>
      </c>
      <c r="I1339" s="27">
        <v>360</v>
      </c>
      <c r="J1339" s="27">
        <v>276.5</v>
      </c>
      <c r="K1339" s="27">
        <v>2200</v>
      </c>
      <c r="L1339" s="27">
        <v>82.857142857142861</v>
      </c>
      <c r="M1339" s="27">
        <v>8.0555555555555554</v>
      </c>
      <c r="N1339" s="27">
        <v>12.568181818181818</v>
      </c>
    </row>
    <row r="1340" spans="1:14" x14ac:dyDescent="0.25">
      <c r="A1340" s="28">
        <v>45474</v>
      </c>
      <c r="B1340" s="4" t="s">
        <v>13</v>
      </c>
      <c r="C1340" s="4" t="s">
        <v>8060</v>
      </c>
      <c r="D1340" s="4" t="s">
        <v>8054</v>
      </c>
      <c r="E1340" s="4" t="s">
        <v>61</v>
      </c>
      <c r="F1340" s="64" t="str">
        <f>IFERROR(VLOOKUP(Таблица1[[#This Row],[ОКВЭД2]],'ИМЕНА ОКВЭД'!$B$1:$C$50,2,FALSE),основной!E1340)</f>
        <v>Сбор, обработка и утилизация отходов; обработка вторичного сырья</v>
      </c>
      <c r="G1340" s="27">
        <v>2519.9</v>
      </c>
      <c r="H1340" s="27">
        <v>2638.1</v>
      </c>
      <c r="I1340" s="27">
        <v>2493.6999999999998</v>
      </c>
      <c r="J1340" s="27">
        <v>18045</v>
      </c>
      <c r="K1340" s="27">
        <v>18509.5</v>
      </c>
      <c r="L1340" s="27">
        <v>95.519502672377854</v>
      </c>
      <c r="M1340" s="27">
        <v>101.05064763203272</v>
      </c>
      <c r="N1340" s="27">
        <v>97.490477862719146</v>
      </c>
    </row>
    <row r="1341" spans="1:14" x14ac:dyDescent="0.25">
      <c r="A1341" s="28">
        <v>45474</v>
      </c>
      <c r="B1341" s="4" t="s">
        <v>13</v>
      </c>
      <c r="C1341" s="4" t="s">
        <v>8060</v>
      </c>
      <c r="D1341" s="4" t="s">
        <v>8054</v>
      </c>
      <c r="E1341" s="4" t="s">
        <v>19</v>
      </c>
      <c r="F1341" s="64" t="str">
        <f>IFERROR(VLOOKUP(Таблица1[[#This Row],[ОКВЭД2]],'ИМЕНА ОКВЭД'!$B$1:$C$50,2,FALSE),основной!E1341)</f>
        <v>25.6</v>
      </c>
      <c r="G1341" s="27"/>
      <c r="H1341" s="27"/>
      <c r="I1341" s="27"/>
      <c r="J1341" s="27">
        <v>104.9</v>
      </c>
      <c r="K1341" s="27">
        <v>77</v>
      </c>
      <c r="L1341" s="27"/>
      <c r="M1341" s="27"/>
      <c r="N1341" s="27">
        <v>136.23376623376623</v>
      </c>
    </row>
    <row r="1342" spans="1:14" x14ac:dyDescent="0.25">
      <c r="A1342" s="28">
        <v>45474</v>
      </c>
      <c r="B1342" s="4" t="s">
        <v>13</v>
      </c>
      <c r="C1342" s="4" t="s">
        <v>8060</v>
      </c>
      <c r="D1342" s="4" t="s">
        <v>8054</v>
      </c>
      <c r="E1342" s="4" t="s">
        <v>73</v>
      </c>
      <c r="F1342" s="64" t="str">
        <f>IFERROR(VLOOKUP(Таблица1[[#This Row],[ОКВЭД2]],'ИМЕНА ОКВЭД'!$B$1:$C$50,2,FALSE),основной!E1342)</f>
        <v>07.2</v>
      </c>
      <c r="G1342" s="27">
        <v>639192.5</v>
      </c>
      <c r="H1342" s="27">
        <v>184968</v>
      </c>
      <c r="I1342" s="27">
        <v>256753</v>
      </c>
      <c r="J1342" s="27">
        <v>829160.5</v>
      </c>
      <c r="K1342" s="27">
        <v>721051</v>
      </c>
      <c r="L1342" s="27">
        <v>345.56923359716274</v>
      </c>
      <c r="M1342" s="27">
        <v>248.95230045997516</v>
      </c>
      <c r="N1342" s="27">
        <v>114.99332224766349</v>
      </c>
    </row>
    <row r="1343" spans="1:14" x14ac:dyDescent="0.25">
      <c r="A1343" s="28">
        <v>45474</v>
      </c>
      <c r="B1343" s="4" t="s">
        <v>13</v>
      </c>
      <c r="C1343" s="4" t="s">
        <v>8060</v>
      </c>
      <c r="D1343" s="4" t="s">
        <v>8054</v>
      </c>
      <c r="E1343" s="4" t="s">
        <v>63</v>
      </c>
      <c r="F1343" s="64" t="str">
        <f>IFERROR(VLOOKUP(Таблица1[[#This Row],[ОКВЭД2]],'ИМЕНА ОКВЭД'!$B$1:$C$50,2,FALSE),основной!E1343)</f>
        <v>33.2</v>
      </c>
      <c r="G1343" s="27">
        <v>205</v>
      </c>
      <c r="H1343" s="27">
        <v>205</v>
      </c>
      <c r="I1343" s="27">
        <v>112</v>
      </c>
      <c r="J1343" s="27">
        <v>1435</v>
      </c>
      <c r="K1343" s="27">
        <v>736</v>
      </c>
      <c r="L1343" s="27">
        <v>100</v>
      </c>
      <c r="M1343" s="27">
        <v>183.03571428571428</v>
      </c>
      <c r="N1343" s="27">
        <v>194.97282608695653</v>
      </c>
    </row>
    <row r="1344" spans="1:14" x14ac:dyDescent="0.25">
      <c r="A1344" s="28">
        <v>45474</v>
      </c>
      <c r="B1344" s="4" t="s">
        <v>13</v>
      </c>
      <c r="C1344" s="4" t="s">
        <v>8060</v>
      </c>
      <c r="D1344" s="4" t="s">
        <v>8054</v>
      </c>
      <c r="E1344" s="4" t="s">
        <v>35</v>
      </c>
      <c r="F1344" s="64" t="str">
        <f>IFERROR(VLOOKUP(Таблица1[[#This Row],[ОКВЭД2]],'ИМЕНА ОКВЭД'!$B$1:$C$50,2,FALSE),основной!E1344)</f>
        <v>Обрабатывающие производства</v>
      </c>
      <c r="G1344" s="27">
        <v>14287332.699999999</v>
      </c>
      <c r="H1344" s="27">
        <v>18996873.100000001</v>
      </c>
      <c r="I1344" s="27">
        <v>10531161.800000001</v>
      </c>
      <c r="J1344" s="27">
        <v>80494847.299999997</v>
      </c>
      <c r="K1344" s="27">
        <v>60596405.399999999</v>
      </c>
      <c r="L1344" s="27">
        <v>75.208865294783692</v>
      </c>
      <c r="M1344" s="27">
        <v>135.66720340390174</v>
      </c>
      <c r="N1344" s="27">
        <v>132.8376605322533</v>
      </c>
    </row>
    <row r="1345" spans="1:14" x14ac:dyDescent="0.25">
      <c r="A1345" s="28">
        <v>45474</v>
      </c>
      <c r="B1345" s="4" t="s">
        <v>13</v>
      </c>
      <c r="C1345" s="4" t="s">
        <v>8060</v>
      </c>
      <c r="D1345" s="4" t="s">
        <v>8054</v>
      </c>
      <c r="E1345" s="4" t="s">
        <v>66</v>
      </c>
      <c r="F1345" s="64" t="str">
        <f>IFERROR(VLOOKUP(Таблица1[[#This Row],[ОКВЭД2]],'ИМЕНА ОКВЭД'!$B$1:$C$50,2,FALSE),основной!E1345)</f>
        <v>Добыча прочих полезных ископаемых</v>
      </c>
      <c r="G1345" s="27">
        <v>332.8</v>
      </c>
      <c r="H1345" s="27">
        <v>1249.3</v>
      </c>
      <c r="I1345" s="27">
        <v>118</v>
      </c>
      <c r="J1345" s="27">
        <v>2219.1</v>
      </c>
      <c r="K1345" s="27">
        <v>9490</v>
      </c>
      <c r="L1345" s="27">
        <v>26.63891779396462</v>
      </c>
      <c r="M1345" s="27">
        <v>282.03389830508473</v>
      </c>
      <c r="N1345" s="27">
        <v>23.383561643835616</v>
      </c>
    </row>
    <row r="1346" spans="1:14" x14ac:dyDescent="0.25">
      <c r="A1346" s="28">
        <v>45474</v>
      </c>
      <c r="B1346" s="4" t="s">
        <v>13</v>
      </c>
      <c r="C1346" s="4" t="s">
        <v>8060</v>
      </c>
      <c r="D1346" s="4" t="s">
        <v>8054</v>
      </c>
      <c r="E1346" s="4" t="s">
        <v>48</v>
      </c>
      <c r="F1346" s="64" t="str">
        <f>IFERROR(VLOOKUP(Таблица1[[#This Row],[ОКВЭД2]],'ИМЕНА ОКВЭД'!$B$1:$C$50,2,FALSE),основной!E1346)</f>
        <v>Производство напитков</v>
      </c>
      <c r="G1346" s="27">
        <v>5303.1</v>
      </c>
      <c r="H1346" s="27">
        <v>6368.9</v>
      </c>
      <c r="I1346" s="27">
        <v>5759</v>
      </c>
      <c r="J1346" s="27">
        <v>38899.5</v>
      </c>
      <c r="K1346" s="27">
        <v>35088</v>
      </c>
      <c r="L1346" s="27">
        <v>83.265556061486279</v>
      </c>
      <c r="M1346" s="27">
        <v>92.083695085952428</v>
      </c>
      <c r="N1346" s="27">
        <v>110.86268809849521</v>
      </c>
    </row>
    <row r="1347" spans="1:14" x14ac:dyDescent="0.25">
      <c r="A1347" s="28">
        <v>45474</v>
      </c>
      <c r="B1347" s="4" t="s">
        <v>13</v>
      </c>
      <c r="C1347" s="4" t="s">
        <v>8060</v>
      </c>
      <c r="D1347" s="4" t="s">
        <v>8054</v>
      </c>
      <c r="E1347" s="4" t="s">
        <v>90</v>
      </c>
      <c r="F1347" s="64" t="str">
        <f>IFERROR(VLOOKUP(Таблица1[[#This Row],[ОКВЭД2]],'ИМЕНА ОКВЭД'!$B$1:$C$50,2,FALSE),основной!E1347)</f>
        <v>Ремонт и монтаж машин и оборудования</v>
      </c>
      <c r="G1347" s="27">
        <v>113026.6</v>
      </c>
      <c r="H1347" s="27">
        <v>53485.8</v>
      </c>
      <c r="I1347" s="27">
        <v>11312.2</v>
      </c>
      <c r="J1347" s="27">
        <v>267458.90000000002</v>
      </c>
      <c r="K1347" s="27">
        <v>99791.7</v>
      </c>
      <c r="L1347" s="27">
        <v>211.32076177228348</v>
      </c>
      <c r="M1347" s="27">
        <v>999.15666271812734</v>
      </c>
      <c r="N1347" s="27">
        <v>268.01717978549317</v>
      </c>
    </row>
    <row r="1348" spans="1:14" x14ac:dyDescent="0.25">
      <c r="A1348" s="28">
        <v>45474</v>
      </c>
      <c r="B1348" s="4" t="s">
        <v>13</v>
      </c>
      <c r="C1348" s="4" t="s">
        <v>8060</v>
      </c>
      <c r="D1348" s="4" t="s">
        <v>8054</v>
      </c>
      <c r="E1348" s="4" t="s">
        <v>44</v>
      </c>
      <c r="F1348" s="64" t="str">
        <f>IFERROR(VLOOKUP(Таблица1[[#This Row],[ОКВЭД2]],'ИМЕНА ОКВЭД'!$B$1:$C$50,2,FALSE),основной!E1348)</f>
        <v>38.1</v>
      </c>
      <c r="G1348" s="27">
        <v>2519.9</v>
      </c>
      <c r="H1348" s="27">
        <v>2638.1</v>
      </c>
      <c r="I1348" s="27">
        <v>1862.9</v>
      </c>
      <c r="J1348" s="27">
        <v>18045</v>
      </c>
      <c r="K1348" s="27">
        <v>17784.2</v>
      </c>
      <c r="L1348" s="27">
        <v>95.519502672377854</v>
      </c>
      <c r="M1348" s="27">
        <v>135.26759353695851</v>
      </c>
      <c r="N1348" s="27">
        <v>101.46647023762665</v>
      </c>
    </row>
    <row r="1349" spans="1:14" x14ac:dyDescent="0.25">
      <c r="A1349" s="28">
        <v>45474</v>
      </c>
      <c r="B1349" s="4" t="s">
        <v>13</v>
      </c>
      <c r="C1349" s="4" t="s">
        <v>8060</v>
      </c>
      <c r="D1349" s="4" t="s">
        <v>8054</v>
      </c>
      <c r="E1349" s="4" t="s">
        <v>26</v>
      </c>
      <c r="F1349" s="64" t="str">
        <f>IFERROR(VLOOKUP(Таблица1[[#This Row],[ОКВЭД2]],'ИМЕНА ОКВЭД'!$B$1:$C$50,2,FALSE),основной!E1349)</f>
        <v>Производство прочих транспортных средств и оборудования</v>
      </c>
      <c r="G1349" s="27">
        <v>3173</v>
      </c>
      <c r="H1349" s="27">
        <v>3173</v>
      </c>
      <c r="I1349" s="27">
        <v>616</v>
      </c>
      <c r="J1349" s="27">
        <v>22211</v>
      </c>
      <c r="K1349" s="27">
        <v>4312</v>
      </c>
      <c r="L1349" s="27">
        <v>100</v>
      </c>
      <c r="M1349" s="27">
        <v>515.09740259740261</v>
      </c>
      <c r="N1349" s="27">
        <v>515.09740259740261</v>
      </c>
    </row>
    <row r="1350" spans="1:14" x14ac:dyDescent="0.25">
      <c r="A1350" s="28">
        <v>45474</v>
      </c>
      <c r="B1350" s="4" t="s">
        <v>13</v>
      </c>
      <c r="C1350" s="4" t="s">
        <v>8060</v>
      </c>
      <c r="D1350" s="4" t="s">
        <v>8054</v>
      </c>
      <c r="E1350" s="4" t="s">
        <v>80</v>
      </c>
      <c r="F1350" s="64" t="str">
        <f>IFERROR(VLOOKUP(Таблица1[[#This Row],[ОКВЭД2]],'ИМЕНА ОКВЭД'!$B$1:$C$50,2,FALSE),основной!E1350)</f>
        <v>35</v>
      </c>
      <c r="G1350" s="27">
        <v>1725833.7</v>
      </c>
      <c r="H1350" s="27">
        <v>1742935.3</v>
      </c>
      <c r="I1350" s="27">
        <v>1594339.4</v>
      </c>
      <c r="J1350" s="27">
        <v>15524042.1</v>
      </c>
      <c r="K1350" s="27">
        <v>14991634.1</v>
      </c>
      <c r="L1350" s="27">
        <v>99.018804656719041</v>
      </c>
      <c r="M1350" s="27">
        <v>108.24757263102198</v>
      </c>
      <c r="N1350" s="27">
        <v>103.55136735894588</v>
      </c>
    </row>
    <row r="1351" spans="1:14" x14ac:dyDescent="0.25">
      <c r="A1351" s="28">
        <v>45474</v>
      </c>
      <c r="B1351" s="4" t="s">
        <v>13</v>
      </c>
      <c r="C1351" s="4" t="s">
        <v>8060</v>
      </c>
      <c r="D1351" s="4" t="s">
        <v>8054</v>
      </c>
      <c r="E1351" s="4" t="s">
        <v>57</v>
      </c>
      <c r="F1351" s="64" t="str">
        <f>IFERROR(VLOOKUP(Таблица1[[#This Row],[ОКВЭД2]],'ИМЕНА ОКВЭД'!$B$1:$C$50,2,FALSE),основной!E1351)</f>
        <v>10.3</v>
      </c>
      <c r="G1351" s="27">
        <v>14.8</v>
      </c>
      <c r="H1351" s="27">
        <v>10.5</v>
      </c>
      <c r="I1351" s="27">
        <v>62.8</v>
      </c>
      <c r="J1351" s="27">
        <v>348.7</v>
      </c>
      <c r="K1351" s="27">
        <v>80</v>
      </c>
      <c r="L1351" s="27">
        <v>140.95238095238096</v>
      </c>
      <c r="M1351" s="27">
        <v>23.566878980891719</v>
      </c>
      <c r="N1351" s="27">
        <v>435.875</v>
      </c>
    </row>
    <row r="1352" spans="1:14" x14ac:dyDescent="0.25">
      <c r="A1352" s="28">
        <v>45474</v>
      </c>
      <c r="B1352" s="4" t="s">
        <v>13</v>
      </c>
      <c r="C1352" s="4" t="s">
        <v>8060</v>
      </c>
      <c r="D1352" s="4" t="s">
        <v>8054</v>
      </c>
      <c r="E1352" s="4" t="s">
        <v>93</v>
      </c>
      <c r="F1352" s="64" t="str">
        <f>IFERROR(VLOOKUP(Таблица1[[#This Row],[ОКВЭД2]],'ИМЕНА ОКВЭД'!$B$1:$C$50,2,FALSE),основной!E1352)</f>
        <v>30.01.АГ</v>
      </c>
      <c r="G1352" s="27">
        <v>3173</v>
      </c>
      <c r="H1352" s="27">
        <v>3173</v>
      </c>
      <c r="I1352" s="27">
        <v>616</v>
      </c>
      <c r="J1352" s="27">
        <v>22211</v>
      </c>
      <c r="K1352" s="27">
        <v>3696</v>
      </c>
      <c r="L1352" s="27">
        <v>100</v>
      </c>
      <c r="M1352" s="27">
        <v>515.09740259740261</v>
      </c>
      <c r="N1352" s="27">
        <v>600.94696969696975</v>
      </c>
    </row>
    <row r="1353" spans="1:14" x14ac:dyDescent="0.25">
      <c r="A1353" s="28">
        <v>45474</v>
      </c>
      <c r="B1353" s="4" t="s">
        <v>13</v>
      </c>
      <c r="C1353" s="4" t="s">
        <v>8060</v>
      </c>
      <c r="D1353" s="4" t="s">
        <v>8054</v>
      </c>
      <c r="E1353" s="4" t="s">
        <v>70</v>
      </c>
      <c r="F1353" s="64" t="str">
        <f>IFERROR(VLOOKUP(Таблица1[[#This Row],[ОКВЭД2]],'ИМЕНА ОКВЭД'!$B$1:$C$50,2,FALSE),основной!E1353)</f>
        <v>Забор, очистка и распределение воды</v>
      </c>
      <c r="G1353" s="27">
        <v>48013.4</v>
      </c>
      <c r="H1353" s="27">
        <v>45083.9</v>
      </c>
      <c r="I1353" s="27">
        <v>44271.199999999997</v>
      </c>
      <c r="J1353" s="27">
        <v>330420.59999999998</v>
      </c>
      <c r="K1353" s="27">
        <v>335294.40000000002</v>
      </c>
      <c r="L1353" s="27">
        <v>106.49788505430985</v>
      </c>
      <c r="M1353" s="27">
        <v>108.45289940186848</v>
      </c>
      <c r="N1353" s="27">
        <v>98.546411750390106</v>
      </c>
    </row>
    <row r="1354" spans="1:14" x14ac:dyDescent="0.25">
      <c r="A1354" s="28">
        <v>45474</v>
      </c>
      <c r="B1354" s="4" t="s">
        <v>13</v>
      </c>
      <c r="C1354" s="4" t="s">
        <v>8060</v>
      </c>
      <c r="D1354" s="4" t="s">
        <v>8054</v>
      </c>
      <c r="E1354" s="4" t="s">
        <v>28</v>
      </c>
      <c r="F1354" s="64" t="str">
        <f>IFERROR(VLOOKUP(Таблица1[[#This Row],[ОКВЭД2]],'ИМЕНА ОКВЭД'!$B$1:$C$50,2,FALSE),основной!E1354)</f>
        <v>08.1</v>
      </c>
      <c r="G1354" s="27">
        <v>332.8</v>
      </c>
      <c r="H1354" s="27">
        <v>1249.3</v>
      </c>
      <c r="I1354" s="27">
        <v>118</v>
      </c>
      <c r="J1354" s="27">
        <v>2219.1</v>
      </c>
      <c r="K1354" s="27">
        <v>9490</v>
      </c>
      <c r="L1354" s="27">
        <v>26.63891779396462</v>
      </c>
      <c r="M1354" s="27">
        <v>282.03389830508473</v>
      </c>
      <c r="N1354" s="27">
        <v>23.383561643835616</v>
      </c>
    </row>
    <row r="1355" spans="1:14" x14ac:dyDescent="0.25">
      <c r="A1355" s="28">
        <v>45474</v>
      </c>
      <c r="B1355" s="4" t="s">
        <v>13</v>
      </c>
      <c r="C1355" s="4" t="s">
        <v>8060</v>
      </c>
      <c r="D1355" s="4" t="s">
        <v>8054</v>
      </c>
      <c r="E1355" s="4" t="s">
        <v>45</v>
      </c>
      <c r="F1355" s="64" t="str">
        <f>IFERROR(VLOOKUP(Таблица1[[#This Row],[ОКВЭД2]],'ИМЕНА ОКВЭД'!$B$1:$C$50,2,FALSE),основной!E1355)</f>
        <v>Добыча металлических руд</v>
      </c>
      <c r="G1355" s="27">
        <v>639192.5</v>
      </c>
      <c r="H1355" s="27">
        <v>184968</v>
      </c>
      <c r="I1355" s="27">
        <v>256753</v>
      </c>
      <c r="J1355" s="27">
        <v>829160.5</v>
      </c>
      <c r="K1355" s="27">
        <v>721051</v>
      </c>
      <c r="L1355" s="27">
        <v>345.56923359716274</v>
      </c>
      <c r="M1355" s="27">
        <v>248.95230045997516</v>
      </c>
      <c r="N1355" s="27">
        <v>114.99332224766349</v>
      </c>
    </row>
    <row r="1356" spans="1:14" x14ac:dyDescent="0.25">
      <c r="A1356" s="28">
        <v>45474</v>
      </c>
      <c r="B1356" s="4" t="s">
        <v>13</v>
      </c>
      <c r="C1356" s="4" t="s">
        <v>8060</v>
      </c>
      <c r="D1356" s="4" t="s">
        <v>8054</v>
      </c>
      <c r="E1356" s="4" t="s">
        <v>132</v>
      </c>
      <c r="F1356" s="64" t="str">
        <f>IFERROR(VLOOKUP(Таблица1[[#This Row],[ОКВЭД2]],'ИМЕНА ОКВЭД'!$B$1:$C$50,2,FALSE),основной!E1356)</f>
        <v>09.1</v>
      </c>
      <c r="G1356" s="27"/>
      <c r="H1356" s="27"/>
      <c r="I1356" s="27">
        <v>1909</v>
      </c>
      <c r="J1356" s="27"/>
      <c r="K1356" s="27">
        <v>20006</v>
      </c>
      <c r="L1356" s="27"/>
      <c r="M1356" s="27"/>
      <c r="N1356" s="27"/>
    </row>
    <row r="1357" spans="1:14" x14ac:dyDescent="0.25">
      <c r="A1357" s="28">
        <v>45474</v>
      </c>
      <c r="B1357" s="4" t="s">
        <v>13</v>
      </c>
      <c r="C1357" s="4" t="s">
        <v>8060</v>
      </c>
      <c r="D1357" s="4" t="s">
        <v>8054</v>
      </c>
      <c r="E1357" s="4" t="s">
        <v>54</v>
      </c>
      <c r="F1357" s="64" t="str">
        <f>IFERROR(VLOOKUP(Таблица1[[#This Row],[ОКВЭД2]],'ИМЕНА ОКВЭД'!$B$1:$C$50,2,FALSE),основной!E1357)</f>
        <v>38.3</v>
      </c>
      <c r="G1357" s="27"/>
      <c r="H1357" s="27"/>
      <c r="I1357" s="27">
        <v>630.79999999999995</v>
      </c>
      <c r="J1357" s="27"/>
      <c r="K1357" s="27">
        <v>725.3</v>
      </c>
      <c r="L1357" s="27"/>
      <c r="M1357" s="27"/>
      <c r="N1357" s="27"/>
    </row>
    <row r="1358" spans="1:14" x14ac:dyDescent="0.25">
      <c r="A1358" s="28">
        <v>45474</v>
      </c>
      <c r="B1358" s="4" t="s">
        <v>13</v>
      </c>
      <c r="C1358" s="4" t="s">
        <v>8060</v>
      </c>
      <c r="D1358" s="4" t="s">
        <v>8054</v>
      </c>
      <c r="E1358" s="4" t="s">
        <v>76</v>
      </c>
      <c r="F1358" s="64" t="str">
        <f>IFERROR(VLOOKUP(Таблица1[[#This Row],[ОКВЭД2]],'ИМЕНА ОКВЭД'!$B$1:$C$50,2,FALSE),основной!E1358)</f>
        <v>05.2</v>
      </c>
      <c r="G1358" s="27">
        <v>26938</v>
      </c>
      <c r="H1358" s="27">
        <v>5704</v>
      </c>
      <c r="I1358" s="27">
        <v>296705.3</v>
      </c>
      <c r="J1358" s="27">
        <v>187316</v>
      </c>
      <c r="K1358" s="27">
        <v>545028.30000000005</v>
      </c>
      <c r="L1358" s="27">
        <v>472.2650771388499</v>
      </c>
      <c r="M1358" s="27">
        <v>9.079042403354439</v>
      </c>
      <c r="N1358" s="27">
        <v>34.368123636882707</v>
      </c>
    </row>
    <row r="1359" spans="1:14" x14ac:dyDescent="0.25">
      <c r="A1359" s="28">
        <v>45474</v>
      </c>
      <c r="B1359" s="4" t="s">
        <v>13</v>
      </c>
      <c r="C1359" s="4" t="s">
        <v>8060</v>
      </c>
      <c r="D1359" s="4" t="s">
        <v>8054</v>
      </c>
      <c r="E1359" s="4" t="s">
        <v>22</v>
      </c>
      <c r="F1359" s="64" t="str">
        <f>IFERROR(VLOOKUP(Таблица1[[#This Row],[ОКВЭД2]],'ИМЕНА ОКВЭД'!$B$1:$C$50,2,FALSE),основной!E1359)</f>
        <v>Производство хлебобулочных и мучных кондитерских изделий</v>
      </c>
      <c r="G1359" s="27">
        <v>28933.1</v>
      </c>
      <c r="H1359" s="27">
        <v>29297.9</v>
      </c>
      <c r="I1359" s="27">
        <v>27810.1</v>
      </c>
      <c r="J1359" s="27">
        <v>216301.7</v>
      </c>
      <c r="K1359" s="27">
        <v>200721.9</v>
      </c>
      <c r="L1359" s="27">
        <v>98.754859563313417</v>
      </c>
      <c r="M1359" s="27">
        <v>104.03810126536762</v>
      </c>
      <c r="N1359" s="27">
        <v>107.76188348157326</v>
      </c>
    </row>
    <row r="1360" spans="1:14" x14ac:dyDescent="0.25">
      <c r="A1360" s="28">
        <v>45474</v>
      </c>
      <c r="B1360" s="4" t="s">
        <v>13</v>
      </c>
      <c r="C1360" s="4" t="s">
        <v>8060</v>
      </c>
      <c r="D1360" s="4" t="s">
        <v>8054</v>
      </c>
      <c r="E1360" s="4" t="s">
        <v>39</v>
      </c>
      <c r="F1360" s="64" t="str">
        <f>IFERROR(VLOOKUP(Таблица1[[#This Row],[ОКВЭД2]],'ИМЕНА ОКВЭД'!$B$1:$C$50,2,FALSE),основной!E1360)</f>
        <v>37.0</v>
      </c>
      <c r="G1360" s="27">
        <v>13780.1</v>
      </c>
      <c r="H1360" s="27">
        <v>14634.9</v>
      </c>
      <c r="I1360" s="27">
        <v>13016.9</v>
      </c>
      <c r="J1360" s="27">
        <v>95313.5</v>
      </c>
      <c r="K1360" s="27">
        <v>91402.2</v>
      </c>
      <c r="L1360" s="27">
        <v>94.159167469541984</v>
      </c>
      <c r="M1360" s="27">
        <v>105.86314713948789</v>
      </c>
      <c r="N1360" s="27">
        <v>104.27921866213286</v>
      </c>
    </row>
    <row r="1361" spans="1:14" x14ac:dyDescent="0.25">
      <c r="A1361" s="28">
        <v>45474</v>
      </c>
      <c r="B1361" s="4" t="s">
        <v>13</v>
      </c>
      <c r="C1361" s="4" t="s">
        <v>8060</v>
      </c>
      <c r="D1361" s="4" t="s">
        <v>8054</v>
      </c>
      <c r="E1361" s="4" t="s">
        <v>98</v>
      </c>
      <c r="F1361" s="64" t="str">
        <f>IFERROR(VLOOKUP(Таблица1[[#This Row],[ОКВЭД2]],'ИМЕНА ОКВЭД'!$B$1:$C$50,2,FALSE),основной!E1361)</f>
        <v>Предоставление услуг в области добычи полезных ископаемых</v>
      </c>
      <c r="G1361" s="27">
        <v>66542.8</v>
      </c>
      <c r="H1361" s="27">
        <v>16785.5</v>
      </c>
      <c r="I1361" s="27">
        <v>52322.1</v>
      </c>
      <c r="J1361" s="27">
        <v>245064.1</v>
      </c>
      <c r="K1361" s="27">
        <v>436681</v>
      </c>
      <c r="L1361" s="27">
        <v>396.43025230109322</v>
      </c>
      <c r="M1361" s="27">
        <v>127.17914609696476</v>
      </c>
      <c r="N1361" s="27">
        <v>56.119707521050834</v>
      </c>
    </row>
    <row r="1362" spans="1:14" x14ac:dyDescent="0.25">
      <c r="A1362" s="28">
        <v>45474</v>
      </c>
      <c r="B1362" s="4" t="s">
        <v>13</v>
      </c>
      <c r="C1362" s="4" t="s">
        <v>8060</v>
      </c>
      <c r="D1362" s="4" t="s">
        <v>8054</v>
      </c>
      <c r="E1362" s="4" t="s">
        <v>64</v>
      </c>
      <c r="F1362" s="64" t="str">
        <f>IFERROR(VLOOKUP(Таблица1[[#This Row],[ОКВЭД2]],'ИМЕНА ОКВЭД'!$B$1:$C$50,2,FALSE),основной!E1362)</f>
        <v>Производство бумаги и бумажных изделий</v>
      </c>
      <c r="G1362" s="27">
        <v>422.8</v>
      </c>
      <c r="H1362" s="27">
        <v>165.2</v>
      </c>
      <c r="I1362" s="27">
        <v>259.89999999999998</v>
      </c>
      <c r="J1362" s="27">
        <v>2475.5</v>
      </c>
      <c r="K1362" s="27">
        <v>1188.0999999999999</v>
      </c>
      <c r="L1362" s="27">
        <v>255.93220338983051</v>
      </c>
      <c r="M1362" s="27">
        <v>162.67795305886881</v>
      </c>
      <c r="N1362" s="27">
        <v>208.35788233313693</v>
      </c>
    </row>
    <row r="1363" spans="1:14" x14ac:dyDescent="0.25">
      <c r="A1363" s="28">
        <v>45474</v>
      </c>
      <c r="B1363" s="4" t="s">
        <v>13</v>
      </c>
      <c r="C1363" s="4" t="s">
        <v>8060</v>
      </c>
      <c r="D1363" s="4" t="s">
        <v>8054</v>
      </c>
      <c r="E1363" s="4" t="s">
        <v>55</v>
      </c>
      <c r="F1363" s="64" t="str">
        <f>IFERROR(VLOOKUP(Таблица1[[#This Row],[ОКВЭД2]],'ИМЕНА ОКВЭД'!$B$1:$C$50,2,FALSE),основной!E1363)</f>
        <v>1323500.029.31</v>
      </c>
      <c r="G1363" s="27">
        <v>18695880.899999999</v>
      </c>
      <c r="H1363" s="27">
        <v>21480047.100000001</v>
      </c>
      <c r="I1363" s="27">
        <v>14557098.9</v>
      </c>
      <c r="J1363" s="27">
        <v>100303678.90000001</v>
      </c>
      <c r="K1363" s="27">
        <v>80563299.700000003</v>
      </c>
      <c r="L1363" s="27">
        <v>87.038360823706014</v>
      </c>
      <c r="M1363" s="27">
        <v>128.43136553808807</v>
      </c>
      <c r="N1363" s="27">
        <v>124.50294274627383</v>
      </c>
    </row>
    <row r="1364" spans="1:14" x14ac:dyDescent="0.25">
      <c r="A1364" s="28">
        <v>45474</v>
      </c>
      <c r="B1364" s="4" t="s">
        <v>13</v>
      </c>
      <c r="C1364" s="4" t="s">
        <v>8060</v>
      </c>
      <c r="D1364" s="4" t="s">
        <v>8054</v>
      </c>
      <c r="E1364" s="4" t="s">
        <v>105</v>
      </c>
      <c r="F1364" s="64" t="str">
        <f>IFERROR(VLOOKUP(Таблица1[[#This Row],[ОКВЭД2]],'ИМЕНА ОКВЭД'!$B$1:$C$50,2,FALSE),основной!E1364)</f>
        <v>11.0</v>
      </c>
      <c r="G1364" s="27">
        <v>5303.1</v>
      </c>
      <c r="H1364" s="27">
        <v>6368.9</v>
      </c>
      <c r="I1364" s="27">
        <v>5759</v>
      </c>
      <c r="J1364" s="27">
        <v>38899.5</v>
      </c>
      <c r="K1364" s="27">
        <v>35088</v>
      </c>
      <c r="L1364" s="27">
        <v>83.265556061486279</v>
      </c>
      <c r="M1364" s="27">
        <v>92.083695085952428</v>
      </c>
      <c r="N1364" s="27">
        <v>110.86268809849521</v>
      </c>
    </row>
    <row r="1365" spans="1:14" x14ac:dyDescent="0.25">
      <c r="A1365" s="28">
        <v>45474</v>
      </c>
      <c r="B1365" s="4" t="s">
        <v>13</v>
      </c>
      <c r="C1365" s="4" t="s">
        <v>8060</v>
      </c>
      <c r="D1365" s="4" t="s">
        <v>8054</v>
      </c>
      <c r="E1365" s="4" t="s">
        <v>27</v>
      </c>
      <c r="F1365" s="64" t="str">
        <f>IFERROR(VLOOKUP(Таблица1[[#This Row],[ОКВЭД2]],'ИМЕНА ОКВЭД'!$B$1:$C$50,2,FALSE),основной!E1365)</f>
        <v>Сбор и обработка сточных вод</v>
      </c>
      <c r="G1365" s="27">
        <v>13780.1</v>
      </c>
      <c r="H1365" s="27">
        <v>14634.9</v>
      </c>
      <c r="I1365" s="27">
        <v>13016.9</v>
      </c>
      <c r="J1365" s="27">
        <v>95313.5</v>
      </c>
      <c r="K1365" s="27">
        <v>91402.2</v>
      </c>
      <c r="L1365" s="27">
        <v>94.159167469541984</v>
      </c>
      <c r="M1365" s="27">
        <v>105.86314713948789</v>
      </c>
      <c r="N1365" s="27">
        <v>104.27921866213286</v>
      </c>
    </row>
    <row r="1366" spans="1:14" x14ac:dyDescent="0.25">
      <c r="A1366" s="28">
        <v>45474</v>
      </c>
      <c r="B1366" s="4" t="s">
        <v>13</v>
      </c>
      <c r="C1366" s="4" t="s">
        <v>8060</v>
      </c>
      <c r="D1366" s="4" t="s">
        <v>8054</v>
      </c>
      <c r="E1366" s="4" t="s">
        <v>60</v>
      </c>
      <c r="F1366" s="64" t="str">
        <f>IFERROR(VLOOKUP(Таблица1[[#This Row],[ОКВЭД2]],'ИМЕНА ОКВЭД'!$B$1:$C$50,2,FALSE),основной!E1366)</f>
        <v>Производство химических веществ и химических продуктов</v>
      </c>
      <c r="G1366" s="27"/>
      <c r="H1366" s="27">
        <v>368.9</v>
      </c>
      <c r="I1366" s="27">
        <v>71.900000000000006</v>
      </c>
      <c r="J1366" s="27">
        <v>1319.1</v>
      </c>
      <c r="K1366" s="27">
        <v>2072.6999999999998</v>
      </c>
      <c r="L1366" s="27"/>
      <c r="M1366" s="27"/>
      <c r="N1366" s="27">
        <v>63.641626863511362</v>
      </c>
    </row>
    <row r="1367" spans="1:14" x14ac:dyDescent="0.25">
      <c r="A1367" s="28">
        <v>45474</v>
      </c>
      <c r="B1367" s="4" t="s">
        <v>13</v>
      </c>
      <c r="C1367" s="4" t="s">
        <v>8060</v>
      </c>
      <c r="D1367" s="4" t="s">
        <v>8054</v>
      </c>
      <c r="E1367" s="4" t="s">
        <v>131</v>
      </c>
      <c r="F1367" s="64" t="str">
        <f>IFERROR(VLOOKUP(Таблица1[[#This Row],[ОКВЭД2]],'ИМЕНА ОКВЭД'!$B$1:$C$50,2,FALSE),основной!E1367)</f>
        <v>30.2</v>
      </c>
      <c r="G1367" s="27"/>
      <c r="H1367" s="27"/>
      <c r="I1367" s="27"/>
      <c r="J1367" s="27"/>
      <c r="K1367" s="27">
        <v>616</v>
      </c>
      <c r="L1367" s="27"/>
      <c r="M1367" s="27"/>
      <c r="N1367" s="27"/>
    </row>
    <row r="1368" spans="1:14" x14ac:dyDescent="0.25">
      <c r="A1368" s="28">
        <v>45474</v>
      </c>
      <c r="B1368" s="4" t="s">
        <v>13</v>
      </c>
      <c r="C1368" s="4" t="s">
        <v>8060</v>
      </c>
      <c r="D1368" s="4" t="s">
        <v>8054</v>
      </c>
      <c r="E1368" s="4" t="s">
        <v>103</v>
      </c>
      <c r="F1368" s="64" t="str">
        <f>IFERROR(VLOOKUP(Таблица1[[#This Row],[ОКВЭД2]],'ИМЕНА ОКВЭД'!$B$1:$C$50,2,FALSE),основной!E1368)</f>
        <v>33.1</v>
      </c>
      <c r="G1368" s="27">
        <v>112821.6</v>
      </c>
      <c r="H1368" s="27">
        <v>53280.800000000003</v>
      </c>
      <c r="I1368" s="27">
        <v>11200.2</v>
      </c>
      <c r="J1368" s="27">
        <v>266023.90000000002</v>
      </c>
      <c r="K1368" s="27">
        <v>99055.7</v>
      </c>
      <c r="L1368" s="27">
        <v>211.7490728367442</v>
      </c>
      <c r="M1368" s="27">
        <v>1007.3177264691702</v>
      </c>
      <c r="N1368" s="27">
        <v>268.55991124185687</v>
      </c>
    </row>
    <row r="1369" spans="1:14" x14ac:dyDescent="0.25">
      <c r="A1369" s="28">
        <v>45474</v>
      </c>
      <c r="B1369" s="4" t="s">
        <v>13</v>
      </c>
      <c r="C1369" s="4" t="s">
        <v>8060</v>
      </c>
      <c r="D1369" s="4" t="s">
        <v>8054</v>
      </c>
      <c r="E1369" s="4" t="s">
        <v>120</v>
      </c>
      <c r="F1369" s="64" t="str">
        <f>IFERROR(VLOOKUP(Таблица1[[#This Row],[ОКВЭД2]],'ИМЕНА ОКВЭД'!$B$1:$C$50,2,FALSE),основной!E1369)</f>
        <v>20.1</v>
      </c>
      <c r="G1369" s="27"/>
      <c r="H1369" s="27">
        <v>368.9</v>
      </c>
      <c r="I1369" s="27">
        <v>71.900000000000006</v>
      </c>
      <c r="J1369" s="27">
        <v>1319.1</v>
      </c>
      <c r="K1369" s="27">
        <v>2072.6999999999998</v>
      </c>
      <c r="L1369" s="27"/>
      <c r="M1369" s="27"/>
      <c r="N1369" s="27">
        <v>63.641626863511362</v>
      </c>
    </row>
    <row r="1370" spans="1:14" x14ac:dyDescent="0.25">
      <c r="A1370" s="28">
        <v>45474</v>
      </c>
      <c r="B1370" s="4" t="s">
        <v>13</v>
      </c>
      <c r="C1370" s="4" t="s">
        <v>8060</v>
      </c>
      <c r="D1370" s="4" t="s">
        <v>8054</v>
      </c>
      <c r="E1370" s="4" t="s">
        <v>84</v>
      </c>
      <c r="F1370" s="64" t="str">
        <f>IFERROR(VLOOKUP(Таблица1[[#This Row],[ОКВЭД2]],'ИМЕНА ОКВЭД'!$B$1:$C$50,2,FALSE),основной!E1370)</f>
        <v>Производство основных драгоценных металлов и прочих цветных металлов, производство ядерного топлива</v>
      </c>
      <c r="G1370" s="27">
        <v>14072885.300000001</v>
      </c>
      <c r="H1370" s="27">
        <v>18839177.100000001</v>
      </c>
      <c r="I1370" s="27">
        <v>10416753.300000001</v>
      </c>
      <c r="J1370" s="27">
        <v>79495809.5</v>
      </c>
      <c r="K1370" s="27">
        <v>59849459.899999999</v>
      </c>
      <c r="L1370" s="27">
        <v>74.700106195190443</v>
      </c>
      <c r="M1370" s="27">
        <v>135.09857529216902</v>
      </c>
      <c r="N1370" s="27">
        <v>132.82627718416552</v>
      </c>
    </row>
    <row r="1371" spans="1:14" x14ac:dyDescent="0.25">
      <c r="A1371" s="28">
        <v>45474</v>
      </c>
      <c r="B1371" s="4" t="s">
        <v>13</v>
      </c>
      <c r="C1371" s="4" t="s">
        <v>8060</v>
      </c>
      <c r="D1371" s="4" t="s">
        <v>8054</v>
      </c>
      <c r="E1371" s="4" t="s">
        <v>56</v>
      </c>
      <c r="F1371" s="64" t="str">
        <f>IFERROR(VLOOKUP(Таблица1[[#This Row],[ОКВЭД2]],'ИМЕНА ОКВЭД'!$B$1:$C$50,2,FALSE),основной!E1371)</f>
        <v>Производство готовых металлических изделий, кроме машин и оборудования</v>
      </c>
      <c r="G1371" s="27"/>
      <c r="H1371" s="27"/>
      <c r="I1371" s="27"/>
      <c r="J1371" s="27">
        <v>104.9</v>
      </c>
      <c r="K1371" s="27">
        <v>77</v>
      </c>
      <c r="L1371" s="27"/>
      <c r="M1371" s="27"/>
      <c r="N1371" s="27">
        <v>136.23376623376623</v>
      </c>
    </row>
    <row r="1372" spans="1:14" x14ac:dyDescent="0.25">
      <c r="A1372" s="28">
        <v>45474</v>
      </c>
      <c r="B1372" s="4" t="s">
        <v>13</v>
      </c>
      <c r="C1372" s="4" t="s">
        <v>8060</v>
      </c>
      <c r="D1372" s="4" t="s">
        <v>8054</v>
      </c>
      <c r="E1372" s="4" t="s">
        <v>106</v>
      </c>
      <c r="F1372" s="64" t="str">
        <f>IFERROR(VLOOKUP(Таблица1[[#This Row],[ОКВЭД2]],'ИМЕНА ОКВЭД'!$B$1:$C$50,2,FALSE),основной!E1372)</f>
        <v>17.2</v>
      </c>
      <c r="G1372" s="27">
        <v>422.8</v>
      </c>
      <c r="H1372" s="27">
        <v>165.2</v>
      </c>
      <c r="I1372" s="27">
        <v>259.89999999999998</v>
      </c>
      <c r="J1372" s="27">
        <v>2475.5</v>
      </c>
      <c r="K1372" s="27">
        <v>1188.0999999999999</v>
      </c>
      <c r="L1372" s="27">
        <v>255.93220338983051</v>
      </c>
      <c r="M1372" s="27">
        <v>162.67795305886881</v>
      </c>
      <c r="N1372" s="27">
        <v>208.35788233313693</v>
      </c>
    </row>
    <row r="1373" spans="1:14" x14ac:dyDescent="0.25">
      <c r="A1373" s="28">
        <v>45474</v>
      </c>
      <c r="B1373" s="4" t="s">
        <v>13</v>
      </c>
      <c r="C1373" s="4" t="s">
        <v>8060</v>
      </c>
      <c r="D1373" s="4" t="s">
        <v>8054</v>
      </c>
      <c r="E1373" s="4" t="s">
        <v>25</v>
      </c>
      <c r="F1373" s="64" t="str">
        <f>IFERROR(VLOOKUP(Таблица1[[#This Row],[ОКВЭД2]],'ИМЕНА ОКВЭД'!$B$1:$C$50,2,FALSE),основной!E1373)</f>
        <v>Добыча полезных ископаемых</v>
      </c>
      <c r="G1373" s="27">
        <v>2618401.1</v>
      </c>
      <c r="H1373" s="27">
        <v>677881.8</v>
      </c>
      <c r="I1373" s="27">
        <v>2371815.9</v>
      </c>
      <c r="J1373" s="27">
        <v>3841010.4</v>
      </c>
      <c r="K1373" s="27">
        <v>4530054.0999999996</v>
      </c>
      <c r="L1373" s="27">
        <v>386.26219202226702</v>
      </c>
      <c r="M1373" s="27">
        <v>110.39647301462141</v>
      </c>
      <c r="N1373" s="27">
        <v>84.789503948749754</v>
      </c>
    </row>
    <row r="1374" spans="1:14" x14ac:dyDescent="0.25">
      <c r="A1374" s="28">
        <v>45474</v>
      </c>
      <c r="B1374" s="4" t="s">
        <v>13</v>
      </c>
      <c r="C1374" s="4" t="s">
        <v>8060</v>
      </c>
      <c r="D1374" s="4" t="s">
        <v>8054</v>
      </c>
      <c r="E1374" s="4" t="s">
        <v>109</v>
      </c>
      <c r="F1374" s="64" t="str">
        <f>IFERROR(VLOOKUP(Таблица1[[#This Row],[ОКВЭД2]],'ИМЕНА ОКВЭД'!$B$1:$C$50,2,FALSE),основной!E1374)</f>
        <v>Добыча угля</v>
      </c>
      <c r="G1374" s="27">
        <v>1899842</v>
      </c>
      <c r="H1374" s="27">
        <v>459140</v>
      </c>
      <c r="I1374" s="27">
        <v>2053571.3</v>
      </c>
      <c r="J1374" s="27">
        <v>2547598</v>
      </c>
      <c r="K1374" s="27">
        <v>3157364.3</v>
      </c>
      <c r="L1374" s="27">
        <v>413.78272422354837</v>
      </c>
      <c r="M1374" s="27">
        <v>92.514051009575368</v>
      </c>
      <c r="N1374" s="27">
        <v>80.687489878820756</v>
      </c>
    </row>
    <row r="1375" spans="1:14" x14ac:dyDescent="0.25">
      <c r="A1375" s="28">
        <v>45474</v>
      </c>
      <c r="B1375" s="4" t="s">
        <v>13</v>
      </c>
      <c r="C1375" s="4" t="s">
        <v>8060</v>
      </c>
      <c r="D1375" s="4" t="s">
        <v>8054</v>
      </c>
      <c r="E1375" s="4" t="s">
        <v>86</v>
      </c>
      <c r="F1375" s="64" t="str">
        <f>IFERROR(VLOOKUP(Таблица1[[#This Row],[ОКВЭД2]],'ИМЕНА ОКВЭД'!$B$1:$C$50,2,FALSE),основной!E1375)</f>
        <v>Деятельность полиграфическая и копирование носителей информации</v>
      </c>
      <c r="G1375" s="27">
        <v>256.2</v>
      </c>
      <c r="H1375" s="27">
        <v>164.3</v>
      </c>
      <c r="I1375" s="27">
        <v>137.6</v>
      </c>
      <c r="J1375" s="27">
        <v>1348.1</v>
      </c>
      <c r="K1375" s="27">
        <v>1565.7</v>
      </c>
      <c r="L1375" s="27">
        <v>155.93426658551431</v>
      </c>
      <c r="M1375" s="27">
        <v>186.19186046511629</v>
      </c>
      <c r="N1375" s="27">
        <v>86.102062975027138</v>
      </c>
    </row>
    <row r="1376" spans="1:14" x14ac:dyDescent="0.25">
      <c r="A1376" s="28">
        <v>45474</v>
      </c>
      <c r="B1376" s="4" t="s">
        <v>13</v>
      </c>
      <c r="C1376" s="4" t="s">
        <v>8060</v>
      </c>
      <c r="D1376" s="4" t="s">
        <v>8054</v>
      </c>
      <c r="E1376" s="4" t="s">
        <v>89</v>
      </c>
      <c r="F1376" s="64" t="str">
        <f>IFERROR(VLOOKUP(Таблица1[[#This Row],[ОКВЭД2]],'ИМЕНА ОКВЭД'!$B$1:$C$50,2,FALSE),основной!E1376)</f>
        <v>Обеспечение электрическое энергией, газом и паром; кондиционирование воздуха</v>
      </c>
      <c r="G1376" s="27">
        <v>1725833.7</v>
      </c>
      <c r="H1376" s="27">
        <v>1742935.3</v>
      </c>
      <c r="I1376" s="27">
        <v>1594339.4</v>
      </c>
      <c r="J1376" s="27">
        <v>15524042.1</v>
      </c>
      <c r="K1376" s="27">
        <v>14991634.1</v>
      </c>
      <c r="L1376" s="27">
        <v>99.018804656719041</v>
      </c>
      <c r="M1376" s="27">
        <v>108.24757263102198</v>
      </c>
      <c r="N1376" s="27">
        <v>103.55136735894588</v>
      </c>
    </row>
    <row r="1377" spans="1:14" x14ac:dyDescent="0.25">
      <c r="A1377" s="28">
        <v>45474</v>
      </c>
      <c r="B1377" s="4" t="s">
        <v>13</v>
      </c>
      <c r="C1377" s="4" t="s">
        <v>8060</v>
      </c>
      <c r="D1377" s="4" t="s">
        <v>8054</v>
      </c>
      <c r="E1377" s="4" t="s">
        <v>96</v>
      </c>
      <c r="F1377" s="64" t="str">
        <f>IFERROR(VLOOKUP(Таблица1[[#This Row],[ОКВЭД2]],'ИМЕНА ОКВЭД'!$B$1:$C$50,2,FALSE),основной!E1377)</f>
        <v>05.1</v>
      </c>
      <c r="G1377" s="27">
        <v>1872904</v>
      </c>
      <c r="H1377" s="27">
        <v>453436</v>
      </c>
      <c r="I1377" s="27">
        <v>1756866</v>
      </c>
      <c r="J1377" s="27">
        <v>2360282</v>
      </c>
      <c r="K1377" s="27">
        <v>2612336</v>
      </c>
      <c r="L1377" s="27">
        <v>413.0470452279925</v>
      </c>
      <c r="M1377" s="27">
        <v>106.60482928123146</v>
      </c>
      <c r="N1377" s="27">
        <v>90.351394307623522</v>
      </c>
    </row>
    <row r="1378" spans="1:14" x14ac:dyDescent="0.25">
      <c r="A1378" s="28">
        <v>45474</v>
      </c>
      <c r="B1378" s="4" t="s">
        <v>13</v>
      </c>
      <c r="C1378" s="4" t="s">
        <v>8060</v>
      </c>
      <c r="D1378" s="4" t="s">
        <v>8054</v>
      </c>
      <c r="E1378" s="4" t="s">
        <v>82</v>
      </c>
      <c r="F1378" s="64" t="str">
        <f>IFERROR(VLOOKUP(Таблица1[[#This Row],[ОКВЭД2]],'ИМЕНА ОКВЭД'!$B$1:$C$50,2,FALSE),основной!E1378)</f>
        <v>18.1</v>
      </c>
      <c r="G1378" s="27">
        <v>256.2</v>
      </c>
      <c r="H1378" s="27">
        <v>164.3</v>
      </c>
      <c r="I1378" s="27">
        <v>137.6</v>
      </c>
      <c r="J1378" s="27">
        <v>1348.1</v>
      </c>
      <c r="K1378" s="27">
        <v>1565.7</v>
      </c>
      <c r="L1378" s="27">
        <v>155.93426658551431</v>
      </c>
      <c r="M1378" s="27">
        <v>186.19186046511629</v>
      </c>
      <c r="N1378" s="27">
        <v>86.102062975027138</v>
      </c>
    </row>
    <row r="1379" spans="1:14" x14ac:dyDescent="0.25">
      <c r="A1379" s="28">
        <v>45474</v>
      </c>
      <c r="B1379" s="4" t="s">
        <v>13</v>
      </c>
      <c r="C1379" s="4" t="s">
        <v>8060</v>
      </c>
      <c r="D1379" s="4" t="s">
        <v>8054</v>
      </c>
      <c r="E1379" s="4" t="s">
        <v>79</v>
      </c>
      <c r="F1379" s="64" t="str">
        <f>IFERROR(VLOOKUP(Таблица1[[#This Row],[ОКВЭД2]],'ИМЕНА ОКВЭД'!$B$1:$C$50,2,FALSE),основной!E1379)</f>
        <v>Производство металлургическое</v>
      </c>
      <c r="G1379" s="27">
        <v>14072885.300000001</v>
      </c>
      <c r="H1379" s="27">
        <v>18839177.100000001</v>
      </c>
      <c r="I1379" s="27">
        <v>10416753.300000001</v>
      </c>
      <c r="J1379" s="27">
        <v>79495809.5</v>
      </c>
      <c r="K1379" s="27">
        <v>59849459.899999999</v>
      </c>
      <c r="L1379" s="27">
        <v>74.700106195190443</v>
      </c>
      <c r="M1379" s="27">
        <v>135.09857529216902</v>
      </c>
      <c r="N1379" s="27">
        <v>132.82627718416552</v>
      </c>
    </row>
    <row r="1380" spans="1:14" x14ac:dyDescent="0.25">
      <c r="A1380" s="28">
        <v>45474</v>
      </c>
      <c r="B1380" s="4" t="s">
        <v>13</v>
      </c>
      <c r="C1380" s="4" t="s">
        <v>8060</v>
      </c>
      <c r="D1380" s="4" t="s">
        <v>8054</v>
      </c>
      <c r="E1380" s="4" t="s">
        <v>126</v>
      </c>
      <c r="F1380" s="64" t="str">
        <f>IFERROR(VLOOKUP(Таблица1[[#This Row],[ОКВЭД2]],'ИМЕНА ОКВЭД'!$B$1:$C$50,2,FALSE),основной!E1380)</f>
        <v>09.9</v>
      </c>
      <c r="G1380" s="27">
        <v>66542.8</v>
      </c>
      <c r="H1380" s="27">
        <v>16785.5</v>
      </c>
      <c r="I1380" s="27">
        <v>50413.1</v>
      </c>
      <c r="J1380" s="27">
        <v>245064.1</v>
      </c>
      <c r="K1380" s="27">
        <v>416675</v>
      </c>
      <c r="L1380" s="27">
        <v>396.43025230109322</v>
      </c>
      <c r="M1380" s="27">
        <v>131.99505684038473</v>
      </c>
      <c r="N1380" s="27">
        <v>58.814207715845683</v>
      </c>
    </row>
    <row r="1381" spans="1:14" x14ac:dyDescent="0.25">
      <c r="A1381" s="28">
        <v>45474</v>
      </c>
      <c r="B1381" s="4" t="s">
        <v>13</v>
      </c>
      <c r="C1381" s="4" t="s">
        <v>8060</v>
      </c>
      <c r="D1381" s="4" t="s">
        <v>8054</v>
      </c>
      <c r="E1381" s="4" t="s">
        <v>30</v>
      </c>
      <c r="F1381" s="64" t="str">
        <f>IFERROR(VLOOKUP(Таблица1[[#This Row],[ОКВЭД2]],'ИМЕНА ОКВЭД'!$B$1:$C$50,2,FALSE),основной!E1381)</f>
        <v>Производство пищевых продуктов</v>
      </c>
      <c r="G1381" s="27">
        <v>92265.7</v>
      </c>
      <c r="H1381" s="27">
        <v>93655.9</v>
      </c>
      <c r="I1381" s="27">
        <v>96251.9</v>
      </c>
      <c r="J1381" s="27">
        <v>664906.80000000005</v>
      </c>
      <c r="K1381" s="27">
        <v>602850.30000000005</v>
      </c>
      <c r="L1381" s="27">
        <v>98.515630088440773</v>
      </c>
      <c r="M1381" s="27">
        <v>95.858575259293588</v>
      </c>
      <c r="N1381" s="27">
        <v>110.293849069993</v>
      </c>
    </row>
    <row r="1382" spans="1:14" x14ac:dyDescent="0.25">
      <c r="A1382" s="28">
        <v>45474</v>
      </c>
      <c r="B1382" s="4" t="s">
        <v>13</v>
      </c>
      <c r="C1382" s="4" t="s">
        <v>8060</v>
      </c>
      <c r="D1382" s="4" t="s">
        <v>8054</v>
      </c>
      <c r="E1382" s="4" t="s">
        <v>50</v>
      </c>
      <c r="F1382" s="64" t="str">
        <f>IFERROR(VLOOKUP(Таблица1[[#This Row],[ОКВЭД2]],'ИМЕНА ОКВЭД'!$B$1:$C$50,2,FALSE),основной!E1382)</f>
        <v>Производство молочной продукции</v>
      </c>
      <c r="G1382" s="27">
        <v>10608.2</v>
      </c>
      <c r="H1382" s="27">
        <v>13111.7</v>
      </c>
      <c r="I1382" s="27">
        <v>11596.9</v>
      </c>
      <c r="J1382" s="27">
        <v>103216.8</v>
      </c>
      <c r="K1382" s="27">
        <v>99601.1</v>
      </c>
      <c r="L1382" s="27">
        <v>80.906366069998555</v>
      </c>
      <c r="M1382" s="27">
        <v>91.474445757055761</v>
      </c>
      <c r="N1382" s="27">
        <v>103.630180791176</v>
      </c>
    </row>
    <row r="1383" spans="1:14" x14ac:dyDescent="0.25">
      <c r="A1383" s="28">
        <v>45474</v>
      </c>
      <c r="B1383" s="4" t="s">
        <v>13</v>
      </c>
      <c r="C1383" s="4" t="s">
        <v>8060</v>
      </c>
      <c r="D1383" s="4" t="s">
        <v>8054</v>
      </c>
      <c r="E1383" s="4" t="s">
        <v>85</v>
      </c>
      <c r="F1383" s="64" t="str">
        <f>IFERROR(VLOOKUP(Таблица1[[#This Row],[ОКВЭД2]],'ИМЕНА ОКВЭД'!$B$1:$C$50,2,FALSE),основной!E1383)</f>
        <v>Производство, передача и распределение электроэнергии</v>
      </c>
      <c r="G1383" s="27">
        <v>1463477.3</v>
      </c>
      <c r="H1383" s="27">
        <v>1361188.7</v>
      </c>
      <c r="I1383" s="27">
        <v>1391664.6</v>
      </c>
      <c r="J1383" s="27">
        <v>11479453.300000001</v>
      </c>
      <c r="K1383" s="27">
        <v>11188643.199999999</v>
      </c>
      <c r="L1383" s="27">
        <v>107.51465245046481</v>
      </c>
      <c r="M1383" s="27">
        <v>105.16020167503004</v>
      </c>
      <c r="N1383" s="27">
        <v>102.59915429245255</v>
      </c>
    </row>
    <row r="1384" spans="1:14" x14ac:dyDescent="0.25">
      <c r="A1384" s="28">
        <v>45474</v>
      </c>
      <c r="B1384" s="4" t="s">
        <v>13</v>
      </c>
      <c r="C1384" s="4" t="s">
        <v>8060</v>
      </c>
      <c r="D1384" s="4" t="s">
        <v>8054</v>
      </c>
      <c r="E1384" s="4" t="s">
        <v>75</v>
      </c>
      <c r="F1384" s="64" t="str">
        <f>IFERROR(VLOOKUP(Таблица1[[#This Row],[ОКВЭД2]],'ИМЕНА ОКВЭД'!$B$1:$C$50,2,FALSE),основной!E1384)</f>
        <v>125.АГ</v>
      </c>
      <c r="G1384" s="27">
        <v>16905733.800000001</v>
      </c>
      <c r="H1384" s="27">
        <v>19674754.899999999</v>
      </c>
      <c r="I1384" s="27">
        <v>12902977.699999999</v>
      </c>
      <c r="J1384" s="27">
        <v>84335857.700000003</v>
      </c>
      <c r="K1384" s="27">
        <v>65126459.5</v>
      </c>
      <c r="L1384" s="27">
        <v>85.926019845868581</v>
      </c>
      <c r="M1384" s="27">
        <v>131.02195627293071</v>
      </c>
      <c r="N1384" s="27">
        <v>129.49553583517005</v>
      </c>
    </row>
    <row r="1385" spans="1:14" x14ac:dyDescent="0.25">
      <c r="A1385" s="28">
        <v>45474</v>
      </c>
      <c r="B1385" s="4" t="s">
        <v>13</v>
      </c>
      <c r="C1385" s="4" t="s">
        <v>8060</v>
      </c>
      <c r="D1385" s="4" t="s">
        <v>8054</v>
      </c>
      <c r="E1385" s="4" t="s">
        <v>15</v>
      </c>
      <c r="F1385" s="64" t="str">
        <f>IFERROR(VLOOKUP(Таблица1[[#This Row],[ОКВЭД2]],'ИМЕНА ОКВЭД'!$B$1:$C$50,2,FALSE),основной!E1385)</f>
        <v>Переработка и консервирование рыбы, ракообразных и моллюсков</v>
      </c>
      <c r="G1385" s="27">
        <v>20886.099999999999</v>
      </c>
      <c r="H1385" s="27">
        <v>9605.7999999999993</v>
      </c>
      <c r="I1385" s="27">
        <v>37859.1</v>
      </c>
      <c r="J1385" s="27">
        <v>86335</v>
      </c>
      <c r="K1385" s="27">
        <v>184333.8</v>
      </c>
      <c r="L1385" s="27">
        <v>217.43217639342896</v>
      </c>
      <c r="M1385" s="27">
        <v>55.167978108301568</v>
      </c>
      <c r="N1385" s="27">
        <v>46.836228624375998</v>
      </c>
    </row>
    <row r="1386" spans="1:14" x14ac:dyDescent="0.25">
      <c r="A1386" s="28">
        <v>45474</v>
      </c>
      <c r="B1386" s="4" t="s">
        <v>13</v>
      </c>
      <c r="C1386" s="4" t="s">
        <v>8060</v>
      </c>
      <c r="D1386" s="4" t="s">
        <v>8054</v>
      </c>
      <c r="E1386" s="4" t="s">
        <v>20</v>
      </c>
      <c r="F1386" s="64" t="str">
        <f>IFERROR(VLOOKUP(Таблица1[[#This Row],[ОКВЭД2]],'ИМЕНА ОКВЭД'!$B$1:$C$50,2,FALSE),основной!E1386)</f>
        <v>Водоснабжение; водоотведение, организация сбора и утилизации отходов, деятельность по ликвидации загрязнений</v>
      </c>
      <c r="G1386" s="27">
        <v>64313.4</v>
      </c>
      <c r="H1386" s="27">
        <v>62356.9</v>
      </c>
      <c r="I1386" s="27">
        <v>59781.8</v>
      </c>
      <c r="J1386" s="27">
        <v>443779.1</v>
      </c>
      <c r="K1386" s="27">
        <v>445206.1</v>
      </c>
      <c r="L1386" s="27">
        <v>103.13758381189572</v>
      </c>
      <c r="M1386" s="27">
        <v>107.58023344897612</v>
      </c>
      <c r="N1386" s="27">
        <v>99.679474292917376</v>
      </c>
    </row>
    <row r="1387" spans="1:14" x14ac:dyDescent="0.25">
      <c r="A1387" s="28">
        <v>45474</v>
      </c>
      <c r="B1387" s="4" t="s">
        <v>13</v>
      </c>
      <c r="C1387" s="4" t="s">
        <v>8060</v>
      </c>
      <c r="D1387" s="4" t="s">
        <v>8054</v>
      </c>
      <c r="E1387" s="4" t="s">
        <v>124</v>
      </c>
      <c r="F1387" s="64" t="str">
        <f>IFERROR(VLOOKUP(Таблица1[[#This Row],[ОКВЭД2]],'ИМЕНА ОКВЭД'!$B$1:$C$50,2,FALSE),основной!E1387)</f>
        <v>Всего по обследуемым видам экономической деятельности</v>
      </c>
      <c r="G1387" s="27">
        <v>18695880.899999999</v>
      </c>
      <c r="H1387" s="27">
        <v>21480047.100000001</v>
      </c>
      <c r="I1387" s="27">
        <v>14557098.9</v>
      </c>
      <c r="J1387" s="27">
        <v>100303678.90000001</v>
      </c>
      <c r="K1387" s="27">
        <v>80563299.700000003</v>
      </c>
      <c r="L1387" s="27">
        <v>87.038360823706014</v>
      </c>
      <c r="M1387" s="27">
        <v>128.43136553808807</v>
      </c>
      <c r="N1387" s="27">
        <v>124.50294274627383</v>
      </c>
    </row>
  </sheetData>
  <sheetProtection sort="0" autoFilter="0" pivotTables="0"/>
  <sortState ref="A2:N2292">
    <sortCondition ref="A2:A2292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9"/>
  <sheetViews>
    <sheetView workbookViewId="0">
      <selection activeCell="I19" sqref="I19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44562</v>
      </c>
      <c r="B1" s="4" t="s">
        <v>12</v>
      </c>
      <c r="C1" s="4" t="s">
        <v>13</v>
      </c>
      <c r="D1" s="4" t="s">
        <v>14</v>
      </c>
      <c r="E1" s="4" t="s">
        <v>109</v>
      </c>
      <c r="F1" s="53" t="s">
        <v>674</v>
      </c>
      <c r="G1" s="83" t="s">
        <v>8045</v>
      </c>
      <c r="H1" s="83" t="s">
        <v>8045</v>
      </c>
      <c r="I1" s="83" t="s">
        <v>8045</v>
      </c>
      <c r="J1" s="83" t="s">
        <v>8045</v>
      </c>
      <c r="K1" s="83" t="s">
        <v>8045</v>
      </c>
      <c r="L1" s="27">
        <v>112.10654914239126</v>
      </c>
      <c r="M1" s="27">
        <v>180.04215108573555</v>
      </c>
      <c r="N1" s="27">
        <v>180.04215108573555</v>
      </c>
    </row>
    <row r="2" spans="1:14" x14ac:dyDescent="0.25">
      <c r="A2" s="28">
        <v>44562</v>
      </c>
      <c r="B2" s="4" t="s">
        <v>12</v>
      </c>
      <c r="C2" s="4" t="s">
        <v>13</v>
      </c>
      <c r="D2" s="4" t="s">
        <v>14</v>
      </c>
      <c r="E2" s="4" t="s">
        <v>96</v>
      </c>
      <c r="F2" s="53" t="s">
        <v>96</v>
      </c>
      <c r="G2" s="83" t="s">
        <v>8045</v>
      </c>
      <c r="H2" s="83" t="s">
        <v>8045</v>
      </c>
      <c r="I2" s="83" t="s">
        <v>8045</v>
      </c>
      <c r="J2" s="83" t="s">
        <v>8045</v>
      </c>
      <c r="K2" s="83" t="s">
        <v>8045</v>
      </c>
      <c r="L2" s="27">
        <v>111.77833222883602</v>
      </c>
      <c r="M2" s="27">
        <v>179.94533643619494</v>
      </c>
      <c r="N2" s="27">
        <v>179.94533643619494</v>
      </c>
    </row>
    <row r="3" spans="1:14" x14ac:dyDescent="0.25">
      <c r="A3" s="28">
        <v>44562</v>
      </c>
      <c r="B3" s="4" t="s">
        <v>12</v>
      </c>
      <c r="C3" s="4" t="s">
        <v>13</v>
      </c>
      <c r="D3" s="4" t="s">
        <v>14</v>
      </c>
      <c r="E3" s="4" t="s">
        <v>76</v>
      </c>
      <c r="F3" s="53" t="s">
        <v>76</v>
      </c>
      <c r="G3" s="83" t="s">
        <v>8045</v>
      </c>
      <c r="H3" s="83" t="s">
        <v>8045</v>
      </c>
      <c r="I3" s="83" t="s">
        <v>8045</v>
      </c>
      <c r="J3" s="83" t="s">
        <v>8045</v>
      </c>
      <c r="K3" s="83" t="s">
        <v>8045</v>
      </c>
      <c r="L3" s="27">
        <v>251.02391333069099</v>
      </c>
      <c r="M3" s="27">
        <v>200.3585363281662</v>
      </c>
      <c r="N3" s="27">
        <v>200.3585363281662</v>
      </c>
    </row>
    <row r="4" spans="1:14" x14ac:dyDescent="0.25">
      <c r="A4" s="28">
        <v>44562</v>
      </c>
      <c r="B4" s="4" t="s">
        <v>12</v>
      </c>
      <c r="C4" s="4" t="s">
        <v>13</v>
      </c>
      <c r="D4" s="4" t="s">
        <v>14</v>
      </c>
      <c r="E4" s="4" t="s">
        <v>45</v>
      </c>
      <c r="F4" s="53" t="s">
        <v>758</v>
      </c>
      <c r="G4" s="83" t="s">
        <v>8045</v>
      </c>
      <c r="H4" s="83" t="s">
        <v>8045</v>
      </c>
      <c r="I4" s="83" t="s">
        <v>8045</v>
      </c>
      <c r="J4" s="83" t="s">
        <v>8045</v>
      </c>
      <c r="K4" s="83" t="s">
        <v>8045</v>
      </c>
      <c r="L4" s="27">
        <v>28.751369080311584</v>
      </c>
      <c r="M4" s="27">
        <v>189.42816374779409</v>
      </c>
      <c r="N4" s="27">
        <v>189.42816374779409</v>
      </c>
    </row>
    <row r="5" spans="1:14" x14ac:dyDescent="0.25">
      <c r="A5" s="28">
        <v>44562</v>
      </c>
      <c r="B5" s="4" t="s">
        <v>12</v>
      </c>
      <c r="C5" s="4" t="s">
        <v>13</v>
      </c>
      <c r="D5" s="4" t="s">
        <v>14</v>
      </c>
      <c r="E5" s="4" t="s">
        <v>73</v>
      </c>
      <c r="F5" s="53" t="s">
        <v>73</v>
      </c>
      <c r="G5" s="83" t="s">
        <v>8045</v>
      </c>
      <c r="H5" s="83" t="s">
        <v>8045</v>
      </c>
      <c r="I5" s="83" t="s">
        <v>8045</v>
      </c>
      <c r="J5" s="83" t="s">
        <v>8045</v>
      </c>
      <c r="K5" s="83" t="s">
        <v>8045</v>
      </c>
      <c r="L5" s="27">
        <v>28.751369080311584</v>
      </c>
      <c r="M5" s="27">
        <v>189.42816374779409</v>
      </c>
      <c r="N5" s="27">
        <v>189.42816374779409</v>
      </c>
    </row>
    <row r="6" spans="1:14" x14ac:dyDescent="0.25">
      <c r="A6" s="28">
        <v>44562</v>
      </c>
      <c r="B6" s="4" t="s">
        <v>12</v>
      </c>
      <c r="C6" s="4" t="s">
        <v>13</v>
      </c>
      <c r="D6" s="4" t="s">
        <v>14</v>
      </c>
      <c r="E6" s="4" t="s">
        <v>66</v>
      </c>
      <c r="F6" s="53" t="s">
        <v>855</v>
      </c>
      <c r="G6" s="27">
        <v>107424.2</v>
      </c>
      <c r="H6" s="27">
        <v>111727.4</v>
      </c>
      <c r="I6" s="27">
        <v>130395.6</v>
      </c>
      <c r="J6" s="27">
        <v>107424.2</v>
      </c>
      <c r="K6" s="83">
        <v>130395.6</v>
      </c>
      <c r="L6" s="27">
        <v>96.148482825161963</v>
      </c>
      <c r="M6" s="27">
        <v>82.383301277036949</v>
      </c>
      <c r="N6" s="27">
        <v>82.383301277036949</v>
      </c>
    </row>
    <row r="7" spans="1:14" x14ac:dyDescent="0.25">
      <c r="A7" s="28">
        <v>44562</v>
      </c>
      <c r="B7" s="4" t="s">
        <v>12</v>
      </c>
      <c r="C7" s="4" t="s">
        <v>13</v>
      </c>
      <c r="D7" s="4" t="s">
        <v>14</v>
      </c>
      <c r="E7" s="4" t="s">
        <v>28</v>
      </c>
      <c r="F7" s="53" t="s">
        <v>28</v>
      </c>
      <c r="G7" s="27">
        <v>107424.2</v>
      </c>
      <c r="H7" s="27">
        <v>111727.4</v>
      </c>
      <c r="I7" s="27">
        <v>130395.6</v>
      </c>
      <c r="J7" s="27">
        <v>107424.2</v>
      </c>
      <c r="K7" s="83">
        <v>130395.6</v>
      </c>
      <c r="L7" s="27">
        <v>96.148482825161963</v>
      </c>
      <c r="M7" s="27">
        <v>82.383301277036949</v>
      </c>
      <c r="N7" s="27">
        <v>82.383301277036949</v>
      </c>
    </row>
    <row r="8" spans="1:14" x14ac:dyDescent="0.25">
      <c r="A8" s="28">
        <v>44562</v>
      </c>
      <c r="B8" s="4" t="s">
        <v>12</v>
      </c>
      <c r="C8" s="4" t="s">
        <v>13</v>
      </c>
      <c r="D8" s="4" t="s">
        <v>14</v>
      </c>
      <c r="E8" s="4" t="s">
        <v>98</v>
      </c>
      <c r="F8" s="53" t="s">
        <v>98</v>
      </c>
      <c r="G8" s="83" t="s">
        <v>8045</v>
      </c>
      <c r="H8" s="83" t="s">
        <v>8045</v>
      </c>
      <c r="I8" s="83" t="s">
        <v>8045</v>
      </c>
      <c r="J8" s="83" t="s">
        <v>8045</v>
      </c>
      <c r="K8" s="83" t="s">
        <v>8045</v>
      </c>
      <c r="L8" s="27">
        <v>106.90640878410767</v>
      </c>
      <c r="M8" s="27">
        <v>110.24699512404447</v>
      </c>
      <c r="N8" s="27">
        <v>110.24699512404447</v>
      </c>
    </row>
    <row r="9" spans="1:14" x14ac:dyDescent="0.25">
      <c r="A9" s="28">
        <v>44562</v>
      </c>
      <c r="B9" s="4" t="s">
        <v>12</v>
      </c>
      <c r="C9" s="4" t="s">
        <v>13</v>
      </c>
      <c r="D9" s="4" t="s">
        <v>14</v>
      </c>
      <c r="E9" s="4" t="s">
        <v>132</v>
      </c>
      <c r="F9" s="53" t="s">
        <v>132</v>
      </c>
      <c r="G9" s="83" t="s">
        <v>8045</v>
      </c>
      <c r="H9" s="83" t="s">
        <v>8045</v>
      </c>
      <c r="I9" s="83" t="s">
        <v>8045</v>
      </c>
      <c r="J9" s="83" t="s">
        <v>8045</v>
      </c>
      <c r="K9" s="83" t="s">
        <v>8045</v>
      </c>
      <c r="L9" s="4"/>
      <c r="M9" s="4"/>
      <c r="N9" s="4"/>
    </row>
    <row r="10" spans="1:14" x14ac:dyDescent="0.25">
      <c r="A10" s="28">
        <v>44562</v>
      </c>
      <c r="B10" s="4" t="s">
        <v>12</v>
      </c>
      <c r="C10" s="4" t="s">
        <v>13</v>
      </c>
      <c r="D10" s="4" t="s">
        <v>14</v>
      </c>
      <c r="E10" s="4" t="s">
        <v>126</v>
      </c>
      <c r="F10" s="53" t="s">
        <v>126</v>
      </c>
      <c r="G10" s="83" t="s">
        <v>8045</v>
      </c>
      <c r="H10" s="83" t="s">
        <v>8045</v>
      </c>
      <c r="I10" s="83" t="s">
        <v>8045</v>
      </c>
      <c r="J10" s="83" t="s">
        <v>8045</v>
      </c>
      <c r="K10" s="83" t="s">
        <v>8045</v>
      </c>
      <c r="L10" s="27">
        <v>107.16960606897116</v>
      </c>
      <c r="M10" s="27">
        <v>110.24699512404447</v>
      </c>
      <c r="N10" s="27">
        <v>110.24699512404447</v>
      </c>
    </row>
    <row r="11" spans="1:14" x14ac:dyDescent="0.25">
      <c r="A11" s="28">
        <v>44562</v>
      </c>
      <c r="B11" s="4" t="s">
        <v>12</v>
      </c>
      <c r="C11" s="4" t="s">
        <v>13</v>
      </c>
      <c r="D11" s="4" t="s">
        <v>14</v>
      </c>
      <c r="E11" s="4" t="s">
        <v>30</v>
      </c>
      <c r="F11" s="53" t="s">
        <v>967</v>
      </c>
      <c r="G11" s="27">
        <v>2509715.4</v>
      </c>
      <c r="H11" s="27">
        <v>4551880.0999999996</v>
      </c>
      <c r="I11" s="27">
        <v>2798966</v>
      </c>
      <c r="J11" s="27">
        <v>2509715.4</v>
      </c>
      <c r="K11" s="83">
        <v>2798966</v>
      </c>
      <c r="L11" s="27">
        <v>55.135797623491882</v>
      </c>
      <c r="M11" s="27">
        <v>89.665805158047647</v>
      </c>
      <c r="N11" s="27">
        <v>89.665805158047647</v>
      </c>
    </row>
    <row r="12" spans="1:14" x14ac:dyDescent="0.25">
      <c r="A12" s="28">
        <v>44562</v>
      </c>
      <c r="B12" s="4" t="s">
        <v>12</v>
      </c>
      <c r="C12" s="4" t="s">
        <v>13</v>
      </c>
      <c r="D12" s="4" t="s">
        <v>14</v>
      </c>
      <c r="E12" s="4" t="s">
        <v>81</v>
      </c>
      <c r="F12" s="53" t="s">
        <v>970</v>
      </c>
      <c r="G12" s="27">
        <v>39139.300000000003</v>
      </c>
      <c r="H12" s="27">
        <v>46049.4</v>
      </c>
      <c r="I12" s="27">
        <v>75347.5</v>
      </c>
      <c r="J12" s="27">
        <v>39139.300000000003</v>
      </c>
      <c r="K12" s="83">
        <v>75347.5</v>
      </c>
      <c r="L12" s="27">
        <v>84.994158447232749</v>
      </c>
      <c r="M12" s="27">
        <v>51.945054580443944</v>
      </c>
      <c r="N12" s="27">
        <v>51.945054580443944</v>
      </c>
    </row>
    <row r="13" spans="1:14" x14ac:dyDescent="0.25">
      <c r="A13" s="28">
        <v>44562</v>
      </c>
      <c r="B13" s="4" t="s">
        <v>12</v>
      </c>
      <c r="C13" s="4" t="s">
        <v>13</v>
      </c>
      <c r="D13" s="4" t="s">
        <v>14</v>
      </c>
      <c r="E13" s="4" t="s">
        <v>15</v>
      </c>
      <c r="F13" s="53" t="s">
        <v>1038</v>
      </c>
      <c r="G13" s="27">
        <v>1946645.7</v>
      </c>
      <c r="H13" s="27">
        <v>3981330.8</v>
      </c>
      <c r="I13" s="27">
        <v>2047065.4</v>
      </c>
      <c r="J13" s="27">
        <v>1946645.7</v>
      </c>
      <c r="K13" s="83">
        <v>2047065.4</v>
      </c>
      <c r="L13" s="27">
        <v>48.894347086155214</v>
      </c>
      <c r="M13" s="27">
        <v>95.09445570229461</v>
      </c>
      <c r="N13" s="27">
        <v>95.09445570229461</v>
      </c>
    </row>
    <row r="14" spans="1:14" x14ac:dyDescent="0.25">
      <c r="A14" s="28">
        <v>44562</v>
      </c>
      <c r="B14" s="4" t="s">
        <v>12</v>
      </c>
      <c r="C14" s="4" t="s">
        <v>13</v>
      </c>
      <c r="D14" s="4" t="s">
        <v>14</v>
      </c>
      <c r="E14" s="4" t="s">
        <v>57</v>
      </c>
      <c r="F14" s="53" t="s">
        <v>57</v>
      </c>
      <c r="G14" s="27">
        <v>12442</v>
      </c>
      <c r="H14" s="27">
        <v>13589.9</v>
      </c>
      <c r="I14" s="27">
        <v>11891</v>
      </c>
      <c r="J14" s="27">
        <v>12442</v>
      </c>
      <c r="K14" s="83">
        <v>11891</v>
      </c>
      <c r="L14" s="27">
        <v>91.553285896143464</v>
      </c>
      <c r="M14" s="27">
        <v>104.6337566226558</v>
      </c>
      <c r="N14" s="27">
        <v>104.6337566226558</v>
      </c>
    </row>
    <row r="15" spans="1:14" x14ac:dyDescent="0.25">
      <c r="A15" s="28">
        <v>44562</v>
      </c>
      <c r="B15" s="4" t="s">
        <v>12</v>
      </c>
      <c r="C15" s="4" t="s">
        <v>13</v>
      </c>
      <c r="D15" s="4" t="s">
        <v>14</v>
      </c>
      <c r="E15" s="4" t="s">
        <v>119</v>
      </c>
      <c r="F15" s="53" t="s">
        <v>119</v>
      </c>
      <c r="G15" s="4"/>
      <c r="H15" s="27">
        <v>10571</v>
      </c>
      <c r="I15" s="4"/>
      <c r="J15" s="4"/>
      <c r="K15" s="83"/>
      <c r="L15" s="4"/>
      <c r="M15" s="4"/>
      <c r="N15" s="4"/>
    </row>
    <row r="16" spans="1:14" x14ac:dyDescent="0.25">
      <c r="A16" s="28">
        <v>44562</v>
      </c>
      <c r="B16" s="4" t="s">
        <v>12</v>
      </c>
      <c r="C16" s="4" t="s">
        <v>13</v>
      </c>
      <c r="D16" s="4" t="s">
        <v>14</v>
      </c>
      <c r="E16" s="4" t="s">
        <v>50</v>
      </c>
      <c r="F16" s="53" t="s">
        <v>1163</v>
      </c>
      <c r="G16" s="27">
        <v>266581</v>
      </c>
      <c r="H16" s="27">
        <v>241855</v>
      </c>
      <c r="I16" s="27">
        <v>321464</v>
      </c>
      <c r="J16" s="27">
        <v>266581</v>
      </c>
      <c r="K16" s="83">
        <v>321464</v>
      </c>
      <c r="L16" s="27">
        <v>110.22348101134978</v>
      </c>
      <c r="M16" s="27">
        <v>82.927170694074604</v>
      </c>
      <c r="N16" s="27">
        <v>82.927170694074604</v>
      </c>
    </row>
    <row r="17" spans="1:14" x14ac:dyDescent="0.25">
      <c r="A17" s="28">
        <v>44562</v>
      </c>
      <c r="B17" s="4" t="s">
        <v>12</v>
      </c>
      <c r="C17" s="4" t="s">
        <v>13</v>
      </c>
      <c r="D17" s="4" t="s">
        <v>14</v>
      </c>
      <c r="E17" s="4" t="s">
        <v>110</v>
      </c>
      <c r="F17" s="53" t="s">
        <v>110</v>
      </c>
      <c r="G17" s="4"/>
      <c r="H17" s="4"/>
      <c r="I17" s="27">
        <v>2</v>
      </c>
      <c r="J17" s="4"/>
      <c r="K17" s="83">
        <v>2</v>
      </c>
      <c r="L17" s="4"/>
      <c r="M17" s="4"/>
      <c r="N17" s="4"/>
    </row>
    <row r="18" spans="1:14" x14ac:dyDescent="0.25">
      <c r="A18" s="28">
        <v>44562</v>
      </c>
      <c r="B18" s="4" t="s">
        <v>12</v>
      </c>
      <c r="C18" s="4" t="s">
        <v>13</v>
      </c>
      <c r="D18" s="4" t="s">
        <v>14</v>
      </c>
      <c r="E18" s="4" t="s">
        <v>22</v>
      </c>
      <c r="F18" s="53" t="s">
        <v>1218</v>
      </c>
      <c r="G18" s="27">
        <v>150721.4</v>
      </c>
      <c r="H18" s="27">
        <v>158460.1</v>
      </c>
      <c r="I18" s="27">
        <v>197281.1</v>
      </c>
      <c r="J18" s="27">
        <v>150721.4</v>
      </c>
      <c r="K18" s="83">
        <v>197281.1</v>
      </c>
      <c r="L18" s="27">
        <v>95.116310036406645</v>
      </c>
      <c r="M18" s="27">
        <v>76.399310425580552</v>
      </c>
      <c r="N18" s="27">
        <v>76.399310425580552</v>
      </c>
    </row>
    <row r="19" spans="1:14" x14ac:dyDescent="0.25">
      <c r="A19" s="28">
        <v>44562</v>
      </c>
      <c r="B19" s="4" t="s">
        <v>12</v>
      </c>
      <c r="C19" s="4" t="s">
        <v>13</v>
      </c>
      <c r="D19" s="4" t="s">
        <v>14</v>
      </c>
      <c r="E19" s="4" t="s">
        <v>65</v>
      </c>
      <c r="F19" s="53" t="s">
        <v>65</v>
      </c>
      <c r="G19" s="27">
        <v>86995.8</v>
      </c>
      <c r="H19" s="27">
        <v>89840.9</v>
      </c>
      <c r="I19" s="27">
        <v>138702</v>
      </c>
      <c r="J19" s="27">
        <v>86995.8</v>
      </c>
      <c r="K19" s="83">
        <v>138702</v>
      </c>
      <c r="L19" s="27">
        <v>96.83317954294759</v>
      </c>
      <c r="M19" s="27">
        <v>62.721373880693861</v>
      </c>
      <c r="N19" s="27">
        <v>62.721373880693861</v>
      </c>
    </row>
    <row r="20" spans="1:14" x14ac:dyDescent="0.25">
      <c r="A20" s="28">
        <v>44562</v>
      </c>
      <c r="B20" s="4" t="s">
        <v>12</v>
      </c>
      <c r="C20" s="4" t="s">
        <v>13</v>
      </c>
      <c r="D20" s="4" t="s">
        <v>14</v>
      </c>
      <c r="E20" s="4" t="s">
        <v>42</v>
      </c>
      <c r="F20" s="53" t="s">
        <v>42</v>
      </c>
      <c r="G20" s="27">
        <v>7190.2</v>
      </c>
      <c r="H20" s="27">
        <v>10183</v>
      </c>
      <c r="I20" s="27">
        <v>7213</v>
      </c>
      <c r="J20" s="27">
        <v>7190.2</v>
      </c>
      <c r="K20" s="83">
        <v>7213</v>
      </c>
      <c r="L20" s="27">
        <v>70.609839929293926</v>
      </c>
      <c r="M20" s="27">
        <v>99.683904062110074</v>
      </c>
      <c r="N20" s="27">
        <v>99.683904062110074</v>
      </c>
    </row>
    <row r="21" spans="1:14" x14ac:dyDescent="0.25">
      <c r="A21" s="28">
        <v>44562</v>
      </c>
      <c r="B21" s="4" t="s">
        <v>12</v>
      </c>
      <c r="C21" s="4" t="s">
        <v>13</v>
      </c>
      <c r="D21" s="4" t="s">
        <v>14</v>
      </c>
      <c r="E21" s="4" t="s">
        <v>124</v>
      </c>
      <c r="F21" s="53" t="s">
        <v>164</v>
      </c>
      <c r="G21" s="27">
        <v>39330426.399999999</v>
      </c>
      <c r="H21" s="27">
        <v>74110310.400000006</v>
      </c>
      <c r="I21" s="27">
        <v>32075453.899999999</v>
      </c>
      <c r="J21" s="27">
        <v>39330426.399999999</v>
      </c>
      <c r="K21" s="83">
        <v>32075453.899999999</v>
      </c>
      <c r="L21" s="27">
        <v>53.070114249582204</v>
      </c>
      <c r="M21" s="27">
        <v>122.6184562270528</v>
      </c>
      <c r="N21" s="27">
        <v>122.6184562270528</v>
      </c>
    </row>
    <row r="22" spans="1:14" x14ac:dyDescent="0.25">
      <c r="A22" s="28">
        <v>44562</v>
      </c>
      <c r="B22" s="4" t="s">
        <v>12</v>
      </c>
      <c r="C22" s="4" t="s">
        <v>13</v>
      </c>
      <c r="D22" s="4" t="s">
        <v>14</v>
      </c>
      <c r="E22" s="4" t="s">
        <v>48</v>
      </c>
      <c r="F22" s="53" t="s">
        <v>1420</v>
      </c>
      <c r="G22" s="27">
        <v>464698.1</v>
      </c>
      <c r="H22" s="27">
        <v>718360.5</v>
      </c>
      <c r="I22" s="27">
        <v>419455</v>
      </c>
      <c r="J22" s="27">
        <v>464698.1</v>
      </c>
      <c r="K22" s="83">
        <v>419455</v>
      </c>
      <c r="L22" s="27">
        <v>64.688704348304228</v>
      </c>
      <c r="M22" s="27">
        <v>110.78616299722259</v>
      </c>
      <c r="N22" s="27">
        <v>110.78616299722259</v>
      </c>
    </row>
    <row r="23" spans="1:14" x14ac:dyDescent="0.25">
      <c r="A23" s="28">
        <v>44562</v>
      </c>
      <c r="B23" s="4" t="s">
        <v>12</v>
      </c>
      <c r="C23" s="4" t="s">
        <v>13</v>
      </c>
      <c r="D23" s="4" t="s">
        <v>14</v>
      </c>
      <c r="E23" s="4" t="s">
        <v>105</v>
      </c>
      <c r="F23" s="53" t="s">
        <v>105</v>
      </c>
      <c r="G23" s="27">
        <v>464698.1</v>
      </c>
      <c r="H23" s="27">
        <v>718360.5</v>
      </c>
      <c r="I23" s="27">
        <v>419455</v>
      </c>
      <c r="J23" s="27">
        <v>464698.1</v>
      </c>
      <c r="K23" s="83">
        <v>419455</v>
      </c>
      <c r="L23" s="27">
        <v>64.688704348304228</v>
      </c>
      <c r="M23" s="27">
        <v>110.78616299722259</v>
      </c>
      <c r="N23" s="27">
        <v>110.78616299722259</v>
      </c>
    </row>
    <row r="24" spans="1:14" x14ac:dyDescent="0.25">
      <c r="A24" s="28">
        <v>44562</v>
      </c>
      <c r="B24" s="4" t="s">
        <v>12</v>
      </c>
      <c r="C24" s="4" t="s">
        <v>13</v>
      </c>
      <c r="D24" s="4" t="s">
        <v>14</v>
      </c>
      <c r="E24" s="4" t="s">
        <v>75</v>
      </c>
      <c r="F24" s="53" t="s">
        <v>75</v>
      </c>
      <c r="G24" s="27">
        <v>30571774.600000001</v>
      </c>
      <c r="H24" s="27">
        <v>64063947.5</v>
      </c>
      <c r="I24" s="27">
        <v>23793202.5</v>
      </c>
      <c r="J24" s="27">
        <v>30571774.600000001</v>
      </c>
      <c r="K24" s="83">
        <v>23793202.5</v>
      </c>
      <c r="L24" s="27">
        <v>47.720716242157884</v>
      </c>
      <c r="M24" s="27">
        <v>128.48953225191102</v>
      </c>
      <c r="N24" s="27">
        <v>128.48953225191102</v>
      </c>
    </row>
    <row r="25" spans="1:14" x14ac:dyDescent="0.25">
      <c r="A25" s="28">
        <v>44562</v>
      </c>
      <c r="B25" s="4" t="s">
        <v>12</v>
      </c>
      <c r="C25" s="4" t="s">
        <v>13</v>
      </c>
      <c r="D25" s="4" t="s">
        <v>14</v>
      </c>
      <c r="E25" s="4" t="s">
        <v>117</v>
      </c>
      <c r="F25" s="53" t="s">
        <v>1477</v>
      </c>
      <c r="G25" s="27">
        <v>1265.3</v>
      </c>
      <c r="H25" s="27">
        <v>2083.3000000000002</v>
      </c>
      <c r="I25" s="27">
        <v>1292.7</v>
      </c>
      <c r="J25" s="27">
        <v>1265.3</v>
      </c>
      <c r="K25" s="83">
        <v>1292.7</v>
      </c>
      <c r="L25" s="27">
        <v>60.735371765948258</v>
      </c>
      <c r="M25" s="27">
        <v>97.880405353136851</v>
      </c>
      <c r="N25" s="27">
        <v>97.880405353136851</v>
      </c>
    </row>
    <row r="26" spans="1:14" x14ac:dyDescent="0.25">
      <c r="A26" s="28">
        <v>44562</v>
      </c>
      <c r="B26" s="4" t="s">
        <v>12</v>
      </c>
      <c r="C26" s="4" t="s">
        <v>13</v>
      </c>
      <c r="D26" s="4" t="s">
        <v>14</v>
      </c>
      <c r="E26" s="4" t="s">
        <v>74</v>
      </c>
      <c r="F26" s="53" t="s">
        <v>74</v>
      </c>
      <c r="G26" s="27">
        <v>1265.3</v>
      </c>
      <c r="H26" s="27">
        <v>2083.3000000000002</v>
      </c>
      <c r="I26" s="27">
        <v>1292.7</v>
      </c>
      <c r="J26" s="27">
        <v>1265.3</v>
      </c>
      <c r="K26" s="83">
        <v>1292.7</v>
      </c>
      <c r="L26" s="27">
        <v>60.735371765948258</v>
      </c>
      <c r="M26" s="27">
        <v>97.880405353136851</v>
      </c>
      <c r="N26" s="27">
        <v>97.880405353136851</v>
      </c>
    </row>
    <row r="27" spans="1:14" x14ac:dyDescent="0.25">
      <c r="A27" s="28">
        <v>44562</v>
      </c>
      <c r="B27" s="4" t="s">
        <v>12</v>
      </c>
      <c r="C27" s="4" t="s">
        <v>13</v>
      </c>
      <c r="D27" s="4" t="s">
        <v>14</v>
      </c>
      <c r="E27" s="4" t="s">
        <v>55</v>
      </c>
      <c r="F27" s="53" t="s">
        <v>55</v>
      </c>
      <c r="G27" s="27">
        <v>39330426.399999999</v>
      </c>
      <c r="H27" s="27">
        <v>74110310.400000006</v>
      </c>
      <c r="I27" s="27">
        <v>32075453.899999999</v>
      </c>
      <c r="J27" s="27">
        <v>39330426.399999999</v>
      </c>
      <c r="K27" s="83">
        <v>32075453.899999999</v>
      </c>
      <c r="L27" s="27">
        <v>53.070114249582204</v>
      </c>
      <c r="M27" s="27">
        <v>122.6184562270528</v>
      </c>
      <c r="N27" s="27">
        <v>122.6184562270528</v>
      </c>
    </row>
    <row r="28" spans="1:14" x14ac:dyDescent="0.25">
      <c r="A28" s="28">
        <v>44562</v>
      </c>
      <c r="B28" s="4" t="s">
        <v>12</v>
      </c>
      <c r="C28" s="4" t="s">
        <v>13</v>
      </c>
      <c r="D28" s="4" t="s">
        <v>14</v>
      </c>
      <c r="E28" s="4" t="s">
        <v>69</v>
      </c>
      <c r="F28" s="53" t="s">
        <v>1650</v>
      </c>
      <c r="G28" s="27">
        <v>18058.7</v>
      </c>
      <c r="H28" s="27">
        <v>46015.8</v>
      </c>
      <c r="I28" s="27">
        <v>30954.7</v>
      </c>
      <c r="J28" s="27">
        <v>18058.7</v>
      </c>
      <c r="K28" s="83">
        <v>30954.7</v>
      </c>
      <c r="L28" s="27">
        <v>39.244563823730111</v>
      </c>
      <c r="M28" s="27">
        <v>58.339121361214936</v>
      </c>
      <c r="N28" s="27">
        <v>58.339121361214936</v>
      </c>
    </row>
    <row r="29" spans="1:14" x14ac:dyDescent="0.25">
      <c r="A29" s="28">
        <v>44562</v>
      </c>
      <c r="B29" s="4" t="s">
        <v>12</v>
      </c>
      <c r="C29" s="4" t="s">
        <v>13</v>
      </c>
      <c r="D29" s="4" t="s">
        <v>14</v>
      </c>
      <c r="E29" s="4" t="s">
        <v>91</v>
      </c>
      <c r="F29" s="53" t="s">
        <v>91</v>
      </c>
      <c r="G29" s="27">
        <v>17833.7</v>
      </c>
      <c r="H29" s="27">
        <v>45790.8</v>
      </c>
      <c r="I29" s="27">
        <v>30729.7</v>
      </c>
      <c r="J29" s="27">
        <v>17833.7</v>
      </c>
      <c r="K29" s="83">
        <v>30729.7</v>
      </c>
      <c r="L29" s="27">
        <v>38.94603282755488</v>
      </c>
      <c r="M29" s="27">
        <v>58.034084289791309</v>
      </c>
      <c r="N29" s="27">
        <v>58.034084289791309</v>
      </c>
    </row>
    <row r="30" spans="1:14" x14ac:dyDescent="0.25">
      <c r="A30" s="28">
        <v>44562</v>
      </c>
      <c r="B30" s="4" t="s">
        <v>12</v>
      </c>
      <c r="C30" s="4" t="s">
        <v>13</v>
      </c>
      <c r="D30" s="4" t="s">
        <v>14</v>
      </c>
      <c r="E30" s="4" t="s">
        <v>37</v>
      </c>
      <c r="F30" s="53" t="s">
        <v>37</v>
      </c>
      <c r="G30" s="27">
        <v>225</v>
      </c>
      <c r="H30" s="27">
        <v>225</v>
      </c>
      <c r="I30" s="27">
        <v>225</v>
      </c>
      <c r="J30" s="27">
        <v>225</v>
      </c>
      <c r="K30" s="83">
        <v>225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44562</v>
      </c>
      <c r="B31" s="4" t="s">
        <v>12</v>
      </c>
      <c r="C31" s="4" t="s">
        <v>13</v>
      </c>
      <c r="D31" s="4" t="s">
        <v>14</v>
      </c>
      <c r="E31" s="82" t="s">
        <v>104</v>
      </c>
      <c r="F31" s="53" t="s">
        <v>1833</v>
      </c>
      <c r="G31" s="27">
        <v>1704878.6</v>
      </c>
      <c r="H31" s="27">
        <v>1652423.4</v>
      </c>
      <c r="I31" s="27">
        <v>1068771.1000000001</v>
      </c>
      <c r="J31" s="27">
        <v>1704878.6</v>
      </c>
      <c r="K31" s="83">
        <v>1068771.1000000001</v>
      </c>
      <c r="L31" s="27">
        <v>103.17444064275536</v>
      </c>
      <c r="M31" s="27">
        <v>159.51765537073373</v>
      </c>
      <c r="N31" s="27">
        <v>159.51765537073373</v>
      </c>
    </row>
    <row r="32" spans="1:14" x14ac:dyDescent="0.25">
      <c r="A32" s="28">
        <v>44562</v>
      </c>
      <c r="B32" s="4" t="s">
        <v>12</v>
      </c>
      <c r="C32" s="4" t="s">
        <v>13</v>
      </c>
      <c r="D32" s="4" t="s">
        <v>14</v>
      </c>
      <c r="E32" s="4" t="s">
        <v>111</v>
      </c>
      <c r="F32" s="53" t="s">
        <v>111</v>
      </c>
      <c r="G32" s="27">
        <v>1209755.7</v>
      </c>
      <c r="H32" s="27">
        <v>1156481</v>
      </c>
      <c r="I32" s="27">
        <v>806868.9</v>
      </c>
      <c r="J32" s="27">
        <v>1209755.7</v>
      </c>
      <c r="K32" s="83">
        <v>806868.9</v>
      </c>
      <c r="L32" s="27">
        <v>104.60662129338917</v>
      </c>
      <c r="M32" s="27">
        <v>149.9321265201819</v>
      </c>
      <c r="N32" s="27">
        <v>149.9321265201819</v>
      </c>
    </row>
    <row r="33" spans="1:14" x14ac:dyDescent="0.25">
      <c r="A33" s="28">
        <v>44562</v>
      </c>
      <c r="B33" s="4" t="s">
        <v>12</v>
      </c>
      <c r="C33" s="4" t="s">
        <v>13</v>
      </c>
      <c r="D33" s="4" t="s">
        <v>14</v>
      </c>
      <c r="E33" s="4" t="s">
        <v>114</v>
      </c>
      <c r="F33" s="53" t="s">
        <v>114</v>
      </c>
      <c r="G33" s="27">
        <v>495122.9</v>
      </c>
      <c r="H33" s="27">
        <v>495942.40000000002</v>
      </c>
      <c r="I33" s="27">
        <v>261902.2</v>
      </c>
      <c r="J33" s="27">
        <v>495122.9</v>
      </c>
      <c r="K33" s="83">
        <v>261902.2</v>
      </c>
      <c r="L33" s="27">
        <v>99.834759036533271</v>
      </c>
      <c r="M33" s="27">
        <v>189.04877469528702</v>
      </c>
      <c r="N33" s="27">
        <v>189.04877469528702</v>
      </c>
    </row>
    <row r="34" spans="1:14" x14ac:dyDescent="0.25">
      <c r="A34" s="28">
        <v>44562</v>
      </c>
      <c r="B34" s="4" t="s">
        <v>12</v>
      </c>
      <c r="C34" s="4" t="s">
        <v>13</v>
      </c>
      <c r="D34" s="4" t="s">
        <v>14</v>
      </c>
      <c r="E34" s="4" t="s">
        <v>64</v>
      </c>
      <c r="F34" s="53" t="s">
        <v>1916</v>
      </c>
      <c r="G34" s="27">
        <v>13368.4</v>
      </c>
      <c r="H34" s="27">
        <v>14321</v>
      </c>
      <c r="I34" s="27">
        <v>13321.6</v>
      </c>
      <c r="J34" s="27">
        <v>13368.4</v>
      </c>
      <c r="K34" s="83">
        <v>13321.6</v>
      </c>
      <c r="L34" s="27">
        <v>93.348229872215626</v>
      </c>
      <c r="M34" s="27">
        <v>100.3513091520538</v>
      </c>
      <c r="N34" s="27">
        <v>100.3513091520538</v>
      </c>
    </row>
    <row r="35" spans="1:14" x14ac:dyDescent="0.25">
      <c r="A35" s="28">
        <v>44562</v>
      </c>
      <c r="B35" s="4" t="s">
        <v>12</v>
      </c>
      <c r="C35" s="4" t="s">
        <v>13</v>
      </c>
      <c r="D35" s="4" t="s">
        <v>14</v>
      </c>
      <c r="E35" s="4" t="s">
        <v>106</v>
      </c>
      <c r="F35" s="53" t="s">
        <v>106</v>
      </c>
      <c r="G35" s="27">
        <v>13368.4</v>
      </c>
      <c r="H35" s="27">
        <v>14321</v>
      </c>
      <c r="I35" s="27">
        <v>13321.6</v>
      </c>
      <c r="J35" s="27">
        <v>13368.4</v>
      </c>
      <c r="K35" s="83">
        <v>13321.6</v>
      </c>
      <c r="L35" s="27">
        <v>93.348229872215626</v>
      </c>
      <c r="M35" s="27">
        <v>100.3513091520538</v>
      </c>
      <c r="N35" s="27">
        <v>100.3513091520538</v>
      </c>
    </row>
    <row r="36" spans="1:14" x14ac:dyDescent="0.25">
      <c r="A36" s="28">
        <v>44562</v>
      </c>
      <c r="B36" s="4" t="s">
        <v>12</v>
      </c>
      <c r="C36" s="4" t="s">
        <v>13</v>
      </c>
      <c r="D36" s="4" t="s">
        <v>14</v>
      </c>
      <c r="E36" s="4" t="s">
        <v>86</v>
      </c>
      <c r="F36" s="53" t="s">
        <v>1959</v>
      </c>
      <c r="G36" s="27">
        <v>15841.8</v>
      </c>
      <c r="H36" s="27">
        <v>24205.3</v>
      </c>
      <c r="I36" s="27">
        <v>14723.8</v>
      </c>
      <c r="J36" s="27">
        <v>15841.8</v>
      </c>
      <c r="K36" s="83">
        <v>14723.8</v>
      </c>
      <c r="L36" s="27">
        <v>65.447649894857733</v>
      </c>
      <c r="M36" s="27">
        <v>107.59314850785803</v>
      </c>
      <c r="N36" s="27">
        <v>107.59314850785803</v>
      </c>
    </row>
    <row r="37" spans="1:14" x14ac:dyDescent="0.25">
      <c r="A37" s="28">
        <v>44562</v>
      </c>
      <c r="B37" s="4" t="s">
        <v>12</v>
      </c>
      <c r="C37" s="4" t="s">
        <v>13</v>
      </c>
      <c r="D37" s="4" t="s">
        <v>14</v>
      </c>
      <c r="E37" s="4" t="s">
        <v>82</v>
      </c>
      <c r="F37" s="53" t="s">
        <v>82</v>
      </c>
      <c r="G37" s="27">
        <v>15841.8</v>
      </c>
      <c r="H37" s="27">
        <v>24205.3</v>
      </c>
      <c r="I37" s="27">
        <v>14723.8</v>
      </c>
      <c r="J37" s="27">
        <v>15841.8</v>
      </c>
      <c r="K37" s="83">
        <v>14723.8</v>
      </c>
      <c r="L37" s="27">
        <v>65.447649894857733</v>
      </c>
      <c r="M37" s="27">
        <v>107.59314850785803</v>
      </c>
      <c r="N37" s="27">
        <v>107.59314850785803</v>
      </c>
    </row>
    <row r="38" spans="1:14" x14ac:dyDescent="0.25">
      <c r="A38" s="28">
        <v>44562</v>
      </c>
      <c r="B38" s="4" t="s">
        <v>12</v>
      </c>
      <c r="C38" s="4" t="s">
        <v>13</v>
      </c>
      <c r="D38" s="4" t="s">
        <v>14</v>
      </c>
      <c r="E38" s="4" t="s">
        <v>125</v>
      </c>
      <c r="F38" s="53" t="s">
        <v>1980</v>
      </c>
      <c r="G38" s="27">
        <v>5825767</v>
      </c>
      <c r="H38" s="27">
        <v>4568236.5999999996</v>
      </c>
      <c r="I38" s="27">
        <v>5011066</v>
      </c>
      <c r="J38" s="27">
        <v>5825767</v>
      </c>
      <c r="K38" s="83">
        <v>5011066</v>
      </c>
      <c r="L38" s="27">
        <v>127.52769854345985</v>
      </c>
      <c r="M38" s="27">
        <v>116.25803771093815</v>
      </c>
      <c r="N38" s="27">
        <v>116.25803771093815</v>
      </c>
    </row>
    <row r="39" spans="1:14" x14ac:dyDescent="0.25">
      <c r="A39" s="28">
        <v>44562</v>
      </c>
      <c r="B39" s="4" t="s">
        <v>12</v>
      </c>
      <c r="C39" s="4" t="s">
        <v>13</v>
      </c>
      <c r="D39" s="4" t="s">
        <v>14</v>
      </c>
      <c r="E39" s="4" t="s">
        <v>51</v>
      </c>
      <c r="F39" s="53" t="s">
        <v>51</v>
      </c>
      <c r="G39" s="27">
        <v>5825767</v>
      </c>
      <c r="H39" s="27">
        <v>4568236.5999999996</v>
      </c>
      <c r="I39" s="27">
        <v>5011066</v>
      </c>
      <c r="J39" s="27">
        <v>5825767</v>
      </c>
      <c r="K39" s="83">
        <v>5011066</v>
      </c>
      <c r="L39" s="27">
        <v>127.52769854345985</v>
      </c>
      <c r="M39" s="27">
        <v>116.25803771093815</v>
      </c>
      <c r="N39" s="27">
        <v>116.25803771093815</v>
      </c>
    </row>
    <row r="40" spans="1:14" x14ac:dyDescent="0.25">
      <c r="A40" s="28">
        <v>44562</v>
      </c>
      <c r="B40" s="4" t="s">
        <v>12</v>
      </c>
      <c r="C40" s="4" t="s">
        <v>13</v>
      </c>
      <c r="D40" s="4" t="s">
        <v>14</v>
      </c>
      <c r="E40" s="4" t="s">
        <v>60</v>
      </c>
      <c r="F40" s="53" t="s">
        <v>2024</v>
      </c>
      <c r="G40" s="27">
        <v>322961.59999999998</v>
      </c>
      <c r="H40" s="27">
        <v>317143.5</v>
      </c>
      <c r="I40" s="27">
        <v>268415.90000000002</v>
      </c>
      <c r="J40" s="27">
        <v>322961.59999999998</v>
      </c>
      <c r="K40" s="83">
        <v>268415.90000000002</v>
      </c>
      <c r="L40" s="27">
        <v>101.83453231738945</v>
      </c>
      <c r="M40" s="27">
        <v>120.32133714880527</v>
      </c>
      <c r="N40" s="27">
        <v>120.32133714880527</v>
      </c>
    </row>
    <row r="41" spans="1:14" x14ac:dyDescent="0.25">
      <c r="A41" s="28">
        <v>44562</v>
      </c>
      <c r="B41" s="4" t="s">
        <v>12</v>
      </c>
      <c r="C41" s="4" t="s">
        <v>13</v>
      </c>
      <c r="D41" s="4" t="s">
        <v>14</v>
      </c>
      <c r="E41" s="4" t="s">
        <v>120</v>
      </c>
      <c r="F41" s="53" t="s">
        <v>120</v>
      </c>
      <c r="G41" s="27">
        <v>200527.6</v>
      </c>
      <c r="H41" s="27">
        <v>190890.2</v>
      </c>
      <c r="I41" s="27">
        <v>152746.9</v>
      </c>
      <c r="J41" s="27">
        <v>200527.6</v>
      </c>
      <c r="K41" s="83">
        <v>152746.9</v>
      </c>
      <c r="L41" s="27">
        <v>105.04866148183615</v>
      </c>
      <c r="M41" s="27">
        <v>131.2809621668263</v>
      </c>
      <c r="N41" s="27">
        <v>131.2809621668263</v>
      </c>
    </row>
    <row r="42" spans="1:14" x14ac:dyDescent="0.25">
      <c r="A42" s="28">
        <v>44562</v>
      </c>
      <c r="B42" s="4" t="s">
        <v>12</v>
      </c>
      <c r="C42" s="4" t="s">
        <v>13</v>
      </c>
      <c r="D42" s="4" t="s">
        <v>14</v>
      </c>
      <c r="E42" s="4" t="s">
        <v>97</v>
      </c>
      <c r="F42" s="53" t="s">
        <v>97</v>
      </c>
      <c r="G42" s="27">
        <v>217</v>
      </c>
      <c r="H42" s="27">
        <v>217</v>
      </c>
      <c r="I42" s="27">
        <v>217</v>
      </c>
      <c r="J42" s="27">
        <v>217</v>
      </c>
      <c r="K42" s="83">
        <v>217</v>
      </c>
      <c r="L42" s="27">
        <v>100</v>
      </c>
      <c r="M42" s="27">
        <v>100</v>
      </c>
      <c r="N42" s="27">
        <v>100</v>
      </c>
    </row>
    <row r="43" spans="1:14" x14ac:dyDescent="0.25">
      <c r="A43" s="28">
        <v>44562</v>
      </c>
      <c r="B43" s="4" t="s">
        <v>12</v>
      </c>
      <c r="C43" s="4" t="s">
        <v>13</v>
      </c>
      <c r="D43" s="4" t="s">
        <v>14</v>
      </c>
      <c r="E43" s="4" t="s">
        <v>16</v>
      </c>
      <c r="F43" s="53" t="s">
        <v>16</v>
      </c>
      <c r="G43" s="27">
        <v>27602</v>
      </c>
      <c r="H43" s="27">
        <v>31343</v>
      </c>
      <c r="I43" s="27">
        <v>24261</v>
      </c>
      <c r="J43" s="27">
        <v>27602</v>
      </c>
      <c r="K43" s="83">
        <v>24261</v>
      </c>
      <c r="L43" s="27">
        <v>88.064320581948124</v>
      </c>
      <c r="M43" s="27">
        <v>113.7710729153786</v>
      </c>
      <c r="N43" s="27">
        <v>113.7710729153786</v>
      </c>
    </row>
    <row r="44" spans="1:14" x14ac:dyDescent="0.25">
      <c r="A44" s="28">
        <v>44562</v>
      </c>
      <c r="B44" s="4" t="s">
        <v>12</v>
      </c>
      <c r="C44" s="4" t="s">
        <v>13</v>
      </c>
      <c r="D44" s="4" t="s">
        <v>14</v>
      </c>
      <c r="E44" s="4" t="s">
        <v>83</v>
      </c>
      <c r="F44" s="53" t="s">
        <v>83</v>
      </c>
      <c r="G44" s="27">
        <v>28</v>
      </c>
      <c r="H44" s="27">
        <v>28</v>
      </c>
      <c r="I44" s="27">
        <v>28</v>
      </c>
      <c r="J44" s="27">
        <v>28</v>
      </c>
      <c r="K44" s="83">
        <v>28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44562</v>
      </c>
      <c r="B45" s="4" t="s">
        <v>12</v>
      </c>
      <c r="C45" s="4" t="s">
        <v>13</v>
      </c>
      <c r="D45" s="4" t="s">
        <v>14</v>
      </c>
      <c r="E45" s="4" t="s">
        <v>17</v>
      </c>
      <c r="F45" s="53" t="s">
        <v>17</v>
      </c>
      <c r="G45" s="27">
        <v>94587</v>
      </c>
      <c r="H45" s="27">
        <v>94665.3</v>
      </c>
      <c r="I45" s="27">
        <v>91163</v>
      </c>
      <c r="J45" s="27">
        <v>94587</v>
      </c>
      <c r="K45" s="83">
        <v>91163</v>
      </c>
      <c r="L45" s="27">
        <v>99.917287538306013</v>
      </c>
      <c r="M45" s="27">
        <v>103.75590974408478</v>
      </c>
      <c r="N45" s="27">
        <v>103.75590974408478</v>
      </c>
    </row>
    <row r="46" spans="1:14" x14ac:dyDescent="0.25">
      <c r="A46" s="28">
        <v>44562</v>
      </c>
      <c r="B46" s="4" t="s">
        <v>12</v>
      </c>
      <c r="C46" s="4" t="s">
        <v>13</v>
      </c>
      <c r="D46" s="4" t="s">
        <v>14</v>
      </c>
      <c r="E46" s="4" t="s">
        <v>99</v>
      </c>
      <c r="F46" s="53" t="s">
        <v>2172</v>
      </c>
      <c r="G46" s="83" t="s">
        <v>8045</v>
      </c>
      <c r="H46" s="83" t="s">
        <v>8045</v>
      </c>
      <c r="I46" s="83" t="s">
        <v>8045</v>
      </c>
      <c r="J46" s="83" t="s">
        <v>8045</v>
      </c>
      <c r="K46" s="83" t="s">
        <v>8045</v>
      </c>
      <c r="L46" s="27">
        <v>84.178201918080035</v>
      </c>
      <c r="M46" s="27">
        <v>65.6188084172381</v>
      </c>
      <c r="N46" s="27">
        <v>65.6188084172381</v>
      </c>
    </row>
    <row r="47" spans="1:14" x14ac:dyDescent="0.25">
      <c r="A47" s="28">
        <v>44562</v>
      </c>
      <c r="B47" s="4" t="s">
        <v>12</v>
      </c>
      <c r="C47" s="4" t="s">
        <v>13</v>
      </c>
      <c r="D47" s="4" t="s">
        <v>14</v>
      </c>
      <c r="E47" s="4" t="s">
        <v>38</v>
      </c>
      <c r="F47" s="53" t="s">
        <v>38</v>
      </c>
      <c r="G47" s="83" t="s">
        <v>8045</v>
      </c>
      <c r="H47" s="83" t="s">
        <v>8045</v>
      </c>
      <c r="I47" s="83" t="s">
        <v>8045</v>
      </c>
      <c r="J47" s="83" t="s">
        <v>8045</v>
      </c>
      <c r="K47" s="83" t="s">
        <v>8045</v>
      </c>
      <c r="L47" s="27">
        <v>84.178201918080035</v>
      </c>
      <c r="M47" s="27">
        <v>65.6188084172381</v>
      </c>
      <c r="N47" s="27">
        <v>65.6188084172381</v>
      </c>
    </row>
    <row r="48" spans="1:14" x14ac:dyDescent="0.25">
      <c r="A48" s="28">
        <v>44562</v>
      </c>
      <c r="B48" s="4" t="s">
        <v>12</v>
      </c>
      <c r="C48" s="4" t="s">
        <v>13</v>
      </c>
      <c r="D48" s="4" t="s">
        <v>14</v>
      </c>
      <c r="E48" s="4" t="s">
        <v>49</v>
      </c>
      <c r="F48" s="53" t="s">
        <v>2189</v>
      </c>
      <c r="G48" s="27">
        <v>314456.2</v>
      </c>
      <c r="H48" s="27">
        <v>494769.4</v>
      </c>
      <c r="I48" s="27">
        <v>264429.3</v>
      </c>
      <c r="J48" s="27">
        <v>314456.2</v>
      </c>
      <c r="K48" s="83">
        <v>264429.3</v>
      </c>
      <c r="L48" s="27">
        <v>63.556113211528441</v>
      </c>
      <c r="M48" s="27">
        <v>118.91881875420009</v>
      </c>
      <c r="N48" s="27">
        <v>118.91881875420009</v>
      </c>
    </row>
    <row r="49" spans="1:14" x14ac:dyDescent="0.25">
      <c r="A49" s="28">
        <v>44562</v>
      </c>
      <c r="B49" s="4" t="s">
        <v>12</v>
      </c>
      <c r="C49" s="4" t="s">
        <v>13</v>
      </c>
      <c r="D49" s="4" t="s">
        <v>14</v>
      </c>
      <c r="E49" s="4" t="s">
        <v>46</v>
      </c>
      <c r="F49" s="53" t="s">
        <v>46</v>
      </c>
      <c r="G49" s="27">
        <v>1186</v>
      </c>
      <c r="H49" s="27">
        <v>1186</v>
      </c>
      <c r="I49" s="27">
        <v>1186</v>
      </c>
      <c r="J49" s="27">
        <v>1186</v>
      </c>
      <c r="K49" s="83">
        <v>1186</v>
      </c>
      <c r="L49" s="27">
        <v>100</v>
      </c>
      <c r="M49" s="27">
        <v>100</v>
      </c>
      <c r="N49" s="27">
        <v>100</v>
      </c>
    </row>
    <row r="50" spans="1:14" x14ac:dyDescent="0.25">
      <c r="A50" s="28">
        <v>44562</v>
      </c>
      <c r="B50" s="4" t="s">
        <v>12</v>
      </c>
      <c r="C50" s="4" t="s">
        <v>13</v>
      </c>
      <c r="D50" s="4" t="s">
        <v>14</v>
      </c>
      <c r="E50" s="4" t="s">
        <v>52</v>
      </c>
      <c r="F50" s="53" t="s">
        <v>52</v>
      </c>
      <c r="G50" s="27">
        <v>313270.2</v>
      </c>
      <c r="H50" s="27">
        <v>493583.4</v>
      </c>
      <c r="I50" s="27">
        <v>263243.3</v>
      </c>
      <c r="J50" s="27">
        <v>313270.2</v>
      </c>
      <c r="K50" s="83">
        <v>263243.3</v>
      </c>
      <c r="L50" s="27">
        <v>63.468544525606006</v>
      </c>
      <c r="M50" s="27">
        <v>119.00405442417718</v>
      </c>
      <c r="N50" s="27">
        <v>119.00405442417718</v>
      </c>
    </row>
    <row r="51" spans="1:14" x14ac:dyDescent="0.25">
      <c r="A51" s="28">
        <v>44562</v>
      </c>
      <c r="B51" s="4" t="s">
        <v>12</v>
      </c>
      <c r="C51" s="4" t="s">
        <v>13</v>
      </c>
      <c r="D51" s="4" t="s">
        <v>14</v>
      </c>
      <c r="E51" s="4" t="s">
        <v>36</v>
      </c>
      <c r="F51" s="53" t="s">
        <v>2243</v>
      </c>
      <c r="G51" s="27">
        <v>764377.3</v>
      </c>
      <c r="H51" s="27">
        <v>1008552.7</v>
      </c>
      <c r="I51" s="27">
        <v>700409.9</v>
      </c>
      <c r="J51" s="27">
        <v>764377.3</v>
      </c>
      <c r="K51" s="83">
        <v>700409.9</v>
      </c>
      <c r="L51" s="27">
        <v>75.789524930130071</v>
      </c>
      <c r="M51" s="27">
        <v>109.13285206277067</v>
      </c>
      <c r="N51" s="27">
        <v>109.13285206277067</v>
      </c>
    </row>
    <row r="52" spans="1:14" x14ac:dyDescent="0.25">
      <c r="A52" s="28">
        <v>44562</v>
      </c>
      <c r="B52" s="4" t="s">
        <v>12</v>
      </c>
      <c r="C52" s="4" t="s">
        <v>13</v>
      </c>
      <c r="D52" s="4" t="s">
        <v>14</v>
      </c>
      <c r="E52" s="4" t="s">
        <v>77</v>
      </c>
      <c r="F52" s="53" t="s">
        <v>77</v>
      </c>
      <c r="G52" s="27">
        <v>52135</v>
      </c>
      <c r="H52" s="27">
        <v>52135</v>
      </c>
      <c r="I52" s="27">
        <v>52135</v>
      </c>
      <c r="J52" s="27">
        <v>52135</v>
      </c>
      <c r="K52" s="83">
        <v>52135</v>
      </c>
      <c r="L52" s="27">
        <v>100</v>
      </c>
      <c r="M52" s="27">
        <v>100</v>
      </c>
      <c r="N52" s="27">
        <v>100</v>
      </c>
    </row>
    <row r="53" spans="1:14" x14ac:dyDescent="0.25">
      <c r="A53" s="28">
        <v>44562</v>
      </c>
      <c r="B53" s="4" t="s">
        <v>12</v>
      </c>
      <c r="C53" s="4" t="s">
        <v>13</v>
      </c>
      <c r="D53" s="4" t="s">
        <v>14</v>
      </c>
      <c r="E53" s="4" t="s">
        <v>23</v>
      </c>
      <c r="F53" s="53" t="s">
        <v>23</v>
      </c>
      <c r="G53" s="27">
        <v>51166</v>
      </c>
      <c r="H53" s="27">
        <v>57923</v>
      </c>
      <c r="I53" s="27">
        <v>47972</v>
      </c>
      <c r="J53" s="27">
        <v>51166</v>
      </c>
      <c r="K53" s="83">
        <v>47972</v>
      </c>
      <c r="L53" s="27">
        <v>88.334513060442305</v>
      </c>
      <c r="M53" s="27">
        <v>106.65805052947553</v>
      </c>
      <c r="N53" s="27">
        <v>106.65805052947553</v>
      </c>
    </row>
    <row r="54" spans="1:14" x14ac:dyDescent="0.25">
      <c r="A54" s="28">
        <v>44562</v>
      </c>
      <c r="B54" s="4" t="s">
        <v>12</v>
      </c>
      <c r="C54" s="4" t="s">
        <v>13</v>
      </c>
      <c r="D54" s="4" t="s">
        <v>14</v>
      </c>
      <c r="E54" s="4" t="s">
        <v>67</v>
      </c>
      <c r="F54" s="53" t="s">
        <v>67</v>
      </c>
      <c r="G54" s="4"/>
      <c r="H54" s="27">
        <v>62.1</v>
      </c>
      <c r="I54" s="27">
        <v>56.9</v>
      </c>
      <c r="J54" s="4"/>
      <c r="K54" s="83">
        <v>56.9</v>
      </c>
      <c r="L54" s="4"/>
      <c r="M54" s="4"/>
      <c r="N54" s="4"/>
    </row>
    <row r="55" spans="1:14" x14ac:dyDescent="0.25">
      <c r="A55" s="28">
        <v>44562</v>
      </c>
      <c r="B55" s="4" t="s">
        <v>12</v>
      </c>
      <c r="C55" s="4" t="s">
        <v>13</v>
      </c>
      <c r="D55" s="4" t="s">
        <v>14</v>
      </c>
      <c r="E55" s="4" t="s">
        <v>121</v>
      </c>
      <c r="F55" s="53" t="s">
        <v>121</v>
      </c>
      <c r="G55" s="27">
        <v>449963.3</v>
      </c>
      <c r="H55" s="27">
        <v>565951.6</v>
      </c>
      <c r="I55" s="27">
        <v>368194</v>
      </c>
      <c r="J55" s="27">
        <v>449963.3</v>
      </c>
      <c r="K55" s="83">
        <v>368194</v>
      </c>
      <c r="L55" s="27">
        <v>79.505614967781696</v>
      </c>
      <c r="M55" s="27">
        <v>122.20821088882491</v>
      </c>
      <c r="N55" s="27">
        <v>122.20821088882491</v>
      </c>
    </row>
    <row r="56" spans="1:14" x14ac:dyDescent="0.25">
      <c r="A56" s="28">
        <v>44562</v>
      </c>
      <c r="B56" s="4" t="s">
        <v>12</v>
      </c>
      <c r="C56" s="4" t="s">
        <v>13</v>
      </c>
      <c r="D56" s="4" t="s">
        <v>14</v>
      </c>
      <c r="E56" s="4" t="s">
        <v>71</v>
      </c>
      <c r="F56" s="53" t="s">
        <v>71</v>
      </c>
      <c r="G56" s="27">
        <v>219</v>
      </c>
      <c r="H56" s="27">
        <v>219</v>
      </c>
      <c r="I56" s="27">
        <v>219</v>
      </c>
      <c r="J56" s="27">
        <v>219</v>
      </c>
      <c r="K56" s="83">
        <v>219</v>
      </c>
      <c r="L56" s="27">
        <v>100</v>
      </c>
      <c r="M56" s="27">
        <v>100</v>
      </c>
      <c r="N56" s="27">
        <v>100</v>
      </c>
    </row>
    <row r="57" spans="1:14" x14ac:dyDescent="0.25">
      <c r="A57" s="28">
        <v>44562</v>
      </c>
      <c r="B57" s="4" t="s">
        <v>12</v>
      </c>
      <c r="C57" s="4" t="s">
        <v>13</v>
      </c>
      <c r="D57" s="4" t="s">
        <v>14</v>
      </c>
      <c r="E57" s="4" t="s">
        <v>100</v>
      </c>
      <c r="F57" s="53" t="s">
        <v>100</v>
      </c>
      <c r="G57" s="27">
        <v>210894</v>
      </c>
      <c r="H57" s="27">
        <v>332262</v>
      </c>
      <c r="I57" s="27">
        <v>231833</v>
      </c>
      <c r="J57" s="27">
        <v>210894</v>
      </c>
      <c r="K57" s="83">
        <v>231833</v>
      </c>
      <c r="L57" s="27">
        <v>63.472199649674053</v>
      </c>
      <c r="M57" s="27">
        <v>90.96806753136957</v>
      </c>
      <c r="N57" s="27">
        <v>90.96806753136957</v>
      </c>
    </row>
    <row r="58" spans="1:14" x14ac:dyDescent="0.25">
      <c r="A58" s="28">
        <v>44562</v>
      </c>
      <c r="B58" s="4" t="s">
        <v>12</v>
      </c>
      <c r="C58" s="4" t="s">
        <v>13</v>
      </c>
      <c r="D58" s="4" t="s">
        <v>14</v>
      </c>
      <c r="E58" s="4" t="s">
        <v>79</v>
      </c>
      <c r="F58" s="53" t="s">
        <v>2482</v>
      </c>
      <c r="G58" s="83">
        <v>10980888.199999999</v>
      </c>
      <c r="H58" s="83">
        <v>21739336</v>
      </c>
      <c r="I58" s="83">
        <v>8020466</v>
      </c>
      <c r="J58" s="83">
        <v>10980888.199999999</v>
      </c>
      <c r="K58" s="83">
        <v>8020466</v>
      </c>
      <c r="L58" s="27">
        <v>50.511608082233977</v>
      </c>
      <c r="M58" s="27">
        <v>136.91085031717608</v>
      </c>
      <c r="N58" s="27">
        <v>136.91085031717608</v>
      </c>
    </row>
    <row r="59" spans="1:14" x14ac:dyDescent="0.25">
      <c r="A59" s="28">
        <v>44562</v>
      </c>
      <c r="B59" s="4" t="s">
        <v>12</v>
      </c>
      <c r="C59" s="4" t="s">
        <v>13</v>
      </c>
      <c r="D59" s="4" t="s">
        <v>14</v>
      </c>
      <c r="E59" s="4" t="s">
        <v>115</v>
      </c>
      <c r="F59" s="53" t="s">
        <v>115</v>
      </c>
      <c r="G59" s="27">
        <v>4127538.6</v>
      </c>
      <c r="H59" s="27">
        <v>3388227.6</v>
      </c>
      <c r="I59" s="27">
        <v>2549964.4</v>
      </c>
      <c r="J59" s="27">
        <v>4127538.6</v>
      </c>
      <c r="K59" s="83">
        <v>2549964.4</v>
      </c>
      <c r="L59" s="27">
        <v>121.81999225789909</v>
      </c>
      <c r="M59" s="27">
        <v>161.86651860708329</v>
      </c>
      <c r="N59" s="27">
        <v>161.86651860708329</v>
      </c>
    </row>
    <row r="60" spans="1:14" x14ac:dyDescent="0.25">
      <c r="A60" s="28">
        <v>44562</v>
      </c>
      <c r="B60" s="4" t="s">
        <v>12</v>
      </c>
      <c r="C60" s="4" t="s">
        <v>13</v>
      </c>
      <c r="D60" s="4" t="s">
        <v>14</v>
      </c>
      <c r="E60" s="4" t="s">
        <v>87</v>
      </c>
      <c r="F60" s="53" t="s">
        <v>87</v>
      </c>
      <c r="G60" s="27">
        <v>116105.7</v>
      </c>
      <c r="H60" s="27">
        <v>124815.3</v>
      </c>
      <c r="I60" s="27">
        <v>68845.3</v>
      </c>
      <c r="J60" s="27">
        <v>116105.7</v>
      </c>
      <c r="K60" s="83">
        <v>68845.3</v>
      </c>
      <c r="L60" s="27">
        <v>93.022009320972671</v>
      </c>
      <c r="M60" s="27">
        <v>168.64724244066045</v>
      </c>
      <c r="N60" s="27">
        <v>168.64724244066045</v>
      </c>
    </row>
    <row r="61" spans="1:14" x14ac:dyDescent="0.25">
      <c r="A61" s="28">
        <v>44562</v>
      </c>
      <c r="B61" s="4" t="s">
        <v>12</v>
      </c>
      <c r="C61" s="4" t="s">
        <v>13</v>
      </c>
      <c r="D61" s="4" t="s">
        <v>14</v>
      </c>
      <c r="E61" s="4" t="s">
        <v>84</v>
      </c>
      <c r="F61" s="53" t="s">
        <v>2555</v>
      </c>
      <c r="G61" s="83" t="s">
        <v>8045</v>
      </c>
      <c r="H61" s="83" t="s">
        <v>8045</v>
      </c>
      <c r="I61" s="83" t="s">
        <v>8045</v>
      </c>
      <c r="J61" s="83" t="s">
        <v>8045</v>
      </c>
      <c r="K61" s="83" t="s">
        <v>8045</v>
      </c>
      <c r="L61" s="27">
        <v>36.863443129593406</v>
      </c>
      <c r="M61" s="27">
        <v>124.64851421801181</v>
      </c>
      <c r="N61" s="27">
        <v>124.64851421801181</v>
      </c>
    </row>
    <row r="62" spans="1:14" x14ac:dyDescent="0.25">
      <c r="A62" s="28">
        <v>44562</v>
      </c>
      <c r="B62" s="4" t="s">
        <v>12</v>
      </c>
      <c r="C62" s="4" t="s">
        <v>13</v>
      </c>
      <c r="D62" s="4" t="s">
        <v>14</v>
      </c>
      <c r="E62" s="4" t="s">
        <v>32</v>
      </c>
      <c r="F62" s="53" t="s">
        <v>32</v>
      </c>
      <c r="G62" s="27">
        <v>34402.300000000003</v>
      </c>
      <c r="H62" s="27">
        <v>43396.9</v>
      </c>
      <c r="I62" s="27">
        <v>24262.400000000001</v>
      </c>
      <c r="J62" s="27">
        <v>34402.300000000003</v>
      </c>
      <c r="K62" s="83">
        <v>24262.400000000001</v>
      </c>
      <c r="L62" s="27">
        <v>79.273634752712752</v>
      </c>
      <c r="M62" s="27">
        <v>141.79265035610658</v>
      </c>
      <c r="N62" s="27">
        <v>141.79265035610658</v>
      </c>
    </row>
    <row r="63" spans="1:14" x14ac:dyDescent="0.25">
      <c r="A63" s="28">
        <v>44562</v>
      </c>
      <c r="B63" s="4" t="s">
        <v>12</v>
      </c>
      <c r="C63" s="4" t="s">
        <v>13</v>
      </c>
      <c r="D63" s="4" t="s">
        <v>14</v>
      </c>
      <c r="E63" s="4" t="s">
        <v>56</v>
      </c>
      <c r="F63" s="53" t="s">
        <v>2625</v>
      </c>
      <c r="G63" s="27">
        <v>284500.40000000002</v>
      </c>
      <c r="H63" s="27">
        <v>328676</v>
      </c>
      <c r="I63" s="27">
        <v>277811.40000000002</v>
      </c>
      <c r="J63" s="27">
        <v>284500.40000000002</v>
      </c>
      <c r="K63" s="83">
        <v>277811.40000000002</v>
      </c>
      <c r="L63" s="27">
        <v>86.559529749662275</v>
      </c>
      <c r="M63" s="27">
        <v>102.40774856611355</v>
      </c>
      <c r="N63" s="27">
        <v>102.40774856611355</v>
      </c>
    </row>
    <row r="64" spans="1:14" x14ac:dyDescent="0.25">
      <c r="A64" s="28">
        <v>44562</v>
      </c>
      <c r="B64" s="4" t="s">
        <v>12</v>
      </c>
      <c r="C64" s="4" t="s">
        <v>13</v>
      </c>
      <c r="D64" s="4" t="s">
        <v>14</v>
      </c>
      <c r="E64" s="4" t="s">
        <v>113</v>
      </c>
      <c r="F64" s="53" t="s">
        <v>113</v>
      </c>
      <c r="G64" s="27">
        <v>161878.70000000001</v>
      </c>
      <c r="H64" s="27">
        <v>185171.20000000001</v>
      </c>
      <c r="I64" s="27">
        <v>144078.70000000001</v>
      </c>
      <c r="J64" s="27">
        <v>161878.70000000001</v>
      </c>
      <c r="K64" s="83">
        <v>144078.70000000001</v>
      </c>
      <c r="L64" s="27">
        <v>87.421100041475128</v>
      </c>
      <c r="M64" s="27">
        <v>112.35435911068048</v>
      </c>
      <c r="N64" s="27">
        <v>112.35435911068048</v>
      </c>
    </row>
    <row r="65" spans="1:14" x14ac:dyDescent="0.25">
      <c r="A65" s="28">
        <v>44562</v>
      </c>
      <c r="B65" s="4" t="s">
        <v>12</v>
      </c>
      <c r="C65" s="4" t="s">
        <v>13</v>
      </c>
      <c r="D65" s="4" t="s">
        <v>14</v>
      </c>
      <c r="E65" s="4" t="s">
        <v>47</v>
      </c>
      <c r="F65" s="53" t="s">
        <v>47</v>
      </c>
      <c r="G65" s="27">
        <v>79016.5</v>
      </c>
      <c r="H65" s="27">
        <v>101563.6</v>
      </c>
      <c r="I65" s="27">
        <v>84976.5</v>
      </c>
      <c r="J65" s="27">
        <v>79016.5</v>
      </c>
      <c r="K65" s="83">
        <v>84976.5</v>
      </c>
      <c r="L65" s="27">
        <v>77.800018904410635</v>
      </c>
      <c r="M65" s="27">
        <v>92.986296211305472</v>
      </c>
      <c r="N65" s="27">
        <v>92.986296211305472</v>
      </c>
    </row>
    <row r="66" spans="1:14" x14ac:dyDescent="0.25">
      <c r="A66" s="28">
        <v>44562</v>
      </c>
      <c r="B66" s="4" t="s">
        <v>12</v>
      </c>
      <c r="C66" s="4" t="s">
        <v>13</v>
      </c>
      <c r="D66" s="4" t="s">
        <v>14</v>
      </c>
      <c r="E66" s="4" t="s">
        <v>68</v>
      </c>
      <c r="F66" s="53" t="s">
        <v>68</v>
      </c>
      <c r="G66" s="27">
        <v>6355</v>
      </c>
      <c r="H66" s="27">
        <v>6360</v>
      </c>
      <c r="I66" s="27">
        <v>6372</v>
      </c>
      <c r="J66" s="27">
        <v>6355</v>
      </c>
      <c r="K66" s="83">
        <v>6372</v>
      </c>
      <c r="L66" s="27">
        <v>99.921383647798748</v>
      </c>
      <c r="M66" s="27">
        <v>99.733207784055239</v>
      </c>
      <c r="N66" s="27">
        <v>99.733207784055239</v>
      </c>
    </row>
    <row r="67" spans="1:14" x14ac:dyDescent="0.25">
      <c r="A67" s="28">
        <v>44562</v>
      </c>
      <c r="B67" s="4" t="s">
        <v>12</v>
      </c>
      <c r="C67" s="4" t="s">
        <v>13</v>
      </c>
      <c r="D67" s="4" t="s">
        <v>14</v>
      </c>
      <c r="E67" s="4" t="s">
        <v>18</v>
      </c>
      <c r="F67" s="53" t="s">
        <v>18</v>
      </c>
      <c r="G67" s="27">
        <v>17954</v>
      </c>
      <c r="H67" s="27">
        <v>17954</v>
      </c>
      <c r="I67" s="27">
        <v>17954</v>
      </c>
      <c r="J67" s="27">
        <v>17954</v>
      </c>
      <c r="K67" s="83">
        <v>17954</v>
      </c>
      <c r="L67" s="27">
        <v>100</v>
      </c>
      <c r="M67" s="27">
        <v>100</v>
      </c>
      <c r="N67" s="27">
        <v>100</v>
      </c>
    </row>
    <row r="68" spans="1:14" x14ac:dyDescent="0.25">
      <c r="A68" s="28">
        <v>44562</v>
      </c>
      <c r="B68" s="4" t="s">
        <v>12</v>
      </c>
      <c r="C68" s="4" t="s">
        <v>13</v>
      </c>
      <c r="D68" s="4" t="s">
        <v>14</v>
      </c>
      <c r="E68" s="4" t="s">
        <v>19</v>
      </c>
      <c r="F68" s="53" t="s">
        <v>19</v>
      </c>
      <c r="G68" s="27">
        <v>17989.2</v>
      </c>
      <c r="H68" s="27">
        <v>16320.2</v>
      </c>
      <c r="I68" s="27">
        <v>23123.200000000001</v>
      </c>
      <c r="J68" s="27">
        <v>17989.2</v>
      </c>
      <c r="K68" s="83">
        <v>23123.200000000001</v>
      </c>
      <c r="L68" s="27">
        <v>110.22659036041225</v>
      </c>
      <c r="M68" s="27">
        <v>77.797190700249104</v>
      </c>
      <c r="N68" s="27">
        <v>77.797190700249104</v>
      </c>
    </row>
    <row r="69" spans="1:14" x14ac:dyDescent="0.25">
      <c r="A69" s="28">
        <v>44562</v>
      </c>
      <c r="B69" s="4" t="s">
        <v>12</v>
      </c>
      <c r="C69" s="4" t="s">
        <v>13</v>
      </c>
      <c r="D69" s="4" t="s">
        <v>14</v>
      </c>
      <c r="E69" s="4" t="s">
        <v>107</v>
      </c>
      <c r="F69" s="53" t="s">
        <v>107</v>
      </c>
      <c r="G69" s="27">
        <v>1307</v>
      </c>
      <c r="H69" s="27">
        <v>1307</v>
      </c>
      <c r="I69" s="27">
        <v>1307</v>
      </c>
      <c r="J69" s="27">
        <v>1307</v>
      </c>
      <c r="K69" s="83">
        <v>1307</v>
      </c>
      <c r="L69" s="27">
        <v>100</v>
      </c>
      <c r="M69" s="27">
        <v>100</v>
      </c>
      <c r="N69" s="27">
        <v>100</v>
      </c>
    </row>
    <row r="70" spans="1:14" x14ac:dyDescent="0.25">
      <c r="A70" s="28">
        <v>44562</v>
      </c>
      <c r="B70" s="4" t="s">
        <v>12</v>
      </c>
      <c r="C70" s="4" t="s">
        <v>13</v>
      </c>
      <c r="D70" s="4" t="s">
        <v>14</v>
      </c>
      <c r="E70" s="4" t="s">
        <v>94</v>
      </c>
      <c r="F70" s="53" t="s">
        <v>2746</v>
      </c>
      <c r="G70" s="27">
        <v>2637</v>
      </c>
      <c r="H70" s="27">
        <v>2637</v>
      </c>
      <c r="I70" s="27">
        <v>2637</v>
      </c>
      <c r="J70" s="27">
        <v>2637</v>
      </c>
      <c r="K70" s="83">
        <v>2637</v>
      </c>
      <c r="L70" s="27">
        <v>100</v>
      </c>
      <c r="M70" s="27">
        <v>100</v>
      </c>
      <c r="N70" s="27">
        <v>100</v>
      </c>
    </row>
    <row r="71" spans="1:14" x14ac:dyDescent="0.25">
      <c r="A71" s="28">
        <v>44562</v>
      </c>
      <c r="B71" s="4" t="s">
        <v>12</v>
      </c>
      <c r="C71" s="4" t="s">
        <v>13</v>
      </c>
      <c r="D71" s="4" t="s">
        <v>14</v>
      </c>
      <c r="E71" s="4" t="s">
        <v>101</v>
      </c>
      <c r="F71" s="53" t="s">
        <v>101</v>
      </c>
      <c r="G71" s="27">
        <v>1434</v>
      </c>
      <c r="H71" s="27">
        <v>1434</v>
      </c>
      <c r="I71" s="27">
        <v>1434</v>
      </c>
      <c r="J71" s="27">
        <v>1434</v>
      </c>
      <c r="K71" s="83">
        <v>1434</v>
      </c>
      <c r="L71" s="27">
        <v>100</v>
      </c>
      <c r="M71" s="27">
        <v>100</v>
      </c>
      <c r="N71" s="27">
        <v>100</v>
      </c>
    </row>
    <row r="72" spans="1:14" x14ac:dyDescent="0.25">
      <c r="A72" s="28">
        <v>44562</v>
      </c>
      <c r="B72" s="4" t="s">
        <v>12</v>
      </c>
      <c r="C72" s="4" t="s">
        <v>13</v>
      </c>
      <c r="D72" s="4" t="s">
        <v>14</v>
      </c>
      <c r="E72" s="4" t="s">
        <v>58</v>
      </c>
      <c r="F72" s="53" t="s">
        <v>58</v>
      </c>
      <c r="G72" s="27">
        <v>53</v>
      </c>
      <c r="H72" s="27">
        <v>53</v>
      </c>
      <c r="I72" s="27">
        <v>53</v>
      </c>
      <c r="J72" s="27">
        <v>53</v>
      </c>
      <c r="K72" s="83">
        <v>53</v>
      </c>
      <c r="L72" s="27">
        <v>100</v>
      </c>
      <c r="M72" s="27">
        <v>100</v>
      </c>
      <c r="N72" s="27">
        <v>100</v>
      </c>
    </row>
    <row r="73" spans="1:14" x14ac:dyDescent="0.25">
      <c r="A73" s="28">
        <v>44562</v>
      </c>
      <c r="B73" s="4" t="s">
        <v>12</v>
      </c>
      <c r="C73" s="4" t="s">
        <v>13</v>
      </c>
      <c r="D73" s="4" t="s">
        <v>14</v>
      </c>
      <c r="E73" s="4" t="s">
        <v>29</v>
      </c>
      <c r="F73" s="53" t="s">
        <v>29</v>
      </c>
      <c r="G73" s="27">
        <v>625</v>
      </c>
      <c r="H73" s="27">
        <v>625</v>
      </c>
      <c r="I73" s="27">
        <v>625</v>
      </c>
      <c r="J73" s="27">
        <v>625</v>
      </c>
      <c r="K73" s="83">
        <v>625</v>
      </c>
      <c r="L73" s="27">
        <v>100</v>
      </c>
      <c r="M73" s="27">
        <v>100</v>
      </c>
      <c r="N73" s="27">
        <v>100</v>
      </c>
    </row>
    <row r="74" spans="1:14" x14ac:dyDescent="0.25">
      <c r="A74" s="28">
        <v>44562</v>
      </c>
      <c r="B74" s="4" t="s">
        <v>12</v>
      </c>
      <c r="C74" s="4" t="s">
        <v>13</v>
      </c>
      <c r="D74" s="4" t="s">
        <v>14</v>
      </c>
      <c r="E74" s="4" t="s">
        <v>88</v>
      </c>
      <c r="F74" s="53" t="s">
        <v>88</v>
      </c>
      <c r="G74" s="27">
        <v>525</v>
      </c>
      <c r="H74" s="27">
        <v>525</v>
      </c>
      <c r="I74" s="27">
        <v>525</v>
      </c>
      <c r="J74" s="27">
        <v>525</v>
      </c>
      <c r="K74" s="83">
        <v>525</v>
      </c>
      <c r="L74" s="27">
        <v>100</v>
      </c>
      <c r="M74" s="27">
        <v>100</v>
      </c>
      <c r="N74" s="27">
        <v>100</v>
      </c>
    </row>
    <row r="75" spans="1:14" x14ac:dyDescent="0.25">
      <c r="A75" s="28">
        <v>44562</v>
      </c>
      <c r="B75" s="4" t="s">
        <v>12</v>
      </c>
      <c r="C75" s="4" t="s">
        <v>13</v>
      </c>
      <c r="D75" s="4" t="s">
        <v>14</v>
      </c>
      <c r="E75" s="4" t="s">
        <v>118</v>
      </c>
      <c r="F75" s="53" t="s">
        <v>2977</v>
      </c>
      <c r="G75" s="27">
        <v>8405</v>
      </c>
      <c r="H75" s="27">
        <v>8405</v>
      </c>
      <c r="I75" s="27">
        <v>8405</v>
      </c>
      <c r="J75" s="27">
        <v>8405</v>
      </c>
      <c r="K75" s="83">
        <v>8405</v>
      </c>
      <c r="L75" s="27">
        <v>100</v>
      </c>
      <c r="M75" s="27">
        <v>100</v>
      </c>
      <c r="N75" s="27">
        <v>100</v>
      </c>
    </row>
    <row r="76" spans="1:14" x14ac:dyDescent="0.25">
      <c r="A76" s="28">
        <v>44562</v>
      </c>
      <c r="B76" s="4" t="s">
        <v>12</v>
      </c>
      <c r="C76" s="4" t="s">
        <v>13</v>
      </c>
      <c r="D76" s="4" t="s">
        <v>14</v>
      </c>
      <c r="E76" s="4" t="s">
        <v>62</v>
      </c>
      <c r="F76" s="53" t="s">
        <v>62</v>
      </c>
      <c r="G76" s="27">
        <v>5333</v>
      </c>
      <c r="H76" s="27">
        <v>5333</v>
      </c>
      <c r="I76" s="27">
        <v>5333</v>
      </c>
      <c r="J76" s="27">
        <v>5333</v>
      </c>
      <c r="K76" s="83">
        <v>5333</v>
      </c>
      <c r="L76" s="27">
        <v>100</v>
      </c>
      <c r="M76" s="27">
        <v>100</v>
      </c>
      <c r="N76" s="27">
        <v>100</v>
      </c>
    </row>
    <row r="77" spans="1:14" x14ac:dyDescent="0.25">
      <c r="A77" s="28">
        <v>44562</v>
      </c>
      <c r="B77" s="4" t="s">
        <v>12</v>
      </c>
      <c r="C77" s="4" t="s">
        <v>13</v>
      </c>
      <c r="D77" s="4" t="s">
        <v>14</v>
      </c>
      <c r="E77" s="4" t="s">
        <v>33</v>
      </c>
      <c r="F77" s="53" t="s">
        <v>33</v>
      </c>
      <c r="G77" s="27">
        <v>2696</v>
      </c>
      <c r="H77" s="27">
        <v>2696</v>
      </c>
      <c r="I77" s="27">
        <v>2696</v>
      </c>
      <c r="J77" s="27">
        <v>2696</v>
      </c>
      <c r="K77" s="83">
        <v>2696</v>
      </c>
      <c r="L77" s="27">
        <v>100</v>
      </c>
      <c r="M77" s="27">
        <v>100</v>
      </c>
      <c r="N77" s="27">
        <v>100</v>
      </c>
    </row>
    <row r="78" spans="1:14" x14ac:dyDescent="0.25">
      <c r="A78" s="28">
        <v>44562</v>
      </c>
      <c r="B78" s="4" t="s">
        <v>12</v>
      </c>
      <c r="C78" s="4" t="s">
        <v>13</v>
      </c>
      <c r="D78" s="4" t="s">
        <v>14</v>
      </c>
      <c r="E78" s="4" t="s">
        <v>43</v>
      </c>
      <c r="F78" s="53" t="s">
        <v>43</v>
      </c>
      <c r="G78" s="27">
        <v>376</v>
      </c>
      <c r="H78" s="27">
        <v>376</v>
      </c>
      <c r="I78" s="27">
        <v>376</v>
      </c>
      <c r="J78" s="27">
        <v>376</v>
      </c>
      <c r="K78" s="83">
        <v>376</v>
      </c>
      <c r="L78" s="27">
        <v>100</v>
      </c>
      <c r="M78" s="27">
        <v>100</v>
      </c>
      <c r="N78" s="27">
        <v>100</v>
      </c>
    </row>
    <row r="79" spans="1:14" x14ac:dyDescent="0.25">
      <c r="A79" s="28">
        <v>44562</v>
      </c>
      <c r="B79" s="4" t="s">
        <v>12</v>
      </c>
      <c r="C79" s="4" t="s">
        <v>13</v>
      </c>
      <c r="D79" s="4" t="s">
        <v>14</v>
      </c>
      <c r="E79" s="4" t="s">
        <v>31</v>
      </c>
      <c r="F79" s="53" t="s">
        <v>3078</v>
      </c>
      <c r="G79" s="27">
        <v>35915.5</v>
      </c>
      <c r="H79" s="27">
        <v>151450.4</v>
      </c>
      <c r="I79" s="27">
        <v>29433.599999999999</v>
      </c>
      <c r="J79" s="27">
        <v>35915.5</v>
      </c>
      <c r="K79" s="83">
        <v>29433.599999999999</v>
      </c>
      <c r="L79" s="27">
        <v>23.714364570842996</v>
      </c>
      <c r="M79" s="27">
        <v>122.02211078495326</v>
      </c>
      <c r="N79" s="27">
        <v>122.02211078495326</v>
      </c>
    </row>
    <row r="80" spans="1:14" x14ac:dyDescent="0.25">
      <c r="A80" s="28">
        <v>44562</v>
      </c>
      <c r="B80" s="4" t="s">
        <v>12</v>
      </c>
      <c r="C80" s="4" t="s">
        <v>13</v>
      </c>
      <c r="D80" s="4" t="s">
        <v>14</v>
      </c>
      <c r="E80" s="4" t="s">
        <v>122</v>
      </c>
      <c r="F80" s="53" t="s">
        <v>122</v>
      </c>
      <c r="G80" s="27">
        <v>4815</v>
      </c>
      <c r="H80" s="27">
        <v>102476.9</v>
      </c>
      <c r="I80" s="27">
        <v>5947</v>
      </c>
      <c r="J80" s="27">
        <v>4815</v>
      </c>
      <c r="K80" s="83">
        <v>5947</v>
      </c>
      <c r="L80" s="27">
        <v>4.6986198840909514</v>
      </c>
      <c r="M80" s="27">
        <v>80.965192534050786</v>
      </c>
      <c r="N80" s="27">
        <v>80.965192534050786</v>
      </c>
    </row>
    <row r="81" spans="1:14" x14ac:dyDescent="0.25">
      <c r="A81" s="28">
        <v>44562</v>
      </c>
      <c r="B81" s="4" t="s">
        <v>12</v>
      </c>
      <c r="C81" s="4" t="s">
        <v>13</v>
      </c>
      <c r="D81" s="4" t="s">
        <v>14</v>
      </c>
      <c r="E81" s="4" t="s">
        <v>53</v>
      </c>
      <c r="F81" s="53" t="s">
        <v>53</v>
      </c>
      <c r="G81" s="27">
        <v>2833</v>
      </c>
      <c r="H81" s="27">
        <v>3333</v>
      </c>
      <c r="I81" s="27">
        <v>2916.3</v>
      </c>
      <c r="J81" s="27">
        <v>2833</v>
      </c>
      <c r="K81" s="83">
        <v>2916.3</v>
      </c>
      <c r="L81" s="27">
        <v>84.998499849984995</v>
      </c>
      <c r="M81" s="27">
        <v>97.143640914857869</v>
      </c>
      <c r="N81" s="27">
        <v>97.143640914857869</v>
      </c>
    </row>
    <row r="82" spans="1:14" x14ac:dyDescent="0.25">
      <c r="A82" s="28">
        <v>44562</v>
      </c>
      <c r="B82" s="4" t="s">
        <v>12</v>
      </c>
      <c r="C82" s="4" t="s">
        <v>13</v>
      </c>
      <c r="D82" s="4" t="s">
        <v>14</v>
      </c>
      <c r="E82" s="4" t="s">
        <v>127</v>
      </c>
      <c r="F82" s="53" t="s">
        <v>127</v>
      </c>
      <c r="G82" s="27">
        <v>2888.8</v>
      </c>
      <c r="H82" s="27">
        <v>27.7</v>
      </c>
      <c r="I82" s="4"/>
      <c r="J82" s="27">
        <v>2888.8</v>
      </c>
      <c r="K82" s="83"/>
      <c r="L82" s="27">
        <v>10428.880866425992</v>
      </c>
      <c r="M82" s="4"/>
      <c r="N82" s="4"/>
    </row>
    <row r="83" spans="1:14" x14ac:dyDescent="0.25">
      <c r="A83" s="28">
        <v>44562</v>
      </c>
      <c r="B83" s="4" t="s">
        <v>12</v>
      </c>
      <c r="C83" s="4" t="s">
        <v>13</v>
      </c>
      <c r="D83" s="4" t="s">
        <v>14</v>
      </c>
      <c r="E83" s="4" t="s">
        <v>102</v>
      </c>
      <c r="F83" s="53" t="s">
        <v>102</v>
      </c>
      <c r="G83" s="27">
        <v>25378.7</v>
      </c>
      <c r="H83" s="27">
        <v>45612.800000000003</v>
      </c>
      <c r="I83" s="27">
        <v>20570.3</v>
      </c>
      <c r="J83" s="27">
        <v>25378.7</v>
      </c>
      <c r="K83" s="83">
        <v>20570.3</v>
      </c>
      <c r="L83" s="27">
        <v>55.639425775220992</v>
      </c>
      <c r="M83" s="27">
        <v>123.37544906977536</v>
      </c>
      <c r="N83" s="27">
        <v>123.37544906977536</v>
      </c>
    </row>
    <row r="84" spans="1:14" x14ac:dyDescent="0.25">
      <c r="A84" s="28">
        <v>44562</v>
      </c>
      <c r="B84" s="4" t="s">
        <v>12</v>
      </c>
      <c r="C84" s="4" t="s">
        <v>13</v>
      </c>
      <c r="D84" s="4" t="s">
        <v>14</v>
      </c>
      <c r="E84" s="4" t="s">
        <v>134</v>
      </c>
      <c r="F84" s="53" t="s">
        <v>8046</v>
      </c>
      <c r="G84" s="83" t="s">
        <v>8045</v>
      </c>
      <c r="H84" s="83" t="s">
        <v>8045</v>
      </c>
      <c r="I84" s="83" t="s">
        <v>8045</v>
      </c>
      <c r="J84" s="83" t="s">
        <v>8045</v>
      </c>
      <c r="K84" s="83" t="s">
        <v>8045</v>
      </c>
      <c r="L84" s="4"/>
      <c r="M84" s="4"/>
      <c r="N84" s="4"/>
    </row>
    <row r="85" spans="1:14" x14ac:dyDescent="0.25">
      <c r="A85" s="28">
        <v>44562</v>
      </c>
      <c r="B85" s="4" t="s">
        <v>12</v>
      </c>
      <c r="C85" s="4" t="s">
        <v>13</v>
      </c>
      <c r="D85" s="4" t="s">
        <v>14</v>
      </c>
      <c r="E85" s="4" t="s">
        <v>133</v>
      </c>
      <c r="F85" s="53" t="s">
        <v>133</v>
      </c>
      <c r="G85" s="83" t="s">
        <v>8045</v>
      </c>
      <c r="H85" s="83" t="s">
        <v>8045</v>
      </c>
      <c r="I85" s="83" t="s">
        <v>8045</v>
      </c>
      <c r="J85" s="83" t="s">
        <v>8045</v>
      </c>
      <c r="K85" s="83" t="s">
        <v>8045</v>
      </c>
      <c r="L85" s="4"/>
      <c r="M85" s="4"/>
      <c r="N85" s="4"/>
    </row>
    <row r="86" spans="1:14" x14ac:dyDescent="0.25">
      <c r="A86" s="28">
        <v>44562</v>
      </c>
      <c r="B86" s="4" t="s">
        <v>12</v>
      </c>
      <c r="C86" s="4" t="s">
        <v>13</v>
      </c>
      <c r="D86" s="4" t="s">
        <v>14</v>
      </c>
      <c r="E86" s="4" t="s">
        <v>26</v>
      </c>
      <c r="F86" s="53" t="s">
        <v>3543</v>
      </c>
      <c r="G86" s="27">
        <v>1393037.6</v>
      </c>
      <c r="H86" s="27">
        <v>20199939.100000001</v>
      </c>
      <c r="I86" s="27">
        <v>939262.6</v>
      </c>
      <c r="J86" s="27">
        <v>1393037.6</v>
      </c>
      <c r="K86" s="83">
        <v>939262.6</v>
      </c>
      <c r="L86" s="27">
        <v>6.8962465337333612</v>
      </c>
      <c r="M86" s="27">
        <v>148.3118352631096</v>
      </c>
      <c r="N86" s="27">
        <v>148.3118352631096</v>
      </c>
    </row>
    <row r="87" spans="1:14" x14ac:dyDescent="0.25">
      <c r="A87" s="28">
        <v>44562</v>
      </c>
      <c r="B87" s="4" t="s">
        <v>12</v>
      </c>
      <c r="C87" s="4" t="s">
        <v>13</v>
      </c>
      <c r="D87" s="4" t="s">
        <v>14</v>
      </c>
      <c r="E87" s="4" t="s">
        <v>93</v>
      </c>
      <c r="F87" s="53" t="s">
        <v>93</v>
      </c>
      <c r="G87" s="27">
        <v>958412</v>
      </c>
      <c r="H87" s="27">
        <v>966399.4</v>
      </c>
      <c r="I87" s="27">
        <v>936253.6</v>
      </c>
      <c r="J87" s="27">
        <v>958412</v>
      </c>
      <c r="K87" s="83">
        <v>936253.6</v>
      </c>
      <c r="L87" s="27">
        <v>99.173488725262047</v>
      </c>
      <c r="M87" s="27">
        <v>102.36670919075772</v>
      </c>
      <c r="N87" s="27">
        <v>102.36670919075772</v>
      </c>
    </row>
    <row r="88" spans="1:14" x14ac:dyDescent="0.25">
      <c r="A88" s="28">
        <v>44562</v>
      </c>
      <c r="B88" s="4" t="s">
        <v>12</v>
      </c>
      <c r="C88" s="4" t="s">
        <v>13</v>
      </c>
      <c r="D88" s="4" t="s">
        <v>14</v>
      </c>
      <c r="E88" s="4" t="s">
        <v>131</v>
      </c>
      <c r="F88" s="53" t="s">
        <v>131</v>
      </c>
      <c r="G88" s="27">
        <v>6527.7</v>
      </c>
      <c r="H88" s="27">
        <v>11864.6</v>
      </c>
      <c r="I88" s="4"/>
      <c r="J88" s="27">
        <v>6527.7</v>
      </c>
      <c r="K88" s="83"/>
      <c r="L88" s="27">
        <v>55.018289702139135</v>
      </c>
      <c r="M88" s="4"/>
      <c r="N88" s="4"/>
    </row>
    <row r="89" spans="1:14" x14ac:dyDescent="0.25">
      <c r="A89" s="28">
        <v>44562</v>
      </c>
      <c r="B89" s="4" t="s">
        <v>12</v>
      </c>
      <c r="C89" s="4" t="s">
        <v>13</v>
      </c>
      <c r="D89" s="4" t="s">
        <v>14</v>
      </c>
      <c r="E89" s="4" t="s">
        <v>92</v>
      </c>
      <c r="F89" s="53" t="s">
        <v>92</v>
      </c>
      <c r="G89" s="27">
        <v>428097.9</v>
      </c>
      <c r="H89" s="27">
        <v>19221675.100000001</v>
      </c>
      <c r="I89" s="27">
        <v>3009</v>
      </c>
      <c r="J89" s="27">
        <v>428097.9</v>
      </c>
      <c r="K89" s="83">
        <v>3009</v>
      </c>
      <c r="L89" s="27">
        <v>2.227162293467337</v>
      </c>
      <c r="M89" s="27">
        <v>14227.248255234297</v>
      </c>
      <c r="N89" s="27">
        <v>14227.248255234297</v>
      </c>
    </row>
    <row r="90" spans="1:14" x14ac:dyDescent="0.25">
      <c r="A90" s="28">
        <v>44562</v>
      </c>
      <c r="B90" s="4" t="s">
        <v>12</v>
      </c>
      <c r="C90" s="4" t="s">
        <v>13</v>
      </c>
      <c r="D90" s="4" t="s">
        <v>14</v>
      </c>
      <c r="E90" s="4" t="s">
        <v>95</v>
      </c>
      <c r="F90" s="53" t="s">
        <v>3673</v>
      </c>
      <c r="G90" s="27">
        <v>39361.1</v>
      </c>
      <c r="H90" s="27">
        <v>39973.4</v>
      </c>
      <c r="I90" s="27">
        <v>39303.199999999997</v>
      </c>
      <c r="J90" s="27">
        <v>39361.1</v>
      </c>
      <c r="K90" s="83">
        <v>39303.199999999997</v>
      </c>
      <c r="L90" s="27">
        <v>98.468231373863617</v>
      </c>
      <c r="M90" s="27">
        <v>100.1473162490586</v>
      </c>
      <c r="N90" s="27">
        <v>100.1473162490586</v>
      </c>
    </row>
    <row r="91" spans="1:14" x14ac:dyDescent="0.25">
      <c r="A91" s="28">
        <v>44562</v>
      </c>
      <c r="B91" s="4" t="s">
        <v>12</v>
      </c>
      <c r="C91" s="4" t="s">
        <v>13</v>
      </c>
      <c r="D91" s="4" t="s">
        <v>14</v>
      </c>
      <c r="E91" s="4" t="s">
        <v>34</v>
      </c>
      <c r="F91" s="53" t="s">
        <v>34</v>
      </c>
      <c r="G91" s="27">
        <v>39361.1</v>
      </c>
      <c r="H91" s="27">
        <v>39973.4</v>
      </c>
      <c r="I91" s="27">
        <v>39303.199999999997</v>
      </c>
      <c r="J91" s="27">
        <v>39361.1</v>
      </c>
      <c r="K91" s="83">
        <v>39303.199999999997</v>
      </c>
      <c r="L91" s="27">
        <v>98.468231373863617</v>
      </c>
      <c r="M91" s="27">
        <v>100.1473162490586</v>
      </c>
      <c r="N91" s="27">
        <v>100.1473162490586</v>
      </c>
    </row>
    <row r="92" spans="1:14" x14ac:dyDescent="0.25">
      <c r="A92" s="28">
        <v>44562</v>
      </c>
      <c r="B92" s="4" t="s">
        <v>12</v>
      </c>
      <c r="C92" s="4" t="s">
        <v>13</v>
      </c>
      <c r="D92" s="4" t="s">
        <v>14</v>
      </c>
      <c r="E92" s="4" t="s">
        <v>21</v>
      </c>
      <c r="F92" s="53" t="s">
        <v>3696</v>
      </c>
      <c r="G92" s="83">
        <v>7710.6</v>
      </c>
      <c r="H92" s="83">
        <v>43892.4</v>
      </c>
      <c r="I92" s="83">
        <v>8198.2000000000007</v>
      </c>
      <c r="J92" s="83">
        <v>7710.6</v>
      </c>
      <c r="K92" s="83">
        <v>8198.2000000000007</v>
      </c>
      <c r="L92" s="27">
        <v>17.567050332175956</v>
      </c>
      <c r="M92" s="27">
        <v>94.052352955526828</v>
      </c>
      <c r="N92" s="27">
        <v>94.052352955526828</v>
      </c>
    </row>
    <row r="93" spans="1:14" x14ac:dyDescent="0.25">
      <c r="A93" s="28">
        <v>44562</v>
      </c>
      <c r="B93" s="4" t="s">
        <v>12</v>
      </c>
      <c r="C93" s="4" t="s">
        <v>13</v>
      </c>
      <c r="D93" s="4" t="s">
        <v>14</v>
      </c>
      <c r="E93" s="4" t="s">
        <v>123</v>
      </c>
      <c r="F93" s="53" t="s">
        <v>123</v>
      </c>
      <c r="G93" s="83" t="s">
        <v>8045</v>
      </c>
      <c r="H93" s="83" t="s">
        <v>8045</v>
      </c>
      <c r="I93" s="83" t="s">
        <v>8045</v>
      </c>
      <c r="J93" s="83" t="s">
        <v>8045</v>
      </c>
      <c r="K93" s="83" t="s">
        <v>8045</v>
      </c>
      <c r="L93" s="27">
        <v>100</v>
      </c>
      <c r="M93" s="27">
        <v>100</v>
      </c>
      <c r="N93" s="27">
        <v>100</v>
      </c>
    </row>
    <row r="94" spans="1:14" x14ac:dyDescent="0.25">
      <c r="A94" s="28">
        <v>44562</v>
      </c>
      <c r="B94" s="4" t="s">
        <v>12</v>
      </c>
      <c r="C94" s="4" t="s">
        <v>13</v>
      </c>
      <c r="D94" s="4" t="s">
        <v>14</v>
      </c>
      <c r="E94" s="4" t="s">
        <v>59</v>
      </c>
      <c r="F94" s="53" t="s">
        <v>59</v>
      </c>
      <c r="G94" s="83" t="s">
        <v>8045</v>
      </c>
      <c r="H94" s="83" t="s">
        <v>8045</v>
      </c>
      <c r="I94" s="83" t="s">
        <v>8045</v>
      </c>
      <c r="J94" s="83" t="s">
        <v>8045</v>
      </c>
      <c r="K94" s="83" t="s">
        <v>8045</v>
      </c>
      <c r="L94" s="27">
        <v>118.32139201637666</v>
      </c>
      <c r="M94" s="27">
        <v>127.03296703296704</v>
      </c>
      <c r="N94" s="27">
        <v>127.03296703296704</v>
      </c>
    </row>
    <row r="95" spans="1:14" x14ac:dyDescent="0.25">
      <c r="A95" s="28">
        <v>44562</v>
      </c>
      <c r="B95" s="4" t="s">
        <v>12</v>
      </c>
      <c r="C95" s="4" t="s">
        <v>13</v>
      </c>
      <c r="D95" s="4" t="s">
        <v>14</v>
      </c>
      <c r="E95" s="4" t="s">
        <v>24</v>
      </c>
      <c r="F95" s="53" t="s">
        <v>24</v>
      </c>
      <c r="G95" s="83" t="s">
        <v>8045</v>
      </c>
      <c r="H95" s="83" t="s">
        <v>8045</v>
      </c>
      <c r="I95" s="83" t="s">
        <v>8045</v>
      </c>
      <c r="J95" s="83" t="s">
        <v>8045</v>
      </c>
      <c r="K95" s="83" t="s">
        <v>8045</v>
      </c>
      <c r="L95" s="27">
        <v>9.7154559446430167</v>
      </c>
      <c r="M95" s="27">
        <v>89.635262639064919</v>
      </c>
      <c r="N95" s="27">
        <v>89.635262639064919</v>
      </c>
    </row>
    <row r="96" spans="1:14" x14ac:dyDescent="0.25">
      <c r="A96" s="28">
        <v>44562</v>
      </c>
      <c r="B96" s="4" t="s">
        <v>12</v>
      </c>
      <c r="C96" s="4" t="s">
        <v>13</v>
      </c>
      <c r="D96" s="4" t="s">
        <v>14</v>
      </c>
      <c r="E96" s="4" t="s">
        <v>72</v>
      </c>
      <c r="F96" s="53" t="s">
        <v>72</v>
      </c>
      <c r="G96" s="83" t="s">
        <v>8045</v>
      </c>
      <c r="H96" s="83" t="s">
        <v>8045</v>
      </c>
      <c r="I96" s="83" t="s">
        <v>8045</v>
      </c>
      <c r="J96" s="83" t="s">
        <v>8045</v>
      </c>
      <c r="K96" s="83" t="s">
        <v>8045</v>
      </c>
      <c r="L96" s="27">
        <v>82.808869093725789</v>
      </c>
      <c r="M96" s="27">
        <v>97.978004353305082</v>
      </c>
      <c r="N96" s="27">
        <v>97.978004353305082</v>
      </c>
    </row>
    <row r="97" spans="1:14" x14ac:dyDescent="0.25">
      <c r="A97" s="28">
        <v>44562</v>
      </c>
      <c r="B97" s="4" t="s">
        <v>12</v>
      </c>
      <c r="C97" s="4" t="s">
        <v>13</v>
      </c>
      <c r="D97" s="4" t="s">
        <v>14</v>
      </c>
      <c r="E97" s="4" t="s">
        <v>90</v>
      </c>
      <c r="F97" s="53" t="s">
        <v>3779</v>
      </c>
      <c r="G97" s="27">
        <v>1231174.7</v>
      </c>
      <c r="H97" s="27">
        <v>2687096.5</v>
      </c>
      <c r="I97" s="27">
        <v>981042.6</v>
      </c>
      <c r="J97" s="27">
        <v>1231174.7</v>
      </c>
      <c r="K97" s="83">
        <v>981042.6</v>
      </c>
      <c r="L97" s="27">
        <v>45.818030725729429</v>
      </c>
      <c r="M97" s="27">
        <v>125.49655845729839</v>
      </c>
      <c r="N97" s="27">
        <v>125.49655845729839</v>
      </c>
    </row>
    <row r="98" spans="1:14" x14ac:dyDescent="0.25">
      <c r="A98" s="28">
        <v>44562</v>
      </c>
      <c r="B98" s="4" t="s">
        <v>12</v>
      </c>
      <c r="C98" s="4" t="s">
        <v>13</v>
      </c>
      <c r="D98" s="4" t="s">
        <v>14</v>
      </c>
      <c r="E98" s="4" t="s">
        <v>103</v>
      </c>
      <c r="F98" s="53" t="s">
        <v>103</v>
      </c>
      <c r="G98" s="27">
        <v>1225715.6000000001</v>
      </c>
      <c r="H98" s="27">
        <v>2681833.7999999998</v>
      </c>
      <c r="I98" s="27">
        <v>980546.6</v>
      </c>
      <c r="J98" s="27">
        <v>1225715.6000000001</v>
      </c>
      <c r="K98" s="83">
        <v>980546.6</v>
      </c>
      <c r="L98" s="27">
        <v>45.704383321591365</v>
      </c>
      <c r="M98" s="27">
        <v>125.00329918027353</v>
      </c>
      <c r="N98" s="27">
        <v>125.00329918027353</v>
      </c>
    </row>
    <row r="99" spans="1:14" x14ac:dyDescent="0.25">
      <c r="A99" s="28">
        <v>44562</v>
      </c>
      <c r="B99" s="4" t="s">
        <v>12</v>
      </c>
      <c r="C99" s="4" t="s">
        <v>13</v>
      </c>
      <c r="D99" s="4" t="s">
        <v>14</v>
      </c>
      <c r="E99" s="4" t="s">
        <v>63</v>
      </c>
      <c r="F99" s="53" t="s">
        <v>63</v>
      </c>
      <c r="G99" s="27">
        <v>5459.1</v>
      </c>
      <c r="H99" s="27">
        <v>5262.7</v>
      </c>
      <c r="I99" s="27">
        <v>496</v>
      </c>
      <c r="J99" s="27">
        <v>5459.1</v>
      </c>
      <c r="K99" s="83">
        <v>496</v>
      </c>
      <c r="L99" s="27">
        <v>103.73192467744694</v>
      </c>
      <c r="M99" s="27">
        <v>1100.625</v>
      </c>
      <c r="N99" s="27">
        <v>1100.625</v>
      </c>
    </row>
    <row r="100" spans="1:14" x14ac:dyDescent="0.25">
      <c r="A100" s="28">
        <v>44562</v>
      </c>
      <c r="B100" s="4" t="s">
        <v>12</v>
      </c>
      <c r="C100" s="4" t="s">
        <v>13</v>
      </c>
      <c r="D100" s="4" t="s">
        <v>14</v>
      </c>
      <c r="E100" s="4" t="s">
        <v>80</v>
      </c>
      <c r="F100" s="53" t="s">
        <v>80</v>
      </c>
      <c r="G100" s="27">
        <v>7911221</v>
      </c>
      <c r="H100" s="27">
        <v>9196204</v>
      </c>
      <c r="I100" s="27">
        <v>7581403.7999999998</v>
      </c>
      <c r="J100" s="27">
        <v>7911221</v>
      </c>
      <c r="K100" s="83">
        <v>7581403.7999999998</v>
      </c>
      <c r="L100" s="27">
        <v>86.027028108554362</v>
      </c>
      <c r="M100" s="27">
        <v>104.3503447211188</v>
      </c>
      <c r="N100" s="27">
        <v>104.3503447211188</v>
      </c>
    </row>
    <row r="101" spans="1:14" x14ac:dyDescent="0.25">
      <c r="A101" s="28">
        <v>44562</v>
      </c>
      <c r="B101" s="4" t="s">
        <v>12</v>
      </c>
      <c r="C101" s="4" t="s">
        <v>13</v>
      </c>
      <c r="D101" s="4" t="s">
        <v>14</v>
      </c>
      <c r="E101" s="4" t="s">
        <v>85</v>
      </c>
      <c r="F101" s="53" t="s">
        <v>3814</v>
      </c>
      <c r="G101" s="27">
        <v>4004829.2</v>
      </c>
      <c r="H101" s="27">
        <v>5833950.2000000002</v>
      </c>
      <c r="I101" s="27">
        <v>3724663</v>
      </c>
      <c r="J101" s="27">
        <v>4004829.2</v>
      </c>
      <c r="K101" s="83">
        <v>3724663</v>
      </c>
      <c r="L101" s="27">
        <v>68.646955539661619</v>
      </c>
      <c r="M101" s="27">
        <v>107.52192077511442</v>
      </c>
      <c r="N101" s="27">
        <v>107.52192077511442</v>
      </c>
    </row>
    <row r="102" spans="1:14" x14ac:dyDescent="0.25">
      <c r="A102" s="28">
        <v>44562</v>
      </c>
      <c r="B102" s="4" t="s">
        <v>12</v>
      </c>
      <c r="C102" s="4" t="s">
        <v>13</v>
      </c>
      <c r="D102" s="4" t="s">
        <v>14</v>
      </c>
      <c r="E102" s="4" t="s">
        <v>112</v>
      </c>
      <c r="F102" s="53" t="s">
        <v>3846</v>
      </c>
      <c r="G102" s="83" t="s">
        <v>8045</v>
      </c>
      <c r="H102" s="83" t="s">
        <v>8045</v>
      </c>
      <c r="I102" s="83" t="s">
        <v>8045</v>
      </c>
      <c r="J102" s="83" t="s">
        <v>8045</v>
      </c>
      <c r="K102" s="83" t="s">
        <v>8045</v>
      </c>
      <c r="L102" s="27">
        <v>136.81540320136861</v>
      </c>
      <c r="M102" s="27">
        <v>124.56757875278068</v>
      </c>
      <c r="N102" s="27">
        <v>124.56757875278068</v>
      </c>
    </row>
    <row r="103" spans="1:14" x14ac:dyDescent="0.25">
      <c r="A103" s="28">
        <v>44562</v>
      </c>
      <c r="B103" s="4" t="s">
        <v>12</v>
      </c>
      <c r="C103" s="4" t="s">
        <v>13</v>
      </c>
      <c r="D103" s="4" t="s">
        <v>14</v>
      </c>
      <c r="E103" s="4" t="s">
        <v>116</v>
      </c>
      <c r="F103" s="53" t="s">
        <v>3917</v>
      </c>
      <c r="G103" s="27">
        <v>3295071.3</v>
      </c>
      <c r="H103" s="27">
        <v>2915432.4</v>
      </c>
      <c r="I103" s="27">
        <v>3365986.7</v>
      </c>
      <c r="J103" s="27">
        <v>3295071.3</v>
      </c>
      <c r="K103" s="83">
        <v>3365986.7</v>
      </c>
      <c r="L103" s="27">
        <v>113.02170134351255</v>
      </c>
      <c r="M103" s="27">
        <v>97.893176464422751</v>
      </c>
      <c r="N103" s="27">
        <v>97.893176464422751</v>
      </c>
    </row>
    <row r="104" spans="1:14" x14ac:dyDescent="0.25">
      <c r="A104" s="28">
        <v>44562</v>
      </c>
      <c r="B104" s="4" t="s">
        <v>12</v>
      </c>
      <c r="C104" s="4" t="s">
        <v>13</v>
      </c>
      <c r="D104" s="4" t="s">
        <v>14</v>
      </c>
      <c r="E104" s="4" t="s">
        <v>70</v>
      </c>
      <c r="F104" s="53" t="s">
        <v>3954</v>
      </c>
      <c r="G104" s="27">
        <v>309447.5</v>
      </c>
      <c r="H104" s="27">
        <v>315643</v>
      </c>
      <c r="I104" s="27">
        <v>300370.8</v>
      </c>
      <c r="J104" s="27">
        <v>309447.5</v>
      </c>
      <c r="K104" s="83">
        <v>300370.8</v>
      </c>
      <c r="L104" s="27">
        <v>98.037181245901223</v>
      </c>
      <c r="M104" s="27">
        <v>103.02183168270685</v>
      </c>
      <c r="N104" s="27">
        <v>103.02183168270685</v>
      </c>
    </row>
    <row r="105" spans="1:14" x14ac:dyDescent="0.25">
      <c r="A105" s="28">
        <v>44562</v>
      </c>
      <c r="B105" s="4" t="s">
        <v>12</v>
      </c>
      <c r="C105" s="4" t="s">
        <v>13</v>
      </c>
      <c r="D105" s="4" t="s">
        <v>14</v>
      </c>
      <c r="E105" s="4" t="s">
        <v>108</v>
      </c>
      <c r="F105" s="53" t="s">
        <v>108</v>
      </c>
      <c r="G105" s="27">
        <v>309447.5</v>
      </c>
      <c r="H105" s="27">
        <v>315643</v>
      </c>
      <c r="I105" s="27">
        <v>300370.8</v>
      </c>
      <c r="J105" s="27">
        <v>309447.5</v>
      </c>
      <c r="K105" s="83">
        <v>300370.8</v>
      </c>
      <c r="L105" s="27">
        <v>98.037181245901223</v>
      </c>
      <c r="M105" s="27">
        <v>103.02183168270685</v>
      </c>
      <c r="N105" s="27">
        <v>103.02183168270685</v>
      </c>
    </row>
    <row r="106" spans="1:14" x14ac:dyDescent="0.25">
      <c r="A106" s="28">
        <v>44562</v>
      </c>
      <c r="B106" s="4" t="s">
        <v>12</v>
      </c>
      <c r="C106" s="4" t="s">
        <v>13</v>
      </c>
      <c r="D106" s="4" t="s">
        <v>14</v>
      </c>
      <c r="E106" s="4" t="s">
        <v>27</v>
      </c>
      <c r="F106" s="53" t="s">
        <v>3966</v>
      </c>
      <c r="G106" s="27">
        <v>176176.2</v>
      </c>
      <c r="H106" s="27">
        <v>184373.6</v>
      </c>
      <c r="I106" s="27">
        <v>174861.6</v>
      </c>
      <c r="J106" s="27">
        <v>176176.2</v>
      </c>
      <c r="K106" s="83">
        <v>174861.6</v>
      </c>
      <c r="L106" s="27">
        <v>95.553918782298553</v>
      </c>
      <c r="M106" s="27">
        <v>100.75179456209939</v>
      </c>
      <c r="N106" s="27">
        <v>100.75179456209939</v>
      </c>
    </row>
    <row r="107" spans="1:14" x14ac:dyDescent="0.25">
      <c r="A107" s="28">
        <v>44562</v>
      </c>
      <c r="B107" s="4" t="s">
        <v>12</v>
      </c>
      <c r="C107" s="4" t="s">
        <v>13</v>
      </c>
      <c r="D107" s="4" t="s">
        <v>14</v>
      </c>
      <c r="E107" s="4" t="s">
        <v>39</v>
      </c>
      <c r="F107" s="53" t="s">
        <v>39</v>
      </c>
      <c r="G107" s="27">
        <v>176176.2</v>
      </c>
      <c r="H107" s="27">
        <v>184373.6</v>
      </c>
      <c r="I107" s="27">
        <v>174861.6</v>
      </c>
      <c r="J107" s="27">
        <v>176176.2</v>
      </c>
      <c r="K107" s="83">
        <v>174861.6</v>
      </c>
      <c r="L107" s="27">
        <v>95.553918782298553</v>
      </c>
      <c r="M107" s="27">
        <v>100.75179456209939</v>
      </c>
      <c r="N107" s="27">
        <v>100.75179456209939</v>
      </c>
    </row>
    <row r="108" spans="1:14" x14ac:dyDescent="0.25">
      <c r="A108" s="28">
        <v>44562</v>
      </c>
      <c r="B108" s="4" t="s">
        <v>12</v>
      </c>
      <c r="C108" s="4" t="s">
        <v>13</v>
      </c>
      <c r="D108" s="4" t="s">
        <v>14</v>
      </c>
      <c r="E108" s="4" t="s">
        <v>61</v>
      </c>
      <c r="F108" s="53" t="s">
        <v>3971</v>
      </c>
      <c r="G108" s="27">
        <v>357620.1</v>
      </c>
      <c r="H108" s="27">
        <v>345920.3</v>
      </c>
      <c r="I108" s="27">
        <v>223722.2</v>
      </c>
      <c r="J108" s="27">
        <v>357620.1</v>
      </c>
      <c r="K108" s="83">
        <v>223722.2</v>
      </c>
      <c r="L108" s="27">
        <v>103.38222417129032</v>
      </c>
      <c r="M108" s="27">
        <v>159.85007299230921</v>
      </c>
      <c r="N108" s="27">
        <v>159.85007299230921</v>
      </c>
    </row>
    <row r="109" spans="1:14" x14ac:dyDescent="0.25">
      <c r="A109" s="28">
        <v>44562</v>
      </c>
      <c r="B109" s="4" t="s">
        <v>12</v>
      </c>
      <c r="C109" s="4" t="s">
        <v>13</v>
      </c>
      <c r="D109" s="4" t="s">
        <v>14</v>
      </c>
      <c r="E109" s="4" t="s">
        <v>44</v>
      </c>
      <c r="F109" s="53" t="s">
        <v>44</v>
      </c>
      <c r="G109" s="27">
        <v>98880</v>
      </c>
      <c r="H109" s="27">
        <v>106440</v>
      </c>
      <c r="I109" s="27">
        <v>95239.4</v>
      </c>
      <c r="J109" s="27">
        <v>98880</v>
      </c>
      <c r="K109" s="83">
        <v>95239.4</v>
      </c>
      <c r="L109" s="27">
        <v>92.897406989853437</v>
      </c>
      <c r="M109" s="27">
        <v>103.82257763068645</v>
      </c>
      <c r="N109" s="27">
        <v>103.82257763068645</v>
      </c>
    </row>
    <row r="110" spans="1:14" x14ac:dyDescent="0.25">
      <c r="A110" s="28">
        <v>44562</v>
      </c>
      <c r="B110" s="4" t="s">
        <v>12</v>
      </c>
      <c r="C110" s="4" t="s">
        <v>13</v>
      </c>
      <c r="D110" s="4" t="s">
        <v>14</v>
      </c>
      <c r="E110" s="4" t="s">
        <v>40</v>
      </c>
      <c r="F110" s="53" t="s">
        <v>40</v>
      </c>
      <c r="G110" s="27">
        <v>7404.1</v>
      </c>
      <c r="H110" s="27">
        <v>9002.7999999999993</v>
      </c>
      <c r="I110" s="27">
        <v>6544.9</v>
      </c>
      <c r="J110" s="27">
        <v>7404.1</v>
      </c>
      <c r="K110" s="83">
        <v>6544.9</v>
      </c>
      <c r="L110" s="27">
        <v>82.242191318256545</v>
      </c>
      <c r="M110" s="27">
        <v>113.12777888126632</v>
      </c>
      <c r="N110" s="27">
        <v>113.12777888126632</v>
      </c>
    </row>
    <row r="111" spans="1:14" x14ac:dyDescent="0.25">
      <c r="A111" s="28">
        <v>44562</v>
      </c>
      <c r="B111" s="4" t="s">
        <v>12</v>
      </c>
      <c r="C111" s="4" t="s">
        <v>13</v>
      </c>
      <c r="D111" s="4" t="s">
        <v>14</v>
      </c>
      <c r="E111" s="4" t="s">
        <v>54</v>
      </c>
      <c r="F111" s="53" t="s">
        <v>54</v>
      </c>
      <c r="G111" s="27">
        <v>251336</v>
      </c>
      <c r="H111" s="27">
        <v>230477.5</v>
      </c>
      <c r="I111" s="27">
        <v>121937.9</v>
      </c>
      <c r="J111" s="27">
        <v>251336</v>
      </c>
      <c r="K111" s="83">
        <v>121937.9</v>
      </c>
      <c r="L111" s="27">
        <v>109.0501241986745</v>
      </c>
      <c r="M111" s="27">
        <v>206.11803221147815</v>
      </c>
      <c r="N111" s="27">
        <v>206.11803221147815</v>
      </c>
    </row>
    <row r="112" spans="1:14" x14ac:dyDescent="0.25">
      <c r="A112" s="28">
        <v>44562</v>
      </c>
      <c r="B112" s="4" t="s">
        <v>12</v>
      </c>
      <c r="C112" s="4" t="s">
        <v>13</v>
      </c>
      <c r="D112" s="4" t="s">
        <v>14</v>
      </c>
      <c r="E112" s="4" t="s">
        <v>41</v>
      </c>
      <c r="F112" s="53" t="s">
        <v>41</v>
      </c>
      <c r="G112" s="27">
        <v>4187</v>
      </c>
      <c r="H112" s="27">
        <v>4222</v>
      </c>
      <c r="I112" s="27">
        <v>1893</v>
      </c>
      <c r="J112" s="27">
        <v>4187</v>
      </c>
      <c r="K112" s="83">
        <v>1893</v>
      </c>
      <c r="L112" s="27">
        <v>99.171009000473703</v>
      </c>
      <c r="M112" s="27">
        <v>221.18330692023244</v>
      </c>
      <c r="N112" s="27">
        <v>221.18330692023244</v>
      </c>
    </row>
    <row r="113" spans="1:14" x14ac:dyDescent="0.25">
      <c r="A113" s="28">
        <v>44562</v>
      </c>
      <c r="B113" s="4" t="s">
        <v>12</v>
      </c>
      <c r="C113" s="4" t="s">
        <v>13</v>
      </c>
      <c r="D113" s="4" t="s">
        <v>14</v>
      </c>
      <c r="E113" s="4" t="s">
        <v>78</v>
      </c>
      <c r="F113" s="53" t="s">
        <v>78</v>
      </c>
      <c r="G113" s="27">
        <v>4187</v>
      </c>
      <c r="H113" s="27">
        <v>4222</v>
      </c>
      <c r="I113" s="27">
        <v>1893</v>
      </c>
      <c r="J113" s="27">
        <v>4187</v>
      </c>
      <c r="K113" s="83">
        <v>1893</v>
      </c>
      <c r="L113" s="27">
        <v>99.171009000473703</v>
      </c>
      <c r="M113" s="27">
        <v>221.18330692023244</v>
      </c>
      <c r="N113" s="27">
        <v>221.18330692023244</v>
      </c>
    </row>
    <row r="114" spans="1:14" x14ac:dyDescent="0.25">
      <c r="A114" s="28">
        <v>44562</v>
      </c>
      <c r="B114" s="4" t="s">
        <v>12</v>
      </c>
      <c r="C114" s="4" t="s">
        <v>13</v>
      </c>
      <c r="D114" s="4" t="s">
        <v>14</v>
      </c>
      <c r="E114" s="4" t="s">
        <v>25</v>
      </c>
      <c r="F114" s="53" t="s">
        <v>676</v>
      </c>
      <c r="G114" s="27">
        <v>4453803</v>
      </c>
      <c r="H114" s="27">
        <v>5252880.0999999996</v>
      </c>
      <c r="I114" s="27">
        <v>2623298.9</v>
      </c>
      <c r="J114" s="27">
        <v>4453803</v>
      </c>
      <c r="K114" s="83">
        <v>2623298.9</v>
      </c>
      <c r="L114" s="27">
        <v>84.787829061622787</v>
      </c>
      <c r="M114" s="27">
        <v>169.77870878533895</v>
      </c>
      <c r="N114" s="27">
        <v>169.77870878533895</v>
      </c>
    </row>
    <row r="115" spans="1:14" x14ac:dyDescent="0.25">
      <c r="A115" s="28">
        <v>44562</v>
      </c>
      <c r="B115" s="4" t="s">
        <v>12</v>
      </c>
      <c r="C115" s="4" t="s">
        <v>13</v>
      </c>
      <c r="D115" s="4" t="s">
        <v>14</v>
      </c>
      <c r="E115" s="4" t="s">
        <v>35</v>
      </c>
      <c r="F115" s="53" t="s">
        <v>969</v>
      </c>
      <c r="G115" s="27">
        <v>26117971.600000001</v>
      </c>
      <c r="H115" s="27">
        <v>58811067.399999999</v>
      </c>
      <c r="I115" s="27">
        <v>21169903.600000001</v>
      </c>
      <c r="J115" s="27">
        <v>26117971.600000001</v>
      </c>
      <c r="K115" s="83">
        <v>21169903.600000001</v>
      </c>
      <c r="L115" s="27">
        <v>44.409960156581008</v>
      </c>
      <c r="M115" s="27">
        <v>123.37312485447501</v>
      </c>
      <c r="N115" s="27">
        <v>123.37312485447501</v>
      </c>
    </row>
    <row r="116" spans="1:14" x14ac:dyDescent="0.25">
      <c r="A116" s="28">
        <v>44562</v>
      </c>
      <c r="B116" s="4" t="s">
        <v>12</v>
      </c>
      <c r="C116" s="4" t="s">
        <v>13</v>
      </c>
      <c r="D116" s="4" t="s">
        <v>14</v>
      </c>
      <c r="E116" s="4" t="s">
        <v>89</v>
      </c>
      <c r="F116" s="53" t="s">
        <v>3813</v>
      </c>
      <c r="G116" s="27">
        <v>7911221</v>
      </c>
      <c r="H116" s="27">
        <v>9196204</v>
      </c>
      <c r="I116" s="27">
        <v>7581403.7999999998</v>
      </c>
      <c r="J116" s="27">
        <v>7911221</v>
      </c>
      <c r="K116" s="83">
        <v>7581403.7999999998</v>
      </c>
      <c r="L116" s="27">
        <v>86.027028108554362</v>
      </c>
      <c r="M116" s="27">
        <v>104.3503447211188</v>
      </c>
      <c r="N116" s="27">
        <v>104.3503447211188</v>
      </c>
    </row>
    <row r="117" spans="1:14" x14ac:dyDescent="0.25">
      <c r="A117" s="28">
        <v>44562</v>
      </c>
      <c r="B117" s="4" t="s">
        <v>12</v>
      </c>
      <c r="C117" s="4" t="s">
        <v>13</v>
      </c>
      <c r="D117" s="4" t="s">
        <v>14</v>
      </c>
      <c r="E117" s="4" t="s">
        <v>20</v>
      </c>
      <c r="F117" s="53" t="s">
        <v>3956</v>
      </c>
      <c r="G117" s="27">
        <v>847430.8</v>
      </c>
      <c r="H117" s="27">
        <v>850158.9</v>
      </c>
      <c r="I117" s="27">
        <v>700847.6</v>
      </c>
      <c r="J117" s="27">
        <v>847430.8</v>
      </c>
      <c r="K117" s="83">
        <v>700847.6</v>
      </c>
      <c r="L117" s="27">
        <v>99.679107046929701</v>
      </c>
      <c r="M117" s="27">
        <v>120.91513190599497</v>
      </c>
      <c r="N117" s="27">
        <v>120.91513190599497</v>
      </c>
    </row>
    <row r="118" spans="1:14" ht="39" x14ac:dyDescent="0.25">
      <c r="A118" s="42">
        <v>44562</v>
      </c>
      <c r="B118" s="43"/>
      <c r="C118" s="43"/>
      <c r="D118" s="43"/>
      <c r="E118" s="43" t="s">
        <v>140</v>
      </c>
      <c r="F118" s="53" t="s">
        <v>140</v>
      </c>
      <c r="G118" s="45" t="s">
        <v>140</v>
      </c>
      <c r="H118" s="43"/>
      <c r="I118" s="43"/>
      <c r="J118" s="48">
        <v>17110.5</v>
      </c>
      <c r="K118" s="83"/>
    </row>
    <row r="119" spans="1:14" ht="64.5" x14ac:dyDescent="0.25">
      <c r="A119" s="42">
        <v>44562</v>
      </c>
      <c r="B119" s="43"/>
      <c r="C119" s="43"/>
      <c r="D119" s="43"/>
      <c r="E119" s="43" t="s">
        <v>141</v>
      </c>
      <c r="F119" s="53" t="s">
        <v>141</v>
      </c>
      <c r="G119" s="45" t="s">
        <v>141</v>
      </c>
      <c r="H119" s="43"/>
      <c r="I119" s="43"/>
      <c r="J119" s="48">
        <v>2442.1999999999998</v>
      </c>
      <c r="K119" s="83"/>
    </row>
    <row r="120" spans="1:14" ht="39" x14ac:dyDescent="0.25">
      <c r="A120" s="42">
        <v>44562</v>
      </c>
      <c r="B120" s="43"/>
      <c r="C120" s="43"/>
      <c r="D120" s="43"/>
      <c r="E120" s="43" t="s">
        <v>142</v>
      </c>
      <c r="F120" s="53" t="s">
        <v>142</v>
      </c>
      <c r="G120" s="45" t="s">
        <v>142</v>
      </c>
      <c r="H120" s="43"/>
      <c r="I120" s="43"/>
      <c r="J120" s="48">
        <v>22310.800000000003</v>
      </c>
      <c r="K120" s="83"/>
    </row>
    <row r="121" spans="1:14" ht="39" x14ac:dyDescent="0.25">
      <c r="A121" s="42">
        <v>44562</v>
      </c>
      <c r="B121" s="43"/>
      <c r="C121" s="43"/>
      <c r="D121" s="43"/>
      <c r="E121" s="43" t="s">
        <v>143</v>
      </c>
      <c r="F121" s="53" t="s">
        <v>143</v>
      </c>
      <c r="G121" s="45" t="s">
        <v>143</v>
      </c>
      <c r="H121" s="43"/>
      <c r="I121" s="43"/>
      <c r="J121" s="48">
        <v>11431.500000000002</v>
      </c>
      <c r="K121" s="83"/>
    </row>
    <row r="122" spans="1:14" ht="39" x14ac:dyDescent="0.25">
      <c r="A122" s="42">
        <v>44562</v>
      </c>
      <c r="B122" s="43"/>
      <c r="C122" s="43"/>
      <c r="D122" s="43"/>
      <c r="E122" s="43" t="s">
        <v>144</v>
      </c>
      <c r="F122" s="53" t="s">
        <v>144</v>
      </c>
      <c r="G122" s="45" t="s">
        <v>144</v>
      </c>
      <c r="H122" s="43"/>
      <c r="I122" s="43"/>
      <c r="J122" s="48">
        <v>16995.7</v>
      </c>
      <c r="K122" s="83"/>
    </row>
    <row r="123" spans="1:14" ht="39" x14ac:dyDescent="0.25">
      <c r="A123" s="42">
        <v>44562</v>
      </c>
      <c r="B123" s="43"/>
      <c r="C123" s="43"/>
      <c r="D123" s="43"/>
      <c r="E123" s="43" t="s">
        <v>145</v>
      </c>
      <c r="F123" s="53" t="s">
        <v>145</v>
      </c>
      <c r="G123" s="45" t="s">
        <v>145</v>
      </c>
      <c r="H123" s="43"/>
      <c r="I123" s="43"/>
      <c r="J123" s="48">
        <v>27480.2</v>
      </c>
      <c r="K123" s="83"/>
    </row>
    <row r="124" spans="1:14" ht="39" x14ac:dyDescent="0.25">
      <c r="A124" s="42">
        <v>44562</v>
      </c>
      <c r="B124" s="43"/>
      <c r="C124" s="43"/>
      <c r="D124" s="43"/>
      <c r="E124" s="43" t="s">
        <v>146</v>
      </c>
      <c r="F124" s="53" t="s">
        <v>146</v>
      </c>
      <c r="G124" s="45" t="s">
        <v>146</v>
      </c>
      <c r="H124" s="43"/>
      <c r="I124" s="43"/>
      <c r="J124" s="48">
        <v>8898.5999999999985</v>
      </c>
      <c r="K124" s="83"/>
    </row>
    <row r="125" spans="1:14" ht="39" x14ac:dyDescent="0.25">
      <c r="A125" s="42">
        <v>44562</v>
      </c>
      <c r="B125" s="43"/>
      <c r="C125" s="43"/>
      <c r="D125" s="43"/>
      <c r="E125" s="43" t="s">
        <v>147</v>
      </c>
      <c r="F125" s="53" t="s">
        <v>147</v>
      </c>
      <c r="G125" s="46" t="s">
        <v>147</v>
      </c>
      <c r="H125" s="43"/>
      <c r="I125" s="43"/>
      <c r="J125" s="48">
        <v>150001.70000000001</v>
      </c>
      <c r="K125" s="83"/>
    </row>
    <row r="126" spans="1:14" ht="39" x14ac:dyDescent="0.25">
      <c r="A126" s="42">
        <v>44562</v>
      </c>
      <c r="B126" s="43"/>
      <c r="C126" s="43"/>
      <c r="D126" s="43"/>
      <c r="E126" s="43" t="s">
        <v>148</v>
      </c>
      <c r="F126" s="53" t="s">
        <v>148</v>
      </c>
      <c r="G126" s="45" t="s">
        <v>148</v>
      </c>
      <c r="H126" s="43"/>
      <c r="I126" s="43"/>
      <c r="J126" s="48">
        <v>122483.79999999999</v>
      </c>
      <c r="K126" s="83"/>
    </row>
    <row r="127" spans="1:14" ht="26.25" x14ac:dyDescent="0.25">
      <c r="A127" s="42">
        <v>44562</v>
      </c>
      <c r="B127" s="43"/>
      <c r="C127" s="43"/>
      <c r="D127" s="43"/>
      <c r="E127" s="43" t="s">
        <v>149</v>
      </c>
      <c r="F127" s="53" t="s">
        <v>149</v>
      </c>
      <c r="G127" s="46" t="s">
        <v>149</v>
      </c>
      <c r="H127" s="43"/>
      <c r="I127" s="43"/>
      <c r="J127" s="48">
        <v>39330.400000000001</v>
      </c>
      <c r="K127" s="83"/>
    </row>
    <row r="128" spans="1:14" ht="39" x14ac:dyDescent="0.25">
      <c r="A128" s="42">
        <v>44562</v>
      </c>
      <c r="B128" s="43"/>
      <c r="C128" s="43"/>
      <c r="D128" s="43"/>
      <c r="E128" s="43" t="s">
        <v>150</v>
      </c>
      <c r="F128" s="53" t="s">
        <v>150</v>
      </c>
      <c r="G128" s="46" t="s">
        <v>150</v>
      </c>
      <c r="H128" s="43"/>
      <c r="I128" s="43"/>
      <c r="J128" s="48">
        <v>6717.9</v>
      </c>
      <c r="K128" s="83"/>
    </row>
    <row r="129" spans="1:14" x14ac:dyDescent="0.25">
      <c r="A129" s="28">
        <v>44593</v>
      </c>
      <c r="B129" s="4" t="s">
        <v>12</v>
      </c>
      <c r="C129" s="4" t="s">
        <v>13</v>
      </c>
      <c r="D129" s="4" t="s">
        <v>14</v>
      </c>
      <c r="E129" s="4" t="s">
        <v>109</v>
      </c>
      <c r="F129" s="53" t="s">
        <v>674</v>
      </c>
      <c r="G129" s="83" t="s">
        <v>8045</v>
      </c>
      <c r="H129" s="83" t="s">
        <v>8045</v>
      </c>
      <c r="I129" s="83" t="s">
        <v>8045</v>
      </c>
      <c r="J129" s="83" t="s">
        <v>8045</v>
      </c>
      <c r="K129" s="83" t="s">
        <v>8045</v>
      </c>
      <c r="L129" s="27">
        <v>89.262684255322938</v>
      </c>
      <c r="M129" s="27">
        <v>152.41780651258352</v>
      </c>
      <c r="N129" s="27">
        <v>165.86418775256169</v>
      </c>
    </row>
    <row r="130" spans="1:14" x14ac:dyDescent="0.25">
      <c r="A130" s="28">
        <v>44593</v>
      </c>
      <c r="B130" s="4" t="s">
        <v>12</v>
      </c>
      <c r="C130" s="4" t="s">
        <v>13</v>
      </c>
      <c r="D130" s="4" t="s">
        <v>14</v>
      </c>
      <c r="E130" s="4" t="s">
        <v>96</v>
      </c>
      <c r="F130" s="53" t="s">
        <v>96</v>
      </c>
      <c r="G130" s="83" t="s">
        <v>8045</v>
      </c>
      <c r="H130" s="83" t="s">
        <v>8045</v>
      </c>
      <c r="I130" s="83" t="s">
        <v>8045</v>
      </c>
      <c r="J130" s="83" t="s">
        <v>8045</v>
      </c>
      <c r="K130" s="83" t="s">
        <v>8045</v>
      </c>
      <c r="L130" s="27">
        <v>89.215855473043618</v>
      </c>
      <c r="M130" s="27">
        <v>152.45844138366786</v>
      </c>
      <c r="N130" s="27">
        <v>165.847045562745</v>
      </c>
    </row>
    <row r="131" spans="1:14" x14ac:dyDescent="0.25">
      <c r="A131" s="28">
        <v>44593</v>
      </c>
      <c r="B131" s="4" t="s">
        <v>12</v>
      </c>
      <c r="C131" s="4" t="s">
        <v>13</v>
      </c>
      <c r="D131" s="4" t="s">
        <v>14</v>
      </c>
      <c r="E131" s="4" t="s">
        <v>76</v>
      </c>
      <c r="F131" s="53" t="s">
        <v>76</v>
      </c>
      <c r="G131" s="83" t="s">
        <v>8045</v>
      </c>
      <c r="H131" s="83" t="s">
        <v>8045</v>
      </c>
      <c r="I131" s="83" t="s">
        <v>8045</v>
      </c>
      <c r="J131" s="83" t="s">
        <v>8045</v>
      </c>
      <c r="K131" s="83" t="s">
        <v>8045</v>
      </c>
      <c r="L131" s="27">
        <v>98.088421052631574</v>
      </c>
      <c r="M131" s="27">
        <v>145.75828438695146</v>
      </c>
      <c r="N131" s="27">
        <v>169.0090753555375</v>
      </c>
    </row>
    <row r="132" spans="1:14" x14ac:dyDescent="0.25">
      <c r="A132" s="28">
        <v>44593</v>
      </c>
      <c r="B132" s="4" t="s">
        <v>12</v>
      </c>
      <c r="C132" s="4" t="s">
        <v>13</v>
      </c>
      <c r="D132" s="4" t="s">
        <v>14</v>
      </c>
      <c r="E132" s="4" t="s">
        <v>45</v>
      </c>
      <c r="F132" s="53" t="s">
        <v>758</v>
      </c>
      <c r="G132" s="83" t="s">
        <v>8045</v>
      </c>
      <c r="H132" s="83" t="s">
        <v>8045</v>
      </c>
      <c r="I132" s="83" t="s">
        <v>8045</v>
      </c>
      <c r="J132" s="83" t="s">
        <v>8045</v>
      </c>
      <c r="K132" s="83" t="s">
        <v>8045</v>
      </c>
      <c r="L132" s="27">
        <v>241.56832064141494</v>
      </c>
      <c r="M132" s="27">
        <v>322.95425398653845</v>
      </c>
      <c r="N132" s="27">
        <v>267.70773504529325</v>
      </c>
    </row>
    <row r="133" spans="1:14" x14ac:dyDescent="0.25">
      <c r="A133" s="28">
        <v>44593</v>
      </c>
      <c r="B133" s="4" t="s">
        <v>12</v>
      </c>
      <c r="C133" s="4" t="s">
        <v>13</v>
      </c>
      <c r="D133" s="4" t="s">
        <v>14</v>
      </c>
      <c r="E133" s="4" t="s">
        <v>73</v>
      </c>
      <c r="F133" s="53" t="s">
        <v>73</v>
      </c>
      <c r="G133" s="83" t="s">
        <v>8045</v>
      </c>
      <c r="H133" s="83" t="s">
        <v>8045</v>
      </c>
      <c r="I133" s="83" t="s">
        <v>8045</v>
      </c>
      <c r="J133" s="83" t="s">
        <v>8045</v>
      </c>
      <c r="K133" s="83" t="s">
        <v>8045</v>
      </c>
      <c r="L133" s="27">
        <v>241.56832064141494</v>
      </c>
      <c r="M133" s="27">
        <v>322.95425398653845</v>
      </c>
      <c r="N133" s="27">
        <v>267.70773504529325</v>
      </c>
    </row>
    <row r="134" spans="1:14" x14ac:dyDescent="0.25">
      <c r="A134" s="28">
        <v>44593</v>
      </c>
      <c r="B134" s="4" t="s">
        <v>12</v>
      </c>
      <c r="C134" s="4" t="s">
        <v>13</v>
      </c>
      <c r="D134" s="4" t="s">
        <v>14</v>
      </c>
      <c r="E134" s="4" t="s">
        <v>66</v>
      </c>
      <c r="F134" s="53" t="s">
        <v>855</v>
      </c>
      <c r="G134" s="27">
        <v>103583.4</v>
      </c>
      <c r="H134" s="27">
        <v>107424.2</v>
      </c>
      <c r="I134" s="27">
        <v>143927.20000000001</v>
      </c>
      <c r="J134" s="27">
        <v>211007.6</v>
      </c>
      <c r="K134" s="83">
        <v>274322.8</v>
      </c>
      <c r="L134" s="27">
        <v>96.424641747390254</v>
      </c>
      <c r="M134" s="27">
        <v>71.969301146690825</v>
      </c>
      <c r="N134" s="27">
        <v>76.919454015488327</v>
      </c>
    </row>
    <row r="135" spans="1:14" x14ac:dyDescent="0.25">
      <c r="A135" s="28">
        <v>44593</v>
      </c>
      <c r="B135" s="4" t="s">
        <v>12</v>
      </c>
      <c r="C135" s="4" t="s">
        <v>13</v>
      </c>
      <c r="D135" s="4" t="s">
        <v>14</v>
      </c>
      <c r="E135" s="4" t="s">
        <v>28</v>
      </c>
      <c r="F135" s="53" t="s">
        <v>28</v>
      </c>
      <c r="G135" s="27">
        <v>103583.4</v>
      </c>
      <c r="H135" s="27">
        <v>107424.2</v>
      </c>
      <c r="I135" s="27">
        <v>143927.20000000001</v>
      </c>
      <c r="J135" s="27">
        <v>211007.6</v>
      </c>
      <c r="K135" s="83">
        <v>274322.8</v>
      </c>
      <c r="L135" s="27">
        <v>96.424641747390254</v>
      </c>
      <c r="M135" s="27">
        <v>71.969301146690825</v>
      </c>
      <c r="N135" s="27">
        <v>76.919454015488327</v>
      </c>
    </row>
    <row r="136" spans="1:14" x14ac:dyDescent="0.25">
      <c r="A136" s="28">
        <v>44593</v>
      </c>
      <c r="B136" s="4" t="s">
        <v>12</v>
      </c>
      <c r="C136" s="4" t="s">
        <v>13</v>
      </c>
      <c r="D136" s="4" t="s">
        <v>14</v>
      </c>
      <c r="E136" s="4" t="s">
        <v>98</v>
      </c>
      <c r="F136" s="53" t="s">
        <v>98</v>
      </c>
      <c r="G136" s="83" t="s">
        <v>8045</v>
      </c>
      <c r="H136" s="83" t="s">
        <v>8045</v>
      </c>
      <c r="I136" s="83" t="s">
        <v>8045</v>
      </c>
      <c r="J136" s="83" t="s">
        <v>8045</v>
      </c>
      <c r="K136" s="83" t="s">
        <v>8045</v>
      </c>
      <c r="L136" s="27">
        <v>95.36381460600839</v>
      </c>
      <c r="M136" s="27">
        <v>115.9752442095796</v>
      </c>
      <c r="N136" s="27">
        <v>112.97071194336705</v>
      </c>
    </row>
    <row r="137" spans="1:14" x14ac:dyDescent="0.25">
      <c r="A137" s="28">
        <v>44593</v>
      </c>
      <c r="B137" s="4" t="s">
        <v>12</v>
      </c>
      <c r="C137" s="4" t="s">
        <v>13</v>
      </c>
      <c r="D137" s="4" t="s">
        <v>14</v>
      </c>
      <c r="E137" s="4" t="s">
        <v>126</v>
      </c>
      <c r="F137" s="53" t="s">
        <v>126</v>
      </c>
      <c r="G137" s="83" t="s">
        <v>8045</v>
      </c>
      <c r="H137" s="83" t="s">
        <v>8045</v>
      </c>
      <c r="I137" s="83" t="s">
        <v>8045</v>
      </c>
      <c r="J137" s="83" t="s">
        <v>8045</v>
      </c>
      <c r="K137" s="83" t="s">
        <v>8045</v>
      </c>
      <c r="L137" s="27">
        <v>95.36381460600839</v>
      </c>
      <c r="M137" s="27">
        <v>115.9752442095796</v>
      </c>
      <c r="N137" s="27">
        <v>112.97071194336705</v>
      </c>
    </row>
    <row r="138" spans="1:14" x14ac:dyDescent="0.25">
      <c r="A138" s="28">
        <v>44593</v>
      </c>
      <c r="B138" s="4" t="s">
        <v>12</v>
      </c>
      <c r="C138" s="4" t="s">
        <v>13</v>
      </c>
      <c r="D138" s="4" t="s">
        <v>14</v>
      </c>
      <c r="E138" s="4" t="s">
        <v>30</v>
      </c>
      <c r="F138" s="53" t="s">
        <v>967</v>
      </c>
      <c r="G138" s="27">
        <v>5510482.7000000002</v>
      </c>
      <c r="H138" s="27">
        <v>2509715.4</v>
      </c>
      <c r="I138" s="27">
        <v>2804221.3</v>
      </c>
      <c r="J138" s="27">
        <v>8020198.0999999996</v>
      </c>
      <c r="K138" s="83">
        <v>5603187.2999999998</v>
      </c>
      <c r="L138" s="27">
        <v>219.56603924094341</v>
      </c>
      <c r="M138" s="27">
        <v>196.50669866889606</v>
      </c>
      <c r="N138" s="27">
        <v>143.13635562387859</v>
      </c>
    </row>
    <row r="139" spans="1:14" x14ac:dyDescent="0.25">
      <c r="A139" s="28">
        <v>44593</v>
      </c>
      <c r="B139" s="4" t="s">
        <v>12</v>
      </c>
      <c r="C139" s="4" t="s">
        <v>13</v>
      </c>
      <c r="D139" s="4" t="s">
        <v>14</v>
      </c>
      <c r="E139" s="4" t="s">
        <v>81</v>
      </c>
      <c r="F139" s="53" t="s">
        <v>970</v>
      </c>
      <c r="G139" s="27">
        <v>95397</v>
      </c>
      <c r="H139" s="27">
        <v>39139.300000000003</v>
      </c>
      <c r="I139" s="27">
        <v>85045</v>
      </c>
      <c r="J139" s="27">
        <v>134536.29999999999</v>
      </c>
      <c r="K139" s="83">
        <v>160392.5</v>
      </c>
      <c r="L139" s="27">
        <v>243.73711333621193</v>
      </c>
      <c r="M139" s="27">
        <v>112.17237932859075</v>
      </c>
      <c r="N139" s="27">
        <v>83.879420795860156</v>
      </c>
    </row>
    <row r="140" spans="1:14" x14ac:dyDescent="0.25">
      <c r="A140" s="28">
        <v>44593</v>
      </c>
      <c r="B140" s="4" t="s">
        <v>12</v>
      </c>
      <c r="C140" s="4" t="s">
        <v>13</v>
      </c>
      <c r="D140" s="4" t="s">
        <v>14</v>
      </c>
      <c r="E140" s="4" t="s">
        <v>15</v>
      </c>
      <c r="F140" s="53" t="s">
        <v>1038</v>
      </c>
      <c r="G140" s="27">
        <v>4760171.2</v>
      </c>
      <c r="H140" s="27">
        <v>1946645.7</v>
      </c>
      <c r="I140" s="27">
        <v>2047901.8</v>
      </c>
      <c r="J140" s="27">
        <v>6706816.9000000004</v>
      </c>
      <c r="K140" s="83">
        <v>4094967.2</v>
      </c>
      <c r="L140" s="27">
        <v>244.53197620912732</v>
      </c>
      <c r="M140" s="27">
        <v>232.44137975756453</v>
      </c>
      <c r="N140" s="27">
        <v>163.78194433401077</v>
      </c>
    </row>
    <row r="141" spans="1:14" x14ac:dyDescent="0.25">
      <c r="A141" s="28">
        <v>44593</v>
      </c>
      <c r="B141" s="4" t="s">
        <v>12</v>
      </c>
      <c r="C141" s="4" t="s">
        <v>13</v>
      </c>
      <c r="D141" s="4" t="s">
        <v>14</v>
      </c>
      <c r="E141" s="4" t="s">
        <v>57</v>
      </c>
      <c r="F141" s="53" t="s">
        <v>57</v>
      </c>
      <c r="G141" s="27">
        <v>38559</v>
      </c>
      <c r="H141" s="27">
        <v>12442</v>
      </c>
      <c r="I141" s="27">
        <v>11891</v>
      </c>
      <c r="J141" s="27">
        <v>51001</v>
      </c>
      <c r="K141" s="83">
        <v>23782</v>
      </c>
      <c r="L141" s="27">
        <v>309.90998231795533</v>
      </c>
      <c r="M141" s="27">
        <v>324.27045664788494</v>
      </c>
      <c r="N141" s="27">
        <v>214.45210663527038</v>
      </c>
    </row>
    <row r="142" spans="1:14" x14ac:dyDescent="0.25">
      <c r="A142" s="28">
        <v>44593</v>
      </c>
      <c r="B142" s="4" t="s">
        <v>12</v>
      </c>
      <c r="C142" s="4" t="s">
        <v>13</v>
      </c>
      <c r="D142" s="4" t="s">
        <v>14</v>
      </c>
      <c r="E142" s="4" t="s">
        <v>119</v>
      </c>
      <c r="F142" s="53" t="s">
        <v>119</v>
      </c>
      <c r="G142" s="27">
        <v>10080.299999999999</v>
      </c>
      <c r="H142" s="4"/>
      <c r="I142" s="27">
        <v>6915</v>
      </c>
      <c r="J142" s="27">
        <v>10080.299999999999</v>
      </c>
      <c r="K142" s="83">
        <v>6915</v>
      </c>
      <c r="L142" s="4"/>
      <c r="M142" s="27">
        <v>145.77440347071584</v>
      </c>
      <c r="N142" s="27">
        <v>145.77440347071584</v>
      </c>
    </row>
    <row r="143" spans="1:14" x14ac:dyDescent="0.25">
      <c r="A143" s="28">
        <v>44593</v>
      </c>
      <c r="B143" s="4" t="s">
        <v>12</v>
      </c>
      <c r="C143" s="4" t="s">
        <v>13</v>
      </c>
      <c r="D143" s="4" t="s">
        <v>14</v>
      </c>
      <c r="E143" s="4" t="s">
        <v>50</v>
      </c>
      <c r="F143" s="53" t="s">
        <v>1163</v>
      </c>
      <c r="G143" s="27">
        <v>257709</v>
      </c>
      <c r="H143" s="27">
        <v>266581</v>
      </c>
      <c r="I143" s="27">
        <v>318459.5</v>
      </c>
      <c r="J143" s="27">
        <v>524290</v>
      </c>
      <c r="K143" s="83">
        <v>639923.5</v>
      </c>
      <c r="L143" s="27">
        <v>96.67193085778807</v>
      </c>
      <c r="M143" s="27">
        <v>80.923633931473233</v>
      </c>
      <c r="N143" s="27">
        <v>81.930105707947902</v>
      </c>
    </row>
    <row r="144" spans="1:14" x14ac:dyDescent="0.25">
      <c r="A144" s="28">
        <v>44593</v>
      </c>
      <c r="B144" s="4" t="s">
        <v>12</v>
      </c>
      <c r="C144" s="4" t="s">
        <v>13</v>
      </c>
      <c r="D144" s="4" t="s">
        <v>14</v>
      </c>
      <c r="E144" s="4" t="s">
        <v>110</v>
      </c>
      <c r="F144" s="53" t="s">
        <v>110</v>
      </c>
      <c r="G144" s="27">
        <v>1</v>
      </c>
      <c r="H144" s="4"/>
      <c r="I144" s="27">
        <v>3</v>
      </c>
      <c r="J144" s="27">
        <v>1</v>
      </c>
      <c r="K144" s="83">
        <v>5</v>
      </c>
      <c r="L144" s="4"/>
      <c r="M144" s="27">
        <v>33.333333333333336</v>
      </c>
      <c r="N144" s="27">
        <v>20</v>
      </c>
    </row>
    <row r="145" spans="1:14" x14ac:dyDescent="0.25">
      <c r="A145" s="28">
        <v>44593</v>
      </c>
      <c r="B145" s="4" t="s">
        <v>12</v>
      </c>
      <c r="C145" s="4" t="s">
        <v>13</v>
      </c>
      <c r="D145" s="4" t="s">
        <v>14</v>
      </c>
      <c r="E145" s="4" t="s">
        <v>22</v>
      </c>
      <c r="F145" s="53" t="s">
        <v>1218</v>
      </c>
      <c r="G145" s="27">
        <v>203972.6</v>
      </c>
      <c r="H145" s="27">
        <v>150721.4</v>
      </c>
      <c r="I145" s="27">
        <v>192819</v>
      </c>
      <c r="J145" s="27">
        <v>354694</v>
      </c>
      <c r="K145" s="83">
        <v>390100.1</v>
      </c>
      <c r="L145" s="27">
        <v>135.33088201144628</v>
      </c>
      <c r="M145" s="27">
        <v>105.78449219215949</v>
      </c>
      <c r="N145" s="27">
        <v>90.923842367638457</v>
      </c>
    </row>
    <row r="146" spans="1:14" x14ac:dyDescent="0.25">
      <c r="A146" s="28">
        <v>44593</v>
      </c>
      <c r="B146" s="4" t="s">
        <v>12</v>
      </c>
      <c r="C146" s="4" t="s">
        <v>13</v>
      </c>
      <c r="D146" s="4" t="s">
        <v>14</v>
      </c>
      <c r="E146" s="4" t="s">
        <v>65</v>
      </c>
      <c r="F146" s="53" t="s">
        <v>65</v>
      </c>
      <c r="G146" s="27">
        <v>138423.1</v>
      </c>
      <c r="H146" s="27">
        <v>86995.8</v>
      </c>
      <c r="I146" s="27">
        <v>133993</v>
      </c>
      <c r="J146" s="27">
        <v>225418.9</v>
      </c>
      <c r="K146" s="83">
        <v>272695</v>
      </c>
      <c r="L146" s="27">
        <v>159.11469289322014</v>
      </c>
      <c r="M146" s="27">
        <v>103.3062174889733</v>
      </c>
      <c r="N146" s="27">
        <v>82.663378499789147</v>
      </c>
    </row>
    <row r="147" spans="1:14" x14ac:dyDescent="0.25">
      <c r="A147" s="28">
        <v>44593</v>
      </c>
      <c r="B147" s="4" t="s">
        <v>12</v>
      </c>
      <c r="C147" s="4" t="s">
        <v>13</v>
      </c>
      <c r="D147" s="4" t="s">
        <v>14</v>
      </c>
      <c r="E147" s="4" t="s">
        <v>42</v>
      </c>
      <c r="F147" s="53" t="s">
        <v>42</v>
      </c>
      <c r="G147" s="27">
        <v>6169.5</v>
      </c>
      <c r="H147" s="27">
        <v>7190.2</v>
      </c>
      <c r="I147" s="27">
        <v>7194</v>
      </c>
      <c r="J147" s="27">
        <v>13359.7</v>
      </c>
      <c r="K147" s="83">
        <v>14407</v>
      </c>
      <c r="L147" s="27">
        <v>85.804289171372147</v>
      </c>
      <c r="M147" s="27">
        <v>85.758965804837359</v>
      </c>
      <c r="N147" s="27">
        <v>92.730617061150824</v>
      </c>
    </row>
    <row r="148" spans="1:14" x14ac:dyDescent="0.25">
      <c r="A148" s="28">
        <v>44593</v>
      </c>
      <c r="B148" s="4" t="s">
        <v>12</v>
      </c>
      <c r="C148" s="4" t="s">
        <v>13</v>
      </c>
      <c r="D148" s="4" t="s">
        <v>14</v>
      </c>
      <c r="E148" s="4" t="s">
        <v>124</v>
      </c>
      <c r="F148" s="53" t="s">
        <v>164</v>
      </c>
      <c r="G148" s="27">
        <v>49849223</v>
      </c>
      <c r="H148" s="27">
        <v>39330426.399999999</v>
      </c>
      <c r="I148" s="27">
        <v>36151914.899999999</v>
      </c>
      <c r="J148" s="27">
        <v>89179649.400000006</v>
      </c>
      <c r="K148" s="83">
        <v>68227368.799999997</v>
      </c>
      <c r="L148" s="27">
        <v>126.74467978816523</v>
      </c>
      <c r="M148" s="27">
        <v>137.88819523914071</v>
      </c>
      <c r="N148" s="27">
        <v>130.70949527808847</v>
      </c>
    </row>
    <row r="149" spans="1:14" x14ac:dyDescent="0.25">
      <c r="A149" s="28">
        <v>44593</v>
      </c>
      <c r="B149" s="4" t="s">
        <v>12</v>
      </c>
      <c r="C149" s="4" t="s">
        <v>13</v>
      </c>
      <c r="D149" s="4" t="s">
        <v>14</v>
      </c>
      <c r="E149" s="4" t="s">
        <v>48</v>
      </c>
      <c r="F149" s="53" t="s">
        <v>1420</v>
      </c>
      <c r="G149" s="27">
        <v>550397.30000000005</v>
      </c>
      <c r="H149" s="27">
        <v>464698.1</v>
      </c>
      <c r="I149" s="27">
        <v>438123.8</v>
      </c>
      <c r="J149" s="27">
        <v>1015095.4</v>
      </c>
      <c r="K149" s="83">
        <v>857578.8</v>
      </c>
      <c r="L149" s="27">
        <v>118.44190884361267</v>
      </c>
      <c r="M149" s="27">
        <v>125.62597603691012</v>
      </c>
      <c r="N149" s="27">
        <v>118.36759490789652</v>
      </c>
    </row>
    <row r="150" spans="1:14" x14ac:dyDescent="0.25">
      <c r="A150" s="28">
        <v>44593</v>
      </c>
      <c r="B150" s="4" t="s">
        <v>12</v>
      </c>
      <c r="C150" s="4" t="s">
        <v>13</v>
      </c>
      <c r="D150" s="4" t="s">
        <v>14</v>
      </c>
      <c r="E150" s="4" t="s">
        <v>105</v>
      </c>
      <c r="F150" s="53" t="s">
        <v>105</v>
      </c>
      <c r="G150" s="27">
        <v>550397.30000000005</v>
      </c>
      <c r="H150" s="27">
        <v>464698.1</v>
      </c>
      <c r="I150" s="27">
        <v>438123.8</v>
      </c>
      <c r="J150" s="27">
        <v>1015095.4</v>
      </c>
      <c r="K150" s="83">
        <v>857578.8</v>
      </c>
      <c r="L150" s="27">
        <v>118.44190884361267</v>
      </c>
      <c r="M150" s="27">
        <v>125.62597603691012</v>
      </c>
      <c r="N150" s="27">
        <v>118.36759490789652</v>
      </c>
    </row>
    <row r="151" spans="1:14" x14ac:dyDescent="0.25">
      <c r="A151" s="28">
        <v>44593</v>
      </c>
      <c r="B151" s="4" t="s">
        <v>12</v>
      </c>
      <c r="C151" s="4" t="s">
        <v>13</v>
      </c>
      <c r="D151" s="4" t="s">
        <v>14</v>
      </c>
      <c r="E151" s="4" t="s">
        <v>75</v>
      </c>
      <c r="F151" s="53" t="s">
        <v>75</v>
      </c>
      <c r="G151" s="27">
        <v>41803926.899999999</v>
      </c>
      <c r="H151" s="27">
        <v>30571774.600000001</v>
      </c>
      <c r="I151" s="27">
        <v>28421407.399999999</v>
      </c>
      <c r="J151" s="27">
        <v>72375701.5</v>
      </c>
      <c r="K151" s="83">
        <v>52214609.899999999</v>
      </c>
      <c r="L151" s="27">
        <v>136.74026924168152</v>
      </c>
      <c r="M151" s="27">
        <v>147.08605492914472</v>
      </c>
      <c r="N151" s="27">
        <v>138.61197400231845</v>
      </c>
    </row>
    <row r="152" spans="1:14" x14ac:dyDescent="0.25">
      <c r="A152" s="28">
        <v>44593</v>
      </c>
      <c r="B152" s="4" t="s">
        <v>12</v>
      </c>
      <c r="C152" s="4" t="s">
        <v>13</v>
      </c>
      <c r="D152" s="4" t="s">
        <v>14</v>
      </c>
      <c r="E152" s="4" t="s">
        <v>117</v>
      </c>
      <c r="F152" s="53" t="s">
        <v>1477</v>
      </c>
      <c r="G152" s="27">
        <v>1333.8</v>
      </c>
      <c r="H152" s="27">
        <v>1265.3</v>
      </c>
      <c r="I152" s="27">
        <v>1224</v>
      </c>
      <c r="J152" s="27">
        <v>2599.1</v>
      </c>
      <c r="K152" s="83">
        <v>2516.6999999999998</v>
      </c>
      <c r="L152" s="27">
        <v>105.41373587291551</v>
      </c>
      <c r="M152" s="27">
        <v>108.97058823529412</v>
      </c>
      <c r="N152" s="27">
        <v>103.27412881948584</v>
      </c>
    </row>
    <row r="153" spans="1:14" x14ac:dyDescent="0.25">
      <c r="A153" s="28">
        <v>44593</v>
      </c>
      <c r="B153" s="4" t="s">
        <v>12</v>
      </c>
      <c r="C153" s="4" t="s">
        <v>13</v>
      </c>
      <c r="D153" s="4" t="s">
        <v>14</v>
      </c>
      <c r="E153" s="4" t="s">
        <v>74</v>
      </c>
      <c r="F153" s="53" t="s">
        <v>74</v>
      </c>
      <c r="G153" s="27">
        <v>1333.8</v>
      </c>
      <c r="H153" s="27">
        <v>1265.3</v>
      </c>
      <c r="I153" s="27">
        <v>1224</v>
      </c>
      <c r="J153" s="27">
        <v>2599.1</v>
      </c>
      <c r="K153" s="83">
        <v>2516.6999999999998</v>
      </c>
      <c r="L153" s="27">
        <v>105.41373587291551</v>
      </c>
      <c r="M153" s="27">
        <v>108.97058823529412</v>
      </c>
      <c r="N153" s="27">
        <v>103.27412881948584</v>
      </c>
    </row>
    <row r="154" spans="1:14" x14ac:dyDescent="0.25">
      <c r="A154" s="28">
        <v>44593</v>
      </c>
      <c r="B154" s="4" t="s">
        <v>12</v>
      </c>
      <c r="C154" s="4" t="s">
        <v>13</v>
      </c>
      <c r="D154" s="4" t="s">
        <v>14</v>
      </c>
      <c r="E154" s="4" t="s">
        <v>55</v>
      </c>
      <c r="F154" s="53" t="s">
        <v>55</v>
      </c>
      <c r="G154" s="27">
        <v>49849223</v>
      </c>
      <c r="H154" s="27">
        <v>39330426.399999999</v>
      </c>
      <c r="I154" s="27">
        <v>36151914.899999999</v>
      </c>
      <c r="J154" s="27">
        <v>89179649.400000006</v>
      </c>
      <c r="K154" s="83">
        <v>68227368.799999997</v>
      </c>
      <c r="L154" s="27">
        <v>126.74467978816523</v>
      </c>
      <c r="M154" s="27">
        <v>137.88819523914071</v>
      </c>
      <c r="N154" s="27">
        <v>130.70949527808847</v>
      </c>
    </row>
    <row r="155" spans="1:14" x14ac:dyDescent="0.25">
      <c r="A155" s="28">
        <v>44593</v>
      </c>
      <c r="B155" s="4" t="s">
        <v>12</v>
      </c>
      <c r="C155" s="4" t="s">
        <v>13</v>
      </c>
      <c r="D155" s="4" t="s">
        <v>14</v>
      </c>
      <c r="E155" s="4" t="s">
        <v>69</v>
      </c>
      <c r="F155" s="53" t="s">
        <v>1650</v>
      </c>
      <c r="G155" s="27">
        <v>4377.6000000000004</v>
      </c>
      <c r="H155" s="27">
        <v>18058.7</v>
      </c>
      <c r="I155" s="27">
        <v>43273.8</v>
      </c>
      <c r="J155" s="27">
        <v>22436.3</v>
      </c>
      <c r="K155" s="83">
        <v>74228.5</v>
      </c>
      <c r="L155" s="27">
        <v>24.240947576514365</v>
      </c>
      <c r="M155" s="27">
        <v>10.116051744935735</v>
      </c>
      <c r="N155" s="27">
        <v>30.225991364502853</v>
      </c>
    </row>
    <row r="156" spans="1:14" x14ac:dyDescent="0.25">
      <c r="A156" s="28">
        <v>44593</v>
      </c>
      <c r="B156" s="4" t="s">
        <v>12</v>
      </c>
      <c r="C156" s="4" t="s">
        <v>13</v>
      </c>
      <c r="D156" s="4" t="s">
        <v>14</v>
      </c>
      <c r="E156" s="4" t="s">
        <v>91</v>
      </c>
      <c r="F156" s="53" t="s">
        <v>91</v>
      </c>
      <c r="G156" s="27">
        <v>3930.6</v>
      </c>
      <c r="H156" s="27">
        <v>17833.7</v>
      </c>
      <c r="I156" s="27">
        <v>43048.800000000003</v>
      </c>
      <c r="J156" s="27">
        <v>21764.3</v>
      </c>
      <c r="K156" s="83">
        <v>73778.5</v>
      </c>
      <c r="L156" s="27">
        <v>22.040294498617786</v>
      </c>
      <c r="M156" s="27">
        <v>9.130568099459218</v>
      </c>
      <c r="N156" s="27">
        <v>29.499515441490406</v>
      </c>
    </row>
    <row r="157" spans="1:14" x14ac:dyDescent="0.25">
      <c r="A157" s="28">
        <v>44593</v>
      </c>
      <c r="B157" s="4" t="s">
        <v>12</v>
      </c>
      <c r="C157" s="4" t="s">
        <v>13</v>
      </c>
      <c r="D157" s="4" t="s">
        <v>14</v>
      </c>
      <c r="E157" s="4" t="s">
        <v>37</v>
      </c>
      <c r="F157" s="53" t="s">
        <v>37</v>
      </c>
      <c r="G157" s="27">
        <v>447</v>
      </c>
      <c r="H157" s="27">
        <v>225</v>
      </c>
      <c r="I157" s="27">
        <v>225</v>
      </c>
      <c r="J157" s="27">
        <v>672</v>
      </c>
      <c r="K157" s="83">
        <v>450</v>
      </c>
      <c r="L157" s="27">
        <v>198.66666666666666</v>
      </c>
      <c r="M157" s="27">
        <v>198.66666666666666</v>
      </c>
      <c r="N157" s="27">
        <v>149.33333333333334</v>
      </c>
    </row>
    <row r="158" spans="1:14" x14ac:dyDescent="0.25">
      <c r="A158" s="28">
        <v>44593</v>
      </c>
      <c r="B158" s="4" t="s">
        <v>12</v>
      </c>
      <c r="C158" s="4" t="s">
        <v>13</v>
      </c>
      <c r="D158" s="4" t="s">
        <v>14</v>
      </c>
      <c r="E158" s="82" t="s">
        <v>104</v>
      </c>
      <c r="F158" s="53" t="s">
        <v>1833</v>
      </c>
      <c r="G158" s="27">
        <v>1804068</v>
      </c>
      <c r="H158" s="27">
        <v>1704878.6</v>
      </c>
      <c r="I158" s="27">
        <v>984473.59999999998</v>
      </c>
      <c r="J158" s="27">
        <v>3508946.6</v>
      </c>
      <c r="K158" s="83">
        <v>2053244.7</v>
      </c>
      <c r="L158" s="27">
        <v>105.81797437072646</v>
      </c>
      <c r="M158" s="27">
        <v>183.25204454441439</v>
      </c>
      <c r="N158" s="27">
        <v>170.89763338972699</v>
      </c>
    </row>
    <row r="159" spans="1:14" x14ac:dyDescent="0.25">
      <c r="A159" s="28">
        <v>44593</v>
      </c>
      <c r="B159" s="4" t="s">
        <v>12</v>
      </c>
      <c r="C159" s="4" t="s">
        <v>13</v>
      </c>
      <c r="D159" s="4" t="s">
        <v>14</v>
      </c>
      <c r="E159" s="4" t="s">
        <v>111</v>
      </c>
      <c r="F159" s="53" t="s">
        <v>111</v>
      </c>
      <c r="G159" s="27">
        <v>1282321.8999999999</v>
      </c>
      <c r="H159" s="27">
        <v>1209755.7</v>
      </c>
      <c r="I159" s="27">
        <v>573867.9</v>
      </c>
      <c r="J159" s="27">
        <v>2492077.6</v>
      </c>
      <c r="K159" s="83">
        <v>1380736.8</v>
      </c>
      <c r="L159" s="27">
        <v>105.99841769706066</v>
      </c>
      <c r="M159" s="27">
        <v>223.45245308197235</v>
      </c>
      <c r="N159" s="27">
        <v>180.48896791915737</v>
      </c>
    </row>
    <row r="160" spans="1:14" x14ac:dyDescent="0.25">
      <c r="A160" s="28">
        <v>44593</v>
      </c>
      <c r="B160" s="4" t="s">
        <v>12</v>
      </c>
      <c r="C160" s="4" t="s">
        <v>13</v>
      </c>
      <c r="D160" s="4" t="s">
        <v>14</v>
      </c>
      <c r="E160" s="4" t="s">
        <v>114</v>
      </c>
      <c r="F160" s="53" t="s">
        <v>114</v>
      </c>
      <c r="G160" s="27">
        <v>521746.1</v>
      </c>
      <c r="H160" s="27">
        <v>495122.9</v>
      </c>
      <c r="I160" s="27">
        <v>410605.7</v>
      </c>
      <c r="J160" s="27">
        <v>1016869</v>
      </c>
      <c r="K160" s="83">
        <v>672507.9</v>
      </c>
      <c r="L160" s="27">
        <v>105.37708920350886</v>
      </c>
      <c r="M160" s="27">
        <v>127.06742746143075</v>
      </c>
      <c r="N160" s="27">
        <v>151.20551000218734</v>
      </c>
    </row>
    <row r="161" spans="1:14" x14ac:dyDescent="0.25">
      <c r="A161" s="28">
        <v>44593</v>
      </c>
      <c r="B161" s="4" t="s">
        <v>12</v>
      </c>
      <c r="C161" s="4" t="s">
        <v>13</v>
      </c>
      <c r="D161" s="4" t="s">
        <v>14</v>
      </c>
      <c r="E161" s="4" t="s">
        <v>64</v>
      </c>
      <c r="F161" s="53" t="s">
        <v>1916</v>
      </c>
      <c r="G161" s="27">
        <v>22564.2</v>
      </c>
      <c r="H161" s="27">
        <v>13368.4</v>
      </c>
      <c r="I161" s="27">
        <v>14064.7</v>
      </c>
      <c r="J161" s="27">
        <v>35932.6</v>
      </c>
      <c r="K161" s="83">
        <v>27386.3</v>
      </c>
      <c r="L161" s="27">
        <v>168.78758864187188</v>
      </c>
      <c r="M161" s="27">
        <v>160.43143472665611</v>
      </c>
      <c r="N161" s="27">
        <v>131.20647915198475</v>
      </c>
    </row>
    <row r="162" spans="1:14" x14ac:dyDescent="0.25">
      <c r="A162" s="28">
        <v>44593</v>
      </c>
      <c r="B162" s="4" t="s">
        <v>12</v>
      </c>
      <c r="C162" s="4" t="s">
        <v>13</v>
      </c>
      <c r="D162" s="4" t="s">
        <v>14</v>
      </c>
      <c r="E162" s="4" t="s">
        <v>106</v>
      </c>
      <c r="F162" s="53" t="s">
        <v>106</v>
      </c>
      <c r="G162" s="27">
        <v>22564.2</v>
      </c>
      <c r="H162" s="27">
        <v>13368.4</v>
      </c>
      <c r="I162" s="27">
        <v>14064.7</v>
      </c>
      <c r="J162" s="27">
        <v>35932.6</v>
      </c>
      <c r="K162" s="83">
        <v>27386.3</v>
      </c>
      <c r="L162" s="27">
        <v>168.78758864187188</v>
      </c>
      <c r="M162" s="27">
        <v>160.43143472665611</v>
      </c>
      <c r="N162" s="27">
        <v>131.20647915198475</v>
      </c>
    </row>
    <row r="163" spans="1:14" x14ac:dyDescent="0.25">
      <c r="A163" s="28">
        <v>44593</v>
      </c>
      <c r="B163" s="4" t="s">
        <v>12</v>
      </c>
      <c r="C163" s="4" t="s">
        <v>13</v>
      </c>
      <c r="D163" s="4" t="s">
        <v>14</v>
      </c>
      <c r="E163" s="4" t="s">
        <v>86</v>
      </c>
      <c r="F163" s="53" t="s">
        <v>1959</v>
      </c>
      <c r="G163" s="27">
        <v>30076.7</v>
      </c>
      <c r="H163" s="27">
        <v>15841.8</v>
      </c>
      <c r="I163" s="27">
        <v>16457.7</v>
      </c>
      <c r="J163" s="27">
        <v>45918.5</v>
      </c>
      <c r="K163" s="83">
        <v>31181.5</v>
      </c>
      <c r="L163" s="27">
        <v>189.85658195407086</v>
      </c>
      <c r="M163" s="27">
        <v>182.75153879339155</v>
      </c>
      <c r="N163" s="27">
        <v>147.2619983002742</v>
      </c>
    </row>
    <row r="164" spans="1:14" x14ac:dyDescent="0.25">
      <c r="A164" s="28">
        <v>44593</v>
      </c>
      <c r="B164" s="4" t="s">
        <v>12</v>
      </c>
      <c r="C164" s="4" t="s">
        <v>13</v>
      </c>
      <c r="D164" s="4" t="s">
        <v>14</v>
      </c>
      <c r="E164" s="4" t="s">
        <v>82</v>
      </c>
      <c r="F164" s="53" t="s">
        <v>82</v>
      </c>
      <c r="G164" s="27">
        <v>30076.7</v>
      </c>
      <c r="H164" s="27">
        <v>15841.8</v>
      </c>
      <c r="I164" s="27">
        <v>16457.7</v>
      </c>
      <c r="J164" s="27">
        <v>45918.5</v>
      </c>
      <c r="K164" s="83">
        <v>31181.5</v>
      </c>
      <c r="L164" s="27">
        <v>189.85658195407086</v>
      </c>
      <c r="M164" s="27">
        <v>182.75153879339155</v>
      </c>
      <c r="N164" s="27">
        <v>147.2619983002742</v>
      </c>
    </row>
    <row r="165" spans="1:14" x14ac:dyDescent="0.25">
      <c r="A165" s="28">
        <v>44593</v>
      </c>
      <c r="B165" s="4" t="s">
        <v>12</v>
      </c>
      <c r="C165" s="4" t="s">
        <v>13</v>
      </c>
      <c r="D165" s="4" t="s">
        <v>14</v>
      </c>
      <c r="E165" s="4" t="s">
        <v>125</v>
      </c>
      <c r="F165" s="53" t="s">
        <v>1980</v>
      </c>
      <c r="G165" s="27">
        <v>5781030.5999999996</v>
      </c>
      <c r="H165" s="27">
        <v>5825767</v>
      </c>
      <c r="I165" s="27">
        <v>4549182.7</v>
      </c>
      <c r="J165" s="27">
        <v>11606797.6</v>
      </c>
      <c r="K165" s="83">
        <v>9560248.6999999993</v>
      </c>
      <c r="L165" s="27">
        <v>99.232094246131027</v>
      </c>
      <c r="M165" s="27">
        <v>127.07844422251935</v>
      </c>
      <c r="N165" s="27">
        <v>121.40685838015908</v>
      </c>
    </row>
    <row r="166" spans="1:14" x14ac:dyDescent="0.25">
      <c r="A166" s="28">
        <v>44593</v>
      </c>
      <c r="B166" s="4" t="s">
        <v>12</v>
      </c>
      <c r="C166" s="4" t="s">
        <v>13</v>
      </c>
      <c r="D166" s="4" t="s">
        <v>14</v>
      </c>
      <c r="E166" s="4" t="s">
        <v>51</v>
      </c>
      <c r="F166" s="53" t="s">
        <v>51</v>
      </c>
      <c r="G166" s="27">
        <v>5781030.5999999996</v>
      </c>
      <c r="H166" s="27">
        <v>5825767</v>
      </c>
      <c r="I166" s="27">
        <v>4549182.7</v>
      </c>
      <c r="J166" s="27">
        <v>11606797.6</v>
      </c>
      <c r="K166" s="83">
        <v>9560248.6999999993</v>
      </c>
      <c r="L166" s="27">
        <v>99.232094246131027</v>
      </c>
      <c r="M166" s="27">
        <v>127.07844422251935</v>
      </c>
      <c r="N166" s="27">
        <v>121.40685838015908</v>
      </c>
    </row>
    <row r="167" spans="1:14" x14ac:dyDescent="0.25">
      <c r="A167" s="28">
        <v>44593</v>
      </c>
      <c r="B167" s="4" t="s">
        <v>12</v>
      </c>
      <c r="C167" s="4" t="s">
        <v>13</v>
      </c>
      <c r="D167" s="4" t="s">
        <v>14</v>
      </c>
      <c r="E167" s="4" t="s">
        <v>60</v>
      </c>
      <c r="F167" s="53" t="s">
        <v>2024</v>
      </c>
      <c r="G167" s="27">
        <v>372891.7</v>
      </c>
      <c r="H167" s="27">
        <v>322961.59999999998</v>
      </c>
      <c r="I167" s="27">
        <v>307690.5</v>
      </c>
      <c r="J167" s="27">
        <v>695853.3</v>
      </c>
      <c r="K167" s="83">
        <v>576106.4</v>
      </c>
      <c r="L167" s="27">
        <v>115.46007327186885</v>
      </c>
      <c r="M167" s="27">
        <v>121.19051449427265</v>
      </c>
      <c r="N167" s="27">
        <v>120.78555280760638</v>
      </c>
    </row>
    <row r="168" spans="1:14" x14ac:dyDescent="0.25">
      <c r="A168" s="28">
        <v>44593</v>
      </c>
      <c r="B168" s="4" t="s">
        <v>12</v>
      </c>
      <c r="C168" s="4" t="s">
        <v>13</v>
      </c>
      <c r="D168" s="4" t="s">
        <v>14</v>
      </c>
      <c r="E168" s="4" t="s">
        <v>120</v>
      </c>
      <c r="F168" s="53" t="s">
        <v>120</v>
      </c>
      <c r="G168" s="27">
        <v>254228.7</v>
      </c>
      <c r="H168" s="27">
        <v>200527.6</v>
      </c>
      <c r="I168" s="27">
        <v>185560.5</v>
      </c>
      <c r="J168" s="27">
        <v>454756.3</v>
      </c>
      <c r="K168" s="83">
        <v>338307.4</v>
      </c>
      <c r="L168" s="27">
        <v>126.77990461163451</v>
      </c>
      <c r="M168" s="27">
        <v>137.00582828780909</v>
      </c>
      <c r="N168" s="27">
        <v>134.42103246928681</v>
      </c>
    </row>
    <row r="169" spans="1:14" x14ac:dyDescent="0.25">
      <c r="A169" s="28">
        <v>44593</v>
      </c>
      <c r="B169" s="4" t="s">
        <v>12</v>
      </c>
      <c r="C169" s="4" t="s">
        <v>13</v>
      </c>
      <c r="D169" s="4" t="s">
        <v>14</v>
      </c>
      <c r="E169" s="4" t="s">
        <v>97</v>
      </c>
      <c r="F169" s="53" t="s">
        <v>97</v>
      </c>
      <c r="G169" s="4"/>
      <c r="H169" s="27">
        <v>217</v>
      </c>
      <c r="I169" s="27">
        <v>217</v>
      </c>
      <c r="J169" s="27">
        <v>217</v>
      </c>
      <c r="K169" s="83">
        <v>434</v>
      </c>
      <c r="L169" s="4"/>
      <c r="M169" s="4"/>
      <c r="N169" s="27">
        <v>50</v>
      </c>
    </row>
    <row r="170" spans="1:14" x14ac:dyDescent="0.25">
      <c r="A170" s="28">
        <v>44593</v>
      </c>
      <c r="B170" s="4" t="s">
        <v>12</v>
      </c>
      <c r="C170" s="4" t="s">
        <v>13</v>
      </c>
      <c r="D170" s="4" t="s">
        <v>14</v>
      </c>
      <c r="E170" s="4" t="s">
        <v>16</v>
      </c>
      <c r="F170" s="53" t="s">
        <v>16</v>
      </c>
      <c r="G170" s="27">
        <v>15258</v>
      </c>
      <c r="H170" s="27">
        <v>27602</v>
      </c>
      <c r="I170" s="27">
        <v>30722</v>
      </c>
      <c r="J170" s="27">
        <v>42860</v>
      </c>
      <c r="K170" s="83">
        <v>54983</v>
      </c>
      <c r="L170" s="27">
        <v>55.278602999782628</v>
      </c>
      <c r="M170" s="27">
        <v>49.664735368791092</v>
      </c>
      <c r="N170" s="27">
        <v>77.951366786097523</v>
      </c>
    </row>
    <row r="171" spans="1:14" x14ac:dyDescent="0.25">
      <c r="A171" s="28">
        <v>44593</v>
      </c>
      <c r="B171" s="4" t="s">
        <v>12</v>
      </c>
      <c r="C171" s="4" t="s">
        <v>13</v>
      </c>
      <c r="D171" s="4" t="s">
        <v>14</v>
      </c>
      <c r="E171" s="4" t="s">
        <v>83</v>
      </c>
      <c r="F171" s="53" t="s">
        <v>83</v>
      </c>
      <c r="G171" s="27">
        <v>1328</v>
      </c>
      <c r="H171" s="27">
        <v>28</v>
      </c>
      <c r="I171" s="27">
        <v>28</v>
      </c>
      <c r="J171" s="27">
        <v>1356</v>
      </c>
      <c r="K171" s="83">
        <v>56</v>
      </c>
      <c r="L171" s="27">
        <v>4742.8571428571431</v>
      </c>
      <c r="M171" s="27">
        <v>4742.8571428571431</v>
      </c>
      <c r="N171" s="27">
        <v>2421.4285714285716</v>
      </c>
    </row>
    <row r="172" spans="1:14" x14ac:dyDescent="0.25">
      <c r="A172" s="28">
        <v>44593</v>
      </c>
      <c r="B172" s="4" t="s">
        <v>12</v>
      </c>
      <c r="C172" s="4" t="s">
        <v>13</v>
      </c>
      <c r="D172" s="4" t="s">
        <v>14</v>
      </c>
      <c r="E172" s="4" t="s">
        <v>17</v>
      </c>
      <c r="F172" s="53" t="s">
        <v>17</v>
      </c>
      <c r="G172" s="27">
        <v>102077</v>
      </c>
      <c r="H172" s="27">
        <v>94587</v>
      </c>
      <c r="I172" s="27">
        <v>91163</v>
      </c>
      <c r="J172" s="27">
        <v>196664</v>
      </c>
      <c r="K172" s="83">
        <v>182326</v>
      </c>
      <c r="L172" s="27">
        <v>107.91863575332762</v>
      </c>
      <c r="M172" s="27">
        <v>111.97196230927021</v>
      </c>
      <c r="N172" s="27">
        <v>107.86393602667749</v>
      </c>
    </row>
    <row r="173" spans="1:14" x14ac:dyDescent="0.25">
      <c r="A173" s="28">
        <v>44593</v>
      </c>
      <c r="B173" s="4" t="s">
        <v>12</v>
      </c>
      <c r="C173" s="4" t="s">
        <v>13</v>
      </c>
      <c r="D173" s="4" t="s">
        <v>14</v>
      </c>
      <c r="E173" s="4" t="s">
        <v>99</v>
      </c>
      <c r="F173" s="53" t="s">
        <v>2172</v>
      </c>
      <c r="G173" s="83" t="s">
        <v>8045</v>
      </c>
      <c r="H173" s="83" t="s">
        <v>8045</v>
      </c>
      <c r="I173" s="83" t="s">
        <v>8045</v>
      </c>
      <c r="J173" s="83" t="s">
        <v>8045</v>
      </c>
      <c r="K173" s="83" t="s">
        <v>8045</v>
      </c>
      <c r="L173" s="27">
        <v>111.90369289482545</v>
      </c>
      <c r="M173" s="27">
        <v>144.08457625158977</v>
      </c>
      <c r="N173" s="27">
        <v>92.10776684344826</v>
      </c>
    </row>
    <row r="174" spans="1:14" x14ac:dyDescent="0.25">
      <c r="A174" s="28">
        <v>44593</v>
      </c>
      <c r="B174" s="4" t="s">
        <v>12</v>
      </c>
      <c r="C174" s="4" t="s">
        <v>13</v>
      </c>
      <c r="D174" s="4" t="s">
        <v>14</v>
      </c>
      <c r="E174" s="4" t="s">
        <v>38</v>
      </c>
      <c r="F174" s="53" t="s">
        <v>38</v>
      </c>
      <c r="G174" s="83" t="s">
        <v>8045</v>
      </c>
      <c r="H174" s="83" t="s">
        <v>8045</v>
      </c>
      <c r="I174" s="83" t="s">
        <v>8045</v>
      </c>
      <c r="J174" s="83" t="s">
        <v>8045</v>
      </c>
      <c r="K174" s="83" t="s">
        <v>8045</v>
      </c>
      <c r="L174" s="27">
        <v>111.90369289482545</v>
      </c>
      <c r="M174" s="27">
        <v>144.08457625158977</v>
      </c>
      <c r="N174" s="27">
        <v>92.10776684344826</v>
      </c>
    </row>
    <row r="175" spans="1:14" x14ac:dyDescent="0.25">
      <c r="A175" s="28">
        <v>44593</v>
      </c>
      <c r="B175" s="4" t="s">
        <v>12</v>
      </c>
      <c r="C175" s="4" t="s">
        <v>13</v>
      </c>
      <c r="D175" s="4" t="s">
        <v>14</v>
      </c>
      <c r="E175" s="4" t="s">
        <v>49</v>
      </c>
      <c r="F175" s="53" t="s">
        <v>2189</v>
      </c>
      <c r="G175" s="27">
        <v>393702.7</v>
      </c>
      <c r="H175" s="27">
        <v>314456.2</v>
      </c>
      <c r="I175" s="27">
        <v>314940.7</v>
      </c>
      <c r="J175" s="27">
        <v>708158.9</v>
      </c>
      <c r="K175" s="83">
        <v>579370</v>
      </c>
      <c r="L175" s="27">
        <v>125.2011249897442</v>
      </c>
      <c r="M175" s="27">
        <v>125.00851747646462</v>
      </c>
      <c r="N175" s="27">
        <v>122.22912819096605</v>
      </c>
    </row>
    <row r="176" spans="1:14" x14ac:dyDescent="0.25">
      <c r="A176" s="28">
        <v>44593</v>
      </c>
      <c r="B176" s="4" t="s">
        <v>12</v>
      </c>
      <c r="C176" s="4" t="s">
        <v>13</v>
      </c>
      <c r="D176" s="4" t="s">
        <v>14</v>
      </c>
      <c r="E176" s="4" t="s">
        <v>46</v>
      </c>
      <c r="F176" s="53" t="s">
        <v>46</v>
      </c>
      <c r="G176" s="27">
        <v>617</v>
      </c>
      <c r="H176" s="27">
        <v>1186</v>
      </c>
      <c r="I176" s="27">
        <v>1186</v>
      </c>
      <c r="J176" s="27">
        <v>1803</v>
      </c>
      <c r="K176" s="83">
        <v>2372</v>
      </c>
      <c r="L176" s="27">
        <v>52.023608768971329</v>
      </c>
      <c r="M176" s="27">
        <v>52.023608768971329</v>
      </c>
      <c r="N176" s="27">
        <v>76.011804384485671</v>
      </c>
    </row>
    <row r="177" spans="1:14" x14ac:dyDescent="0.25">
      <c r="A177" s="28">
        <v>44593</v>
      </c>
      <c r="B177" s="4" t="s">
        <v>12</v>
      </c>
      <c r="C177" s="4" t="s">
        <v>13</v>
      </c>
      <c r="D177" s="4" t="s">
        <v>14</v>
      </c>
      <c r="E177" s="4" t="s">
        <v>52</v>
      </c>
      <c r="F177" s="53" t="s">
        <v>52</v>
      </c>
      <c r="G177" s="27">
        <v>393085.7</v>
      </c>
      <c r="H177" s="27">
        <v>313270.2</v>
      </c>
      <c r="I177" s="27">
        <v>313754.7</v>
      </c>
      <c r="J177" s="27">
        <v>706355.9</v>
      </c>
      <c r="K177" s="83">
        <v>576998</v>
      </c>
      <c r="L177" s="27">
        <v>125.47816549419639</v>
      </c>
      <c r="M177" s="27">
        <v>125.28440211413566</v>
      </c>
      <c r="N177" s="27">
        <v>122.41912450303121</v>
      </c>
    </row>
    <row r="178" spans="1:14" x14ac:dyDescent="0.25">
      <c r="A178" s="28">
        <v>44593</v>
      </c>
      <c r="B178" s="4" t="s">
        <v>12</v>
      </c>
      <c r="C178" s="4" t="s">
        <v>13</v>
      </c>
      <c r="D178" s="4" t="s">
        <v>14</v>
      </c>
      <c r="E178" s="4" t="s">
        <v>36</v>
      </c>
      <c r="F178" s="53" t="s">
        <v>2243</v>
      </c>
      <c r="G178" s="27">
        <v>1231683.5</v>
      </c>
      <c r="H178" s="27">
        <v>764377.3</v>
      </c>
      <c r="I178" s="27">
        <v>706893</v>
      </c>
      <c r="J178" s="27">
        <v>1996060.8</v>
      </c>
      <c r="K178" s="83">
        <v>1407302.9</v>
      </c>
      <c r="L178" s="27">
        <v>161.13554130924609</v>
      </c>
      <c r="M178" s="27">
        <v>174.23902910341451</v>
      </c>
      <c r="N178" s="27">
        <v>141.83590469400724</v>
      </c>
    </row>
    <row r="179" spans="1:14" x14ac:dyDescent="0.25">
      <c r="A179" s="28">
        <v>44593</v>
      </c>
      <c r="B179" s="4" t="s">
        <v>12</v>
      </c>
      <c r="C179" s="4" t="s">
        <v>13</v>
      </c>
      <c r="D179" s="4" t="s">
        <v>14</v>
      </c>
      <c r="E179" s="4" t="s">
        <v>77</v>
      </c>
      <c r="F179" s="53" t="s">
        <v>77</v>
      </c>
      <c r="G179" s="27">
        <v>53929</v>
      </c>
      <c r="H179" s="27">
        <v>52135</v>
      </c>
      <c r="I179" s="27">
        <v>52135</v>
      </c>
      <c r="J179" s="27">
        <v>106064</v>
      </c>
      <c r="K179" s="83">
        <v>104270</v>
      </c>
      <c r="L179" s="27">
        <v>103.44106646206963</v>
      </c>
      <c r="M179" s="27">
        <v>103.44106646206963</v>
      </c>
      <c r="N179" s="27">
        <v>101.72053323103481</v>
      </c>
    </row>
    <row r="180" spans="1:14" x14ac:dyDescent="0.25">
      <c r="A180" s="28">
        <v>44593</v>
      </c>
      <c r="B180" s="4" t="s">
        <v>12</v>
      </c>
      <c r="C180" s="4" t="s">
        <v>13</v>
      </c>
      <c r="D180" s="4" t="s">
        <v>14</v>
      </c>
      <c r="E180" s="4" t="s">
        <v>136</v>
      </c>
      <c r="F180" s="53" t="s">
        <v>136</v>
      </c>
      <c r="G180" s="27">
        <v>894</v>
      </c>
      <c r="H180" s="4"/>
      <c r="I180" s="4"/>
      <c r="J180" s="27">
        <v>894</v>
      </c>
      <c r="K180" s="83"/>
      <c r="L180" s="4"/>
      <c r="M180" s="4"/>
      <c r="N180" s="4"/>
    </row>
    <row r="181" spans="1:14" x14ac:dyDescent="0.25">
      <c r="A181" s="28">
        <v>44593</v>
      </c>
      <c r="B181" s="4" t="s">
        <v>12</v>
      </c>
      <c r="C181" s="4" t="s">
        <v>13</v>
      </c>
      <c r="D181" s="4" t="s">
        <v>14</v>
      </c>
      <c r="E181" s="4" t="s">
        <v>23</v>
      </c>
      <c r="F181" s="53" t="s">
        <v>23</v>
      </c>
      <c r="G181" s="27">
        <v>52352</v>
      </c>
      <c r="H181" s="27">
        <v>51166</v>
      </c>
      <c r="I181" s="27">
        <v>51898</v>
      </c>
      <c r="J181" s="27">
        <v>103518</v>
      </c>
      <c r="K181" s="83">
        <v>99870</v>
      </c>
      <c r="L181" s="27">
        <v>102.31794551069069</v>
      </c>
      <c r="M181" s="27">
        <v>100.87479286292343</v>
      </c>
      <c r="N181" s="27">
        <v>103.65274857314509</v>
      </c>
    </row>
    <row r="182" spans="1:14" x14ac:dyDescent="0.25">
      <c r="A182" s="28">
        <v>44593</v>
      </c>
      <c r="B182" s="4" t="s">
        <v>12</v>
      </c>
      <c r="C182" s="4" t="s">
        <v>13</v>
      </c>
      <c r="D182" s="4" t="s">
        <v>14</v>
      </c>
      <c r="E182" s="4" t="s">
        <v>67</v>
      </c>
      <c r="F182" s="53" t="s">
        <v>67</v>
      </c>
      <c r="G182" s="27">
        <v>62.6</v>
      </c>
      <c r="H182" s="4"/>
      <c r="I182" s="4"/>
      <c r="J182" s="27">
        <v>62.6</v>
      </c>
      <c r="K182" s="83">
        <v>56.9</v>
      </c>
      <c r="L182" s="4"/>
      <c r="M182" s="4"/>
      <c r="N182" s="27">
        <v>110.01757469244288</v>
      </c>
    </row>
    <row r="183" spans="1:14" x14ac:dyDescent="0.25">
      <c r="A183" s="28">
        <v>44593</v>
      </c>
      <c r="B183" s="4" t="s">
        <v>12</v>
      </c>
      <c r="C183" s="4" t="s">
        <v>13</v>
      </c>
      <c r="D183" s="4" t="s">
        <v>14</v>
      </c>
      <c r="E183" s="4" t="s">
        <v>121</v>
      </c>
      <c r="F183" s="53" t="s">
        <v>121</v>
      </c>
      <c r="G183" s="27">
        <v>693870.9</v>
      </c>
      <c r="H183" s="27">
        <v>449963.3</v>
      </c>
      <c r="I183" s="27">
        <v>404227</v>
      </c>
      <c r="J183" s="27">
        <v>1143834.2</v>
      </c>
      <c r="K183" s="83">
        <v>772421</v>
      </c>
      <c r="L183" s="27">
        <v>154.20610969827985</v>
      </c>
      <c r="M183" s="27">
        <v>171.65377374593979</v>
      </c>
      <c r="N183" s="27">
        <v>148.08429599920251</v>
      </c>
    </row>
    <row r="184" spans="1:14" x14ac:dyDescent="0.25">
      <c r="A184" s="28">
        <v>44593</v>
      </c>
      <c r="B184" s="4" t="s">
        <v>12</v>
      </c>
      <c r="C184" s="4" t="s">
        <v>13</v>
      </c>
      <c r="D184" s="4" t="s">
        <v>14</v>
      </c>
      <c r="E184" s="4" t="s">
        <v>71</v>
      </c>
      <c r="F184" s="53" t="s">
        <v>71</v>
      </c>
      <c r="G184" s="27">
        <v>663</v>
      </c>
      <c r="H184" s="27">
        <v>219</v>
      </c>
      <c r="I184" s="27">
        <v>219</v>
      </c>
      <c r="J184" s="27">
        <v>882</v>
      </c>
      <c r="K184" s="83">
        <v>438</v>
      </c>
      <c r="L184" s="27">
        <v>302.73972602739724</v>
      </c>
      <c r="M184" s="27">
        <v>302.73972602739724</v>
      </c>
      <c r="N184" s="27">
        <v>201.36986301369862</v>
      </c>
    </row>
    <row r="185" spans="1:14" x14ac:dyDescent="0.25">
      <c r="A185" s="28">
        <v>44593</v>
      </c>
      <c r="B185" s="4" t="s">
        <v>12</v>
      </c>
      <c r="C185" s="4" t="s">
        <v>13</v>
      </c>
      <c r="D185" s="4" t="s">
        <v>14</v>
      </c>
      <c r="E185" s="4" t="s">
        <v>100</v>
      </c>
      <c r="F185" s="53" t="s">
        <v>100</v>
      </c>
      <c r="G185" s="27">
        <v>429912</v>
      </c>
      <c r="H185" s="27">
        <v>210894</v>
      </c>
      <c r="I185" s="27">
        <v>198414</v>
      </c>
      <c r="J185" s="27">
        <v>640806</v>
      </c>
      <c r="K185" s="83">
        <v>430247</v>
      </c>
      <c r="L185" s="27">
        <v>203.8521721812854</v>
      </c>
      <c r="M185" s="27">
        <v>216.6742266170734</v>
      </c>
      <c r="N185" s="27">
        <v>148.93909777406932</v>
      </c>
    </row>
    <row r="186" spans="1:14" x14ac:dyDescent="0.25">
      <c r="A186" s="28">
        <v>44593</v>
      </c>
      <c r="B186" s="4" t="s">
        <v>12</v>
      </c>
      <c r="C186" s="4" t="s">
        <v>13</v>
      </c>
      <c r="D186" s="4" t="s">
        <v>14</v>
      </c>
      <c r="E186" s="4" t="s">
        <v>79</v>
      </c>
      <c r="F186" s="53" t="s">
        <v>2482</v>
      </c>
      <c r="G186" s="83">
        <v>17704618.600000001</v>
      </c>
      <c r="H186" s="83">
        <v>10980888.199999999</v>
      </c>
      <c r="I186" s="83">
        <v>13251548.6</v>
      </c>
      <c r="J186" s="83">
        <v>28685506.800000001</v>
      </c>
      <c r="K186" s="83">
        <v>21272014.600000001</v>
      </c>
      <c r="L186" s="27">
        <v>161.23120714406326</v>
      </c>
      <c r="M186" s="27">
        <v>133.60414797105298</v>
      </c>
      <c r="N186" s="27">
        <v>134.85091722342085</v>
      </c>
    </row>
    <row r="187" spans="1:14" x14ac:dyDescent="0.25">
      <c r="A187" s="28">
        <v>44593</v>
      </c>
      <c r="B187" s="4" t="s">
        <v>12</v>
      </c>
      <c r="C187" s="4" t="s">
        <v>13</v>
      </c>
      <c r="D187" s="4" t="s">
        <v>14</v>
      </c>
      <c r="E187" s="4" t="s">
        <v>115</v>
      </c>
      <c r="F187" s="53" t="s">
        <v>115</v>
      </c>
      <c r="G187" s="27">
        <v>3179380.3</v>
      </c>
      <c r="H187" s="27">
        <v>4127538.6</v>
      </c>
      <c r="I187" s="27">
        <v>1850582.7</v>
      </c>
      <c r="J187" s="27">
        <v>7306918.9000000004</v>
      </c>
      <c r="K187" s="83">
        <v>4400547.0999999996</v>
      </c>
      <c r="L187" s="27">
        <v>77.028481332676094</v>
      </c>
      <c r="M187" s="27">
        <v>171.80428088947335</v>
      </c>
      <c r="N187" s="27">
        <v>166.04569236402446</v>
      </c>
    </row>
    <row r="188" spans="1:14" x14ac:dyDescent="0.25">
      <c r="A188" s="28">
        <v>44593</v>
      </c>
      <c r="B188" s="4" t="s">
        <v>12</v>
      </c>
      <c r="C188" s="4" t="s">
        <v>13</v>
      </c>
      <c r="D188" s="4" t="s">
        <v>14</v>
      </c>
      <c r="E188" s="4" t="s">
        <v>138</v>
      </c>
      <c r="F188" s="53" t="s">
        <v>138</v>
      </c>
      <c r="G188" s="27">
        <v>6117</v>
      </c>
      <c r="H188" s="4"/>
      <c r="I188" s="4"/>
      <c r="J188" s="27">
        <v>6117</v>
      </c>
      <c r="K188" s="83"/>
      <c r="L188" s="4"/>
      <c r="M188" s="4"/>
      <c r="N188" s="4"/>
    </row>
    <row r="189" spans="1:14" x14ac:dyDescent="0.25">
      <c r="A189" s="28">
        <v>44593</v>
      </c>
      <c r="B189" s="4" t="s">
        <v>12</v>
      </c>
      <c r="C189" s="4" t="s">
        <v>13</v>
      </c>
      <c r="D189" s="4" t="s">
        <v>14</v>
      </c>
      <c r="E189" s="4" t="s">
        <v>87</v>
      </c>
      <c r="F189" s="53" t="s">
        <v>87</v>
      </c>
      <c r="G189" s="27">
        <v>125578.5</v>
      </c>
      <c r="H189" s="27">
        <v>116105.7</v>
      </c>
      <c r="I189" s="27">
        <v>77643.100000000006</v>
      </c>
      <c r="J189" s="27">
        <v>241684.2</v>
      </c>
      <c r="K189" s="83">
        <v>146488.4</v>
      </c>
      <c r="L189" s="27">
        <v>108.15877256672152</v>
      </c>
      <c r="M189" s="27">
        <v>161.73813255781906</v>
      </c>
      <c r="N189" s="27">
        <v>164.98521384628407</v>
      </c>
    </row>
    <row r="190" spans="1:14" x14ac:dyDescent="0.25">
      <c r="A190" s="28">
        <v>44593</v>
      </c>
      <c r="B190" s="4" t="s">
        <v>12</v>
      </c>
      <c r="C190" s="4" t="s">
        <v>13</v>
      </c>
      <c r="D190" s="4" t="s">
        <v>14</v>
      </c>
      <c r="E190" s="4" t="s">
        <v>84</v>
      </c>
      <c r="F190" s="53" t="s">
        <v>2555</v>
      </c>
      <c r="G190" s="83" t="s">
        <v>8045</v>
      </c>
      <c r="H190" s="83" t="s">
        <v>8045</v>
      </c>
      <c r="I190" s="83" t="s">
        <v>8045</v>
      </c>
      <c r="J190" s="83" t="s">
        <v>8045</v>
      </c>
      <c r="K190" s="83" t="s">
        <v>8045</v>
      </c>
      <c r="L190" s="27">
        <v>214.20267636937743</v>
      </c>
      <c r="M190" s="27">
        <v>127.00639003486707</v>
      </c>
      <c r="N190" s="27">
        <v>126.24633903434309</v>
      </c>
    </row>
    <row r="191" spans="1:14" x14ac:dyDescent="0.25">
      <c r="A191" s="28">
        <v>44593</v>
      </c>
      <c r="B191" s="4" t="s">
        <v>12</v>
      </c>
      <c r="C191" s="4" t="s">
        <v>13</v>
      </c>
      <c r="D191" s="4" t="s">
        <v>14</v>
      </c>
      <c r="E191" s="4" t="s">
        <v>32</v>
      </c>
      <c r="F191" s="53" t="s">
        <v>32</v>
      </c>
      <c r="G191" s="27">
        <v>35876.699999999997</v>
      </c>
      <c r="H191" s="27">
        <v>34402.300000000003</v>
      </c>
      <c r="I191" s="27">
        <v>18642.7</v>
      </c>
      <c r="J191" s="27">
        <v>70279</v>
      </c>
      <c r="K191" s="83">
        <v>42905.1</v>
      </c>
      <c r="L191" s="27">
        <v>104.28575996372335</v>
      </c>
      <c r="M191" s="27">
        <v>192.44369109624679</v>
      </c>
      <c r="N191" s="27">
        <v>163.80103996960733</v>
      </c>
    </row>
    <row r="192" spans="1:14" x14ac:dyDescent="0.25">
      <c r="A192" s="28">
        <v>44593</v>
      </c>
      <c r="B192" s="4" t="s">
        <v>12</v>
      </c>
      <c r="C192" s="4" t="s">
        <v>13</v>
      </c>
      <c r="D192" s="4" t="s">
        <v>14</v>
      </c>
      <c r="E192" s="4" t="s">
        <v>56</v>
      </c>
      <c r="F192" s="53" t="s">
        <v>2625</v>
      </c>
      <c r="G192" s="27">
        <v>440798.5</v>
      </c>
      <c r="H192" s="27">
        <v>284500.40000000002</v>
      </c>
      <c r="I192" s="27">
        <v>345622.3</v>
      </c>
      <c r="J192" s="27">
        <v>725298.9</v>
      </c>
      <c r="K192" s="83">
        <v>623433.69999999995</v>
      </c>
      <c r="L192" s="27">
        <v>154.93774349702144</v>
      </c>
      <c r="M192" s="27">
        <v>127.53763284371408</v>
      </c>
      <c r="N192" s="27">
        <v>116.33937979291142</v>
      </c>
    </row>
    <row r="193" spans="1:14" x14ac:dyDescent="0.25">
      <c r="A193" s="28">
        <v>44593</v>
      </c>
      <c r="B193" s="4" t="s">
        <v>12</v>
      </c>
      <c r="C193" s="4" t="s">
        <v>13</v>
      </c>
      <c r="D193" s="4" t="s">
        <v>14</v>
      </c>
      <c r="E193" s="4" t="s">
        <v>113</v>
      </c>
      <c r="F193" s="53" t="s">
        <v>113</v>
      </c>
      <c r="G193" s="27">
        <v>199423</v>
      </c>
      <c r="H193" s="27">
        <v>161878.70000000001</v>
      </c>
      <c r="I193" s="27">
        <v>178579</v>
      </c>
      <c r="J193" s="27">
        <v>361301.7</v>
      </c>
      <c r="K193" s="83">
        <v>322657.7</v>
      </c>
      <c r="L193" s="27">
        <v>123.19285983887936</v>
      </c>
      <c r="M193" s="27">
        <v>111.67214510104772</v>
      </c>
      <c r="N193" s="27">
        <v>111.97677910677477</v>
      </c>
    </row>
    <row r="194" spans="1:14" x14ac:dyDescent="0.25">
      <c r="A194" s="28">
        <v>44593</v>
      </c>
      <c r="B194" s="4" t="s">
        <v>12</v>
      </c>
      <c r="C194" s="4" t="s">
        <v>13</v>
      </c>
      <c r="D194" s="4" t="s">
        <v>14</v>
      </c>
      <c r="E194" s="4" t="s">
        <v>47</v>
      </c>
      <c r="F194" s="53" t="s">
        <v>47</v>
      </c>
      <c r="G194" s="27">
        <v>181524</v>
      </c>
      <c r="H194" s="27">
        <v>79016.5</v>
      </c>
      <c r="I194" s="27">
        <v>122597.7</v>
      </c>
      <c r="J194" s="27">
        <v>260540.5</v>
      </c>
      <c r="K194" s="83">
        <v>207574.2</v>
      </c>
      <c r="L194" s="27">
        <v>229.7292337676308</v>
      </c>
      <c r="M194" s="27">
        <v>148.06476793610321</v>
      </c>
      <c r="N194" s="27">
        <v>125.51680314798274</v>
      </c>
    </row>
    <row r="195" spans="1:14" x14ac:dyDescent="0.25">
      <c r="A195" s="28">
        <v>44593</v>
      </c>
      <c r="B195" s="4" t="s">
        <v>12</v>
      </c>
      <c r="C195" s="4" t="s">
        <v>13</v>
      </c>
      <c r="D195" s="4" t="s">
        <v>14</v>
      </c>
      <c r="E195" s="4" t="s">
        <v>68</v>
      </c>
      <c r="F195" s="53" t="s">
        <v>68</v>
      </c>
      <c r="G195" s="27">
        <v>13934</v>
      </c>
      <c r="H195" s="27">
        <v>6355</v>
      </c>
      <c r="I195" s="27">
        <v>6388</v>
      </c>
      <c r="J195" s="27">
        <v>20289</v>
      </c>
      <c r="K195" s="83">
        <v>12760</v>
      </c>
      <c r="L195" s="27">
        <v>219.26042486231313</v>
      </c>
      <c r="M195" s="27">
        <v>218.12773951158422</v>
      </c>
      <c r="N195" s="27">
        <v>159.00470219435738</v>
      </c>
    </row>
    <row r="196" spans="1:14" x14ac:dyDescent="0.25">
      <c r="A196" s="28">
        <v>44593</v>
      </c>
      <c r="B196" s="4" t="s">
        <v>12</v>
      </c>
      <c r="C196" s="4" t="s">
        <v>13</v>
      </c>
      <c r="D196" s="4" t="s">
        <v>14</v>
      </c>
      <c r="E196" s="4" t="s">
        <v>18</v>
      </c>
      <c r="F196" s="53" t="s">
        <v>18</v>
      </c>
      <c r="G196" s="27">
        <v>15845</v>
      </c>
      <c r="H196" s="27">
        <v>17954</v>
      </c>
      <c r="I196" s="27">
        <v>17954</v>
      </c>
      <c r="J196" s="27">
        <v>33799</v>
      </c>
      <c r="K196" s="83">
        <v>35908</v>
      </c>
      <c r="L196" s="27">
        <v>88.25331402472986</v>
      </c>
      <c r="M196" s="27">
        <v>88.25331402472986</v>
      </c>
      <c r="N196" s="27">
        <v>94.12665701236493</v>
      </c>
    </row>
    <row r="197" spans="1:14" x14ac:dyDescent="0.25">
      <c r="A197" s="28">
        <v>44593</v>
      </c>
      <c r="B197" s="4" t="s">
        <v>12</v>
      </c>
      <c r="C197" s="4" t="s">
        <v>13</v>
      </c>
      <c r="D197" s="4" t="s">
        <v>14</v>
      </c>
      <c r="E197" s="4" t="s">
        <v>19</v>
      </c>
      <c r="F197" s="53" t="s">
        <v>19</v>
      </c>
      <c r="G197" s="27">
        <v>19983.5</v>
      </c>
      <c r="H197" s="27">
        <v>17989.2</v>
      </c>
      <c r="I197" s="27">
        <v>18796.599999999999</v>
      </c>
      <c r="J197" s="27">
        <v>37972.699999999997</v>
      </c>
      <c r="K197" s="83">
        <v>41919.800000000003</v>
      </c>
      <c r="L197" s="27">
        <v>111.08609610210571</v>
      </c>
      <c r="M197" s="27">
        <v>106.31443984550397</v>
      </c>
      <c r="N197" s="27">
        <v>90.584163092381161</v>
      </c>
    </row>
    <row r="198" spans="1:14" x14ac:dyDescent="0.25">
      <c r="A198" s="28">
        <v>44593</v>
      </c>
      <c r="B198" s="4" t="s">
        <v>12</v>
      </c>
      <c r="C198" s="4" t="s">
        <v>13</v>
      </c>
      <c r="D198" s="4" t="s">
        <v>14</v>
      </c>
      <c r="E198" s="4" t="s">
        <v>107</v>
      </c>
      <c r="F198" s="53" t="s">
        <v>107</v>
      </c>
      <c r="G198" s="27">
        <v>10089</v>
      </c>
      <c r="H198" s="27">
        <v>1307</v>
      </c>
      <c r="I198" s="27">
        <v>1307</v>
      </c>
      <c r="J198" s="27">
        <v>11396</v>
      </c>
      <c r="K198" s="83">
        <v>2614</v>
      </c>
      <c r="L198" s="27">
        <v>771.92042846212701</v>
      </c>
      <c r="M198" s="27">
        <v>771.92042846212701</v>
      </c>
      <c r="N198" s="27">
        <v>435.9602142310635</v>
      </c>
    </row>
    <row r="199" spans="1:14" x14ac:dyDescent="0.25">
      <c r="A199" s="28">
        <v>44593</v>
      </c>
      <c r="B199" s="4" t="s">
        <v>12</v>
      </c>
      <c r="C199" s="4" t="s">
        <v>13</v>
      </c>
      <c r="D199" s="4" t="s">
        <v>14</v>
      </c>
      <c r="E199" s="4" t="s">
        <v>94</v>
      </c>
      <c r="F199" s="53" t="s">
        <v>2746</v>
      </c>
      <c r="G199" s="27">
        <v>1957</v>
      </c>
      <c r="H199" s="27">
        <v>2637</v>
      </c>
      <c r="I199" s="27">
        <v>2637</v>
      </c>
      <c r="J199" s="27">
        <v>4594</v>
      </c>
      <c r="K199" s="83">
        <v>5274</v>
      </c>
      <c r="L199" s="27">
        <v>74.213120970800148</v>
      </c>
      <c r="M199" s="27">
        <v>74.213120970800148</v>
      </c>
      <c r="N199" s="27">
        <v>87.106560485400081</v>
      </c>
    </row>
    <row r="200" spans="1:14" x14ac:dyDescent="0.25">
      <c r="A200" s="28">
        <v>44593</v>
      </c>
      <c r="B200" s="4" t="s">
        <v>12</v>
      </c>
      <c r="C200" s="4" t="s">
        <v>13</v>
      </c>
      <c r="D200" s="4" t="s">
        <v>14</v>
      </c>
      <c r="E200" s="4" t="s">
        <v>101</v>
      </c>
      <c r="F200" s="53" t="s">
        <v>101</v>
      </c>
      <c r="G200" s="4"/>
      <c r="H200" s="27">
        <v>1434</v>
      </c>
      <c r="I200" s="27">
        <v>1434</v>
      </c>
      <c r="J200" s="27">
        <v>1434</v>
      </c>
      <c r="K200" s="83">
        <v>2868</v>
      </c>
      <c r="L200" s="4"/>
      <c r="M200" s="4"/>
      <c r="N200" s="27">
        <v>50</v>
      </c>
    </row>
    <row r="201" spans="1:14" x14ac:dyDescent="0.25">
      <c r="A201" s="28">
        <v>44593</v>
      </c>
      <c r="B201" s="4" t="s">
        <v>12</v>
      </c>
      <c r="C201" s="4" t="s">
        <v>13</v>
      </c>
      <c r="D201" s="4" t="s">
        <v>14</v>
      </c>
      <c r="E201" s="4" t="s">
        <v>58</v>
      </c>
      <c r="F201" s="53" t="s">
        <v>58</v>
      </c>
      <c r="G201" s="27">
        <v>117</v>
      </c>
      <c r="H201" s="27">
        <v>53</v>
      </c>
      <c r="I201" s="27">
        <v>53</v>
      </c>
      <c r="J201" s="27">
        <v>170</v>
      </c>
      <c r="K201" s="83">
        <v>106</v>
      </c>
      <c r="L201" s="27">
        <v>220.75471698113208</v>
      </c>
      <c r="M201" s="27">
        <v>220.75471698113208</v>
      </c>
      <c r="N201" s="27">
        <v>160.37735849056602</v>
      </c>
    </row>
    <row r="202" spans="1:14" x14ac:dyDescent="0.25">
      <c r="A202" s="28">
        <v>44593</v>
      </c>
      <c r="B202" s="4" t="s">
        <v>12</v>
      </c>
      <c r="C202" s="4" t="s">
        <v>13</v>
      </c>
      <c r="D202" s="4" t="s">
        <v>14</v>
      </c>
      <c r="E202" s="4" t="s">
        <v>137</v>
      </c>
      <c r="F202" s="53" t="s">
        <v>137</v>
      </c>
      <c r="G202" s="27">
        <v>11</v>
      </c>
      <c r="H202" s="4"/>
      <c r="I202" s="4"/>
      <c r="J202" s="27">
        <v>11</v>
      </c>
      <c r="K202" s="83"/>
      <c r="L202" s="4"/>
      <c r="M202" s="4"/>
      <c r="N202" s="4"/>
    </row>
    <row r="203" spans="1:14" x14ac:dyDescent="0.25">
      <c r="A203" s="28">
        <v>44593</v>
      </c>
      <c r="B203" s="4" t="s">
        <v>12</v>
      </c>
      <c r="C203" s="4" t="s">
        <v>13</v>
      </c>
      <c r="D203" s="4" t="s">
        <v>14</v>
      </c>
      <c r="E203" s="4" t="s">
        <v>29</v>
      </c>
      <c r="F203" s="53" t="s">
        <v>29</v>
      </c>
      <c r="G203" s="27">
        <v>1777</v>
      </c>
      <c r="H203" s="27">
        <v>625</v>
      </c>
      <c r="I203" s="27">
        <v>625</v>
      </c>
      <c r="J203" s="27">
        <v>2402</v>
      </c>
      <c r="K203" s="83">
        <v>1250</v>
      </c>
      <c r="L203" s="27">
        <v>284.32</v>
      </c>
      <c r="M203" s="27">
        <v>284.32</v>
      </c>
      <c r="N203" s="27">
        <v>192.16</v>
      </c>
    </row>
    <row r="204" spans="1:14" x14ac:dyDescent="0.25">
      <c r="A204" s="28">
        <v>44593</v>
      </c>
      <c r="B204" s="4" t="s">
        <v>12</v>
      </c>
      <c r="C204" s="4" t="s">
        <v>13</v>
      </c>
      <c r="D204" s="4" t="s">
        <v>14</v>
      </c>
      <c r="E204" s="4" t="s">
        <v>88</v>
      </c>
      <c r="F204" s="53" t="s">
        <v>88</v>
      </c>
      <c r="G204" s="27">
        <v>52</v>
      </c>
      <c r="H204" s="27">
        <v>525</v>
      </c>
      <c r="I204" s="27">
        <v>525</v>
      </c>
      <c r="J204" s="27">
        <v>577</v>
      </c>
      <c r="K204" s="83">
        <v>1050</v>
      </c>
      <c r="L204" s="27">
        <v>9.9047619047619051</v>
      </c>
      <c r="M204" s="27">
        <v>9.9047619047619051</v>
      </c>
      <c r="N204" s="27">
        <v>54.952380952380949</v>
      </c>
    </row>
    <row r="205" spans="1:14" x14ac:dyDescent="0.25">
      <c r="A205" s="28">
        <v>44593</v>
      </c>
      <c r="B205" s="4" t="s">
        <v>12</v>
      </c>
      <c r="C205" s="4" t="s">
        <v>13</v>
      </c>
      <c r="D205" s="4" t="s">
        <v>14</v>
      </c>
      <c r="E205" s="4" t="s">
        <v>118</v>
      </c>
      <c r="F205" s="53" t="s">
        <v>2977</v>
      </c>
      <c r="G205" s="27">
        <v>6843</v>
      </c>
      <c r="H205" s="27">
        <v>8405</v>
      </c>
      <c r="I205" s="27">
        <v>8405</v>
      </c>
      <c r="J205" s="27">
        <v>15248</v>
      </c>
      <c r="K205" s="83">
        <v>16810</v>
      </c>
      <c r="L205" s="27">
        <v>81.415823914336698</v>
      </c>
      <c r="M205" s="27">
        <v>81.415823914336698</v>
      </c>
      <c r="N205" s="27">
        <v>90.707911957168349</v>
      </c>
    </row>
    <row r="206" spans="1:14" x14ac:dyDescent="0.25">
      <c r="A206" s="28">
        <v>44593</v>
      </c>
      <c r="B206" s="4" t="s">
        <v>12</v>
      </c>
      <c r="C206" s="4" t="s">
        <v>13</v>
      </c>
      <c r="D206" s="4" t="s">
        <v>14</v>
      </c>
      <c r="E206" s="4" t="s">
        <v>62</v>
      </c>
      <c r="F206" s="53" t="s">
        <v>62</v>
      </c>
      <c r="G206" s="27">
        <v>3910</v>
      </c>
      <c r="H206" s="27">
        <v>5333</v>
      </c>
      <c r="I206" s="27">
        <v>5333</v>
      </c>
      <c r="J206" s="27">
        <v>9243</v>
      </c>
      <c r="K206" s="83">
        <v>10666</v>
      </c>
      <c r="L206" s="27">
        <v>73.317082317644847</v>
      </c>
      <c r="M206" s="27">
        <v>73.317082317644847</v>
      </c>
      <c r="N206" s="27">
        <v>86.65854115882243</v>
      </c>
    </row>
    <row r="207" spans="1:14" x14ac:dyDescent="0.25">
      <c r="A207" s="28">
        <v>44593</v>
      </c>
      <c r="B207" s="4" t="s">
        <v>12</v>
      </c>
      <c r="C207" s="4" t="s">
        <v>13</v>
      </c>
      <c r="D207" s="4" t="s">
        <v>14</v>
      </c>
      <c r="E207" s="4" t="s">
        <v>33</v>
      </c>
      <c r="F207" s="53" t="s">
        <v>33</v>
      </c>
      <c r="G207" s="27">
        <v>2422</v>
      </c>
      <c r="H207" s="27">
        <v>2696</v>
      </c>
      <c r="I207" s="27">
        <v>2696</v>
      </c>
      <c r="J207" s="27">
        <v>5118</v>
      </c>
      <c r="K207" s="83">
        <v>5392</v>
      </c>
      <c r="L207" s="27">
        <v>89.836795252225514</v>
      </c>
      <c r="M207" s="27">
        <v>89.836795252225514</v>
      </c>
      <c r="N207" s="27">
        <v>94.918397626112764</v>
      </c>
    </row>
    <row r="208" spans="1:14" x14ac:dyDescent="0.25">
      <c r="A208" s="28">
        <v>44593</v>
      </c>
      <c r="B208" s="4" t="s">
        <v>12</v>
      </c>
      <c r="C208" s="4" t="s">
        <v>13</v>
      </c>
      <c r="D208" s="4" t="s">
        <v>14</v>
      </c>
      <c r="E208" s="4" t="s">
        <v>43</v>
      </c>
      <c r="F208" s="53" t="s">
        <v>43</v>
      </c>
      <c r="G208" s="27">
        <v>511</v>
      </c>
      <c r="H208" s="27">
        <v>376</v>
      </c>
      <c r="I208" s="27">
        <v>376</v>
      </c>
      <c r="J208" s="27">
        <v>887</v>
      </c>
      <c r="K208" s="83">
        <v>752</v>
      </c>
      <c r="L208" s="27">
        <v>135.90425531914894</v>
      </c>
      <c r="M208" s="27">
        <v>135.90425531914894</v>
      </c>
      <c r="N208" s="27">
        <v>117.95212765957447</v>
      </c>
    </row>
    <row r="209" spans="1:14" x14ac:dyDescent="0.25">
      <c r="A209" s="28">
        <v>44593</v>
      </c>
      <c r="B209" s="4" t="s">
        <v>12</v>
      </c>
      <c r="C209" s="4" t="s">
        <v>13</v>
      </c>
      <c r="D209" s="4" t="s">
        <v>14</v>
      </c>
      <c r="E209" s="4" t="s">
        <v>31</v>
      </c>
      <c r="F209" s="53" t="s">
        <v>3078</v>
      </c>
      <c r="G209" s="27">
        <v>121200.5</v>
      </c>
      <c r="H209" s="27">
        <v>35915.5</v>
      </c>
      <c r="I209" s="27">
        <v>130574.39999999999</v>
      </c>
      <c r="J209" s="27">
        <v>157116</v>
      </c>
      <c r="K209" s="83">
        <v>160008</v>
      </c>
      <c r="L209" s="27">
        <v>337.46014951761777</v>
      </c>
      <c r="M209" s="27">
        <v>92.821027705277601</v>
      </c>
      <c r="N209" s="27">
        <v>98.192590370481483</v>
      </c>
    </row>
    <row r="210" spans="1:14" x14ac:dyDescent="0.25">
      <c r="A210" s="28">
        <v>44593</v>
      </c>
      <c r="B210" s="4" t="s">
        <v>12</v>
      </c>
      <c r="C210" s="4" t="s">
        <v>13</v>
      </c>
      <c r="D210" s="4" t="s">
        <v>14</v>
      </c>
      <c r="E210" s="4" t="s">
        <v>122</v>
      </c>
      <c r="F210" s="53" t="s">
        <v>122</v>
      </c>
      <c r="G210" s="27">
        <v>15578</v>
      </c>
      <c r="H210" s="27">
        <v>4815</v>
      </c>
      <c r="I210" s="27">
        <v>105309.6</v>
      </c>
      <c r="J210" s="27">
        <v>20393</v>
      </c>
      <c r="K210" s="83">
        <v>111256.6</v>
      </c>
      <c r="L210" s="27">
        <v>323.53063343717548</v>
      </c>
      <c r="M210" s="27">
        <v>14.792573516564492</v>
      </c>
      <c r="N210" s="27">
        <v>18.329699092008923</v>
      </c>
    </row>
    <row r="211" spans="1:14" x14ac:dyDescent="0.25">
      <c r="A211" s="28">
        <v>44593</v>
      </c>
      <c r="B211" s="4" t="s">
        <v>12</v>
      </c>
      <c r="C211" s="4" t="s">
        <v>13</v>
      </c>
      <c r="D211" s="4" t="s">
        <v>14</v>
      </c>
      <c r="E211" s="4" t="s">
        <v>53</v>
      </c>
      <c r="F211" s="53" t="s">
        <v>53</v>
      </c>
      <c r="G211" s="27">
        <v>49268.2</v>
      </c>
      <c r="H211" s="27">
        <v>2833</v>
      </c>
      <c r="I211" s="27">
        <v>4746.6000000000004</v>
      </c>
      <c r="J211" s="27">
        <v>52101.2</v>
      </c>
      <c r="K211" s="83">
        <v>7662.9</v>
      </c>
      <c r="L211" s="27">
        <v>1739.0822449699965</v>
      </c>
      <c r="M211" s="27">
        <v>1037.9682298908692</v>
      </c>
      <c r="N211" s="27">
        <v>679.91491471897064</v>
      </c>
    </row>
    <row r="212" spans="1:14" x14ac:dyDescent="0.25">
      <c r="A212" s="28">
        <v>44593</v>
      </c>
      <c r="B212" s="4" t="s">
        <v>12</v>
      </c>
      <c r="C212" s="4" t="s">
        <v>13</v>
      </c>
      <c r="D212" s="4" t="s">
        <v>14</v>
      </c>
      <c r="E212" s="4" t="s">
        <v>127</v>
      </c>
      <c r="F212" s="53" t="s">
        <v>127</v>
      </c>
      <c r="G212" s="4"/>
      <c r="H212" s="27">
        <v>2888.8</v>
      </c>
      <c r="I212" s="27">
        <v>1447.5</v>
      </c>
      <c r="J212" s="27">
        <v>2888.8</v>
      </c>
      <c r="K212" s="83">
        <v>1447.5</v>
      </c>
      <c r="L212" s="4"/>
      <c r="M212" s="4"/>
      <c r="N212" s="27">
        <v>199.57167530224524</v>
      </c>
    </row>
    <row r="213" spans="1:14" x14ac:dyDescent="0.25">
      <c r="A213" s="28">
        <v>44593</v>
      </c>
      <c r="B213" s="4" t="s">
        <v>12</v>
      </c>
      <c r="C213" s="4" t="s">
        <v>13</v>
      </c>
      <c r="D213" s="4" t="s">
        <v>14</v>
      </c>
      <c r="E213" s="4" t="s">
        <v>102</v>
      </c>
      <c r="F213" s="53" t="s">
        <v>102</v>
      </c>
      <c r="G213" s="27">
        <v>56354.3</v>
      </c>
      <c r="H213" s="27">
        <v>25378.7</v>
      </c>
      <c r="I213" s="27">
        <v>19070.7</v>
      </c>
      <c r="J213" s="27">
        <v>81733</v>
      </c>
      <c r="K213" s="83">
        <v>39641</v>
      </c>
      <c r="L213" s="27">
        <v>222.05353308089067</v>
      </c>
      <c r="M213" s="27">
        <v>295.50200045095357</v>
      </c>
      <c r="N213" s="27">
        <v>206.18299235639867</v>
      </c>
    </row>
    <row r="214" spans="1:14" x14ac:dyDescent="0.25">
      <c r="A214" s="28">
        <v>44593</v>
      </c>
      <c r="B214" s="4" t="s">
        <v>12</v>
      </c>
      <c r="C214" s="4" t="s">
        <v>13</v>
      </c>
      <c r="D214" s="4" t="s">
        <v>14</v>
      </c>
      <c r="E214" s="4" t="s">
        <v>134</v>
      </c>
      <c r="F214" s="53" t="s">
        <v>8046</v>
      </c>
      <c r="G214" s="83" t="s">
        <v>8045</v>
      </c>
      <c r="H214" s="83" t="s">
        <v>8045</v>
      </c>
      <c r="I214" s="83" t="s">
        <v>8045</v>
      </c>
      <c r="J214" s="83" t="s">
        <v>8045</v>
      </c>
      <c r="K214" s="83" t="s">
        <v>8045</v>
      </c>
      <c r="L214" s="27">
        <v>170.12029491656966</v>
      </c>
      <c r="M214" s="4"/>
      <c r="N214" s="4"/>
    </row>
    <row r="215" spans="1:14" x14ac:dyDescent="0.25">
      <c r="A215" s="28">
        <v>44593</v>
      </c>
      <c r="B215" s="4" t="s">
        <v>12</v>
      </c>
      <c r="C215" s="4" t="s">
        <v>13</v>
      </c>
      <c r="D215" s="4" t="s">
        <v>14</v>
      </c>
      <c r="E215" s="4" t="s">
        <v>133</v>
      </c>
      <c r="F215" s="53" t="s">
        <v>133</v>
      </c>
      <c r="G215" s="83" t="s">
        <v>8045</v>
      </c>
      <c r="H215" s="83" t="s">
        <v>8045</v>
      </c>
      <c r="I215" s="83" t="s">
        <v>8045</v>
      </c>
      <c r="J215" s="83" t="s">
        <v>8045</v>
      </c>
      <c r="K215" s="83" t="s">
        <v>8045</v>
      </c>
      <c r="L215" s="27">
        <v>170.12029491656966</v>
      </c>
      <c r="M215" s="4"/>
      <c r="N215" s="4"/>
    </row>
    <row r="216" spans="1:14" x14ac:dyDescent="0.25">
      <c r="A216" s="28">
        <v>44593</v>
      </c>
      <c r="B216" s="4" t="s">
        <v>12</v>
      </c>
      <c r="C216" s="4" t="s">
        <v>13</v>
      </c>
      <c r="D216" s="4" t="s">
        <v>14</v>
      </c>
      <c r="E216" s="4" t="s">
        <v>26</v>
      </c>
      <c r="F216" s="53" t="s">
        <v>3543</v>
      </c>
      <c r="G216" s="27">
        <v>1590863.4</v>
      </c>
      <c r="H216" s="27">
        <v>1393037.6</v>
      </c>
      <c r="I216" s="27">
        <v>446219.5</v>
      </c>
      <c r="J216" s="27">
        <v>2983901</v>
      </c>
      <c r="K216" s="83">
        <v>1385482.1</v>
      </c>
      <c r="L216" s="27">
        <v>114.20103807678989</v>
      </c>
      <c r="M216" s="27">
        <v>356.52036721837572</v>
      </c>
      <c r="N216" s="27">
        <v>215.3691483996798</v>
      </c>
    </row>
    <row r="217" spans="1:14" x14ac:dyDescent="0.25">
      <c r="A217" s="28">
        <v>44593</v>
      </c>
      <c r="B217" s="4" t="s">
        <v>12</v>
      </c>
      <c r="C217" s="4" t="s">
        <v>13</v>
      </c>
      <c r="D217" s="4" t="s">
        <v>14</v>
      </c>
      <c r="E217" s="4" t="s">
        <v>93</v>
      </c>
      <c r="F217" s="53" t="s">
        <v>93</v>
      </c>
      <c r="G217" s="27">
        <v>1126085</v>
      </c>
      <c r="H217" s="27">
        <v>958412</v>
      </c>
      <c r="I217" s="27">
        <v>399322.5</v>
      </c>
      <c r="J217" s="27">
        <v>2084497</v>
      </c>
      <c r="K217" s="83">
        <v>1335576.1000000001</v>
      </c>
      <c r="L217" s="27">
        <v>117.49487694227534</v>
      </c>
      <c r="M217" s="27">
        <v>281.99888561250617</v>
      </c>
      <c r="N217" s="27">
        <v>156.07474557234141</v>
      </c>
    </row>
    <row r="218" spans="1:14" x14ac:dyDescent="0.25">
      <c r="A218" s="28">
        <v>44593</v>
      </c>
      <c r="B218" s="4" t="s">
        <v>12</v>
      </c>
      <c r="C218" s="4" t="s">
        <v>13</v>
      </c>
      <c r="D218" s="4" t="s">
        <v>14</v>
      </c>
      <c r="E218" s="4" t="s">
        <v>131</v>
      </c>
      <c r="F218" s="53" t="s">
        <v>131</v>
      </c>
      <c r="G218" s="27">
        <v>12824.8</v>
      </c>
      <c r="H218" s="27">
        <v>6527.7</v>
      </c>
      <c r="I218" s="4"/>
      <c r="J218" s="27">
        <v>19352.5</v>
      </c>
      <c r="K218" s="83"/>
      <c r="L218" s="27">
        <v>196.46736216431515</v>
      </c>
      <c r="M218" s="4"/>
      <c r="N218" s="4"/>
    </row>
    <row r="219" spans="1:14" x14ac:dyDescent="0.25">
      <c r="A219" s="28">
        <v>44593</v>
      </c>
      <c r="B219" s="4" t="s">
        <v>12</v>
      </c>
      <c r="C219" s="4" t="s">
        <v>13</v>
      </c>
      <c r="D219" s="4" t="s">
        <v>14</v>
      </c>
      <c r="E219" s="4" t="s">
        <v>92</v>
      </c>
      <c r="F219" s="53" t="s">
        <v>92</v>
      </c>
      <c r="G219" s="27">
        <v>451953.6</v>
      </c>
      <c r="H219" s="27">
        <v>428097.9</v>
      </c>
      <c r="I219" s="27">
        <v>46897</v>
      </c>
      <c r="J219" s="27">
        <v>880051.5</v>
      </c>
      <c r="K219" s="83">
        <v>49906</v>
      </c>
      <c r="L219" s="27">
        <v>105.57248704093152</v>
      </c>
      <c r="M219" s="27">
        <v>963.71537625008</v>
      </c>
      <c r="N219" s="27">
        <v>1763.418226265379</v>
      </c>
    </row>
    <row r="220" spans="1:14" x14ac:dyDescent="0.25">
      <c r="A220" s="28">
        <v>44593</v>
      </c>
      <c r="B220" s="4" t="s">
        <v>12</v>
      </c>
      <c r="C220" s="4" t="s">
        <v>13</v>
      </c>
      <c r="D220" s="4" t="s">
        <v>14</v>
      </c>
      <c r="E220" s="4" t="s">
        <v>95</v>
      </c>
      <c r="F220" s="53" t="s">
        <v>3673</v>
      </c>
      <c r="G220" s="27">
        <v>30118.7</v>
      </c>
      <c r="H220" s="27">
        <v>39361.1</v>
      </c>
      <c r="I220" s="27">
        <v>39279.1</v>
      </c>
      <c r="J220" s="27">
        <v>69479.8</v>
      </c>
      <c r="K220" s="83">
        <v>78582.3</v>
      </c>
      <c r="L220" s="27">
        <v>76.518948911488749</v>
      </c>
      <c r="M220" s="27">
        <v>76.678691721551658</v>
      </c>
      <c r="N220" s="27">
        <v>88.416602720968967</v>
      </c>
    </row>
    <row r="221" spans="1:14" x14ac:dyDescent="0.25">
      <c r="A221" s="28">
        <v>44593</v>
      </c>
      <c r="B221" s="4" t="s">
        <v>12</v>
      </c>
      <c r="C221" s="4" t="s">
        <v>13</v>
      </c>
      <c r="D221" s="4" t="s">
        <v>14</v>
      </c>
      <c r="E221" s="4" t="s">
        <v>34</v>
      </c>
      <c r="F221" s="53" t="s">
        <v>34</v>
      </c>
      <c r="G221" s="27">
        <v>30118.7</v>
      </c>
      <c r="H221" s="27">
        <v>39361.1</v>
      </c>
      <c r="I221" s="27">
        <v>39279.1</v>
      </c>
      <c r="J221" s="27">
        <v>69479.8</v>
      </c>
      <c r="K221" s="83">
        <v>78582.3</v>
      </c>
      <c r="L221" s="27">
        <v>76.518948911488749</v>
      </c>
      <c r="M221" s="27">
        <v>76.678691721551658</v>
      </c>
      <c r="N221" s="27">
        <v>88.416602720968967</v>
      </c>
    </row>
    <row r="222" spans="1:14" x14ac:dyDescent="0.25">
      <c r="A222" s="28">
        <v>44593</v>
      </c>
      <c r="B222" s="4" t="s">
        <v>12</v>
      </c>
      <c r="C222" s="4" t="s">
        <v>13</v>
      </c>
      <c r="D222" s="4" t="s">
        <v>14</v>
      </c>
      <c r="E222" s="4" t="s">
        <v>21</v>
      </c>
      <c r="F222" s="53" t="s">
        <v>3696</v>
      </c>
      <c r="G222" s="83">
        <v>26721.3</v>
      </c>
      <c r="H222" s="83">
        <v>7710.6</v>
      </c>
      <c r="I222" s="83">
        <v>12103</v>
      </c>
      <c r="J222" s="83">
        <v>34431.9</v>
      </c>
      <c r="K222" s="83">
        <v>20301.2</v>
      </c>
      <c r="L222" s="27">
        <v>346.55279744766943</v>
      </c>
      <c r="M222" s="27">
        <v>220.7824506320747</v>
      </c>
      <c r="N222" s="27">
        <v>169.60524501014717</v>
      </c>
    </row>
    <row r="223" spans="1:14" x14ac:dyDescent="0.25">
      <c r="A223" s="28">
        <v>44593</v>
      </c>
      <c r="B223" s="4" t="s">
        <v>12</v>
      </c>
      <c r="C223" s="4" t="s">
        <v>13</v>
      </c>
      <c r="D223" s="4" t="s">
        <v>14</v>
      </c>
      <c r="E223" s="4" t="s">
        <v>123</v>
      </c>
      <c r="F223" s="53" t="s">
        <v>123</v>
      </c>
      <c r="G223" s="83" t="s">
        <v>8045</v>
      </c>
      <c r="H223" s="83" t="s">
        <v>8045</v>
      </c>
      <c r="I223" s="83" t="s">
        <v>8045</v>
      </c>
      <c r="J223" s="83" t="s">
        <v>8045</v>
      </c>
      <c r="K223" s="83" t="s">
        <v>8045</v>
      </c>
      <c r="L223" s="27">
        <v>5.070422535211268</v>
      </c>
      <c r="M223" s="27">
        <v>5.070422535211268</v>
      </c>
      <c r="N223" s="27">
        <v>52.535211267605632</v>
      </c>
    </row>
    <row r="224" spans="1:14" x14ac:dyDescent="0.25">
      <c r="A224" s="28">
        <v>44593</v>
      </c>
      <c r="B224" s="4" t="s">
        <v>12</v>
      </c>
      <c r="C224" s="4" t="s">
        <v>13</v>
      </c>
      <c r="D224" s="4" t="s">
        <v>14</v>
      </c>
      <c r="E224" s="4" t="s">
        <v>135</v>
      </c>
      <c r="F224" s="53" t="s">
        <v>135</v>
      </c>
      <c r="G224" s="83" t="s">
        <v>8045</v>
      </c>
      <c r="H224" s="83" t="s">
        <v>8045</v>
      </c>
      <c r="I224" s="83" t="s">
        <v>8045</v>
      </c>
      <c r="J224" s="83" t="s">
        <v>8045</v>
      </c>
      <c r="K224" s="83" t="s">
        <v>8045</v>
      </c>
      <c r="L224" s="4"/>
      <c r="M224" s="4"/>
      <c r="N224" s="4"/>
    </row>
    <row r="225" spans="1:14" x14ac:dyDescent="0.25">
      <c r="A225" s="28">
        <v>44593</v>
      </c>
      <c r="B225" s="4" t="s">
        <v>12</v>
      </c>
      <c r="C225" s="4" t="s">
        <v>13</v>
      </c>
      <c r="D225" s="4" t="s">
        <v>14</v>
      </c>
      <c r="E225" s="4" t="s">
        <v>59</v>
      </c>
      <c r="F225" s="53" t="s">
        <v>59</v>
      </c>
      <c r="G225" s="83" t="s">
        <v>8045</v>
      </c>
      <c r="H225" s="83" t="s">
        <v>8045</v>
      </c>
      <c r="I225" s="83" t="s">
        <v>8045</v>
      </c>
      <c r="J225" s="83" t="s">
        <v>8045</v>
      </c>
      <c r="K225" s="83" t="s">
        <v>8045</v>
      </c>
      <c r="L225" s="27">
        <v>68.339100346020757</v>
      </c>
      <c r="M225" s="27">
        <v>86.813186813186817</v>
      </c>
      <c r="N225" s="27">
        <v>106.92307692307692</v>
      </c>
    </row>
    <row r="226" spans="1:14" x14ac:dyDescent="0.25">
      <c r="A226" s="28">
        <v>44593</v>
      </c>
      <c r="B226" s="4" t="s">
        <v>12</v>
      </c>
      <c r="C226" s="4" t="s">
        <v>13</v>
      </c>
      <c r="D226" s="4" t="s">
        <v>14</v>
      </c>
      <c r="E226" s="4" t="s">
        <v>24</v>
      </c>
      <c r="F226" s="53" t="s">
        <v>24</v>
      </c>
      <c r="G226" s="83" t="s">
        <v>8045</v>
      </c>
      <c r="H226" s="83" t="s">
        <v>8045</v>
      </c>
      <c r="I226" s="83" t="s">
        <v>8045</v>
      </c>
      <c r="J226" s="83" t="s">
        <v>8045</v>
      </c>
      <c r="K226" s="83" t="s">
        <v>8045</v>
      </c>
      <c r="L226" s="27">
        <v>352.36973029588898</v>
      </c>
      <c r="M226" s="27">
        <v>151.81462302997485</v>
      </c>
      <c r="N226" s="27">
        <v>131.62967534496028</v>
      </c>
    </row>
    <row r="227" spans="1:14" x14ac:dyDescent="0.25">
      <c r="A227" s="28">
        <v>44593</v>
      </c>
      <c r="B227" s="4" t="s">
        <v>12</v>
      </c>
      <c r="C227" s="4" t="s">
        <v>13</v>
      </c>
      <c r="D227" s="4" t="s">
        <v>14</v>
      </c>
      <c r="E227" s="4" t="s">
        <v>72</v>
      </c>
      <c r="F227" s="53" t="s">
        <v>8046</v>
      </c>
      <c r="G227" s="83" t="s">
        <v>8045</v>
      </c>
      <c r="H227" s="83" t="s">
        <v>8045</v>
      </c>
      <c r="I227" s="83" t="s">
        <v>8045</v>
      </c>
      <c r="J227" s="83" t="s">
        <v>8045</v>
      </c>
      <c r="K227" s="83" t="s">
        <v>8045</v>
      </c>
      <c r="L227" s="27">
        <v>376.12686349020754</v>
      </c>
      <c r="M227" s="27">
        <v>460.71466934011244</v>
      </c>
      <c r="N227" s="27">
        <v>259.18211472670856</v>
      </c>
    </row>
    <row r="228" spans="1:14" x14ac:dyDescent="0.25">
      <c r="A228" s="28">
        <v>44593</v>
      </c>
      <c r="B228" s="4" t="s">
        <v>12</v>
      </c>
      <c r="C228" s="4" t="s">
        <v>13</v>
      </c>
      <c r="D228" s="4" t="s">
        <v>14</v>
      </c>
      <c r="E228" s="4" t="s">
        <v>90</v>
      </c>
      <c r="F228" s="53" t="s">
        <v>3779</v>
      </c>
      <c r="G228" s="27">
        <v>1240413.2</v>
      </c>
      <c r="H228" s="27">
        <v>1231174.7</v>
      </c>
      <c r="I228" s="27">
        <v>1036069.8</v>
      </c>
      <c r="J228" s="27">
        <v>2471587.9</v>
      </c>
      <c r="K228" s="83">
        <v>2017112.4</v>
      </c>
      <c r="L228" s="27">
        <v>100.75038091669687</v>
      </c>
      <c r="M228" s="27">
        <v>119.72293758586535</v>
      </c>
      <c r="N228" s="27">
        <v>122.53099529803099</v>
      </c>
    </row>
    <row r="229" spans="1:14" x14ac:dyDescent="0.25">
      <c r="A229" s="28">
        <v>44593</v>
      </c>
      <c r="B229" s="4" t="s">
        <v>12</v>
      </c>
      <c r="C229" s="4" t="s">
        <v>13</v>
      </c>
      <c r="D229" s="4" t="s">
        <v>14</v>
      </c>
      <c r="E229" s="4" t="s">
        <v>103</v>
      </c>
      <c r="F229" s="53" t="s">
        <v>8046</v>
      </c>
      <c r="G229" s="27">
        <v>1234420.5</v>
      </c>
      <c r="H229" s="27">
        <v>1225715.6000000001</v>
      </c>
      <c r="I229" s="27">
        <v>1035510.8</v>
      </c>
      <c r="J229" s="27">
        <v>2460136.1</v>
      </c>
      <c r="K229" s="83">
        <v>2016057.4</v>
      </c>
      <c r="L229" s="27">
        <v>100.71018921518173</v>
      </c>
      <c r="M229" s="27">
        <v>119.20884842533752</v>
      </c>
      <c r="N229" s="27">
        <v>122.02708613355949</v>
      </c>
    </row>
    <row r="230" spans="1:14" x14ac:dyDescent="0.25">
      <c r="A230" s="28">
        <v>44593</v>
      </c>
      <c r="B230" s="4" t="s">
        <v>12</v>
      </c>
      <c r="C230" s="4" t="s">
        <v>13</v>
      </c>
      <c r="D230" s="4" t="s">
        <v>14</v>
      </c>
      <c r="E230" s="4" t="s">
        <v>63</v>
      </c>
      <c r="F230" s="53" t="s">
        <v>8046</v>
      </c>
      <c r="G230" s="27">
        <v>5992.7</v>
      </c>
      <c r="H230" s="27">
        <v>5459.1</v>
      </c>
      <c r="I230" s="27">
        <v>559</v>
      </c>
      <c r="J230" s="27">
        <v>11451.8</v>
      </c>
      <c r="K230" s="83">
        <v>1055</v>
      </c>
      <c r="L230" s="27">
        <v>109.77450495502922</v>
      </c>
      <c r="M230" s="27">
        <v>1072.0393559928443</v>
      </c>
      <c r="N230" s="27">
        <v>1085.4786729857819</v>
      </c>
    </row>
    <row r="231" spans="1:14" x14ac:dyDescent="0.25">
      <c r="A231" s="28">
        <v>44593</v>
      </c>
      <c r="B231" s="4" t="s">
        <v>12</v>
      </c>
      <c r="C231" s="4" t="s">
        <v>13</v>
      </c>
      <c r="D231" s="4" t="s">
        <v>14</v>
      </c>
      <c r="E231" s="4" t="s">
        <v>80</v>
      </c>
      <c r="F231" s="53" t="s">
        <v>80</v>
      </c>
      <c r="G231" s="27">
        <v>7144321.2000000002</v>
      </c>
      <c r="H231" s="27">
        <v>7911221</v>
      </c>
      <c r="I231" s="27">
        <v>6983206.2999999998</v>
      </c>
      <c r="J231" s="27">
        <v>15055542.199999999</v>
      </c>
      <c r="K231" s="83">
        <v>14564610.1</v>
      </c>
      <c r="L231" s="27">
        <v>90.306176505497703</v>
      </c>
      <c r="M231" s="27">
        <v>102.30717657589466</v>
      </c>
      <c r="N231" s="27">
        <v>103.37071913789165</v>
      </c>
    </row>
    <row r="232" spans="1:14" x14ac:dyDescent="0.25">
      <c r="A232" s="28">
        <v>44593</v>
      </c>
      <c r="B232" s="4" t="s">
        <v>12</v>
      </c>
      <c r="C232" s="4" t="s">
        <v>13</v>
      </c>
      <c r="D232" s="4" t="s">
        <v>14</v>
      </c>
      <c r="E232" s="4" t="s">
        <v>85</v>
      </c>
      <c r="F232" s="53" t="s">
        <v>3814</v>
      </c>
      <c r="G232" s="27">
        <v>3721473.8</v>
      </c>
      <c r="H232" s="27">
        <v>4004829.2</v>
      </c>
      <c r="I232" s="27">
        <v>3332743.1</v>
      </c>
      <c r="J232" s="27">
        <v>7726303</v>
      </c>
      <c r="K232" s="83">
        <v>7057406.0999999996</v>
      </c>
      <c r="L232" s="27">
        <v>92.924657061529615</v>
      </c>
      <c r="M232" s="27">
        <v>111.66398634206159</v>
      </c>
      <c r="N232" s="27">
        <v>109.47794261123786</v>
      </c>
    </row>
    <row r="233" spans="1:14" x14ac:dyDescent="0.25">
      <c r="A233" s="28">
        <v>44593</v>
      </c>
      <c r="B233" s="4" t="s">
        <v>12</v>
      </c>
      <c r="C233" s="4" t="s">
        <v>13</v>
      </c>
      <c r="D233" s="4" t="s">
        <v>14</v>
      </c>
      <c r="E233" s="4" t="s">
        <v>112</v>
      </c>
      <c r="F233" s="53" t="s">
        <v>3846</v>
      </c>
      <c r="G233" s="83" t="s">
        <v>8045</v>
      </c>
      <c r="H233" s="83" t="s">
        <v>8045</v>
      </c>
      <c r="I233" s="83" t="s">
        <v>8045</v>
      </c>
      <c r="J233" s="83" t="s">
        <v>8045</v>
      </c>
      <c r="K233" s="83" t="s">
        <v>8045</v>
      </c>
      <c r="L233" s="27">
        <v>88.882983639514791</v>
      </c>
      <c r="M233" s="27">
        <v>95.83978088922386</v>
      </c>
      <c r="N233" s="27">
        <v>109.16896867373194</v>
      </c>
    </row>
    <row r="234" spans="1:14" x14ac:dyDescent="0.25">
      <c r="A234" s="28">
        <v>44593</v>
      </c>
      <c r="B234" s="4" t="s">
        <v>12</v>
      </c>
      <c r="C234" s="4" t="s">
        <v>13</v>
      </c>
      <c r="D234" s="4" t="s">
        <v>14</v>
      </c>
      <c r="E234" s="4" t="s">
        <v>116</v>
      </c>
      <c r="F234" s="53" t="s">
        <v>3917</v>
      </c>
      <c r="G234" s="27">
        <v>2879487.5</v>
      </c>
      <c r="H234" s="27">
        <v>3295071.3</v>
      </c>
      <c r="I234" s="27">
        <v>3083517.1</v>
      </c>
      <c r="J234" s="27">
        <v>6174558.7999999998</v>
      </c>
      <c r="K234" s="83">
        <v>6449503.7999999998</v>
      </c>
      <c r="L234" s="27">
        <v>87.3877144934618</v>
      </c>
      <c r="M234" s="27">
        <v>93.383218143982404</v>
      </c>
      <c r="N234" s="27">
        <v>95.736958864959504</v>
      </c>
    </row>
    <row r="235" spans="1:14" x14ac:dyDescent="0.25">
      <c r="A235" s="28">
        <v>44593</v>
      </c>
      <c r="B235" s="4" t="s">
        <v>12</v>
      </c>
      <c r="C235" s="4" t="s">
        <v>13</v>
      </c>
      <c r="D235" s="4" t="s">
        <v>14</v>
      </c>
      <c r="E235" s="4" t="s">
        <v>70</v>
      </c>
      <c r="F235" s="53" t="s">
        <v>3954</v>
      </c>
      <c r="G235" s="27">
        <v>324421.8</v>
      </c>
      <c r="H235" s="27">
        <v>309447.5</v>
      </c>
      <c r="I235" s="27">
        <v>306592.59999999998</v>
      </c>
      <c r="J235" s="27">
        <v>633869.30000000005</v>
      </c>
      <c r="K235" s="83">
        <v>606963.4</v>
      </c>
      <c r="L235" s="27">
        <v>104.83904377963952</v>
      </c>
      <c r="M235" s="27">
        <v>105.81527408032679</v>
      </c>
      <c r="N235" s="27">
        <v>104.4328702521437</v>
      </c>
    </row>
    <row r="236" spans="1:14" x14ac:dyDescent="0.25">
      <c r="A236" s="28">
        <v>44593</v>
      </c>
      <c r="B236" s="4" t="s">
        <v>12</v>
      </c>
      <c r="C236" s="4" t="s">
        <v>13</v>
      </c>
      <c r="D236" s="4" t="s">
        <v>14</v>
      </c>
      <c r="E236" s="4" t="s">
        <v>108</v>
      </c>
      <c r="F236" s="53" t="s">
        <v>8046</v>
      </c>
      <c r="G236" s="27">
        <v>324421.8</v>
      </c>
      <c r="H236" s="27">
        <v>309447.5</v>
      </c>
      <c r="I236" s="27">
        <v>306592.59999999998</v>
      </c>
      <c r="J236" s="27">
        <v>633869.30000000005</v>
      </c>
      <c r="K236" s="83">
        <v>606963.4</v>
      </c>
      <c r="L236" s="27">
        <v>104.83904377963952</v>
      </c>
      <c r="M236" s="27">
        <v>105.81527408032679</v>
      </c>
      <c r="N236" s="27">
        <v>104.4328702521437</v>
      </c>
    </row>
    <row r="237" spans="1:14" x14ac:dyDescent="0.25">
      <c r="A237" s="28">
        <v>44593</v>
      </c>
      <c r="B237" s="4" t="s">
        <v>12</v>
      </c>
      <c r="C237" s="4" t="s">
        <v>13</v>
      </c>
      <c r="D237" s="4" t="s">
        <v>14</v>
      </c>
      <c r="E237" s="4" t="s">
        <v>27</v>
      </c>
      <c r="F237" s="53" t="s">
        <v>3966</v>
      </c>
      <c r="G237" s="27">
        <v>174347.4</v>
      </c>
      <c r="H237" s="27">
        <v>176176.2</v>
      </c>
      <c r="I237" s="27">
        <v>181251.7</v>
      </c>
      <c r="J237" s="27">
        <v>350523.6</v>
      </c>
      <c r="K237" s="83">
        <v>356113.3</v>
      </c>
      <c r="L237" s="27">
        <v>98.961948322191077</v>
      </c>
      <c r="M237" s="27">
        <v>96.190766762463468</v>
      </c>
      <c r="N237" s="27">
        <v>98.4303591020049</v>
      </c>
    </row>
    <row r="238" spans="1:14" x14ac:dyDescent="0.25">
      <c r="A238" s="28">
        <v>44593</v>
      </c>
      <c r="B238" s="4" t="s">
        <v>12</v>
      </c>
      <c r="C238" s="4" t="s">
        <v>13</v>
      </c>
      <c r="D238" s="4" t="s">
        <v>14</v>
      </c>
      <c r="E238" s="4" t="s">
        <v>39</v>
      </c>
      <c r="F238" s="53" t="s">
        <v>8046</v>
      </c>
      <c r="G238" s="27">
        <v>174347.4</v>
      </c>
      <c r="H238" s="27">
        <v>176176.2</v>
      </c>
      <c r="I238" s="27">
        <v>181251.7</v>
      </c>
      <c r="J238" s="27">
        <v>350523.6</v>
      </c>
      <c r="K238" s="83">
        <v>356113.3</v>
      </c>
      <c r="L238" s="27">
        <v>98.961948322191077</v>
      </c>
      <c r="M238" s="27">
        <v>96.190766762463468</v>
      </c>
      <c r="N238" s="27">
        <v>98.4303591020049</v>
      </c>
    </row>
    <row r="239" spans="1:14" x14ac:dyDescent="0.25">
      <c r="A239" s="28">
        <v>44593</v>
      </c>
      <c r="B239" s="4" t="s">
        <v>12</v>
      </c>
      <c r="C239" s="4" t="s">
        <v>13</v>
      </c>
      <c r="D239" s="4" t="s">
        <v>14</v>
      </c>
      <c r="E239" s="4" t="s">
        <v>61</v>
      </c>
      <c r="F239" s="53" t="s">
        <v>3971</v>
      </c>
      <c r="G239" s="27">
        <v>397798.7</v>
      </c>
      <c r="H239" s="27">
        <v>357620.1</v>
      </c>
      <c r="I239" s="27">
        <v>256842.9</v>
      </c>
      <c r="J239" s="27">
        <v>755418.8</v>
      </c>
      <c r="K239" s="83">
        <v>480565.1</v>
      </c>
      <c r="L239" s="27">
        <v>111.23499490101368</v>
      </c>
      <c r="M239" s="27">
        <v>154.88016215359661</v>
      </c>
      <c r="N239" s="27">
        <v>157.19385365271012</v>
      </c>
    </row>
    <row r="240" spans="1:14" x14ac:dyDescent="0.25">
      <c r="A240" s="28">
        <v>44593</v>
      </c>
      <c r="B240" s="4" t="s">
        <v>12</v>
      </c>
      <c r="C240" s="4" t="s">
        <v>13</v>
      </c>
      <c r="D240" s="4" t="s">
        <v>14</v>
      </c>
      <c r="E240" s="4" t="s">
        <v>44</v>
      </c>
      <c r="F240" s="53" t="s">
        <v>8046</v>
      </c>
      <c r="G240" s="27">
        <v>133996</v>
      </c>
      <c r="H240" s="27">
        <v>98880</v>
      </c>
      <c r="I240" s="27">
        <v>95318.8</v>
      </c>
      <c r="J240" s="27">
        <v>232876</v>
      </c>
      <c r="K240" s="83">
        <v>190558.2</v>
      </c>
      <c r="L240" s="27">
        <v>135.51375404530745</v>
      </c>
      <c r="M240" s="27">
        <v>140.57667532532932</v>
      </c>
      <c r="N240" s="27">
        <v>122.20728365402276</v>
      </c>
    </row>
    <row r="241" spans="1:14" x14ac:dyDescent="0.25">
      <c r="A241" s="28">
        <v>44593</v>
      </c>
      <c r="B241" s="4" t="s">
        <v>12</v>
      </c>
      <c r="C241" s="4" t="s">
        <v>13</v>
      </c>
      <c r="D241" s="4" t="s">
        <v>14</v>
      </c>
      <c r="E241" s="4" t="s">
        <v>40</v>
      </c>
      <c r="F241" s="53" t="s">
        <v>8046</v>
      </c>
      <c r="G241" s="27">
        <v>7702.5</v>
      </c>
      <c r="H241" s="27">
        <v>7404.1</v>
      </c>
      <c r="I241" s="27">
        <v>7375.9</v>
      </c>
      <c r="J241" s="27">
        <v>15106.6</v>
      </c>
      <c r="K241" s="83">
        <v>13920.8</v>
      </c>
      <c r="L241" s="27">
        <v>104.03019948406964</v>
      </c>
      <c r="M241" s="27">
        <v>104.42793421819709</v>
      </c>
      <c r="N241" s="27">
        <v>108.51818860985001</v>
      </c>
    </row>
    <row r="242" spans="1:14" x14ac:dyDescent="0.25">
      <c r="A242" s="28">
        <v>44593</v>
      </c>
      <c r="B242" s="4" t="s">
        <v>12</v>
      </c>
      <c r="C242" s="4" t="s">
        <v>13</v>
      </c>
      <c r="D242" s="4" t="s">
        <v>14</v>
      </c>
      <c r="E242" s="4" t="s">
        <v>54</v>
      </c>
      <c r="F242" s="53" t="s">
        <v>8046</v>
      </c>
      <c r="G242" s="27">
        <v>256100.2</v>
      </c>
      <c r="H242" s="27">
        <v>251336</v>
      </c>
      <c r="I242" s="27">
        <v>154148.20000000001</v>
      </c>
      <c r="J242" s="27">
        <v>507436.2</v>
      </c>
      <c r="K242" s="83">
        <v>276086.09999999998</v>
      </c>
      <c r="L242" s="27">
        <v>101.89555017983893</v>
      </c>
      <c r="M242" s="27">
        <v>166.13894940064171</v>
      </c>
      <c r="N242" s="27">
        <v>183.79635917925603</v>
      </c>
    </row>
    <row r="243" spans="1:14" x14ac:dyDescent="0.25">
      <c r="A243" s="28">
        <v>44593</v>
      </c>
      <c r="B243" s="4" t="s">
        <v>12</v>
      </c>
      <c r="C243" s="4" t="s">
        <v>13</v>
      </c>
      <c r="D243" s="4" t="s">
        <v>14</v>
      </c>
      <c r="E243" s="4" t="s">
        <v>41</v>
      </c>
      <c r="F243" s="53" t="s">
        <v>41</v>
      </c>
      <c r="G243" s="27">
        <v>4407</v>
      </c>
      <c r="H243" s="27">
        <v>4187</v>
      </c>
      <c r="I243" s="27">
        <v>2614</v>
      </c>
      <c r="J243" s="27">
        <v>8594</v>
      </c>
      <c r="K243" s="83">
        <v>4507</v>
      </c>
      <c r="L243" s="27">
        <v>105.25435872940052</v>
      </c>
      <c r="M243" s="27">
        <v>168.59219586840092</v>
      </c>
      <c r="N243" s="27">
        <v>190.68116263589971</v>
      </c>
    </row>
    <row r="244" spans="1:14" x14ac:dyDescent="0.25">
      <c r="A244" s="28">
        <v>44593</v>
      </c>
      <c r="B244" s="4" t="s">
        <v>12</v>
      </c>
      <c r="C244" s="4" t="s">
        <v>13</v>
      </c>
      <c r="D244" s="4" t="s">
        <v>14</v>
      </c>
      <c r="E244" s="4" t="s">
        <v>78</v>
      </c>
      <c r="F244" s="53" t="s">
        <v>8046</v>
      </c>
      <c r="G244" s="27">
        <v>4407</v>
      </c>
      <c r="H244" s="27">
        <v>4187</v>
      </c>
      <c r="I244" s="27">
        <v>2614</v>
      </c>
      <c r="J244" s="27">
        <v>8594</v>
      </c>
      <c r="K244" s="83">
        <v>4507</v>
      </c>
      <c r="L244" s="27">
        <v>105.25435872940052</v>
      </c>
      <c r="M244" s="27">
        <v>168.59219586840092</v>
      </c>
      <c r="N244" s="27">
        <v>190.68116263589971</v>
      </c>
    </row>
    <row r="245" spans="1:14" x14ac:dyDescent="0.25">
      <c r="A245" s="28">
        <v>44593</v>
      </c>
      <c r="B245" s="4" t="s">
        <v>12</v>
      </c>
      <c r="C245" s="4" t="s">
        <v>13</v>
      </c>
      <c r="D245" s="4" t="s">
        <v>14</v>
      </c>
      <c r="E245" s="4" t="s">
        <v>25</v>
      </c>
      <c r="F245" s="53" t="s">
        <v>676</v>
      </c>
      <c r="G245" s="27">
        <v>4737078.7</v>
      </c>
      <c r="H245" s="27">
        <v>4453803</v>
      </c>
      <c r="I245" s="27">
        <v>2830018.9</v>
      </c>
      <c r="J245" s="27">
        <v>9190881.6999999993</v>
      </c>
      <c r="K245" s="83">
        <v>5453317.7999999998</v>
      </c>
      <c r="L245" s="27">
        <v>106.36031050318121</v>
      </c>
      <c r="M245" s="27">
        <v>167.38682204560541</v>
      </c>
      <c r="N245" s="27">
        <v>168.53743055282786</v>
      </c>
    </row>
    <row r="246" spans="1:14" x14ac:dyDescent="0.25">
      <c r="A246" s="28">
        <v>44593</v>
      </c>
      <c r="B246" s="4" t="s">
        <v>12</v>
      </c>
      <c r="C246" s="4" t="s">
        <v>13</v>
      </c>
      <c r="D246" s="4" t="s">
        <v>14</v>
      </c>
      <c r="E246" s="4" t="s">
        <v>35</v>
      </c>
      <c r="F246" s="53" t="s">
        <v>969</v>
      </c>
      <c r="G246" s="27">
        <v>37066848.200000003</v>
      </c>
      <c r="H246" s="27">
        <v>26117971.600000001</v>
      </c>
      <c r="I246" s="27">
        <v>25591388.5</v>
      </c>
      <c r="J246" s="27">
        <v>63184819.799999997</v>
      </c>
      <c r="K246" s="83">
        <v>46761292.100000001</v>
      </c>
      <c r="L246" s="27">
        <v>141.92085345555702</v>
      </c>
      <c r="M246" s="27">
        <v>144.84109840308196</v>
      </c>
      <c r="N246" s="27">
        <v>135.12205707420989</v>
      </c>
    </row>
    <row r="247" spans="1:14" x14ac:dyDescent="0.25">
      <c r="A247" s="28">
        <v>44593</v>
      </c>
      <c r="B247" s="4" t="s">
        <v>12</v>
      </c>
      <c r="C247" s="4" t="s">
        <v>13</v>
      </c>
      <c r="D247" s="4" t="s">
        <v>14</v>
      </c>
      <c r="E247" s="4" t="s">
        <v>89</v>
      </c>
      <c r="F247" s="53" t="s">
        <v>3813</v>
      </c>
      <c r="G247" s="27">
        <v>7144321.2000000002</v>
      </c>
      <c r="H247" s="27">
        <v>7911221</v>
      </c>
      <c r="I247" s="27">
        <v>6983206.2999999998</v>
      </c>
      <c r="J247" s="27">
        <v>15055542.199999999</v>
      </c>
      <c r="K247" s="83">
        <v>14564610.1</v>
      </c>
      <c r="L247" s="27">
        <v>90.306176505497703</v>
      </c>
      <c r="M247" s="27">
        <v>102.30717657589466</v>
      </c>
      <c r="N247" s="27">
        <v>103.37071913789165</v>
      </c>
    </row>
    <row r="248" spans="1:14" x14ac:dyDescent="0.25">
      <c r="A248" s="28">
        <v>44593</v>
      </c>
      <c r="B248" s="4" t="s">
        <v>12</v>
      </c>
      <c r="C248" s="4" t="s">
        <v>13</v>
      </c>
      <c r="D248" s="4" t="s">
        <v>14</v>
      </c>
      <c r="E248" s="4" t="s">
        <v>20</v>
      </c>
      <c r="F248" s="53" t="s">
        <v>3956</v>
      </c>
      <c r="G248" s="27">
        <v>900974.9</v>
      </c>
      <c r="H248" s="27">
        <v>847430.8</v>
      </c>
      <c r="I248" s="27">
        <v>747301.2</v>
      </c>
      <c r="J248" s="27">
        <v>1748405.7</v>
      </c>
      <c r="K248" s="83">
        <v>1448148.8</v>
      </c>
      <c r="L248" s="27">
        <v>106.31840381539118</v>
      </c>
      <c r="M248" s="27">
        <v>120.56382352925434</v>
      </c>
      <c r="N248" s="27">
        <v>120.73384309678674</v>
      </c>
    </row>
    <row r="249" spans="1:14" x14ac:dyDescent="0.25">
      <c r="A249" s="42">
        <v>44593</v>
      </c>
      <c r="B249" s="43"/>
      <c r="C249" s="43"/>
      <c r="D249" s="43"/>
      <c r="E249" s="43" t="s">
        <v>140</v>
      </c>
      <c r="F249" s="53" t="s">
        <v>8046</v>
      </c>
      <c r="G249" s="44" t="s">
        <v>140</v>
      </c>
      <c r="H249" s="43"/>
      <c r="I249" s="43"/>
      <c r="J249" s="48">
        <v>35310.399999999994</v>
      </c>
      <c r="K249" s="83"/>
    </row>
    <row r="250" spans="1:14" x14ac:dyDescent="0.25">
      <c r="A250" s="42">
        <v>44593</v>
      </c>
      <c r="B250" s="43"/>
      <c r="C250" s="43"/>
      <c r="D250" s="43"/>
      <c r="E250" s="43" t="s">
        <v>141</v>
      </c>
      <c r="F250" s="53" t="s">
        <v>8046</v>
      </c>
      <c r="G250" s="44" t="s">
        <v>141</v>
      </c>
      <c r="H250" s="43"/>
      <c r="I250" s="43"/>
      <c r="J250" s="48">
        <v>7118.9000000000005</v>
      </c>
      <c r="K250" s="83"/>
    </row>
    <row r="251" spans="1:14" x14ac:dyDescent="0.25">
      <c r="A251" s="42">
        <v>44593</v>
      </c>
      <c r="B251" s="43"/>
      <c r="C251" s="43"/>
      <c r="D251" s="43"/>
      <c r="E251" s="43" t="s">
        <v>142</v>
      </c>
      <c r="F251" s="53" t="s">
        <v>8046</v>
      </c>
      <c r="G251" s="44" t="s">
        <v>142</v>
      </c>
      <c r="H251" s="43"/>
      <c r="I251" s="43"/>
      <c r="J251" s="48">
        <v>48295.799999999996</v>
      </c>
      <c r="K251" s="83"/>
    </row>
    <row r="252" spans="1:14" x14ac:dyDescent="0.25">
      <c r="A252" s="42">
        <v>44593</v>
      </c>
      <c r="B252" s="43"/>
      <c r="C252" s="43"/>
      <c r="D252" s="43"/>
      <c r="E252" s="43" t="s">
        <v>143</v>
      </c>
      <c r="F252" s="53" t="s">
        <v>8046</v>
      </c>
      <c r="G252" s="44" t="s">
        <v>143</v>
      </c>
      <c r="H252" s="43"/>
      <c r="I252" s="43"/>
      <c r="J252" s="48">
        <v>25123.900000000005</v>
      </c>
      <c r="K252" s="83"/>
    </row>
    <row r="253" spans="1:14" x14ac:dyDescent="0.25">
      <c r="A253" s="42">
        <v>44593</v>
      </c>
      <c r="B253" s="43"/>
      <c r="C253" s="43"/>
      <c r="D253" s="43"/>
      <c r="E253" s="43" t="s">
        <v>144</v>
      </c>
      <c r="F253" s="53" t="s">
        <v>8046</v>
      </c>
      <c r="G253" s="44" t="s">
        <v>144</v>
      </c>
      <c r="H253" s="43"/>
      <c r="I253" s="43"/>
      <c r="J253" s="48">
        <v>36467.799999999996</v>
      </c>
      <c r="K253" s="83"/>
    </row>
    <row r="254" spans="1:14" x14ac:dyDescent="0.25">
      <c r="A254" s="42">
        <v>44593</v>
      </c>
      <c r="B254" s="43"/>
      <c r="C254" s="43"/>
      <c r="D254" s="43"/>
      <c r="E254" s="43" t="s">
        <v>145</v>
      </c>
      <c r="F254" s="53" t="s">
        <v>8046</v>
      </c>
      <c r="G254" s="44" t="s">
        <v>145</v>
      </c>
      <c r="H254" s="43"/>
      <c r="I254" s="43"/>
      <c r="J254" s="48">
        <v>58806.1</v>
      </c>
      <c r="K254" s="83"/>
    </row>
    <row r="255" spans="1:14" x14ac:dyDescent="0.25">
      <c r="A255" s="42">
        <v>44593</v>
      </c>
      <c r="B255" s="43"/>
      <c r="C255" s="43"/>
      <c r="D255" s="43"/>
      <c r="E255" s="43" t="s">
        <v>146</v>
      </c>
      <c r="F255" s="53" t="s">
        <v>8046</v>
      </c>
      <c r="G255" s="44" t="s">
        <v>146</v>
      </c>
      <c r="H255" s="43"/>
      <c r="I255" s="43"/>
      <c r="J255" s="48">
        <v>23074.7</v>
      </c>
      <c r="K255" s="83"/>
    </row>
    <row r="256" spans="1:14" x14ac:dyDescent="0.25">
      <c r="A256" s="42">
        <v>44593</v>
      </c>
      <c r="B256" s="43"/>
      <c r="C256" s="43"/>
      <c r="D256" s="43"/>
      <c r="E256" s="43" t="s">
        <v>147</v>
      </c>
      <c r="F256" s="53" t="s">
        <v>8046</v>
      </c>
      <c r="G256" s="44" t="s">
        <v>147</v>
      </c>
      <c r="H256" s="43"/>
      <c r="I256" s="43"/>
      <c r="J256" s="48">
        <v>299075.5</v>
      </c>
      <c r="K256" s="83"/>
    </row>
    <row r="257" spans="1:14" x14ac:dyDescent="0.25">
      <c r="A257" s="42">
        <v>44593</v>
      </c>
      <c r="B257" s="43"/>
      <c r="C257" s="43"/>
      <c r="D257" s="43"/>
      <c r="E257" s="43" t="s">
        <v>148</v>
      </c>
      <c r="F257" s="53" t="s">
        <v>8046</v>
      </c>
      <c r="G257" s="44" t="s">
        <v>148</v>
      </c>
      <c r="H257" s="43"/>
      <c r="I257" s="43"/>
      <c r="J257" s="48">
        <v>242912.49999999997</v>
      </c>
      <c r="K257" s="83"/>
    </row>
    <row r="258" spans="1:14" x14ac:dyDescent="0.25">
      <c r="A258" s="42">
        <v>44593</v>
      </c>
      <c r="B258" s="43"/>
      <c r="C258" s="43"/>
      <c r="D258" s="43"/>
      <c r="E258" s="43" t="s">
        <v>149</v>
      </c>
      <c r="F258" s="53" t="s">
        <v>8046</v>
      </c>
      <c r="G258" s="44" t="s">
        <v>149</v>
      </c>
      <c r="H258" s="43"/>
      <c r="I258" s="43"/>
      <c r="J258" s="48">
        <v>89179.6</v>
      </c>
      <c r="K258" s="83"/>
    </row>
    <row r="259" spans="1:14" x14ac:dyDescent="0.25">
      <c r="A259" s="42">
        <v>44593</v>
      </c>
      <c r="B259" s="43"/>
      <c r="C259" s="43"/>
      <c r="D259" s="43"/>
      <c r="E259" s="43" t="s">
        <v>150</v>
      </c>
      <c r="F259" s="53" t="s">
        <v>8046</v>
      </c>
      <c r="G259" s="44" t="s">
        <v>150</v>
      </c>
      <c r="H259" s="43"/>
      <c r="I259" s="43"/>
      <c r="J259" s="48">
        <v>12036.1</v>
      </c>
      <c r="K259" s="83"/>
    </row>
    <row r="260" spans="1:14" x14ac:dyDescent="0.25">
      <c r="A260" s="28">
        <v>44621</v>
      </c>
      <c r="B260" s="4" t="s">
        <v>12</v>
      </c>
      <c r="C260" s="4" t="s">
        <v>13</v>
      </c>
      <c r="D260" s="4" t="s">
        <v>14</v>
      </c>
      <c r="E260" s="4" t="s">
        <v>109</v>
      </c>
      <c r="F260" s="53" t="s">
        <v>674</v>
      </c>
      <c r="G260" s="83" t="s">
        <v>8045</v>
      </c>
      <c r="H260" s="83" t="s">
        <v>8045</v>
      </c>
      <c r="I260" s="83" t="s">
        <v>8045</v>
      </c>
      <c r="J260" s="83" t="s">
        <v>8045</v>
      </c>
      <c r="K260" s="83" t="s">
        <v>8045</v>
      </c>
      <c r="L260" s="27">
        <v>171.35324048898539</v>
      </c>
      <c r="M260" s="27">
        <v>198.75187987945671</v>
      </c>
      <c r="N260" s="27">
        <v>179.11078521477765</v>
      </c>
    </row>
    <row r="261" spans="1:14" x14ac:dyDescent="0.25">
      <c r="A261" s="28">
        <v>44621</v>
      </c>
      <c r="B261" s="4" t="s">
        <v>12</v>
      </c>
      <c r="C261" s="4" t="s">
        <v>13</v>
      </c>
      <c r="D261" s="4" t="s">
        <v>14</v>
      </c>
      <c r="E261" s="4" t="s">
        <v>96</v>
      </c>
      <c r="F261" s="53" t="s">
        <v>96</v>
      </c>
      <c r="G261" s="83" t="s">
        <v>8045</v>
      </c>
      <c r="H261" s="83" t="s">
        <v>8045</v>
      </c>
      <c r="I261" s="83" t="s">
        <v>8045</v>
      </c>
      <c r="J261" s="83" t="s">
        <v>8045</v>
      </c>
      <c r="K261" s="83" t="s">
        <v>8045</v>
      </c>
      <c r="L261" s="27">
        <v>171.72068223669817</v>
      </c>
      <c r="M261" s="27">
        <v>199.08279053766438</v>
      </c>
      <c r="N261" s="27">
        <v>179.2346149876935</v>
      </c>
    </row>
    <row r="262" spans="1:14" x14ac:dyDescent="0.25">
      <c r="A262" s="28">
        <v>44621</v>
      </c>
      <c r="B262" s="4" t="s">
        <v>12</v>
      </c>
      <c r="C262" s="4" t="s">
        <v>13</v>
      </c>
      <c r="D262" s="4" t="s">
        <v>14</v>
      </c>
      <c r="E262" s="4" t="s">
        <v>76</v>
      </c>
      <c r="F262" s="53" t="s">
        <v>76</v>
      </c>
      <c r="G262" s="83" t="s">
        <v>8045</v>
      </c>
      <c r="H262" s="83" t="s">
        <v>8045</v>
      </c>
      <c r="I262" s="83" t="s">
        <v>8045</v>
      </c>
      <c r="J262" s="83" t="s">
        <v>8045</v>
      </c>
      <c r="K262" s="83" t="s">
        <v>8045</v>
      </c>
      <c r="L262" s="27">
        <v>108.36624313186813</v>
      </c>
      <c r="M262" s="27">
        <v>136.92760383473225</v>
      </c>
      <c r="N262" s="27">
        <v>156.22675148912032</v>
      </c>
    </row>
    <row r="263" spans="1:14" x14ac:dyDescent="0.25">
      <c r="A263" s="28">
        <v>44621</v>
      </c>
      <c r="B263" s="4" t="s">
        <v>12</v>
      </c>
      <c r="C263" s="4" t="s">
        <v>13</v>
      </c>
      <c r="D263" s="4" t="s">
        <v>14</v>
      </c>
      <c r="E263" s="4" t="s">
        <v>45</v>
      </c>
      <c r="F263" s="53" t="s">
        <v>758</v>
      </c>
      <c r="G263" s="83" t="s">
        <v>8045</v>
      </c>
      <c r="H263" s="83" t="s">
        <v>8045</v>
      </c>
      <c r="I263" s="83" t="s">
        <v>8045</v>
      </c>
      <c r="J263" s="83" t="s">
        <v>8045</v>
      </c>
      <c r="K263" s="83" t="s">
        <v>8045</v>
      </c>
      <c r="L263" s="27">
        <v>62.480399102054555</v>
      </c>
      <c r="M263" s="27">
        <v>185.49773253417055</v>
      </c>
      <c r="N263" s="27">
        <v>235.69563905198888</v>
      </c>
    </row>
    <row r="264" spans="1:14" x14ac:dyDescent="0.25">
      <c r="A264" s="28">
        <v>44621</v>
      </c>
      <c r="B264" s="4" t="s">
        <v>12</v>
      </c>
      <c r="C264" s="4" t="s">
        <v>13</v>
      </c>
      <c r="D264" s="4" t="s">
        <v>14</v>
      </c>
      <c r="E264" s="4" t="s">
        <v>73</v>
      </c>
      <c r="F264" s="53" t="s">
        <v>73</v>
      </c>
      <c r="G264" s="83" t="s">
        <v>8045</v>
      </c>
      <c r="H264" s="83" t="s">
        <v>8045</v>
      </c>
      <c r="I264" s="83" t="s">
        <v>8045</v>
      </c>
      <c r="J264" s="83" t="s">
        <v>8045</v>
      </c>
      <c r="K264" s="83" t="s">
        <v>8045</v>
      </c>
      <c r="L264" s="27">
        <v>62.480399102054555</v>
      </c>
      <c r="M264" s="27">
        <v>185.49773253417055</v>
      </c>
      <c r="N264" s="27">
        <v>235.69563905198888</v>
      </c>
    </row>
    <row r="265" spans="1:14" x14ac:dyDescent="0.25">
      <c r="A265" s="28">
        <v>44621</v>
      </c>
      <c r="B265" s="4" t="s">
        <v>12</v>
      </c>
      <c r="C265" s="4" t="s">
        <v>13</v>
      </c>
      <c r="D265" s="4" t="s">
        <v>14</v>
      </c>
      <c r="E265" s="4" t="s">
        <v>66</v>
      </c>
      <c r="F265" s="53" t="s">
        <v>855</v>
      </c>
      <c r="G265" s="27">
        <v>113806.2</v>
      </c>
      <c r="H265" s="27">
        <v>103583.4</v>
      </c>
      <c r="I265" s="27">
        <v>177578.5</v>
      </c>
      <c r="J265" s="27">
        <v>324813.8</v>
      </c>
      <c r="K265" s="83">
        <v>451901.3</v>
      </c>
      <c r="L265" s="27">
        <v>109.86914891768372</v>
      </c>
      <c r="M265" s="27">
        <v>64.087825947397917</v>
      </c>
      <c r="N265" s="27">
        <v>71.877155476206866</v>
      </c>
    </row>
    <row r="266" spans="1:14" x14ac:dyDescent="0.25">
      <c r="A266" s="28">
        <v>44621</v>
      </c>
      <c r="B266" s="4" t="s">
        <v>12</v>
      </c>
      <c r="C266" s="4" t="s">
        <v>13</v>
      </c>
      <c r="D266" s="4" t="s">
        <v>14</v>
      </c>
      <c r="E266" s="4" t="s">
        <v>28</v>
      </c>
      <c r="F266" s="53" t="s">
        <v>28</v>
      </c>
      <c r="G266" s="27">
        <v>113806.2</v>
      </c>
      <c r="H266" s="27">
        <v>103583.4</v>
      </c>
      <c r="I266" s="27">
        <v>177578.5</v>
      </c>
      <c r="J266" s="27">
        <v>324813.8</v>
      </c>
      <c r="K266" s="83">
        <v>451901.3</v>
      </c>
      <c r="L266" s="27">
        <v>109.86914891768372</v>
      </c>
      <c r="M266" s="27">
        <v>64.087825947397917</v>
      </c>
      <c r="N266" s="27">
        <v>71.877155476206866</v>
      </c>
    </row>
    <row r="267" spans="1:14" x14ac:dyDescent="0.25">
      <c r="A267" s="28">
        <v>44621</v>
      </c>
      <c r="B267" s="4" t="s">
        <v>12</v>
      </c>
      <c r="C267" s="4" t="s">
        <v>13</v>
      </c>
      <c r="D267" s="4" t="s">
        <v>14</v>
      </c>
      <c r="E267" s="4" t="s">
        <v>98</v>
      </c>
      <c r="F267" s="53" t="s">
        <v>98</v>
      </c>
      <c r="G267" s="83" t="s">
        <v>8045</v>
      </c>
      <c r="H267" s="83" t="s">
        <v>8045</v>
      </c>
      <c r="I267" s="83" t="s">
        <v>8045</v>
      </c>
      <c r="J267" s="83" t="s">
        <v>8045</v>
      </c>
      <c r="K267" s="83" t="s">
        <v>8045</v>
      </c>
      <c r="L267" s="27">
        <v>94.090742663697526</v>
      </c>
      <c r="M267" s="27">
        <v>89.785910908665329</v>
      </c>
      <c r="N267" s="27">
        <v>104.4794719131513</v>
      </c>
    </row>
    <row r="268" spans="1:14" x14ac:dyDescent="0.25">
      <c r="A268" s="28">
        <v>44621</v>
      </c>
      <c r="B268" s="4" t="s">
        <v>12</v>
      </c>
      <c r="C268" s="4" t="s">
        <v>13</v>
      </c>
      <c r="D268" s="4" t="s">
        <v>14</v>
      </c>
      <c r="E268" s="4" t="s">
        <v>132</v>
      </c>
      <c r="F268" s="53" t="s">
        <v>132</v>
      </c>
      <c r="G268" s="83" t="s">
        <v>8045</v>
      </c>
      <c r="H268" s="83" t="s">
        <v>8045</v>
      </c>
      <c r="I268" s="83" t="s">
        <v>8045</v>
      </c>
      <c r="J268" s="83" t="s">
        <v>8045</v>
      </c>
      <c r="K268" s="83" t="s">
        <v>8045</v>
      </c>
      <c r="L268" s="4"/>
      <c r="M268" s="4"/>
      <c r="N268" s="4"/>
    </row>
    <row r="269" spans="1:14" x14ac:dyDescent="0.25">
      <c r="A269" s="28">
        <v>44621</v>
      </c>
      <c r="B269" s="4" t="s">
        <v>12</v>
      </c>
      <c r="C269" s="4" t="s">
        <v>13</v>
      </c>
      <c r="D269" s="4" t="s">
        <v>14</v>
      </c>
      <c r="E269" s="4" t="s">
        <v>126</v>
      </c>
      <c r="F269" s="53" t="s">
        <v>126</v>
      </c>
      <c r="G269" s="83" t="s">
        <v>8045</v>
      </c>
      <c r="H269" s="83" t="s">
        <v>8045</v>
      </c>
      <c r="I269" s="83" t="s">
        <v>8045</v>
      </c>
      <c r="J269" s="83" t="s">
        <v>8045</v>
      </c>
      <c r="K269" s="83" t="s">
        <v>8045</v>
      </c>
      <c r="L269" s="27">
        <v>94.090742663697526</v>
      </c>
      <c r="M269" s="27">
        <v>89.785910908665329</v>
      </c>
      <c r="N269" s="27">
        <v>104.4794719131513</v>
      </c>
    </row>
    <row r="270" spans="1:14" x14ac:dyDescent="0.25">
      <c r="A270" s="28">
        <v>44621</v>
      </c>
      <c r="B270" s="4" t="s">
        <v>12</v>
      </c>
      <c r="C270" s="4" t="s">
        <v>13</v>
      </c>
      <c r="D270" s="4" t="s">
        <v>14</v>
      </c>
      <c r="E270" s="4" t="s">
        <v>30</v>
      </c>
      <c r="F270" s="53" t="s">
        <v>967</v>
      </c>
      <c r="G270" s="27">
        <v>7004550.9000000004</v>
      </c>
      <c r="H270" s="27">
        <v>5510482.7000000002</v>
      </c>
      <c r="I270" s="27">
        <v>3850838.4</v>
      </c>
      <c r="J270" s="27">
        <v>15024749</v>
      </c>
      <c r="K270" s="83">
        <v>9454025.6999999993</v>
      </c>
      <c r="L270" s="27">
        <v>127.11320008317965</v>
      </c>
      <c r="M270" s="27">
        <v>181.8967760371352</v>
      </c>
      <c r="N270" s="27">
        <v>158.92435113646877</v>
      </c>
    </row>
    <row r="271" spans="1:14" x14ac:dyDescent="0.25">
      <c r="A271" s="28">
        <v>44621</v>
      </c>
      <c r="B271" s="4" t="s">
        <v>12</v>
      </c>
      <c r="C271" s="4" t="s">
        <v>13</v>
      </c>
      <c r="D271" s="4" t="s">
        <v>14</v>
      </c>
      <c r="E271" s="4" t="s">
        <v>81</v>
      </c>
      <c r="F271" s="53" t="s">
        <v>970</v>
      </c>
      <c r="G271" s="27">
        <v>102257.7</v>
      </c>
      <c r="H271" s="27">
        <v>95397</v>
      </c>
      <c r="I271" s="27">
        <v>86770.7</v>
      </c>
      <c r="J271" s="27">
        <v>236794</v>
      </c>
      <c r="K271" s="83">
        <v>247163.2</v>
      </c>
      <c r="L271" s="27">
        <v>107.19173558916947</v>
      </c>
      <c r="M271" s="27">
        <v>117.84819069109734</v>
      </c>
      <c r="N271" s="27">
        <v>95.804715265055634</v>
      </c>
    </row>
    <row r="272" spans="1:14" x14ac:dyDescent="0.25">
      <c r="A272" s="28">
        <v>44621</v>
      </c>
      <c r="B272" s="4" t="s">
        <v>12</v>
      </c>
      <c r="C272" s="4" t="s">
        <v>13</v>
      </c>
      <c r="D272" s="4" t="s">
        <v>14</v>
      </c>
      <c r="E272" s="4" t="s">
        <v>15</v>
      </c>
      <c r="F272" s="53" t="s">
        <v>1038</v>
      </c>
      <c r="G272" s="27">
        <v>6215868.7000000002</v>
      </c>
      <c r="H272" s="27">
        <v>4760171.2</v>
      </c>
      <c r="I272" s="27">
        <v>3055652.4</v>
      </c>
      <c r="J272" s="27">
        <v>12922685.6</v>
      </c>
      <c r="K272" s="83">
        <v>7150619.5999999996</v>
      </c>
      <c r="L272" s="27">
        <v>130.58078037193283</v>
      </c>
      <c r="M272" s="27">
        <v>203.42198281453742</v>
      </c>
      <c r="N272" s="27">
        <v>180.72120071944533</v>
      </c>
    </row>
    <row r="273" spans="1:14" x14ac:dyDescent="0.25">
      <c r="A273" s="28">
        <v>44621</v>
      </c>
      <c r="B273" s="4" t="s">
        <v>12</v>
      </c>
      <c r="C273" s="4" t="s">
        <v>13</v>
      </c>
      <c r="D273" s="4" t="s">
        <v>14</v>
      </c>
      <c r="E273" s="4" t="s">
        <v>57</v>
      </c>
      <c r="F273" s="53" t="s">
        <v>57</v>
      </c>
      <c r="G273" s="27">
        <v>38745.300000000003</v>
      </c>
      <c r="H273" s="27">
        <v>38559</v>
      </c>
      <c r="I273" s="27">
        <v>11891</v>
      </c>
      <c r="J273" s="27">
        <v>89746.3</v>
      </c>
      <c r="K273" s="83">
        <v>35673</v>
      </c>
      <c r="L273" s="27">
        <v>100.48315568349801</v>
      </c>
      <c r="M273" s="27">
        <v>325.83718778908417</v>
      </c>
      <c r="N273" s="27">
        <v>251.58046701987499</v>
      </c>
    </row>
    <row r="274" spans="1:14" x14ac:dyDescent="0.25">
      <c r="A274" s="28">
        <v>44621</v>
      </c>
      <c r="B274" s="4" t="s">
        <v>12</v>
      </c>
      <c r="C274" s="4" t="s">
        <v>13</v>
      </c>
      <c r="D274" s="4" t="s">
        <v>14</v>
      </c>
      <c r="E274" s="4" t="s">
        <v>119</v>
      </c>
      <c r="F274" s="53" t="s">
        <v>119</v>
      </c>
      <c r="G274" s="27">
        <v>8872</v>
      </c>
      <c r="H274" s="27">
        <v>10080.299999999999</v>
      </c>
      <c r="I274" s="27">
        <v>1026.0999999999999</v>
      </c>
      <c r="J274" s="27">
        <v>18952.3</v>
      </c>
      <c r="K274" s="83">
        <v>7941.1</v>
      </c>
      <c r="L274" s="27">
        <v>88.013253573802373</v>
      </c>
      <c r="M274" s="27">
        <v>864.63307669817755</v>
      </c>
      <c r="N274" s="27">
        <v>238.66089080857816</v>
      </c>
    </row>
    <row r="275" spans="1:14" x14ac:dyDescent="0.25">
      <c r="A275" s="28">
        <v>44621</v>
      </c>
      <c r="B275" s="4" t="s">
        <v>12</v>
      </c>
      <c r="C275" s="4" t="s">
        <v>13</v>
      </c>
      <c r="D275" s="4" t="s">
        <v>14</v>
      </c>
      <c r="E275" s="4" t="s">
        <v>50</v>
      </c>
      <c r="F275" s="53" t="s">
        <v>1163</v>
      </c>
      <c r="G275" s="27">
        <v>274713</v>
      </c>
      <c r="H275" s="27">
        <v>257709</v>
      </c>
      <c r="I275" s="27">
        <v>354141</v>
      </c>
      <c r="J275" s="27">
        <v>799003</v>
      </c>
      <c r="K275" s="83">
        <v>994064.5</v>
      </c>
      <c r="L275" s="27">
        <v>106.59813976229003</v>
      </c>
      <c r="M275" s="27">
        <v>77.571645192169214</v>
      </c>
      <c r="N275" s="27">
        <v>80.377379938625708</v>
      </c>
    </row>
    <row r="276" spans="1:14" x14ac:dyDescent="0.25">
      <c r="A276" s="28">
        <v>44621</v>
      </c>
      <c r="B276" s="4" t="s">
        <v>12</v>
      </c>
      <c r="C276" s="4" t="s">
        <v>13</v>
      </c>
      <c r="D276" s="4" t="s">
        <v>14</v>
      </c>
      <c r="E276" s="4" t="s">
        <v>110</v>
      </c>
      <c r="F276" s="53" t="s">
        <v>110</v>
      </c>
      <c r="G276" s="27">
        <v>2</v>
      </c>
      <c r="H276" s="27">
        <v>1</v>
      </c>
      <c r="I276" s="27">
        <v>3</v>
      </c>
      <c r="J276" s="27">
        <v>3</v>
      </c>
      <c r="K276" s="83">
        <v>8</v>
      </c>
      <c r="L276" s="27">
        <v>200</v>
      </c>
      <c r="M276" s="27">
        <v>66.666666666666671</v>
      </c>
      <c r="N276" s="27">
        <v>37.5</v>
      </c>
    </row>
    <row r="277" spans="1:14" x14ac:dyDescent="0.25">
      <c r="A277" s="28">
        <v>44621</v>
      </c>
      <c r="B277" s="4" t="s">
        <v>12</v>
      </c>
      <c r="C277" s="4" t="s">
        <v>13</v>
      </c>
      <c r="D277" s="4" t="s">
        <v>14</v>
      </c>
      <c r="E277" s="4" t="s">
        <v>22</v>
      </c>
      <c r="F277" s="53" t="s">
        <v>1218</v>
      </c>
      <c r="G277" s="27">
        <v>213400.3</v>
      </c>
      <c r="H277" s="27">
        <v>203972.6</v>
      </c>
      <c r="I277" s="27">
        <v>199049.8</v>
      </c>
      <c r="J277" s="27">
        <v>568094.30000000005</v>
      </c>
      <c r="K277" s="83">
        <v>589149.9</v>
      </c>
      <c r="L277" s="27">
        <v>104.62204237235785</v>
      </c>
      <c r="M277" s="27">
        <v>107.20950234564415</v>
      </c>
      <c r="N277" s="27">
        <v>96.426104799474629</v>
      </c>
    </row>
    <row r="278" spans="1:14" x14ac:dyDescent="0.25">
      <c r="A278" s="28">
        <v>44621</v>
      </c>
      <c r="B278" s="4" t="s">
        <v>12</v>
      </c>
      <c r="C278" s="4" t="s">
        <v>13</v>
      </c>
      <c r="D278" s="4" t="s">
        <v>14</v>
      </c>
      <c r="E278" s="4" t="s">
        <v>65</v>
      </c>
      <c r="F278" s="53" t="s">
        <v>65</v>
      </c>
      <c r="G278" s="27">
        <v>144427.1</v>
      </c>
      <c r="H278" s="27">
        <v>138423.1</v>
      </c>
      <c r="I278" s="27">
        <v>135130.4</v>
      </c>
      <c r="J278" s="27">
        <v>369846</v>
      </c>
      <c r="K278" s="83">
        <v>407825.4</v>
      </c>
      <c r="L278" s="27">
        <v>104.33742633996782</v>
      </c>
      <c r="M278" s="27">
        <v>106.87979906815934</v>
      </c>
      <c r="N278" s="27">
        <v>90.687338257989822</v>
      </c>
    </row>
    <row r="279" spans="1:14" x14ac:dyDescent="0.25">
      <c r="A279" s="28">
        <v>44621</v>
      </c>
      <c r="B279" s="4" t="s">
        <v>12</v>
      </c>
      <c r="C279" s="4" t="s">
        <v>13</v>
      </c>
      <c r="D279" s="4" t="s">
        <v>14</v>
      </c>
      <c r="E279" s="4" t="s">
        <v>42</v>
      </c>
      <c r="F279" s="53" t="s">
        <v>42</v>
      </c>
      <c r="G279" s="27">
        <v>6264.8</v>
      </c>
      <c r="H279" s="27">
        <v>6169.5</v>
      </c>
      <c r="I279" s="27">
        <v>7174</v>
      </c>
      <c r="J279" s="27">
        <v>19624.5</v>
      </c>
      <c r="K279" s="83">
        <v>21581</v>
      </c>
      <c r="L279" s="27">
        <v>101.54469568036308</v>
      </c>
      <c r="M279" s="27">
        <v>87.326456649010311</v>
      </c>
      <c r="N279" s="27">
        <v>90.934155043788522</v>
      </c>
    </row>
    <row r="280" spans="1:14" x14ac:dyDescent="0.25">
      <c r="A280" s="28">
        <v>44621</v>
      </c>
      <c r="B280" s="4" t="s">
        <v>12</v>
      </c>
      <c r="C280" s="4" t="s">
        <v>13</v>
      </c>
      <c r="D280" s="4" t="s">
        <v>14</v>
      </c>
      <c r="E280" s="4" t="s">
        <v>124</v>
      </c>
      <c r="F280" s="53" t="s">
        <v>164</v>
      </c>
      <c r="G280" s="27">
        <v>58834125</v>
      </c>
      <c r="H280" s="27">
        <v>49849223</v>
      </c>
      <c r="I280" s="27">
        <v>52227673.399999999</v>
      </c>
      <c r="J280" s="27">
        <v>148013774.40000001</v>
      </c>
      <c r="K280" s="83">
        <v>120455042.2</v>
      </c>
      <c r="L280" s="27">
        <v>118.02415656508829</v>
      </c>
      <c r="M280" s="27">
        <v>112.64933160893972</v>
      </c>
      <c r="N280" s="27">
        <v>122.87885313612882</v>
      </c>
    </row>
    <row r="281" spans="1:14" x14ac:dyDescent="0.25">
      <c r="A281" s="28">
        <v>44621</v>
      </c>
      <c r="B281" s="4" t="s">
        <v>12</v>
      </c>
      <c r="C281" s="4" t="s">
        <v>13</v>
      </c>
      <c r="D281" s="4" t="s">
        <v>14</v>
      </c>
      <c r="E281" s="4" t="s">
        <v>48</v>
      </c>
      <c r="F281" s="53" t="s">
        <v>1420</v>
      </c>
      <c r="G281" s="27">
        <v>640258.30000000005</v>
      </c>
      <c r="H281" s="27">
        <v>550397.30000000005</v>
      </c>
      <c r="I281" s="27">
        <v>602847.69999999995</v>
      </c>
      <c r="J281" s="27">
        <v>1655353.7</v>
      </c>
      <c r="K281" s="83">
        <v>1460426.5</v>
      </c>
      <c r="L281" s="27">
        <v>116.3265699159498</v>
      </c>
      <c r="M281" s="27">
        <v>106.20564696522852</v>
      </c>
      <c r="N281" s="27">
        <v>113.34727903115973</v>
      </c>
    </row>
    <row r="282" spans="1:14" x14ac:dyDescent="0.25">
      <c r="A282" s="28">
        <v>44621</v>
      </c>
      <c r="B282" s="4" t="s">
        <v>12</v>
      </c>
      <c r="C282" s="4" t="s">
        <v>13</v>
      </c>
      <c r="D282" s="4" t="s">
        <v>14</v>
      </c>
      <c r="E282" s="4" t="s">
        <v>105</v>
      </c>
      <c r="F282" s="53" t="s">
        <v>105</v>
      </c>
      <c r="G282" s="27">
        <v>640258.30000000005</v>
      </c>
      <c r="H282" s="27">
        <v>550397.30000000005</v>
      </c>
      <c r="I282" s="27">
        <v>602847.69999999995</v>
      </c>
      <c r="J282" s="27">
        <v>1655353.7</v>
      </c>
      <c r="K282" s="83">
        <v>1460426.5</v>
      </c>
      <c r="L282" s="27">
        <v>116.3265699159498</v>
      </c>
      <c r="M282" s="27">
        <v>106.20564696522852</v>
      </c>
      <c r="N282" s="27">
        <v>113.34727903115973</v>
      </c>
    </row>
    <row r="283" spans="1:14" x14ac:dyDescent="0.25">
      <c r="A283" s="28">
        <v>44621</v>
      </c>
      <c r="B283" s="4" t="s">
        <v>12</v>
      </c>
      <c r="C283" s="4" t="s">
        <v>13</v>
      </c>
      <c r="D283" s="4" t="s">
        <v>14</v>
      </c>
      <c r="E283" s="4" t="s">
        <v>75</v>
      </c>
      <c r="F283" s="53" t="s">
        <v>75</v>
      </c>
      <c r="G283" s="27">
        <v>50610743.299999997</v>
      </c>
      <c r="H283" s="27">
        <v>41803926.899999999</v>
      </c>
      <c r="I283" s="27">
        <v>45065014.600000001</v>
      </c>
      <c r="J283" s="27">
        <v>122986444.8</v>
      </c>
      <c r="K283" s="83">
        <v>97279624.5</v>
      </c>
      <c r="L283" s="27">
        <v>121.06695962096326</v>
      </c>
      <c r="M283" s="27">
        <v>112.3060621398312</v>
      </c>
      <c r="N283" s="27">
        <v>126.42569852847242</v>
      </c>
    </row>
    <row r="284" spans="1:14" x14ac:dyDescent="0.25">
      <c r="A284" s="28">
        <v>44621</v>
      </c>
      <c r="B284" s="4" t="s">
        <v>12</v>
      </c>
      <c r="C284" s="4" t="s">
        <v>13</v>
      </c>
      <c r="D284" s="4" t="s">
        <v>14</v>
      </c>
      <c r="E284" s="4" t="s">
        <v>117</v>
      </c>
      <c r="F284" s="53" t="s">
        <v>1477</v>
      </c>
      <c r="G284" s="27">
        <v>1580.6</v>
      </c>
      <c r="H284" s="27">
        <v>1333.8</v>
      </c>
      <c r="I284" s="27">
        <v>2414.5</v>
      </c>
      <c r="J284" s="27">
        <v>4179.7</v>
      </c>
      <c r="K284" s="83">
        <v>4931.2</v>
      </c>
      <c r="L284" s="27">
        <v>118.50352376668167</v>
      </c>
      <c r="M284" s="27">
        <v>65.462828743010974</v>
      </c>
      <c r="N284" s="27">
        <v>84.760301752109015</v>
      </c>
    </row>
    <row r="285" spans="1:14" x14ac:dyDescent="0.25">
      <c r="A285" s="28">
        <v>44621</v>
      </c>
      <c r="B285" s="4" t="s">
        <v>12</v>
      </c>
      <c r="C285" s="4" t="s">
        <v>13</v>
      </c>
      <c r="D285" s="4" t="s">
        <v>14</v>
      </c>
      <c r="E285" s="4" t="s">
        <v>74</v>
      </c>
      <c r="F285" s="53" t="s">
        <v>74</v>
      </c>
      <c r="G285" s="27">
        <v>1580.6</v>
      </c>
      <c r="H285" s="27">
        <v>1333.8</v>
      </c>
      <c r="I285" s="27">
        <v>2414.5</v>
      </c>
      <c r="J285" s="27">
        <v>4179.7</v>
      </c>
      <c r="K285" s="83">
        <v>4931.2</v>
      </c>
      <c r="L285" s="27">
        <v>118.50352376668167</v>
      </c>
      <c r="M285" s="27">
        <v>65.462828743010974</v>
      </c>
      <c r="N285" s="27">
        <v>84.760301752109015</v>
      </c>
    </row>
    <row r="286" spans="1:14" x14ac:dyDescent="0.25">
      <c r="A286" s="28">
        <v>44621</v>
      </c>
      <c r="B286" s="4" t="s">
        <v>12</v>
      </c>
      <c r="C286" s="4" t="s">
        <v>13</v>
      </c>
      <c r="D286" s="4" t="s">
        <v>14</v>
      </c>
      <c r="E286" s="4" t="s">
        <v>55</v>
      </c>
      <c r="F286" s="53" t="s">
        <v>55</v>
      </c>
      <c r="G286" s="27">
        <v>58834125</v>
      </c>
      <c r="H286" s="27">
        <v>49849223</v>
      </c>
      <c r="I286" s="27">
        <v>52227673.399999999</v>
      </c>
      <c r="J286" s="27">
        <v>148013774.40000001</v>
      </c>
      <c r="K286" s="83">
        <v>120455042.2</v>
      </c>
      <c r="L286" s="27">
        <v>118.02415656508829</v>
      </c>
      <c r="M286" s="27">
        <v>112.64933160893972</v>
      </c>
      <c r="N286" s="27">
        <v>122.87885313612882</v>
      </c>
    </row>
    <row r="287" spans="1:14" x14ac:dyDescent="0.25">
      <c r="A287" s="28">
        <v>44621</v>
      </c>
      <c r="B287" s="4" t="s">
        <v>12</v>
      </c>
      <c r="C287" s="4" t="s">
        <v>13</v>
      </c>
      <c r="D287" s="4" t="s">
        <v>14</v>
      </c>
      <c r="E287" s="4" t="s">
        <v>69</v>
      </c>
      <c r="F287" s="53" t="s">
        <v>1650</v>
      </c>
      <c r="G287" s="27">
        <v>5712.9</v>
      </c>
      <c r="H287" s="27">
        <v>4377.6000000000004</v>
      </c>
      <c r="I287" s="27">
        <v>19463.3</v>
      </c>
      <c r="J287" s="27">
        <v>28149.200000000001</v>
      </c>
      <c r="K287" s="83">
        <v>93691.8</v>
      </c>
      <c r="L287" s="27">
        <v>130.50301535087721</v>
      </c>
      <c r="M287" s="27">
        <v>29.352165357364886</v>
      </c>
      <c r="N287" s="27">
        <v>30.044464937166325</v>
      </c>
    </row>
    <row r="288" spans="1:14" x14ac:dyDescent="0.25">
      <c r="A288" s="28">
        <v>44621</v>
      </c>
      <c r="B288" s="4" t="s">
        <v>12</v>
      </c>
      <c r="C288" s="4" t="s">
        <v>13</v>
      </c>
      <c r="D288" s="4" t="s">
        <v>14</v>
      </c>
      <c r="E288" s="4" t="s">
        <v>91</v>
      </c>
      <c r="F288" s="53" t="s">
        <v>91</v>
      </c>
      <c r="G288" s="27">
        <v>5265.9</v>
      </c>
      <c r="H288" s="27">
        <v>3930.6</v>
      </c>
      <c r="I288" s="27">
        <v>18953.3</v>
      </c>
      <c r="J288" s="27">
        <v>27030.2</v>
      </c>
      <c r="K288" s="83">
        <v>92731.8</v>
      </c>
      <c r="L288" s="27">
        <v>133.97191268508624</v>
      </c>
      <c r="M288" s="27">
        <v>27.783552204629274</v>
      </c>
      <c r="N288" s="27">
        <v>29.148792539344647</v>
      </c>
    </row>
    <row r="289" spans="1:14" x14ac:dyDescent="0.25">
      <c r="A289" s="28">
        <v>44621</v>
      </c>
      <c r="B289" s="4" t="s">
        <v>12</v>
      </c>
      <c r="C289" s="4" t="s">
        <v>13</v>
      </c>
      <c r="D289" s="4" t="s">
        <v>14</v>
      </c>
      <c r="E289" s="4" t="s">
        <v>37</v>
      </c>
      <c r="F289" s="53" t="s">
        <v>37</v>
      </c>
      <c r="G289" s="27">
        <v>447</v>
      </c>
      <c r="H289" s="27">
        <v>447</v>
      </c>
      <c r="I289" s="27">
        <v>510</v>
      </c>
      <c r="J289" s="27">
        <v>1119</v>
      </c>
      <c r="K289" s="83">
        <v>960</v>
      </c>
      <c r="L289" s="27">
        <v>100</v>
      </c>
      <c r="M289" s="27">
        <v>87.647058823529406</v>
      </c>
      <c r="N289" s="27">
        <v>116.5625</v>
      </c>
    </row>
    <row r="290" spans="1:14" x14ac:dyDescent="0.25">
      <c r="A290" s="28">
        <v>44621</v>
      </c>
      <c r="B290" s="4" t="s">
        <v>12</v>
      </c>
      <c r="C290" s="4" t="s">
        <v>13</v>
      </c>
      <c r="D290" s="4" t="s">
        <v>14</v>
      </c>
      <c r="E290" s="82" t="s">
        <v>104</v>
      </c>
      <c r="F290" s="53" t="s">
        <v>1833</v>
      </c>
      <c r="G290" s="27">
        <v>1800281.7</v>
      </c>
      <c r="H290" s="27">
        <v>1804068</v>
      </c>
      <c r="I290" s="27">
        <v>1593847.4</v>
      </c>
      <c r="J290" s="27">
        <v>5309228.3</v>
      </c>
      <c r="K290" s="83">
        <v>3647092.1</v>
      </c>
      <c r="L290" s="27">
        <v>99.790124319038966</v>
      </c>
      <c r="M290" s="27">
        <v>112.95194885031026</v>
      </c>
      <c r="N290" s="27">
        <v>145.5742864294543</v>
      </c>
    </row>
    <row r="291" spans="1:14" x14ac:dyDescent="0.25">
      <c r="A291" s="28">
        <v>44621</v>
      </c>
      <c r="B291" s="4" t="s">
        <v>12</v>
      </c>
      <c r="C291" s="4" t="s">
        <v>13</v>
      </c>
      <c r="D291" s="4" t="s">
        <v>14</v>
      </c>
      <c r="E291" s="4" t="s">
        <v>111</v>
      </c>
      <c r="F291" s="53" t="s">
        <v>111</v>
      </c>
      <c r="G291" s="27">
        <v>1261074.8999999999</v>
      </c>
      <c r="H291" s="27">
        <v>1282321.8999999999</v>
      </c>
      <c r="I291" s="27">
        <v>1029649.2</v>
      </c>
      <c r="J291" s="27">
        <v>3753152.5</v>
      </c>
      <c r="K291" s="83">
        <v>2410386</v>
      </c>
      <c r="L291" s="27">
        <v>98.343083745196893</v>
      </c>
      <c r="M291" s="27">
        <v>122.47616955366935</v>
      </c>
      <c r="N291" s="27">
        <v>155.70752983132164</v>
      </c>
    </row>
    <row r="292" spans="1:14" x14ac:dyDescent="0.25">
      <c r="A292" s="28">
        <v>44621</v>
      </c>
      <c r="B292" s="4" t="s">
        <v>12</v>
      </c>
      <c r="C292" s="4" t="s">
        <v>13</v>
      </c>
      <c r="D292" s="4" t="s">
        <v>14</v>
      </c>
      <c r="E292" s="4" t="s">
        <v>114</v>
      </c>
      <c r="F292" s="53" t="s">
        <v>114</v>
      </c>
      <c r="G292" s="27">
        <v>539206.80000000005</v>
      </c>
      <c r="H292" s="27">
        <v>521746.1</v>
      </c>
      <c r="I292" s="27">
        <v>564198.19999999995</v>
      </c>
      <c r="J292" s="27">
        <v>1556075.8</v>
      </c>
      <c r="K292" s="83">
        <v>1236706.1000000001</v>
      </c>
      <c r="L292" s="27">
        <v>103.3465894618091</v>
      </c>
      <c r="M292" s="27">
        <v>95.570457332192831</v>
      </c>
      <c r="N292" s="27">
        <v>125.8242196751516</v>
      </c>
    </row>
    <row r="293" spans="1:14" x14ac:dyDescent="0.25">
      <c r="A293" s="28">
        <v>44621</v>
      </c>
      <c r="B293" s="4" t="s">
        <v>12</v>
      </c>
      <c r="C293" s="4" t="s">
        <v>13</v>
      </c>
      <c r="D293" s="4" t="s">
        <v>14</v>
      </c>
      <c r="E293" s="4" t="s">
        <v>64</v>
      </c>
      <c r="F293" s="53" t="s">
        <v>1916</v>
      </c>
      <c r="G293" s="27">
        <v>23741.8</v>
      </c>
      <c r="H293" s="27">
        <v>22564.2</v>
      </c>
      <c r="I293" s="27">
        <v>14518.9</v>
      </c>
      <c r="J293" s="27">
        <v>59674.400000000001</v>
      </c>
      <c r="K293" s="83">
        <v>41905.199999999997</v>
      </c>
      <c r="L293" s="27">
        <v>105.21888655480807</v>
      </c>
      <c r="M293" s="27">
        <v>163.52340742067236</v>
      </c>
      <c r="N293" s="27">
        <v>142.40332941973787</v>
      </c>
    </row>
    <row r="294" spans="1:14" x14ac:dyDescent="0.25">
      <c r="A294" s="28">
        <v>44621</v>
      </c>
      <c r="B294" s="4" t="s">
        <v>12</v>
      </c>
      <c r="C294" s="4" t="s">
        <v>13</v>
      </c>
      <c r="D294" s="4" t="s">
        <v>14</v>
      </c>
      <c r="E294" s="4" t="s">
        <v>106</v>
      </c>
      <c r="F294" s="53" t="s">
        <v>106</v>
      </c>
      <c r="G294" s="27">
        <v>23741.8</v>
      </c>
      <c r="H294" s="27">
        <v>22564.2</v>
      </c>
      <c r="I294" s="27">
        <v>14518.9</v>
      </c>
      <c r="J294" s="27">
        <v>59674.400000000001</v>
      </c>
      <c r="K294" s="83">
        <v>41905.199999999997</v>
      </c>
      <c r="L294" s="27">
        <v>105.21888655480807</v>
      </c>
      <c r="M294" s="27">
        <v>163.52340742067236</v>
      </c>
      <c r="N294" s="27">
        <v>142.40332941973787</v>
      </c>
    </row>
    <row r="295" spans="1:14" x14ac:dyDescent="0.25">
      <c r="A295" s="28">
        <v>44621</v>
      </c>
      <c r="B295" s="4" t="s">
        <v>12</v>
      </c>
      <c r="C295" s="4" t="s">
        <v>13</v>
      </c>
      <c r="D295" s="4" t="s">
        <v>14</v>
      </c>
      <c r="E295" s="4" t="s">
        <v>86</v>
      </c>
      <c r="F295" s="53" t="s">
        <v>1959</v>
      </c>
      <c r="G295" s="27">
        <v>33440.6</v>
      </c>
      <c r="H295" s="27">
        <v>30076.7</v>
      </c>
      <c r="I295" s="27">
        <v>18958.3</v>
      </c>
      <c r="J295" s="27">
        <v>79359.100000000006</v>
      </c>
      <c r="K295" s="83">
        <v>50139.8</v>
      </c>
      <c r="L295" s="27">
        <v>111.18440520402837</v>
      </c>
      <c r="M295" s="27">
        <v>176.3902881587484</v>
      </c>
      <c r="N295" s="27">
        <v>158.2756612511418</v>
      </c>
    </row>
    <row r="296" spans="1:14" x14ac:dyDescent="0.25">
      <c r="A296" s="28">
        <v>44621</v>
      </c>
      <c r="B296" s="4" t="s">
        <v>12</v>
      </c>
      <c r="C296" s="4" t="s">
        <v>13</v>
      </c>
      <c r="D296" s="4" t="s">
        <v>14</v>
      </c>
      <c r="E296" s="4" t="s">
        <v>82</v>
      </c>
      <c r="F296" s="53" t="s">
        <v>82</v>
      </c>
      <c r="G296" s="27">
        <v>33440.6</v>
      </c>
      <c r="H296" s="27">
        <v>30076.7</v>
      </c>
      <c r="I296" s="27">
        <v>18958.3</v>
      </c>
      <c r="J296" s="27">
        <v>79359.100000000006</v>
      </c>
      <c r="K296" s="83">
        <v>50139.8</v>
      </c>
      <c r="L296" s="27">
        <v>111.18440520402837</v>
      </c>
      <c r="M296" s="27">
        <v>176.3902881587484</v>
      </c>
      <c r="N296" s="27">
        <v>158.2756612511418</v>
      </c>
    </row>
    <row r="297" spans="1:14" x14ac:dyDescent="0.25">
      <c r="A297" s="28">
        <v>44621</v>
      </c>
      <c r="B297" s="4" t="s">
        <v>12</v>
      </c>
      <c r="C297" s="4" t="s">
        <v>13</v>
      </c>
      <c r="D297" s="4" t="s">
        <v>14</v>
      </c>
      <c r="E297" s="4" t="s">
        <v>125</v>
      </c>
      <c r="F297" s="53" t="s">
        <v>1980</v>
      </c>
      <c r="G297" s="27">
        <v>6538166.5</v>
      </c>
      <c r="H297" s="27">
        <v>5781030.5999999996</v>
      </c>
      <c r="I297" s="27">
        <v>5984421</v>
      </c>
      <c r="J297" s="27">
        <v>18144964.100000001</v>
      </c>
      <c r="K297" s="83">
        <v>15544669.699999999</v>
      </c>
      <c r="L297" s="27">
        <v>113.0969017877193</v>
      </c>
      <c r="M297" s="27">
        <v>109.25311738595931</v>
      </c>
      <c r="N297" s="27">
        <v>116.72788454295687</v>
      </c>
    </row>
    <row r="298" spans="1:14" x14ac:dyDescent="0.25">
      <c r="A298" s="28">
        <v>44621</v>
      </c>
      <c r="B298" s="4" t="s">
        <v>12</v>
      </c>
      <c r="C298" s="4" t="s">
        <v>13</v>
      </c>
      <c r="D298" s="4" t="s">
        <v>14</v>
      </c>
      <c r="E298" s="4" t="s">
        <v>51</v>
      </c>
      <c r="F298" s="53" t="s">
        <v>51</v>
      </c>
      <c r="G298" s="27">
        <v>6538166.5</v>
      </c>
      <c r="H298" s="27">
        <v>5781030.5999999996</v>
      </c>
      <c r="I298" s="27">
        <v>5984421</v>
      </c>
      <c r="J298" s="27">
        <v>18144964.100000001</v>
      </c>
      <c r="K298" s="83">
        <v>15544669.699999999</v>
      </c>
      <c r="L298" s="27">
        <v>113.0969017877193</v>
      </c>
      <c r="M298" s="27">
        <v>109.25311738595931</v>
      </c>
      <c r="N298" s="27">
        <v>116.72788454295687</v>
      </c>
    </row>
    <row r="299" spans="1:14" x14ac:dyDescent="0.25">
      <c r="A299" s="28">
        <v>44621</v>
      </c>
      <c r="B299" s="4" t="s">
        <v>12</v>
      </c>
      <c r="C299" s="4" t="s">
        <v>13</v>
      </c>
      <c r="D299" s="4" t="s">
        <v>14</v>
      </c>
      <c r="E299" s="4" t="s">
        <v>60</v>
      </c>
      <c r="F299" s="53" t="s">
        <v>2024</v>
      </c>
      <c r="G299" s="27">
        <v>586483.80000000005</v>
      </c>
      <c r="H299" s="27">
        <v>372891.7</v>
      </c>
      <c r="I299" s="27">
        <v>351078.1</v>
      </c>
      <c r="J299" s="27">
        <v>1282337.1000000001</v>
      </c>
      <c r="K299" s="83">
        <v>927184.5</v>
      </c>
      <c r="L299" s="27">
        <v>157.27992872997709</v>
      </c>
      <c r="M299" s="27">
        <v>167.05223139808493</v>
      </c>
      <c r="N299" s="27">
        <v>138.30441514067587</v>
      </c>
    </row>
    <row r="300" spans="1:14" x14ac:dyDescent="0.25">
      <c r="A300" s="28">
        <v>44621</v>
      </c>
      <c r="B300" s="4" t="s">
        <v>12</v>
      </c>
      <c r="C300" s="4" t="s">
        <v>13</v>
      </c>
      <c r="D300" s="4" t="s">
        <v>14</v>
      </c>
      <c r="E300" s="4" t="s">
        <v>120</v>
      </c>
      <c r="F300" s="53" t="s">
        <v>120</v>
      </c>
      <c r="G300" s="27">
        <v>458292.8</v>
      </c>
      <c r="H300" s="27">
        <v>254228.7</v>
      </c>
      <c r="I300" s="27">
        <v>229415.1</v>
      </c>
      <c r="J300" s="27">
        <v>913049.1</v>
      </c>
      <c r="K300" s="83">
        <v>567722.5</v>
      </c>
      <c r="L300" s="27">
        <v>180.26792411714334</v>
      </c>
      <c r="M300" s="27">
        <v>199.76575212355246</v>
      </c>
      <c r="N300" s="27">
        <v>160.82665386698608</v>
      </c>
    </row>
    <row r="301" spans="1:14" x14ac:dyDescent="0.25">
      <c r="A301" s="28">
        <v>44621</v>
      </c>
      <c r="B301" s="4" t="s">
        <v>12</v>
      </c>
      <c r="C301" s="4" t="s">
        <v>13</v>
      </c>
      <c r="D301" s="4" t="s">
        <v>14</v>
      </c>
      <c r="E301" s="4" t="s">
        <v>97</v>
      </c>
      <c r="F301" s="53" t="s">
        <v>97</v>
      </c>
      <c r="G301" s="4"/>
      <c r="H301" s="4"/>
      <c r="I301" s="27">
        <v>217</v>
      </c>
      <c r="J301" s="27">
        <v>217</v>
      </c>
      <c r="K301" s="83">
        <v>651</v>
      </c>
      <c r="L301" s="4"/>
      <c r="M301" s="4"/>
      <c r="N301" s="27">
        <v>33.333333333333336</v>
      </c>
    </row>
    <row r="302" spans="1:14" x14ac:dyDescent="0.25">
      <c r="A302" s="28">
        <v>44621</v>
      </c>
      <c r="B302" s="4" t="s">
        <v>12</v>
      </c>
      <c r="C302" s="4" t="s">
        <v>13</v>
      </c>
      <c r="D302" s="4" t="s">
        <v>14</v>
      </c>
      <c r="E302" s="4" t="s">
        <v>16</v>
      </c>
      <c r="F302" s="53" t="s">
        <v>16</v>
      </c>
      <c r="G302" s="27">
        <v>24739</v>
      </c>
      <c r="H302" s="27">
        <v>15258</v>
      </c>
      <c r="I302" s="27">
        <v>30255</v>
      </c>
      <c r="J302" s="27">
        <v>67599</v>
      </c>
      <c r="K302" s="83">
        <v>85238</v>
      </c>
      <c r="L302" s="27">
        <v>162.13789487481978</v>
      </c>
      <c r="M302" s="27">
        <v>81.768302759874402</v>
      </c>
      <c r="N302" s="27">
        <v>79.306177995729598</v>
      </c>
    </row>
    <row r="303" spans="1:14" x14ac:dyDescent="0.25">
      <c r="A303" s="28">
        <v>44621</v>
      </c>
      <c r="B303" s="4" t="s">
        <v>12</v>
      </c>
      <c r="C303" s="4" t="s">
        <v>13</v>
      </c>
      <c r="D303" s="4" t="s">
        <v>14</v>
      </c>
      <c r="E303" s="4" t="s">
        <v>83</v>
      </c>
      <c r="F303" s="53" t="s">
        <v>83</v>
      </c>
      <c r="G303" s="27">
        <v>1328</v>
      </c>
      <c r="H303" s="27">
        <v>1328</v>
      </c>
      <c r="I303" s="27">
        <v>28</v>
      </c>
      <c r="J303" s="27">
        <v>2684</v>
      </c>
      <c r="K303" s="83">
        <v>84</v>
      </c>
      <c r="L303" s="27">
        <v>100</v>
      </c>
      <c r="M303" s="27">
        <v>4742.8571428571431</v>
      </c>
      <c r="N303" s="27">
        <v>3195.2380952380954</v>
      </c>
    </row>
    <row r="304" spans="1:14" x14ac:dyDescent="0.25">
      <c r="A304" s="28">
        <v>44621</v>
      </c>
      <c r="B304" s="4" t="s">
        <v>12</v>
      </c>
      <c r="C304" s="4" t="s">
        <v>13</v>
      </c>
      <c r="D304" s="4" t="s">
        <v>14</v>
      </c>
      <c r="E304" s="4" t="s">
        <v>17</v>
      </c>
      <c r="F304" s="53" t="s">
        <v>17</v>
      </c>
      <c r="G304" s="27">
        <v>102124</v>
      </c>
      <c r="H304" s="27">
        <v>102077</v>
      </c>
      <c r="I304" s="27">
        <v>91163</v>
      </c>
      <c r="J304" s="27">
        <v>298788</v>
      </c>
      <c r="K304" s="83">
        <v>273489</v>
      </c>
      <c r="L304" s="27">
        <v>100.04604367291358</v>
      </c>
      <c r="M304" s="27">
        <v>112.02351831335081</v>
      </c>
      <c r="N304" s="27">
        <v>109.25046345556859</v>
      </c>
    </row>
    <row r="305" spans="1:14" x14ac:dyDescent="0.25">
      <c r="A305" s="28">
        <v>44621</v>
      </c>
      <c r="B305" s="4" t="s">
        <v>12</v>
      </c>
      <c r="C305" s="4" t="s">
        <v>13</v>
      </c>
      <c r="D305" s="4" t="s">
        <v>14</v>
      </c>
      <c r="E305" s="4" t="s">
        <v>99</v>
      </c>
      <c r="F305" s="53" t="s">
        <v>2172</v>
      </c>
      <c r="G305" s="83" t="s">
        <v>8045</v>
      </c>
      <c r="H305" s="83" t="s">
        <v>8045</v>
      </c>
      <c r="I305" s="83" t="s">
        <v>8045</v>
      </c>
      <c r="J305" s="83" t="s">
        <v>8045</v>
      </c>
      <c r="K305" s="83" t="s">
        <v>8045</v>
      </c>
      <c r="L305" s="27">
        <v>197.34991724760519</v>
      </c>
      <c r="M305" s="27">
        <v>227.80987668615759</v>
      </c>
      <c r="N305" s="27">
        <v>132.33731283853828</v>
      </c>
    </row>
    <row r="306" spans="1:14" x14ac:dyDescent="0.25">
      <c r="A306" s="28">
        <v>44621</v>
      </c>
      <c r="B306" s="4" t="s">
        <v>12</v>
      </c>
      <c r="C306" s="4" t="s">
        <v>13</v>
      </c>
      <c r="D306" s="4" t="s">
        <v>14</v>
      </c>
      <c r="E306" s="4" t="s">
        <v>38</v>
      </c>
      <c r="F306" s="53" t="s">
        <v>38</v>
      </c>
      <c r="G306" s="83" t="s">
        <v>8045</v>
      </c>
      <c r="H306" s="83" t="s">
        <v>8045</v>
      </c>
      <c r="I306" s="83" t="s">
        <v>8045</v>
      </c>
      <c r="J306" s="83" t="s">
        <v>8045</v>
      </c>
      <c r="K306" s="83" t="s">
        <v>8045</v>
      </c>
      <c r="L306" s="27">
        <v>197.34991724760519</v>
      </c>
      <c r="M306" s="27">
        <v>227.80987668615759</v>
      </c>
      <c r="N306" s="27">
        <v>132.33731283853828</v>
      </c>
    </row>
    <row r="307" spans="1:14" x14ac:dyDescent="0.25">
      <c r="A307" s="28">
        <v>44621</v>
      </c>
      <c r="B307" s="4" t="s">
        <v>12</v>
      </c>
      <c r="C307" s="4" t="s">
        <v>13</v>
      </c>
      <c r="D307" s="4" t="s">
        <v>14</v>
      </c>
      <c r="E307" s="4" t="s">
        <v>49</v>
      </c>
      <c r="F307" s="53" t="s">
        <v>2189</v>
      </c>
      <c r="G307" s="27">
        <v>511008.2</v>
      </c>
      <c r="H307" s="27">
        <v>393702.7</v>
      </c>
      <c r="I307" s="27">
        <v>337855.9</v>
      </c>
      <c r="J307" s="27">
        <v>1219167.1000000001</v>
      </c>
      <c r="K307" s="83">
        <v>917225.9</v>
      </c>
      <c r="L307" s="27">
        <v>129.79545225369296</v>
      </c>
      <c r="M307" s="27">
        <v>151.25034075178203</v>
      </c>
      <c r="N307" s="27">
        <v>132.91895704209836</v>
      </c>
    </row>
    <row r="308" spans="1:14" x14ac:dyDescent="0.25">
      <c r="A308" s="28">
        <v>44621</v>
      </c>
      <c r="B308" s="4" t="s">
        <v>12</v>
      </c>
      <c r="C308" s="4" t="s">
        <v>13</v>
      </c>
      <c r="D308" s="4" t="s">
        <v>14</v>
      </c>
      <c r="E308" s="4" t="s">
        <v>46</v>
      </c>
      <c r="F308" s="53" t="s">
        <v>46</v>
      </c>
      <c r="G308" s="27">
        <v>617</v>
      </c>
      <c r="H308" s="27">
        <v>617</v>
      </c>
      <c r="I308" s="27">
        <v>1186</v>
      </c>
      <c r="J308" s="27">
        <v>2420</v>
      </c>
      <c r="K308" s="83">
        <v>3558</v>
      </c>
      <c r="L308" s="27">
        <v>100</v>
      </c>
      <c r="M308" s="27">
        <v>52.023608768971329</v>
      </c>
      <c r="N308" s="27">
        <v>68.015739179314224</v>
      </c>
    </row>
    <row r="309" spans="1:14" x14ac:dyDescent="0.25">
      <c r="A309" s="28">
        <v>44621</v>
      </c>
      <c r="B309" s="4" t="s">
        <v>12</v>
      </c>
      <c r="C309" s="4" t="s">
        <v>13</v>
      </c>
      <c r="D309" s="4" t="s">
        <v>14</v>
      </c>
      <c r="E309" s="4" t="s">
        <v>52</v>
      </c>
      <c r="F309" s="53" t="s">
        <v>52</v>
      </c>
      <c r="G309" s="27">
        <v>510391.2</v>
      </c>
      <c r="H309" s="27">
        <v>393085.7</v>
      </c>
      <c r="I309" s="27">
        <v>336669.9</v>
      </c>
      <c r="J309" s="27">
        <v>1216747.1000000001</v>
      </c>
      <c r="K309" s="83">
        <v>913667.9</v>
      </c>
      <c r="L309" s="27">
        <v>129.84222015708025</v>
      </c>
      <c r="M309" s="27">
        <v>151.59989057530834</v>
      </c>
      <c r="N309" s="27">
        <v>133.1717027598321</v>
      </c>
    </row>
    <row r="310" spans="1:14" x14ac:dyDescent="0.25">
      <c r="A310" s="28">
        <v>44621</v>
      </c>
      <c r="B310" s="4" t="s">
        <v>12</v>
      </c>
      <c r="C310" s="4" t="s">
        <v>13</v>
      </c>
      <c r="D310" s="4" t="s">
        <v>14</v>
      </c>
      <c r="E310" s="4" t="s">
        <v>36</v>
      </c>
      <c r="F310" s="53" t="s">
        <v>2243</v>
      </c>
      <c r="G310" s="27">
        <v>1291560.5</v>
      </c>
      <c r="H310" s="27">
        <v>1231683.5</v>
      </c>
      <c r="I310" s="27">
        <v>798608.4</v>
      </c>
      <c r="J310" s="27">
        <v>3287621.3</v>
      </c>
      <c r="K310" s="83">
        <v>2205911.2999999998</v>
      </c>
      <c r="L310" s="27">
        <v>104.86139499311308</v>
      </c>
      <c r="M310" s="27">
        <v>161.72638554766016</v>
      </c>
      <c r="N310" s="27">
        <v>149.03687650541525</v>
      </c>
    </row>
    <row r="311" spans="1:14" x14ac:dyDescent="0.25">
      <c r="A311" s="28">
        <v>44621</v>
      </c>
      <c r="B311" s="4" t="s">
        <v>12</v>
      </c>
      <c r="C311" s="4" t="s">
        <v>13</v>
      </c>
      <c r="D311" s="4" t="s">
        <v>14</v>
      </c>
      <c r="E311" s="4" t="s">
        <v>77</v>
      </c>
      <c r="F311" s="53" t="s">
        <v>77</v>
      </c>
      <c r="G311" s="27">
        <v>53929</v>
      </c>
      <c r="H311" s="27">
        <v>53929</v>
      </c>
      <c r="I311" s="27">
        <v>52135</v>
      </c>
      <c r="J311" s="27">
        <v>159993</v>
      </c>
      <c r="K311" s="83">
        <v>156405</v>
      </c>
      <c r="L311" s="27">
        <v>100</v>
      </c>
      <c r="M311" s="27">
        <v>103.44106646206963</v>
      </c>
      <c r="N311" s="27">
        <v>102.29404430804642</v>
      </c>
    </row>
    <row r="312" spans="1:14" x14ac:dyDescent="0.25">
      <c r="A312" s="28">
        <v>44621</v>
      </c>
      <c r="B312" s="4" t="s">
        <v>12</v>
      </c>
      <c r="C312" s="4" t="s">
        <v>13</v>
      </c>
      <c r="D312" s="4" t="s">
        <v>14</v>
      </c>
      <c r="E312" s="4" t="s">
        <v>136</v>
      </c>
      <c r="F312" s="53" t="s">
        <v>136</v>
      </c>
      <c r="G312" s="27">
        <v>894</v>
      </c>
      <c r="H312" s="27">
        <v>894</v>
      </c>
      <c r="I312" s="4"/>
      <c r="J312" s="27">
        <v>1788</v>
      </c>
      <c r="K312" s="83"/>
      <c r="L312" s="27">
        <v>100</v>
      </c>
      <c r="M312" s="4"/>
      <c r="N312" s="4"/>
    </row>
    <row r="313" spans="1:14" x14ac:dyDescent="0.25">
      <c r="A313" s="28">
        <v>44621</v>
      </c>
      <c r="B313" s="4" t="s">
        <v>12</v>
      </c>
      <c r="C313" s="4" t="s">
        <v>13</v>
      </c>
      <c r="D313" s="4" t="s">
        <v>14</v>
      </c>
      <c r="E313" s="4" t="s">
        <v>23</v>
      </c>
      <c r="F313" s="53" t="s">
        <v>23</v>
      </c>
      <c r="G313" s="27">
        <v>60133</v>
      </c>
      <c r="H313" s="27">
        <v>52352</v>
      </c>
      <c r="I313" s="27">
        <v>60523</v>
      </c>
      <c r="J313" s="27">
        <v>163651</v>
      </c>
      <c r="K313" s="83">
        <v>160393</v>
      </c>
      <c r="L313" s="27">
        <v>114.86285146699267</v>
      </c>
      <c r="M313" s="27">
        <v>99.355616872924344</v>
      </c>
      <c r="N313" s="27">
        <v>102.03126071586665</v>
      </c>
    </row>
    <row r="314" spans="1:14" x14ac:dyDescent="0.25">
      <c r="A314" s="28">
        <v>44621</v>
      </c>
      <c r="B314" s="4" t="s">
        <v>12</v>
      </c>
      <c r="C314" s="4" t="s">
        <v>13</v>
      </c>
      <c r="D314" s="4" t="s">
        <v>14</v>
      </c>
      <c r="E314" s="4" t="s">
        <v>67</v>
      </c>
      <c r="F314" s="53" t="s">
        <v>67</v>
      </c>
      <c r="G314" s="4"/>
      <c r="H314" s="27">
        <v>62.6</v>
      </c>
      <c r="I314" s="4"/>
      <c r="J314" s="27">
        <v>62.6</v>
      </c>
      <c r="K314" s="83">
        <v>56.9</v>
      </c>
      <c r="L314" s="4"/>
      <c r="M314" s="4"/>
      <c r="N314" s="27">
        <v>110.01757469244288</v>
      </c>
    </row>
    <row r="315" spans="1:14" x14ac:dyDescent="0.25">
      <c r="A315" s="28">
        <v>44621</v>
      </c>
      <c r="B315" s="4" t="s">
        <v>12</v>
      </c>
      <c r="C315" s="4" t="s">
        <v>13</v>
      </c>
      <c r="D315" s="4" t="s">
        <v>14</v>
      </c>
      <c r="E315" s="4" t="s">
        <v>121</v>
      </c>
      <c r="F315" s="53" t="s">
        <v>121</v>
      </c>
      <c r="G315" s="27">
        <v>757229.5</v>
      </c>
      <c r="H315" s="27">
        <v>693870.9</v>
      </c>
      <c r="I315" s="27">
        <v>438833.4</v>
      </c>
      <c r="J315" s="27">
        <v>1901063.7</v>
      </c>
      <c r="K315" s="83">
        <v>1211254.3999999999</v>
      </c>
      <c r="L315" s="27">
        <v>109.13117987798594</v>
      </c>
      <c r="M315" s="27">
        <v>172.55512000681807</v>
      </c>
      <c r="N315" s="27">
        <v>156.94999332922959</v>
      </c>
    </row>
    <row r="316" spans="1:14" x14ac:dyDescent="0.25">
      <c r="A316" s="28">
        <v>44621</v>
      </c>
      <c r="B316" s="4" t="s">
        <v>12</v>
      </c>
      <c r="C316" s="4" t="s">
        <v>13</v>
      </c>
      <c r="D316" s="4" t="s">
        <v>14</v>
      </c>
      <c r="E316" s="4" t="s">
        <v>71</v>
      </c>
      <c r="F316" s="53" t="s">
        <v>71</v>
      </c>
      <c r="G316" s="27">
        <v>663</v>
      </c>
      <c r="H316" s="27">
        <v>663</v>
      </c>
      <c r="I316" s="27">
        <v>219</v>
      </c>
      <c r="J316" s="27">
        <v>1545</v>
      </c>
      <c r="K316" s="83">
        <v>657</v>
      </c>
      <c r="L316" s="27">
        <v>100</v>
      </c>
      <c r="M316" s="27">
        <v>302.73972602739724</v>
      </c>
      <c r="N316" s="27">
        <v>235.15981735159818</v>
      </c>
    </row>
    <row r="317" spans="1:14" x14ac:dyDescent="0.25">
      <c r="A317" s="28">
        <v>44621</v>
      </c>
      <c r="B317" s="4" t="s">
        <v>12</v>
      </c>
      <c r="C317" s="4" t="s">
        <v>13</v>
      </c>
      <c r="D317" s="4" t="s">
        <v>14</v>
      </c>
      <c r="E317" s="4" t="s">
        <v>100</v>
      </c>
      <c r="F317" s="53" t="s">
        <v>100</v>
      </c>
      <c r="G317" s="27">
        <v>418712</v>
      </c>
      <c r="H317" s="27">
        <v>429912</v>
      </c>
      <c r="I317" s="27">
        <v>246898</v>
      </c>
      <c r="J317" s="27">
        <v>1059518</v>
      </c>
      <c r="K317" s="83">
        <v>677145</v>
      </c>
      <c r="L317" s="27">
        <v>97.394815683209586</v>
      </c>
      <c r="M317" s="27">
        <v>169.58906106975351</v>
      </c>
      <c r="N317" s="27">
        <v>156.46840780039724</v>
      </c>
    </row>
    <row r="318" spans="1:14" x14ac:dyDescent="0.25">
      <c r="A318" s="28">
        <v>44621</v>
      </c>
      <c r="B318" s="4" t="s">
        <v>12</v>
      </c>
      <c r="C318" s="4" t="s">
        <v>13</v>
      </c>
      <c r="D318" s="4" t="s">
        <v>14</v>
      </c>
      <c r="E318" s="4" t="s">
        <v>79</v>
      </c>
      <c r="F318" s="53" t="s">
        <v>2482</v>
      </c>
      <c r="G318" s="83">
        <v>19725003.899999999</v>
      </c>
      <c r="H318" s="83">
        <v>17704618.600000001</v>
      </c>
      <c r="I318" s="83">
        <v>10063025.9</v>
      </c>
      <c r="J318" s="83">
        <v>48410510.700000003</v>
      </c>
      <c r="K318" s="83">
        <v>31335040.5</v>
      </c>
      <c r="L318" s="27">
        <v>111.41162848885092</v>
      </c>
      <c r="M318" s="27">
        <v>196.01463909578132</v>
      </c>
      <c r="N318" s="27">
        <v>154.49321247885413</v>
      </c>
    </row>
    <row r="319" spans="1:14" x14ac:dyDescent="0.25">
      <c r="A319" s="28">
        <v>44621</v>
      </c>
      <c r="B319" s="4" t="s">
        <v>12</v>
      </c>
      <c r="C319" s="4" t="s">
        <v>13</v>
      </c>
      <c r="D319" s="4" t="s">
        <v>14</v>
      </c>
      <c r="E319" s="4" t="s">
        <v>115</v>
      </c>
      <c r="F319" s="53" t="s">
        <v>115</v>
      </c>
      <c r="G319" s="27">
        <v>4384919.7</v>
      </c>
      <c r="H319" s="27">
        <v>3179380.3</v>
      </c>
      <c r="I319" s="27">
        <v>2763569.7</v>
      </c>
      <c r="J319" s="27">
        <v>11691838.6</v>
      </c>
      <c r="K319" s="83">
        <v>7164116.7999999998</v>
      </c>
      <c r="L319" s="27">
        <v>137.91743315513403</v>
      </c>
      <c r="M319" s="27">
        <v>158.66868492587685</v>
      </c>
      <c r="N319" s="27">
        <v>163.1999997543312</v>
      </c>
    </row>
    <row r="320" spans="1:14" x14ac:dyDescent="0.25">
      <c r="A320" s="28">
        <v>44621</v>
      </c>
      <c r="B320" s="4" t="s">
        <v>12</v>
      </c>
      <c r="C320" s="4" t="s">
        <v>13</v>
      </c>
      <c r="D320" s="4" t="s">
        <v>14</v>
      </c>
      <c r="E320" s="4" t="s">
        <v>138</v>
      </c>
      <c r="F320" s="53" t="s">
        <v>138</v>
      </c>
      <c r="G320" s="27">
        <v>6117</v>
      </c>
      <c r="H320" s="27">
        <v>6117</v>
      </c>
      <c r="I320" s="4"/>
      <c r="J320" s="27">
        <v>12234</v>
      </c>
      <c r="K320" s="83"/>
      <c r="L320" s="27">
        <v>100</v>
      </c>
      <c r="M320" s="4"/>
      <c r="N320" s="4"/>
    </row>
    <row r="321" spans="1:14" x14ac:dyDescent="0.25">
      <c r="A321" s="28">
        <v>44621</v>
      </c>
      <c r="B321" s="4" t="s">
        <v>12</v>
      </c>
      <c r="C321" s="4" t="s">
        <v>13</v>
      </c>
      <c r="D321" s="4" t="s">
        <v>14</v>
      </c>
      <c r="E321" s="4" t="s">
        <v>87</v>
      </c>
      <c r="F321" s="53" t="s">
        <v>87</v>
      </c>
      <c r="G321" s="27">
        <v>152972</v>
      </c>
      <c r="H321" s="27">
        <v>125578.5</v>
      </c>
      <c r="I321" s="27">
        <v>111912.5</v>
      </c>
      <c r="J321" s="27">
        <v>394656.2</v>
      </c>
      <c r="K321" s="83">
        <v>258400.9</v>
      </c>
      <c r="L321" s="27">
        <v>121.81384552291992</v>
      </c>
      <c r="M321" s="27">
        <v>136.68893108455268</v>
      </c>
      <c r="N321" s="27">
        <v>152.73019559916395</v>
      </c>
    </row>
    <row r="322" spans="1:14" x14ac:dyDescent="0.25">
      <c r="A322" s="28">
        <v>44621</v>
      </c>
      <c r="B322" s="4" t="s">
        <v>12</v>
      </c>
      <c r="C322" s="4" t="s">
        <v>13</v>
      </c>
      <c r="D322" s="4" t="s">
        <v>14</v>
      </c>
      <c r="E322" s="4" t="s">
        <v>84</v>
      </c>
      <c r="F322" s="53" t="s">
        <v>2555</v>
      </c>
      <c r="G322" s="83" t="s">
        <v>8045</v>
      </c>
      <c r="H322" s="83" t="s">
        <v>8045</v>
      </c>
      <c r="I322" s="83" t="s">
        <v>8045</v>
      </c>
      <c r="J322" s="83" t="s">
        <v>8045</v>
      </c>
      <c r="K322" s="83" t="s">
        <v>8045</v>
      </c>
      <c r="L322" s="27">
        <v>105.48203095487783</v>
      </c>
      <c r="M322" s="27">
        <v>212.13336531609534</v>
      </c>
      <c r="N322" s="27">
        <v>151.98670947786661</v>
      </c>
    </row>
    <row r="323" spans="1:14" x14ac:dyDescent="0.25">
      <c r="A323" s="28">
        <v>44621</v>
      </c>
      <c r="B323" s="4" t="s">
        <v>12</v>
      </c>
      <c r="C323" s="4" t="s">
        <v>13</v>
      </c>
      <c r="D323" s="4" t="s">
        <v>14</v>
      </c>
      <c r="E323" s="4" t="s">
        <v>32</v>
      </c>
      <c r="F323" s="53" t="s">
        <v>32</v>
      </c>
      <c r="G323" s="27">
        <v>36237.4</v>
      </c>
      <c r="H323" s="27">
        <v>35876.699999999997</v>
      </c>
      <c r="I323" s="27">
        <v>48281.2</v>
      </c>
      <c r="J323" s="27">
        <v>106516.4</v>
      </c>
      <c r="K323" s="83">
        <v>91186.3</v>
      </c>
      <c r="L323" s="27">
        <v>101.00538789799508</v>
      </c>
      <c r="M323" s="27">
        <v>75.054886788232267</v>
      </c>
      <c r="N323" s="27">
        <v>116.81184563909271</v>
      </c>
    </row>
    <row r="324" spans="1:14" x14ac:dyDescent="0.25">
      <c r="A324" s="28">
        <v>44621</v>
      </c>
      <c r="B324" s="4" t="s">
        <v>12</v>
      </c>
      <c r="C324" s="4" t="s">
        <v>13</v>
      </c>
      <c r="D324" s="4" t="s">
        <v>14</v>
      </c>
      <c r="E324" s="4" t="s">
        <v>56</v>
      </c>
      <c r="F324" s="53" t="s">
        <v>2625</v>
      </c>
      <c r="G324" s="27">
        <v>468609.1</v>
      </c>
      <c r="H324" s="27">
        <v>440798.5</v>
      </c>
      <c r="I324" s="27">
        <v>351564.6</v>
      </c>
      <c r="J324" s="27">
        <v>1193908</v>
      </c>
      <c r="K324" s="83">
        <v>974998.3</v>
      </c>
      <c r="L324" s="27">
        <v>106.30914125161496</v>
      </c>
      <c r="M324" s="27">
        <v>133.29245891082323</v>
      </c>
      <c r="N324" s="27">
        <v>122.45231607070494</v>
      </c>
    </row>
    <row r="325" spans="1:14" x14ac:dyDescent="0.25">
      <c r="A325" s="28">
        <v>44621</v>
      </c>
      <c r="B325" s="4" t="s">
        <v>12</v>
      </c>
      <c r="C325" s="4" t="s">
        <v>13</v>
      </c>
      <c r="D325" s="4" t="s">
        <v>14</v>
      </c>
      <c r="E325" s="4" t="s">
        <v>113</v>
      </c>
      <c r="F325" s="53" t="s">
        <v>113</v>
      </c>
      <c r="G325" s="27">
        <v>222359.5</v>
      </c>
      <c r="H325" s="27">
        <v>199423</v>
      </c>
      <c r="I325" s="27">
        <v>189844.4</v>
      </c>
      <c r="J325" s="27">
        <v>583661.19999999995</v>
      </c>
      <c r="K325" s="83">
        <v>512502.1</v>
      </c>
      <c r="L325" s="27">
        <v>111.50143163025328</v>
      </c>
      <c r="M325" s="27">
        <v>117.12723683184755</v>
      </c>
      <c r="N325" s="27">
        <v>113.88464554584264</v>
      </c>
    </row>
    <row r="326" spans="1:14" x14ac:dyDescent="0.25">
      <c r="A326" s="28">
        <v>44621</v>
      </c>
      <c r="B326" s="4" t="s">
        <v>12</v>
      </c>
      <c r="C326" s="4" t="s">
        <v>13</v>
      </c>
      <c r="D326" s="4" t="s">
        <v>14</v>
      </c>
      <c r="E326" s="4" t="s">
        <v>47</v>
      </c>
      <c r="F326" s="53" t="s">
        <v>8046</v>
      </c>
      <c r="G326" s="27">
        <v>185470.1</v>
      </c>
      <c r="H326" s="27">
        <v>181524</v>
      </c>
      <c r="I326" s="27">
        <v>126483.6</v>
      </c>
      <c r="J326" s="27">
        <v>446010.6</v>
      </c>
      <c r="K326" s="83">
        <v>334057.8</v>
      </c>
      <c r="L326" s="27">
        <v>102.17387232542254</v>
      </c>
      <c r="M326" s="27">
        <v>146.63569031874488</v>
      </c>
      <c r="N326" s="27">
        <v>133.51300283962834</v>
      </c>
    </row>
    <row r="327" spans="1:14" x14ac:dyDescent="0.25">
      <c r="A327" s="28">
        <v>44621</v>
      </c>
      <c r="B327" s="4" t="s">
        <v>12</v>
      </c>
      <c r="C327" s="4" t="s">
        <v>13</v>
      </c>
      <c r="D327" s="4" t="s">
        <v>14</v>
      </c>
      <c r="E327" s="4" t="s">
        <v>68</v>
      </c>
      <c r="F327" s="53" t="s">
        <v>8046</v>
      </c>
      <c r="G327" s="27">
        <v>14333</v>
      </c>
      <c r="H327" s="27">
        <v>13934</v>
      </c>
      <c r="I327" s="27">
        <v>6375</v>
      </c>
      <c r="J327" s="27">
        <v>34622</v>
      </c>
      <c r="K327" s="83">
        <v>19135</v>
      </c>
      <c r="L327" s="27">
        <v>102.8634993540979</v>
      </c>
      <c r="M327" s="27">
        <v>224.83137254901962</v>
      </c>
      <c r="N327" s="27">
        <v>180.93545858374705</v>
      </c>
    </row>
    <row r="328" spans="1:14" x14ac:dyDescent="0.25">
      <c r="A328" s="28">
        <v>44621</v>
      </c>
      <c r="B328" s="4" t="s">
        <v>12</v>
      </c>
      <c r="C328" s="4" t="s">
        <v>13</v>
      </c>
      <c r="D328" s="4" t="s">
        <v>14</v>
      </c>
      <c r="E328" s="4" t="s">
        <v>18</v>
      </c>
      <c r="F328" s="53" t="s">
        <v>8046</v>
      </c>
      <c r="G328" s="27">
        <v>15845</v>
      </c>
      <c r="H328" s="27">
        <v>15845</v>
      </c>
      <c r="I328" s="27">
        <v>17954</v>
      </c>
      <c r="J328" s="27">
        <v>49644</v>
      </c>
      <c r="K328" s="83">
        <v>53862</v>
      </c>
      <c r="L328" s="27">
        <v>100</v>
      </c>
      <c r="M328" s="27">
        <v>88.25331402472986</v>
      </c>
      <c r="N328" s="27">
        <v>92.168876016486578</v>
      </c>
    </row>
    <row r="329" spans="1:14" x14ac:dyDescent="0.25">
      <c r="A329" s="28">
        <v>44621</v>
      </c>
      <c r="B329" s="4" t="s">
        <v>12</v>
      </c>
      <c r="C329" s="4" t="s">
        <v>13</v>
      </c>
      <c r="D329" s="4" t="s">
        <v>14</v>
      </c>
      <c r="E329" s="4" t="s">
        <v>19</v>
      </c>
      <c r="F329" s="53" t="s">
        <v>8046</v>
      </c>
      <c r="G329" s="27">
        <v>20339.2</v>
      </c>
      <c r="H329" s="27">
        <v>19983.5</v>
      </c>
      <c r="I329" s="27">
        <v>9600.6</v>
      </c>
      <c r="J329" s="27">
        <v>58311.9</v>
      </c>
      <c r="K329" s="83">
        <v>51520.4</v>
      </c>
      <c r="L329" s="27">
        <v>101.77996847399105</v>
      </c>
      <c r="M329" s="27">
        <v>211.85342582755246</v>
      </c>
      <c r="N329" s="27">
        <v>113.18215697083097</v>
      </c>
    </row>
    <row r="330" spans="1:14" x14ac:dyDescent="0.25">
      <c r="A330" s="28">
        <v>44621</v>
      </c>
      <c r="B330" s="4" t="s">
        <v>12</v>
      </c>
      <c r="C330" s="4" t="s">
        <v>13</v>
      </c>
      <c r="D330" s="4" t="s">
        <v>14</v>
      </c>
      <c r="E330" s="4" t="s">
        <v>107</v>
      </c>
      <c r="F330" s="53" t="s">
        <v>8046</v>
      </c>
      <c r="G330" s="27">
        <v>10262.299999999999</v>
      </c>
      <c r="H330" s="27">
        <v>10089</v>
      </c>
      <c r="I330" s="27">
        <v>1307</v>
      </c>
      <c r="J330" s="27">
        <v>21658.3</v>
      </c>
      <c r="K330" s="83">
        <v>3921</v>
      </c>
      <c r="L330" s="27">
        <v>101.71771235999603</v>
      </c>
      <c r="M330" s="27">
        <v>785.17980107115534</v>
      </c>
      <c r="N330" s="27">
        <v>552.36674317776078</v>
      </c>
    </row>
    <row r="331" spans="1:14" x14ac:dyDescent="0.25">
      <c r="A331" s="28">
        <v>44621</v>
      </c>
      <c r="B331" s="4" t="s">
        <v>12</v>
      </c>
      <c r="C331" s="4" t="s">
        <v>13</v>
      </c>
      <c r="D331" s="4" t="s">
        <v>14</v>
      </c>
      <c r="E331" s="4" t="s">
        <v>94</v>
      </c>
      <c r="F331" s="53" t="s">
        <v>2746</v>
      </c>
      <c r="G331" s="27">
        <v>1957</v>
      </c>
      <c r="H331" s="27">
        <v>1957</v>
      </c>
      <c r="I331" s="27">
        <v>2637</v>
      </c>
      <c r="J331" s="27">
        <v>6551</v>
      </c>
      <c r="K331" s="83">
        <v>7911</v>
      </c>
      <c r="L331" s="27">
        <v>100</v>
      </c>
      <c r="M331" s="27">
        <v>74.213120970800148</v>
      </c>
      <c r="N331" s="27">
        <v>82.808747313866775</v>
      </c>
    </row>
    <row r="332" spans="1:14" x14ac:dyDescent="0.25">
      <c r="A332" s="28">
        <v>44621</v>
      </c>
      <c r="B332" s="4" t="s">
        <v>12</v>
      </c>
      <c r="C332" s="4" t="s">
        <v>13</v>
      </c>
      <c r="D332" s="4" t="s">
        <v>14</v>
      </c>
      <c r="E332" s="4" t="s">
        <v>101</v>
      </c>
      <c r="F332" s="53" t="s">
        <v>8046</v>
      </c>
      <c r="G332" s="4"/>
      <c r="H332" s="4"/>
      <c r="I332" s="27">
        <v>1434</v>
      </c>
      <c r="J332" s="27">
        <v>1434</v>
      </c>
      <c r="K332" s="83">
        <v>4302</v>
      </c>
      <c r="L332" s="4"/>
      <c r="M332" s="4"/>
      <c r="N332" s="27">
        <v>33.333333333333336</v>
      </c>
    </row>
    <row r="333" spans="1:14" x14ac:dyDescent="0.25">
      <c r="A333" s="28">
        <v>44621</v>
      </c>
      <c r="B333" s="4" t="s">
        <v>12</v>
      </c>
      <c r="C333" s="4" t="s">
        <v>13</v>
      </c>
      <c r="D333" s="4" t="s">
        <v>14</v>
      </c>
      <c r="E333" s="4" t="s">
        <v>58</v>
      </c>
      <c r="F333" s="53" t="s">
        <v>8046</v>
      </c>
      <c r="G333" s="27">
        <v>117</v>
      </c>
      <c r="H333" s="27">
        <v>117</v>
      </c>
      <c r="I333" s="27">
        <v>53</v>
      </c>
      <c r="J333" s="27">
        <v>287</v>
      </c>
      <c r="K333" s="83">
        <v>159</v>
      </c>
      <c r="L333" s="27">
        <v>100</v>
      </c>
      <c r="M333" s="27">
        <v>220.75471698113208</v>
      </c>
      <c r="N333" s="27">
        <v>180.50314465408806</v>
      </c>
    </row>
    <row r="334" spans="1:14" x14ac:dyDescent="0.25">
      <c r="A334" s="28">
        <v>44621</v>
      </c>
      <c r="B334" s="4" t="s">
        <v>12</v>
      </c>
      <c r="C334" s="4" t="s">
        <v>13</v>
      </c>
      <c r="D334" s="4" t="s">
        <v>14</v>
      </c>
      <c r="E334" s="4" t="s">
        <v>137</v>
      </c>
      <c r="F334" s="53" t="s">
        <v>8046</v>
      </c>
      <c r="G334" s="27">
        <v>11</v>
      </c>
      <c r="H334" s="27">
        <v>11</v>
      </c>
      <c r="I334" s="4"/>
      <c r="J334" s="27">
        <v>22</v>
      </c>
      <c r="K334" s="83"/>
      <c r="L334" s="27">
        <v>100</v>
      </c>
      <c r="M334" s="4"/>
      <c r="N334" s="4"/>
    </row>
    <row r="335" spans="1:14" x14ac:dyDescent="0.25">
      <c r="A335" s="28">
        <v>44621</v>
      </c>
      <c r="B335" s="4" t="s">
        <v>12</v>
      </c>
      <c r="C335" s="4" t="s">
        <v>13</v>
      </c>
      <c r="D335" s="4" t="s">
        <v>14</v>
      </c>
      <c r="E335" s="4" t="s">
        <v>29</v>
      </c>
      <c r="F335" s="53" t="s">
        <v>8046</v>
      </c>
      <c r="G335" s="27">
        <v>1777</v>
      </c>
      <c r="H335" s="27">
        <v>1777</v>
      </c>
      <c r="I335" s="27">
        <v>625</v>
      </c>
      <c r="J335" s="27">
        <v>4179</v>
      </c>
      <c r="K335" s="83">
        <v>1875</v>
      </c>
      <c r="L335" s="27">
        <v>100</v>
      </c>
      <c r="M335" s="27">
        <v>284.32</v>
      </c>
      <c r="N335" s="27">
        <v>222.88</v>
      </c>
    </row>
    <row r="336" spans="1:14" x14ac:dyDescent="0.25">
      <c r="A336" s="28">
        <v>44621</v>
      </c>
      <c r="B336" s="4" t="s">
        <v>12</v>
      </c>
      <c r="C336" s="4" t="s">
        <v>13</v>
      </c>
      <c r="D336" s="4" t="s">
        <v>14</v>
      </c>
      <c r="E336" s="4" t="s">
        <v>88</v>
      </c>
      <c r="F336" s="53" t="s">
        <v>8046</v>
      </c>
      <c r="G336" s="27">
        <v>52</v>
      </c>
      <c r="H336" s="27">
        <v>52</v>
      </c>
      <c r="I336" s="27">
        <v>525</v>
      </c>
      <c r="J336" s="27">
        <v>629</v>
      </c>
      <c r="K336" s="83">
        <v>1575</v>
      </c>
      <c r="L336" s="27">
        <v>100</v>
      </c>
      <c r="M336" s="27">
        <v>9.9047619047619051</v>
      </c>
      <c r="N336" s="27">
        <v>39.936507936507937</v>
      </c>
    </row>
    <row r="337" spans="1:14" x14ac:dyDescent="0.25">
      <c r="A337" s="28">
        <v>44621</v>
      </c>
      <c r="B337" s="4" t="s">
        <v>12</v>
      </c>
      <c r="C337" s="4" t="s">
        <v>13</v>
      </c>
      <c r="D337" s="4" t="s">
        <v>14</v>
      </c>
      <c r="E337" s="4" t="s">
        <v>118</v>
      </c>
      <c r="F337" s="53" t="s">
        <v>2977</v>
      </c>
      <c r="G337" s="27">
        <v>6843</v>
      </c>
      <c r="H337" s="27">
        <v>6843</v>
      </c>
      <c r="I337" s="27">
        <v>8405</v>
      </c>
      <c r="J337" s="27">
        <v>22091</v>
      </c>
      <c r="K337" s="83">
        <v>25215</v>
      </c>
      <c r="L337" s="27">
        <v>100</v>
      </c>
      <c r="M337" s="27">
        <v>81.415823914336698</v>
      </c>
      <c r="N337" s="27">
        <v>87.610549276224475</v>
      </c>
    </row>
    <row r="338" spans="1:14" x14ac:dyDescent="0.25">
      <c r="A338" s="28">
        <v>44621</v>
      </c>
      <c r="B338" s="4" t="s">
        <v>12</v>
      </c>
      <c r="C338" s="4" t="s">
        <v>13</v>
      </c>
      <c r="D338" s="4" t="s">
        <v>14</v>
      </c>
      <c r="E338" s="4" t="s">
        <v>62</v>
      </c>
      <c r="F338" s="53" t="s">
        <v>8046</v>
      </c>
      <c r="G338" s="27">
        <v>3910</v>
      </c>
      <c r="H338" s="27">
        <v>3910</v>
      </c>
      <c r="I338" s="27">
        <v>5333</v>
      </c>
      <c r="J338" s="27">
        <v>13153</v>
      </c>
      <c r="K338" s="83">
        <v>15999</v>
      </c>
      <c r="L338" s="27">
        <v>100</v>
      </c>
      <c r="M338" s="27">
        <v>73.317082317644847</v>
      </c>
      <c r="N338" s="27">
        <v>82.211388211763236</v>
      </c>
    </row>
    <row r="339" spans="1:14" x14ac:dyDescent="0.25">
      <c r="A339" s="28">
        <v>44621</v>
      </c>
      <c r="B339" s="4" t="s">
        <v>12</v>
      </c>
      <c r="C339" s="4" t="s">
        <v>13</v>
      </c>
      <c r="D339" s="4" t="s">
        <v>14</v>
      </c>
      <c r="E339" s="4" t="s">
        <v>33</v>
      </c>
      <c r="F339" s="53" t="s">
        <v>8046</v>
      </c>
      <c r="G339" s="27">
        <v>2422</v>
      </c>
      <c r="H339" s="27">
        <v>2422</v>
      </c>
      <c r="I339" s="27">
        <v>2696</v>
      </c>
      <c r="J339" s="27">
        <v>7540</v>
      </c>
      <c r="K339" s="83">
        <v>8088</v>
      </c>
      <c r="L339" s="27">
        <v>100</v>
      </c>
      <c r="M339" s="27">
        <v>89.836795252225514</v>
      </c>
      <c r="N339" s="27">
        <v>93.224530168150352</v>
      </c>
    </row>
    <row r="340" spans="1:14" x14ac:dyDescent="0.25">
      <c r="A340" s="28">
        <v>44621</v>
      </c>
      <c r="B340" s="4" t="s">
        <v>12</v>
      </c>
      <c r="C340" s="4" t="s">
        <v>13</v>
      </c>
      <c r="D340" s="4" t="s">
        <v>14</v>
      </c>
      <c r="E340" s="4" t="s">
        <v>43</v>
      </c>
      <c r="F340" s="53" t="s">
        <v>8046</v>
      </c>
      <c r="G340" s="27">
        <v>511</v>
      </c>
      <c r="H340" s="27">
        <v>511</v>
      </c>
      <c r="I340" s="27">
        <v>376</v>
      </c>
      <c r="J340" s="27">
        <v>1398</v>
      </c>
      <c r="K340" s="83">
        <v>1128</v>
      </c>
      <c r="L340" s="27">
        <v>100</v>
      </c>
      <c r="M340" s="27">
        <v>135.90425531914894</v>
      </c>
      <c r="N340" s="27">
        <v>123.93617021276596</v>
      </c>
    </row>
    <row r="341" spans="1:14" x14ac:dyDescent="0.25">
      <c r="A341" s="28">
        <v>44621</v>
      </c>
      <c r="B341" s="4" t="s">
        <v>12</v>
      </c>
      <c r="C341" s="4" t="s">
        <v>13</v>
      </c>
      <c r="D341" s="4" t="s">
        <v>14</v>
      </c>
      <c r="E341" s="4" t="s">
        <v>31</v>
      </c>
      <c r="F341" s="53" t="s">
        <v>3078</v>
      </c>
      <c r="G341" s="27">
        <v>183487.8</v>
      </c>
      <c r="H341" s="27">
        <v>121200.5</v>
      </c>
      <c r="I341" s="27">
        <v>48443.8</v>
      </c>
      <c r="J341" s="27">
        <v>340603.8</v>
      </c>
      <c r="K341" s="83">
        <v>208451.8</v>
      </c>
      <c r="L341" s="27">
        <v>151.3919497031778</v>
      </c>
      <c r="M341" s="27">
        <v>378.7642587905986</v>
      </c>
      <c r="N341" s="27">
        <v>163.39690998110834</v>
      </c>
    </row>
    <row r="342" spans="1:14" x14ac:dyDescent="0.25">
      <c r="A342" s="28">
        <v>44621</v>
      </c>
      <c r="B342" s="4" t="s">
        <v>12</v>
      </c>
      <c r="C342" s="4" t="s">
        <v>13</v>
      </c>
      <c r="D342" s="4" t="s">
        <v>14</v>
      </c>
      <c r="E342" s="4" t="s">
        <v>122</v>
      </c>
      <c r="F342" s="53" t="s">
        <v>8046</v>
      </c>
      <c r="G342" s="27">
        <v>55187.5</v>
      </c>
      <c r="H342" s="27">
        <v>15578</v>
      </c>
      <c r="I342" s="27">
        <v>10228.299999999999</v>
      </c>
      <c r="J342" s="27">
        <v>75580.5</v>
      </c>
      <c r="K342" s="83">
        <v>121484.9</v>
      </c>
      <c r="L342" s="27">
        <v>354.26563101810245</v>
      </c>
      <c r="M342" s="27">
        <v>539.55691561647586</v>
      </c>
      <c r="N342" s="27">
        <v>62.213904773350436</v>
      </c>
    </row>
    <row r="343" spans="1:14" x14ac:dyDescent="0.25">
      <c r="A343" s="28">
        <v>44621</v>
      </c>
      <c r="B343" s="4" t="s">
        <v>12</v>
      </c>
      <c r="C343" s="4" t="s">
        <v>13</v>
      </c>
      <c r="D343" s="4" t="s">
        <v>14</v>
      </c>
      <c r="E343" s="4" t="s">
        <v>53</v>
      </c>
      <c r="F343" s="53" t="s">
        <v>8046</v>
      </c>
      <c r="G343" s="27">
        <v>2363</v>
      </c>
      <c r="H343" s="27">
        <v>49268.2</v>
      </c>
      <c r="I343" s="27">
        <v>6145.1</v>
      </c>
      <c r="J343" s="27">
        <v>54464.2</v>
      </c>
      <c r="K343" s="83">
        <v>13808</v>
      </c>
      <c r="L343" s="27">
        <v>4.7961971413609588</v>
      </c>
      <c r="M343" s="27">
        <v>38.453401897446746</v>
      </c>
      <c r="N343" s="27">
        <v>394.43945538818076</v>
      </c>
    </row>
    <row r="344" spans="1:14" x14ac:dyDescent="0.25">
      <c r="A344" s="28">
        <v>44621</v>
      </c>
      <c r="B344" s="4" t="s">
        <v>12</v>
      </c>
      <c r="C344" s="4" t="s">
        <v>13</v>
      </c>
      <c r="D344" s="4" t="s">
        <v>14</v>
      </c>
      <c r="E344" s="4" t="s">
        <v>127</v>
      </c>
      <c r="F344" s="53" t="s">
        <v>8046</v>
      </c>
      <c r="G344" s="27">
        <v>2006.9</v>
      </c>
      <c r="H344" s="4"/>
      <c r="I344" s="27">
        <v>3680</v>
      </c>
      <c r="J344" s="27">
        <v>4895.7</v>
      </c>
      <c r="K344" s="83">
        <v>5127.5</v>
      </c>
      <c r="L344" s="4"/>
      <c r="M344" s="27">
        <v>54.535326086956523</v>
      </c>
      <c r="N344" s="27">
        <v>95.479278400780103</v>
      </c>
    </row>
    <row r="345" spans="1:14" x14ac:dyDescent="0.25">
      <c r="A345" s="28">
        <v>44621</v>
      </c>
      <c r="B345" s="4" t="s">
        <v>12</v>
      </c>
      <c r="C345" s="4" t="s">
        <v>13</v>
      </c>
      <c r="D345" s="4" t="s">
        <v>14</v>
      </c>
      <c r="E345" s="4" t="s">
        <v>102</v>
      </c>
      <c r="F345" s="53" t="s">
        <v>8046</v>
      </c>
      <c r="G345" s="27">
        <v>123930.4</v>
      </c>
      <c r="H345" s="27">
        <v>56354.3</v>
      </c>
      <c r="I345" s="27">
        <v>28390.400000000001</v>
      </c>
      <c r="J345" s="27">
        <v>205663.4</v>
      </c>
      <c r="K345" s="83">
        <v>68031.399999999994</v>
      </c>
      <c r="L345" s="27">
        <v>219.91294364405201</v>
      </c>
      <c r="M345" s="27">
        <v>436.52220468890891</v>
      </c>
      <c r="N345" s="27">
        <v>302.30658196068288</v>
      </c>
    </row>
    <row r="346" spans="1:14" x14ac:dyDescent="0.25">
      <c r="A346" s="28">
        <v>44621</v>
      </c>
      <c r="B346" s="4" t="s">
        <v>12</v>
      </c>
      <c r="C346" s="4" t="s">
        <v>13</v>
      </c>
      <c r="D346" s="4" t="s">
        <v>14</v>
      </c>
      <c r="E346" s="4" t="s">
        <v>134</v>
      </c>
      <c r="F346" s="53" t="s">
        <v>8046</v>
      </c>
      <c r="G346" s="83" t="s">
        <v>8045</v>
      </c>
      <c r="H346" s="83" t="s">
        <v>8045</v>
      </c>
      <c r="I346" s="83" t="s">
        <v>8045</v>
      </c>
      <c r="J346" s="83" t="s">
        <v>8045</v>
      </c>
      <c r="K346" s="83" t="s">
        <v>8045</v>
      </c>
      <c r="L346" s="27">
        <v>70.346715328467155</v>
      </c>
      <c r="M346" s="4"/>
      <c r="N346" s="4"/>
    </row>
    <row r="347" spans="1:14" x14ac:dyDescent="0.25">
      <c r="A347" s="28">
        <v>44621</v>
      </c>
      <c r="B347" s="4" t="s">
        <v>12</v>
      </c>
      <c r="C347" s="4" t="s">
        <v>13</v>
      </c>
      <c r="D347" s="4" t="s">
        <v>14</v>
      </c>
      <c r="E347" s="4" t="s">
        <v>133</v>
      </c>
      <c r="F347" s="53" t="s">
        <v>133</v>
      </c>
      <c r="G347" s="83" t="s">
        <v>8045</v>
      </c>
      <c r="H347" s="83" t="s">
        <v>8045</v>
      </c>
      <c r="I347" s="83" t="s">
        <v>8045</v>
      </c>
      <c r="J347" s="83" t="s">
        <v>8045</v>
      </c>
      <c r="K347" s="83" t="s">
        <v>8045</v>
      </c>
      <c r="L347" s="27">
        <v>70.346715328467155</v>
      </c>
      <c r="M347" s="4"/>
      <c r="N347" s="4"/>
    </row>
    <row r="348" spans="1:14" x14ac:dyDescent="0.25">
      <c r="A348" s="28">
        <v>44621</v>
      </c>
      <c r="B348" s="4" t="s">
        <v>12</v>
      </c>
      <c r="C348" s="4" t="s">
        <v>13</v>
      </c>
      <c r="D348" s="4" t="s">
        <v>14</v>
      </c>
      <c r="E348" s="4" t="s">
        <v>26</v>
      </c>
      <c r="F348" s="53" t="s">
        <v>3543</v>
      </c>
      <c r="G348" s="27">
        <v>1461850.6</v>
      </c>
      <c r="H348" s="27">
        <v>1590863.4</v>
      </c>
      <c r="I348" s="27">
        <v>15991295.699999999</v>
      </c>
      <c r="J348" s="27">
        <v>4445751.5999999996</v>
      </c>
      <c r="K348" s="83">
        <v>17376777.800000001</v>
      </c>
      <c r="L348" s="27">
        <v>91.890391092032161</v>
      </c>
      <c r="M348" s="27">
        <v>9.1415394188477173</v>
      </c>
      <c r="N348" s="27">
        <v>25.584441782986946</v>
      </c>
    </row>
    <row r="349" spans="1:14" x14ac:dyDescent="0.25">
      <c r="A349" s="28">
        <v>44621</v>
      </c>
      <c r="B349" s="4" t="s">
        <v>12</v>
      </c>
      <c r="C349" s="4" t="s">
        <v>13</v>
      </c>
      <c r="D349" s="4" t="s">
        <v>14</v>
      </c>
      <c r="E349" s="4" t="s">
        <v>93</v>
      </c>
      <c r="F349" s="53" t="s">
        <v>93</v>
      </c>
      <c r="G349" s="27">
        <v>1443179.4</v>
      </c>
      <c r="H349" s="27">
        <v>1126085</v>
      </c>
      <c r="I349" s="27">
        <v>632329.69999999995</v>
      </c>
      <c r="J349" s="27">
        <v>3527676.4</v>
      </c>
      <c r="K349" s="83">
        <v>1967905.8</v>
      </c>
      <c r="L349" s="27">
        <v>128.15901108708491</v>
      </c>
      <c r="M349" s="27">
        <v>228.23210739587276</v>
      </c>
      <c r="N349" s="27">
        <v>179.26043004700733</v>
      </c>
    </row>
    <row r="350" spans="1:14" x14ac:dyDescent="0.25">
      <c r="A350" s="28">
        <v>44621</v>
      </c>
      <c r="B350" s="4" t="s">
        <v>12</v>
      </c>
      <c r="C350" s="4" t="s">
        <v>13</v>
      </c>
      <c r="D350" s="4" t="s">
        <v>14</v>
      </c>
      <c r="E350" s="4" t="s">
        <v>131</v>
      </c>
      <c r="F350" s="53" t="s">
        <v>131</v>
      </c>
      <c r="G350" s="27">
        <v>17120.2</v>
      </c>
      <c r="H350" s="27">
        <v>12824.8</v>
      </c>
      <c r="I350" s="4"/>
      <c r="J350" s="27">
        <v>36472.699999999997</v>
      </c>
      <c r="K350" s="83"/>
      <c r="L350" s="27">
        <v>133.49291996756284</v>
      </c>
      <c r="M350" s="4"/>
      <c r="N350" s="4"/>
    </row>
    <row r="351" spans="1:14" x14ac:dyDescent="0.25">
      <c r="A351" s="28">
        <v>44621</v>
      </c>
      <c r="B351" s="4" t="s">
        <v>12</v>
      </c>
      <c r="C351" s="4" t="s">
        <v>13</v>
      </c>
      <c r="D351" s="4" t="s">
        <v>14</v>
      </c>
      <c r="E351" s="4" t="s">
        <v>92</v>
      </c>
      <c r="F351" s="53" t="s">
        <v>92</v>
      </c>
      <c r="G351" s="27">
        <v>1551</v>
      </c>
      <c r="H351" s="27">
        <v>451953.6</v>
      </c>
      <c r="I351" s="27">
        <v>15358966</v>
      </c>
      <c r="J351" s="27">
        <v>881602.5</v>
      </c>
      <c r="K351" s="83">
        <v>15408872</v>
      </c>
      <c r="L351" s="27">
        <v>0.34317682169143027</v>
      </c>
      <c r="M351" s="27">
        <v>1.0098336046840654E-2</v>
      </c>
      <c r="N351" s="27">
        <v>5.7213954402372869</v>
      </c>
    </row>
    <row r="352" spans="1:14" x14ac:dyDescent="0.25">
      <c r="A352" s="28">
        <v>44621</v>
      </c>
      <c r="B352" s="4" t="s">
        <v>12</v>
      </c>
      <c r="C352" s="4" t="s">
        <v>13</v>
      </c>
      <c r="D352" s="4" t="s">
        <v>14</v>
      </c>
      <c r="E352" s="4" t="s">
        <v>95</v>
      </c>
      <c r="F352" s="53" t="s">
        <v>3673</v>
      </c>
      <c r="G352" s="27">
        <v>30318.1</v>
      </c>
      <c r="H352" s="27">
        <v>30118.7</v>
      </c>
      <c r="I352" s="27">
        <v>39442.300000000003</v>
      </c>
      <c r="J352" s="27">
        <v>99797.9</v>
      </c>
      <c r="K352" s="83">
        <v>118024.6</v>
      </c>
      <c r="L352" s="27">
        <v>100.66204716671038</v>
      </c>
      <c r="M352" s="27">
        <v>76.866967697117047</v>
      </c>
      <c r="N352" s="27">
        <v>84.556863569120338</v>
      </c>
    </row>
    <row r="353" spans="1:14" x14ac:dyDescent="0.25">
      <c r="A353" s="28">
        <v>44621</v>
      </c>
      <c r="B353" s="4" t="s">
        <v>12</v>
      </c>
      <c r="C353" s="4" t="s">
        <v>13</v>
      </c>
      <c r="D353" s="4" t="s">
        <v>14</v>
      </c>
      <c r="E353" s="4" t="s">
        <v>34</v>
      </c>
      <c r="F353" s="53" t="s">
        <v>34</v>
      </c>
      <c r="G353" s="27">
        <v>30318.1</v>
      </c>
      <c r="H353" s="27">
        <v>30118.7</v>
      </c>
      <c r="I353" s="27">
        <v>39442.300000000003</v>
      </c>
      <c r="J353" s="27">
        <v>99797.9</v>
      </c>
      <c r="K353" s="83">
        <v>118024.6</v>
      </c>
      <c r="L353" s="27">
        <v>100.66204716671038</v>
      </c>
      <c r="M353" s="27">
        <v>76.866967697117047</v>
      </c>
      <c r="N353" s="27">
        <v>84.556863569120338</v>
      </c>
    </row>
    <row r="354" spans="1:14" x14ac:dyDescent="0.25">
      <c r="A354" s="28">
        <v>44621</v>
      </c>
      <c r="B354" s="4" t="s">
        <v>12</v>
      </c>
      <c r="C354" s="4" t="s">
        <v>13</v>
      </c>
      <c r="D354" s="4" t="s">
        <v>14</v>
      </c>
      <c r="E354" s="4" t="s">
        <v>21</v>
      </c>
      <c r="F354" s="53" t="s">
        <v>3696</v>
      </c>
      <c r="G354" s="83">
        <v>28423</v>
      </c>
      <c r="H354" s="83">
        <v>26721.3</v>
      </c>
      <c r="I354" s="83">
        <v>18552.900000000001</v>
      </c>
      <c r="J354" s="83">
        <v>62854.9</v>
      </c>
      <c r="K354" s="83">
        <v>38854.1</v>
      </c>
      <c r="L354" s="27">
        <v>106.36832788823897</v>
      </c>
      <c r="M354" s="27">
        <v>153.19976930830219</v>
      </c>
      <c r="N354" s="27">
        <v>161.77160196735994</v>
      </c>
    </row>
    <row r="355" spans="1:14" x14ac:dyDescent="0.25">
      <c r="A355" s="28">
        <v>44621</v>
      </c>
      <c r="B355" s="4" t="s">
        <v>12</v>
      </c>
      <c r="C355" s="4" t="s">
        <v>13</v>
      </c>
      <c r="D355" s="4" t="s">
        <v>14</v>
      </c>
      <c r="E355" s="4" t="s">
        <v>123</v>
      </c>
      <c r="F355" s="53" t="s">
        <v>123</v>
      </c>
      <c r="G355" s="83" t="s">
        <v>8045</v>
      </c>
      <c r="H355" s="83" t="s">
        <v>8045</v>
      </c>
      <c r="I355" s="83" t="s">
        <v>8045</v>
      </c>
      <c r="J355" s="83" t="s">
        <v>8045</v>
      </c>
      <c r="K355" s="83" t="s">
        <v>8045</v>
      </c>
      <c r="L355" s="27">
        <v>100</v>
      </c>
      <c r="M355" s="27">
        <v>5.070422535211268</v>
      </c>
      <c r="N355" s="27">
        <v>36.713615023474176</v>
      </c>
    </row>
    <row r="356" spans="1:14" x14ac:dyDescent="0.25">
      <c r="A356" s="28">
        <v>44621</v>
      </c>
      <c r="B356" s="4" t="s">
        <v>12</v>
      </c>
      <c r="C356" s="4" t="s">
        <v>13</v>
      </c>
      <c r="D356" s="4" t="s">
        <v>14</v>
      </c>
      <c r="E356" s="4" t="s">
        <v>135</v>
      </c>
      <c r="F356" s="53" t="s">
        <v>135</v>
      </c>
      <c r="G356" s="83" t="s">
        <v>8045</v>
      </c>
      <c r="H356" s="83" t="s">
        <v>8045</v>
      </c>
      <c r="I356" s="83" t="s">
        <v>8045</v>
      </c>
      <c r="J356" s="83" t="s">
        <v>8045</v>
      </c>
      <c r="K356" s="83" t="s">
        <v>8045</v>
      </c>
      <c r="L356" s="27">
        <v>100</v>
      </c>
      <c r="M356" s="4"/>
      <c r="N356" s="4"/>
    </row>
    <row r="357" spans="1:14" x14ac:dyDescent="0.25">
      <c r="A357" s="28">
        <v>44621</v>
      </c>
      <c r="B357" s="4" t="s">
        <v>12</v>
      </c>
      <c r="C357" s="4" t="s">
        <v>13</v>
      </c>
      <c r="D357" s="4" t="s">
        <v>14</v>
      </c>
      <c r="E357" s="4" t="s">
        <v>59</v>
      </c>
      <c r="F357" s="53" t="s">
        <v>59</v>
      </c>
      <c r="G357" s="83" t="s">
        <v>8045</v>
      </c>
      <c r="H357" s="83" t="s">
        <v>8045</v>
      </c>
      <c r="I357" s="83" t="s">
        <v>8045</v>
      </c>
      <c r="J357" s="83" t="s">
        <v>8045</v>
      </c>
      <c r="K357" s="83" t="s">
        <v>8045</v>
      </c>
      <c r="L357" s="27">
        <v>118.98734177215189</v>
      </c>
      <c r="M357" s="27">
        <v>96.21289662231321</v>
      </c>
      <c r="N357" s="27">
        <v>103.18198069360028</v>
      </c>
    </row>
    <row r="358" spans="1:14" x14ac:dyDescent="0.25">
      <c r="A358" s="28">
        <v>44621</v>
      </c>
      <c r="B358" s="4" t="s">
        <v>12</v>
      </c>
      <c r="C358" s="4" t="s">
        <v>13</v>
      </c>
      <c r="D358" s="4" t="s">
        <v>14</v>
      </c>
      <c r="E358" s="4" t="s">
        <v>24</v>
      </c>
      <c r="F358" s="53" t="s">
        <v>24</v>
      </c>
      <c r="G358" s="83" t="s">
        <v>8045</v>
      </c>
      <c r="H358" s="83" t="s">
        <v>8045</v>
      </c>
      <c r="I358" s="83" t="s">
        <v>8045</v>
      </c>
      <c r="J358" s="83" t="s">
        <v>8045</v>
      </c>
      <c r="K358" s="83" t="s">
        <v>8045</v>
      </c>
      <c r="L358" s="27">
        <v>113.00438433529018</v>
      </c>
      <c r="M358" s="27">
        <v>100.00263043678403</v>
      </c>
      <c r="N358" s="27">
        <v>114.65411047145736</v>
      </c>
    </row>
    <row r="359" spans="1:14" x14ac:dyDescent="0.25">
      <c r="A359" s="28">
        <v>44621</v>
      </c>
      <c r="B359" s="4" t="s">
        <v>12</v>
      </c>
      <c r="C359" s="4" t="s">
        <v>13</v>
      </c>
      <c r="D359" s="4" t="s">
        <v>14</v>
      </c>
      <c r="E359" s="4" t="s">
        <v>72</v>
      </c>
      <c r="F359" s="53" t="s">
        <v>8046</v>
      </c>
      <c r="G359" s="83" t="s">
        <v>8045</v>
      </c>
      <c r="H359" s="83" t="s">
        <v>8045</v>
      </c>
      <c r="I359" s="83" t="s">
        <v>8045</v>
      </c>
      <c r="J359" s="83" t="s">
        <v>8045</v>
      </c>
      <c r="K359" s="83" t="s">
        <v>8045</v>
      </c>
      <c r="L359" s="27">
        <v>99.508055302977311</v>
      </c>
      <c r="M359" s="27">
        <v>442.49377937517278</v>
      </c>
      <c r="N359" s="27">
        <v>316.97519094365936</v>
      </c>
    </row>
    <row r="360" spans="1:14" x14ac:dyDescent="0.25">
      <c r="A360" s="28">
        <v>44621</v>
      </c>
      <c r="B360" s="4" t="s">
        <v>12</v>
      </c>
      <c r="C360" s="4" t="s">
        <v>13</v>
      </c>
      <c r="D360" s="4" t="s">
        <v>14</v>
      </c>
      <c r="E360" s="4" t="s">
        <v>90</v>
      </c>
      <c r="F360" s="53" t="s">
        <v>3779</v>
      </c>
      <c r="G360" s="27">
        <v>3286735.1</v>
      </c>
      <c r="H360" s="27">
        <v>1240413.2</v>
      </c>
      <c r="I360" s="27">
        <v>1190047.8</v>
      </c>
      <c r="J360" s="27">
        <v>5758323</v>
      </c>
      <c r="K360" s="83">
        <v>3207160.2</v>
      </c>
      <c r="L360" s="27">
        <v>264.97098708720608</v>
      </c>
      <c r="M360" s="27">
        <v>276.18513306776418</v>
      </c>
      <c r="N360" s="27">
        <v>179.54584869193624</v>
      </c>
    </row>
    <row r="361" spans="1:14" x14ac:dyDescent="0.25">
      <c r="A361" s="28">
        <v>44621</v>
      </c>
      <c r="B361" s="4" t="s">
        <v>12</v>
      </c>
      <c r="C361" s="4" t="s">
        <v>13</v>
      </c>
      <c r="D361" s="4" t="s">
        <v>14</v>
      </c>
      <c r="E361" s="4" t="s">
        <v>103</v>
      </c>
      <c r="F361" s="53" t="s">
        <v>8046</v>
      </c>
      <c r="G361" s="27">
        <v>3281822.9</v>
      </c>
      <c r="H361" s="27">
        <v>1234420.5</v>
      </c>
      <c r="I361" s="27">
        <v>1189243.8</v>
      </c>
      <c r="J361" s="27">
        <v>5741959</v>
      </c>
      <c r="K361" s="83">
        <v>3205301.2</v>
      </c>
      <c r="L361" s="27">
        <v>265.85939718272664</v>
      </c>
      <c r="M361" s="27">
        <v>275.95879835572822</v>
      </c>
      <c r="N361" s="27">
        <v>179.13945185556977</v>
      </c>
    </row>
    <row r="362" spans="1:14" x14ac:dyDescent="0.25">
      <c r="A362" s="28">
        <v>44621</v>
      </c>
      <c r="B362" s="4" t="s">
        <v>12</v>
      </c>
      <c r="C362" s="4" t="s">
        <v>13</v>
      </c>
      <c r="D362" s="4" t="s">
        <v>14</v>
      </c>
      <c r="E362" s="4" t="s">
        <v>63</v>
      </c>
      <c r="F362" s="53" t="s">
        <v>8046</v>
      </c>
      <c r="G362" s="27">
        <v>4912.2</v>
      </c>
      <c r="H362" s="27">
        <v>5992.7</v>
      </c>
      <c r="I362" s="27">
        <v>804</v>
      </c>
      <c r="J362" s="27">
        <v>16364</v>
      </c>
      <c r="K362" s="83">
        <v>1859</v>
      </c>
      <c r="L362" s="27">
        <v>81.969729837969524</v>
      </c>
      <c r="M362" s="27">
        <v>610.97014925373139</v>
      </c>
      <c r="N362" s="27">
        <v>880.25820333512638</v>
      </c>
    </row>
    <row r="363" spans="1:14" x14ac:dyDescent="0.25">
      <c r="A363" s="28">
        <v>44621</v>
      </c>
      <c r="B363" s="4" t="s">
        <v>12</v>
      </c>
      <c r="C363" s="4" t="s">
        <v>13</v>
      </c>
      <c r="D363" s="4" t="s">
        <v>14</v>
      </c>
      <c r="E363" s="4" t="s">
        <v>80</v>
      </c>
      <c r="F363" s="53" t="s">
        <v>80</v>
      </c>
      <c r="G363" s="27">
        <v>7014826.5</v>
      </c>
      <c r="H363" s="27">
        <v>7144321.2000000002</v>
      </c>
      <c r="I363" s="27">
        <v>6433315</v>
      </c>
      <c r="J363" s="27">
        <v>22070368.699999999</v>
      </c>
      <c r="K363" s="83">
        <v>20997925.100000001</v>
      </c>
      <c r="L363" s="27">
        <v>98.187445715626566</v>
      </c>
      <c r="M363" s="27">
        <v>109.03906461909607</v>
      </c>
      <c r="N363" s="27">
        <v>105.10737891907235</v>
      </c>
    </row>
    <row r="364" spans="1:14" x14ac:dyDescent="0.25">
      <c r="A364" s="28">
        <v>44621</v>
      </c>
      <c r="B364" s="4" t="s">
        <v>12</v>
      </c>
      <c r="C364" s="4" t="s">
        <v>13</v>
      </c>
      <c r="D364" s="4" t="s">
        <v>14</v>
      </c>
      <c r="E364" s="4" t="s">
        <v>85</v>
      </c>
      <c r="F364" s="53" t="s">
        <v>3814</v>
      </c>
      <c r="G364" s="27">
        <v>3861742</v>
      </c>
      <c r="H364" s="27">
        <v>3721473.8</v>
      </c>
      <c r="I364" s="27">
        <v>3493411.9</v>
      </c>
      <c r="J364" s="27">
        <v>11588045</v>
      </c>
      <c r="K364" s="83">
        <v>10550818</v>
      </c>
      <c r="L364" s="27">
        <v>103.76915726237277</v>
      </c>
      <c r="M364" s="27">
        <v>110.54356344294814</v>
      </c>
      <c r="N364" s="27">
        <v>109.83077331065705</v>
      </c>
    </row>
    <row r="365" spans="1:14" x14ac:dyDescent="0.25">
      <c r="A365" s="28">
        <v>44621</v>
      </c>
      <c r="B365" s="4" t="s">
        <v>12</v>
      </c>
      <c r="C365" s="4" t="s">
        <v>13</v>
      </c>
      <c r="D365" s="4" t="s">
        <v>14</v>
      </c>
      <c r="E365" s="4" t="s">
        <v>112</v>
      </c>
      <c r="F365" s="53" t="s">
        <v>3846</v>
      </c>
      <c r="G365" s="83" t="s">
        <v>8045</v>
      </c>
      <c r="H365" s="83" t="s">
        <v>8045</v>
      </c>
      <c r="I365" s="83" t="s">
        <v>8045</v>
      </c>
      <c r="J365" s="83" t="s">
        <v>8045</v>
      </c>
      <c r="K365" s="83" t="s">
        <v>8045</v>
      </c>
      <c r="L365" s="27">
        <v>125.71067537372559</v>
      </c>
      <c r="M365" s="27">
        <v>146.11661025389705</v>
      </c>
      <c r="N365" s="27">
        <v>120.49366594869539</v>
      </c>
    </row>
    <row r="366" spans="1:14" x14ac:dyDescent="0.25">
      <c r="A366" s="28">
        <v>44621</v>
      </c>
      <c r="B366" s="4" t="s">
        <v>12</v>
      </c>
      <c r="C366" s="4" t="s">
        <v>13</v>
      </c>
      <c r="D366" s="4" t="s">
        <v>14</v>
      </c>
      <c r="E366" s="4" t="s">
        <v>116</v>
      </c>
      <c r="F366" s="53" t="s">
        <v>3917</v>
      </c>
      <c r="G366" s="27">
        <v>2470023.1</v>
      </c>
      <c r="H366" s="27">
        <v>2879487.5</v>
      </c>
      <c r="I366" s="27">
        <v>2472426.2000000002</v>
      </c>
      <c r="J366" s="27">
        <v>8644581.9000000004</v>
      </c>
      <c r="K366" s="83">
        <v>8921930</v>
      </c>
      <c r="L366" s="27">
        <v>85.779955634466205</v>
      </c>
      <c r="M366" s="27">
        <v>99.902803974492741</v>
      </c>
      <c r="N366" s="27">
        <v>96.891388970772013</v>
      </c>
    </row>
    <row r="367" spans="1:14" x14ac:dyDescent="0.25">
      <c r="A367" s="28">
        <v>44621</v>
      </c>
      <c r="B367" s="4" t="s">
        <v>12</v>
      </c>
      <c r="C367" s="4" t="s">
        <v>13</v>
      </c>
      <c r="D367" s="4" t="s">
        <v>14</v>
      </c>
      <c r="E367" s="4" t="s">
        <v>70</v>
      </c>
      <c r="F367" s="53" t="s">
        <v>3954</v>
      </c>
      <c r="G367" s="27">
        <v>322817.8</v>
      </c>
      <c r="H367" s="27">
        <v>324421.8</v>
      </c>
      <c r="I367" s="27">
        <v>300064.09999999998</v>
      </c>
      <c r="J367" s="27">
        <v>956687.1</v>
      </c>
      <c r="K367" s="83">
        <v>907027.5</v>
      </c>
      <c r="L367" s="27">
        <v>99.505581930684073</v>
      </c>
      <c r="M367" s="27">
        <v>107.58294644377651</v>
      </c>
      <c r="N367" s="27">
        <v>105.47498284230632</v>
      </c>
    </row>
    <row r="368" spans="1:14" x14ac:dyDescent="0.25">
      <c r="A368" s="28">
        <v>44621</v>
      </c>
      <c r="B368" s="4" t="s">
        <v>12</v>
      </c>
      <c r="C368" s="4" t="s">
        <v>13</v>
      </c>
      <c r="D368" s="4" t="s">
        <v>14</v>
      </c>
      <c r="E368" s="4" t="s">
        <v>108</v>
      </c>
      <c r="F368" s="53" t="s">
        <v>8046</v>
      </c>
      <c r="G368" s="27">
        <v>322817.8</v>
      </c>
      <c r="H368" s="27">
        <v>324421.8</v>
      </c>
      <c r="I368" s="27">
        <v>300064.09999999998</v>
      </c>
      <c r="J368" s="27">
        <v>956687.1</v>
      </c>
      <c r="K368" s="83">
        <v>907027.5</v>
      </c>
      <c r="L368" s="27">
        <v>99.505581930684073</v>
      </c>
      <c r="M368" s="27">
        <v>107.58294644377651</v>
      </c>
      <c r="N368" s="27">
        <v>105.47498284230632</v>
      </c>
    </row>
    <row r="369" spans="1:14" x14ac:dyDescent="0.25">
      <c r="A369" s="28">
        <v>44621</v>
      </c>
      <c r="B369" s="4" t="s">
        <v>12</v>
      </c>
      <c r="C369" s="4" t="s">
        <v>13</v>
      </c>
      <c r="D369" s="4" t="s">
        <v>14</v>
      </c>
      <c r="E369" s="4" t="s">
        <v>27</v>
      </c>
      <c r="F369" s="53" t="s">
        <v>3966</v>
      </c>
      <c r="G369" s="27">
        <v>174823</v>
      </c>
      <c r="H369" s="27">
        <v>174347.4</v>
      </c>
      <c r="I369" s="27">
        <v>174653.7</v>
      </c>
      <c r="J369" s="27">
        <v>525346.6</v>
      </c>
      <c r="K369" s="83">
        <v>530767</v>
      </c>
      <c r="L369" s="27">
        <v>100.27278869659082</v>
      </c>
      <c r="M369" s="27">
        <v>100.09693467702087</v>
      </c>
      <c r="N369" s="27">
        <v>98.978760925227078</v>
      </c>
    </row>
    <row r="370" spans="1:14" x14ac:dyDescent="0.25">
      <c r="A370" s="28">
        <v>44621</v>
      </c>
      <c r="B370" s="4" t="s">
        <v>12</v>
      </c>
      <c r="C370" s="4" t="s">
        <v>13</v>
      </c>
      <c r="D370" s="4" t="s">
        <v>14</v>
      </c>
      <c r="E370" s="4" t="s">
        <v>39</v>
      </c>
      <c r="F370" s="53" t="s">
        <v>8046</v>
      </c>
      <c r="G370" s="27">
        <v>174823</v>
      </c>
      <c r="H370" s="27">
        <v>174347.4</v>
      </c>
      <c r="I370" s="27">
        <v>174653.7</v>
      </c>
      <c r="J370" s="27">
        <v>525346.6</v>
      </c>
      <c r="K370" s="83">
        <v>530767</v>
      </c>
      <c r="L370" s="27">
        <v>100.27278869659082</v>
      </c>
      <c r="M370" s="27">
        <v>100.09693467702087</v>
      </c>
      <c r="N370" s="27">
        <v>98.978760925227078</v>
      </c>
    </row>
    <row r="371" spans="1:14" x14ac:dyDescent="0.25">
      <c r="A371" s="28">
        <v>44621</v>
      </c>
      <c r="B371" s="4" t="s">
        <v>12</v>
      </c>
      <c r="C371" s="4" t="s">
        <v>13</v>
      </c>
      <c r="D371" s="4" t="s">
        <v>14</v>
      </c>
      <c r="E371" s="4" t="s">
        <v>61</v>
      </c>
      <c r="F371" s="53" t="s">
        <v>3971</v>
      </c>
      <c r="G371" s="27">
        <v>706346.4</v>
      </c>
      <c r="H371" s="27">
        <v>397798.7</v>
      </c>
      <c r="I371" s="27">
        <v>252219</v>
      </c>
      <c r="J371" s="27">
        <v>1461765.2</v>
      </c>
      <c r="K371" s="83">
        <v>732784.1</v>
      </c>
      <c r="L371" s="27">
        <v>177.56377786051087</v>
      </c>
      <c r="M371" s="27">
        <v>280.05281124736837</v>
      </c>
      <c r="N371" s="27">
        <v>199.48102039877776</v>
      </c>
    </row>
    <row r="372" spans="1:14" x14ac:dyDescent="0.25">
      <c r="A372" s="28">
        <v>44621</v>
      </c>
      <c r="B372" s="4" t="s">
        <v>12</v>
      </c>
      <c r="C372" s="4" t="s">
        <v>13</v>
      </c>
      <c r="D372" s="4" t="s">
        <v>14</v>
      </c>
      <c r="E372" s="4" t="s">
        <v>44</v>
      </c>
      <c r="F372" s="53" t="s">
        <v>8046</v>
      </c>
      <c r="G372" s="27">
        <v>140396.29999999999</v>
      </c>
      <c r="H372" s="27">
        <v>133996</v>
      </c>
      <c r="I372" s="27">
        <v>97665.1</v>
      </c>
      <c r="J372" s="27">
        <v>373272.3</v>
      </c>
      <c r="K372" s="83">
        <v>288223.3</v>
      </c>
      <c r="L372" s="27">
        <v>104.77648586524971</v>
      </c>
      <c r="M372" s="27">
        <v>143.75278374772566</v>
      </c>
      <c r="N372" s="27">
        <v>129.50802381348072</v>
      </c>
    </row>
    <row r="373" spans="1:14" x14ac:dyDescent="0.25">
      <c r="A373" s="28">
        <v>44621</v>
      </c>
      <c r="B373" s="4" t="s">
        <v>12</v>
      </c>
      <c r="C373" s="4" t="s">
        <v>13</v>
      </c>
      <c r="D373" s="4" t="s">
        <v>14</v>
      </c>
      <c r="E373" s="4" t="s">
        <v>40</v>
      </c>
      <c r="F373" s="53" t="s">
        <v>8046</v>
      </c>
      <c r="G373" s="27">
        <v>29410</v>
      </c>
      <c r="H373" s="27">
        <v>7702.5</v>
      </c>
      <c r="I373" s="27">
        <v>9143</v>
      </c>
      <c r="J373" s="27">
        <v>44516.6</v>
      </c>
      <c r="K373" s="83">
        <v>23063.8</v>
      </c>
      <c r="L373" s="27">
        <v>381.82408308990586</v>
      </c>
      <c r="M373" s="27">
        <v>321.66684895548508</v>
      </c>
      <c r="N373" s="27">
        <v>193.0150278791873</v>
      </c>
    </row>
    <row r="374" spans="1:14" x14ac:dyDescent="0.25">
      <c r="A374" s="28">
        <v>44621</v>
      </c>
      <c r="B374" s="4" t="s">
        <v>12</v>
      </c>
      <c r="C374" s="4" t="s">
        <v>13</v>
      </c>
      <c r="D374" s="4" t="s">
        <v>14</v>
      </c>
      <c r="E374" s="4" t="s">
        <v>54</v>
      </c>
      <c r="F374" s="53" t="s">
        <v>8046</v>
      </c>
      <c r="G374" s="27">
        <v>536540.1</v>
      </c>
      <c r="H374" s="27">
        <v>256100.2</v>
      </c>
      <c r="I374" s="27">
        <v>145410.9</v>
      </c>
      <c r="J374" s="27">
        <v>1043976.3</v>
      </c>
      <c r="K374" s="83">
        <v>421497</v>
      </c>
      <c r="L374" s="27">
        <v>209.50397539712972</v>
      </c>
      <c r="M374" s="27">
        <v>368.98203642230396</v>
      </c>
      <c r="N374" s="27">
        <v>247.68297283254685</v>
      </c>
    </row>
    <row r="375" spans="1:14" x14ac:dyDescent="0.25">
      <c r="A375" s="28">
        <v>44621</v>
      </c>
      <c r="B375" s="4" t="s">
        <v>12</v>
      </c>
      <c r="C375" s="4" t="s">
        <v>13</v>
      </c>
      <c r="D375" s="4" t="s">
        <v>14</v>
      </c>
      <c r="E375" s="4" t="s">
        <v>41</v>
      </c>
      <c r="F375" s="53" t="s">
        <v>41</v>
      </c>
      <c r="G375" s="27">
        <v>4568</v>
      </c>
      <c r="H375" s="27">
        <v>4407</v>
      </c>
      <c r="I375" s="27">
        <v>2407</v>
      </c>
      <c r="J375" s="27">
        <v>13162</v>
      </c>
      <c r="K375" s="83">
        <v>6914</v>
      </c>
      <c r="L375" s="27">
        <v>103.65327887451781</v>
      </c>
      <c r="M375" s="27">
        <v>189.77980889073535</v>
      </c>
      <c r="N375" s="27">
        <v>190.36737055250217</v>
      </c>
    </row>
    <row r="376" spans="1:14" x14ac:dyDescent="0.25">
      <c r="A376" s="28">
        <v>44621</v>
      </c>
      <c r="B376" s="4" t="s">
        <v>12</v>
      </c>
      <c r="C376" s="4" t="s">
        <v>13</v>
      </c>
      <c r="D376" s="4" t="s">
        <v>14</v>
      </c>
      <c r="E376" s="4" t="s">
        <v>78</v>
      </c>
      <c r="F376" s="53" t="s">
        <v>8046</v>
      </c>
      <c r="G376" s="27">
        <v>4568</v>
      </c>
      <c r="H376" s="27">
        <v>4407</v>
      </c>
      <c r="I376" s="27">
        <v>2407</v>
      </c>
      <c r="J376" s="27">
        <v>13162</v>
      </c>
      <c r="K376" s="83">
        <v>6914</v>
      </c>
      <c r="L376" s="27">
        <v>103.65327887451781</v>
      </c>
      <c r="M376" s="27">
        <v>189.77980889073535</v>
      </c>
      <c r="N376" s="27">
        <v>190.36737055250217</v>
      </c>
    </row>
    <row r="377" spans="1:14" x14ac:dyDescent="0.25">
      <c r="A377" s="28">
        <v>44621</v>
      </c>
      <c r="B377" s="4" t="s">
        <v>12</v>
      </c>
      <c r="C377" s="4" t="s">
        <v>13</v>
      </c>
      <c r="D377" s="4" t="s">
        <v>14</v>
      </c>
      <c r="E377" s="4" t="s">
        <v>25</v>
      </c>
      <c r="F377" s="53" t="s">
        <v>676</v>
      </c>
      <c r="G377" s="27">
        <v>6586308.7000000002</v>
      </c>
      <c r="H377" s="27">
        <v>4737078.7</v>
      </c>
      <c r="I377" s="27">
        <v>3604017.7</v>
      </c>
      <c r="J377" s="27">
        <v>15777190.4</v>
      </c>
      <c r="K377" s="83">
        <v>9057335.5</v>
      </c>
      <c r="L377" s="27">
        <v>139.03735017110861</v>
      </c>
      <c r="M377" s="27">
        <v>182.74906640996795</v>
      </c>
      <c r="N377" s="27">
        <v>174.19240349438309</v>
      </c>
    </row>
    <row r="378" spans="1:14" x14ac:dyDescent="0.25">
      <c r="A378" s="28">
        <v>44621</v>
      </c>
      <c r="B378" s="4" t="s">
        <v>12</v>
      </c>
      <c r="C378" s="4" t="s">
        <v>13</v>
      </c>
      <c r="D378" s="4" t="s">
        <v>14</v>
      </c>
      <c r="E378" s="4" t="s">
        <v>35</v>
      </c>
      <c r="F378" s="53" t="s">
        <v>969</v>
      </c>
      <c r="G378" s="27">
        <v>44024434.600000001</v>
      </c>
      <c r="H378" s="27">
        <v>37066848.200000003</v>
      </c>
      <c r="I378" s="27">
        <v>41460996.899999999</v>
      </c>
      <c r="J378" s="27">
        <v>107209254.40000001</v>
      </c>
      <c r="K378" s="83">
        <v>88222289</v>
      </c>
      <c r="L378" s="27">
        <v>118.77037497890096</v>
      </c>
      <c r="M378" s="27">
        <v>106.18276908821746</v>
      </c>
      <c r="N378" s="27">
        <v>121.52173290357497</v>
      </c>
    </row>
    <row r="379" spans="1:14" x14ac:dyDescent="0.25">
      <c r="A379" s="28">
        <v>44621</v>
      </c>
      <c r="B379" s="4" t="s">
        <v>12</v>
      </c>
      <c r="C379" s="4" t="s">
        <v>13</v>
      </c>
      <c r="D379" s="4" t="s">
        <v>14</v>
      </c>
      <c r="E379" s="4" t="s">
        <v>89</v>
      </c>
      <c r="F379" s="53" t="s">
        <v>3813</v>
      </c>
      <c r="G379" s="27">
        <v>7014826.5</v>
      </c>
      <c r="H379" s="27">
        <v>7144321.2000000002</v>
      </c>
      <c r="I379" s="27">
        <v>6433315</v>
      </c>
      <c r="J379" s="27">
        <v>22070368.699999999</v>
      </c>
      <c r="K379" s="83">
        <v>20997925.100000001</v>
      </c>
      <c r="L379" s="27">
        <v>98.187445715626566</v>
      </c>
      <c r="M379" s="27">
        <v>109.03906461909607</v>
      </c>
      <c r="N379" s="27">
        <v>105.10737891907235</v>
      </c>
    </row>
    <row r="380" spans="1:14" x14ac:dyDescent="0.25">
      <c r="A380" s="28">
        <v>44621</v>
      </c>
      <c r="B380" s="4" t="s">
        <v>12</v>
      </c>
      <c r="C380" s="4" t="s">
        <v>13</v>
      </c>
      <c r="D380" s="4" t="s">
        <v>14</v>
      </c>
      <c r="E380" s="4" t="s">
        <v>20</v>
      </c>
      <c r="F380" s="53" t="s">
        <v>3956</v>
      </c>
      <c r="G380" s="27">
        <v>1208555.2</v>
      </c>
      <c r="H380" s="27">
        <v>900974.9</v>
      </c>
      <c r="I380" s="27">
        <v>729343.8</v>
      </c>
      <c r="J380" s="27">
        <v>2956960.9</v>
      </c>
      <c r="K380" s="83">
        <v>2177492.6</v>
      </c>
      <c r="L380" s="27">
        <v>134.13860918877984</v>
      </c>
      <c r="M380" s="27">
        <v>165.70445926872895</v>
      </c>
      <c r="N380" s="27">
        <v>135.7965992628402</v>
      </c>
    </row>
    <row r="381" spans="1:14" x14ac:dyDescent="0.25">
      <c r="A381" s="42">
        <v>44621</v>
      </c>
      <c r="B381" s="43"/>
      <c r="C381" s="43"/>
      <c r="D381" s="43"/>
      <c r="E381" s="43" t="s">
        <v>140</v>
      </c>
      <c r="F381" s="53" t="s">
        <v>8046</v>
      </c>
      <c r="G381" s="44" t="s">
        <v>140</v>
      </c>
      <c r="H381" s="43"/>
      <c r="I381" s="43"/>
      <c r="J381" s="47">
        <v>53623.6</v>
      </c>
      <c r="K381" s="83"/>
    </row>
    <row r="382" spans="1:14" x14ac:dyDescent="0.25">
      <c r="A382" s="42">
        <v>44621</v>
      </c>
      <c r="B382" s="43"/>
      <c r="C382" s="43"/>
      <c r="D382" s="43"/>
      <c r="E382" s="43" t="s">
        <v>141</v>
      </c>
      <c r="F382" s="53" t="s">
        <v>8046</v>
      </c>
      <c r="G382" s="44" t="s">
        <v>141</v>
      </c>
      <c r="H382" s="43"/>
      <c r="I382" s="43"/>
      <c r="J382" s="47">
        <v>12310.2</v>
      </c>
      <c r="K382" s="83"/>
    </row>
    <row r="383" spans="1:14" x14ac:dyDescent="0.25">
      <c r="A383" s="42">
        <v>44621</v>
      </c>
      <c r="B383" s="43"/>
      <c r="C383" s="43"/>
      <c r="D383" s="43"/>
      <c r="E383" s="43" t="s">
        <v>142</v>
      </c>
      <c r="F383" s="53" t="s">
        <v>8046</v>
      </c>
      <c r="G383" s="44" t="s">
        <v>142</v>
      </c>
      <c r="H383" s="43"/>
      <c r="I383" s="43"/>
      <c r="J383" s="47">
        <v>78825.299999999988</v>
      </c>
      <c r="K383" s="83"/>
    </row>
    <row r="384" spans="1:14" x14ac:dyDescent="0.25">
      <c r="A384" s="42">
        <v>44621</v>
      </c>
      <c r="B384" s="43"/>
      <c r="C384" s="43"/>
      <c r="D384" s="43"/>
      <c r="E384" s="43" t="s">
        <v>143</v>
      </c>
      <c r="F384" s="53" t="s">
        <v>8046</v>
      </c>
      <c r="G384" s="44" t="s">
        <v>143</v>
      </c>
      <c r="H384" s="43"/>
      <c r="I384" s="43"/>
      <c r="J384" s="47">
        <v>44613</v>
      </c>
      <c r="K384" s="83"/>
    </row>
    <row r="385" spans="1:14" x14ac:dyDescent="0.25">
      <c r="A385" s="42">
        <v>44621</v>
      </c>
      <c r="B385" s="43"/>
      <c r="C385" s="43"/>
      <c r="D385" s="43"/>
      <c r="E385" s="43" t="s">
        <v>144</v>
      </c>
      <c r="F385" s="53" t="s">
        <v>8046</v>
      </c>
      <c r="G385" s="44" t="s">
        <v>144</v>
      </c>
      <c r="H385" s="43"/>
      <c r="I385" s="43"/>
      <c r="J385" s="47">
        <v>59462.399999999994</v>
      </c>
      <c r="K385" s="83"/>
    </row>
    <row r="386" spans="1:14" x14ac:dyDescent="0.25">
      <c r="A386" s="42">
        <v>44621</v>
      </c>
      <c r="B386" s="43"/>
      <c r="C386" s="43"/>
      <c r="D386" s="43"/>
      <c r="E386" s="43" t="s">
        <v>145</v>
      </c>
      <c r="F386" s="53" t="s">
        <v>8046</v>
      </c>
      <c r="G386" s="44" t="s">
        <v>145</v>
      </c>
      <c r="H386" s="43"/>
      <c r="I386" s="43"/>
      <c r="J386" s="47">
        <v>98991.6</v>
      </c>
      <c r="K386" s="83"/>
    </row>
    <row r="387" spans="1:14" x14ac:dyDescent="0.25">
      <c r="A387" s="42">
        <v>44621</v>
      </c>
      <c r="B387" s="43"/>
      <c r="C387" s="43"/>
      <c r="D387" s="43"/>
      <c r="E387" s="43" t="s">
        <v>146</v>
      </c>
      <c r="F387" s="53" t="s">
        <v>8046</v>
      </c>
      <c r="G387" s="44" t="s">
        <v>146</v>
      </c>
      <c r="H387" s="43"/>
      <c r="I387" s="43"/>
      <c r="J387" s="47">
        <v>63322.2</v>
      </c>
      <c r="K387" s="83"/>
    </row>
    <row r="388" spans="1:14" x14ac:dyDescent="0.25">
      <c r="A388" s="42">
        <v>44621</v>
      </c>
      <c r="B388" s="43"/>
      <c r="C388" s="43"/>
      <c r="D388" s="43"/>
      <c r="E388" s="43" t="s">
        <v>147</v>
      </c>
      <c r="F388" s="53" t="s">
        <v>8046</v>
      </c>
      <c r="G388" s="44" t="s">
        <v>147</v>
      </c>
      <c r="H388" s="43"/>
      <c r="I388" s="43"/>
      <c r="J388" s="49">
        <v>539523.5</v>
      </c>
      <c r="K388" s="83"/>
    </row>
    <row r="389" spans="1:14" x14ac:dyDescent="0.25">
      <c r="A389" s="42">
        <v>44621</v>
      </c>
      <c r="B389" s="43"/>
      <c r="C389" s="43"/>
      <c r="D389" s="43"/>
      <c r="E389" s="43" t="s">
        <v>148</v>
      </c>
      <c r="F389" s="53" t="s">
        <v>8046</v>
      </c>
      <c r="G389" s="44" t="s">
        <v>148</v>
      </c>
      <c r="H389" s="43"/>
      <c r="I389" s="43"/>
      <c r="J389" s="47">
        <v>377861.69999999995</v>
      </c>
      <c r="K389" s="83"/>
    </row>
    <row r="390" spans="1:14" x14ac:dyDescent="0.25">
      <c r="A390" s="42">
        <v>44621</v>
      </c>
      <c r="B390" s="43"/>
      <c r="C390" s="43"/>
      <c r="D390" s="43"/>
      <c r="E390" s="43" t="s">
        <v>149</v>
      </c>
      <c r="F390" s="53" t="s">
        <v>8046</v>
      </c>
      <c r="G390" s="44" t="s">
        <v>149</v>
      </c>
      <c r="H390" s="43"/>
      <c r="I390" s="43"/>
      <c r="J390" s="50">
        <v>148013.70000000001</v>
      </c>
      <c r="K390" s="83"/>
    </row>
    <row r="391" spans="1:14" x14ac:dyDescent="0.25">
      <c r="A391" s="42">
        <v>44621</v>
      </c>
      <c r="B391" s="43"/>
      <c r="C391" s="43"/>
      <c r="D391" s="43"/>
      <c r="E391" s="43" t="s">
        <v>150</v>
      </c>
      <c r="F391" s="53" t="s">
        <v>8046</v>
      </c>
      <c r="G391" s="44" t="s">
        <v>150</v>
      </c>
      <c r="H391" s="43"/>
      <c r="I391" s="43"/>
      <c r="J391" s="50">
        <v>27429.400000000005</v>
      </c>
      <c r="K391" s="83"/>
    </row>
    <row r="392" spans="1:14" x14ac:dyDescent="0.25">
      <c r="A392" s="28">
        <v>44652</v>
      </c>
      <c r="B392" s="4" t="s">
        <v>12</v>
      </c>
      <c r="C392" s="4" t="s">
        <v>13</v>
      </c>
      <c r="D392" s="4" t="s">
        <v>14</v>
      </c>
      <c r="E392" s="4" t="s">
        <v>109</v>
      </c>
      <c r="F392" s="53" t="s">
        <v>674</v>
      </c>
      <c r="G392" s="83" t="s">
        <v>8045</v>
      </c>
      <c r="H392" s="83" t="s">
        <v>8045</v>
      </c>
      <c r="I392" s="83" t="s">
        <v>8045</v>
      </c>
      <c r="J392" s="83" t="s">
        <v>8045</v>
      </c>
      <c r="K392" s="83" t="s">
        <v>8045</v>
      </c>
      <c r="L392" s="27">
        <v>102.82274373102481</v>
      </c>
      <c r="M392" s="27">
        <v>198.70961551170922</v>
      </c>
      <c r="N392" s="27">
        <v>184.8514130580115</v>
      </c>
    </row>
    <row r="393" spans="1:14" x14ac:dyDescent="0.25">
      <c r="A393" s="28">
        <v>44652</v>
      </c>
      <c r="B393" s="4" t="s">
        <v>12</v>
      </c>
      <c r="C393" s="4" t="s">
        <v>13</v>
      </c>
      <c r="D393" s="4" t="s">
        <v>14</v>
      </c>
      <c r="E393" s="4" t="s">
        <v>96</v>
      </c>
      <c r="F393" s="53" t="s">
        <v>96</v>
      </c>
      <c r="G393" s="83" t="s">
        <v>8045</v>
      </c>
      <c r="H393" s="83" t="s">
        <v>8045</v>
      </c>
      <c r="I393" s="83" t="s">
        <v>8045</v>
      </c>
      <c r="J393" s="83" t="s">
        <v>8045</v>
      </c>
      <c r="K393" s="83" t="s">
        <v>8045</v>
      </c>
      <c r="L393" s="27">
        <v>103.20127189046605</v>
      </c>
      <c r="M393" s="27">
        <v>199.36443580076195</v>
      </c>
      <c r="N393" s="27">
        <v>185.13956023921219</v>
      </c>
    </row>
    <row r="394" spans="1:14" x14ac:dyDescent="0.25">
      <c r="A394" s="28">
        <v>44652</v>
      </c>
      <c r="B394" s="4" t="s">
        <v>12</v>
      </c>
      <c r="C394" s="4" t="s">
        <v>13</v>
      </c>
      <c r="D394" s="4" t="s">
        <v>14</v>
      </c>
      <c r="E394" s="4" t="s">
        <v>76</v>
      </c>
      <c r="F394" s="53" t="s">
        <v>76</v>
      </c>
      <c r="G394" s="83" t="s">
        <v>8045</v>
      </c>
      <c r="H394" s="83" t="s">
        <v>8045</v>
      </c>
      <c r="I394" s="83" t="s">
        <v>8045</v>
      </c>
      <c r="J394" s="83" t="s">
        <v>8045</v>
      </c>
      <c r="K394" s="83" t="s">
        <v>8045</v>
      </c>
      <c r="L394" s="4"/>
      <c r="M394" s="4"/>
      <c r="N394" s="27">
        <v>124.70200617550154</v>
      </c>
    </row>
    <row r="395" spans="1:14" x14ac:dyDescent="0.25">
      <c r="A395" s="28">
        <v>44652</v>
      </c>
      <c r="B395" s="4" t="s">
        <v>12</v>
      </c>
      <c r="C395" s="4" t="s">
        <v>13</v>
      </c>
      <c r="D395" s="4" t="s">
        <v>14</v>
      </c>
      <c r="E395" s="4" t="s">
        <v>45</v>
      </c>
      <c r="F395" s="53" t="s">
        <v>758</v>
      </c>
      <c r="G395" s="83" t="s">
        <v>8045</v>
      </c>
      <c r="H395" s="83" t="s">
        <v>8045</v>
      </c>
      <c r="I395" s="83" t="s">
        <v>8045</v>
      </c>
      <c r="J395" s="83" t="s">
        <v>8045</v>
      </c>
      <c r="K395" s="83" t="s">
        <v>8045</v>
      </c>
      <c r="L395" s="27">
        <v>41.446559417366181</v>
      </c>
      <c r="M395" s="27">
        <v>55.226204016160281</v>
      </c>
      <c r="N395" s="27">
        <v>172.25532834123524</v>
      </c>
    </row>
    <row r="396" spans="1:14" x14ac:dyDescent="0.25">
      <c r="A396" s="28">
        <v>44652</v>
      </c>
      <c r="B396" s="4" t="s">
        <v>12</v>
      </c>
      <c r="C396" s="4" t="s">
        <v>13</v>
      </c>
      <c r="D396" s="4" t="s">
        <v>14</v>
      </c>
      <c r="E396" s="4" t="s">
        <v>73</v>
      </c>
      <c r="F396" s="53" t="s">
        <v>73</v>
      </c>
      <c r="G396" s="83" t="s">
        <v>8045</v>
      </c>
      <c r="H396" s="83" t="s">
        <v>8045</v>
      </c>
      <c r="I396" s="83" t="s">
        <v>8045</v>
      </c>
      <c r="J396" s="83" t="s">
        <v>8045</v>
      </c>
      <c r="K396" s="83" t="s">
        <v>8045</v>
      </c>
      <c r="L396" s="27">
        <v>41.446559417366181</v>
      </c>
      <c r="M396" s="27">
        <v>55.226204016160281</v>
      </c>
      <c r="N396" s="27">
        <v>172.25532834123524</v>
      </c>
    </row>
    <row r="397" spans="1:14" x14ac:dyDescent="0.25">
      <c r="A397" s="28">
        <v>44652</v>
      </c>
      <c r="B397" s="4" t="s">
        <v>12</v>
      </c>
      <c r="C397" s="4" t="s">
        <v>13</v>
      </c>
      <c r="D397" s="4" t="s">
        <v>14</v>
      </c>
      <c r="E397" s="4" t="s">
        <v>66</v>
      </c>
      <c r="F397" s="53" t="s">
        <v>855</v>
      </c>
      <c r="G397" s="27">
        <v>113075.3</v>
      </c>
      <c r="H397" s="27">
        <v>113806.2</v>
      </c>
      <c r="I397" s="27">
        <v>161327.9</v>
      </c>
      <c r="J397" s="27">
        <v>437889.1</v>
      </c>
      <c r="K397" s="83">
        <v>613229.19999999995</v>
      </c>
      <c r="L397" s="27">
        <v>99.357767854475412</v>
      </c>
      <c r="M397" s="27">
        <v>70.09035634877786</v>
      </c>
      <c r="N397" s="27">
        <v>71.407085637800677</v>
      </c>
    </row>
    <row r="398" spans="1:14" x14ac:dyDescent="0.25">
      <c r="A398" s="28">
        <v>44652</v>
      </c>
      <c r="B398" s="4" t="s">
        <v>12</v>
      </c>
      <c r="C398" s="4" t="s">
        <v>13</v>
      </c>
      <c r="D398" s="4" t="s">
        <v>14</v>
      </c>
      <c r="E398" s="4" t="s">
        <v>28</v>
      </c>
      <c r="F398" s="53" t="s">
        <v>28</v>
      </c>
      <c r="G398" s="27">
        <v>113075.3</v>
      </c>
      <c r="H398" s="27">
        <v>113806.2</v>
      </c>
      <c r="I398" s="27">
        <v>161327.9</v>
      </c>
      <c r="J398" s="27">
        <v>437889.1</v>
      </c>
      <c r="K398" s="83">
        <v>613229.19999999995</v>
      </c>
      <c r="L398" s="27">
        <v>99.357767854475412</v>
      </c>
      <c r="M398" s="27">
        <v>70.09035634877786</v>
      </c>
      <c r="N398" s="27">
        <v>71.407085637800677</v>
      </c>
    </row>
    <row r="399" spans="1:14" x14ac:dyDescent="0.25">
      <c r="A399" s="28">
        <v>44652</v>
      </c>
      <c r="B399" s="4" t="s">
        <v>12</v>
      </c>
      <c r="C399" s="4" t="s">
        <v>13</v>
      </c>
      <c r="D399" s="4" t="s">
        <v>14</v>
      </c>
      <c r="E399" s="4" t="s">
        <v>98</v>
      </c>
      <c r="F399" s="53" t="s">
        <v>98</v>
      </c>
      <c r="G399" s="83" t="s">
        <v>8045</v>
      </c>
      <c r="H399" s="83" t="s">
        <v>8045</v>
      </c>
      <c r="I399" s="83" t="s">
        <v>8045</v>
      </c>
      <c r="J399" s="83" t="s">
        <v>8045</v>
      </c>
      <c r="K399" s="83" t="s">
        <v>8045</v>
      </c>
      <c r="L399" s="27">
        <v>134.07328493601602</v>
      </c>
      <c r="M399" s="27">
        <v>146.5847667218587</v>
      </c>
      <c r="N399" s="27">
        <v>114.21516204966717</v>
      </c>
    </row>
    <row r="400" spans="1:14" x14ac:dyDescent="0.25">
      <c r="A400" s="28">
        <v>44652</v>
      </c>
      <c r="B400" s="4" t="s">
        <v>12</v>
      </c>
      <c r="C400" s="4" t="s">
        <v>13</v>
      </c>
      <c r="D400" s="4" t="s">
        <v>14</v>
      </c>
      <c r="E400" s="4" t="s">
        <v>126</v>
      </c>
      <c r="F400" s="53" t="s">
        <v>126</v>
      </c>
      <c r="G400" s="83" t="s">
        <v>8045</v>
      </c>
      <c r="H400" s="83" t="s">
        <v>8045</v>
      </c>
      <c r="I400" s="83" t="s">
        <v>8045</v>
      </c>
      <c r="J400" s="83" t="s">
        <v>8045</v>
      </c>
      <c r="K400" s="83" t="s">
        <v>8045</v>
      </c>
      <c r="L400" s="27">
        <v>134.07328493601602</v>
      </c>
      <c r="M400" s="27">
        <v>146.5847667218587</v>
      </c>
      <c r="N400" s="27">
        <v>114.21516204966717</v>
      </c>
    </row>
    <row r="401" spans="1:14" x14ac:dyDescent="0.25">
      <c r="A401" s="28">
        <v>44652</v>
      </c>
      <c r="B401" s="4" t="s">
        <v>12</v>
      </c>
      <c r="C401" s="4" t="s">
        <v>13</v>
      </c>
      <c r="D401" s="4" t="s">
        <v>14</v>
      </c>
      <c r="E401" s="4" t="s">
        <v>30</v>
      </c>
      <c r="F401" s="53" t="s">
        <v>967</v>
      </c>
      <c r="G401" s="27">
        <v>5423308.5</v>
      </c>
      <c r="H401" s="27">
        <v>7004550.9000000004</v>
      </c>
      <c r="I401" s="27">
        <v>5131983.7</v>
      </c>
      <c r="J401" s="27">
        <v>20448057.5</v>
      </c>
      <c r="K401" s="83">
        <v>14586009.4</v>
      </c>
      <c r="L401" s="27">
        <v>77.42549918510835</v>
      </c>
      <c r="M401" s="27">
        <v>105.676650921553</v>
      </c>
      <c r="N401" s="27">
        <v>140.18952641015025</v>
      </c>
    </row>
    <row r="402" spans="1:14" x14ac:dyDescent="0.25">
      <c r="A402" s="28">
        <v>44652</v>
      </c>
      <c r="B402" s="4" t="s">
        <v>12</v>
      </c>
      <c r="C402" s="4" t="s">
        <v>13</v>
      </c>
      <c r="D402" s="4" t="s">
        <v>14</v>
      </c>
      <c r="E402" s="4" t="s">
        <v>81</v>
      </c>
      <c r="F402" s="53" t="s">
        <v>970</v>
      </c>
      <c r="G402" s="27">
        <v>107260.5</v>
      </c>
      <c r="H402" s="27">
        <v>102257.7</v>
      </c>
      <c r="I402" s="27">
        <v>87445.6</v>
      </c>
      <c r="J402" s="27">
        <v>344054.5</v>
      </c>
      <c r="K402" s="83">
        <v>334608.8</v>
      </c>
      <c r="L402" s="27">
        <v>104.89234551530105</v>
      </c>
      <c r="M402" s="27">
        <v>122.65968785164719</v>
      </c>
      <c r="N402" s="27">
        <v>102.82290842320943</v>
      </c>
    </row>
    <row r="403" spans="1:14" x14ac:dyDescent="0.25">
      <c r="A403" s="28">
        <v>44652</v>
      </c>
      <c r="B403" s="4" t="s">
        <v>12</v>
      </c>
      <c r="C403" s="4" t="s">
        <v>13</v>
      </c>
      <c r="D403" s="4" t="s">
        <v>14</v>
      </c>
      <c r="E403" s="4" t="s">
        <v>15</v>
      </c>
      <c r="F403" s="53" t="s">
        <v>1038</v>
      </c>
      <c r="G403" s="27">
        <v>4657616.5</v>
      </c>
      <c r="H403" s="27">
        <v>6215868.7000000002</v>
      </c>
      <c r="I403" s="27">
        <v>4364998.7</v>
      </c>
      <c r="J403" s="27">
        <v>17580302.100000001</v>
      </c>
      <c r="K403" s="83">
        <v>11515618.300000001</v>
      </c>
      <c r="L403" s="27">
        <v>74.931063135229991</v>
      </c>
      <c r="M403" s="27">
        <v>106.70373166434162</v>
      </c>
      <c r="N403" s="27">
        <v>152.66485604164217</v>
      </c>
    </row>
    <row r="404" spans="1:14" x14ac:dyDescent="0.25">
      <c r="A404" s="28">
        <v>44652</v>
      </c>
      <c r="B404" s="4" t="s">
        <v>12</v>
      </c>
      <c r="C404" s="4" t="s">
        <v>13</v>
      </c>
      <c r="D404" s="4" t="s">
        <v>14</v>
      </c>
      <c r="E404" s="4" t="s">
        <v>57</v>
      </c>
      <c r="F404" s="53" t="s">
        <v>57</v>
      </c>
      <c r="G404" s="27">
        <v>38879.199999999997</v>
      </c>
      <c r="H404" s="27">
        <v>38745.300000000003</v>
      </c>
      <c r="I404" s="27">
        <v>12015.8</v>
      </c>
      <c r="J404" s="27">
        <v>128625.5</v>
      </c>
      <c r="K404" s="83">
        <v>47688.800000000003</v>
      </c>
      <c r="L404" s="27">
        <v>100.34559030385621</v>
      </c>
      <c r="M404" s="27">
        <v>323.5673030509829</v>
      </c>
      <c r="N404" s="27">
        <v>269.71846639043127</v>
      </c>
    </row>
    <row r="405" spans="1:14" x14ac:dyDescent="0.25">
      <c r="A405" s="28">
        <v>44652</v>
      </c>
      <c r="B405" s="4" t="s">
        <v>12</v>
      </c>
      <c r="C405" s="4" t="s">
        <v>13</v>
      </c>
      <c r="D405" s="4" t="s">
        <v>14</v>
      </c>
      <c r="E405" s="4" t="s">
        <v>119</v>
      </c>
      <c r="F405" s="53" t="s">
        <v>119</v>
      </c>
      <c r="G405" s="27">
        <v>2425</v>
      </c>
      <c r="H405" s="27">
        <v>8872</v>
      </c>
      <c r="I405" s="27">
        <v>1201</v>
      </c>
      <c r="J405" s="27">
        <v>21377.3</v>
      </c>
      <c r="K405" s="83">
        <v>9142.1</v>
      </c>
      <c r="L405" s="27">
        <v>27.333183047790804</v>
      </c>
      <c r="M405" s="27">
        <v>201.91507077435472</v>
      </c>
      <c r="N405" s="27">
        <v>233.83358309359994</v>
      </c>
    </row>
    <row r="406" spans="1:14" x14ac:dyDescent="0.25">
      <c r="A406" s="28">
        <v>44652</v>
      </c>
      <c r="B406" s="4" t="s">
        <v>12</v>
      </c>
      <c r="C406" s="4" t="s">
        <v>13</v>
      </c>
      <c r="D406" s="4" t="s">
        <v>14</v>
      </c>
      <c r="E406" s="4" t="s">
        <v>50</v>
      </c>
      <c r="F406" s="53" t="s">
        <v>1163</v>
      </c>
      <c r="G406" s="27">
        <v>249322.6</v>
      </c>
      <c r="H406" s="27">
        <v>274713</v>
      </c>
      <c r="I406" s="27">
        <v>337157.8</v>
      </c>
      <c r="J406" s="27">
        <v>1048325.6</v>
      </c>
      <c r="K406" s="83">
        <v>1331222.3</v>
      </c>
      <c r="L406" s="27">
        <v>90.757481444270937</v>
      </c>
      <c r="M406" s="27">
        <v>73.948341103186692</v>
      </c>
      <c r="N406" s="27">
        <v>78.749101483651529</v>
      </c>
    </row>
    <row r="407" spans="1:14" x14ac:dyDescent="0.25">
      <c r="A407" s="28">
        <v>44652</v>
      </c>
      <c r="B407" s="4" t="s">
        <v>12</v>
      </c>
      <c r="C407" s="4" t="s">
        <v>13</v>
      </c>
      <c r="D407" s="4" t="s">
        <v>14</v>
      </c>
      <c r="E407" s="4" t="s">
        <v>110</v>
      </c>
      <c r="F407" s="53" t="s">
        <v>110</v>
      </c>
      <c r="G407" s="27">
        <v>1.4</v>
      </c>
      <c r="H407" s="27">
        <v>2</v>
      </c>
      <c r="I407" s="27">
        <v>2</v>
      </c>
      <c r="J407" s="27">
        <v>4.4000000000000004</v>
      </c>
      <c r="K407" s="83">
        <v>10</v>
      </c>
      <c r="L407" s="27">
        <v>70</v>
      </c>
      <c r="M407" s="27">
        <v>70</v>
      </c>
      <c r="N407" s="27">
        <v>44</v>
      </c>
    </row>
    <row r="408" spans="1:14" x14ac:dyDescent="0.25">
      <c r="A408" s="28">
        <v>44652</v>
      </c>
      <c r="B408" s="4" t="s">
        <v>12</v>
      </c>
      <c r="C408" s="4" t="s">
        <v>13</v>
      </c>
      <c r="D408" s="4" t="s">
        <v>14</v>
      </c>
      <c r="E408" s="4" t="s">
        <v>22</v>
      </c>
      <c r="F408" s="53" t="s">
        <v>1218</v>
      </c>
      <c r="G408" s="27">
        <v>217703.5</v>
      </c>
      <c r="H408" s="27">
        <v>213400.3</v>
      </c>
      <c r="I408" s="27">
        <v>190908.4</v>
      </c>
      <c r="J408" s="27">
        <v>785797.8</v>
      </c>
      <c r="K408" s="83">
        <v>780058.3</v>
      </c>
      <c r="L408" s="27">
        <v>102.01649201055481</v>
      </c>
      <c r="M408" s="27">
        <v>114.03557936685866</v>
      </c>
      <c r="N408" s="27">
        <v>100.73577833861906</v>
      </c>
    </row>
    <row r="409" spans="1:14" x14ac:dyDescent="0.25">
      <c r="A409" s="28">
        <v>44652</v>
      </c>
      <c r="B409" s="4" t="s">
        <v>12</v>
      </c>
      <c r="C409" s="4" t="s">
        <v>13</v>
      </c>
      <c r="D409" s="4" t="s">
        <v>14</v>
      </c>
      <c r="E409" s="4" t="s">
        <v>65</v>
      </c>
      <c r="F409" s="53" t="s">
        <v>65</v>
      </c>
      <c r="G409" s="27">
        <v>143905.29999999999</v>
      </c>
      <c r="H409" s="27">
        <v>144427.1</v>
      </c>
      <c r="I409" s="27">
        <v>131026.4</v>
      </c>
      <c r="J409" s="27">
        <v>513751.3</v>
      </c>
      <c r="K409" s="83">
        <v>538851.80000000005</v>
      </c>
      <c r="L409" s="27">
        <v>99.638710463617983</v>
      </c>
      <c r="M409" s="27">
        <v>109.82924051946783</v>
      </c>
      <c r="N409" s="27">
        <v>95.341854662079626</v>
      </c>
    </row>
    <row r="410" spans="1:14" x14ac:dyDescent="0.25">
      <c r="A410" s="28">
        <v>44652</v>
      </c>
      <c r="B410" s="4" t="s">
        <v>12</v>
      </c>
      <c r="C410" s="4" t="s">
        <v>13</v>
      </c>
      <c r="D410" s="4" t="s">
        <v>14</v>
      </c>
      <c r="E410" s="4" t="s">
        <v>42</v>
      </c>
      <c r="F410" s="53" t="s">
        <v>42</v>
      </c>
      <c r="G410" s="27">
        <v>6194.5</v>
      </c>
      <c r="H410" s="27">
        <v>6264.8</v>
      </c>
      <c r="I410" s="27">
        <v>7228</v>
      </c>
      <c r="J410" s="27">
        <v>25819</v>
      </c>
      <c r="K410" s="83">
        <v>28809</v>
      </c>
      <c r="L410" s="27">
        <v>98.877857234069722</v>
      </c>
      <c r="M410" s="27">
        <v>85.701438848920859</v>
      </c>
      <c r="N410" s="27">
        <v>89.621298899649418</v>
      </c>
    </row>
    <row r="411" spans="1:14" x14ac:dyDescent="0.25">
      <c r="A411" s="28">
        <v>44652</v>
      </c>
      <c r="B411" s="4" t="s">
        <v>12</v>
      </c>
      <c r="C411" s="4" t="s">
        <v>13</v>
      </c>
      <c r="D411" s="4" t="s">
        <v>14</v>
      </c>
      <c r="E411" s="4" t="s">
        <v>124</v>
      </c>
      <c r="F411" s="53" t="s">
        <v>164</v>
      </c>
      <c r="G411" s="27">
        <v>46222008.200000003</v>
      </c>
      <c r="H411" s="27">
        <v>58834125</v>
      </c>
      <c r="I411" s="27">
        <v>47021038.399999999</v>
      </c>
      <c r="J411" s="27">
        <v>194235782.59999999</v>
      </c>
      <c r="K411" s="83">
        <v>167476080.59999999</v>
      </c>
      <c r="L411" s="27">
        <v>78.563262732300345</v>
      </c>
      <c r="M411" s="27">
        <v>98.300696396360308</v>
      </c>
      <c r="N411" s="27">
        <v>115.97822322097022</v>
      </c>
    </row>
    <row r="412" spans="1:14" x14ac:dyDescent="0.25">
      <c r="A412" s="28">
        <v>44652</v>
      </c>
      <c r="B412" s="4" t="s">
        <v>12</v>
      </c>
      <c r="C412" s="4" t="s">
        <v>13</v>
      </c>
      <c r="D412" s="4" t="s">
        <v>14</v>
      </c>
      <c r="E412" s="4" t="s">
        <v>48</v>
      </c>
      <c r="F412" s="53" t="s">
        <v>1420</v>
      </c>
      <c r="G412" s="27">
        <v>602380</v>
      </c>
      <c r="H412" s="27">
        <v>640258.30000000005</v>
      </c>
      <c r="I412" s="27">
        <v>547971.1</v>
      </c>
      <c r="J412" s="27">
        <v>2257733.7000000002</v>
      </c>
      <c r="K412" s="83">
        <v>2008397.6</v>
      </c>
      <c r="L412" s="27">
        <v>94.083903324642577</v>
      </c>
      <c r="M412" s="27">
        <v>109.92915502295651</v>
      </c>
      <c r="N412" s="27">
        <v>112.41467824896823</v>
      </c>
    </row>
    <row r="413" spans="1:14" x14ac:dyDescent="0.25">
      <c r="A413" s="28">
        <v>44652</v>
      </c>
      <c r="B413" s="4" t="s">
        <v>12</v>
      </c>
      <c r="C413" s="4" t="s">
        <v>13</v>
      </c>
      <c r="D413" s="4" t="s">
        <v>14</v>
      </c>
      <c r="E413" s="4" t="s">
        <v>105</v>
      </c>
      <c r="F413" s="53" t="s">
        <v>105</v>
      </c>
      <c r="G413" s="27">
        <v>602380</v>
      </c>
      <c r="H413" s="27">
        <v>640258.30000000005</v>
      </c>
      <c r="I413" s="27">
        <v>547971.1</v>
      </c>
      <c r="J413" s="27">
        <v>2257733.7000000002</v>
      </c>
      <c r="K413" s="83">
        <v>2008397.6</v>
      </c>
      <c r="L413" s="27">
        <v>94.083903324642577</v>
      </c>
      <c r="M413" s="27">
        <v>109.92915502295651</v>
      </c>
      <c r="N413" s="27">
        <v>112.41467824896823</v>
      </c>
    </row>
    <row r="414" spans="1:14" x14ac:dyDescent="0.25">
      <c r="A414" s="28">
        <v>44652</v>
      </c>
      <c r="B414" s="4" t="s">
        <v>12</v>
      </c>
      <c r="C414" s="4" t="s">
        <v>13</v>
      </c>
      <c r="D414" s="4" t="s">
        <v>14</v>
      </c>
      <c r="E414" s="4" t="s">
        <v>75</v>
      </c>
      <c r="F414" s="53" t="s">
        <v>75</v>
      </c>
      <c r="G414" s="27">
        <v>39012670.399999999</v>
      </c>
      <c r="H414" s="27">
        <v>50610743.299999997</v>
      </c>
      <c r="I414" s="27">
        <v>40545916.700000003</v>
      </c>
      <c r="J414" s="27">
        <v>161999115.19999999</v>
      </c>
      <c r="K414" s="83">
        <v>137825541.19999999</v>
      </c>
      <c r="L414" s="27">
        <v>77.08377284393687</v>
      </c>
      <c r="M414" s="27">
        <v>96.218493932830484</v>
      </c>
      <c r="N414" s="27">
        <v>117.5392556339913</v>
      </c>
    </row>
    <row r="415" spans="1:14" x14ac:dyDescent="0.25">
      <c r="A415" s="28">
        <v>44652</v>
      </c>
      <c r="B415" s="4" t="s">
        <v>12</v>
      </c>
      <c r="C415" s="4" t="s">
        <v>13</v>
      </c>
      <c r="D415" s="4" t="s">
        <v>14</v>
      </c>
      <c r="E415" s="4" t="s">
        <v>117</v>
      </c>
      <c r="F415" s="53" t="s">
        <v>1477</v>
      </c>
      <c r="G415" s="27">
        <v>2677.4</v>
      </c>
      <c r="H415" s="27">
        <v>1580.6</v>
      </c>
      <c r="I415" s="27">
        <v>2074.8000000000002</v>
      </c>
      <c r="J415" s="27">
        <v>6857.1</v>
      </c>
      <c r="K415" s="83">
        <v>7006</v>
      </c>
      <c r="L415" s="27">
        <v>169.39137036568391</v>
      </c>
      <c r="M415" s="27">
        <v>129.04376325428956</v>
      </c>
      <c r="N415" s="27">
        <v>97.874678846702821</v>
      </c>
    </row>
    <row r="416" spans="1:14" x14ac:dyDescent="0.25">
      <c r="A416" s="28">
        <v>44652</v>
      </c>
      <c r="B416" s="4" t="s">
        <v>12</v>
      </c>
      <c r="C416" s="4" t="s">
        <v>13</v>
      </c>
      <c r="D416" s="4" t="s">
        <v>14</v>
      </c>
      <c r="E416" s="4" t="s">
        <v>74</v>
      </c>
      <c r="F416" s="53" t="s">
        <v>74</v>
      </c>
      <c r="G416" s="27">
        <v>2677.4</v>
      </c>
      <c r="H416" s="27">
        <v>1580.6</v>
      </c>
      <c r="I416" s="27">
        <v>2074.8000000000002</v>
      </c>
      <c r="J416" s="27">
        <v>6857.1</v>
      </c>
      <c r="K416" s="83">
        <v>7006</v>
      </c>
      <c r="L416" s="27">
        <v>169.39137036568391</v>
      </c>
      <c r="M416" s="27">
        <v>129.04376325428956</v>
      </c>
      <c r="N416" s="27">
        <v>97.874678846702821</v>
      </c>
    </row>
    <row r="417" spans="1:14" x14ac:dyDescent="0.25">
      <c r="A417" s="28">
        <v>44652</v>
      </c>
      <c r="B417" s="4" t="s">
        <v>12</v>
      </c>
      <c r="C417" s="4" t="s">
        <v>13</v>
      </c>
      <c r="D417" s="4" t="s">
        <v>14</v>
      </c>
      <c r="E417" s="4" t="s">
        <v>55</v>
      </c>
      <c r="F417" s="53" t="s">
        <v>55</v>
      </c>
      <c r="G417" s="27">
        <v>46222008.200000003</v>
      </c>
      <c r="H417" s="27">
        <v>58834125</v>
      </c>
      <c r="I417" s="27">
        <v>47021038.399999999</v>
      </c>
      <c r="J417" s="27">
        <v>194235782.59999999</v>
      </c>
      <c r="K417" s="83">
        <v>167476080.59999999</v>
      </c>
      <c r="L417" s="27">
        <v>78.563262732300345</v>
      </c>
      <c r="M417" s="27">
        <v>98.300696396360308</v>
      </c>
      <c r="N417" s="27">
        <v>115.97822322097022</v>
      </c>
    </row>
    <row r="418" spans="1:14" x14ac:dyDescent="0.25">
      <c r="A418" s="28">
        <v>44652</v>
      </c>
      <c r="B418" s="4" t="s">
        <v>12</v>
      </c>
      <c r="C418" s="4" t="s">
        <v>13</v>
      </c>
      <c r="D418" s="4" t="s">
        <v>14</v>
      </c>
      <c r="E418" s="4" t="s">
        <v>69</v>
      </c>
      <c r="F418" s="53" t="s">
        <v>1650</v>
      </c>
      <c r="G418" s="27">
        <v>8818.9</v>
      </c>
      <c r="H418" s="27">
        <v>5712.9</v>
      </c>
      <c r="I418" s="27">
        <v>22162.9</v>
      </c>
      <c r="J418" s="27">
        <v>36968.1</v>
      </c>
      <c r="K418" s="83">
        <v>115854.7</v>
      </c>
      <c r="L418" s="27">
        <v>154.36818428468905</v>
      </c>
      <c r="M418" s="27">
        <v>39.791272802746931</v>
      </c>
      <c r="N418" s="27">
        <v>31.90902052312077</v>
      </c>
    </row>
    <row r="419" spans="1:14" x14ac:dyDescent="0.25">
      <c r="A419" s="28">
        <v>44652</v>
      </c>
      <c r="B419" s="4" t="s">
        <v>12</v>
      </c>
      <c r="C419" s="4" t="s">
        <v>13</v>
      </c>
      <c r="D419" s="4" t="s">
        <v>14</v>
      </c>
      <c r="E419" s="4" t="s">
        <v>91</v>
      </c>
      <c r="F419" s="53" t="s">
        <v>91</v>
      </c>
      <c r="G419" s="27">
        <v>8371.9</v>
      </c>
      <c r="H419" s="27">
        <v>5265.9</v>
      </c>
      <c r="I419" s="27">
        <v>21239.599999999999</v>
      </c>
      <c r="J419" s="27">
        <v>35402.1</v>
      </c>
      <c r="K419" s="83">
        <v>113971.4</v>
      </c>
      <c r="L419" s="27">
        <v>158.98326971647771</v>
      </c>
      <c r="M419" s="27">
        <v>39.41646735343415</v>
      </c>
      <c r="N419" s="27">
        <v>31.062266498437328</v>
      </c>
    </row>
    <row r="420" spans="1:14" x14ac:dyDescent="0.25">
      <c r="A420" s="28">
        <v>44652</v>
      </c>
      <c r="B420" s="4" t="s">
        <v>12</v>
      </c>
      <c r="C420" s="4" t="s">
        <v>13</v>
      </c>
      <c r="D420" s="4" t="s">
        <v>14</v>
      </c>
      <c r="E420" s="4" t="s">
        <v>37</v>
      </c>
      <c r="F420" s="53" t="s">
        <v>37</v>
      </c>
      <c r="G420" s="27">
        <v>447</v>
      </c>
      <c r="H420" s="27">
        <v>447</v>
      </c>
      <c r="I420" s="27">
        <v>923.3</v>
      </c>
      <c r="J420" s="27">
        <v>1566</v>
      </c>
      <c r="K420" s="83">
        <v>1883.3</v>
      </c>
      <c r="L420" s="27">
        <v>100</v>
      </c>
      <c r="M420" s="27">
        <v>48.413300119137872</v>
      </c>
      <c r="N420" s="27">
        <v>83.151914193171564</v>
      </c>
    </row>
    <row r="421" spans="1:14" x14ac:dyDescent="0.25">
      <c r="A421" s="28">
        <v>44652</v>
      </c>
      <c r="B421" s="4" t="s">
        <v>12</v>
      </c>
      <c r="C421" s="4" t="s">
        <v>13</v>
      </c>
      <c r="D421" s="4" t="s">
        <v>14</v>
      </c>
      <c r="E421" s="82" t="s">
        <v>104</v>
      </c>
      <c r="F421" s="53" t="s">
        <v>1833</v>
      </c>
      <c r="G421" s="27">
        <v>2172497.7999999998</v>
      </c>
      <c r="H421" s="27">
        <v>1800281.7</v>
      </c>
      <c r="I421" s="27">
        <v>1292776.3999999999</v>
      </c>
      <c r="J421" s="27">
        <v>7481726.0999999996</v>
      </c>
      <c r="K421" s="83">
        <v>4939868.5</v>
      </c>
      <c r="L421" s="27">
        <v>120.6754365164074</v>
      </c>
      <c r="M421" s="27">
        <v>168.04899903803937</v>
      </c>
      <c r="N421" s="27">
        <v>151.45597701639224</v>
      </c>
    </row>
    <row r="422" spans="1:14" x14ac:dyDescent="0.25">
      <c r="A422" s="28">
        <v>44652</v>
      </c>
      <c r="B422" s="4" t="s">
        <v>12</v>
      </c>
      <c r="C422" s="4" t="s">
        <v>13</v>
      </c>
      <c r="D422" s="4" t="s">
        <v>14</v>
      </c>
      <c r="E422" s="4" t="s">
        <v>111</v>
      </c>
      <c r="F422" s="53" t="s">
        <v>111</v>
      </c>
      <c r="G422" s="27">
        <v>1642637.3</v>
      </c>
      <c r="H422" s="27">
        <v>1261074.8999999999</v>
      </c>
      <c r="I422" s="27">
        <v>947924.8</v>
      </c>
      <c r="J422" s="27">
        <v>5395789.7999999998</v>
      </c>
      <c r="K422" s="83">
        <v>3358310.8</v>
      </c>
      <c r="L422" s="27">
        <v>130.25691812595747</v>
      </c>
      <c r="M422" s="27">
        <v>173.28772282358264</v>
      </c>
      <c r="N422" s="27">
        <v>160.66975695042876</v>
      </c>
    </row>
    <row r="423" spans="1:14" x14ac:dyDescent="0.25">
      <c r="A423" s="28">
        <v>44652</v>
      </c>
      <c r="B423" s="4" t="s">
        <v>12</v>
      </c>
      <c r="C423" s="4" t="s">
        <v>13</v>
      </c>
      <c r="D423" s="4" t="s">
        <v>14</v>
      </c>
      <c r="E423" s="4" t="s">
        <v>114</v>
      </c>
      <c r="F423" s="53" t="s">
        <v>114</v>
      </c>
      <c r="G423" s="27">
        <v>529860.5</v>
      </c>
      <c r="H423" s="27">
        <v>539206.80000000005</v>
      </c>
      <c r="I423" s="27">
        <v>344851.6</v>
      </c>
      <c r="J423" s="27">
        <v>2085936.3</v>
      </c>
      <c r="K423" s="83">
        <v>1581557.7</v>
      </c>
      <c r="L423" s="27">
        <v>98.266657616335692</v>
      </c>
      <c r="M423" s="27">
        <v>153.64884489444154</v>
      </c>
      <c r="N423" s="27">
        <v>131.8912550582252</v>
      </c>
    </row>
    <row r="424" spans="1:14" x14ac:dyDescent="0.25">
      <c r="A424" s="28">
        <v>44652</v>
      </c>
      <c r="B424" s="4" t="s">
        <v>12</v>
      </c>
      <c r="C424" s="4" t="s">
        <v>13</v>
      </c>
      <c r="D424" s="4" t="s">
        <v>14</v>
      </c>
      <c r="E424" s="4" t="s">
        <v>64</v>
      </c>
      <c r="F424" s="53" t="s">
        <v>1916</v>
      </c>
      <c r="G424" s="27">
        <v>24018.1</v>
      </c>
      <c r="H424" s="27">
        <v>23741.8</v>
      </c>
      <c r="I424" s="27">
        <v>15332</v>
      </c>
      <c r="J424" s="27">
        <v>83692.5</v>
      </c>
      <c r="K424" s="83">
        <v>57237.2</v>
      </c>
      <c r="L424" s="27">
        <v>101.16377022803663</v>
      </c>
      <c r="M424" s="27">
        <v>156.65340464388208</v>
      </c>
      <c r="N424" s="27">
        <v>146.22046501226475</v>
      </c>
    </row>
    <row r="425" spans="1:14" x14ac:dyDescent="0.25">
      <c r="A425" s="28">
        <v>44652</v>
      </c>
      <c r="B425" s="4" t="s">
        <v>12</v>
      </c>
      <c r="C425" s="4" t="s">
        <v>13</v>
      </c>
      <c r="D425" s="4" t="s">
        <v>14</v>
      </c>
      <c r="E425" s="4" t="s">
        <v>106</v>
      </c>
      <c r="F425" s="53" t="s">
        <v>106</v>
      </c>
      <c r="G425" s="27">
        <v>24018.1</v>
      </c>
      <c r="H425" s="27">
        <v>23741.8</v>
      </c>
      <c r="I425" s="27">
        <v>15332</v>
      </c>
      <c r="J425" s="27">
        <v>83692.5</v>
      </c>
      <c r="K425" s="83">
        <v>57237.2</v>
      </c>
      <c r="L425" s="27">
        <v>101.16377022803663</v>
      </c>
      <c r="M425" s="27">
        <v>156.65340464388208</v>
      </c>
      <c r="N425" s="27">
        <v>146.22046501226475</v>
      </c>
    </row>
    <row r="426" spans="1:14" x14ac:dyDescent="0.25">
      <c r="A426" s="28">
        <v>44652</v>
      </c>
      <c r="B426" s="4" t="s">
        <v>12</v>
      </c>
      <c r="C426" s="4" t="s">
        <v>13</v>
      </c>
      <c r="D426" s="4" t="s">
        <v>14</v>
      </c>
      <c r="E426" s="4" t="s">
        <v>86</v>
      </c>
      <c r="F426" s="53" t="s">
        <v>1959</v>
      </c>
      <c r="G426" s="27">
        <v>28625.3</v>
      </c>
      <c r="H426" s="27">
        <v>33440.6</v>
      </c>
      <c r="I426" s="27">
        <v>19612</v>
      </c>
      <c r="J426" s="27">
        <v>107984.4</v>
      </c>
      <c r="K426" s="83">
        <v>69751.8</v>
      </c>
      <c r="L426" s="27">
        <v>85.600437791187957</v>
      </c>
      <c r="M426" s="27">
        <v>145.95808688558026</v>
      </c>
      <c r="N426" s="27">
        <v>154.8123489286298</v>
      </c>
    </row>
    <row r="427" spans="1:14" x14ac:dyDescent="0.25">
      <c r="A427" s="28">
        <v>44652</v>
      </c>
      <c r="B427" s="4" t="s">
        <v>12</v>
      </c>
      <c r="C427" s="4" t="s">
        <v>13</v>
      </c>
      <c r="D427" s="4" t="s">
        <v>14</v>
      </c>
      <c r="E427" s="4" t="s">
        <v>82</v>
      </c>
      <c r="F427" s="53" t="s">
        <v>82</v>
      </c>
      <c r="G427" s="27">
        <v>28625.3</v>
      </c>
      <c r="H427" s="27">
        <v>33440.6</v>
      </c>
      <c r="I427" s="27">
        <v>19612</v>
      </c>
      <c r="J427" s="27">
        <v>107984.4</v>
      </c>
      <c r="K427" s="83">
        <v>69751.8</v>
      </c>
      <c r="L427" s="27">
        <v>85.600437791187957</v>
      </c>
      <c r="M427" s="27">
        <v>145.95808688558026</v>
      </c>
      <c r="N427" s="27">
        <v>154.8123489286298</v>
      </c>
    </row>
    <row r="428" spans="1:14" x14ac:dyDescent="0.25">
      <c r="A428" s="28">
        <v>44652</v>
      </c>
      <c r="B428" s="4" t="s">
        <v>12</v>
      </c>
      <c r="C428" s="4" t="s">
        <v>13</v>
      </c>
      <c r="D428" s="4" t="s">
        <v>14</v>
      </c>
      <c r="E428" s="4" t="s">
        <v>125</v>
      </c>
      <c r="F428" s="53" t="s">
        <v>1980</v>
      </c>
      <c r="G428" s="27">
        <v>5796304.0999999996</v>
      </c>
      <c r="H428" s="27">
        <v>6538166.5</v>
      </c>
      <c r="I428" s="27">
        <v>5866559.7000000002</v>
      </c>
      <c r="J428" s="27">
        <v>23941268.199999999</v>
      </c>
      <c r="K428" s="83">
        <v>21411229.399999999</v>
      </c>
      <c r="L428" s="27">
        <v>88.653357175899387</v>
      </c>
      <c r="M428" s="27">
        <v>98.802439528570716</v>
      </c>
      <c r="N428" s="27">
        <v>111.81641069148509</v>
      </c>
    </row>
    <row r="429" spans="1:14" x14ac:dyDescent="0.25">
      <c r="A429" s="28">
        <v>44652</v>
      </c>
      <c r="B429" s="4" t="s">
        <v>12</v>
      </c>
      <c r="C429" s="4" t="s">
        <v>13</v>
      </c>
      <c r="D429" s="4" t="s">
        <v>14</v>
      </c>
      <c r="E429" s="4" t="s">
        <v>51</v>
      </c>
      <c r="F429" s="53" t="s">
        <v>51</v>
      </c>
      <c r="G429" s="27">
        <v>5796304.0999999996</v>
      </c>
      <c r="H429" s="27">
        <v>6538166.5</v>
      </c>
      <c r="I429" s="27">
        <v>5866559.7000000002</v>
      </c>
      <c r="J429" s="27">
        <v>23941268.199999999</v>
      </c>
      <c r="K429" s="83">
        <v>21411229.399999999</v>
      </c>
      <c r="L429" s="27">
        <v>88.653357175899387</v>
      </c>
      <c r="M429" s="27">
        <v>98.802439528570716</v>
      </c>
      <c r="N429" s="27">
        <v>111.81641069148509</v>
      </c>
    </row>
    <row r="430" spans="1:14" x14ac:dyDescent="0.25">
      <c r="A430" s="28">
        <v>44652</v>
      </c>
      <c r="B430" s="4" t="s">
        <v>12</v>
      </c>
      <c r="C430" s="4" t="s">
        <v>13</v>
      </c>
      <c r="D430" s="4" t="s">
        <v>14</v>
      </c>
      <c r="E430" s="4" t="s">
        <v>60</v>
      </c>
      <c r="F430" s="53" t="s">
        <v>2024</v>
      </c>
      <c r="G430" s="27">
        <v>438733.7</v>
      </c>
      <c r="H430" s="27">
        <v>586483.80000000005</v>
      </c>
      <c r="I430" s="27">
        <v>279914.59999999998</v>
      </c>
      <c r="J430" s="27">
        <v>1721070.8</v>
      </c>
      <c r="K430" s="83">
        <v>1207099.1000000001</v>
      </c>
      <c r="L430" s="27">
        <v>74.807471237909724</v>
      </c>
      <c r="M430" s="27">
        <v>156.73841235862653</v>
      </c>
      <c r="N430" s="27">
        <v>142.57908070679534</v>
      </c>
    </row>
    <row r="431" spans="1:14" x14ac:dyDescent="0.25">
      <c r="A431" s="28">
        <v>44652</v>
      </c>
      <c r="B431" s="4" t="s">
        <v>12</v>
      </c>
      <c r="C431" s="4" t="s">
        <v>13</v>
      </c>
      <c r="D431" s="4" t="s">
        <v>14</v>
      </c>
      <c r="E431" s="4" t="s">
        <v>120</v>
      </c>
      <c r="F431" s="53" t="s">
        <v>120</v>
      </c>
      <c r="G431" s="27">
        <v>310752.7</v>
      </c>
      <c r="H431" s="27">
        <v>458292.8</v>
      </c>
      <c r="I431" s="27">
        <v>156068.6</v>
      </c>
      <c r="J431" s="27">
        <v>1223801.8</v>
      </c>
      <c r="K431" s="83">
        <v>723791.1</v>
      </c>
      <c r="L431" s="27">
        <v>67.806585658775347</v>
      </c>
      <c r="M431" s="27">
        <v>199.11289010089152</v>
      </c>
      <c r="N431" s="27">
        <v>169.0821840721722</v>
      </c>
    </row>
    <row r="432" spans="1:14" x14ac:dyDescent="0.25">
      <c r="A432" s="28">
        <v>44652</v>
      </c>
      <c r="B432" s="4" t="s">
        <v>12</v>
      </c>
      <c r="C432" s="4" t="s">
        <v>13</v>
      </c>
      <c r="D432" s="4" t="s">
        <v>14</v>
      </c>
      <c r="E432" s="4" t="s">
        <v>97</v>
      </c>
      <c r="F432" s="53" t="s">
        <v>97</v>
      </c>
      <c r="G432" s="4"/>
      <c r="H432" s="4"/>
      <c r="I432" s="27">
        <v>217</v>
      </c>
      <c r="J432" s="27">
        <v>217</v>
      </c>
      <c r="K432" s="83">
        <v>868</v>
      </c>
      <c r="L432" s="4"/>
      <c r="M432" s="4"/>
      <c r="N432" s="27">
        <v>25</v>
      </c>
    </row>
    <row r="433" spans="1:14" x14ac:dyDescent="0.25">
      <c r="A433" s="28">
        <v>44652</v>
      </c>
      <c r="B433" s="4" t="s">
        <v>12</v>
      </c>
      <c r="C433" s="4" t="s">
        <v>13</v>
      </c>
      <c r="D433" s="4" t="s">
        <v>14</v>
      </c>
      <c r="E433" s="4" t="s">
        <v>16</v>
      </c>
      <c r="F433" s="53" t="s">
        <v>16</v>
      </c>
      <c r="G433" s="27">
        <v>24571</v>
      </c>
      <c r="H433" s="27">
        <v>24739</v>
      </c>
      <c r="I433" s="27">
        <v>32438</v>
      </c>
      <c r="J433" s="27">
        <v>92170</v>
      </c>
      <c r="K433" s="83">
        <v>117676</v>
      </c>
      <c r="L433" s="27">
        <v>99.320910303569264</v>
      </c>
      <c r="M433" s="27">
        <v>75.747579998766881</v>
      </c>
      <c r="N433" s="27">
        <v>78.325231992929744</v>
      </c>
    </row>
    <row r="434" spans="1:14" x14ac:dyDescent="0.25">
      <c r="A434" s="28">
        <v>44652</v>
      </c>
      <c r="B434" s="4" t="s">
        <v>12</v>
      </c>
      <c r="C434" s="4" t="s">
        <v>13</v>
      </c>
      <c r="D434" s="4" t="s">
        <v>14</v>
      </c>
      <c r="E434" s="4" t="s">
        <v>83</v>
      </c>
      <c r="F434" s="53" t="s">
        <v>83</v>
      </c>
      <c r="G434" s="27">
        <v>1328</v>
      </c>
      <c r="H434" s="27">
        <v>1328</v>
      </c>
      <c r="I434" s="27">
        <v>28</v>
      </c>
      <c r="J434" s="27">
        <v>4012</v>
      </c>
      <c r="K434" s="83">
        <v>112</v>
      </c>
      <c r="L434" s="27">
        <v>100</v>
      </c>
      <c r="M434" s="27">
        <v>4742.8571428571431</v>
      </c>
      <c r="N434" s="27">
        <v>3582.1428571428573</v>
      </c>
    </row>
    <row r="435" spans="1:14" x14ac:dyDescent="0.25">
      <c r="A435" s="28">
        <v>44652</v>
      </c>
      <c r="B435" s="4" t="s">
        <v>12</v>
      </c>
      <c r="C435" s="4" t="s">
        <v>13</v>
      </c>
      <c r="D435" s="4" t="s">
        <v>14</v>
      </c>
      <c r="E435" s="4" t="s">
        <v>17</v>
      </c>
      <c r="F435" s="53" t="s">
        <v>17</v>
      </c>
      <c r="G435" s="27">
        <v>102082</v>
      </c>
      <c r="H435" s="27">
        <v>102124</v>
      </c>
      <c r="I435" s="27">
        <v>91163</v>
      </c>
      <c r="J435" s="27">
        <v>400870</v>
      </c>
      <c r="K435" s="83">
        <v>364652</v>
      </c>
      <c r="L435" s="27">
        <v>99.95887352630136</v>
      </c>
      <c r="M435" s="27">
        <v>111.97744699055538</v>
      </c>
      <c r="N435" s="27">
        <v>109.93220933931529</v>
      </c>
    </row>
    <row r="436" spans="1:14" x14ac:dyDescent="0.25">
      <c r="A436" s="28">
        <v>44652</v>
      </c>
      <c r="B436" s="4" t="s">
        <v>12</v>
      </c>
      <c r="C436" s="4" t="s">
        <v>13</v>
      </c>
      <c r="D436" s="4" t="s">
        <v>14</v>
      </c>
      <c r="E436" s="4" t="s">
        <v>99</v>
      </c>
      <c r="F436" s="53" t="s">
        <v>2172</v>
      </c>
      <c r="G436" s="83" t="s">
        <v>8045</v>
      </c>
      <c r="H436" s="83" t="s">
        <v>8045</v>
      </c>
      <c r="I436" s="83" t="s">
        <v>8045</v>
      </c>
      <c r="J436" s="83" t="s">
        <v>8045</v>
      </c>
      <c r="K436" s="83" t="s">
        <v>8045</v>
      </c>
      <c r="L436" s="27">
        <v>51.25744607314941</v>
      </c>
      <c r="M436" s="27">
        <v>84.607220910185362</v>
      </c>
      <c r="N436" s="27">
        <v>118.47881292453623</v>
      </c>
    </row>
    <row r="437" spans="1:14" x14ac:dyDescent="0.25">
      <c r="A437" s="28">
        <v>44652</v>
      </c>
      <c r="B437" s="4" t="s">
        <v>12</v>
      </c>
      <c r="C437" s="4" t="s">
        <v>13</v>
      </c>
      <c r="D437" s="4" t="s">
        <v>14</v>
      </c>
      <c r="E437" s="4" t="s">
        <v>38</v>
      </c>
      <c r="F437" s="53" t="s">
        <v>38</v>
      </c>
      <c r="G437" s="83" t="s">
        <v>8045</v>
      </c>
      <c r="H437" s="83" t="s">
        <v>8045</v>
      </c>
      <c r="I437" s="83" t="s">
        <v>8045</v>
      </c>
      <c r="J437" s="83" t="s">
        <v>8045</v>
      </c>
      <c r="K437" s="83" t="s">
        <v>8045</v>
      </c>
      <c r="L437" s="27">
        <v>51.25744607314941</v>
      </c>
      <c r="M437" s="27">
        <v>84.607220910185362</v>
      </c>
      <c r="N437" s="27">
        <v>118.47881292453623</v>
      </c>
    </row>
    <row r="438" spans="1:14" x14ac:dyDescent="0.25">
      <c r="A438" s="28">
        <v>44652</v>
      </c>
      <c r="B438" s="4" t="s">
        <v>12</v>
      </c>
      <c r="C438" s="4" t="s">
        <v>13</v>
      </c>
      <c r="D438" s="4" t="s">
        <v>14</v>
      </c>
      <c r="E438" s="4" t="s">
        <v>49</v>
      </c>
      <c r="F438" s="53" t="s">
        <v>2189</v>
      </c>
      <c r="G438" s="27">
        <v>476242.3</v>
      </c>
      <c r="H438" s="27">
        <v>511008.2</v>
      </c>
      <c r="I438" s="27">
        <v>380817.5</v>
      </c>
      <c r="J438" s="27">
        <v>1695409.4</v>
      </c>
      <c r="K438" s="83">
        <v>1298043.3999999999</v>
      </c>
      <c r="L438" s="27">
        <v>93.196606238412613</v>
      </c>
      <c r="M438" s="27">
        <v>125.05788205636559</v>
      </c>
      <c r="N438" s="27">
        <v>130.61268983764333</v>
      </c>
    </row>
    <row r="439" spans="1:14" x14ac:dyDescent="0.25">
      <c r="A439" s="28">
        <v>44652</v>
      </c>
      <c r="B439" s="4" t="s">
        <v>12</v>
      </c>
      <c r="C439" s="4" t="s">
        <v>13</v>
      </c>
      <c r="D439" s="4" t="s">
        <v>14</v>
      </c>
      <c r="E439" s="4" t="s">
        <v>46</v>
      </c>
      <c r="F439" s="53" t="s">
        <v>46</v>
      </c>
      <c r="G439" s="27">
        <v>617</v>
      </c>
      <c r="H439" s="27">
        <v>617</v>
      </c>
      <c r="I439" s="27">
        <v>1186</v>
      </c>
      <c r="J439" s="27">
        <v>3037</v>
      </c>
      <c r="K439" s="83">
        <v>4744</v>
      </c>
      <c r="L439" s="27">
        <v>100</v>
      </c>
      <c r="M439" s="27">
        <v>52.023608768971329</v>
      </c>
      <c r="N439" s="27">
        <v>64.0177065767285</v>
      </c>
    </row>
    <row r="440" spans="1:14" x14ac:dyDescent="0.25">
      <c r="A440" s="28">
        <v>44652</v>
      </c>
      <c r="B440" s="4" t="s">
        <v>12</v>
      </c>
      <c r="C440" s="4" t="s">
        <v>13</v>
      </c>
      <c r="D440" s="4" t="s">
        <v>14</v>
      </c>
      <c r="E440" s="4" t="s">
        <v>52</v>
      </c>
      <c r="F440" s="53" t="s">
        <v>52</v>
      </c>
      <c r="G440" s="27">
        <v>475625.3</v>
      </c>
      <c r="H440" s="27">
        <v>510391.2</v>
      </c>
      <c r="I440" s="27">
        <v>379631.5</v>
      </c>
      <c r="J440" s="27">
        <v>1692372.4</v>
      </c>
      <c r="K440" s="83">
        <v>1293299.3999999999</v>
      </c>
      <c r="L440" s="27">
        <v>93.188381774607393</v>
      </c>
      <c r="M440" s="27">
        <v>125.28604712728001</v>
      </c>
      <c r="N440" s="27">
        <v>130.8569693916196</v>
      </c>
    </row>
    <row r="441" spans="1:14" x14ac:dyDescent="0.25">
      <c r="A441" s="28">
        <v>44652</v>
      </c>
      <c r="B441" s="4" t="s">
        <v>12</v>
      </c>
      <c r="C441" s="4" t="s">
        <v>13</v>
      </c>
      <c r="D441" s="4" t="s">
        <v>14</v>
      </c>
      <c r="E441" s="4" t="s">
        <v>36</v>
      </c>
      <c r="F441" s="53" t="s">
        <v>2243</v>
      </c>
      <c r="G441" s="27">
        <v>1309709.3999999999</v>
      </c>
      <c r="H441" s="27">
        <v>1291560.5</v>
      </c>
      <c r="I441" s="27">
        <v>881137.9</v>
      </c>
      <c r="J441" s="27">
        <v>4597330.7</v>
      </c>
      <c r="K441" s="83">
        <v>3087049.2</v>
      </c>
      <c r="L441" s="27">
        <v>101.40519162671822</v>
      </c>
      <c r="M441" s="27">
        <v>148.63841403258218</v>
      </c>
      <c r="N441" s="27">
        <v>148.92314317504236</v>
      </c>
    </row>
    <row r="442" spans="1:14" x14ac:dyDescent="0.25">
      <c r="A442" s="28">
        <v>44652</v>
      </c>
      <c r="B442" s="4" t="s">
        <v>12</v>
      </c>
      <c r="C442" s="4" t="s">
        <v>13</v>
      </c>
      <c r="D442" s="4" t="s">
        <v>14</v>
      </c>
      <c r="E442" s="4" t="s">
        <v>77</v>
      </c>
      <c r="F442" s="53" t="s">
        <v>77</v>
      </c>
      <c r="G442" s="27">
        <v>53929</v>
      </c>
      <c r="H442" s="27">
        <v>53929</v>
      </c>
      <c r="I442" s="27">
        <v>52135</v>
      </c>
      <c r="J442" s="27">
        <v>213922</v>
      </c>
      <c r="K442" s="83">
        <v>208540</v>
      </c>
      <c r="L442" s="27">
        <v>100</v>
      </c>
      <c r="M442" s="27">
        <v>103.44106646206963</v>
      </c>
      <c r="N442" s="27">
        <v>102.58079984655222</v>
      </c>
    </row>
    <row r="443" spans="1:14" x14ac:dyDescent="0.25">
      <c r="A443" s="28">
        <v>44652</v>
      </c>
      <c r="B443" s="4" t="s">
        <v>12</v>
      </c>
      <c r="C443" s="4" t="s">
        <v>13</v>
      </c>
      <c r="D443" s="4" t="s">
        <v>14</v>
      </c>
      <c r="E443" s="4" t="s">
        <v>136</v>
      </c>
      <c r="F443" s="53" t="s">
        <v>136</v>
      </c>
      <c r="G443" s="27">
        <v>894</v>
      </c>
      <c r="H443" s="27">
        <v>894</v>
      </c>
      <c r="I443" s="4"/>
      <c r="J443" s="27">
        <v>2682</v>
      </c>
      <c r="K443" s="83"/>
      <c r="L443" s="27">
        <v>100</v>
      </c>
      <c r="M443" s="4"/>
      <c r="N443" s="4"/>
    </row>
    <row r="444" spans="1:14" x14ac:dyDescent="0.25">
      <c r="A444" s="28">
        <v>44652</v>
      </c>
      <c r="B444" s="4" t="s">
        <v>12</v>
      </c>
      <c r="C444" s="4" t="s">
        <v>13</v>
      </c>
      <c r="D444" s="4" t="s">
        <v>14</v>
      </c>
      <c r="E444" s="4" t="s">
        <v>23</v>
      </c>
      <c r="F444" s="53" t="s">
        <v>23</v>
      </c>
      <c r="G444" s="27">
        <v>57851</v>
      </c>
      <c r="H444" s="27">
        <v>60133</v>
      </c>
      <c r="I444" s="27">
        <v>56104</v>
      </c>
      <c r="J444" s="27">
        <v>221502</v>
      </c>
      <c r="K444" s="83">
        <v>216497</v>
      </c>
      <c r="L444" s="27">
        <v>96.205078742121628</v>
      </c>
      <c r="M444" s="27">
        <v>103.11385997433338</v>
      </c>
      <c r="N444" s="27">
        <v>102.31181032531629</v>
      </c>
    </row>
    <row r="445" spans="1:14" x14ac:dyDescent="0.25">
      <c r="A445" s="28">
        <v>44652</v>
      </c>
      <c r="B445" s="4" t="s">
        <v>12</v>
      </c>
      <c r="C445" s="4" t="s">
        <v>13</v>
      </c>
      <c r="D445" s="4" t="s">
        <v>14</v>
      </c>
      <c r="E445" s="4" t="s">
        <v>67</v>
      </c>
      <c r="F445" s="53" t="s">
        <v>67</v>
      </c>
      <c r="G445" s="4"/>
      <c r="H445" s="4"/>
      <c r="I445" s="27">
        <v>248</v>
      </c>
      <c r="J445" s="27">
        <v>62.6</v>
      </c>
      <c r="K445" s="83">
        <v>304.89999999999998</v>
      </c>
      <c r="L445" s="4"/>
      <c r="M445" s="4"/>
      <c r="N445" s="27">
        <v>20.531321744834372</v>
      </c>
    </row>
    <row r="446" spans="1:14" x14ac:dyDescent="0.25">
      <c r="A446" s="28">
        <v>44652</v>
      </c>
      <c r="B446" s="4" t="s">
        <v>12</v>
      </c>
      <c r="C446" s="4" t="s">
        <v>13</v>
      </c>
      <c r="D446" s="4" t="s">
        <v>14</v>
      </c>
      <c r="E446" s="4" t="s">
        <v>121</v>
      </c>
      <c r="F446" s="53" t="s">
        <v>121</v>
      </c>
      <c r="G446" s="27">
        <v>744330.4</v>
      </c>
      <c r="H446" s="27">
        <v>757229.5</v>
      </c>
      <c r="I446" s="27">
        <v>503935.1</v>
      </c>
      <c r="J446" s="27">
        <v>2645394.1</v>
      </c>
      <c r="K446" s="83">
        <v>1715189.5</v>
      </c>
      <c r="L446" s="27">
        <v>98.296540216671431</v>
      </c>
      <c r="M446" s="27">
        <v>147.70362294668499</v>
      </c>
      <c r="N446" s="27">
        <v>154.23334272976834</v>
      </c>
    </row>
    <row r="447" spans="1:14" x14ac:dyDescent="0.25">
      <c r="A447" s="28">
        <v>44652</v>
      </c>
      <c r="B447" s="4" t="s">
        <v>12</v>
      </c>
      <c r="C447" s="4" t="s">
        <v>13</v>
      </c>
      <c r="D447" s="4" t="s">
        <v>14</v>
      </c>
      <c r="E447" s="4" t="s">
        <v>71</v>
      </c>
      <c r="F447" s="53" t="s">
        <v>71</v>
      </c>
      <c r="G447" s="27">
        <v>663</v>
      </c>
      <c r="H447" s="27">
        <v>663</v>
      </c>
      <c r="I447" s="27">
        <v>219</v>
      </c>
      <c r="J447" s="27">
        <v>2208</v>
      </c>
      <c r="K447" s="83">
        <v>876</v>
      </c>
      <c r="L447" s="27">
        <v>100</v>
      </c>
      <c r="M447" s="27">
        <v>302.73972602739724</v>
      </c>
      <c r="N447" s="27">
        <v>252.05479452054794</v>
      </c>
    </row>
    <row r="448" spans="1:14" x14ac:dyDescent="0.25">
      <c r="A448" s="28">
        <v>44652</v>
      </c>
      <c r="B448" s="4" t="s">
        <v>12</v>
      </c>
      <c r="C448" s="4" t="s">
        <v>13</v>
      </c>
      <c r="D448" s="4" t="s">
        <v>14</v>
      </c>
      <c r="E448" s="4" t="s">
        <v>100</v>
      </c>
      <c r="F448" s="53" t="s">
        <v>100</v>
      </c>
      <c r="G448" s="27">
        <v>452042</v>
      </c>
      <c r="H448" s="27">
        <v>418712</v>
      </c>
      <c r="I448" s="27">
        <v>268496.8</v>
      </c>
      <c r="J448" s="27">
        <v>1511560</v>
      </c>
      <c r="K448" s="83">
        <v>945641.8</v>
      </c>
      <c r="L448" s="27">
        <v>107.96012533674697</v>
      </c>
      <c r="M448" s="27">
        <v>168.36029330703383</v>
      </c>
      <c r="N448" s="27">
        <v>159.84487995348766</v>
      </c>
    </row>
    <row r="449" spans="1:14" x14ac:dyDescent="0.25">
      <c r="A449" s="28">
        <v>44652</v>
      </c>
      <c r="B449" s="4" t="s">
        <v>12</v>
      </c>
      <c r="C449" s="4" t="s">
        <v>13</v>
      </c>
      <c r="D449" s="4" t="s">
        <v>14</v>
      </c>
      <c r="E449" s="4" t="s">
        <v>79</v>
      </c>
      <c r="F449" s="53" t="s">
        <v>2482</v>
      </c>
      <c r="G449" s="83">
        <v>11471404.800000001</v>
      </c>
      <c r="H449" s="83">
        <v>19725003.899999999</v>
      </c>
      <c r="I449" s="83">
        <v>13946225.5</v>
      </c>
      <c r="J449" s="83">
        <v>59881915.5</v>
      </c>
      <c r="K449" s="83">
        <v>45281266</v>
      </c>
      <c r="L449" s="27">
        <v>58.156666828339638</v>
      </c>
      <c r="M449" s="27">
        <v>82.254548372245949</v>
      </c>
      <c r="N449" s="27">
        <v>132.24434913105125</v>
      </c>
    </row>
    <row r="450" spans="1:14" x14ac:dyDescent="0.25">
      <c r="A450" s="28">
        <v>44652</v>
      </c>
      <c r="B450" s="4" t="s">
        <v>12</v>
      </c>
      <c r="C450" s="4" t="s">
        <v>13</v>
      </c>
      <c r="D450" s="4" t="s">
        <v>14</v>
      </c>
      <c r="E450" s="4" t="s">
        <v>115</v>
      </c>
      <c r="F450" s="53" t="s">
        <v>115</v>
      </c>
      <c r="G450" s="27">
        <v>2702796.7</v>
      </c>
      <c r="H450" s="27">
        <v>4384919.7</v>
      </c>
      <c r="I450" s="27">
        <v>2966157</v>
      </c>
      <c r="J450" s="27">
        <v>14394635.300000001</v>
      </c>
      <c r="K450" s="83">
        <v>10130273.800000001</v>
      </c>
      <c r="L450" s="27">
        <v>61.63845372128479</v>
      </c>
      <c r="M450" s="27">
        <v>91.121161152292345</v>
      </c>
      <c r="N450" s="27">
        <v>142.09522451406988</v>
      </c>
    </row>
    <row r="451" spans="1:14" x14ac:dyDescent="0.25">
      <c r="A451" s="28">
        <v>44652</v>
      </c>
      <c r="B451" s="4" t="s">
        <v>12</v>
      </c>
      <c r="C451" s="4" t="s">
        <v>13</v>
      </c>
      <c r="D451" s="4" t="s">
        <v>14</v>
      </c>
      <c r="E451" s="4" t="s">
        <v>138</v>
      </c>
      <c r="F451" s="53" t="s">
        <v>138</v>
      </c>
      <c r="G451" s="27">
        <v>6117</v>
      </c>
      <c r="H451" s="27">
        <v>6117</v>
      </c>
      <c r="I451" s="4"/>
      <c r="J451" s="27">
        <v>18351</v>
      </c>
      <c r="K451" s="83"/>
      <c r="L451" s="27">
        <v>100</v>
      </c>
      <c r="M451" s="4"/>
      <c r="N451" s="4"/>
    </row>
    <row r="452" spans="1:14" x14ac:dyDescent="0.25">
      <c r="A452" s="28">
        <v>44652</v>
      </c>
      <c r="B452" s="4" t="s">
        <v>12</v>
      </c>
      <c r="C452" s="4" t="s">
        <v>13</v>
      </c>
      <c r="D452" s="4" t="s">
        <v>14</v>
      </c>
      <c r="E452" s="4" t="s">
        <v>87</v>
      </c>
      <c r="F452" s="53" t="s">
        <v>87</v>
      </c>
      <c r="G452" s="27">
        <v>175759.1</v>
      </c>
      <c r="H452" s="27">
        <v>152972</v>
      </c>
      <c r="I452" s="27">
        <v>147164.4</v>
      </c>
      <c r="J452" s="27">
        <v>570415.30000000005</v>
      </c>
      <c r="K452" s="83">
        <v>405565.3</v>
      </c>
      <c r="L452" s="27">
        <v>114.89625552388672</v>
      </c>
      <c r="M452" s="27">
        <v>119.43044649385314</v>
      </c>
      <c r="N452" s="27">
        <v>140.64696856461833</v>
      </c>
    </row>
    <row r="453" spans="1:14" x14ac:dyDescent="0.25">
      <c r="A453" s="28">
        <v>44652</v>
      </c>
      <c r="B453" s="4" t="s">
        <v>12</v>
      </c>
      <c r="C453" s="4" t="s">
        <v>13</v>
      </c>
      <c r="D453" s="4" t="s">
        <v>14</v>
      </c>
      <c r="E453" s="4" t="s">
        <v>84</v>
      </c>
      <c r="F453" s="53" t="s">
        <v>2555</v>
      </c>
      <c r="G453" s="83" t="s">
        <v>8045</v>
      </c>
      <c r="H453" s="83" t="s">
        <v>8045</v>
      </c>
      <c r="I453" s="83" t="s">
        <v>8045</v>
      </c>
      <c r="J453" s="83" t="s">
        <v>8045</v>
      </c>
      <c r="K453" s="83" t="s">
        <v>8045</v>
      </c>
      <c r="L453" s="27">
        <v>56.395324460058383</v>
      </c>
      <c r="M453" s="27">
        <v>79.127325437785132</v>
      </c>
      <c r="N453" s="27">
        <v>129.2673038969763</v>
      </c>
    </row>
    <row r="454" spans="1:14" x14ac:dyDescent="0.25">
      <c r="A454" s="28">
        <v>44652</v>
      </c>
      <c r="B454" s="4" t="s">
        <v>12</v>
      </c>
      <c r="C454" s="4" t="s">
        <v>13</v>
      </c>
      <c r="D454" s="4" t="s">
        <v>14</v>
      </c>
      <c r="E454" s="4" t="s">
        <v>32</v>
      </c>
      <c r="F454" s="53" t="s">
        <v>32</v>
      </c>
      <c r="G454" s="27">
        <v>45796.7</v>
      </c>
      <c r="H454" s="27">
        <v>36237.4</v>
      </c>
      <c r="I454" s="27">
        <v>38990.300000000003</v>
      </c>
      <c r="J454" s="27">
        <v>152313.1</v>
      </c>
      <c r="K454" s="83">
        <v>130176.6</v>
      </c>
      <c r="L454" s="27">
        <v>126.37965196178534</v>
      </c>
      <c r="M454" s="27">
        <v>117.45664947435644</v>
      </c>
      <c r="N454" s="27">
        <v>117.00497631678812</v>
      </c>
    </row>
    <row r="455" spans="1:14" x14ac:dyDescent="0.25">
      <c r="A455" s="28">
        <v>44652</v>
      </c>
      <c r="B455" s="4" t="s">
        <v>12</v>
      </c>
      <c r="C455" s="4" t="s">
        <v>13</v>
      </c>
      <c r="D455" s="4" t="s">
        <v>14</v>
      </c>
      <c r="E455" s="4" t="s">
        <v>56</v>
      </c>
      <c r="F455" s="53" t="s">
        <v>2625</v>
      </c>
      <c r="G455" s="27">
        <v>354473.4</v>
      </c>
      <c r="H455" s="27">
        <v>468609.1</v>
      </c>
      <c r="I455" s="27">
        <v>314979.3</v>
      </c>
      <c r="J455" s="27">
        <v>1548381.4</v>
      </c>
      <c r="K455" s="83">
        <v>1289977.6000000001</v>
      </c>
      <c r="L455" s="27">
        <v>75.643729496503596</v>
      </c>
      <c r="M455" s="27">
        <v>112.53863349115323</v>
      </c>
      <c r="N455" s="27">
        <v>120.03165016198732</v>
      </c>
    </row>
    <row r="456" spans="1:14" x14ac:dyDescent="0.25">
      <c r="A456" s="28">
        <v>44652</v>
      </c>
      <c r="B456" s="4" t="s">
        <v>12</v>
      </c>
      <c r="C456" s="4" t="s">
        <v>13</v>
      </c>
      <c r="D456" s="4" t="s">
        <v>14</v>
      </c>
      <c r="E456" s="4" t="s">
        <v>113</v>
      </c>
      <c r="F456" s="53" t="s">
        <v>113</v>
      </c>
      <c r="G456" s="27">
        <v>110755.6</v>
      </c>
      <c r="H456" s="27">
        <v>222359.5</v>
      </c>
      <c r="I456" s="27">
        <v>188023</v>
      </c>
      <c r="J456" s="27">
        <v>694416.8</v>
      </c>
      <c r="K456" s="83">
        <v>700525.1</v>
      </c>
      <c r="L456" s="27">
        <v>49.809250335605178</v>
      </c>
      <c r="M456" s="27">
        <v>58.905346686309656</v>
      </c>
      <c r="N456" s="27">
        <v>99.128039808994714</v>
      </c>
    </row>
    <row r="457" spans="1:14" x14ac:dyDescent="0.25">
      <c r="A457" s="28">
        <v>44652</v>
      </c>
      <c r="B457" s="4" t="s">
        <v>12</v>
      </c>
      <c r="C457" s="4" t="s">
        <v>13</v>
      </c>
      <c r="D457" s="4" t="s">
        <v>14</v>
      </c>
      <c r="E457" s="4" t="s">
        <v>47</v>
      </c>
      <c r="F457" s="53" t="s">
        <v>8046</v>
      </c>
      <c r="G457" s="27">
        <v>179376.2</v>
      </c>
      <c r="H457" s="27">
        <v>185470.1</v>
      </c>
      <c r="I457" s="27">
        <v>84124.4</v>
      </c>
      <c r="J457" s="27">
        <v>625386.80000000005</v>
      </c>
      <c r="K457" s="83">
        <v>418182.2</v>
      </c>
      <c r="L457" s="27">
        <v>96.714349105327486</v>
      </c>
      <c r="M457" s="27">
        <v>213.22731573717019</v>
      </c>
      <c r="N457" s="27">
        <v>149.548880846674</v>
      </c>
    </row>
    <row r="458" spans="1:14" x14ac:dyDescent="0.25">
      <c r="A458" s="28">
        <v>44652</v>
      </c>
      <c r="B458" s="4" t="s">
        <v>12</v>
      </c>
      <c r="C458" s="4" t="s">
        <v>13</v>
      </c>
      <c r="D458" s="4" t="s">
        <v>14</v>
      </c>
      <c r="E458" s="4" t="s">
        <v>68</v>
      </c>
      <c r="F458" s="53" t="s">
        <v>8046</v>
      </c>
      <c r="G458" s="27">
        <v>14094</v>
      </c>
      <c r="H458" s="27">
        <v>14333</v>
      </c>
      <c r="I458" s="27">
        <v>6366</v>
      </c>
      <c r="J458" s="27">
        <v>48716</v>
      </c>
      <c r="K458" s="83">
        <v>25501</v>
      </c>
      <c r="L458" s="27">
        <v>98.33251936091537</v>
      </c>
      <c r="M458" s="27">
        <v>221.39491046182846</v>
      </c>
      <c r="N458" s="27">
        <v>191.03564566095449</v>
      </c>
    </row>
    <row r="459" spans="1:14" x14ac:dyDescent="0.25">
      <c r="A459" s="28">
        <v>44652</v>
      </c>
      <c r="B459" s="4" t="s">
        <v>12</v>
      </c>
      <c r="C459" s="4" t="s">
        <v>13</v>
      </c>
      <c r="D459" s="4" t="s">
        <v>14</v>
      </c>
      <c r="E459" s="4" t="s">
        <v>18</v>
      </c>
      <c r="F459" s="53" t="s">
        <v>8046</v>
      </c>
      <c r="G459" s="27">
        <v>15845</v>
      </c>
      <c r="H459" s="27">
        <v>15845</v>
      </c>
      <c r="I459" s="27">
        <v>17954</v>
      </c>
      <c r="J459" s="27">
        <v>65489</v>
      </c>
      <c r="K459" s="83">
        <v>71816</v>
      </c>
      <c r="L459" s="27">
        <v>100</v>
      </c>
      <c r="M459" s="27">
        <v>88.25331402472986</v>
      </c>
      <c r="N459" s="27">
        <v>91.189985518547402</v>
      </c>
    </row>
    <row r="460" spans="1:14" x14ac:dyDescent="0.25">
      <c r="A460" s="28">
        <v>44652</v>
      </c>
      <c r="B460" s="4" t="s">
        <v>12</v>
      </c>
      <c r="C460" s="4" t="s">
        <v>13</v>
      </c>
      <c r="D460" s="4" t="s">
        <v>14</v>
      </c>
      <c r="E460" s="4" t="s">
        <v>19</v>
      </c>
      <c r="F460" s="53" t="s">
        <v>8046</v>
      </c>
      <c r="G460" s="27">
        <v>24065.7</v>
      </c>
      <c r="H460" s="27">
        <v>20339.2</v>
      </c>
      <c r="I460" s="27">
        <v>17204.900000000001</v>
      </c>
      <c r="J460" s="27">
        <v>82377.600000000006</v>
      </c>
      <c r="K460" s="83">
        <v>68725.3</v>
      </c>
      <c r="L460" s="27">
        <v>118.32176290119573</v>
      </c>
      <c r="M460" s="27">
        <v>139.87701178152736</v>
      </c>
      <c r="N460" s="27">
        <v>119.86502787183177</v>
      </c>
    </row>
    <row r="461" spans="1:14" x14ac:dyDescent="0.25">
      <c r="A461" s="28">
        <v>44652</v>
      </c>
      <c r="B461" s="4" t="s">
        <v>12</v>
      </c>
      <c r="C461" s="4" t="s">
        <v>13</v>
      </c>
      <c r="D461" s="4" t="s">
        <v>14</v>
      </c>
      <c r="E461" s="4" t="s">
        <v>107</v>
      </c>
      <c r="F461" s="53" t="s">
        <v>8046</v>
      </c>
      <c r="G461" s="27">
        <v>10336.9</v>
      </c>
      <c r="H461" s="27">
        <v>10262.299999999999</v>
      </c>
      <c r="I461" s="27">
        <v>1307</v>
      </c>
      <c r="J461" s="27">
        <v>31995.200000000001</v>
      </c>
      <c r="K461" s="83">
        <v>5228</v>
      </c>
      <c r="L461" s="27">
        <v>100.72693255897801</v>
      </c>
      <c r="M461" s="27">
        <v>790.88752869166024</v>
      </c>
      <c r="N461" s="27">
        <v>611.9969395562357</v>
      </c>
    </row>
    <row r="462" spans="1:14" x14ac:dyDescent="0.25">
      <c r="A462" s="28">
        <v>44652</v>
      </c>
      <c r="B462" s="4" t="s">
        <v>12</v>
      </c>
      <c r="C462" s="4" t="s">
        <v>13</v>
      </c>
      <c r="D462" s="4" t="s">
        <v>14</v>
      </c>
      <c r="E462" s="4" t="s">
        <v>94</v>
      </c>
      <c r="F462" s="53" t="s">
        <v>2746</v>
      </c>
      <c r="G462" s="27">
        <v>1957</v>
      </c>
      <c r="H462" s="27">
        <v>1957</v>
      </c>
      <c r="I462" s="27">
        <v>2637</v>
      </c>
      <c r="J462" s="27">
        <v>8508</v>
      </c>
      <c r="K462" s="83">
        <v>10548</v>
      </c>
      <c r="L462" s="27">
        <v>100</v>
      </c>
      <c r="M462" s="27">
        <v>74.213120970800148</v>
      </c>
      <c r="N462" s="27">
        <v>80.659840728100107</v>
      </c>
    </row>
    <row r="463" spans="1:14" x14ac:dyDescent="0.25">
      <c r="A463" s="28">
        <v>44652</v>
      </c>
      <c r="B463" s="4" t="s">
        <v>12</v>
      </c>
      <c r="C463" s="4" t="s">
        <v>13</v>
      </c>
      <c r="D463" s="4" t="s">
        <v>14</v>
      </c>
      <c r="E463" s="4" t="s">
        <v>101</v>
      </c>
      <c r="F463" s="53" t="s">
        <v>8046</v>
      </c>
      <c r="G463" s="4"/>
      <c r="H463" s="4"/>
      <c r="I463" s="27">
        <v>1434</v>
      </c>
      <c r="J463" s="27">
        <v>1434</v>
      </c>
      <c r="K463" s="83">
        <v>5736</v>
      </c>
      <c r="L463" s="4"/>
      <c r="M463" s="4"/>
      <c r="N463" s="27">
        <v>25</v>
      </c>
    </row>
    <row r="464" spans="1:14" x14ac:dyDescent="0.25">
      <c r="A464" s="28">
        <v>44652</v>
      </c>
      <c r="B464" s="4" t="s">
        <v>12</v>
      </c>
      <c r="C464" s="4" t="s">
        <v>13</v>
      </c>
      <c r="D464" s="4" t="s">
        <v>14</v>
      </c>
      <c r="E464" s="4" t="s">
        <v>58</v>
      </c>
      <c r="F464" s="53" t="s">
        <v>8046</v>
      </c>
      <c r="G464" s="27">
        <v>117</v>
      </c>
      <c r="H464" s="27">
        <v>117</v>
      </c>
      <c r="I464" s="27">
        <v>53</v>
      </c>
      <c r="J464" s="27">
        <v>404</v>
      </c>
      <c r="K464" s="83">
        <v>212</v>
      </c>
      <c r="L464" s="27">
        <v>100</v>
      </c>
      <c r="M464" s="27">
        <v>220.75471698113208</v>
      </c>
      <c r="N464" s="27">
        <v>190.56603773584905</v>
      </c>
    </row>
    <row r="465" spans="1:14" x14ac:dyDescent="0.25">
      <c r="A465" s="28">
        <v>44652</v>
      </c>
      <c r="B465" s="4" t="s">
        <v>12</v>
      </c>
      <c r="C465" s="4" t="s">
        <v>13</v>
      </c>
      <c r="D465" s="4" t="s">
        <v>14</v>
      </c>
      <c r="E465" s="4" t="s">
        <v>137</v>
      </c>
      <c r="F465" s="53" t="s">
        <v>8046</v>
      </c>
      <c r="G465" s="27">
        <v>11</v>
      </c>
      <c r="H465" s="27">
        <v>11</v>
      </c>
      <c r="I465" s="4"/>
      <c r="J465" s="27">
        <v>33</v>
      </c>
      <c r="K465" s="83"/>
      <c r="L465" s="27">
        <v>100</v>
      </c>
      <c r="M465" s="4"/>
      <c r="N465" s="4"/>
    </row>
    <row r="466" spans="1:14" x14ac:dyDescent="0.25">
      <c r="A466" s="28">
        <v>44652</v>
      </c>
      <c r="B466" s="4" t="s">
        <v>12</v>
      </c>
      <c r="C466" s="4" t="s">
        <v>13</v>
      </c>
      <c r="D466" s="4" t="s">
        <v>14</v>
      </c>
      <c r="E466" s="4" t="s">
        <v>29</v>
      </c>
      <c r="F466" s="53" t="s">
        <v>8046</v>
      </c>
      <c r="G466" s="27">
        <v>1777</v>
      </c>
      <c r="H466" s="27">
        <v>1777</v>
      </c>
      <c r="I466" s="27">
        <v>625</v>
      </c>
      <c r="J466" s="27">
        <v>5956</v>
      </c>
      <c r="K466" s="83">
        <v>2500</v>
      </c>
      <c r="L466" s="27">
        <v>100</v>
      </c>
      <c r="M466" s="27">
        <v>284.32</v>
      </c>
      <c r="N466" s="27">
        <v>238.24</v>
      </c>
    </row>
    <row r="467" spans="1:14" x14ac:dyDescent="0.25">
      <c r="A467" s="28">
        <v>44652</v>
      </c>
      <c r="B467" s="4" t="s">
        <v>12</v>
      </c>
      <c r="C467" s="4" t="s">
        <v>13</v>
      </c>
      <c r="D467" s="4" t="s">
        <v>14</v>
      </c>
      <c r="E467" s="4" t="s">
        <v>88</v>
      </c>
      <c r="F467" s="53" t="s">
        <v>8046</v>
      </c>
      <c r="G467" s="27">
        <v>52</v>
      </c>
      <c r="H467" s="27">
        <v>52</v>
      </c>
      <c r="I467" s="27">
        <v>525</v>
      </c>
      <c r="J467" s="27">
        <v>681</v>
      </c>
      <c r="K467" s="83">
        <v>2100</v>
      </c>
      <c r="L467" s="27">
        <v>100</v>
      </c>
      <c r="M467" s="27">
        <v>9.9047619047619051</v>
      </c>
      <c r="N467" s="27">
        <v>32.428571428571431</v>
      </c>
    </row>
    <row r="468" spans="1:14" x14ac:dyDescent="0.25">
      <c r="A468" s="28">
        <v>44652</v>
      </c>
      <c r="B468" s="4" t="s">
        <v>12</v>
      </c>
      <c r="C468" s="4" t="s">
        <v>13</v>
      </c>
      <c r="D468" s="4" t="s">
        <v>14</v>
      </c>
      <c r="E468" s="4" t="s">
        <v>118</v>
      </c>
      <c r="F468" s="53" t="s">
        <v>2977</v>
      </c>
      <c r="G468" s="27">
        <v>6843</v>
      </c>
      <c r="H468" s="27">
        <v>6843</v>
      </c>
      <c r="I468" s="27">
        <v>8405</v>
      </c>
      <c r="J468" s="27">
        <v>28934</v>
      </c>
      <c r="K468" s="83">
        <v>33620</v>
      </c>
      <c r="L468" s="27">
        <v>100</v>
      </c>
      <c r="M468" s="27">
        <v>81.415823914336698</v>
      </c>
      <c r="N468" s="27">
        <v>86.061867935752531</v>
      </c>
    </row>
    <row r="469" spans="1:14" x14ac:dyDescent="0.25">
      <c r="A469" s="28">
        <v>44652</v>
      </c>
      <c r="B469" s="4" t="s">
        <v>12</v>
      </c>
      <c r="C469" s="4" t="s">
        <v>13</v>
      </c>
      <c r="D469" s="4" t="s">
        <v>14</v>
      </c>
      <c r="E469" s="4" t="s">
        <v>62</v>
      </c>
      <c r="F469" s="53" t="s">
        <v>8046</v>
      </c>
      <c r="G469" s="27">
        <v>3910</v>
      </c>
      <c r="H469" s="27">
        <v>3910</v>
      </c>
      <c r="I469" s="27">
        <v>5333</v>
      </c>
      <c r="J469" s="27">
        <v>17063</v>
      </c>
      <c r="K469" s="83">
        <v>21332</v>
      </c>
      <c r="L469" s="27">
        <v>100</v>
      </c>
      <c r="M469" s="27">
        <v>73.317082317644847</v>
      </c>
      <c r="N469" s="27">
        <v>79.987811738233646</v>
      </c>
    </row>
    <row r="470" spans="1:14" x14ac:dyDescent="0.25">
      <c r="A470" s="28">
        <v>44652</v>
      </c>
      <c r="B470" s="4" t="s">
        <v>12</v>
      </c>
      <c r="C470" s="4" t="s">
        <v>13</v>
      </c>
      <c r="D470" s="4" t="s">
        <v>14</v>
      </c>
      <c r="E470" s="4" t="s">
        <v>33</v>
      </c>
      <c r="F470" s="53" t="s">
        <v>8046</v>
      </c>
      <c r="G470" s="27">
        <v>2422</v>
      </c>
      <c r="H470" s="27">
        <v>2422</v>
      </c>
      <c r="I470" s="27">
        <v>2696</v>
      </c>
      <c r="J470" s="27">
        <v>9962</v>
      </c>
      <c r="K470" s="83">
        <v>10784</v>
      </c>
      <c r="L470" s="27">
        <v>100</v>
      </c>
      <c r="M470" s="27">
        <v>89.836795252225514</v>
      </c>
      <c r="N470" s="27">
        <v>92.377596439169139</v>
      </c>
    </row>
    <row r="471" spans="1:14" x14ac:dyDescent="0.25">
      <c r="A471" s="28">
        <v>44652</v>
      </c>
      <c r="B471" s="4" t="s">
        <v>12</v>
      </c>
      <c r="C471" s="4" t="s">
        <v>13</v>
      </c>
      <c r="D471" s="4" t="s">
        <v>14</v>
      </c>
      <c r="E471" s="4" t="s">
        <v>43</v>
      </c>
      <c r="F471" s="53" t="s">
        <v>8046</v>
      </c>
      <c r="G471" s="27">
        <v>511</v>
      </c>
      <c r="H471" s="27">
        <v>511</v>
      </c>
      <c r="I471" s="27">
        <v>376</v>
      </c>
      <c r="J471" s="27">
        <v>1909</v>
      </c>
      <c r="K471" s="83">
        <v>1504</v>
      </c>
      <c r="L471" s="27">
        <v>100</v>
      </c>
      <c r="M471" s="27">
        <v>135.90425531914894</v>
      </c>
      <c r="N471" s="27">
        <v>126.92819148936171</v>
      </c>
    </row>
    <row r="472" spans="1:14" x14ac:dyDescent="0.25">
      <c r="A472" s="28">
        <v>44652</v>
      </c>
      <c r="B472" s="4" t="s">
        <v>12</v>
      </c>
      <c r="C472" s="4" t="s">
        <v>13</v>
      </c>
      <c r="D472" s="4" t="s">
        <v>14</v>
      </c>
      <c r="E472" s="4" t="s">
        <v>31</v>
      </c>
      <c r="F472" s="53" t="s">
        <v>3078</v>
      </c>
      <c r="G472" s="27">
        <v>97676</v>
      </c>
      <c r="H472" s="27">
        <v>183487.8</v>
      </c>
      <c r="I472" s="27">
        <v>87323.7</v>
      </c>
      <c r="J472" s="27">
        <v>438279.8</v>
      </c>
      <c r="K472" s="83">
        <v>295775.5</v>
      </c>
      <c r="L472" s="27">
        <v>53.232966987450936</v>
      </c>
      <c r="M472" s="27">
        <v>111.85508630532146</v>
      </c>
      <c r="N472" s="27">
        <v>148.17988643413671</v>
      </c>
    </row>
    <row r="473" spans="1:14" x14ac:dyDescent="0.25">
      <c r="A473" s="28">
        <v>44652</v>
      </c>
      <c r="B473" s="4" t="s">
        <v>12</v>
      </c>
      <c r="C473" s="4" t="s">
        <v>13</v>
      </c>
      <c r="D473" s="4" t="s">
        <v>14</v>
      </c>
      <c r="E473" s="4" t="s">
        <v>122</v>
      </c>
      <c r="F473" s="53" t="s">
        <v>8046</v>
      </c>
      <c r="G473" s="27">
        <v>36982.400000000001</v>
      </c>
      <c r="H473" s="27">
        <v>55187.5</v>
      </c>
      <c r="I473" s="27">
        <v>7799</v>
      </c>
      <c r="J473" s="27">
        <v>112562.9</v>
      </c>
      <c r="K473" s="83">
        <v>129283.9</v>
      </c>
      <c r="L473" s="27">
        <v>67.012276330690824</v>
      </c>
      <c r="M473" s="27">
        <v>474.19412745223747</v>
      </c>
      <c r="N473" s="27">
        <v>87.06644833579432</v>
      </c>
    </row>
    <row r="474" spans="1:14" x14ac:dyDescent="0.25">
      <c r="A474" s="28">
        <v>44652</v>
      </c>
      <c r="B474" s="4" t="s">
        <v>12</v>
      </c>
      <c r="C474" s="4" t="s">
        <v>13</v>
      </c>
      <c r="D474" s="4" t="s">
        <v>14</v>
      </c>
      <c r="E474" s="4" t="s">
        <v>53</v>
      </c>
      <c r="F474" s="53" t="s">
        <v>8046</v>
      </c>
      <c r="G474" s="27">
        <v>2363</v>
      </c>
      <c r="H474" s="27">
        <v>2363</v>
      </c>
      <c r="I474" s="27">
        <v>2916.3</v>
      </c>
      <c r="J474" s="27">
        <v>56827.199999999997</v>
      </c>
      <c r="K474" s="83">
        <v>16724.3</v>
      </c>
      <c r="L474" s="27">
        <v>100</v>
      </c>
      <c r="M474" s="27">
        <v>81.027329149950276</v>
      </c>
      <c r="N474" s="27">
        <v>339.78821236165339</v>
      </c>
    </row>
    <row r="475" spans="1:14" x14ac:dyDescent="0.25">
      <c r="A475" s="28">
        <v>44652</v>
      </c>
      <c r="B475" s="4" t="s">
        <v>12</v>
      </c>
      <c r="C475" s="4" t="s">
        <v>13</v>
      </c>
      <c r="D475" s="4" t="s">
        <v>14</v>
      </c>
      <c r="E475" s="4" t="s">
        <v>127</v>
      </c>
      <c r="F475" s="53" t="s">
        <v>8046</v>
      </c>
      <c r="G475" s="27">
        <v>336.7</v>
      </c>
      <c r="H475" s="27">
        <v>2006.9</v>
      </c>
      <c r="I475" s="4"/>
      <c r="J475" s="27">
        <v>5232.3999999999996</v>
      </c>
      <c r="K475" s="83">
        <v>5127.5</v>
      </c>
      <c r="L475" s="27">
        <v>16.77711893965818</v>
      </c>
      <c r="M475" s="4"/>
      <c r="N475" s="27">
        <v>102.045831301804</v>
      </c>
    </row>
    <row r="476" spans="1:14" x14ac:dyDescent="0.25">
      <c r="A476" s="28">
        <v>44652</v>
      </c>
      <c r="B476" s="4" t="s">
        <v>12</v>
      </c>
      <c r="C476" s="4" t="s">
        <v>13</v>
      </c>
      <c r="D476" s="4" t="s">
        <v>14</v>
      </c>
      <c r="E476" s="4" t="s">
        <v>102</v>
      </c>
      <c r="F476" s="53" t="s">
        <v>8046</v>
      </c>
      <c r="G476" s="27">
        <v>57993.9</v>
      </c>
      <c r="H476" s="27">
        <v>123930.4</v>
      </c>
      <c r="I476" s="27">
        <v>76608.399999999994</v>
      </c>
      <c r="J476" s="27">
        <v>263657.3</v>
      </c>
      <c r="K476" s="83">
        <v>144639.79999999999</v>
      </c>
      <c r="L476" s="27">
        <v>46.795540077333726</v>
      </c>
      <c r="M476" s="27">
        <v>75.70175072185296</v>
      </c>
      <c r="N476" s="27">
        <v>182.28544287257034</v>
      </c>
    </row>
    <row r="477" spans="1:14" x14ac:dyDescent="0.25">
      <c r="A477" s="28">
        <v>44652</v>
      </c>
      <c r="B477" s="4" t="s">
        <v>12</v>
      </c>
      <c r="C477" s="4" t="s">
        <v>13</v>
      </c>
      <c r="D477" s="4" t="s">
        <v>14</v>
      </c>
      <c r="E477" s="4" t="s">
        <v>134</v>
      </c>
      <c r="F477" s="53" t="s">
        <v>8046</v>
      </c>
      <c r="G477" s="83" t="s">
        <v>8045</v>
      </c>
      <c r="H477" s="83" t="s">
        <v>8045</v>
      </c>
      <c r="I477" s="83" t="s">
        <v>8045</v>
      </c>
      <c r="J477" s="83" t="s">
        <v>8045</v>
      </c>
      <c r="K477" s="83" t="s">
        <v>8045</v>
      </c>
      <c r="L477" s="27">
        <v>338.41331603977517</v>
      </c>
      <c r="M477" s="4"/>
      <c r="N477" s="4"/>
    </row>
    <row r="478" spans="1:14" x14ac:dyDescent="0.25">
      <c r="A478" s="28">
        <v>44652</v>
      </c>
      <c r="B478" s="4" t="s">
        <v>12</v>
      </c>
      <c r="C478" s="4" t="s">
        <v>13</v>
      </c>
      <c r="D478" s="4" t="s">
        <v>14</v>
      </c>
      <c r="E478" s="4" t="s">
        <v>133</v>
      </c>
      <c r="F478" s="53" t="s">
        <v>133</v>
      </c>
      <c r="G478" s="83" t="s">
        <v>8045</v>
      </c>
      <c r="H478" s="83" t="s">
        <v>8045</v>
      </c>
      <c r="I478" s="83" t="s">
        <v>8045</v>
      </c>
      <c r="J478" s="83" t="s">
        <v>8045</v>
      </c>
      <c r="K478" s="83" t="s">
        <v>8045</v>
      </c>
      <c r="L478" s="27">
        <v>338.41331603977517</v>
      </c>
      <c r="M478" s="4"/>
      <c r="N478" s="4"/>
    </row>
    <row r="479" spans="1:14" x14ac:dyDescent="0.25">
      <c r="A479" s="28">
        <v>44652</v>
      </c>
      <c r="B479" s="4" t="s">
        <v>12</v>
      </c>
      <c r="C479" s="4" t="s">
        <v>13</v>
      </c>
      <c r="D479" s="4" t="s">
        <v>14</v>
      </c>
      <c r="E479" s="4" t="s">
        <v>26</v>
      </c>
      <c r="F479" s="53" t="s">
        <v>3543</v>
      </c>
      <c r="G479" s="27">
        <v>2538506.7999999998</v>
      </c>
      <c r="H479" s="27">
        <v>1461850.6</v>
      </c>
      <c r="I479" s="27">
        <v>6559734.7999999998</v>
      </c>
      <c r="J479" s="27">
        <v>6984258.4000000004</v>
      </c>
      <c r="K479" s="83">
        <v>23936512.600000001</v>
      </c>
      <c r="L479" s="27">
        <v>173.65022116487143</v>
      </c>
      <c r="M479" s="27">
        <v>38.698314450151244</v>
      </c>
      <c r="N479" s="27">
        <v>29.178262166728498</v>
      </c>
    </row>
    <row r="480" spans="1:14" x14ac:dyDescent="0.25">
      <c r="A480" s="28">
        <v>44652</v>
      </c>
      <c r="B480" s="4" t="s">
        <v>12</v>
      </c>
      <c r="C480" s="4" t="s">
        <v>13</v>
      </c>
      <c r="D480" s="4" t="s">
        <v>14</v>
      </c>
      <c r="E480" s="4" t="s">
        <v>93</v>
      </c>
      <c r="F480" s="53" t="s">
        <v>93</v>
      </c>
      <c r="G480" s="27">
        <v>1962779.2</v>
      </c>
      <c r="H480" s="27">
        <v>1443179.4</v>
      </c>
      <c r="I480" s="27">
        <v>1205981</v>
      </c>
      <c r="J480" s="27">
        <v>5490455.5999999996</v>
      </c>
      <c r="K480" s="83">
        <v>3173886.8</v>
      </c>
      <c r="L480" s="27">
        <v>136.00382599696198</v>
      </c>
      <c r="M480" s="27">
        <v>162.75374155977582</v>
      </c>
      <c r="N480" s="27">
        <v>172.98838761357212</v>
      </c>
    </row>
    <row r="481" spans="1:14" x14ac:dyDescent="0.25">
      <c r="A481" s="28">
        <v>44652</v>
      </c>
      <c r="B481" s="4" t="s">
        <v>12</v>
      </c>
      <c r="C481" s="4" t="s">
        <v>13</v>
      </c>
      <c r="D481" s="4" t="s">
        <v>14</v>
      </c>
      <c r="E481" s="4" t="s">
        <v>131</v>
      </c>
      <c r="F481" s="53" t="s">
        <v>131</v>
      </c>
      <c r="G481" s="27">
        <v>13509.8</v>
      </c>
      <c r="H481" s="27">
        <v>17120.2</v>
      </c>
      <c r="I481" s="27">
        <v>27566.1</v>
      </c>
      <c r="J481" s="27">
        <v>49982.5</v>
      </c>
      <c r="K481" s="83">
        <v>27566.1</v>
      </c>
      <c r="L481" s="27">
        <v>78.911461314704269</v>
      </c>
      <c r="M481" s="27">
        <v>49.008746249922915</v>
      </c>
      <c r="N481" s="27">
        <v>181.31872118290218</v>
      </c>
    </row>
    <row r="482" spans="1:14" x14ac:dyDescent="0.25">
      <c r="A482" s="28">
        <v>44652</v>
      </c>
      <c r="B482" s="4" t="s">
        <v>12</v>
      </c>
      <c r="C482" s="4" t="s">
        <v>13</v>
      </c>
      <c r="D482" s="4" t="s">
        <v>14</v>
      </c>
      <c r="E482" s="4" t="s">
        <v>92</v>
      </c>
      <c r="F482" s="53" t="s">
        <v>92</v>
      </c>
      <c r="G482" s="27">
        <v>562217.80000000005</v>
      </c>
      <c r="H482" s="27">
        <v>1551</v>
      </c>
      <c r="I482" s="27">
        <v>5326187.7</v>
      </c>
      <c r="J482" s="27">
        <v>1443820.3</v>
      </c>
      <c r="K482" s="83">
        <v>20735059.699999999</v>
      </c>
      <c r="L482" s="27">
        <v>36248.729851708573</v>
      </c>
      <c r="M482" s="27">
        <v>10.555726378174768</v>
      </c>
      <c r="N482" s="27">
        <v>6.9631837134281316</v>
      </c>
    </row>
    <row r="483" spans="1:14" x14ac:dyDescent="0.25">
      <c r="A483" s="28">
        <v>44652</v>
      </c>
      <c r="B483" s="4" t="s">
        <v>12</v>
      </c>
      <c r="C483" s="4" t="s">
        <v>13</v>
      </c>
      <c r="D483" s="4" t="s">
        <v>14</v>
      </c>
      <c r="E483" s="4" t="s">
        <v>95</v>
      </c>
      <c r="F483" s="53" t="s">
        <v>3673</v>
      </c>
      <c r="G483" s="27">
        <v>30206.799999999999</v>
      </c>
      <c r="H483" s="27">
        <v>30318.1</v>
      </c>
      <c r="I483" s="27">
        <v>39254</v>
      </c>
      <c r="J483" s="27">
        <v>130004.7</v>
      </c>
      <c r="K483" s="83">
        <v>157278.6</v>
      </c>
      <c r="L483" s="27">
        <v>99.632892562528653</v>
      </c>
      <c r="M483" s="27">
        <v>76.952157741886182</v>
      </c>
      <c r="N483" s="27">
        <v>82.658861408990163</v>
      </c>
    </row>
    <row r="484" spans="1:14" x14ac:dyDescent="0.25">
      <c r="A484" s="28">
        <v>44652</v>
      </c>
      <c r="B484" s="4" t="s">
        <v>12</v>
      </c>
      <c r="C484" s="4" t="s">
        <v>13</v>
      </c>
      <c r="D484" s="4" t="s">
        <v>14</v>
      </c>
      <c r="E484" s="4" t="s">
        <v>34</v>
      </c>
      <c r="F484" s="53" t="s">
        <v>34</v>
      </c>
      <c r="G484" s="27">
        <v>30206.799999999999</v>
      </c>
      <c r="H484" s="27">
        <v>30318.1</v>
      </c>
      <c r="I484" s="27">
        <v>39254</v>
      </c>
      <c r="J484" s="27">
        <v>130004.7</v>
      </c>
      <c r="K484" s="83">
        <v>157278.6</v>
      </c>
      <c r="L484" s="27">
        <v>99.632892562528653</v>
      </c>
      <c r="M484" s="27">
        <v>76.952157741886182</v>
      </c>
      <c r="N484" s="27">
        <v>82.658861408990163</v>
      </c>
    </row>
    <row r="485" spans="1:14" x14ac:dyDescent="0.25">
      <c r="A485" s="28">
        <v>44652</v>
      </c>
      <c r="B485" s="4" t="s">
        <v>12</v>
      </c>
      <c r="C485" s="4" t="s">
        <v>13</v>
      </c>
      <c r="D485" s="4" t="s">
        <v>14</v>
      </c>
      <c r="E485" s="4" t="s">
        <v>21</v>
      </c>
      <c r="F485" s="53" t="s">
        <v>3696</v>
      </c>
      <c r="G485" s="83">
        <v>26625.1</v>
      </c>
      <c r="H485" s="83">
        <v>28423</v>
      </c>
      <c r="I485" s="83">
        <v>16656</v>
      </c>
      <c r="J485" s="83">
        <v>89480</v>
      </c>
      <c r="K485" s="83">
        <v>55510.1</v>
      </c>
      <c r="L485" s="27">
        <v>93.674488970200187</v>
      </c>
      <c r="M485" s="27">
        <v>159.85290585975025</v>
      </c>
      <c r="N485" s="27">
        <v>161.19589047758876</v>
      </c>
    </row>
    <row r="486" spans="1:14" x14ac:dyDescent="0.25">
      <c r="A486" s="28">
        <v>44652</v>
      </c>
      <c r="B486" s="4" t="s">
        <v>12</v>
      </c>
      <c r="C486" s="4" t="s">
        <v>13</v>
      </c>
      <c r="D486" s="4" t="s">
        <v>14</v>
      </c>
      <c r="E486" s="4" t="s">
        <v>123</v>
      </c>
      <c r="F486" s="53" t="s">
        <v>123</v>
      </c>
      <c r="G486" s="83" t="s">
        <v>8045</v>
      </c>
      <c r="H486" s="83" t="s">
        <v>8045</v>
      </c>
      <c r="I486" s="83" t="s">
        <v>8045</v>
      </c>
      <c r="J486" s="83" t="s">
        <v>8045</v>
      </c>
      <c r="K486" s="83" t="s">
        <v>8045</v>
      </c>
      <c r="L486" s="27">
        <v>100</v>
      </c>
      <c r="M486" s="27">
        <v>5.070422535211268</v>
      </c>
      <c r="N486" s="27">
        <v>28.802816901408452</v>
      </c>
    </row>
    <row r="487" spans="1:14" x14ac:dyDescent="0.25">
      <c r="A487" s="28">
        <v>44652</v>
      </c>
      <c r="B487" s="4" t="s">
        <v>12</v>
      </c>
      <c r="C487" s="4" t="s">
        <v>13</v>
      </c>
      <c r="D487" s="4" t="s">
        <v>14</v>
      </c>
      <c r="E487" s="4" t="s">
        <v>135</v>
      </c>
      <c r="F487" s="53" t="s">
        <v>135</v>
      </c>
      <c r="G487" s="83" t="s">
        <v>8045</v>
      </c>
      <c r="H487" s="83" t="s">
        <v>8045</v>
      </c>
      <c r="I487" s="83" t="s">
        <v>8045</v>
      </c>
      <c r="J487" s="83" t="s">
        <v>8045</v>
      </c>
      <c r="K487" s="83" t="s">
        <v>8045</v>
      </c>
      <c r="L487" s="27">
        <v>100</v>
      </c>
      <c r="M487" s="4"/>
      <c r="N487" s="4"/>
    </row>
    <row r="488" spans="1:14" x14ac:dyDescent="0.25">
      <c r="A488" s="28">
        <v>44652</v>
      </c>
      <c r="B488" s="4" t="s">
        <v>12</v>
      </c>
      <c r="C488" s="4" t="s">
        <v>13</v>
      </c>
      <c r="D488" s="4" t="s">
        <v>14</v>
      </c>
      <c r="E488" s="4" t="s">
        <v>59</v>
      </c>
      <c r="F488" s="53" t="s">
        <v>59</v>
      </c>
      <c r="G488" s="83" t="s">
        <v>8045</v>
      </c>
      <c r="H488" s="83" t="s">
        <v>8045</v>
      </c>
      <c r="I488" s="83" t="s">
        <v>8045</v>
      </c>
      <c r="J488" s="83" t="s">
        <v>8045</v>
      </c>
      <c r="K488" s="83" t="s">
        <v>8045</v>
      </c>
      <c r="L488" s="27">
        <v>52.127659574468083</v>
      </c>
      <c r="M488" s="27">
        <v>50.153531218014329</v>
      </c>
      <c r="N488" s="27">
        <v>89.45416004239533</v>
      </c>
    </row>
    <row r="489" spans="1:14" x14ac:dyDescent="0.25">
      <c r="A489" s="28">
        <v>44652</v>
      </c>
      <c r="B489" s="4" t="s">
        <v>12</v>
      </c>
      <c r="C489" s="4" t="s">
        <v>13</v>
      </c>
      <c r="D489" s="4" t="s">
        <v>14</v>
      </c>
      <c r="E489" s="4" t="s">
        <v>24</v>
      </c>
      <c r="F489" s="53" t="s">
        <v>24</v>
      </c>
      <c r="G489" s="83" t="s">
        <v>8045</v>
      </c>
      <c r="H489" s="83" t="s">
        <v>8045</v>
      </c>
      <c r="I489" s="83" t="s">
        <v>8045</v>
      </c>
      <c r="J489" s="83" t="s">
        <v>8045</v>
      </c>
      <c r="K489" s="83" t="s">
        <v>8045</v>
      </c>
      <c r="L489" s="27">
        <v>81.100808838035121</v>
      </c>
      <c r="M489" s="27">
        <v>90.41855145565583</v>
      </c>
      <c r="N489" s="27">
        <v>106.77798109179628</v>
      </c>
    </row>
    <row r="490" spans="1:14" x14ac:dyDescent="0.25">
      <c r="A490" s="28">
        <v>44652</v>
      </c>
      <c r="B490" s="4" t="s">
        <v>12</v>
      </c>
      <c r="C490" s="4" t="s">
        <v>13</v>
      </c>
      <c r="D490" s="4" t="s">
        <v>14</v>
      </c>
      <c r="E490" s="4" t="s">
        <v>72</v>
      </c>
      <c r="F490" s="53" t="s">
        <v>8046</v>
      </c>
      <c r="G490" s="83" t="s">
        <v>8045</v>
      </c>
      <c r="H490" s="83" t="s">
        <v>8045</v>
      </c>
      <c r="I490" s="83" t="s">
        <v>8045</v>
      </c>
      <c r="J490" s="83" t="s">
        <v>8045</v>
      </c>
      <c r="K490" s="83" t="s">
        <v>8045</v>
      </c>
      <c r="L490" s="27">
        <v>108.75585754451734</v>
      </c>
      <c r="M490" s="27">
        <v>543.22774440196611</v>
      </c>
      <c r="N490" s="27">
        <v>366.37056594131923</v>
      </c>
    </row>
    <row r="491" spans="1:14" x14ac:dyDescent="0.25">
      <c r="A491" s="28">
        <v>44652</v>
      </c>
      <c r="B491" s="4" t="s">
        <v>12</v>
      </c>
      <c r="C491" s="4" t="s">
        <v>13</v>
      </c>
      <c r="D491" s="4" t="s">
        <v>14</v>
      </c>
      <c r="E491" s="4" t="s">
        <v>90</v>
      </c>
      <c r="F491" s="53" t="s">
        <v>3779</v>
      </c>
      <c r="G491" s="27">
        <v>1603833.1</v>
      </c>
      <c r="H491" s="27">
        <v>3286735.1</v>
      </c>
      <c r="I491" s="27">
        <v>1117647.2</v>
      </c>
      <c r="J491" s="27">
        <v>7362156.0999999996</v>
      </c>
      <c r="K491" s="83">
        <v>4324807.4000000004</v>
      </c>
      <c r="L491" s="27">
        <v>48.79715131286364</v>
      </c>
      <c r="M491" s="27">
        <v>143.50083818936781</v>
      </c>
      <c r="N491" s="27">
        <v>170.23084311222738</v>
      </c>
    </row>
    <row r="492" spans="1:14" x14ac:dyDescent="0.25">
      <c r="A492" s="28">
        <v>44652</v>
      </c>
      <c r="B492" s="4" t="s">
        <v>12</v>
      </c>
      <c r="C492" s="4" t="s">
        <v>13</v>
      </c>
      <c r="D492" s="4" t="s">
        <v>14</v>
      </c>
      <c r="E492" s="4" t="s">
        <v>103</v>
      </c>
      <c r="F492" s="53" t="s">
        <v>8046</v>
      </c>
      <c r="G492" s="27">
        <v>1599074.2</v>
      </c>
      <c r="H492" s="27">
        <v>3281822.9</v>
      </c>
      <c r="I492" s="27">
        <v>1116999.2</v>
      </c>
      <c r="J492" s="27">
        <v>7341033.2000000002</v>
      </c>
      <c r="K492" s="83">
        <v>4322300.4000000004</v>
      </c>
      <c r="L492" s="27">
        <v>48.725182580693186</v>
      </c>
      <c r="M492" s="27">
        <v>143.15804344354052</v>
      </c>
      <c r="N492" s="27">
        <v>169.84088380344875</v>
      </c>
    </row>
    <row r="493" spans="1:14" x14ac:dyDescent="0.25">
      <c r="A493" s="28">
        <v>44652</v>
      </c>
      <c r="B493" s="4" t="s">
        <v>12</v>
      </c>
      <c r="C493" s="4" t="s">
        <v>13</v>
      </c>
      <c r="D493" s="4" t="s">
        <v>14</v>
      </c>
      <c r="E493" s="4" t="s">
        <v>63</v>
      </c>
      <c r="F493" s="53" t="s">
        <v>8046</v>
      </c>
      <c r="G493" s="27">
        <v>4758.8999999999996</v>
      </c>
      <c r="H493" s="27">
        <v>4912.2</v>
      </c>
      <c r="I493" s="27">
        <v>648</v>
      </c>
      <c r="J493" s="27">
        <v>21122.9</v>
      </c>
      <c r="K493" s="83">
        <v>2507</v>
      </c>
      <c r="L493" s="27">
        <v>96.879198729693414</v>
      </c>
      <c r="M493" s="27">
        <v>734.39814814814815</v>
      </c>
      <c r="N493" s="27">
        <v>842.55684084563222</v>
      </c>
    </row>
    <row r="494" spans="1:14" x14ac:dyDescent="0.25">
      <c r="A494" s="28">
        <v>44652</v>
      </c>
      <c r="B494" s="4" t="s">
        <v>12</v>
      </c>
      <c r="C494" s="4" t="s">
        <v>13</v>
      </c>
      <c r="D494" s="4" t="s">
        <v>14</v>
      </c>
      <c r="E494" s="4" t="s">
        <v>80</v>
      </c>
      <c r="F494" s="53" t="s">
        <v>80</v>
      </c>
      <c r="G494" s="27">
        <v>5960059.9000000004</v>
      </c>
      <c r="H494" s="27">
        <v>7014826.5</v>
      </c>
      <c r="I494" s="27">
        <v>5680766.9000000004</v>
      </c>
      <c r="J494" s="27">
        <v>28030428.600000001</v>
      </c>
      <c r="K494" s="83">
        <v>26678692</v>
      </c>
      <c r="L494" s="27">
        <v>84.963753558266902</v>
      </c>
      <c r="M494" s="27">
        <v>104.91646647215889</v>
      </c>
      <c r="N494" s="27">
        <v>105.06672740927479</v>
      </c>
    </row>
    <row r="495" spans="1:14" x14ac:dyDescent="0.25">
      <c r="A495" s="28">
        <v>44652</v>
      </c>
      <c r="B495" s="4" t="s">
        <v>12</v>
      </c>
      <c r="C495" s="4" t="s">
        <v>13</v>
      </c>
      <c r="D495" s="4" t="s">
        <v>14</v>
      </c>
      <c r="E495" s="4" t="s">
        <v>85</v>
      </c>
      <c r="F495" s="53" t="s">
        <v>3814</v>
      </c>
      <c r="G495" s="27">
        <v>3198642.1</v>
      </c>
      <c r="H495" s="27">
        <v>3861742</v>
      </c>
      <c r="I495" s="27">
        <v>3014008.2</v>
      </c>
      <c r="J495" s="27">
        <v>14786687.1</v>
      </c>
      <c r="K495" s="83">
        <v>13564826.199999999</v>
      </c>
      <c r="L495" s="27">
        <v>82.828995308334939</v>
      </c>
      <c r="M495" s="27">
        <v>106.12585924616927</v>
      </c>
      <c r="N495" s="27">
        <v>109.00756767528654</v>
      </c>
    </row>
    <row r="496" spans="1:14" x14ac:dyDescent="0.25">
      <c r="A496" s="28">
        <v>44652</v>
      </c>
      <c r="B496" s="4" t="s">
        <v>12</v>
      </c>
      <c r="C496" s="4" t="s">
        <v>13</v>
      </c>
      <c r="D496" s="4" t="s">
        <v>14</v>
      </c>
      <c r="E496" s="4" t="s">
        <v>112</v>
      </c>
      <c r="F496" s="53" t="s">
        <v>3846</v>
      </c>
      <c r="G496" s="83" t="s">
        <v>8045</v>
      </c>
      <c r="H496" s="83" t="s">
        <v>8045</v>
      </c>
      <c r="I496" s="83" t="s">
        <v>8045</v>
      </c>
      <c r="J496" s="83" t="s">
        <v>8045</v>
      </c>
      <c r="K496" s="83" t="s">
        <v>8045</v>
      </c>
      <c r="L496" s="27">
        <v>74.740001411293335</v>
      </c>
      <c r="M496" s="27">
        <v>111.28668501244269</v>
      </c>
      <c r="N496" s="27">
        <v>118.36472967185225</v>
      </c>
    </row>
    <row r="497" spans="1:14" x14ac:dyDescent="0.25">
      <c r="A497" s="28">
        <v>44652</v>
      </c>
      <c r="B497" s="4" t="s">
        <v>12</v>
      </c>
      <c r="C497" s="4" t="s">
        <v>13</v>
      </c>
      <c r="D497" s="4" t="s">
        <v>14</v>
      </c>
      <c r="E497" s="4" t="s">
        <v>116</v>
      </c>
      <c r="F497" s="53" t="s">
        <v>3917</v>
      </c>
      <c r="G497" s="27">
        <v>2250897.7000000002</v>
      </c>
      <c r="H497" s="27">
        <v>2470023.1</v>
      </c>
      <c r="I497" s="27">
        <v>2208015.5</v>
      </c>
      <c r="J497" s="27">
        <v>10895479.6</v>
      </c>
      <c r="K497" s="83">
        <v>11129945.5</v>
      </c>
      <c r="L497" s="27">
        <v>91.128609283046785</v>
      </c>
      <c r="M497" s="27">
        <v>101.94211498968191</v>
      </c>
      <c r="N497" s="27">
        <v>97.893377824716211</v>
      </c>
    </row>
    <row r="498" spans="1:14" x14ac:dyDescent="0.25">
      <c r="A498" s="28">
        <v>44652</v>
      </c>
      <c r="B498" s="4" t="s">
        <v>12</v>
      </c>
      <c r="C498" s="4" t="s">
        <v>13</v>
      </c>
      <c r="D498" s="4" t="s">
        <v>14</v>
      </c>
      <c r="E498" s="4" t="s">
        <v>70</v>
      </c>
      <c r="F498" s="53" t="s">
        <v>3954</v>
      </c>
      <c r="G498" s="27">
        <v>327527.7</v>
      </c>
      <c r="H498" s="27">
        <v>322817.8</v>
      </c>
      <c r="I498" s="27">
        <v>301384.90000000002</v>
      </c>
      <c r="J498" s="27">
        <v>1284214.8</v>
      </c>
      <c r="K498" s="83">
        <v>1208412.3999999999</v>
      </c>
      <c r="L498" s="27">
        <v>101.45899637504499</v>
      </c>
      <c r="M498" s="27">
        <v>108.67422355930904</v>
      </c>
      <c r="N498" s="27">
        <v>106.27289160554791</v>
      </c>
    </row>
    <row r="499" spans="1:14" x14ac:dyDescent="0.25">
      <c r="A499" s="28">
        <v>44652</v>
      </c>
      <c r="B499" s="4" t="s">
        <v>12</v>
      </c>
      <c r="C499" s="4" t="s">
        <v>13</v>
      </c>
      <c r="D499" s="4" t="s">
        <v>14</v>
      </c>
      <c r="E499" s="4" t="s">
        <v>108</v>
      </c>
      <c r="F499" s="53" t="s">
        <v>8046</v>
      </c>
      <c r="G499" s="27">
        <v>327527.7</v>
      </c>
      <c r="H499" s="27">
        <v>322817.8</v>
      </c>
      <c r="I499" s="27">
        <v>301384.90000000002</v>
      </c>
      <c r="J499" s="27">
        <v>1284214.8</v>
      </c>
      <c r="K499" s="83">
        <v>1208412.3999999999</v>
      </c>
      <c r="L499" s="27">
        <v>101.45899637504499</v>
      </c>
      <c r="M499" s="27">
        <v>108.67422355930904</v>
      </c>
      <c r="N499" s="27">
        <v>106.27289160554791</v>
      </c>
    </row>
    <row r="500" spans="1:14" x14ac:dyDescent="0.25">
      <c r="A500" s="28">
        <v>44652</v>
      </c>
      <c r="B500" s="4" t="s">
        <v>12</v>
      </c>
      <c r="C500" s="4" t="s">
        <v>13</v>
      </c>
      <c r="D500" s="4" t="s">
        <v>14</v>
      </c>
      <c r="E500" s="4" t="s">
        <v>27</v>
      </c>
      <c r="F500" s="53" t="s">
        <v>3966</v>
      </c>
      <c r="G500" s="27">
        <v>164257.4</v>
      </c>
      <c r="H500" s="27">
        <v>174823</v>
      </c>
      <c r="I500" s="27">
        <v>175886.2</v>
      </c>
      <c r="J500" s="27">
        <v>689604</v>
      </c>
      <c r="K500" s="83">
        <v>706653.2</v>
      </c>
      <c r="L500" s="27">
        <v>93.956401617636118</v>
      </c>
      <c r="M500" s="27">
        <v>93.38845230609337</v>
      </c>
      <c r="N500" s="27">
        <v>97.587331381220665</v>
      </c>
    </row>
    <row r="501" spans="1:14" x14ac:dyDescent="0.25">
      <c r="A501" s="28">
        <v>44652</v>
      </c>
      <c r="B501" s="4" t="s">
        <v>12</v>
      </c>
      <c r="C501" s="4" t="s">
        <v>13</v>
      </c>
      <c r="D501" s="4" t="s">
        <v>14</v>
      </c>
      <c r="E501" s="4" t="s">
        <v>39</v>
      </c>
      <c r="F501" s="53" t="s">
        <v>8046</v>
      </c>
      <c r="G501" s="27">
        <v>164257.4</v>
      </c>
      <c r="H501" s="27">
        <v>174823</v>
      </c>
      <c r="I501" s="27">
        <v>175886.2</v>
      </c>
      <c r="J501" s="27">
        <v>689604</v>
      </c>
      <c r="K501" s="83">
        <v>706653.2</v>
      </c>
      <c r="L501" s="27">
        <v>93.956401617636118</v>
      </c>
      <c r="M501" s="27">
        <v>93.38845230609337</v>
      </c>
      <c r="N501" s="27">
        <v>97.587331381220665</v>
      </c>
    </row>
    <row r="502" spans="1:14" x14ac:dyDescent="0.25">
      <c r="A502" s="28">
        <v>44652</v>
      </c>
      <c r="B502" s="4" t="s">
        <v>12</v>
      </c>
      <c r="C502" s="4" t="s">
        <v>13</v>
      </c>
      <c r="D502" s="4" t="s">
        <v>14</v>
      </c>
      <c r="E502" s="4" t="s">
        <v>61</v>
      </c>
      <c r="F502" s="53" t="s">
        <v>3971</v>
      </c>
      <c r="G502" s="27">
        <v>753089.8</v>
      </c>
      <c r="H502" s="27">
        <v>706346.4</v>
      </c>
      <c r="I502" s="27">
        <v>314751.7</v>
      </c>
      <c r="J502" s="27">
        <v>2214855</v>
      </c>
      <c r="K502" s="83">
        <v>1047535.8</v>
      </c>
      <c r="L502" s="27">
        <v>106.61763123589219</v>
      </c>
      <c r="M502" s="27">
        <v>239.26472835571658</v>
      </c>
      <c r="N502" s="27">
        <v>211.43477864909246</v>
      </c>
    </row>
    <row r="503" spans="1:14" x14ac:dyDescent="0.25">
      <c r="A503" s="28">
        <v>44652</v>
      </c>
      <c r="B503" s="4" t="s">
        <v>12</v>
      </c>
      <c r="C503" s="4" t="s">
        <v>13</v>
      </c>
      <c r="D503" s="4" t="s">
        <v>14</v>
      </c>
      <c r="E503" s="4" t="s">
        <v>44</v>
      </c>
      <c r="F503" s="53" t="s">
        <v>8046</v>
      </c>
      <c r="G503" s="27">
        <v>138336.9</v>
      </c>
      <c r="H503" s="27">
        <v>140396.29999999999</v>
      </c>
      <c r="I503" s="27">
        <v>95327.2</v>
      </c>
      <c r="J503" s="27">
        <v>511609.2</v>
      </c>
      <c r="K503" s="83">
        <v>383550.5</v>
      </c>
      <c r="L503" s="27">
        <v>98.533152226946157</v>
      </c>
      <c r="M503" s="27">
        <v>145.11797262481224</v>
      </c>
      <c r="N503" s="27">
        <v>133.38770253200036</v>
      </c>
    </row>
    <row r="504" spans="1:14" x14ac:dyDescent="0.25">
      <c r="A504" s="28">
        <v>44652</v>
      </c>
      <c r="B504" s="4" t="s">
        <v>12</v>
      </c>
      <c r="C504" s="4" t="s">
        <v>13</v>
      </c>
      <c r="D504" s="4" t="s">
        <v>14</v>
      </c>
      <c r="E504" s="4" t="s">
        <v>40</v>
      </c>
      <c r="F504" s="53" t="s">
        <v>8046</v>
      </c>
      <c r="G504" s="27">
        <v>6898.1</v>
      </c>
      <c r="H504" s="27">
        <v>29410</v>
      </c>
      <c r="I504" s="27">
        <v>25524.1</v>
      </c>
      <c r="J504" s="27">
        <v>51414.7</v>
      </c>
      <c r="K504" s="83">
        <v>48587.9</v>
      </c>
      <c r="L504" s="27">
        <v>23.454947296837812</v>
      </c>
      <c r="M504" s="27">
        <v>27.025830489615696</v>
      </c>
      <c r="N504" s="27">
        <v>105.81790939719559</v>
      </c>
    </row>
    <row r="505" spans="1:14" x14ac:dyDescent="0.25">
      <c r="A505" s="28">
        <v>44652</v>
      </c>
      <c r="B505" s="4" t="s">
        <v>12</v>
      </c>
      <c r="C505" s="4" t="s">
        <v>13</v>
      </c>
      <c r="D505" s="4" t="s">
        <v>14</v>
      </c>
      <c r="E505" s="4" t="s">
        <v>54</v>
      </c>
      <c r="F505" s="53" t="s">
        <v>8046</v>
      </c>
      <c r="G505" s="27">
        <v>607854.80000000005</v>
      </c>
      <c r="H505" s="27">
        <v>536540.1</v>
      </c>
      <c r="I505" s="27">
        <v>193900.4</v>
      </c>
      <c r="J505" s="27">
        <v>1651831.1</v>
      </c>
      <c r="K505" s="83">
        <v>615397.4</v>
      </c>
      <c r="L505" s="27">
        <v>113.29158808446937</v>
      </c>
      <c r="M505" s="27">
        <v>313.48816196356478</v>
      </c>
      <c r="N505" s="27">
        <v>268.41697738729476</v>
      </c>
    </row>
    <row r="506" spans="1:14" x14ac:dyDescent="0.25">
      <c r="A506" s="28">
        <v>44652</v>
      </c>
      <c r="B506" s="4" t="s">
        <v>12</v>
      </c>
      <c r="C506" s="4" t="s">
        <v>13</v>
      </c>
      <c r="D506" s="4" t="s">
        <v>14</v>
      </c>
      <c r="E506" s="4" t="s">
        <v>41</v>
      </c>
      <c r="F506" s="53" t="s">
        <v>41</v>
      </c>
      <c r="G506" s="27">
        <v>4403</v>
      </c>
      <c r="H506" s="27">
        <v>4568</v>
      </c>
      <c r="I506" s="27">
        <v>2332</v>
      </c>
      <c r="J506" s="27">
        <v>17565</v>
      </c>
      <c r="K506" s="83">
        <v>9246</v>
      </c>
      <c r="L506" s="27">
        <v>96.387915936952709</v>
      </c>
      <c r="M506" s="27">
        <v>188.80789022298455</v>
      </c>
      <c r="N506" s="27">
        <v>189.97404282933161</v>
      </c>
    </row>
    <row r="507" spans="1:14" x14ac:dyDescent="0.25">
      <c r="A507" s="28">
        <v>44652</v>
      </c>
      <c r="B507" s="4" t="s">
        <v>12</v>
      </c>
      <c r="C507" s="4" t="s">
        <v>13</v>
      </c>
      <c r="D507" s="4" t="s">
        <v>14</v>
      </c>
      <c r="E507" s="4" t="s">
        <v>78</v>
      </c>
      <c r="F507" s="53" t="s">
        <v>8046</v>
      </c>
      <c r="G507" s="27">
        <v>4403</v>
      </c>
      <c r="H507" s="27">
        <v>4568</v>
      </c>
      <c r="I507" s="27">
        <v>2332</v>
      </c>
      <c r="J507" s="27">
        <v>17565</v>
      </c>
      <c r="K507" s="83">
        <v>9246</v>
      </c>
      <c r="L507" s="27">
        <v>96.387915936952709</v>
      </c>
      <c r="M507" s="27">
        <v>188.80789022298455</v>
      </c>
      <c r="N507" s="27">
        <v>189.97404282933161</v>
      </c>
    </row>
    <row r="508" spans="1:14" x14ac:dyDescent="0.25">
      <c r="A508" s="28">
        <v>44652</v>
      </c>
      <c r="B508" s="4" t="s">
        <v>12</v>
      </c>
      <c r="C508" s="4" t="s">
        <v>13</v>
      </c>
      <c r="D508" s="4" t="s">
        <v>14</v>
      </c>
      <c r="E508" s="4" t="s">
        <v>25</v>
      </c>
      <c r="F508" s="53" t="s">
        <v>676</v>
      </c>
      <c r="G508" s="27">
        <v>6393001.9000000004</v>
      </c>
      <c r="H508" s="27">
        <v>6586308.7000000002</v>
      </c>
      <c r="I508" s="27">
        <v>3774320.6</v>
      </c>
      <c r="J508" s="27">
        <v>22170192.300000001</v>
      </c>
      <c r="K508" s="83">
        <v>12831656.1</v>
      </c>
      <c r="L508" s="27">
        <v>97.065020654133633</v>
      </c>
      <c r="M508" s="27">
        <v>169.38152789670278</v>
      </c>
      <c r="N508" s="27">
        <v>172.77732606939176</v>
      </c>
    </row>
    <row r="509" spans="1:14" x14ac:dyDescent="0.25">
      <c r="A509" s="28">
        <v>44652</v>
      </c>
      <c r="B509" s="4" t="s">
        <v>12</v>
      </c>
      <c r="C509" s="4" t="s">
        <v>13</v>
      </c>
      <c r="D509" s="4" t="s">
        <v>14</v>
      </c>
      <c r="E509" s="4" t="s">
        <v>35</v>
      </c>
      <c r="F509" s="53" t="s">
        <v>969</v>
      </c>
      <c r="G509" s="27">
        <v>32619668.5</v>
      </c>
      <c r="H509" s="27">
        <v>44024434.600000001</v>
      </c>
      <c r="I509" s="27">
        <v>36771596.100000001</v>
      </c>
      <c r="J509" s="27">
        <v>139828922.90000001</v>
      </c>
      <c r="K509" s="83">
        <v>124993885.09999999</v>
      </c>
      <c r="L509" s="27">
        <v>74.094463214298727</v>
      </c>
      <c r="M509" s="27">
        <v>88.708873042364345</v>
      </c>
      <c r="N509" s="27">
        <v>111.86861084294755</v>
      </c>
    </row>
    <row r="510" spans="1:14" x14ac:dyDescent="0.25">
      <c r="A510" s="28">
        <v>44652</v>
      </c>
      <c r="B510" s="4" t="s">
        <v>12</v>
      </c>
      <c r="C510" s="4" t="s">
        <v>13</v>
      </c>
      <c r="D510" s="4" t="s">
        <v>14</v>
      </c>
      <c r="E510" s="4" t="s">
        <v>89</v>
      </c>
      <c r="F510" s="53" t="s">
        <v>3813</v>
      </c>
      <c r="G510" s="27">
        <v>5960059.9000000004</v>
      </c>
      <c r="H510" s="27">
        <v>7014826.5</v>
      </c>
      <c r="I510" s="27">
        <v>5680766.9000000004</v>
      </c>
      <c r="J510" s="27">
        <v>28030428.600000001</v>
      </c>
      <c r="K510" s="83">
        <v>26678692</v>
      </c>
      <c r="L510" s="27">
        <v>84.963753558266902</v>
      </c>
      <c r="M510" s="27">
        <v>104.91646647215889</v>
      </c>
      <c r="N510" s="27">
        <v>105.06672740927479</v>
      </c>
    </row>
    <row r="511" spans="1:14" x14ac:dyDescent="0.25">
      <c r="A511" s="28">
        <v>44652</v>
      </c>
      <c r="B511" s="4" t="s">
        <v>12</v>
      </c>
      <c r="C511" s="4" t="s">
        <v>13</v>
      </c>
      <c r="D511" s="4" t="s">
        <v>14</v>
      </c>
      <c r="E511" s="4" t="s">
        <v>20</v>
      </c>
      <c r="F511" s="53" t="s">
        <v>3956</v>
      </c>
      <c r="G511" s="27">
        <v>1249277.8999999999</v>
      </c>
      <c r="H511" s="27">
        <v>1208555.2</v>
      </c>
      <c r="I511" s="27">
        <v>794354.8</v>
      </c>
      <c r="J511" s="27">
        <v>4206238.8</v>
      </c>
      <c r="K511" s="83">
        <v>2971847.4</v>
      </c>
      <c r="L511" s="27">
        <v>103.36953578951132</v>
      </c>
      <c r="M511" s="27">
        <v>157.2695097958746</v>
      </c>
      <c r="N511" s="27">
        <v>141.53616366708465</v>
      </c>
    </row>
    <row r="512" spans="1:14" x14ac:dyDescent="0.25">
      <c r="A512" s="38">
        <v>44652</v>
      </c>
      <c r="B512" s="30"/>
      <c r="C512" s="30"/>
      <c r="D512" s="30"/>
      <c r="E512" s="30" t="s">
        <v>140</v>
      </c>
      <c r="F512" s="53" t="s">
        <v>8046</v>
      </c>
      <c r="G512" s="41" t="s">
        <v>140</v>
      </c>
      <c r="H512" s="30"/>
      <c r="I512" s="30"/>
      <c r="J512" s="34">
        <v>68241.8</v>
      </c>
      <c r="K512" s="83"/>
    </row>
    <row r="513" spans="1:14" x14ac:dyDescent="0.25">
      <c r="A513" s="38">
        <v>44652</v>
      </c>
      <c r="B513" s="30"/>
      <c r="C513" s="30"/>
      <c r="D513" s="30"/>
      <c r="E513" s="30" t="s">
        <v>141</v>
      </c>
      <c r="F513" s="53" t="s">
        <v>8046</v>
      </c>
      <c r="G513" s="41" t="s">
        <v>141</v>
      </c>
      <c r="H513" s="30"/>
      <c r="I513" s="30"/>
      <c r="J513" s="34">
        <v>15274.900000000001</v>
      </c>
      <c r="K513" s="83"/>
    </row>
    <row r="514" spans="1:14" x14ac:dyDescent="0.25">
      <c r="A514" s="38">
        <v>44652</v>
      </c>
      <c r="B514" s="30"/>
      <c r="C514" s="30"/>
      <c r="D514" s="30"/>
      <c r="E514" s="30" t="s">
        <v>142</v>
      </c>
      <c r="F514" s="53" t="s">
        <v>8046</v>
      </c>
      <c r="G514" s="41" t="s">
        <v>142</v>
      </c>
      <c r="H514" s="30"/>
      <c r="I514" s="30"/>
      <c r="J514" s="34">
        <v>103024.99999999999</v>
      </c>
      <c r="K514" s="83"/>
    </row>
    <row r="515" spans="1:14" x14ac:dyDescent="0.25">
      <c r="A515" s="38">
        <v>44652</v>
      </c>
      <c r="B515" s="30"/>
      <c r="C515" s="30"/>
      <c r="D515" s="30"/>
      <c r="E515" s="30" t="s">
        <v>143</v>
      </c>
      <c r="F515" s="53" t="s">
        <v>8046</v>
      </c>
      <c r="G515" s="41" t="s">
        <v>143</v>
      </c>
      <c r="H515" s="30"/>
      <c r="I515" s="30"/>
      <c r="J515" s="34">
        <v>62439.199999999997</v>
      </c>
      <c r="K515" s="83"/>
    </row>
    <row r="516" spans="1:14" x14ac:dyDescent="0.25">
      <c r="A516" s="38">
        <v>44652</v>
      </c>
      <c r="B516" s="30"/>
      <c r="C516" s="30"/>
      <c r="D516" s="30"/>
      <c r="E516" s="30" t="s">
        <v>144</v>
      </c>
      <c r="F516" s="53" t="s">
        <v>8046</v>
      </c>
      <c r="G516" s="41" t="s">
        <v>144</v>
      </c>
      <c r="H516" s="30"/>
      <c r="I516" s="30"/>
      <c r="J516" s="34">
        <v>80188.100000000006</v>
      </c>
      <c r="K516" s="83"/>
    </row>
    <row r="517" spans="1:14" x14ac:dyDescent="0.25">
      <c r="A517" s="38">
        <v>44652</v>
      </c>
      <c r="B517" s="30"/>
      <c r="C517" s="30"/>
      <c r="D517" s="30"/>
      <c r="E517" s="30" t="s">
        <v>145</v>
      </c>
      <c r="F517" s="53" t="s">
        <v>8046</v>
      </c>
      <c r="G517" s="41" t="s">
        <v>145</v>
      </c>
      <c r="H517" s="30"/>
      <c r="I517" s="30"/>
      <c r="J517" s="34">
        <v>130572.6</v>
      </c>
      <c r="K517" s="83"/>
    </row>
    <row r="518" spans="1:14" x14ac:dyDescent="0.25">
      <c r="A518" s="38">
        <v>44652</v>
      </c>
      <c r="B518" s="30"/>
      <c r="C518" s="30"/>
      <c r="D518" s="30"/>
      <c r="E518" s="30" t="s">
        <v>146</v>
      </c>
      <c r="F518" s="53" t="s">
        <v>8046</v>
      </c>
      <c r="G518" s="41" t="s">
        <v>146</v>
      </c>
      <c r="H518" s="30"/>
      <c r="I518" s="30"/>
      <c r="J518" s="34">
        <v>87122.400000000009</v>
      </c>
      <c r="K518" s="83"/>
    </row>
    <row r="519" spans="1:14" x14ac:dyDescent="0.25">
      <c r="A519" s="38">
        <v>44652</v>
      </c>
      <c r="B519" s="30"/>
      <c r="C519" s="30"/>
      <c r="D519" s="30"/>
      <c r="E519" s="30" t="s">
        <v>147</v>
      </c>
      <c r="F519" s="53" t="s">
        <v>8046</v>
      </c>
      <c r="G519" s="41" t="s">
        <v>147</v>
      </c>
      <c r="H519" s="30"/>
      <c r="I519" s="30"/>
      <c r="J519" s="34">
        <v>708869</v>
      </c>
      <c r="K519" s="83"/>
    </row>
    <row r="520" spans="1:14" x14ac:dyDescent="0.25">
      <c r="A520" s="38">
        <v>44652</v>
      </c>
      <c r="B520" s="30"/>
      <c r="C520" s="30"/>
      <c r="D520" s="30"/>
      <c r="E520" s="30" t="s">
        <v>148</v>
      </c>
      <c r="F520" s="53" t="s">
        <v>8046</v>
      </c>
      <c r="G520" s="41" t="s">
        <v>148</v>
      </c>
      <c r="H520" s="30"/>
      <c r="I520" s="30"/>
      <c r="J520" s="34">
        <v>480122.19999999995</v>
      </c>
      <c r="K520" s="83"/>
    </row>
    <row r="521" spans="1:14" x14ac:dyDescent="0.25">
      <c r="A521" s="38">
        <v>44652</v>
      </c>
      <c r="B521" s="30"/>
      <c r="C521" s="30"/>
      <c r="D521" s="30"/>
      <c r="E521" s="30" t="s">
        <v>149</v>
      </c>
      <c r="F521" s="53" t="s">
        <v>8046</v>
      </c>
      <c r="G521" s="41" t="s">
        <v>149</v>
      </c>
      <c r="H521" s="30"/>
      <c r="I521" s="30"/>
      <c r="J521" s="34">
        <v>194235.80000000002</v>
      </c>
      <c r="K521" s="83"/>
    </row>
    <row r="522" spans="1:14" x14ac:dyDescent="0.25">
      <c r="A522" s="38">
        <v>44652</v>
      </c>
      <c r="B522" s="30"/>
      <c r="C522" s="30"/>
      <c r="D522" s="30"/>
      <c r="E522" s="30" t="s">
        <v>150</v>
      </c>
      <c r="F522" s="53" t="s">
        <v>8046</v>
      </c>
      <c r="G522" s="41" t="s">
        <v>150</v>
      </c>
      <c r="H522" s="30"/>
      <c r="I522" s="30"/>
      <c r="J522" s="34">
        <v>31130.6</v>
      </c>
      <c r="K522" s="83"/>
    </row>
    <row r="523" spans="1:14" x14ac:dyDescent="0.25">
      <c r="A523" s="28">
        <v>44682</v>
      </c>
      <c r="B523" s="4" t="s">
        <v>12</v>
      </c>
      <c r="C523" s="4" t="s">
        <v>13</v>
      </c>
      <c r="D523" s="4" t="s">
        <v>14</v>
      </c>
      <c r="E523" s="4" t="s">
        <v>109</v>
      </c>
      <c r="F523" s="53" t="s">
        <v>674</v>
      </c>
      <c r="G523" s="83" t="s">
        <v>8045</v>
      </c>
      <c r="H523" s="83" t="s">
        <v>8045</v>
      </c>
      <c r="I523" s="83" t="s">
        <v>8045</v>
      </c>
      <c r="J523" s="83" t="s">
        <v>8045</v>
      </c>
      <c r="K523" s="83" t="s">
        <v>8045</v>
      </c>
      <c r="L523" s="27">
        <v>98.723353296374597</v>
      </c>
      <c r="M523" s="27">
        <v>181.4825137660267</v>
      </c>
      <c r="N523" s="27">
        <v>184.04126938403519</v>
      </c>
    </row>
    <row r="524" spans="1:14" x14ac:dyDescent="0.25">
      <c r="A524" s="28">
        <v>44682</v>
      </c>
      <c r="B524" s="4" t="s">
        <v>12</v>
      </c>
      <c r="C524" s="4" t="s">
        <v>13</v>
      </c>
      <c r="D524" s="4" t="s">
        <v>14</v>
      </c>
      <c r="E524" s="4" t="s">
        <v>96</v>
      </c>
      <c r="F524" s="53" t="s">
        <v>96</v>
      </c>
      <c r="G524" s="83" t="s">
        <v>8045</v>
      </c>
      <c r="H524" s="83" t="s">
        <v>8045</v>
      </c>
      <c r="I524" s="83" t="s">
        <v>8045</v>
      </c>
      <c r="J524" s="83" t="s">
        <v>8045</v>
      </c>
      <c r="K524" s="83" t="s">
        <v>8045</v>
      </c>
      <c r="L524" s="27">
        <v>98.636134582467349</v>
      </c>
      <c r="M524" s="27">
        <v>181.49239179184514</v>
      </c>
      <c r="N524" s="27">
        <v>184.25993806967222</v>
      </c>
    </row>
    <row r="525" spans="1:14" x14ac:dyDescent="0.25">
      <c r="A525" s="28">
        <v>44682</v>
      </c>
      <c r="B525" s="4" t="s">
        <v>12</v>
      </c>
      <c r="C525" s="4" t="s">
        <v>13</v>
      </c>
      <c r="D525" s="4" t="s">
        <v>14</v>
      </c>
      <c r="E525" s="4" t="s">
        <v>76</v>
      </c>
      <c r="F525" s="53" t="s">
        <v>76</v>
      </c>
      <c r="G525" s="83" t="s">
        <v>8045</v>
      </c>
      <c r="H525" s="83" t="s">
        <v>8045</v>
      </c>
      <c r="I525" s="83" t="s">
        <v>8045</v>
      </c>
      <c r="J525" s="83" t="s">
        <v>8045</v>
      </c>
      <c r="K525" s="83" t="s">
        <v>8045</v>
      </c>
      <c r="L525" s="4"/>
      <c r="M525" s="27">
        <v>170.95970087245533</v>
      </c>
      <c r="N525" s="27">
        <v>127.41407727970251</v>
      </c>
    </row>
    <row r="526" spans="1:14" x14ac:dyDescent="0.25">
      <c r="A526" s="28">
        <v>44682</v>
      </c>
      <c r="B526" s="4" t="s">
        <v>12</v>
      </c>
      <c r="C526" s="4" t="s">
        <v>13</v>
      </c>
      <c r="D526" s="4" t="s">
        <v>14</v>
      </c>
      <c r="E526" s="4" t="s">
        <v>45</v>
      </c>
      <c r="F526" s="53" t="s">
        <v>758</v>
      </c>
      <c r="G526" s="83" t="s">
        <v>8045</v>
      </c>
      <c r="H526" s="83" t="s">
        <v>8045</v>
      </c>
      <c r="I526" s="83" t="s">
        <v>8045</v>
      </c>
      <c r="J526" s="83" t="s">
        <v>8045</v>
      </c>
      <c r="K526" s="83" t="s">
        <v>8045</v>
      </c>
      <c r="L526" s="27">
        <v>257.86428072440197</v>
      </c>
      <c r="M526" s="27">
        <v>157.68055693720856</v>
      </c>
      <c r="N526" s="27">
        <v>168.74314843436028</v>
      </c>
    </row>
    <row r="527" spans="1:14" x14ac:dyDescent="0.25">
      <c r="A527" s="28">
        <v>44682</v>
      </c>
      <c r="B527" s="4" t="s">
        <v>12</v>
      </c>
      <c r="C527" s="4" t="s">
        <v>13</v>
      </c>
      <c r="D527" s="4" t="s">
        <v>14</v>
      </c>
      <c r="E527" s="4" t="s">
        <v>139</v>
      </c>
      <c r="F527" s="53">
        <v>7.1</v>
      </c>
      <c r="G527" s="83" t="s">
        <v>8045</v>
      </c>
      <c r="H527" s="83" t="s">
        <v>8045</v>
      </c>
      <c r="I527" s="83" t="s">
        <v>8045</v>
      </c>
      <c r="J527" s="83" t="s">
        <v>8045</v>
      </c>
      <c r="K527" s="83" t="s">
        <v>8045</v>
      </c>
      <c r="L527" s="4"/>
      <c r="M527" s="4"/>
      <c r="N527" s="4"/>
    </row>
    <row r="528" spans="1:14" x14ac:dyDescent="0.25">
      <c r="A528" s="28">
        <v>44682</v>
      </c>
      <c r="B528" s="4" t="s">
        <v>12</v>
      </c>
      <c r="C528" s="4" t="s">
        <v>13</v>
      </c>
      <c r="D528" s="4" t="s">
        <v>14</v>
      </c>
      <c r="E528" s="4" t="s">
        <v>73</v>
      </c>
      <c r="F528" s="53" t="s">
        <v>73</v>
      </c>
      <c r="G528" s="83" t="s">
        <v>8045</v>
      </c>
      <c r="H528" s="83" t="s">
        <v>8045</v>
      </c>
      <c r="I528" s="83" t="s">
        <v>8045</v>
      </c>
      <c r="J528" s="83" t="s">
        <v>8045</v>
      </c>
      <c r="K528" s="83" t="s">
        <v>8045</v>
      </c>
      <c r="L528" s="27">
        <v>169.75759441687399</v>
      </c>
      <c r="M528" s="27">
        <v>103.80449729903373</v>
      </c>
      <c r="N528" s="27">
        <v>155.76027488681925</v>
      </c>
    </row>
    <row r="529" spans="1:14" x14ac:dyDescent="0.25">
      <c r="A529" s="28">
        <v>44682</v>
      </c>
      <c r="B529" s="4" t="s">
        <v>12</v>
      </c>
      <c r="C529" s="4" t="s">
        <v>13</v>
      </c>
      <c r="D529" s="4" t="s">
        <v>14</v>
      </c>
      <c r="E529" s="4" t="s">
        <v>66</v>
      </c>
      <c r="F529" s="53" t="s">
        <v>855</v>
      </c>
      <c r="G529" s="27">
        <v>135890.9</v>
      </c>
      <c r="H529" s="27">
        <v>113075.3</v>
      </c>
      <c r="I529" s="27">
        <v>172794.1</v>
      </c>
      <c r="J529" s="27">
        <v>573780</v>
      </c>
      <c r="K529" s="83">
        <v>786023.3</v>
      </c>
      <c r="L529" s="27">
        <v>120.1773508449679</v>
      </c>
      <c r="M529" s="27">
        <v>78.643252286970451</v>
      </c>
      <c r="N529" s="27">
        <v>72.997836069236115</v>
      </c>
    </row>
    <row r="530" spans="1:14" x14ac:dyDescent="0.25">
      <c r="A530" s="28">
        <v>44682</v>
      </c>
      <c r="B530" s="4" t="s">
        <v>12</v>
      </c>
      <c r="C530" s="4" t="s">
        <v>13</v>
      </c>
      <c r="D530" s="4" t="s">
        <v>14</v>
      </c>
      <c r="E530" s="4" t="s">
        <v>28</v>
      </c>
      <c r="F530" s="53" t="s">
        <v>28</v>
      </c>
      <c r="G530" s="27">
        <v>135890.9</v>
      </c>
      <c r="H530" s="27">
        <v>113075.3</v>
      </c>
      <c r="I530" s="27">
        <v>172794.1</v>
      </c>
      <c r="J530" s="27">
        <v>573780</v>
      </c>
      <c r="K530" s="83">
        <v>786023.3</v>
      </c>
      <c r="L530" s="27">
        <v>120.1773508449679</v>
      </c>
      <c r="M530" s="27">
        <v>78.643252286970451</v>
      </c>
      <c r="N530" s="27">
        <v>72.997836069236115</v>
      </c>
    </row>
    <row r="531" spans="1:14" x14ac:dyDescent="0.25">
      <c r="A531" s="28">
        <v>44682</v>
      </c>
      <c r="B531" s="4" t="s">
        <v>12</v>
      </c>
      <c r="C531" s="4" t="s">
        <v>13</v>
      </c>
      <c r="D531" s="4" t="s">
        <v>14</v>
      </c>
      <c r="E531" s="4" t="s">
        <v>98</v>
      </c>
      <c r="F531" s="53" t="s">
        <v>98</v>
      </c>
      <c r="G531" s="83" t="s">
        <v>8045</v>
      </c>
      <c r="H531" s="83" t="s">
        <v>8045</v>
      </c>
      <c r="I531" s="83" t="s">
        <v>8045</v>
      </c>
      <c r="J531" s="83" t="s">
        <v>8045</v>
      </c>
      <c r="K531" s="83" t="s">
        <v>8045</v>
      </c>
      <c r="L531" s="27">
        <v>92.101749721416795</v>
      </c>
      <c r="M531" s="27">
        <v>115.67658100235492</v>
      </c>
      <c r="N531" s="27">
        <v>114.52573212419476</v>
      </c>
    </row>
    <row r="532" spans="1:14" x14ac:dyDescent="0.25">
      <c r="A532" s="28">
        <v>44682</v>
      </c>
      <c r="B532" s="4" t="s">
        <v>12</v>
      </c>
      <c r="C532" s="4" t="s">
        <v>13</v>
      </c>
      <c r="D532" s="4" t="s">
        <v>14</v>
      </c>
      <c r="E532" s="4" t="s">
        <v>126</v>
      </c>
      <c r="F532" s="53" t="s">
        <v>126</v>
      </c>
      <c r="G532" s="83" t="s">
        <v>8045</v>
      </c>
      <c r="H532" s="83" t="s">
        <v>8045</v>
      </c>
      <c r="I532" s="83" t="s">
        <v>8045</v>
      </c>
      <c r="J532" s="83" t="s">
        <v>8045</v>
      </c>
      <c r="K532" s="83" t="s">
        <v>8045</v>
      </c>
      <c r="L532" s="27">
        <v>92.101749721416795</v>
      </c>
      <c r="M532" s="27">
        <v>115.67658100235492</v>
      </c>
      <c r="N532" s="27">
        <v>114.52573212419476</v>
      </c>
    </row>
    <row r="533" spans="1:14" x14ac:dyDescent="0.25">
      <c r="A533" s="28">
        <v>44682</v>
      </c>
      <c r="B533" s="4" t="s">
        <v>12</v>
      </c>
      <c r="C533" s="4" t="s">
        <v>13</v>
      </c>
      <c r="D533" s="4" t="s">
        <v>14</v>
      </c>
      <c r="E533" s="4" t="s">
        <v>30</v>
      </c>
      <c r="F533" s="53" t="s">
        <v>967</v>
      </c>
      <c r="G533" s="27">
        <v>3401858</v>
      </c>
      <c r="H533" s="27">
        <v>5423308.5</v>
      </c>
      <c r="I533" s="27">
        <v>2987697.8</v>
      </c>
      <c r="J533" s="27">
        <v>23849915.5</v>
      </c>
      <c r="K533" s="83">
        <v>17573707.199999999</v>
      </c>
      <c r="L533" s="27">
        <v>62.726617893855753</v>
      </c>
      <c r="M533" s="27">
        <v>113.86218512461333</v>
      </c>
      <c r="N533" s="27">
        <v>135.7136273443773</v>
      </c>
    </row>
    <row r="534" spans="1:14" x14ac:dyDescent="0.25">
      <c r="A534" s="28">
        <v>44682</v>
      </c>
      <c r="B534" s="4" t="s">
        <v>12</v>
      </c>
      <c r="C534" s="4" t="s">
        <v>13</v>
      </c>
      <c r="D534" s="4" t="s">
        <v>14</v>
      </c>
      <c r="E534" s="4" t="s">
        <v>81</v>
      </c>
      <c r="F534" s="53" t="s">
        <v>970</v>
      </c>
      <c r="G534" s="27">
        <v>103841.9</v>
      </c>
      <c r="H534" s="27">
        <v>107260.5</v>
      </c>
      <c r="I534" s="27">
        <v>83840.600000000006</v>
      </c>
      <c r="J534" s="27">
        <v>447896.4</v>
      </c>
      <c r="K534" s="83">
        <v>418449.4</v>
      </c>
      <c r="L534" s="27">
        <v>96.812806205453086</v>
      </c>
      <c r="M534" s="27">
        <v>123.85634167694411</v>
      </c>
      <c r="N534" s="27">
        <v>107.03717104146881</v>
      </c>
    </row>
    <row r="535" spans="1:14" x14ac:dyDescent="0.25">
      <c r="A535" s="28">
        <v>44682</v>
      </c>
      <c r="B535" s="4" t="s">
        <v>12</v>
      </c>
      <c r="C535" s="4" t="s">
        <v>13</v>
      </c>
      <c r="D535" s="4" t="s">
        <v>14</v>
      </c>
      <c r="E535" s="4" t="s">
        <v>15</v>
      </c>
      <c r="F535" s="53" t="s">
        <v>1038</v>
      </c>
      <c r="G535" s="27">
        <v>2617370.2999999998</v>
      </c>
      <c r="H535" s="27">
        <v>4657616.5</v>
      </c>
      <c r="I535" s="27">
        <v>2244591.4</v>
      </c>
      <c r="J535" s="27">
        <v>20197672.399999999</v>
      </c>
      <c r="K535" s="83">
        <v>13760209.699999999</v>
      </c>
      <c r="L535" s="27">
        <v>56.195487541750161</v>
      </c>
      <c r="M535" s="27">
        <v>116.60787348646173</v>
      </c>
      <c r="N535" s="27">
        <v>146.78317293376713</v>
      </c>
    </row>
    <row r="536" spans="1:14" x14ac:dyDescent="0.25">
      <c r="A536" s="28">
        <v>44682</v>
      </c>
      <c r="B536" s="4" t="s">
        <v>12</v>
      </c>
      <c r="C536" s="4" t="s">
        <v>13</v>
      </c>
      <c r="D536" s="4" t="s">
        <v>14</v>
      </c>
      <c r="E536" s="4" t="s">
        <v>57</v>
      </c>
      <c r="F536" s="53" t="s">
        <v>57</v>
      </c>
      <c r="G536" s="27">
        <v>38912</v>
      </c>
      <c r="H536" s="27">
        <v>38879.199999999997</v>
      </c>
      <c r="I536" s="27">
        <v>12020.2</v>
      </c>
      <c r="J536" s="27">
        <v>167537.5</v>
      </c>
      <c r="K536" s="83">
        <v>59709</v>
      </c>
      <c r="L536" s="27">
        <v>100.08436387579991</v>
      </c>
      <c r="M536" s="27">
        <v>323.72173507928323</v>
      </c>
      <c r="N536" s="27">
        <v>280.59002830394076</v>
      </c>
    </row>
    <row r="537" spans="1:14" x14ac:dyDescent="0.25">
      <c r="A537" s="28">
        <v>44682</v>
      </c>
      <c r="B537" s="4" t="s">
        <v>12</v>
      </c>
      <c r="C537" s="4" t="s">
        <v>13</v>
      </c>
      <c r="D537" s="4" t="s">
        <v>14</v>
      </c>
      <c r="E537" s="4" t="s">
        <v>119</v>
      </c>
      <c r="F537" s="53" t="s">
        <v>119</v>
      </c>
      <c r="G537" s="4"/>
      <c r="H537" s="27">
        <v>2425</v>
      </c>
      <c r="I537" s="27">
        <v>187.8</v>
      </c>
      <c r="J537" s="27">
        <v>21377.3</v>
      </c>
      <c r="K537" s="83">
        <v>9329.9</v>
      </c>
      <c r="L537" s="4"/>
      <c r="M537" s="4"/>
      <c r="N537" s="27">
        <v>229.12678592482234</v>
      </c>
    </row>
    <row r="538" spans="1:14" x14ac:dyDescent="0.25">
      <c r="A538" s="28">
        <v>44682</v>
      </c>
      <c r="B538" s="4" t="s">
        <v>12</v>
      </c>
      <c r="C538" s="4" t="s">
        <v>13</v>
      </c>
      <c r="D538" s="4" t="s">
        <v>14</v>
      </c>
      <c r="E538" s="4" t="s">
        <v>50</v>
      </c>
      <c r="F538" s="53" t="s">
        <v>1163</v>
      </c>
      <c r="G538" s="27">
        <v>269086</v>
      </c>
      <c r="H538" s="27">
        <v>249322.6</v>
      </c>
      <c r="I538" s="27">
        <v>336091.4</v>
      </c>
      <c r="J538" s="27">
        <v>1317411.6000000001</v>
      </c>
      <c r="K538" s="83">
        <v>1667313.7</v>
      </c>
      <c r="L538" s="27">
        <v>107.92683856176697</v>
      </c>
      <c r="M538" s="27">
        <v>80.063339912892744</v>
      </c>
      <c r="N538" s="27">
        <v>79.014021176698776</v>
      </c>
    </row>
    <row r="539" spans="1:14" x14ac:dyDescent="0.25">
      <c r="A539" s="28">
        <v>44682</v>
      </c>
      <c r="B539" s="4" t="s">
        <v>12</v>
      </c>
      <c r="C539" s="4" t="s">
        <v>13</v>
      </c>
      <c r="D539" s="4" t="s">
        <v>14</v>
      </c>
      <c r="E539" s="4" t="s">
        <v>110</v>
      </c>
      <c r="F539" s="53" t="s">
        <v>110</v>
      </c>
      <c r="G539" s="27">
        <v>1</v>
      </c>
      <c r="H539" s="27">
        <v>1.4</v>
      </c>
      <c r="I539" s="27">
        <v>3</v>
      </c>
      <c r="J539" s="27">
        <v>5.4</v>
      </c>
      <c r="K539" s="83">
        <v>13</v>
      </c>
      <c r="L539" s="27">
        <v>71.428571428571431</v>
      </c>
      <c r="M539" s="27">
        <v>33.333333333333336</v>
      </c>
      <c r="N539" s="27">
        <v>41.53846153846154</v>
      </c>
    </row>
    <row r="540" spans="1:14" x14ac:dyDescent="0.25">
      <c r="A540" s="28">
        <v>44682</v>
      </c>
      <c r="B540" s="4" t="s">
        <v>12</v>
      </c>
      <c r="C540" s="4" t="s">
        <v>13</v>
      </c>
      <c r="D540" s="4" t="s">
        <v>14</v>
      </c>
      <c r="E540" s="4" t="s">
        <v>22</v>
      </c>
      <c r="F540" s="53" t="s">
        <v>1218</v>
      </c>
      <c r="G540" s="27">
        <v>222848.3</v>
      </c>
      <c r="H540" s="27">
        <v>217703.5</v>
      </c>
      <c r="I540" s="27">
        <v>184103.1</v>
      </c>
      <c r="J540" s="27">
        <v>1008646.1</v>
      </c>
      <c r="K540" s="83">
        <v>964161.4</v>
      </c>
      <c r="L540" s="27">
        <v>102.36321418810446</v>
      </c>
      <c r="M540" s="27">
        <v>121.04538163670247</v>
      </c>
      <c r="N540" s="27">
        <v>104.61382295536826</v>
      </c>
    </row>
    <row r="541" spans="1:14" x14ac:dyDescent="0.25">
      <c r="A541" s="28">
        <v>44682</v>
      </c>
      <c r="B541" s="4" t="s">
        <v>12</v>
      </c>
      <c r="C541" s="4" t="s">
        <v>13</v>
      </c>
      <c r="D541" s="4" t="s">
        <v>14</v>
      </c>
      <c r="E541" s="4" t="s">
        <v>65</v>
      </c>
      <c r="F541" s="53" t="s">
        <v>65</v>
      </c>
      <c r="G541" s="27">
        <v>143527.70000000001</v>
      </c>
      <c r="H541" s="27">
        <v>143905.29999999999</v>
      </c>
      <c r="I541" s="27">
        <v>119567.3</v>
      </c>
      <c r="J541" s="27">
        <v>657279</v>
      </c>
      <c r="K541" s="83">
        <v>658419.1</v>
      </c>
      <c r="L541" s="27">
        <v>99.737605216764081</v>
      </c>
      <c r="M541" s="27">
        <v>120.039258225284</v>
      </c>
      <c r="N541" s="27">
        <v>99.826842811820015</v>
      </c>
    </row>
    <row r="542" spans="1:14" x14ac:dyDescent="0.25">
      <c r="A542" s="28">
        <v>44682</v>
      </c>
      <c r="B542" s="4" t="s">
        <v>12</v>
      </c>
      <c r="C542" s="4" t="s">
        <v>13</v>
      </c>
      <c r="D542" s="4" t="s">
        <v>14</v>
      </c>
      <c r="E542" s="4" t="s">
        <v>42</v>
      </c>
      <c r="F542" s="53" t="s">
        <v>42</v>
      </c>
      <c r="G542" s="27">
        <v>6270.8</v>
      </c>
      <c r="H542" s="27">
        <v>6194.5</v>
      </c>
      <c r="I542" s="27">
        <v>7293</v>
      </c>
      <c r="J542" s="27">
        <v>32089.8</v>
      </c>
      <c r="K542" s="83">
        <v>36102</v>
      </c>
      <c r="L542" s="27">
        <v>101.2317378319477</v>
      </c>
      <c r="M542" s="27">
        <v>85.98382010146716</v>
      </c>
      <c r="N542" s="27">
        <v>88.886488283197608</v>
      </c>
    </row>
    <row r="543" spans="1:14" x14ac:dyDescent="0.25">
      <c r="A543" s="28">
        <v>44682</v>
      </c>
      <c r="B543" s="4" t="s">
        <v>12</v>
      </c>
      <c r="C543" s="4" t="s">
        <v>13</v>
      </c>
      <c r="D543" s="4" t="s">
        <v>14</v>
      </c>
      <c r="E543" s="4" t="s">
        <v>124</v>
      </c>
      <c r="F543" s="53" t="s">
        <v>164</v>
      </c>
      <c r="G543" s="27">
        <v>35302755</v>
      </c>
      <c r="H543" s="27">
        <v>46222008.200000003</v>
      </c>
      <c r="I543" s="27">
        <v>51909713.600000001</v>
      </c>
      <c r="J543" s="27">
        <v>229538537.59999999</v>
      </c>
      <c r="K543" s="83">
        <v>219385794.19999999</v>
      </c>
      <c r="L543" s="27">
        <v>76.376506289486571</v>
      </c>
      <c r="M543" s="27">
        <v>68.007994172404764</v>
      </c>
      <c r="N543" s="27">
        <v>104.62780347151575</v>
      </c>
    </row>
    <row r="544" spans="1:14" x14ac:dyDescent="0.25">
      <c r="A544" s="28">
        <v>44682</v>
      </c>
      <c r="B544" s="4" t="s">
        <v>12</v>
      </c>
      <c r="C544" s="4" t="s">
        <v>13</v>
      </c>
      <c r="D544" s="4" t="s">
        <v>14</v>
      </c>
      <c r="E544" s="4" t="s">
        <v>48</v>
      </c>
      <c r="F544" s="53" t="s">
        <v>1420</v>
      </c>
      <c r="G544" s="27">
        <v>878034.4</v>
      </c>
      <c r="H544" s="27">
        <v>602380</v>
      </c>
      <c r="I544" s="27">
        <v>593498.80000000005</v>
      </c>
      <c r="J544" s="27">
        <v>3135768.1</v>
      </c>
      <c r="K544" s="83">
        <v>2601896.4</v>
      </c>
      <c r="L544" s="27">
        <v>145.7608818353863</v>
      </c>
      <c r="M544" s="27">
        <v>147.94206829061827</v>
      </c>
      <c r="N544" s="27">
        <v>120.51856100035343</v>
      </c>
    </row>
    <row r="545" spans="1:14" x14ac:dyDescent="0.25">
      <c r="A545" s="28">
        <v>44682</v>
      </c>
      <c r="B545" s="4" t="s">
        <v>12</v>
      </c>
      <c r="C545" s="4" t="s">
        <v>13</v>
      </c>
      <c r="D545" s="4" t="s">
        <v>14</v>
      </c>
      <c r="E545" s="4" t="s">
        <v>105</v>
      </c>
      <c r="F545" s="53" t="s">
        <v>105</v>
      </c>
      <c r="G545" s="27">
        <v>878034.4</v>
      </c>
      <c r="H545" s="27">
        <v>602380</v>
      </c>
      <c r="I545" s="27">
        <v>593498.80000000005</v>
      </c>
      <c r="J545" s="27">
        <v>3135768.1</v>
      </c>
      <c r="K545" s="83">
        <v>2601896.4</v>
      </c>
      <c r="L545" s="27">
        <v>145.7608818353863</v>
      </c>
      <c r="M545" s="27">
        <v>147.94206829061827</v>
      </c>
      <c r="N545" s="27">
        <v>120.51856100035343</v>
      </c>
    </row>
    <row r="546" spans="1:14" x14ac:dyDescent="0.25">
      <c r="A546" s="28">
        <v>44682</v>
      </c>
      <c r="B546" s="4" t="s">
        <v>12</v>
      </c>
      <c r="C546" s="4" t="s">
        <v>13</v>
      </c>
      <c r="D546" s="4" t="s">
        <v>14</v>
      </c>
      <c r="E546" s="4" t="s">
        <v>75</v>
      </c>
      <c r="F546" s="53" t="s">
        <v>75</v>
      </c>
      <c r="G546" s="27">
        <v>30023005</v>
      </c>
      <c r="H546" s="27">
        <v>39012670.399999999</v>
      </c>
      <c r="I546" s="27">
        <v>47231209</v>
      </c>
      <c r="J546" s="27">
        <v>192022120.19999999</v>
      </c>
      <c r="K546" s="83">
        <v>185056750.19999999</v>
      </c>
      <c r="L546" s="27">
        <v>76.957062134357258</v>
      </c>
      <c r="M546" s="27">
        <v>63.566031096091571</v>
      </c>
      <c r="N546" s="27">
        <v>103.76391025589295</v>
      </c>
    </row>
    <row r="547" spans="1:14" x14ac:dyDescent="0.25">
      <c r="A547" s="28">
        <v>44682</v>
      </c>
      <c r="B547" s="4" t="s">
        <v>12</v>
      </c>
      <c r="C547" s="4" t="s">
        <v>13</v>
      </c>
      <c r="D547" s="4" t="s">
        <v>14</v>
      </c>
      <c r="E547" s="4" t="s">
        <v>117</v>
      </c>
      <c r="F547" s="53" t="s">
        <v>1477</v>
      </c>
      <c r="G547" s="27">
        <v>2078.6999999999998</v>
      </c>
      <c r="H547" s="27">
        <v>2677.4</v>
      </c>
      <c r="I547" s="27">
        <v>1313.3</v>
      </c>
      <c r="J547" s="27">
        <v>8935.7999999999993</v>
      </c>
      <c r="K547" s="83">
        <v>8319.2999999999993</v>
      </c>
      <c r="L547" s="27">
        <v>77.638754015089262</v>
      </c>
      <c r="M547" s="27">
        <v>158.28066702200564</v>
      </c>
      <c r="N547" s="27">
        <v>107.41047924705204</v>
      </c>
    </row>
    <row r="548" spans="1:14" x14ac:dyDescent="0.25">
      <c r="A548" s="28">
        <v>44682</v>
      </c>
      <c r="B548" s="4" t="s">
        <v>12</v>
      </c>
      <c r="C548" s="4" t="s">
        <v>13</v>
      </c>
      <c r="D548" s="4" t="s">
        <v>14</v>
      </c>
      <c r="E548" s="4" t="s">
        <v>74</v>
      </c>
      <c r="F548" s="53" t="s">
        <v>74</v>
      </c>
      <c r="G548" s="27">
        <v>2078.6999999999998</v>
      </c>
      <c r="H548" s="27">
        <v>2677.4</v>
      </c>
      <c r="I548" s="27">
        <v>1313.3</v>
      </c>
      <c r="J548" s="27">
        <v>8935.7999999999993</v>
      </c>
      <c r="K548" s="83">
        <v>8319.2999999999993</v>
      </c>
      <c r="L548" s="27">
        <v>77.638754015089262</v>
      </c>
      <c r="M548" s="27">
        <v>158.28066702200564</v>
      </c>
      <c r="N548" s="27">
        <v>107.41047924705204</v>
      </c>
    </row>
    <row r="549" spans="1:14" x14ac:dyDescent="0.25">
      <c r="A549" s="28">
        <v>44682</v>
      </c>
      <c r="B549" s="4" t="s">
        <v>12</v>
      </c>
      <c r="C549" s="4" t="s">
        <v>13</v>
      </c>
      <c r="D549" s="4" t="s">
        <v>14</v>
      </c>
      <c r="E549" s="4" t="s">
        <v>55</v>
      </c>
      <c r="F549" s="53" t="s">
        <v>55</v>
      </c>
      <c r="G549" s="27">
        <v>35302755</v>
      </c>
      <c r="H549" s="27">
        <v>46222008.200000003</v>
      </c>
      <c r="I549" s="27">
        <v>51909713.600000001</v>
      </c>
      <c r="J549" s="27">
        <v>229538537.59999999</v>
      </c>
      <c r="K549" s="83">
        <v>219385794.19999999</v>
      </c>
      <c r="L549" s="27">
        <v>76.376506289486571</v>
      </c>
      <c r="M549" s="27">
        <v>68.007994172404764</v>
      </c>
      <c r="N549" s="27">
        <v>104.62780347151575</v>
      </c>
    </row>
    <row r="550" spans="1:14" x14ac:dyDescent="0.25">
      <c r="A550" s="28">
        <v>44682</v>
      </c>
      <c r="B550" s="4" t="s">
        <v>12</v>
      </c>
      <c r="C550" s="4" t="s">
        <v>13</v>
      </c>
      <c r="D550" s="4" t="s">
        <v>14</v>
      </c>
      <c r="E550" s="4" t="s">
        <v>69</v>
      </c>
      <c r="F550" s="53" t="s">
        <v>1650</v>
      </c>
      <c r="G550" s="27">
        <v>9609.7999999999993</v>
      </c>
      <c r="H550" s="27">
        <v>8818.9</v>
      </c>
      <c r="I550" s="27">
        <v>19560.5</v>
      </c>
      <c r="J550" s="27">
        <v>46577.9</v>
      </c>
      <c r="K550" s="83">
        <v>135415.20000000001</v>
      </c>
      <c r="L550" s="27">
        <v>108.96823866922179</v>
      </c>
      <c r="M550" s="27">
        <v>49.128601007131721</v>
      </c>
      <c r="N550" s="27">
        <v>34.396360231347735</v>
      </c>
    </row>
    <row r="551" spans="1:14" x14ac:dyDescent="0.25">
      <c r="A551" s="28">
        <v>44682</v>
      </c>
      <c r="B551" s="4" t="s">
        <v>12</v>
      </c>
      <c r="C551" s="4" t="s">
        <v>13</v>
      </c>
      <c r="D551" s="4" t="s">
        <v>14</v>
      </c>
      <c r="E551" s="4" t="s">
        <v>91</v>
      </c>
      <c r="F551" s="53" t="s">
        <v>91</v>
      </c>
      <c r="G551" s="27">
        <v>9162.7999999999993</v>
      </c>
      <c r="H551" s="27">
        <v>8371.9</v>
      </c>
      <c r="I551" s="27">
        <v>18751.3</v>
      </c>
      <c r="J551" s="27">
        <v>44564.9</v>
      </c>
      <c r="K551" s="83">
        <v>132722.70000000001</v>
      </c>
      <c r="L551" s="27">
        <v>109.44707891876396</v>
      </c>
      <c r="M551" s="27">
        <v>48.864878701743343</v>
      </c>
      <c r="N551" s="27">
        <v>33.57745133274112</v>
      </c>
    </row>
    <row r="552" spans="1:14" x14ac:dyDescent="0.25">
      <c r="A552" s="28">
        <v>44682</v>
      </c>
      <c r="B552" s="4" t="s">
        <v>12</v>
      </c>
      <c r="C552" s="4" t="s">
        <v>13</v>
      </c>
      <c r="D552" s="4" t="s">
        <v>14</v>
      </c>
      <c r="E552" s="4" t="s">
        <v>37</v>
      </c>
      <c r="F552" s="53" t="s">
        <v>37</v>
      </c>
      <c r="G552" s="27">
        <v>447</v>
      </c>
      <c r="H552" s="27">
        <v>447</v>
      </c>
      <c r="I552" s="27">
        <v>809.2</v>
      </c>
      <c r="J552" s="27">
        <v>2013</v>
      </c>
      <c r="K552" s="83">
        <v>2692.5</v>
      </c>
      <c r="L552" s="27">
        <v>100</v>
      </c>
      <c r="M552" s="27">
        <v>55.239742956005934</v>
      </c>
      <c r="N552" s="27">
        <v>74.763231197771589</v>
      </c>
    </row>
    <row r="553" spans="1:14" x14ac:dyDescent="0.25">
      <c r="A553" s="28">
        <v>44682</v>
      </c>
      <c r="B553" s="4" t="s">
        <v>12</v>
      </c>
      <c r="C553" s="4" t="s">
        <v>13</v>
      </c>
      <c r="D553" s="4" t="s">
        <v>14</v>
      </c>
      <c r="E553" s="82" t="s">
        <v>104</v>
      </c>
      <c r="F553" s="53" t="s">
        <v>1833</v>
      </c>
      <c r="G553" s="27">
        <v>2586589.7000000002</v>
      </c>
      <c r="H553" s="27">
        <v>2172497.7999999998</v>
      </c>
      <c r="I553" s="27">
        <v>1366497</v>
      </c>
      <c r="J553" s="27">
        <v>10068315.800000001</v>
      </c>
      <c r="K553" s="83">
        <v>6306365.5</v>
      </c>
      <c r="L553" s="27">
        <v>119.06063610283057</v>
      </c>
      <c r="M553" s="27">
        <v>189.28616015988325</v>
      </c>
      <c r="N553" s="27">
        <v>159.65322339785095</v>
      </c>
    </row>
    <row r="554" spans="1:14" x14ac:dyDescent="0.25">
      <c r="A554" s="28">
        <v>44682</v>
      </c>
      <c r="B554" s="4" t="s">
        <v>12</v>
      </c>
      <c r="C554" s="4" t="s">
        <v>13</v>
      </c>
      <c r="D554" s="4" t="s">
        <v>14</v>
      </c>
      <c r="E554" s="4" t="s">
        <v>111</v>
      </c>
      <c r="F554" s="53" t="s">
        <v>111</v>
      </c>
      <c r="G554" s="27">
        <v>1871265.7</v>
      </c>
      <c r="H554" s="27">
        <v>1642637.3</v>
      </c>
      <c r="I554" s="27">
        <v>1010447.4</v>
      </c>
      <c r="J554" s="27">
        <v>7267055.5</v>
      </c>
      <c r="K554" s="83">
        <v>4368758.2</v>
      </c>
      <c r="L554" s="27">
        <v>113.91837382482426</v>
      </c>
      <c r="M554" s="27">
        <v>185.19179721774731</v>
      </c>
      <c r="N554" s="27">
        <v>166.34144457800389</v>
      </c>
    </row>
    <row r="555" spans="1:14" x14ac:dyDescent="0.25">
      <c r="A555" s="28">
        <v>44682</v>
      </c>
      <c r="B555" s="4" t="s">
        <v>12</v>
      </c>
      <c r="C555" s="4" t="s">
        <v>13</v>
      </c>
      <c r="D555" s="4" t="s">
        <v>14</v>
      </c>
      <c r="E555" s="4" t="s">
        <v>114</v>
      </c>
      <c r="F555" s="53" t="s">
        <v>114</v>
      </c>
      <c r="G555" s="27">
        <v>715324</v>
      </c>
      <c r="H555" s="27">
        <v>529860.5</v>
      </c>
      <c r="I555" s="27">
        <v>356049.6</v>
      </c>
      <c r="J555" s="27">
        <v>2801260.3</v>
      </c>
      <c r="K555" s="83">
        <v>1937607.3</v>
      </c>
      <c r="L555" s="27">
        <v>135.00232608394097</v>
      </c>
      <c r="M555" s="27">
        <v>200.90571650691365</v>
      </c>
      <c r="N555" s="27">
        <v>144.57317021875383</v>
      </c>
    </row>
    <row r="556" spans="1:14" x14ac:dyDescent="0.25">
      <c r="A556" s="28">
        <v>44682</v>
      </c>
      <c r="B556" s="4" t="s">
        <v>12</v>
      </c>
      <c r="C556" s="4" t="s">
        <v>13</v>
      </c>
      <c r="D556" s="4" t="s">
        <v>14</v>
      </c>
      <c r="E556" s="4" t="s">
        <v>64</v>
      </c>
      <c r="F556" s="53" t="s">
        <v>1916</v>
      </c>
      <c r="G556" s="27">
        <v>24429.7</v>
      </c>
      <c r="H556" s="27">
        <v>24018.1</v>
      </c>
      <c r="I556" s="27">
        <v>14407.5</v>
      </c>
      <c r="J556" s="27">
        <v>108122.2</v>
      </c>
      <c r="K556" s="83">
        <v>71644.7</v>
      </c>
      <c r="L556" s="27">
        <v>101.7137075788676</v>
      </c>
      <c r="M556" s="27">
        <v>169.56238070449419</v>
      </c>
      <c r="N556" s="27">
        <v>150.91444307813418</v>
      </c>
    </row>
    <row r="557" spans="1:14" x14ac:dyDescent="0.25">
      <c r="A557" s="28">
        <v>44682</v>
      </c>
      <c r="B557" s="4" t="s">
        <v>12</v>
      </c>
      <c r="C557" s="4" t="s">
        <v>13</v>
      </c>
      <c r="D557" s="4" t="s">
        <v>14</v>
      </c>
      <c r="E557" s="4" t="s">
        <v>106</v>
      </c>
      <c r="F557" s="53" t="s">
        <v>106</v>
      </c>
      <c r="G557" s="27">
        <v>24429.7</v>
      </c>
      <c r="H557" s="27">
        <v>24018.1</v>
      </c>
      <c r="I557" s="27">
        <v>14407.5</v>
      </c>
      <c r="J557" s="27">
        <v>108122.2</v>
      </c>
      <c r="K557" s="83">
        <v>71644.7</v>
      </c>
      <c r="L557" s="27">
        <v>101.7137075788676</v>
      </c>
      <c r="M557" s="27">
        <v>169.56238070449419</v>
      </c>
      <c r="N557" s="27">
        <v>150.91444307813418</v>
      </c>
    </row>
    <row r="558" spans="1:14" x14ac:dyDescent="0.25">
      <c r="A558" s="28">
        <v>44682</v>
      </c>
      <c r="B558" s="4" t="s">
        <v>12</v>
      </c>
      <c r="C558" s="4" t="s">
        <v>13</v>
      </c>
      <c r="D558" s="4" t="s">
        <v>14</v>
      </c>
      <c r="E558" s="4" t="s">
        <v>86</v>
      </c>
      <c r="F558" s="53" t="s">
        <v>1959</v>
      </c>
      <c r="G558" s="27">
        <v>29645.8</v>
      </c>
      <c r="H558" s="27">
        <v>28625.3</v>
      </c>
      <c r="I558" s="27">
        <v>16834.3</v>
      </c>
      <c r="J558" s="27">
        <v>137630.20000000001</v>
      </c>
      <c r="K558" s="83">
        <v>86586.1</v>
      </c>
      <c r="L558" s="27">
        <v>103.56502813944309</v>
      </c>
      <c r="M558" s="27">
        <v>176.10355048917984</v>
      </c>
      <c r="N558" s="27">
        <v>158.95184099988336</v>
      </c>
    </row>
    <row r="559" spans="1:14" x14ac:dyDescent="0.25">
      <c r="A559" s="28">
        <v>44682</v>
      </c>
      <c r="B559" s="4" t="s">
        <v>12</v>
      </c>
      <c r="C559" s="4" t="s">
        <v>13</v>
      </c>
      <c r="D559" s="4" t="s">
        <v>14</v>
      </c>
      <c r="E559" s="4" t="s">
        <v>82</v>
      </c>
      <c r="F559" s="53" t="s">
        <v>82</v>
      </c>
      <c r="G559" s="27">
        <v>29645.8</v>
      </c>
      <c r="H559" s="27">
        <v>28625.3</v>
      </c>
      <c r="I559" s="27">
        <v>16834.3</v>
      </c>
      <c r="J559" s="27">
        <v>137630.20000000001</v>
      </c>
      <c r="K559" s="83">
        <v>86586.1</v>
      </c>
      <c r="L559" s="27">
        <v>103.56502813944309</v>
      </c>
      <c r="M559" s="27">
        <v>176.10355048917984</v>
      </c>
      <c r="N559" s="27">
        <v>158.95184099988336</v>
      </c>
    </row>
    <row r="560" spans="1:14" x14ac:dyDescent="0.25">
      <c r="A560" s="28">
        <v>44682</v>
      </c>
      <c r="B560" s="4" t="s">
        <v>12</v>
      </c>
      <c r="C560" s="4" t="s">
        <v>13</v>
      </c>
      <c r="D560" s="4" t="s">
        <v>14</v>
      </c>
      <c r="E560" s="4" t="s">
        <v>125</v>
      </c>
      <c r="F560" s="53" t="s">
        <v>1980</v>
      </c>
      <c r="G560" s="27">
        <v>4365569.5999999996</v>
      </c>
      <c r="H560" s="27">
        <v>5796304.0999999996</v>
      </c>
      <c r="I560" s="27">
        <v>5820935.7000000002</v>
      </c>
      <c r="J560" s="27">
        <v>28306837.800000001</v>
      </c>
      <c r="K560" s="83">
        <v>27232165.100000001</v>
      </c>
      <c r="L560" s="27">
        <v>75.31643482956666</v>
      </c>
      <c r="M560" s="27">
        <v>74.997729316955002</v>
      </c>
      <c r="N560" s="27">
        <v>103.94633587176658</v>
      </c>
    </row>
    <row r="561" spans="1:14" x14ac:dyDescent="0.25">
      <c r="A561" s="28">
        <v>44682</v>
      </c>
      <c r="B561" s="4" t="s">
        <v>12</v>
      </c>
      <c r="C561" s="4" t="s">
        <v>13</v>
      </c>
      <c r="D561" s="4" t="s">
        <v>14</v>
      </c>
      <c r="E561" s="4" t="s">
        <v>51</v>
      </c>
      <c r="F561" s="53" t="s">
        <v>51</v>
      </c>
      <c r="G561" s="27">
        <v>4365569.5999999996</v>
      </c>
      <c r="H561" s="27">
        <v>5796304.0999999996</v>
      </c>
      <c r="I561" s="27">
        <v>5820935.7000000002</v>
      </c>
      <c r="J561" s="27">
        <v>28306837.800000001</v>
      </c>
      <c r="K561" s="83">
        <v>27232165.100000001</v>
      </c>
      <c r="L561" s="27">
        <v>75.31643482956666</v>
      </c>
      <c r="M561" s="27">
        <v>74.997729316955002</v>
      </c>
      <c r="N561" s="27">
        <v>103.94633587176658</v>
      </c>
    </row>
    <row r="562" spans="1:14" x14ac:dyDescent="0.25">
      <c r="A562" s="28">
        <v>44682</v>
      </c>
      <c r="B562" s="4" t="s">
        <v>12</v>
      </c>
      <c r="C562" s="4" t="s">
        <v>13</v>
      </c>
      <c r="D562" s="4" t="s">
        <v>14</v>
      </c>
      <c r="E562" s="4" t="s">
        <v>60</v>
      </c>
      <c r="F562" s="53" t="s">
        <v>2024</v>
      </c>
      <c r="G562" s="27">
        <v>337768.7</v>
      </c>
      <c r="H562" s="27">
        <v>438733.7</v>
      </c>
      <c r="I562" s="27">
        <v>314764.40000000002</v>
      </c>
      <c r="J562" s="27">
        <v>2058839.5</v>
      </c>
      <c r="K562" s="83">
        <v>1521863.5</v>
      </c>
      <c r="L562" s="27">
        <v>76.987179238795648</v>
      </c>
      <c r="M562" s="27">
        <v>107.30841861404912</v>
      </c>
      <c r="N562" s="27">
        <v>135.28411056576363</v>
      </c>
    </row>
    <row r="563" spans="1:14" x14ac:dyDescent="0.25">
      <c r="A563" s="28">
        <v>44682</v>
      </c>
      <c r="B563" s="4" t="s">
        <v>12</v>
      </c>
      <c r="C563" s="4" t="s">
        <v>13</v>
      </c>
      <c r="D563" s="4" t="s">
        <v>14</v>
      </c>
      <c r="E563" s="4" t="s">
        <v>120</v>
      </c>
      <c r="F563" s="53" t="s">
        <v>120</v>
      </c>
      <c r="G563" s="27">
        <v>208446.7</v>
      </c>
      <c r="H563" s="27">
        <v>310752.7</v>
      </c>
      <c r="I563" s="27">
        <v>187337</v>
      </c>
      <c r="J563" s="27">
        <v>1432248.5</v>
      </c>
      <c r="K563" s="83">
        <v>911128.1</v>
      </c>
      <c r="L563" s="27">
        <v>67.078001253086455</v>
      </c>
      <c r="M563" s="27">
        <v>111.26830257770756</v>
      </c>
      <c r="N563" s="27">
        <v>157.19507498451645</v>
      </c>
    </row>
    <row r="564" spans="1:14" x14ac:dyDescent="0.25">
      <c r="A564" s="28">
        <v>44682</v>
      </c>
      <c r="B564" s="4" t="s">
        <v>12</v>
      </c>
      <c r="C564" s="4" t="s">
        <v>13</v>
      </c>
      <c r="D564" s="4" t="s">
        <v>14</v>
      </c>
      <c r="E564" s="4" t="s">
        <v>97</v>
      </c>
      <c r="F564" s="53" t="s">
        <v>97</v>
      </c>
      <c r="G564" s="4"/>
      <c r="H564" s="4"/>
      <c r="I564" s="27">
        <v>217</v>
      </c>
      <c r="J564" s="27">
        <v>217</v>
      </c>
      <c r="K564" s="83">
        <v>1085</v>
      </c>
      <c r="L564" s="4"/>
      <c r="M564" s="4"/>
      <c r="N564" s="27">
        <v>20</v>
      </c>
    </row>
    <row r="565" spans="1:14" x14ac:dyDescent="0.25">
      <c r="A565" s="28">
        <v>44682</v>
      </c>
      <c r="B565" s="4" t="s">
        <v>12</v>
      </c>
      <c r="C565" s="4" t="s">
        <v>13</v>
      </c>
      <c r="D565" s="4" t="s">
        <v>14</v>
      </c>
      <c r="E565" s="4" t="s">
        <v>16</v>
      </c>
      <c r="F565" s="53" t="s">
        <v>16</v>
      </c>
      <c r="G565" s="27">
        <v>26015</v>
      </c>
      <c r="H565" s="27">
        <v>24571</v>
      </c>
      <c r="I565" s="27">
        <v>32830</v>
      </c>
      <c r="J565" s="27">
        <v>118185</v>
      </c>
      <c r="K565" s="83">
        <v>150506</v>
      </c>
      <c r="L565" s="27">
        <v>105.87684668918644</v>
      </c>
      <c r="M565" s="27">
        <v>79.241547365214743</v>
      </c>
      <c r="N565" s="27">
        <v>78.525108633542843</v>
      </c>
    </row>
    <row r="566" spans="1:14" x14ac:dyDescent="0.25">
      <c r="A566" s="28">
        <v>44682</v>
      </c>
      <c r="B566" s="4" t="s">
        <v>12</v>
      </c>
      <c r="C566" s="4" t="s">
        <v>13</v>
      </c>
      <c r="D566" s="4" t="s">
        <v>14</v>
      </c>
      <c r="E566" s="4" t="s">
        <v>83</v>
      </c>
      <c r="F566" s="53" t="s">
        <v>83</v>
      </c>
      <c r="G566" s="27">
        <v>1328</v>
      </c>
      <c r="H566" s="27">
        <v>1328</v>
      </c>
      <c r="I566" s="27">
        <v>28</v>
      </c>
      <c r="J566" s="27">
        <v>5340</v>
      </c>
      <c r="K566" s="83">
        <v>140</v>
      </c>
      <c r="L566" s="27">
        <v>100</v>
      </c>
      <c r="M566" s="27">
        <v>4742.8571428571431</v>
      </c>
      <c r="N566" s="27">
        <v>3814.2857142857142</v>
      </c>
    </row>
    <row r="567" spans="1:14" x14ac:dyDescent="0.25">
      <c r="A567" s="28">
        <v>44682</v>
      </c>
      <c r="B567" s="4" t="s">
        <v>12</v>
      </c>
      <c r="C567" s="4" t="s">
        <v>13</v>
      </c>
      <c r="D567" s="4" t="s">
        <v>14</v>
      </c>
      <c r="E567" s="4" t="s">
        <v>17</v>
      </c>
      <c r="F567" s="53" t="s">
        <v>17</v>
      </c>
      <c r="G567" s="27">
        <v>101979</v>
      </c>
      <c r="H567" s="27">
        <v>102082</v>
      </c>
      <c r="I567" s="27">
        <v>94352.4</v>
      </c>
      <c r="J567" s="27">
        <v>502849</v>
      </c>
      <c r="K567" s="83">
        <v>459004.4</v>
      </c>
      <c r="L567" s="27">
        <v>99.899100722948219</v>
      </c>
      <c r="M567" s="27">
        <v>108.08310122477012</v>
      </c>
      <c r="N567" s="27">
        <v>109.55210886867316</v>
      </c>
    </row>
    <row r="568" spans="1:14" x14ac:dyDescent="0.25">
      <c r="A568" s="28">
        <v>44682</v>
      </c>
      <c r="B568" s="4" t="s">
        <v>12</v>
      </c>
      <c r="C568" s="4" t="s">
        <v>13</v>
      </c>
      <c r="D568" s="4" t="s">
        <v>14</v>
      </c>
      <c r="E568" s="4" t="s">
        <v>99</v>
      </c>
      <c r="F568" s="53" t="s">
        <v>2172</v>
      </c>
      <c r="G568" s="83" t="s">
        <v>8045</v>
      </c>
      <c r="H568" s="83" t="s">
        <v>8045</v>
      </c>
      <c r="I568" s="83" t="s">
        <v>8045</v>
      </c>
      <c r="J568" s="83" t="s">
        <v>8045</v>
      </c>
      <c r="K568" s="83" t="s">
        <v>8045</v>
      </c>
      <c r="L568" s="27">
        <v>87.765746469934953</v>
      </c>
      <c r="M568" s="27">
        <v>129.26262906547106</v>
      </c>
      <c r="N568" s="27">
        <v>120.02037601684361</v>
      </c>
    </row>
    <row r="569" spans="1:14" x14ac:dyDescent="0.25">
      <c r="A569" s="28">
        <v>44682</v>
      </c>
      <c r="B569" s="4" t="s">
        <v>12</v>
      </c>
      <c r="C569" s="4" t="s">
        <v>13</v>
      </c>
      <c r="D569" s="4" t="s">
        <v>14</v>
      </c>
      <c r="E569" s="4" t="s">
        <v>38</v>
      </c>
      <c r="F569" s="53" t="s">
        <v>38</v>
      </c>
      <c r="G569" s="83" t="s">
        <v>8045</v>
      </c>
      <c r="H569" s="83" t="s">
        <v>8045</v>
      </c>
      <c r="I569" s="83" t="s">
        <v>8045</v>
      </c>
      <c r="J569" s="83" t="s">
        <v>8045</v>
      </c>
      <c r="K569" s="83" t="s">
        <v>8045</v>
      </c>
      <c r="L569" s="27">
        <v>87.765746469934953</v>
      </c>
      <c r="M569" s="27">
        <v>129.26262906547106</v>
      </c>
      <c r="N569" s="27">
        <v>120.02037601684361</v>
      </c>
    </row>
    <row r="570" spans="1:14" x14ac:dyDescent="0.25">
      <c r="A570" s="28">
        <v>44682</v>
      </c>
      <c r="B570" s="4" t="s">
        <v>12</v>
      </c>
      <c r="C570" s="4" t="s">
        <v>13</v>
      </c>
      <c r="D570" s="4" t="s">
        <v>14</v>
      </c>
      <c r="E570" s="4" t="s">
        <v>49</v>
      </c>
      <c r="F570" s="53" t="s">
        <v>2189</v>
      </c>
      <c r="G570" s="27">
        <v>578760.69999999995</v>
      </c>
      <c r="H570" s="27">
        <v>476242.3</v>
      </c>
      <c r="I570" s="27">
        <v>297210.5</v>
      </c>
      <c r="J570" s="27">
        <v>2274170.1</v>
      </c>
      <c r="K570" s="83">
        <v>1595253.9</v>
      </c>
      <c r="L570" s="27">
        <v>121.52652126869033</v>
      </c>
      <c r="M570" s="27">
        <v>194.730906209572</v>
      </c>
      <c r="N570" s="27">
        <v>142.55850432335566</v>
      </c>
    </row>
    <row r="571" spans="1:14" x14ac:dyDescent="0.25">
      <c r="A571" s="28">
        <v>44682</v>
      </c>
      <c r="B571" s="4" t="s">
        <v>12</v>
      </c>
      <c r="C571" s="4" t="s">
        <v>13</v>
      </c>
      <c r="D571" s="4" t="s">
        <v>14</v>
      </c>
      <c r="E571" s="4" t="s">
        <v>46</v>
      </c>
      <c r="F571" s="53" t="s">
        <v>46</v>
      </c>
      <c r="G571" s="27">
        <v>617</v>
      </c>
      <c r="H571" s="27">
        <v>617</v>
      </c>
      <c r="I571" s="27">
        <v>1186</v>
      </c>
      <c r="J571" s="27">
        <v>3654</v>
      </c>
      <c r="K571" s="83">
        <v>5930</v>
      </c>
      <c r="L571" s="27">
        <v>100</v>
      </c>
      <c r="M571" s="27">
        <v>52.023608768971329</v>
      </c>
      <c r="N571" s="27">
        <v>61.618887015177066</v>
      </c>
    </row>
    <row r="572" spans="1:14" x14ac:dyDescent="0.25">
      <c r="A572" s="28">
        <v>44682</v>
      </c>
      <c r="B572" s="4" t="s">
        <v>12</v>
      </c>
      <c r="C572" s="4" t="s">
        <v>13</v>
      </c>
      <c r="D572" s="4" t="s">
        <v>14</v>
      </c>
      <c r="E572" s="4" t="s">
        <v>52</v>
      </c>
      <c r="F572" s="53" t="s">
        <v>52</v>
      </c>
      <c r="G572" s="27">
        <v>578143.69999999995</v>
      </c>
      <c r="H572" s="27">
        <v>475625.3</v>
      </c>
      <c r="I572" s="27">
        <v>296024.5</v>
      </c>
      <c r="J572" s="27">
        <v>2270516.1</v>
      </c>
      <c r="K572" s="83">
        <v>1589323.9</v>
      </c>
      <c r="L572" s="27">
        <v>121.5544463257106</v>
      </c>
      <c r="M572" s="27">
        <v>195.30265231425102</v>
      </c>
      <c r="N572" s="27">
        <v>142.86050187755939</v>
      </c>
    </row>
    <row r="573" spans="1:14" x14ac:dyDescent="0.25">
      <c r="A573" s="28">
        <v>44682</v>
      </c>
      <c r="B573" s="4" t="s">
        <v>12</v>
      </c>
      <c r="C573" s="4" t="s">
        <v>13</v>
      </c>
      <c r="D573" s="4" t="s">
        <v>14</v>
      </c>
      <c r="E573" s="4" t="s">
        <v>36</v>
      </c>
      <c r="F573" s="53" t="s">
        <v>2243</v>
      </c>
      <c r="G573" s="27">
        <v>1166211.8</v>
      </c>
      <c r="H573" s="27">
        <v>1309709.3999999999</v>
      </c>
      <c r="I573" s="27">
        <v>821108.2</v>
      </c>
      <c r="J573" s="27">
        <v>5763542.5</v>
      </c>
      <c r="K573" s="83">
        <v>3908157.4</v>
      </c>
      <c r="L573" s="27">
        <v>89.043554241879917</v>
      </c>
      <c r="M573" s="27">
        <v>142.02900421649667</v>
      </c>
      <c r="N573" s="27">
        <v>147.47467694110784</v>
      </c>
    </row>
    <row r="574" spans="1:14" x14ac:dyDescent="0.25">
      <c r="A574" s="28">
        <v>44682</v>
      </c>
      <c r="B574" s="4" t="s">
        <v>12</v>
      </c>
      <c r="C574" s="4" t="s">
        <v>13</v>
      </c>
      <c r="D574" s="4" t="s">
        <v>14</v>
      </c>
      <c r="E574" s="4" t="s">
        <v>77</v>
      </c>
      <c r="F574" s="53" t="s">
        <v>77</v>
      </c>
      <c r="G574" s="27">
        <v>53929</v>
      </c>
      <c r="H574" s="27">
        <v>53929</v>
      </c>
      <c r="I574" s="27">
        <v>52135</v>
      </c>
      <c r="J574" s="27">
        <v>267851</v>
      </c>
      <c r="K574" s="83">
        <v>260675</v>
      </c>
      <c r="L574" s="27">
        <v>100</v>
      </c>
      <c r="M574" s="27">
        <v>103.44106646206963</v>
      </c>
      <c r="N574" s="27">
        <v>102.75285316965571</v>
      </c>
    </row>
    <row r="575" spans="1:14" x14ac:dyDescent="0.25">
      <c r="A575" s="28">
        <v>44682</v>
      </c>
      <c r="B575" s="4" t="s">
        <v>12</v>
      </c>
      <c r="C575" s="4" t="s">
        <v>13</v>
      </c>
      <c r="D575" s="4" t="s">
        <v>14</v>
      </c>
      <c r="E575" s="4" t="s">
        <v>136</v>
      </c>
      <c r="F575" s="53" t="s">
        <v>136</v>
      </c>
      <c r="G575" s="27">
        <v>894</v>
      </c>
      <c r="H575" s="27">
        <v>894</v>
      </c>
      <c r="I575" s="4"/>
      <c r="J575" s="27">
        <v>3576</v>
      </c>
      <c r="K575" s="83"/>
      <c r="L575" s="27">
        <v>100</v>
      </c>
      <c r="M575" s="4"/>
      <c r="N575" s="4"/>
    </row>
    <row r="576" spans="1:14" x14ac:dyDescent="0.25">
      <c r="A576" s="28">
        <v>44682</v>
      </c>
      <c r="B576" s="4" t="s">
        <v>12</v>
      </c>
      <c r="C576" s="4" t="s">
        <v>13</v>
      </c>
      <c r="D576" s="4" t="s">
        <v>14</v>
      </c>
      <c r="E576" s="4" t="s">
        <v>23</v>
      </c>
      <c r="F576" s="53" t="s">
        <v>23</v>
      </c>
      <c r="G576" s="27">
        <v>47263</v>
      </c>
      <c r="H576" s="27">
        <v>57851</v>
      </c>
      <c r="I576" s="27">
        <v>59812</v>
      </c>
      <c r="J576" s="27">
        <v>268765</v>
      </c>
      <c r="K576" s="83">
        <v>276309</v>
      </c>
      <c r="L576" s="27">
        <v>81.697809890926692</v>
      </c>
      <c r="M576" s="27">
        <v>79.019260349093827</v>
      </c>
      <c r="N576" s="27">
        <v>97.269723389393761</v>
      </c>
    </row>
    <row r="577" spans="1:14" x14ac:dyDescent="0.25">
      <c r="A577" s="28">
        <v>44682</v>
      </c>
      <c r="B577" s="4" t="s">
        <v>12</v>
      </c>
      <c r="C577" s="4" t="s">
        <v>13</v>
      </c>
      <c r="D577" s="4" t="s">
        <v>14</v>
      </c>
      <c r="E577" s="4" t="s">
        <v>67</v>
      </c>
      <c r="F577" s="53" t="s">
        <v>67</v>
      </c>
      <c r="G577" s="27">
        <v>56.4</v>
      </c>
      <c r="H577" s="4"/>
      <c r="I577" s="4"/>
      <c r="J577" s="27">
        <v>119</v>
      </c>
      <c r="K577" s="83">
        <v>304.89999999999998</v>
      </c>
      <c r="L577" s="4"/>
      <c r="M577" s="4"/>
      <c r="N577" s="27">
        <v>39.029189898327317</v>
      </c>
    </row>
    <row r="578" spans="1:14" x14ac:dyDescent="0.25">
      <c r="A578" s="28">
        <v>44682</v>
      </c>
      <c r="B578" s="4" t="s">
        <v>12</v>
      </c>
      <c r="C578" s="4" t="s">
        <v>13</v>
      </c>
      <c r="D578" s="4" t="s">
        <v>14</v>
      </c>
      <c r="E578" s="4" t="s">
        <v>121</v>
      </c>
      <c r="F578" s="53" t="s">
        <v>121</v>
      </c>
      <c r="G578" s="27">
        <v>640858.69999999995</v>
      </c>
      <c r="H578" s="27">
        <v>744330.4</v>
      </c>
      <c r="I578" s="27">
        <v>461599.5</v>
      </c>
      <c r="J578" s="27">
        <v>3286252.8</v>
      </c>
      <c r="K578" s="83">
        <v>2176789</v>
      </c>
      <c r="L578" s="27">
        <v>86.098686819724151</v>
      </c>
      <c r="M578" s="27">
        <v>138.83435748955534</v>
      </c>
      <c r="N578" s="27">
        <v>150.96790731669446</v>
      </c>
    </row>
    <row r="579" spans="1:14" x14ac:dyDescent="0.25">
      <c r="A579" s="28">
        <v>44682</v>
      </c>
      <c r="B579" s="4" t="s">
        <v>12</v>
      </c>
      <c r="C579" s="4" t="s">
        <v>13</v>
      </c>
      <c r="D579" s="4" t="s">
        <v>14</v>
      </c>
      <c r="E579" s="4" t="s">
        <v>71</v>
      </c>
      <c r="F579" s="53" t="s">
        <v>71</v>
      </c>
      <c r="G579" s="27">
        <v>663</v>
      </c>
      <c r="H579" s="27">
        <v>663</v>
      </c>
      <c r="I579" s="27">
        <v>219</v>
      </c>
      <c r="J579" s="27">
        <v>2871</v>
      </c>
      <c r="K579" s="83">
        <v>1095</v>
      </c>
      <c r="L579" s="27">
        <v>100</v>
      </c>
      <c r="M579" s="27">
        <v>302.73972602739724</v>
      </c>
      <c r="N579" s="27">
        <v>262.1917808219178</v>
      </c>
    </row>
    <row r="580" spans="1:14" x14ac:dyDescent="0.25">
      <c r="A580" s="28">
        <v>44682</v>
      </c>
      <c r="B580" s="4" t="s">
        <v>12</v>
      </c>
      <c r="C580" s="4" t="s">
        <v>13</v>
      </c>
      <c r="D580" s="4" t="s">
        <v>14</v>
      </c>
      <c r="E580" s="4" t="s">
        <v>100</v>
      </c>
      <c r="F580" s="53" t="s">
        <v>100</v>
      </c>
      <c r="G580" s="27">
        <v>422547.7</v>
      </c>
      <c r="H580" s="27">
        <v>452042</v>
      </c>
      <c r="I580" s="27">
        <v>247342.7</v>
      </c>
      <c r="J580" s="27">
        <v>1934107.7</v>
      </c>
      <c r="K580" s="83">
        <v>1192984.5</v>
      </c>
      <c r="L580" s="27">
        <v>93.475318665079797</v>
      </c>
      <c r="M580" s="27">
        <v>170.83491851588909</v>
      </c>
      <c r="N580" s="27">
        <v>162.1234559208439</v>
      </c>
    </row>
    <row r="581" spans="1:14" x14ac:dyDescent="0.25">
      <c r="A581" s="28">
        <v>44682</v>
      </c>
      <c r="B581" s="4" t="s">
        <v>12</v>
      </c>
      <c r="C581" s="4" t="s">
        <v>13</v>
      </c>
      <c r="D581" s="4" t="s">
        <v>14</v>
      </c>
      <c r="E581" s="4" t="s">
        <v>79</v>
      </c>
      <c r="F581" s="53" t="s">
        <v>2482</v>
      </c>
      <c r="G581" s="83">
        <v>5526419.2000000002</v>
      </c>
      <c r="H581" s="83">
        <v>11471404.800000001</v>
      </c>
      <c r="I581" s="83">
        <v>11786173.6</v>
      </c>
      <c r="J581" s="83">
        <v>65408334.700000003</v>
      </c>
      <c r="K581" s="83">
        <v>57067439.600000001</v>
      </c>
      <c r="L581" s="27">
        <v>48.175609669009326</v>
      </c>
      <c r="M581" s="27">
        <v>46.889002211879856</v>
      </c>
      <c r="N581" s="27">
        <v>114.61585653476558</v>
      </c>
    </row>
    <row r="582" spans="1:14" x14ac:dyDescent="0.25">
      <c r="A582" s="28">
        <v>44682</v>
      </c>
      <c r="B582" s="4" t="s">
        <v>12</v>
      </c>
      <c r="C582" s="4" t="s">
        <v>13</v>
      </c>
      <c r="D582" s="4" t="s">
        <v>14</v>
      </c>
      <c r="E582" s="4" t="s">
        <v>115</v>
      </c>
      <c r="F582" s="53" t="s">
        <v>115</v>
      </c>
      <c r="G582" s="27">
        <v>1396336.7</v>
      </c>
      <c r="H582" s="27">
        <v>2702796.7</v>
      </c>
      <c r="I582" s="27">
        <v>3843802.6</v>
      </c>
      <c r="J582" s="27">
        <v>15790972</v>
      </c>
      <c r="K582" s="83">
        <v>13974076.4</v>
      </c>
      <c r="L582" s="27">
        <v>51.662661124308755</v>
      </c>
      <c r="M582" s="27">
        <v>36.326961743560922</v>
      </c>
      <c r="N582" s="27">
        <v>113.00190114890169</v>
      </c>
    </row>
    <row r="583" spans="1:14" x14ac:dyDescent="0.25">
      <c r="A583" s="28">
        <v>44682</v>
      </c>
      <c r="B583" s="4" t="s">
        <v>12</v>
      </c>
      <c r="C583" s="4" t="s">
        <v>13</v>
      </c>
      <c r="D583" s="4" t="s">
        <v>14</v>
      </c>
      <c r="E583" s="4" t="s">
        <v>138</v>
      </c>
      <c r="F583" s="53" t="s">
        <v>138</v>
      </c>
      <c r="G583" s="27">
        <v>6117</v>
      </c>
      <c r="H583" s="27">
        <v>6117</v>
      </c>
      <c r="I583" s="4"/>
      <c r="J583" s="27">
        <v>24468</v>
      </c>
      <c r="K583" s="83"/>
      <c r="L583" s="27">
        <v>100</v>
      </c>
      <c r="M583" s="4"/>
      <c r="N583" s="4"/>
    </row>
    <row r="584" spans="1:14" x14ac:dyDescent="0.25">
      <c r="A584" s="28">
        <v>44682</v>
      </c>
      <c r="B584" s="4" t="s">
        <v>12</v>
      </c>
      <c r="C584" s="4" t="s">
        <v>13</v>
      </c>
      <c r="D584" s="4" t="s">
        <v>14</v>
      </c>
      <c r="E584" s="4" t="s">
        <v>87</v>
      </c>
      <c r="F584" s="53" t="s">
        <v>87</v>
      </c>
      <c r="G584" s="27">
        <v>164776.79999999999</v>
      </c>
      <c r="H584" s="27">
        <v>175759.1</v>
      </c>
      <c r="I584" s="27">
        <v>154060.4</v>
      </c>
      <c r="J584" s="27">
        <v>735192.1</v>
      </c>
      <c r="K584" s="83">
        <v>559625.69999999995</v>
      </c>
      <c r="L584" s="27">
        <v>93.751504189541251</v>
      </c>
      <c r="M584" s="27">
        <v>106.95597311184444</v>
      </c>
      <c r="N584" s="27">
        <v>131.37211175255175</v>
      </c>
    </row>
    <row r="585" spans="1:14" x14ac:dyDescent="0.25">
      <c r="A585" s="28">
        <v>44682</v>
      </c>
      <c r="B585" s="4" t="s">
        <v>12</v>
      </c>
      <c r="C585" s="4" t="s">
        <v>13</v>
      </c>
      <c r="D585" s="4" t="s">
        <v>14</v>
      </c>
      <c r="E585" s="4" t="s">
        <v>84</v>
      </c>
      <c r="F585" s="53" t="s">
        <v>2555</v>
      </c>
      <c r="G585" s="83" t="s">
        <v>8045</v>
      </c>
      <c r="H585" s="83" t="s">
        <v>8045</v>
      </c>
      <c r="I585" s="83" t="s">
        <v>8045</v>
      </c>
      <c r="J585" s="83" t="s">
        <v>8045</v>
      </c>
      <c r="K585" s="83" t="s">
        <v>8045</v>
      </c>
      <c r="L585" s="27">
        <v>45.746332957234792</v>
      </c>
      <c r="M585" s="27">
        <v>50.401406350226942</v>
      </c>
      <c r="N585" s="27">
        <v>114.83694721686466</v>
      </c>
    </row>
    <row r="586" spans="1:14" x14ac:dyDescent="0.25">
      <c r="A586" s="28">
        <v>44682</v>
      </c>
      <c r="B586" s="4" t="s">
        <v>12</v>
      </c>
      <c r="C586" s="4" t="s">
        <v>13</v>
      </c>
      <c r="D586" s="4" t="s">
        <v>14</v>
      </c>
      <c r="E586" s="4" t="s">
        <v>32</v>
      </c>
      <c r="F586" s="53" t="s">
        <v>32</v>
      </c>
      <c r="G586" s="27">
        <v>52024</v>
      </c>
      <c r="H586" s="27">
        <v>45796.7</v>
      </c>
      <c r="I586" s="27">
        <v>36216</v>
      </c>
      <c r="J586" s="27">
        <v>204337.1</v>
      </c>
      <c r="K586" s="83">
        <v>166392.6</v>
      </c>
      <c r="L586" s="27">
        <v>113.59770463810712</v>
      </c>
      <c r="M586" s="27">
        <v>143.64921581621383</v>
      </c>
      <c r="N586" s="27">
        <v>122.80419922520593</v>
      </c>
    </row>
    <row r="587" spans="1:14" x14ac:dyDescent="0.25">
      <c r="A587" s="28">
        <v>44682</v>
      </c>
      <c r="B587" s="4" t="s">
        <v>12</v>
      </c>
      <c r="C587" s="4" t="s">
        <v>13</v>
      </c>
      <c r="D587" s="4" t="s">
        <v>14</v>
      </c>
      <c r="E587" s="4" t="s">
        <v>56</v>
      </c>
      <c r="F587" s="53" t="s">
        <v>2625</v>
      </c>
      <c r="G587" s="27">
        <v>347459.2</v>
      </c>
      <c r="H587" s="27">
        <v>354473.4</v>
      </c>
      <c r="I587" s="27">
        <v>335417.2</v>
      </c>
      <c r="J587" s="27">
        <v>1895840.6</v>
      </c>
      <c r="K587" s="83">
        <v>1625394.8</v>
      </c>
      <c r="L587" s="27">
        <v>98.021233751249042</v>
      </c>
      <c r="M587" s="27">
        <v>103.59015578211255</v>
      </c>
      <c r="N587" s="27">
        <v>116.63877600691229</v>
      </c>
    </row>
    <row r="588" spans="1:14" x14ac:dyDescent="0.25">
      <c r="A588" s="28">
        <v>44682</v>
      </c>
      <c r="B588" s="4" t="s">
        <v>12</v>
      </c>
      <c r="C588" s="4" t="s">
        <v>13</v>
      </c>
      <c r="D588" s="4" t="s">
        <v>14</v>
      </c>
      <c r="E588" s="4" t="s">
        <v>113</v>
      </c>
      <c r="F588" s="53" t="s">
        <v>113</v>
      </c>
      <c r="G588" s="27">
        <v>105942.39999999999</v>
      </c>
      <c r="H588" s="27">
        <v>110755.6</v>
      </c>
      <c r="I588" s="27">
        <v>180634</v>
      </c>
      <c r="J588" s="27">
        <v>800359.2</v>
      </c>
      <c r="K588" s="83">
        <v>881159.1</v>
      </c>
      <c r="L588" s="27">
        <v>95.654215227040439</v>
      </c>
      <c r="M588" s="27">
        <v>58.650309465549121</v>
      </c>
      <c r="N588" s="27">
        <v>90.830271173503178</v>
      </c>
    </row>
    <row r="589" spans="1:14" x14ac:dyDescent="0.25">
      <c r="A589" s="28">
        <v>44682</v>
      </c>
      <c r="B589" s="4" t="s">
        <v>12</v>
      </c>
      <c r="C589" s="4" t="s">
        <v>13</v>
      </c>
      <c r="D589" s="4" t="s">
        <v>14</v>
      </c>
      <c r="E589" s="4" t="s">
        <v>47</v>
      </c>
      <c r="F589" s="53" t="s">
        <v>8046</v>
      </c>
      <c r="G589" s="27">
        <v>182610.2</v>
      </c>
      <c r="H589" s="27">
        <v>179376.2</v>
      </c>
      <c r="I589" s="27">
        <v>108584.7</v>
      </c>
      <c r="J589" s="27">
        <v>807997</v>
      </c>
      <c r="K589" s="83">
        <v>526766.9</v>
      </c>
      <c r="L589" s="27">
        <v>101.80291476795695</v>
      </c>
      <c r="M589" s="27">
        <v>168.17304832080396</v>
      </c>
      <c r="N589" s="27">
        <v>153.3879596459079</v>
      </c>
    </row>
    <row r="590" spans="1:14" x14ac:dyDescent="0.25">
      <c r="A590" s="28">
        <v>44682</v>
      </c>
      <c r="B590" s="4" t="s">
        <v>12</v>
      </c>
      <c r="C590" s="4" t="s">
        <v>13</v>
      </c>
      <c r="D590" s="4" t="s">
        <v>14</v>
      </c>
      <c r="E590" s="4" t="s">
        <v>68</v>
      </c>
      <c r="F590" s="53" t="s">
        <v>8046</v>
      </c>
      <c r="G590" s="27">
        <v>14094</v>
      </c>
      <c r="H590" s="27">
        <v>14094</v>
      </c>
      <c r="I590" s="27">
        <v>6355</v>
      </c>
      <c r="J590" s="27">
        <v>62810</v>
      </c>
      <c r="K590" s="83">
        <v>31856</v>
      </c>
      <c r="L590" s="27">
        <v>100</v>
      </c>
      <c r="M590" s="27">
        <v>221.77812745869394</v>
      </c>
      <c r="N590" s="27">
        <v>197.16850828729281</v>
      </c>
    </row>
    <row r="591" spans="1:14" x14ac:dyDescent="0.25">
      <c r="A591" s="28">
        <v>44682</v>
      </c>
      <c r="B591" s="4" t="s">
        <v>12</v>
      </c>
      <c r="C591" s="4" t="s">
        <v>13</v>
      </c>
      <c r="D591" s="4" t="s">
        <v>14</v>
      </c>
      <c r="E591" s="4" t="s">
        <v>18</v>
      </c>
      <c r="F591" s="53" t="s">
        <v>8046</v>
      </c>
      <c r="G591" s="27">
        <v>15845</v>
      </c>
      <c r="H591" s="27">
        <v>15845</v>
      </c>
      <c r="I591" s="27">
        <v>17954</v>
      </c>
      <c r="J591" s="27">
        <v>81334</v>
      </c>
      <c r="K591" s="83">
        <v>89770</v>
      </c>
      <c r="L591" s="27">
        <v>100</v>
      </c>
      <c r="M591" s="27">
        <v>88.25331402472986</v>
      </c>
      <c r="N591" s="27">
        <v>90.602651219783894</v>
      </c>
    </row>
    <row r="592" spans="1:14" x14ac:dyDescent="0.25">
      <c r="A592" s="28">
        <v>44682</v>
      </c>
      <c r="B592" s="4" t="s">
        <v>12</v>
      </c>
      <c r="C592" s="4" t="s">
        <v>13</v>
      </c>
      <c r="D592" s="4" t="s">
        <v>14</v>
      </c>
      <c r="E592" s="4" t="s">
        <v>19</v>
      </c>
      <c r="F592" s="53" t="s">
        <v>8046</v>
      </c>
      <c r="G592" s="27">
        <v>18878.599999999999</v>
      </c>
      <c r="H592" s="27">
        <v>24065.7</v>
      </c>
      <c r="I592" s="27">
        <v>20582.5</v>
      </c>
      <c r="J592" s="27">
        <v>101256.2</v>
      </c>
      <c r="K592" s="83">
        <v>89307.8</v>
      </c>
      <c r="L592" s="27">
        <v>78.44608716970626</v>
      </c>
      <c r="M592" s="27">
        <v>91.721608162273782</v>
      </c>
      <c r="N592" s="27">
        <v>113.37889859564338</v>
      </c>
    </row>
    <row r="593" spans="1:14" x14ac:dyDescent="0.25">
      <c r="A593" s="28">
        <v>44682</v>
      </c>
      <c r="B593" s="4" t="s">
        <v>12</v>
      </c>
      <c r="C593" s="4" t="s">
        <v>13</v>
      </c>
      <c r="D593" s="4" t="s">
        <v>14</v>
      </c>
      <c r="E593" s="4" t="s">
        <v>107</v>
      </c>
      <c r="F593" s="53" t="s">
        <v>8046</v>
      </c>
      <c r="G593" s="27">
        <v>10089</v>
      </c>
      <c r="H593" s="27">
        <v>10336.9</v>
      </c>
      <c r="I593" s="27">
        <v>1307</v>
      </c>
      <c r="J593" s="27">
        <v>42084.2</v>
      </c>
      <c r="K593" s="83">
        <v>6535</v>
      </c>
      <c r="L593" s="27">
        <v>97.601795509291961</v>
      </c>
      <c r="M593" s="27">
        <v>771.92042846212701</v>
      </c>
      <c r="N593" s="27">
        <v>643.98163733741387</v>
      </c>
    </row>
    <row r="594" spans="1:14" x14ac:dyDescent="0.25">
      <c r="A594" s="28">
        <v>44682</v>
      </c>
      <c r="B594" s="4" t="s">
        <v>12</v>
      </c>
      <c r="C594" s="4" t="s">
        <v>13</v>
      </c>
      <c r="D594" s="4" t="s">
        <v>14</v>
      </c>
      <c r="E594" s="4" t="s">
        <v>94</v>
      </c>
      <c r="F594" s="53" t="s">
        <v>2746</v>
      </c>
      <c r="G594" s="27">
        <v>1957</v>
      </c>
      <c r="H594" s="27">
        <v>1957</v>
      </c>
      <c r="I594" s="27">
        <v>2637</v>
      </c>
      <c r="J594" s="27">
        <v>10465</v>
      </c>
      <c r="K594" s="83">
        <v>13185</v>
      </c>
      <c r="L594" s="27">
        <v>100</v>
      </c>
      <c r="M594" s="27">
        <v>74.213120970800148</v>
      </c>
      <c r="N594" s="27">
        <v>79.370496776640124</v>
      </c>
    </row>
    <row r="595" spans="1:14" x14ac:dyDescent="0.25">
      <c r="A595" s="28">
        <v>44682</v>
      </c>
      <c r="B595" s="4" t="s">
        <v>12</v>
      </c>
      <c r="C595" s="4" t="s">
        <v>13</v>
      </c>
      <c r="D595" s="4" t="s">
        <v>14</v>
      </c>
      <c r="E595" s="4" t="s">
        <v>101</v>
      </c>
      <c r="F595" s="53" t="s">
        <v>8046</v>
      </c>
      <c r="G595" s="4"/>
      <c r="H595" s="4"/>
      <c r="I595" s="27">
        <v>1434</v>
      </c>
      <c r="J595" s="27">
        <v>1434</v>
      </c>
      <c r="K595" s="83">
        <v>7170</v>
      </c>
      <c r="L595" s="4"/>
      <c r="M595" s="4"/>
      <c r="N595" s="27">
        <v>20</v>
      </c>
    </row>
    <row r="596" spans="1:14" x14ac:dyDescent="0.25">
      <c r="A596" s="28">
        <v>44682</v>
      </c>
      <c r="B596" s="4" t="s">
        <v>12</v>
      </c>
      <c r="C596" s="4" t="s">
        <v>13</v>
      </c>
      <c r="D596" s="4" t="s">
        <v>14</v>
      </c>
      <c r="E596" s="4" t="s">
        <v>58</v>
      </c>
      <c r="F596" s="53" t="s">
        <v>8046</v>
      </c>
      <c r="G596" s="27">
        <v>117</v>
      </c>
      <c r="H596" s="27">
        <v>117</v>
      </c>
      <c r="I596" s="27">
        <v>53</v>
      </c>
      <c r="J596" s="27">
        <v>521</v>
      </c>
      <c r="K596" s="83">
        <v>265</v>
      </c>
      <c r="L596" s="27">
        <v>100</v>
      </c>
      <c r="M596" s="27">
        <v>220.75471698113208</v>
      </c>
      <c r="N596" s="27">
        <v>196.60377358490567</v>
      </c>
    </row>
    <row r="597" spans="1:14" x14ac:dyDescent="0.25">
      <c r="A597" s="28">
        <v>44682</v>
      </c>
      <c r="B597" s="4" t="s">
        <v>12</v>
      </c>
      <c r="C597" s="4" t="s">
        <v>13</v>
      </c>
      <c r="D597" s="4" t="s">
        <v>14</v>
      </c>
      <c r="E597" s="4" t="s">
        <v>137</v>
      </c>
      <c r="F597" s="53" t="s">
        <v>8046</v>
      </c>
      <c r="G597" s="27">
        <v>11</v>
      </c>
      <c r="H597" s="27">
        <v>11</v>
      </c>
      <c r="I597" s="4"/>
      <c r="J597" s="27">
        <v>44</v>
      </c>
      <c r="K597" s="83"/>
      <c r="L597" s="27">
        <v>100</v>
      </c>
      <c r="M597" s="4"/>
      <c r="N597" s="4"/>
    </row>
    <row r="598" spans="1:14" x14ac:dyDescent="0.25">
      <c r="A598" s="28">
        <v>44682</v>
      </c>
      <c r="B598" s="4" t="s">
        <v>12</v>
      </c>
      <c r="C598" s="4" t="s">
        <v>13</v>
      </c>
      <c r="D598" s="4" t="s">
        <v>14</v>
      </c>
      <c r="E598" s="4" t="s">
        <v>29</v>
      </c>
      <c r="F598" s="53" t="s">
        <v>8046</v>
      </c>
      <c r="G598" s="27">
        <v>1777</v>
      </c>
      <c r="H598" s="27">
        <v>1777</v>
      </c>
      <c r="I598" s="27">
        <v>625</v>
      </c>
      <c r="J598" s="27">
        <v>7733</v>
      </c>
      <c r="K598" s="83">
        <v>3125</v>
      </c>
      <c r="L598" s="27">
        <v>100</v>
      </c>
      <c r="M598" s="27">
        <v>284.32</v>
      </c>
      <c r="N598" s="27">
        <v>247.45599999999999</v>
      </c>
    </row>
    <row r="599" spans="1:14" x14ac:dyDescent="0.25">
      <c r="A599" s="28">
        <v>44682</v>
      </c>
      <c r="B599" s="4" t="s">
        <v>12</v>
      </c>
      <c r="C599" s="4" t="s">
        <v>13</v>
      </c>
      <c r="D599" s="4" t="s">
        <v>14</v>
      </c>
      <c r="E599" s="4" t="s">
        <v>88</v>
      </c>
      <c r="F599" s="53" t="s">
        <v>8046</v>
      </c>
      <c r="G599" s="27">
        <v>52</v>
      </c>
      <c r="H599" s="27">
        <v>52</v>
      </c>
      <c r="I599" s="27">
        <v>525</v>
      </c>
      <c r="J599" s="27">
        <v>733</v>
      </c>
      <c r="K599" s="83">
        <v>2625</v>
      </c>
      <c r="L599" s="27">
        <v>100</v>
      </c>
      <c r="M599" s="27">
        <v>9.9047619047619051</v>
      </c>
      <c r="N599" s="27">
        <v>27.923809523809524</v>
      </c>
    </row>
    <row r="600" spans="1:14" x14ac:dyDescent="0.25">
      <c r="A600" s="28">
        <v>44682</v>
      </c>
      <c r="B600" s="4" t="s">
        <v>12</v>
      </c>
      <c r="C600" s="4" t="s">
        <v>13</v>
      </c>
      <c r="D600" s="4" t="s">
        <v>14</v>
      </c>
      <c r="E600" s="4" t="s">
        <v>118</v>
      </c>
      <c r="F600" s="53" t="s">
        <v>2977</v>
      </c>
      <c r="G600" s="27">
        <v>40583</v>
      </c>
      <c r="H600" s="27">
        <v>6843</v>
      </c>
      <c r="I600" s="27">
        <v>8405</v>
      </c>
      <c r="J600" s="27">
        <v>69517</v>
      </c>
      <c r="K600" s="83">
        <v>42025</v>
      </c>
      <c r="L600" s="27">
        <v>593.05860002922691</v>
      </c>
      <c r="M600" s="27">
        <v>482.84354550862582</v>
      </c>
      <c r="N600" s="27">
        <v>165.41820345032718</v>
      </c>
    </row>
    <row r="601" spans="1:14" x14ac:dyDescent="0.25">
      <c r="A601" s="28">
        <v>44682</v>
      </c>
      <c r="B601" s="4" t="s">
        <v>12</v>
      </c>
      <c r="C601" s="4" t="s">
        <v>13</v>
      </c>
      <c r="D601" s="4" t="s">
        <v>14</v>
      </c>
      <c r="E601" s="4" t="s">
        <v>62</v>
      </c>
      <c r="F601" s="53" t="s">
        <v>8046</v>
      </c>
      <c r="G601" s="27">
        <v>3910</v>
      </c>
      <c r="H601" s="27">
        <v>3910</v>
      </c>
      <c r="I601" s="27">
        <v>5333</v>
      </c>
      <c r="J601" s="27">
        <v>20973</v>
      </c>
      <c r="K601" s="83">
        <v>26665</v>
      </c>
      <c r="L601" s="27">
        <v>100</v>
      </c>
      <c r="M601" s="27">
        <v>73.317082317644847</v>
      </c>
      <c r="N601" s="27">
        <v>78.653665854115886</v>
      </c>
    </row>
    <row r="602" spans="1:14" x14ac:dyDescent="0.25">
      <c r="A602" s="28">
        <v>44682</v>
      </c>
      <c r="B602" s="4" t="s">
        <v>12</v>
      </c>
      <c r="C602" s="4" t="s">
        <v>13</v>
      </c>
      <c r="D602" s="4" t="s">
        <v>14</v>
      </c>
      <c r="E602" s="4" t="s">
        <v>33</v>
      </c>
      <c r="F602" s="53" t="s">
        <v>8046</v>
      </c>
      <c r="G602" s="27">
        <v>2422</v>
      </c>
      <c r="H602" s="27">
        <v>2422</v>
      </c>
      <c r="I602" s="27">
        <v>2696</v>
      </c>
      <c r="J602" s="27">
        <v>12384</v>
      </c>
      <c r="K602" s="83">
        <v>13480</v>
      </c>
      <c r="L602" s="27">
        <v>100</v>
      </c>
      <c r="M602" s="27">
        <v>89.836795252225514</v>
      </c>
      <c r="N602" s="27">
        <v>91.869436201780417</v>
      </c>
    </row>
    <row r="603" spans="1:14" x14ac:dyDescent="0.25">
      <c r="A603" s="28">
        <v>44682</v>
      </c>
      <c r="B603" s="4" t="s">
        <v>12</v>
      </c>
      <c r="C603" s="4" t="s">
        <v>13</v>
      </c>
      <c r="D603" s="4" t="s">
        <v>14</v>
      </c>
      <c r="E603" s="4" t="s">
        <v>43</v>
      </c>
      <c r="F603" s="53" t="s">
        <v>8046</v>
      </c>
      <c r="G603" s="27">
        <v>34251</v>
      </c>
      <c r="H603" s="27">
        <v>511</v>
      </c>
      <c r="I603" s="27">
        <v>376</v>
      </c>
      <c r="J603" s="27">
        <v>36160</v>
      </c>
      <c r="K603" s="83">
        <v>1880</v>
      </c>
      <c r="L603" s="27">
        <v>6702.7397260273974</v>
      </c>
      <c r="M603" s="27">
        <v>9109.3085106382987</v>
      </c>
      <c r="N603" s="27">
        <v>1923.4042553191489</v>
      </c>
    </row>
    <row r="604" spans="1:14" x14ac:dyDescent="0.25">
      <c r="A604" s="28">
        <v>44682</v>
      </c>
      <c r="B604" s="4" t="s">
        <v>12</v>
      </c>
      <c r="C604" s="4" t="s">
        <v>13</v>
      </c>
      <c r="D604" s="4" t="s">
        <v>14</v>
      </c>
      <c r="E604" s="4" t="s">
        <v>31</v>
      </c>
      <c r="F604" s="53" t="s">
        <v>3078</v>
      </c>
      <c r="G604" s="27">
        <v>31230.2</v>
      </c>
      <c r="H604" s="27">
        <v>97676</v>
      </c>
      <c r="I604" s="27">
        <v>145005.29999999999</v>
      </c>
      <c r="J604" s="27">
        <v>469510</v>
      </c>
      <c r="K604" s="83">
        <v>440780.79999999999</v>
      </c>
      <c r="L604" s="27">
        <v>31.973258528195259</v>
      </c>
      <c r="M604" s="27">
        <v>21.537281740736372</v>
      </c>
      <c r="N604" s="27">
        <v>106.51779750842142</v>
      </c>
    </row>
    <row r="605" spans="1:14" x14ac:dyDescent="0.25">
      <c r="A605" s="28">
        <v>44682</v>
      </c>
      <c r="B605" s="4" t="s">
        <v>12</v>
      </c>
      <c r="C605" s="4" t="s">
        <v>13</v>
      </c>
      <c r="D605" s="4" t="s">
        <v>14</v>
      </c>
      <c r="E605" s="4" t="s">
        <v>122</v>
      </c>
      <c r="F605" s="53" t="s">
        <v>8046</v>
      </c>
      <c r="G605" s="27">
        <v>3308</v>
      </c>
      <c r="H605" s="27">
        <v>36982.400000000001</v>
      </c>
      <c r="I605" s="27">
        <v>101568</v>
      </c>
      <c r="J605" s="27">
        <v>115870.9</v>
      </c>
      <c r="K605" s="83">
        <v>230851.9</v>
      </c>
      <c r="L605" s="27">
        <v>8.9447953621181959</v>
      </c>
      <c r="M605" s="27">
        <v>3.2569313169502205</v>
      </c>
      <c r="N605" s="27">
        <v>50.192742619835485</v>
      </c>
    </row>
    <row r="606" spans="1:14" x14ac:dyDescent="0.25">
      <c r="A606" s="28">
        <v>44682</v>
      </c>
      <c r="B606" s="4" t="s">
        <v>12</v>
      </c>
      <c r="C606" s="4" t="s">
        <v>13</v>
      </c>
      <c r="D606" s="4" t="s">
        <v>14</v>
      </c>
      <c r="E606" s="4" t="s">
        <v>53</v>
      </c>
      <c r="F606" s="53" t="s">
        <v>8046</v>
      </c>
      <c r="G606" s="27">
        <v>2363</v>
      </c>
      <c r="H606" s="27">
        <v>2363</v>
      </c>
      <c r="I606" s="27">
        <v>2833</v>
      </c>
      <c r="J606" s="27">
        <v>59190.2</v>
      </c>
      <c r="K606" s="83">
        <v>19557.3</v>
      </c>
      <c r="L606" s="27">
        <v>100</v>
      </c>
      <c r="M606" s="27">
        <v>83.409812919166967</v>
      </c>
      <c r="N606" s="27">
        <v>302.65016132083673</v>
      </c>
    </row>
    <row r="607" spans="1:14" x14ac:dyDescent="0.25">
      <c r="A607" s="28">
        <v>44682</v>
      </c>
      <c r="B607" s="4" t="s">
        <v>12</v>
      </c>
      <c r="C607" s="4" t="s">
        <v>13</v>
      </c>
      <c r="D607" s="4" t="s">
        <v>14</v>
      </c>
      <c r="E607" s="4" t="s">
        <v>127</v>
      </c>
      <c r="F607" s="53" t="s">
        <v>8046</v>
      </c>
      <c r="G607" s="4"/>
      <c r="H607" s="27">
        <v>336.7</v>
      </c>
      <c r="I607" s="4"/>
      <c r="J607" s="27">
        <v>5232.3999999999996</v>
      </c>
      <c r="K607" s="83">
        <v>5127.5</v>
      </c>
      <c r="L607" s="4"/>
      <c r="M607" s="4"/>
      <c r="N607" s="27">
        <v>102.045831301804</v>
      </c>
    </row>
    <row r="608" spans="1:14" x14ac:dyDescent="0.25">
      <c r="A608" s="28">
        <v>44682</v>
      </c>
      <c r="B608" s="4" t="s">
        <v>12</v>
      </c>
      <c r="C608" s="4" t="s">
        <v>13</v>
      </c>
      <c r="D608" s="4" t="s">
        <v>14</v>
      </c>
      <c r="E608" s="4" t="s">
        <v>102</v>
      </c>
      <c r="F608" s="53" t="s">
        <v>8046</v>
      </c>
      <c r="G608" s="27">
        <v>25559.200000000001</v>
      </c>
      <c r="H608" s="27">
        <v>57993.9</v>
      </c>
      <c r="I608" s="27">
        <v>40604.300000000003</v>
      </c>
      <c r="J608" s="27">
        <v>289216.5</v>
      </c>
      <c r="K608" s="83">
        <v>185244.1</v>
      </c>
      <c r="L608" s="27">
        <v>44.072221388801239</v>
      </c>
      <c r="M608" s="27">
        <v>62.947027777846188</v>
      </c>
      <c r="N608" s="27">
        <v>156.12723967996823</v>
      </c>
    </row>
    <row r="609" spans="1:14" x14ac:dyDescent="0.25">
      <c r="A609" s="28">
        <v>44682</v>
      </c>
      <c r="B609" s="4" t="s">
        <v>12</v>
      </c>
      <c r="C609" s="4" t="s">
        <v>13</v>
      </c>
      <c r="D609" s="4" t="s">
        <v>14</v>
      </c>
      <c r="E609" s="4" t="s">
        <v>134</v>
      </c>
      <c r="F609" s="53" t="s">
        <v>8046</v>
      </c>
      <c r="G609" s="83" t="s">
        <v>8045</v>
      </c>
      <c r="H609" s="83" t="s">
        <v>8045</v>
      </c>
      <c r="I609" s="83" t="s">
        <v>8045</v>
      </c>
      <c r="J609" s="83" t="s">
        <v>8045</v>
      </c>
      <c r="K609" s="83" t="s">
        <v>8045</v>
      </c>
      <c r="L609" s="27">
        <v>30.753752794634302</v>
      </c>
      <c r="M609" s="4"/>
      <c r="N609" s="4"/>
    </row>
    <row r="610" spans="1:14" x14ac:dyDescent="0.25">
      <c r="A610" s="28">
        <v>44682</v>
      </c>
      <c r="B610" s="4" t="s">
        <v>12</v>
      </c>
      <c r="C610" s="4" t="s">
        <v>13</v>
      </c>
      <c r="D610" s="4" t="s">
        <v>14</v>
      </c>
      <c r="E610" s="4" t="s">
        <v>133</v>
      </c>
      <c r="F610" s="53" t="s">
        <v>133</v>
      </c>
      <c r="G610" s="83" t="s">
        <v>8045</v>
      </c>
      <c r="H610" s="83" t="s">
        <v>8045</v>
      </c>
      <c r="I610" s="83" t="s">
        <v>8045</v>
      </c>
      <c r="J610" s="83" t="s">
        <v>8045</v>
      </c>
      <c r="K610" s="83" t="s">
        <v>8045</v>
      </c>
      <c r="L610" s="27">
        <v>30.753752794634302</v>
      </c>
      <c r="M610" s="4"/>
      <c r="N610" s="4"/>
    </row>
    <row r="611" spans="1:14" x14ac:dyDescent="0.25">
      <c r="A611" s="28">
        <v>44682</v>
      </c>
      <c r="B611" s="4" t="s">
        <v>12</v>
      </c>
      <c r="C611" s="4" t="s">
        <v>13</v>
      </c>
      <c r="D611" s="4" t="s">
        <v>14</v>
      </c>
      <c r="E611" s="4" t="s">
        <v>26</v>
      </c>
      <c r="F611" s="53" t="s">
        <v>3543</v>
      </c>
      <c r="G611" s="27">
        <v>2270012.2000000002</v>
      </c>
      <c r="H611" s="27">
        <v>2538506.7999999998</v>
      </c>
      <c r="I611" s="27">
        <v>17162776.300000001</v>
      </c>
      <c r="J611" s="27">
        <v>9254270.5999999996</v>
      </c>
      <c r="K611" s="83">
        <v>41099288.899999999</v>
      </c>
      <c r="L611" s="27">
        <v>89.423128588822379</v>
      </c>
      <c r="M611" s="27">
        <v>13.226369442337834</v>
      </c>
      <c r="N611" s="27">
        <v>22.516863059399551</v>
      </c>
    </row>
    <row r="612" spans="1:14" x14ac:dyDescent="0.25">
      <c r="A612" s="28">
        <v>44682</v>
      </c>
      <c r="B612" s="4" t="s">
        <v>12</v>
      </c>
      <c r="C612" s="4" t="s">
        <v>13</v>
      </c>
      <c r="D612" s="4" t="s">
        <v>14</v>
      </c>
      <c r="E612" s="4" t="s">
        <v>93</v>
      </c>
      <c r="F612" s="53" t="s">
        <v>93</v>
      </c>
      <c r="G612" s="27">
        <v>1774621.2</v>
      </c>
      <c r="H612" s="27">
        <v>1962779.2</v>
      </c>
      <c r="I612" s="27">
        <v>412632.6</v>
      </c>
      <c r="J612" s="27">
        <v>7265076.7999999998</v>
      </c>
      <c r="K612" s="83">
        <v>3586519.4</v>
      </c>
      <c r="L612" s="27">
        <v>90.413695029986059</v>
      </c>
      <c r="M612" s="27">
        <v>430.07295109499347</v>
      </c>
      <c r="N612" s="27">
        <v>202.56622060931832</v>
      </c>
    </row>
    <row r="613" spans="1:14" x14ac:dyDescent="0.25">
      <c r="A613" s="28">
        <v>44682</v>
      </c>
      <c r="B613" s="4" t="s">
        <v>12</v>
      </c>
      <c r="C613" s="4" t="s">
        <v>13</v>
      </c>
      <c r="D613" s="4" t="s">
        <v>14</v>
      </c>
      <c r="E613" s="4" t="s">
        <v>131</v>
      </c>
      <c r="F613" s="53" t="s">
        <v>131</v>
      </c>
      <c r="G613" s="27">
        <v>19697.2</v>
      </c>
      <c r="H613" s="27">
        <v>13509.8</v>
      </c>
      <c r="I613" s="27">
        <v>15528</v>
      </c>
      <c r="J613" s="27">
        <v>69679.7</v>
      </c>
      <c r="K613" s="83">
        <v>43094.1</v>
      </c>
      <c r="L613" s="27">
        <v>145.79934566018741</v>
      </c>
      <c r="M613" s="27">
        <v>126.84956208140134</v>
      </c>
      <c r="N613" s="27">
        <v>161.69197175483419</v>
      </c>
    </row>
    <row r="614" spans="1:14" x14ac:dyDescent="0.25">
      <c r="A614" s="28">
        <v>44682</v>
      </c>
      <c r="B614" s="4" t="s">
        <v>12</v>
      </c>
      <c r="C614" s="4" t="s">
        <v>13</v>
      </c>
      <c r="D614" s="4" t="s">
        <v>14</v>
      </c>
      <c r="E614" s="4" t="s">
        <v>92</v>
      </c>
      <c r="F614" s="53" t="s">
        <v>92</v>
      </c>
      <c r="G614" s="27">
        <v>475693.8</v>
      </c>
      <c r="H614" s="27">
        <v>562217.80000000005</v>
      </c>
      <c r="I614" s="27">
        <v>16734615.699999999</v>
      </c>
      <c r="J614" s="27">
        <v>1919514.1</v>
      </c>
      <c r="K614" s="83">
        <v>37469675.399999999</v>
      </c>
      <c r="L614" s="27">
        <v>84.610234681292553</v>
      </c>
      <c r="M614" s="27">
        <v>2.8425737915212479</v>
      </c>
      <c r="N614" s="27">
        <v>5.1228468875393567</v>
      </c>
    </row>
    <row r="615" spans="1:14" x14ac:dyDescent="0.25">
      <c r="A615" s="28">
        <v>44682</v>
      </c>
      <c r="B615" s="4" t="s">
        <v>12</v>
      </c>
      <c r="C615" s="4" t="s">
        <v>13</v>
      </c>
      <c r="D615" s="4" t="s">
        <v>14</v>
      </c>
      <c r="E615" s="4" t="s">
        <v>95</v>
      </c>
      <c r="F615" s="53" t="s">
        <v>3673</v>
      </c>
      <c r="G615" s="27">
        <v>30472.3</v>
      </c>
      <c r="H615" s="27">
        <v>30206.799999999999</v>
      </c>
      <c r="I615" s="27">
        <v>39337.300000000003</v>
      </c>
      <c r="J615" s="27">
        <v>160477</v>
      </c>
      <c r="K615" s="83">
        <v>196615.9</v>
      </c>
      <c r="L615" s="27">
        <v>100.87894116556537</v>
      </c>
      <c r="M615" s="27">
        <v>77.464137091259445</v>
      </c>
      <c r="N615" s="27">
        <v>81.619543485547197</v>
      </c>
    </row>
    <row r="616" spans="1:14" x14ac:dyDescent="0.25">
      <c r="A616" s="28">
        <v>44682</v>
      </c>
      <c r="B616" s="4" t="s">
        <v>12</v>
      </c>
      <c r="C616" s="4" t="s">
        <v>13</v>
      </c>
      <c r="D616" s="4" t="s">
        <v>14</v>
      </c>
      <c r="E616" s="4" t="s">
        <v>34</v>
      </c>
      <c r="F616" s="53" t="s">
        <v>34</v>
      </c>
      <c r="G616" s="27">
        <v>30472.3</v>
      </c>
      <c r="H616" s="27">
        <v>30206.799999999999</v>
      </c>
      <c r="I616" s="27">
        <v>39337.300000000003</v>
      </c>
      <c r="J616" s="27">
        <v>160477</v>
      </c>
      <c r="K616" s="83">
        <v>196615.9</v>
      </c>
      <c r="L616" s="27">
        <v>100.87894116556537</v>
      </c>
      <c r="M616" s="27">
        <v>77.464137091259445</v>
      </c>
      <c r="N616" s="27">
        <v>81.619543485547197</v>
      </c>
    </row>
    <row r="617" spans="1:14" x14ac:dyDescent="0.25">
      <c r="A617" s="28">
        <v>44682</v>
      </c>
      <c r="B617" s="4" t="s">
        <v>12</v>
      </c>
      <c r="C617" s="4" t="s">
        <v>13</v>
      </c>
      <c r="D617" s="4" t="s">
        <v>14</v>
      </c>
      <c r="E617" s="4" t="s">
        <v>21</v>
      </c>
      <c r="F617" s="53" t="s">
        <v>3696</v>
      </c>
      <c r="G617" s="83">
        <v>27699.7</v>
      </c>
      <c r="H617" s="83">
        <v>26625.1</v>
      </c>
      <c r="I617" s="83">
        <v>12127.1</v>
      </c>
      <c r="J617" s="83">
        <v>117179.7</v>
      </c>
      <c r="K617" s="83">
        <v>67637.2</v>
      </c>
      <c r="L617" s="27">
        <v>104.03604117918806</v>
      </c>
      <c r="M617" s="27">
        <v>228.41157407789166</v>
      </c>
      <c r="N617" s="27">
        <v>173.24741414487886</v>
      </c>
    </row>
    <row r="618" spans="1:14" x14ac:dyDescent="0.25">
      <c r="A618" s="28">
        <v>44682</v>
      </c>
      <c r="B618" s="4" t="s">
        <v>12</v>
      </c>
      <c r="C618" s="4" t="s">
        <v>13</v>
      </c>
      <c r="D618" s="4" t="s">
        <v>14</v>
      </c>
      <c r="E618" s="4" t="s">
        <v>123</v>
      </c>
      <c r="F618" s="53" t="s">
        <v>123</v>
      </c>
      <c r="G618" s="83" t="s">
        <v>8045</v>
      </c>
      <c r="H618" s="83" t="s">
        <v>8045</v>
      </c>
      <c r="I618" s="83" t="s">
        <v>8045</v>
      </c>
      <c r="J618" s="83" t="s">
        <v>8045</v>
      </c>
      <c r="K618" s="83" t="s">
        <v>8045</v>
      </c>
      <c r="L618" s="27">
        <v>100</v>
      </c>
      <c r="M618" s="27">
        <v>5.070422535211268</v>
      </c>
      <c r="N618" s="27">
        <v>24.056338028169016</v>
      </c>
    </row>
    <row r="619" spans="1:14" x14ac:dyDescent="0.25">
      <c r="A619" s="28">
        <v>44682</v>
      </c>
      <c r="B619" s="4" t="s">
        <v>12</v>
      </c>
      <c r="C619" s="4" t="s">
        <v>13</v>
      </c>
      <c r="D619" s="4" t="s">
        <v>14</v>
      </c>
      <c r="E619" s="4" t="s">
        <v>135</v>
      </c>
      <c r="F619" s="53" t="s">
        <v>135</v>
      </c>
      <c r="G619" s="83" t="s">
        <v>8045</v>
      </c>
      <c r="H619" s="83" t="s">
        <v>8045</v>
      </c>
      <c r="I619" s="83" t="s">
        <v>8045</v>
      </c>
      <c r="J619" s="83" t="s">
        <v>8045</v>
      </c>
      <c r="K619" s="83" t="s">
        <v>8045</v>
      </c>
      <c r="L619" s="27">
        <v>100</v>
      </c>
      <c r="M619" s="4"/>
      <c r="N619" s="4"/>
    </row>
    <row r="620" spans="1:14" x14ac:dyDescent="0.25">
      <c r="A620" s="28">
        <v>44682</v>
      </c>
      <c r="B620" s="4" t="s">
        <v>12</v>
      </c>
      <c r="C620" s="4" t="s">
        <v>13</v>
      </c>
      <c r="D620" s="4" t="s">
        <v>14</v>
      </c>
      <c r="E620" s="4" t="s">
        <v>59</v>
      </c>
      <c r="F620" s="53" t="s">
        <v>59</v>
      </c>
      <c r="G620" s="83" t="s">
        <v>8045</v>
      </c>
      <c r="H620" s="83" t="s">
        <v>8045</v>
      </c>
      <c r="I620" s="83" t="s">
        <v>8045</v>
      </c>
      <c r="J620" s="83" t="s">
        <v>8045</v>
      </c>
      <c r="K620" s="83" t="s">
        <v>8045</v>
      </c>
      <c r="L620" s="27">
        <v>106.12244897959184</v>
      </c>
      <c r="M620" s="27">
        <v>53.224155578300923</v>
      </c>
      <c r="N620" s="27">
        <v>82.003788676068197</v>
      </c>
    </row>
    <row r="621" spans="1:14" x14ac:dyDescent="0.25">
      <c r="A621" s="28">
        <v>44682</v>
      </c>
      <c r="B621" s="4" t="s">
        <v>12</v>
      </c>
      <c r="C621" s="4" t="s">
        <v>13</v>
      </c>
      <c r="D621" s="4" t="s">
        <v>14</v>
      </c>
      <c r="E621" s="4" t="s">
        <v>24</v>
      </c>
      <c r="F621" s="53" t="s">
        <v>24</v>
      </c>
      <c r="G621" s="83" t="s">
        <v>8045</v>
      </c>
      <c r="H621" s="83" t="s">
        <v>8045</v>
      </c>
      <c r="I621" s="83" t="s">
        <v>8045</v>
      </c>
      <c r="J621" s="83" t="s">
        <v>8045</v>
      </c>
      <c r="K621" s="83" t="s">
        <v>8045</v>
      </c>
      <c r="L621" s="27">
        <v>116.26530446768831</v>
      </c>
      <c r="M621" s="27">
        <v>162.16185650954492</v>
      </c>
      <c r="N621" s="27">
        <v>116.41568399011288</v>
      </c>
    </row>
    <row r="622" spans="1:14" x14ac:dyDescent="0.25">
      <c r="A622" s="28">
        <v>44682</v>
      </c>
      <c r="B622" s="4" t="s">
        <v>12</v>
      </c>
      <c r="C622" s="4" t="s">
        <v>13</v>
      </c>
      <c r="D622" s="4" t="s">
        <v>14</v>
      </c>
      <c r="E622" s="4" t="s">
        <v>72</v>
      </c>
      <c r="F622" s="53" t="s">
        <v>8046</v>
      </c>
      <c r="G622" s="83" t="s">
        <v>8045</v>
      </c>
      <c r="H622" s="83" t="s">
        <v>8045</v>
      </c>
      <c r="I622" s="83" t="s">
        <v>8045</v>
      </c>
      <c r="J622" s="83" t="s">
        <v>8045</v>
      </c>
      <c r="K622" s="83" t="s">
        <v>8045</v>
      </c>
      <c r="L622" s="27">
        <v>93.289814794866828</v>
      </c>
      <c r="M622" s="27">
        <v>458.71115819209041</v>
      </c>
      <c r="N622" s="27">
        <v>384.31468075616704</v>
      </c>
    </row>
    <row r="623" spans="1:14" x14ac:dyDescent="0.25">
      <c r="A623" s="28">
        <v>44682</v>
      </c>
      <c r="B623" s="4" t="s">
        <v>12</v>
      </c>
      <c r="C623" s="4" t="s">
        <v>13</v>
      </c>
      <c r="D623" s="4" t="s">
        <v>14</v>
      </c>
      <c r="E623" s="4" t="s">
        <v>90</v>
      </c>
      <c r="F623" s="53" t="s">
        <v>3779</v>
      </c>
      <c r="G623" s="27">
        <v>1391599</v>
      </c>
      <c r="H623" s="27">
        <v>1603833.1</v>
      </c>
      <c r="I623" s="27">
        <v>1349344.9</v>
      </c>
      <c r="J623" s="27">
        <v>8753755.0999999996</v>
      </c>
      <c r="K623" s="83">
        <v>5674152.2999999998</v>
      </c>
      <c r="L623" s="27">
        <v>86.767070713280575</v>
      </c>
      <c r="M623" s="27">
        <v>103.13145289984791</v>
      </c>
      <c r="N623" s="27">
        <v>154.27423581844991</v>
      </c>
    </row>
    <row r="624" spans="1:14" x14ac:dyDescent="0.25">
      <c r="A624" s="28">
        <v>44682</v>
      </c>
      <c r="B624" s="4" t="s">
        <v>12</v>
      </c>
      <c r="C624" s="4" t="s">
        <v>13</v>
      </c>
      <c r="D624" s="4" t="s">
        <v>14</v>
      </c>
      <c r="E624" s="4" t="s">
        <v>103</v>
      </c>
      <c r="F624" s="53" t="s">
        <v>8046</v>
      </c>
      <c r="G624" s="27">
        <v>1387081.3</v>
      </c>
      <c r="H624" s="27">
        <v>1599074.2</v>
      </c>
      <c r="I624" s="27">
        <v>1348848.9</v>
      </c>
      <c r="J624" s="27">
        <v>8728114.5</v>
      </c>
      <c r="K624" s="83">
        <v>5671149.2999999998</v>
      </c>
      <c r="L624" s="27">
        <v>86.742772786903828</v>
      </c>
      <c r="M624" s="27">
        <v>102.83444646765105</v>
      </c>
      <c r="N624" s="27">
        <v>153.90380394323245</v>
      </c>
    </row>
    <row r="625" spans="1:14" x14ac:dyDescent="0.25">
      <c r="A625" s="28">
        <v>44682</v>
      </c>
      <c r="B625" s="4" t="s">
        <v>12</v>
      </c>
      <c r="C625" s="4" t="s">
        <v>13</v>
      </c>
      <c r="D625" s="4" t="s">
        <v>14</v>
      </c>
      <c r="E625" s="4" t="s">
        <v>63</v>
      </c>
      <c r="F625" s="53" t="s">
        <v>8046</v>
      </c>
      <c r="G625" s="27">
        <v>4517.7</v>
      </c>
      <c r="H625" s="27">
        <v>4758.8999999999996</v>
      </c>
      <c r="I625" s="27">
        <v>496</v>
      </c>
      <c r="J625" s="27">
        <v>25640.6</v>
      </c>
      <c r="K625" s="83">
        <v>3003</v>
      </c>
      <c r="L625" s="27">
        <v>94.931601840761516</v>
      </c>
      <c r="M625" s="27">
        <v>910.82661290322585</v>
      </c>
      <c r="N625" s="27">
        <v>853.83283383283378</v>
      </c>
    </row>
    <row r="626" spans="1:14" x14ac:dyDescent="0.25">
      <c r="A626" s="28">
        <v>44682</v>
      </c>
      <c r="B626" s="4" t="s">
        <v>12</v>
      </c>
      <c r="C626" s="4" t="s">
        <v>13</v>
      </c>
      <c r="D626" s="4" t="s">
        <v>14</v>
      </c>
      <c r="E626" s="4" t="s">
        <v>80</v>
      </c>
      <c r="F626" s="53" t="s">
        <v>80</v>
      </c>
      <c r="G626" s="27">
        <v>4422015.5</v>
      </c>
      <c r="H626" s="27">
        <v>5960059.9000000004</v>
      </c>
      <c r="I626" s="27">
        <v>3962687.7</v>
      </c>
      <c r="J626" s="27">
        <v>32452444.100000001</v>
      </c>
      <c r="K626" s="83">
        <v>30641379.699999999</v>
      </c>
      <c r="L626" s="27">
        <v>74.194145263540051</v>
      </c>
      <c r="M626" s="27">
        <v>111.59131969950597</v>
      </c>
      <c r="N626" s="27">
        <v>105.91051844835825</v>
      </c>
    </row>
    <row r="627" spans="1:14" x14ac:dyDescent="0.25">
      <c r="A627" s="28">
        <v>44682</v>
      </c>
      <c r="B627" s="4" t="s">
        <v>12</v>
      </c>
      <c r="C627" s="4" t="s">
        <v>13</v>
      </c>
      <c r="D627" s="4" t="s">
        <v>14</v>
      </c>
      <c r="E627" s="4" t="s">
        <v>85</v>
      </c>
      <c r="F627" s="53" t="s">
        <v>3814</v>
      </c>
      <c r="G627" s="27">
        <v>2867476.9</v>
      </c>
      <c r="H627" s="27">
        <v>3198642.1</v>
      </c>
      <c r="I627" s="27">
        <v>2540756.7000000002</v>
      </c>
      <c r="J627" s="27">
        <v>17654164</v>
      </c>
      <c r="K627" s="83">
        <v>16105582.9</v>
      </c>
      <c r="L627" s="27">
        <v>89.646694139366204</v>
      </c>
      <c r="M627" s="27">
        <v>112.85916908140004</v>
      </c>
      <c r="N627" s="27">
        <v>109.61518195035337</v>
      </c>
    </row>
    <row r="628" spans="1:14" x14ac:dyDescent="0.25">
      <c r="A628" s="28">
        <v>44682</v>
      </c>
      <c r="B628" s="4" t="s">
        <v>12</v>
      </c>
      <c r="C628" s="4" t="s">
        <v>13</v>
      </c>
      <c r="D628" s="4" t="s">
        <v>14</v>
      </c>
      <c r="E628" s="4" t="s">
        <v>112</v>
      </c>
      <c r="F628" s="53" t="s">
        <v>3846</v>
      </c>
      <c r="G628" s="83" t="s">
        <v>8045</v>
      </c>
      <c r="H628" s="83" t="s">
        <v>8045</v>
      </c>
      <c r="I628" s="83" t="s">
        <v>8045</v>
      </c>
      <c r="J628" s="83" t="s">
        <v>8045</v>
      </c>
      <c r="K628" s="83" t="s">
        <v>8045</v>
      </c>
      <c r="L628" s="27">
        <v>71.127522696951601</v>
      </c>
      <c r="M628" s="27">
        <v>107.6974295534766</v>
      </c>
      <c r="N628" s="27">
        <v>116.81517033783389</v>
      </c>
    </row>
    <row r="629" spans="1:14" x14ac:dyDescent="0.25">
      <c r="A629" s="28">
        <v>44682</v>
      </c>
      <c r="B629" s="4" t="s">
        <v>12</v>
      </c>
      <c r="C629" s="4" t="s">
        <v>13</v>
      </c>
      <c r="D629" s="4" t="s">
        <v>14</v>
      </c>
      <c r="E629" s="4" t="s">
        <v>116</v>
      </c>
      <c r="F629" s="53" t="s">
        <v>3917</v>
      </c>
      <c r="G629" s="27">
        <v>1191418.3</v>
      </c>
      <c r="H629" s="27">
        <v>2250897.7000000002</v>
      </c>
      <c r="I629" s="27">
        <v>1084763.8999999999</v>
      </c>
      <c r="J629" s="27">
        <v>12086897.9</v>
      </c>
      <c r="K629" s="83">
        <v>12214709.4</v>
      </c>
      <c r="L629" s="27">
        <v>52.930806228999209</v>
      </c>
      <c r="M629" s="27">
        <v>109.83203810525036</v>
      </c>
      <c r="N629" s="27">
        <v>98.953626354794821</v>
      </c>
    </row>
    <row r="630" spans="1:14" x14ac:dyDescent="0.25">
      <c r="A630" s="28">
        <v>44682</v>
      </c>
      <c r="B630" s="4" t="s">
        <v>12</v>
      </c>
      <c r="C630" s="4" t="s">
        <v>13</v>
      </c>
      <c r="D630" s="4" t="s">
        <v>14</v>
      </c>
      <c r="E630" s="4" t="s">
        <v>70</v>
      </c>
      <c r="F630" s="53" t="s">
        <v>3954</v>
      </c>
      <c r="G630" s="27">
        <v>313224.40000000002</v>
      </c>
      <c r="H630" s="27">
        <v>327527.7</v>
      </c>
      <c r="I630" s="27">
        <v>301985.7</v>
      </c>
      <c r="J630" s="27">
        <v>1597439.2</v>
      </c>
      <c r="K630" s="83">
        <v>1510398.1</v>
      </c>
      <c r="L630" s="27">
        <v>95.632949518468209</v>
      </c>
      <c r="M630" s="27">
        <v>103.72160006251951</v>
      </c>
      <c r="N630" s="27">
        <v>105.76279194207143</v>
      </c>
    </row>
    <row r="631" spans="1:14" x14ac:dyDescent="0.25">
      <c r="A631" s="28">
        <v>44682</v>
      </c>
      <c r="B631" s="4" t="s">
        <v>12</v>
      </c>
      <c r="C631" s="4" t="s">
        <v>13</v>
      </c>
      <c r="D631" s="4" t="s">
        <v>14</v>
      </c>
      <c r="E631" s="4" t="s">
        <v>108</v>
      </c>
      <c r="F631" s="53" t="s">
        <v>8046</v>
      </c>
      <c r="G631" s="27">
        <v>313224.40000000002</v>
      </c>
      <c r="H631" s="27">
        <v>327527.7</v>
      </c>
      <c r="I631" s="27">
        <v>301985.7</v>
      </c>
      <c r="J631" s="27">
        <v>1597439.2</v>
      </c>
      <c r="K631" s="83">
        <v>1510398.1</v>
      </c>
      <c r="L631" s="27">
        <v>95.632949518468209</v>
      </c>
      <c r="M631" s="27">
        <v>103.72160006251951</v>
      </c>
      <c r="N631" s="27">
        <v>105.76279194207143</v>
      </c>
    </row>
    <row r="632" spans="1:14" x14ac:dyDescent="0.25">
      <c r="A632" s="28">
        <v>44682</v>
      </c>
      <c r="B632" s="4" t="s">
        <v>12</v>
      </c>
      <c r="C632" s="4" t="s">
        <v>13</v>
      </c>
      <c r="D632" s="4" t="s">
        <v>14</v>
      </c>
      <c r="E632" s="4" t="s">
        <v>27</v>
      </c>
      <c r="F632" s="53" t="s">
        <v>3966</v>
      </c>
      <c r="G632" s="27">
        <v>172447</v>
      </c>
      <c r="H632" s="27">
        <v>164257.4</v>
      </c>
      <c r="I632" s="27">
        <v>179377.9</v>
      </c>
      <c r="J632" s="27">
        <v>862051</v>
      </c>
      <c r="K632" s="83">
        <v>886031.1</v>
      </c>
      <c r="L632" s="27">
        <v>104.98583321055855</v>
      </c>
      <c r="M632" s="27">
        <v>96.136146091575384</v>
      </c>
      <c r="N632" s="27">
        <v>97.293537439035717</v>
      </c>
    </row>
    <row r="633" spans="1:14" x14ac:dyDescent="0.25">
      <c r="A633" s="28">
        <v>44682</v>
      </c>
      <c r="B633" s="4" t="s">
        <v>12</v>
      </c>
      <c r="C633" s="4" t="s">
        <v>13</v>
      </c>
      <c r="D633" s="4" t="s">
        <v>14</v>
      </c>
      <c r="E633" s="4" t="s">
        <v>39</v>
      </c>
      <c r="F633" s="53" t="s">
        <v>8046</v>
      </c>
      <c r="G633" s="27">
        <v>172447</v>
      </c>
      <c r="H633" s="27">
        <v>164257.4</v>
      </c>
      <c r="I633" s="27">
        <v>179377.9</v>
      </c>
      <c r="J633" s="27">
        <v>862051</v>
      </c>
      <c r="K633" s="83">
        <v>886031.1</v>
      </c>
      <c r="L633" s="27">
        <v>104.98583321055855</v>
      </c>
      <c r="M633" s="27">
        <v>96.136146091575384</v>
      </c>
      <c r="N633" s="27">
        <v>97.293537439035717</v>
      </c>
    </row>
    <row r="634" spans="1:14" x14ac:dyDescent="0.25">
      <c r="A634" s="28">
        <v>44682</v>
      </c>
      <c r="B634" s="4" t="s">
        <v>12</v>
      </c>
      <c r="C634" s="4" t="s">
        <v>13</v>
      </c>
      <c r="D634" s="4" t="s">
        <v>14</v>
      </c>
      <c r="E634" s="4" t="s">
        <v>61</v>
      </c>
      <c r="F634" s="53" t="s">
        <v>3971</v>
      </c>
      <c r="G634" s="27">
        <v>367338.1</v>
      </c>
      <c r="H634" s="27">
        <v>753089.8</v>
      </c>
      <c r="I634" s="27">
        <v>230561.3</v>
      </c>
      <c r="J634" s="27">
        <v>2582193.1</v>
      </c>
      <c r="K634" s="83">
        <v>1278097.1000000001</v>
      </c>
      <c r="L634" s="27">
        <v>48.777463192304559</v>
      </c>
      <c r="M634" s="27">
        <v>159.32339902663631</v>
      </c>
      <c r="N634" s="27">
        <v>202.03418816927135</v>
      </c>
    </row>
    <row r="635" spans="1:14" x14ac:dyDescent="0.25">
      <c r="A635" s="28">
        <v>44682</v>
      </c>
      <c r="B635" s="4" t="s">
        <v>12</v>
      </c>
      <c r="C635" s="4" t="s">
        <v>13</v>
      </c>
      <c r="D635" s="4" t="s">
        <v>14</v>
      </c>
      <c r="E635" s="4" t="s">
        <v>44</v>
      </c>
      <c r="F635" s="53" t="s">
        <v>8046</v>
      </c>
      <c r="G635" s="27">
        <v>138176.5</v>
      </c>
      <c r="H635" s="27">
        <v>138336.9</v>
      </c>
      <c r="I635" s="27">
        <v>103400.7</v>
      </c>
      <c r="J635" s="27">
        <v>649785.69999999995</v>
      </c>
      <c r="K635" s="83">
        <v>486951.2</v>
      </c>
      <c r="L635" s="27">
        <v>99.884051182294812</v>
      </c>
      <c r="M635" s="27">
        <v>133.63207405752573</v>
      </c>
      <c r="N635" s="27">
        <v>133.43959312555344</v>
      </c>
    </row>
    <row r="636" spans="1:14" x14ac:dyDescent="0.25">
      <c r="A636" s="28">
        <v>44682</v>
      </c>
      <c r="B636" s="4" t="s">
        <v>12</v>
      </c>
      <c r="C636" s="4" t="s">
        <v>13</v>
      </c>
      <c r="D636" s="4" t="s">
        <v>14</v>
      </c>
      <c r="E636" s="4" t="s">
        <v>40</v>
      </c>
      <c r="F636" s="53" t="s">
        <v>8046</v>
      </c>
      <c r="G636" s="27">
        <v>10447.1</v>
      </c>
      <c r="H636" s="27">
        <v>6898.1</v>
      </c>
      <c r="I636" s="27">
        <v>8689.4</v>
      </c>
      <c r="J636" s="27">
        <v>61861.8</v>
      </c>
      <c r="K636" s="83">
        <v>57277.3</v>
      </c>
      <c r="L636" s="27">
        <v>151.44894971078992</v>
      </c>
      <c r="M636" s="27">
        <v>120.2280939995857</v>
      </c>
      <c r="N636" s="27">
        <v>108.0040434866867</v>
      </c>
    </row>
    <row r="637" spans="1:14" x14ac:dyDescent="0.25">
      <c r="A637" s="28">
        <v>44682</v>
      </c>
      <c r="B637" s="4" t="s">
        <v>12</v>
      </c>
      <c r="C637" s="4" t="s">
        <v>13</v>
      </c>
      <c r="D637" s="4" t="s">
        <v>14</v>
      </c>
      <c r="E637" s="4" t="s">
        <v>54</v>
      </c>
      <c r="F637" s="53" t="s">
        <v>8046</v>
      </c>
      <c r="G637" s="27">
        <v>218714.5</v>
      </c>
      <c r="H637" s="27">
        <v>607854.80000000005</v>
      </c>
      <c r="I637" s="27">
        <v>118471.2</v>
      </c>
      <c r="J637" s="27">
        <v>1870545.6</v>
      </c>
      <c r="K637" s="83">
        <v>733868.6</v>
      </c>
      <c r="L637" s="27">
        <v>35.981372525149098</v>
      </c>
      <c r="M637" s="27">
        <v>184.61406654106653</v>
      </c>
      <c r="N637" s="27">
        <v>254.88835467275749</v>
      </c>
    </row>
    <row r="638" spans="1:14" x14ac:dyDescent="0.25">
      <c r="A638" s="28">
        <v>44682</v>
      </c>
      <c r="B638" s="4" t="s">
        <v>12</v>
      </c>
      <c r="C638" s="4" t="s">
        <v>13</v>
      </c>
      <c r="D638" s="4" t="s">
        <v>14</v>
      </c>
      <c r="E638" s="4" t="s">
        <v>41</v>
      </c>
      <c r="F638" s="53" t="s">
        <v>41</v>
      </c>
      <c r="G638" s="27">
        <v>4725</v>
      </c>
      <c r="H638" s="27">
        <v>4403</v>
      </c>
      <c r="I638" s="27">
        <v>3892</v>
      </c>
      <c r="J638" s="27">
        <v>22290</v>
      </c>
      <c r="K638" s="83">
        <v>13138</v>
      </c>
      <c r="L638" s="27">
        <v>107.31319554848966</v>
      </c>
      <c r="M638" s="27">
        <v>121.40287769784173</v>
      </c>
      <c r="N638" s="27">
        <v>169.6605267163952</v>
      </c>
    </row>
    <row r="639" spans="1:14" x14ac:dyDescent="0.25">
      <c r="A639" s="28">
        <v>44682</v>
      </c>
      <c r="B639" s="4" t="s">
        <v>12</v>
      </c>
      <c r="C639" s="4" t="s">
        <v>13</v>
      </c>
      <c r="D639" s="4" t="s">
        <v>14</v>
      </c>
      <c r="E639" s="4" t="s">
        <v>78</v>
      </c>
      <c r="F639" s="53" t="s">
        <v>8046</v>
      </c>
      <c r="G639" s="27">
        <v>4725</v>
      </c>
      <c r="H639" s="27">
        <v>4403</v>
      </c>
      <c r="I639" s="27">
        <v>3892</v>
      </c>
      <c r="J639" s="27">
        <v>22290</v>
      </c>
      <c r="K639" s="83">
        <v>13138</v>
      </c>
      <c r="L639" s="27">
        <v>107.31319554848966</v>
      </c>
      <c r="M639" s="27">
        <v>121.40287769784173</v>
      </c>
      <c r="N639" s="27">
        <v>169.6605267163952</v>
      </c>
    </row>
    <row r="640" spans="1:14" x14ac:dyDescent="0.25">
      <c r="A640" s="28">
        <v>44682</v>
      </c>
      <c r="B640" s="4" t="s">
        <v>12</v>
      </c>
      <c r="C640" s="4" t="s">
        <v>13</v>
      </c>
      <c r="D640" s="4" t="s">
        <v>14</v>
      </c>
      <c r="E640" s="4" t="s">
        <v>25</v>
      </c>
      <c r="F640" s="53" t="s">
        <v>676</v>
      </c>
      <c r="G640" s="27">
        <v>6797033.4000000004</v>
      </c>
      <c r="H640" s="27">
        <v>6393001.9000000004</v>
      </c>
      <c r="I640" s="27">
        <v>3999211.3</v>
      </c>
      <c r="J640" s="27">
        <v>28967225.699999999</v>
      </c>
      <c r="K640" s="83">
        <v>16830867.399999999</v>
      </c>
      <c r="L640" s="27">
        <v>106.31990270486233</v>
      </c>
      <c r="M640" s="27">
        <v>169.95934673419231</v>
      </c>
      <c r="N640" s="27">
        <v>172.10774116133788</v>
      </c>
    </row>
    <row r="641" spans="1:14" x14ac:dyDescent="0.25">
      <c r="A641" s="28">
        <v>44682</v>
      </c>
      <c r="B641" s="4" t="s">
        <v>12</v>
      </c>
      <c r="C641" s="4" t="s">
        <v>13</v>
      </c>
      <c r="D641" s="4" t="s">
        <v>14</v>
      </c>
      <c r="E641" s="4" t="s">
        <v>35</v>
      </c>
      <c r="F641" s="53" t="s">
        <v>969</v>
      </c>
      <c r="G641" s="27">
        <v>23225971.600000001</v>
      </c>
      <c r="H641" s="27">
        <v>32619668.5</v>
      </c>
      <c r="I641" s="27">
        <v>43231997.700000003</v>
      </c>
      <c r="J641" s="27">
        <v>163054894.5</v>
      </c>
      <c r="K641" s="83">
        <v>168225882.80000001</v>
      </c>
      <c r="L641" s="27">
        <v>71.202353267323971</v>
      </c>
      <c r="M641" s="27">
        <v>53.724030430358759</v>
      </c>
      <c r="N641" s="27">
        <v>96.926163671170826</v>
      </c>
    </row>
    <row r="642" spans="1:14" x14ac:dyDescent="0.25">
      <c r="A642" s="28">
        <v>44682</v>
      </c>
      <c r="B642" s="4" t="s">
        <v>12</v>
      </c>
      <c r="C642" s="4" t="s">
        <v>13</v>
      </c>
      <c r="D642" s="4" t="s">
        <v>14</v>
      </c>
      <c r="E642" s="4" t="s">
        <v>89</v>
      </c>
      <c r="F642" s="53" t="s">
        <v>3813</v>
      </c>
      <c r="G642" s="27">
        <v>4422015.5</v>
      </c>
      <c r="H642" s="27">
        <v>5960059.9000000004</v>
      </c>
      <c r="I642" s="27">
        <v>3962687.7</v>
      </c>
      <c r="J642" s="27">
        <v>32452444.100000001</v>
      </c>
      <c r="K642" s="83">
        <v>30641379.699999999</v>
      </c>
      <c r="L642" s="27">
        <v>74.194145263540051</v>
      </c>
      <c r="M642" s="27">
        <v>111.59131969950597</v>
      </c>
      <c r="N642" s="27">
        <v>105.91051844835825</v>
      </c>
    </row>
    <row r="643" spans="1:14" x14ac:dyDescent="0.25">
      <c r="A643" s="28">
        <v>44682</v>
      </c>
      <c r="B643" s="4" t="s">
        <v>12</v>
      </c>
      <c r="C643" s="4" t="s">
        <v>13</v>
      </c>
      <c r="D643" s="4" t="s">
        <v>14</v>
      </c>
      <c r="E643" s="4" t="s">
        <v>20</v>
      </c>
      <c r="F643" s="53" t="s">
        <v>3956</v>
      </c>
      <c r="G643" s="27">
        <v>857734.5</v>
      </c>
      <c r="H643" s="27">
        <v>1249277.8999999999</v>
      </c>
      <c r="I643" s="27">
        <v>715816.9</v>
      </c>
      <c r="J643" s="27">
        <v>5063973.3</v>
      </c>
      <c r="K643" s="83">
        <v>3687664.3</v>
      </c>
      <c r="L643" s="27">
        <v>68.658422597566158</v>
      </c>
      <c r="M643" s="27">
        <v>119.82596387428126</v>
      </c>
      <c r="N643" s="27">
        <v>137.32197098309626</v>
      </c>
    </row>
    <row r="644" spans="1:14" x14ac:dyDescent="0.25">
      <c r="A644" s="38">
        <v>44682</v>
      </c>
      <c r="B644" s="30"/>
      <c r="C644" s="30"/>
      <c r="D644" s="30"/>
      <c r="E644" s="30" t="s">
        <v>140</v>
      </c>
      <c r="F644" s="53" t="s">
        <v>8046</v>
      </c>
      <c r="G644" s="41" t="s">
        <v>140</v>
      </c>
      <c r="H644" s="30"/>
      <c r="I644" s="30"/>
      <c r="J644" s="36">
        <v>81070.299999999988</v>
      </c>
      <c r="K644" s="83"/>
    </row>
    <row r="645" spans="1:14" x14ac:dyDescent="0.25">
      <c r="A645" s="38">
        <v>44682</v>
      </c>
      <c r="B645" s="30"/>
      <c r="C645" s="30"/>
      <c r="D645" s="30"/>
      <c r="E645" s="30" t="s">
        <v>141</v>
      </c>
      <c r="F645" s="53" t="s">
        <v>8046</v>
      </c>
      <c r="G645" s="41" t="s">
        <v>141</v>
      </c>
      <c r="H645" s="30"/>
      <c r="I645" s="30"/>
      <c r="J645" s="36">
        <v>17694.2</v>
      </c>
      <c r="K645" s="83"/>
    </row>
    <row r="646" spans="1:14" x14ac:dyDescent="0.25">
      <c r="A646" s="38">
        <v>44682</v>
      </c>
      <c r="B646" s="30"/>
      <c r="C646" s="30"/>
      <c r="D646" s="30"/>
      <c r="E646" s="30" t="s">
        <v>142</v>
      </c>
      <c r="F646" s="53" t="s">
        <v>8046</v>
      </c>
      <c r="G646" s="41" t="s">
        <v>142</v>
      </c>
      <c r="H646" s="30"/>
      <c r="I646" s="30"/>
      <c r="J646" s="36">
        <v>127246.49999999999</v>
      </c>
      <c r="K646" s="83"/>
    </row>
    <row r="647" spans="1:14" x14ac:dyDescent="0.25">
      <c r="A647" s="38">
        <v>44682</v>
      </c>
      <c r="B647" s="30"/>
      <c r="C647" s="30"/>
      <c r="D647" s="30"/>
      <c r="E647" s="30" t="s">
        <v>143</v>
      </c>
      <c r="F647" s="53" t="s">
        <v>8046</v>
      </c>
      <c r="G647" s="41" t="s">
        <v>143</v>
      </c>
      <c r="H647" s="30"/>
      <c r="I647" s="30"/>
      <c r="J647" s="36">
        <v>73091.499999999985</v>
      </c>
      <c r="K647" s="83"/>
    </row>
    <row r="648" spans="1:14" x14ac:dyDescent="0.25">
      <c r="A648" s="38">
        <v>44682</v>
      </c>
      <c r="B648" s="30"/>
      <c r="C648" s="30"/>
      <c r="D648" s="30"/>
      <c r="E648" s="30" t="s">
        <v>144</v>
      </c>
      <c r="F648" s="53" t="s">
        <v>8046</v>
      </c>
      <c r="G648" s="41" t="s">
        <v>144</v>
      </c>
      <c r="H648" s="30"/>
      <c r="I648" s="30"/>
      <c r="J648" s="36">
        <v>94076.5</v>
      </c>
      <c r="K648" s="83"/>
    </row>
    <row r="649" spans="1:14" x14ac:dyDescent="0.25">
      <c r="A649" s="38">
        <v>44682</v>
      </c>
      <c r="B649" s="30"/>
      <c r="C649" s="30"/>
      <c r="D649" s="30"/>
      <c r="E649" s="30" t="s">
        <v>145</v>
      </c>
      <c r="F649" s="53" t="s">
        <v>8046</v>
      </c>
      <c r="G649" s="41" t="s">
        <v>145</v>
      </c>
      <c r="H649" s="30"/>
      <c r="I649" s="30"/>
      <c r="J649" s="36">
        <v>160080.79999999999</v>
      </c>
      <c r="K649" s="83"/>
    </row>
    <row r="650" spans="1:14" x14ac:dyDescent="0.25">
      <c r="A650" s="38">
        <v>44682</v>
      </c>
      <c r="B650" s="30"/>
      <c r="C650" s="30"/>
      <c r="D650" s="30"/>
      <c r="E650" s="30" t="s">
        <v>146</v>
      </c>
      <c r="F650" s="53" t="s">
        <v>8046</v>
      </c>
      <c r="G650" s="41" t="s">
        <v>146</v>
      </c>
      <c r="H650" s="30"/>
      <c r="I650" s="30"/>
      <c r="J650" s="36">
        <v>111583.2</v>
      </c>
      <c r="K650" s="83"/>
    </row>
    <row r="651" spans="1:14" x14ac:dyDescent="0.25">
      <c r="A651" s="38">
        <v>44682</v>
      </c>
      <c r="B651" s="30"/>
      <c r="C651" s="30"/>
      <c r="D651" s="30"/>
      <c r="E651" s="30" t="s">
        <v>147</v>
      </c>
      <c r="F651" s="53" t="s">
        <v>8046</v>
      </c>
      <c r="G651" s="41" t="s">
        <v>147</v>
      </c>
      <c r="H651" s="30"/>
      <c r="I651" s="30"/>
      <c r="J651" s="35">
        <v>847811.10000000009</v>
      </c>
      <c r="K651" s="83"/>
    </row>
    <row r="652" spans="1:14" x14ac:dyDescent="0.25">
      <c r="A652" s="38">
        <v>44682</v>
      </c>
      <c r="B652" s="30"/>
      <c r="C652" s="30"/>
      <c r="D652" s="30"/>
      <c r="E652" s="30" t="s">
        <v>148</v>
      </c>
      <c r="F652" s="53" t="s">
        <v>8046</v>
      </c>
      <c r="G652" s="41" t="s">
        <v>148</v>
      </c>
      <c r="H652" s="30"/>
      <c r="I652" s="30"/>
      <c r="J652" s="36">
        <v>563470.69999999995</v>
      </c>
      <c r="K652" s="83"/>
    </row>
    <row r="653" spans="1:14" x14ac:dyDescent="0.25">
      <c r="A653" s="38">
        <v>44682</v>
      </c>
      <c r="B653" s="30"/>
      <c r="C653" s="30"/>
      <c r="D653" s="30"/>
      <c r="E653" s="30" t="s">
        <v>149</v>
      </c>
      <c r="F653" s="53" t="s">
        <v>8046</v>
      </c>
      <c r="G653" s="41" t="s">
        <v>149</v>
      </c>
      <c r="H653" s="30"/>
      <c r="I653" s="30"/>
      <c r="J653" s="37">
        <v>229538.50000000003</v>
      </c>
      <c r="K653" s="83"/>
    </row>
    <row r="654" spans="1:14" x14ac:dyDescent="0.25">
      <c r="A654" s="38">
        <v>44682</v>
      </c>
      <c r="B654" s="30"/>
      <c r="C654" s="30"/>
      <c r="D654" s="30"/>
      <c r="E654" s="30" t="s">
        <v>150</v>
      </c>
      <c r="F654" s="53" t="s">
        <v>8046</v>
      </c>
      <c r="G654" s="41" t="s">
        <v>150</v>
      </c>
      <c r="H654" s="30"/>
      <c r="I654" s="30"/>
      <c r="J654" s="37">
        <v>35676.600000000006</v>
      </c>
      <c r="K654" s="83"/>
    </row>
    <row r="655" spans="1:14" x14ac:dyDescent="0.25">
      <c r="A655" s="28">
        <v>44713</v>
      </c>
      <c r="B655" s="4" t="s">
        <v>12</v>
      </c>
      <c r="C655" s="4" t="s">
        <v>13</v>
      </c>
      <c r="D655" s="4" t="s">
        <v>14</v>
      </c>
      <c r="E655" s="4" t="s">
        <v>109</v>
      </c>
      <c r="F655" s="53" t="s">
        <v>674</v>
      </c>
      <c r="G655" s="83" t="s">
        <v>8045</v>
      </c>
      <c r="H655" s="83" t="s">
        <v>8045</v>
      </c>
      <c r="I655" s="83" t="s">
        <v>8045</v>
      </c>
      <c r="J655" s="83" t="s">
        <v>8045</v>
      </c>
      <c r="K655" s="83" t="s">
        <v>8045</v>
      </c>
      <c r="L655" s="27">
        <v>75.984864071850936</v>
      </c>
      <c r="M655" s="27">
        <v>139.29152875458669</v>
      </c>
      <c r="N655" s="27">
        <v>175.43618253615992</v>
      </c>
    </row>
    <row r="656" spans="1:14" x14ac:dyDescent="0.25">
      <c r="A656" s="28">
        <v>44713</v>
      </c>
      <c r="B656" s="4" t="s">
        <v>12</v>
      </c>
      <c r="C656" s="4" t="s">
        <v>13</v>
      </c>
      <c r="D656" s="4" t="s">
        <v>14</v>
      </c>
      <c r="E656" s="4" t="s">
        <v>96</v>
      </c>
      <c r="F656" s="53" t="s">
        <v>96</v>
      </c>
      <c r="G656" s="83" t="s">
        <v>8045</v>
      </c>
      <c r="H656" s="83" t="s">
        <v>8045</v>
      </c>
      <c r="I656" s="83" t="s">
        <v>8045</v>
      </c>
      <c r="J656" s="83" t="s">
        <v>8045</v>
      </c>
      <c r="K656" s="83" t="s">
        <v>8045</v>
      </c>
      <c r="L656" s="27">
        <v>76.052053465969195</v>
      </c>
      <c r="M656" s="27">
        <v>139.31537971515377</v>
      </c>
      <c r="N656" s="27">
        <v>175.59165090459837</v>
      </c>
    </row>
    <row r="657" spans="1:14" x14ac:dyDescent="0.25">
      <c r="A657" s="28">
        <v>44713</v>
      </c>
      <c r="B657" s="4" t="s">
        <v>12</v>
      </c>
      <c r="C657" s="4" t="s">
        <v>13</v>
      </c>
      <c r="D657" s="4" t="s">
        <v>14</v>
      </c>
      <c r="E657" s="4" t="s">
        <v>76</v>
      </c>
      <c r="F657" s="53" t="s">
        <v>76</v>
      </c>
      <c r="G657" s="83" t="s">
        <v>8045</v>
      </c>
      <c r="H657" s="83" t="s">
        <v>8045</v>
      </c>
      <c r="I657" s="83" t="s">
        <v>8045</v>
      </c>
      <c r="J657" s="83" t="s">
        <v>8045</v>
      </c>
      <c r="K657" s="83" t="s">
        <v>8045</v>
      </c>
      <c r="L657" s="4"/>
      <c r="M657" s="4"/>
      <c r="N657" s="27">
        <v>126.07818877141112</v>
      </c>
    </row>
    <row r="658" spans="1:14" x14ac:dyDescent="0.25">
      <c r="A658" s="28">
        <v>44713</v>
      </c>
      <c r="B658" s="4" t="s">
        <v>12</v>
      </c>
      <c r="C658" s="4" t="s">
        <v>13</v>
      </c>
      <c r="D658" s="4" t="s">
        <v>14</v>
      </c>
      <c r="E658" s="4" t="s">
        <v>45</v>
      </c>
      <c r="F658" s="53" t="s">
        <v>758</v>
      </c>
      <c r="G658" s="83" t="s">
        <v>8045</v>
      </c>
      <c r="H658" s="83" t="s">
        <v>8045</v>
      </c>
      <c r="I658" s="83" t="s">
        <v>8045</v>
      </c>
      <c r="J658" s="83" t="s">
        <v>8045</v>
      </c>
      <c r="K658" s="83" t="s">
        <v>8045</v>
      </c>
      <c r="L658" s="27">
        <v>126.64035443452012</v>
      </c>
      <c r="M658" s="27">
        <v>165.05321708383889</v>
      </c>
      <c r="N658" s="27">
        <v>167.91021366440171</v>
      </c>
    </row>
    <row r="659" spans="1:14" x14ac:dyDescent="0.25">
      <c r="A659" s="28">
        <v>44713</v>
      </c>
      <c r="B659" s="4" t="s">
        <v>12</v>
      </c>
      <c r="C659" s="4" t="s">
        <v>13</v>
      </c>
      <c r="D659" s="4" t="s">
        <v>14</v>
      </c>
      <c r="E659" s="4" t="s">
        <v>139</v>
      </c>
      <c r="F659" s="53">
        <v>7.1</v>
      </c>
      <c r="G659" s="83" t="s">
        <v>8045</v>
      </c>
      <c r="H659" s="83" t="s">
        <v>8045</v>
      </c>
      <c r="I659" s="83" t="s">
        <v>8045</v>
      </c>
      <c r="J659" s="83" t="s">
        <v>8045</v>
      </c>
      <c r="K659" s="83" t="s">
        <v>8045</v>
      </c>
      <c r="L659" s="4"/>
      <c r="M659" s="4"/>
      <c r="N659" s="4"/>
    </row>
    <row r="660" spans="1:14" x14ac:dyDescent="0.25">
      <c r="A660" s="28">
        <v>44713</v>
      </c>
      <c r="B660" s="4" t="s">
        <v>12</v>
      </c>
      <c r="C660" s="4" t="s">
        <v>13</v>
      </c>
      <c r="D660" s="4" t="s">
        <v>14</v>
      </c>
      <c r="E660" s="4" t="s">
        <v>73</v>
      </c>
      <c r="F660" s="53" t="s">
        <v>73</v>
      </c>
      <c r="G660" s="83" t="s">
        <v>8045</v>
      </c>
      <c r="H660" s="83" t="s">
        <v>8045</v>
      </c>
      <c r="I660" s="83" t="s">
        <v>8045</v>
      </c>
      <c r="J660" s="83" t="s">
        <v>8045</v>
      </c>
      <c r="K660" s="83" t="s">
        <v>8045</v>
      </c>
      <c r="L660" s="27">
        <v>192.36855952816705</v>
      </c>
      <c r="M660" s="27">
        <v>165.05321708383889</v>
      </c>
      <c r="N660" s="27">
        <v>157.85798726567396</v>
      </c>
    </row>
    <row r="661" spans="1:14" x14ac:dyDescent="0.25">
      <c r="A661" s="28">
        <v>44713</v>
      </c>
      <c r="B661" s="4" t="s">
        <v>12</v>
      </c>
      <c r="C661" s="4" t="s">
        <v>13</v>
      </c>
      <c r="D661" s="4" t="s">
        <v>14</v>
      </c>
      <c r="E661" s="4" t="s">
        <v>66</v>
      </c>
      <c r="F661" s="53" t="s">
        <v>855</v>
      </c>
      <c r="G661" s="27">
        <v>167142</v>
      </c>
      <c r="H661" s="27">
        <v>135890.9</v>
      </c>
      <c r="I661" s="27">
        <v>205095.1</v>
      </c>
      <c r="J661" s="27">
        <v>740922</v>
      </c>
      <c r="K661" s="83">
        <v>991118.4</v>
      </c>
      <c r="L661" s="27">
        <v>122.99719848790464</v>
      </c>
      <c r="M661" s="27">
        <v>81.49487725450291</v>
      </c>
      <c r="N661" s="27">
        <v>74.756154259672712</v>
      </c>
    </row>
    <row r="662" spans="1:14" x14ac:dyDescent="0.25">
      <c r="A662" s="28">
        <v>44713</v>
      </c>
      <c r="B662" s="4" t="s">
        <v>12</v>
      </c>
      <c r="C662" s="4" t="s">
        <v>13</v>
      </c>
      <c r="D662" s="4" t="s">
        <v>14</v>
      </c>
      <c r="E662" s="4" t="s">
        <v>28</v>
      </c>
      <c r="F662" s="53" t="s">
        <v>28</v>
      </c>
      <c r="G662" s="27">
        <v>167142</v>
      </c>
      <c r="H662" s="27">
        <v>135890.9</v>
      </c>
      <c r="I662" s="27">
        <v>205095.1</v>
      </c>
      <c r="J662" s="27">
        <v>740922</v>
      </c>
      <c r="K662" s="83">
        <v>991118.4</v>
      </c>
      <c r="L662" s="27">
        <v>122.99719848790464</v>
      </c>
      <c r="M662" s="27">
        <v>81.49487725450291</v>
      </c>
      <c r="N662" s="27">
        <v>74.756154259672712</v>
      </c>
    </row>
    <row r="663" spans="1:14" x14ac:dyDescent="0.25">
      <c r="A663" s="28">
        <v>44713</v>
      </c>
      <c r="B663" s="4" t="s">
        <v>12</v>
      </c>
      <c r="C663" s="4" t="s">
        <v>13</v>
      </c>
      <c r="D663" s="4" t="s">
        <v>14</v>
      </c>
      <c r="E663" s="4" t="s">
        <v>98</v>
      </c>
      <c r="F663" s="53" t="s">
        <v>98</v>
      </c>
      <c r="G663" s="83" t="s">
        <v>8045</v>
      </c>
      <c r="H663" s="83" t="s">
        <v>8045</v>
      </c>
      <c r="I663" s="83" t="s">
        <v>8045</v>
      </c>
      <c r="J663" s="83" t="s">
        <v>8045</v>
      </c>
      <c r="K663" s="83" t="s">
        <v>8045</v>
      </c>
      <c r="L663" s="27">
        <v>102.85366732310176</v>
      </c>
      <c r="M663" s="27">
        <v>118.9775583947858</v>
      </c>
      <c r="N663" s="27">
        <v>115.30598778587705</v>
      </c>
    </row>
    <row r="664" spans="1:14" x14ac:dyDescent="0.25">
      <c r="A664" s="28">
        <v>44713</v>
      </c>
      <c r="B664" s="4" t="s">
        <v>12</v>
      </c>
      <c r="C664" s="4" t="s">
        <v>13</v>
      </c>
      <c r="D664" s="4" t="s">
        <v>14</v>
      </c>
      <c r="E664" s="4" t="s">
        <v>126</v>
      </c>
      <c r="F664" s="53" t="s">
        <v>126</v>
      </c>
      <c r="G664" s="83" t="s">
        <v>8045</v>
      </c>
      <c r="H664" s="83" t="s">
        <v>8045</v>
      </c>
      <c r="I664" s="83" t="s">
        <v>8045</v>
      </c>
      <c r="J664" s="83" t="s">
        <v>8045</v>
      </c>
      <c r="K664" s="83" t="s">
        <v>8045</v>
      </c>
      <c r="L664" s="27">
        <v>102.85366732310176</v>
      </c>
      <c r="M664" s="27">
        <v>118.9775583947858</v>
      </c>
      <c r="N664" s="27">
        <v>115.30598778587705</v>
      </c>
    </row>
    <row r="665" spans="1:14" x14ac:dyDescent="0.25">
      <c r="A665" s="28">
        <v>44713</v>
      </c>
      <c r="B665" s="4" t="s">
        <v>12</v>
      </c>
      <c r="C665" s="4" t="s">
        <v>13</v>
      </c>
      <c r="D665" s="4" t="s">
        <v>14</v>
      </c>
      <c r="E665" s="4" t="s">
        <v>30</v>
      </c>
      <c r="F665" s="53" t="s">
        <v>967</v>
      </c>
      <c r="G665" s="27">
        <v>2884092.2</v>
      </c>
      <c r="H665" s="27">
        <v>3401858</v>
      </c>
      <c r="I665" s="27">
        <v>3541109.5</v>
      </c>
      <c r="J665" s="27">
        <v>26734007.699999999</v>
      </c>
      <c r="K665" s="83">
        <v>21114816.699999999</v>
      </c>
      <c r="L665" s="27">
        <v>84.779911448390848</v>
      </c>
      <c r="M665" s="27">
        <v>81.446004423189962</v>
      </c>
      <c r="N665" s="27">
        <v>126.61254928156681</v>
      </c>
    </row>
    <row r="666" spans="1:14" x14ac:dyDescent="0.25">
      <c r="A666" s="28">
        <v>44713</v>
      </c>
      <c r="B666" s="4" t="s">
        <v>12</v>
      </c>
      <c r="C666" s="4" t="s">
        <v>13</v>
      </c>
      <c r="D666" s="4" t="s">
        <v>14</v>
      </c>
      <c r="E666" s="4" t="s">
        <v>81</v>
      </c>
      <c r="F666" s="53" t="s">
        <v>970</v>
      </c>
      <c r="G666" s="27">
        <v>100846.5</v>
      </c>
      <c r="H666" s="27">
        <v>103841.9</v>
      </c>
      <c r="I666" s="27">
        <v>52504.7</v>
      </c>
      <c r="J666" s="27">
        <v>548742.9</v>
      </c>
      <c r="K666" s="83">
        <v>470954.1</v>
      </c>
      <c r="L666" s="27">
        <v>97.115422579902713</v>
      </c>
      <c r="M666" s="27">
        <v>192.07137646724959</v>
      </c>
      <c r="N666" s="27">
        <v>116.51727843541441</v>
      </c>
    </row>
    <row r="667" spans="1:14" x14ac:dyDescent="0.25">
      <c r="A667" s="28">
        <v>44713</v>
      </c>
      <c r="B667" s="4" t="s">
        <v>12</v>
      </c>
      <c r="C667" s="4" t="s">
        <v>13</v>
      </c>
      <c r="D667" s="4" t="s">
        <v>14</v>
      </c>
      <c r="E667" s="4" t="s">
        <v>15</v>
      </c>
      <c r="F667" s="53" t="s">
        <v>1038</v>
      </c>
      <c r="G667" s="27">
        <v>2122039</v>
      </c>
      <c r="H667" s="27">
        <v>2617370.2999999998</v>
      </c>
      <c r="I667" s="27">
        <v>2943471.4</v>
      </c>
      <c r="J667" s="27">
        <v>22319711.399999999</v>
      </c>
      <c r="K667" s="83">
        <v>16703681.1</v>
      </c>
      <c r="L667" s="27">
        <v>81.075230356209047</v>
      </c>
      <c r="M667" s="27">
        <v>72.093073504977824</v>
      </c>
      <c r="N667" s="27">
        <v>133.62151292507613</v>
      </c>
    </row>
    <row r="668" spans="1:14" x14ac:dyDescent="0.25">
      <c r="A668" s="28">
        <v>44713</v>
      </c>
      <c r="B668" s="4" t="s">
        <v>12</v>
      </c>
      <c r="C668" s="4" t="s">
        <v>13</v>
      </c>
      <c r="D668" s="4" t="s">
        <v>14</v>
      </c>
      <c r="E668" s="4" t="s">
        <v>57</v>
      </c>
      <c r="F668" s="53" t="s">
        <v>57</v>
      </c>
      <c r="G668" s="27">
        <v>38891.300000000003</v>
      </c>
      <c r="H668" s="27">
        <v>38912</v>
      </c>
      <c r="I668" s="27">
        <v>12011.1</v>
      </c>
      <c r="J668" s="27">
        <v>206428.79999999999</v>
      </c>
      <c r="K668" s="83">
        <v>71720.100000000006</v>
      </c>
      <c r="L668" s="27">
        <v>99.946803042763165</v>
      </c>
      <c r="M668" s="27">
        <v>323.79465660930305</v>
      </c>
      <c r="N668" s="27">
        <v>287.82558864251445</v>
      </c>
    </row>
    <row r="669" spans="1:14" x14ac:dyDescent="0.25">
      <c r="A669" s="28">
        <v>44713</v>
      </c>
      <c r="B669" s="4" t="s">
        <v>12</v>
      </c>
      <c r="C669" s="4" t="s">
        <v>13</v>
      </c>
      <c r="D669" s="4" t="s">
        <v>14</v>
      </c>
      <c r="E669" s="4" t="s">
        <v>119</v>
      </c>
      <c r="F669" s="53" t="s">
        <v>119</v>
      </c>
      <c r="G669" s="4"/>
      <c r="H669" s="4"/>
      <c r="I669" s="27">
        <v>205</v>
      </c>
      <c r="J669" s="27">
        <v>21377.3</v>
      </c>
      <c r="K669" s="83">
        <v>9534.9</v>
      </c>
      <c r="L669" s="4"/>
      <c r="M669" s="4"/>
      <c r="N669" s="27">
        <v>224.20056843805389</v>
      </c>
    </row>
    <row r="670" spans="1:14" x14ac:dyDescent="0.25">
      <c r="A670" s="28">
        <v>44713</v>
      </c>
      <c r="B670" s="4" t="s">
        <v>12</v>
      </c>
      <c r="C670" s="4" t="s">
        <v>13</v>
      </c>
      <c r="D670" s="4" t="s">
        <v>14</v>
      </c>
      <c r="E670" s="4" t="s">
        <v>50</v>
      </c>
      <c r="F670" s="53" t="s">
        <v>1163</v>
      </c>
      <c r="G670" s="27">
        <v>259292.9</v>
      </c>
      <c r="H670" s="27">
        <v>269086</v>
      </c>
      <c r="I670" s="27">
        <v>277740</v>
      </c>
      <c r="J670" s="27">
        <v>1576704.5</v>
      </c>
      <c r="K670" s="83">
        <v>1945053.7</v>
      </c>
      <c r="L670" s="27">
        <v>96.360605902945522</v>
      </c>
      <c r="M670" s="27">
        <v>93.358140707136172</v>
      </c>
      <c r="N670" s="27">
        <v>81.062260646068538</v>
      </c>
    </row>
    <row r="671" spans="1:14" x14ac:dyDescent="0.25">
      <c r="A671" s="28">
        <v>44713</v>
      </c>
      <c r="B671" s="4" t="s">
        <v>12</v>
      </c>
      <c r="C671" s="4" t="s">
        <v>13</v>
      </c>
      <c r="D671" s="4" t="s">
        <v>14</v>
      </c>
      <c r="E671" s="4" t="s">
        <v>110</v>
      </c>
      <c r="F671" s="53" t="s">
        <v>110</v>
      </c>
      <c r="G671" s="4"/>
      <c r="H671" s="27">
        <v>1</v>
      </c>
      <c r="I671" s="27">
        <v>2</v>
      </c>
      <c r="J671" s="27">
        <v>5.4</v>
      </c>
      <c r="K671" s="83">
        <v>15</v>
      </c>
      <c r="L671" s="4"/>
      <c r="M671" s="4"/>
      <c r="N671" s="27">
        <v>36</v>
      </c>
    </row>
    <row r="672" spans="1:14" x14ac:dyDescent="0.25">
      <c r="A672" s="28">
        <v>44713</v>
      </c>
      <c r="B672" s="4" t="s">
        <v>12</v>
      </c>
      <c r="C672" s="4" t="s">
        <v>13</v>
      </c>
      <c r="D672" s="4" t="s">
        <v>14</v>
      </c>
      <c r="E672" s="4" t="s">
        <v>22</v>
      </c>
      <c r="F672" s="53" t="s">
        <v>1218</v>
      </c>
      <c r="G672" s="27">
        <v>215822.1</v>
      </c>
      <c r="H672" s="27">
        <v>222848.3</v>
      </c>
      <c r="I672" s="27">
        <v>164044.20000000001</v>
      </c>
      <c r="J672" s="27">
        <v>1224468.2</v>
      </c>
      <c r="K672" s="83">
        <v>1128205.6000000001</v>
      </c>
      <c r="L672" s="27">
        <v>96.847092842978839</v>
      </c>
      <c r="M672" s="27">
        <v>131.56338352712257</v>
      </c>
      <c r="N672" s="27">
        <v>108.53236325010263</v>
      </c>
    </row>
    <row r="673" spans="1:14" x14ac:dyDescent="0.25">
      <c r="A673" s="28">
        <v>44713</v>
      </c>
      <c r="B673" s="4" t="s">
        <v>12</v>
      </c>
      <c r="C673" s="4" t="s">
        <v>13</v>
      </c>
      <c r="D673" s="4" t="s">
        <v>14</v>
      </c>
      <c r="E673" s="4" t="s">
        <v>65</v>
      </c>
      <c r="F673" s="53" t="s">
        <v>65</v>
      </c>
      <c r="G673" s="27">
        <v>140916.5</v>
      </c>
      <c r="H673" s="27">
        <v>143527.70000000001</v>
      </c>
      <c r="I673" s="27">
        <v>82504.100000000006</v>
      </c>
      <c r="J673" s="27">
        <v>798195.5</v>
      </c>
      <c r="K673" s="83">
        <v>740923.2</v>
      </c>
      <c r="L673" s="27">
        <v>98.180699614081462</v>
      </c>
      <c r="M673" s="27">
        <v>170.79939057574109</v>
      </c>
      <c r="N673" s="27">
        <v>107.72985648175141</v>
      </c>
    </row>
    <row r="674" spans="1:14" x14ac:dyDescent="0.25">
      <c r="A674" s="28">
        <v>44713</v>
      </c>
      <c r="B674" s="4" t="s">
        <v>12</v>
      </c>
      <c r="C674" s="4" t="s">
        <v>13</v>
      </c>
      <c r="D674" s="4" t="s">
        <v>14</v>
      </c>
      <c r="E674" s="4" t="s">
        <v>42</v>
      </c>
      <c r="F674" s="53" t="s">
        <v>42</v>
      </c>
      <c r="G674" s="27">
        <v>6283.9</v>
      </c>
      <c r="H674" s="27">
        <v>6270.8</v>
      </c>
      <c r="I674" s="27">
        <v>8627</v>
      </c>
      <c r="J674" s="27">
        <v>38373.699999999997</v>
      </c>
      <c r="K674" s="83">
        <v>44729</v>
      </c>
      <c r="L674" s="27">
        <v>100.20890476494228</v>
      </c>
      <c r="M674" s="27">
        <v>72.839921177697931</v>
      </c>
      <c r="N674" s="27">
        <v>85.791544635471396</v>
      </c>
    </row>
    <row r="675" spans="1:14" x14ac:dyDescent="0.25">
      <c r="A675" s="28">
        <v>44713</v>
      </c>
      <c r="B675" s="4" t="s">
        <v>12</v>
      </c>
      <c r="C675" s="4" t="s">
        <v>13</v>
      </c>
      <c r="D675" s="4" t="s">
        <v>14</v>
      </c>
      <c r="E675" s="4" t="s">
        <v>124</v>
      </c>
      <c r="F675" s="53" t="s">
        <v>164</v>
      </c>
      <c r="G675" s="27">
        <v>39032606.899999999</v>
      </c>
      <c r="H675" s="27">
        <v>35302755</v>
      </c>
      <c r="I675" s="27">
        <v>41109168.700000003</v>
      </c>
      <c r="J675" s="27">
        <v>268571144.5</v>
      </c>
      <c r="K675" s="83">
        <v>260494962.90000001</v>
      </c>
      <c r="L675" s="27">
        <v>110.5653281167433</v>
      </c>
      <c r="M675" s="27">
        <v>94.948665065075858</v>
      </c>
      <c r="N675" s="27">
        <v>103.10032159934713</v>
      </c>
    </row>
    <row r="676" spans="1:14" x14ac:dyDescent="0.25">
      <c r="A676" s="28">
        <v>44713</v>
      </c>
      <c r="B676" s="4" t="s">
        <v>12</v>
      </c>
      <c r="C676" s="4" t="s">
        <v>13</v>
      </c>
      <c r="D676" s="4" t="s">
        <v>14</v>
      </c>
      <c r="E676" s="4" t="s">
        <v>48</v>
      </c>
      <c r="F676" s="53" t="s">
        <v>1420</v>
      </c>
      <c r="G676" s="27">
        <v>1105307.3</v>
      </c>
      <c r="H676" s="27">
        <v>878034.4</v>
      </c>
      <c r="I676" s="27">
        <v>684489.1</v>
      </c>
      <c r="J676" s="27">
        <v>4241075.4000000004</v>
      </c>
      <c r="K676" s="83">
        <v>3286385.5</v>
      </c>
      <c r="L676" s="27">
        <v>125.88428198257381</v>
      </c>
      <c r="M676" s="27">
        <v>161.4791674549675</v>
      </c>
      <c r="N676" s="27">
        <v>129.04984518706038</v>
      </c>
    </row>
    <row r="677" spans="1:14" x14ac:dyDescent="0.25">
      <c r="A677" s="28">
        <v>44713</v>
      </c>
      <c r="B677" s="4" t="s">
        <v>12</v>
      </c>
      <c r="C677" s="4" t="s">
        <v>13</v>
      </c>
      <c r="D677" s="4" t="s">
        <v>14</v>
      </c>
      <c r="E677" s="4" t="s">
        <v>105</v>
      </c>
      <c r="F677" s="53" t="s">
        <v>105</v>
      </c>
      <c r="G677" s="27">
        <v>1105307.3</v>
      </c>
      <c r="H677" s="27">
        <v>878034.4</v>
      </c>
      <c r="I677" s="27">
        <v>684489.1</v>
      </c>
      <c r="J677" s="27">
        <v>4241075.4000000004</v>
      </c>
      <c r="K677" s="83">
        <v>3286385.5</v>
      </c>
      <c r="L677" s="27">
        <v>125.88428198257381</v>
      </c>
      <c r="M677" s="27">
        <v>161.4791674549675</v>
      </c>
      <c r="N677" s="27">
        <v>129.04984518706038</v>
      </c>
    </row>
    <row r="678" spans="1:14" x14ac:dyDescent="0.25">
      <c r="A678" s="28">
        <v>44713</v>
      </c>
      <c r="B678" s="4" t="s">
        <v>12</v>
      </c>
      <c r="C678" s="4" t="s">
        <v>13</v>
      </c>
      <c r="D678" s="4" t="s">
        <v>14</v>
      </c>
      <c r="E678" s="4" t="s">
        <v>75</v>
      </c>
      <c r="F678" s="53" t="s">
        <v>75</v>
      </c>
      <c r="G678" s="27">
        <v>35009862.399999999</v>
      </c>
      <c r="H678" s="27">
        <v>30023005</v>
      </c>
      <c r="I678" s="27">
        <v>37093548.700000003</v>
      </c>
      <c r="J678" s="27">
        <v>227031982.59999999</v>
      </c>
      <c r="K678" s="83">
        <v>222150298.90000001</v>
      </c>
      <c r="L678" s="27">
        <v>116.6101208056955</v>
      </c>
      <c r="M678" s="27">
        <v>94.382618075040099</v>
      </c>
      <c r="N678" s="27">
        <v>102.19746888668264</v>
      </c>
    </row>
    <row r="679" spans="1:14" x14ac:dyDescent="0.25">
      <c r="A679" s="28">
        <v>44713</v>
      </c>
      <c r="B679" s="4" t="s">
        <v>12</v>
      </c>
      <c r="C679" s="4" t="s">
        <v>13</v>
      </c>
      <c r="D679" s="4" t="s">
        <v>14</v>
      </c>
      <c r="E679" s="4" t="s">
        <v>117</v>
      </c>
      <c r="F679" s="53" t="s">
        <v>1477</v>
      </c>
      <c r="G679" s="27">
        <v>2105.3000000000002</v>
      </c>
      <c r="H679" s="27">
        <v>2078.6999999999998</v>
      </c>
      <c r="I679" s="27">
        <v>1579.9</v>
      </c>
      <c r="J679" s="27">
        <v>11041.1</v>
      </c>
      <c r="K679" s="83">
        <v>9899.2000000000007</v>
      </c>
      <c r="L679" s="27">
        <v>101.279645932554</v>
      </c>
      <c r="M679" s="27">
        <v>133.2552693208431</v>
      </c>
      <c r="N679" s="27">
        <v>111.53527557782446</v>
      </c>
    </row>
    <row r="680" spans="1:14" x14ac:dyDescent="0.25">
      <c r="A680" s="28">
        <v>44713</v>
      </c>
      <c r="B680" s="4" t="s">
        <v>12</v>
      </c>
      <c r="C680" s="4" t="s">
        <v>13</v>
      </c>
      <c r="D680" s="4" t="s">
        <v>14</v>
      </c>
      <c r="E680" s="4" t="s">
        <v>74</v>
      </c>
      <c r="F680" s="53" t="s">
        <v>74</v>
      </c>
      <c r="G680" s="27">
        <v>2105.3000000000002</v>
      </c>
      <c r="H680" s="27">
        <v>2078.6999999999998</v>
      </c>
      <c r="I680" s="27">
        <v>1579.9</v>
      </c>
      <c r="J680" s="27">
        <v>11041.1</v>
      </c>
      <c r="K680" s="83">
        <v>9899.2000000000007</v>
      </c>
      <c r="L680" s="27">
        <v>101.279645932554</v>
      </c>
      <c r="M680" s="27">
        <v>133.2552693208431</v>
      </c>
      <c r="N680" s="27">
        <v>111.53527557782446</v>
      </c>
    </row>
    <row r="681" spans="1:14" x14ac:dyDescent="0.25">
      <c r="A681" s="28">
        <v>44713</v>
      </c>
      <c r="B681" s="4" t="s">
        <v>12</v>
      </c>
      <c r="C681" s="4" t="s">
        <v>13</v>
      </c>
      <c r="D681" s="4" t="s">
        <v>14</v>
      </c>
      <c r="E681" s="4" t="s">
        <v>55</v>
      </c>
      <c r="F681" s="53" t="s">
        <v>55</v>
      </c>
      <c r="G681" s="27">
        <v>39032606.899999999</v>
      </c>
      <c r="H681" s="27">
        <v>35302755</v>
      </c>
      <c r="I681" s="27">
        <v>41109168.700000003</v>
      </c>
      <c r="J681" s="27">
        <v>268571144.5</v>
      </c>
      <c r="K681" s="83">
        <v>260494962.90000001</v>
      </c>
      <c r="L681" s="27">
        <v>110.5653281167433</v>
      </c>
      <c r="M681" s="27">
        <v>94.948665065075858</v>
      </c>
      <c r="N681" s="27">
        <v>103.10032159934713</v>
      </c>
    </row>
    <row r="682" spans="1:14" x14ac:dyDescent="0.25">
      <c r="A682" s="28">
        <v>44713</v>
      </c>
      <c r="B682" s="4" t="s">
        <v>12</v>
      </c>
      <c r="C682" s="4" t="s">
        <v>13</v>
      </c>
      <c r="D682" s="4" t="s">
        <v>14</v>
      </c>
      <c r="E682" s="4" t="s">
        <v>69</v>
      </c>
      <c r="F682" s="53" t="s">
        <v>1650</v>
      </c>
      <c r="G682" s="27">
        <v>6636</v>
      </c>
      <c r="H682" s="27">
        <v>9609.7999999999993</v>
      </c>
      <c r="I682" s="27">
        <v>19242.599999999999</v>
      </c>
      <c r="J682" s="27">
        <v>53213.9</v>
      </c>
      <c r="K682" s="83">
        <v>154657.79999999999</v>
      </c>
      <c r="L682" s="27">
        <v>69.054506857582879</v>
      </c>
      <c r="M682" s="27">
        <v>34.485984222506318</v>
      </c>
      <c r="N682" s="27">
        <v>34.407511292673242</v>
      </c>
    </row>
    <row r="683" spans="1:14" x14ac:dyDescent="0.25">
      <c r="A683" s="28">
        <v>44713</v>
      </c>
      <c r="B683" s="4" t="s">
        <v>12</v>
      </c>
      <c r="C683" s="4" t="s">
        <v>13</v>
      </c>
      <c r="D683" s="4" t="s">
        <v>14</v>
      </c>
      <c r="E683" s="4" t="s">
        <v>91</v>
      </c>
      <c r="F683" s="53" t="s">
        <v>91</v>
      </c>
      <c r="G683" s="27">
        <v>6189</v>
      </c>
      <c r="H683" s="27">
        <v>9162.7999999999993</v>
      </c>
      <c r="I683" s="27">
        <v>19014.8</v>
      </c>
      <c r="J683" s="27">
        <v>50753.9</v>
      </c>
      <c r="K683" s="83">
        <v>151737.5</v>
      </c>
      <c r="L683" s="27">
        <v>67.544855284410872</v>
      </c>
      <c r="M683" s="27">
        <v>32.548330773923468</v>
      </c>
      <c r="N683" s="27">
        <v>33.448488343356125</v>
      </c>
    </row>
    <row r="684" spans="1:14" x14ac:dyDescent="0.25">
      <c r="A684" s="28">
        <v>44713</v>
      </c>
      <c r="B684" s="4" t="s">
        <v>12</v>
      </c>
      <c r="C684" s="4" t="s">
        <v>13</v>
      </c>
      <c r="D684" s="4" t="s">
        <v>14</v>
      </c>
      <c r="E684" s="4" t="s">
        <v>37</v>
      </c>
      <c r="F684" s="53" t="s">
        <v>37</v>
      </c>
      <c r="G684" s="27">
        <v>447</v>
      </c>
      <c r="H684" s="27">
        <v>447</v>
      </c>
      <c r="I684" s="27">
        <v>227.8</v>
      </c>
      <c r="J684" s="27">
        <v>2460</v>
      </c>
      <c r="K684" s="83">
        <v>2920.3</v>
      </c>
      <c r="L684" s="27">
        <v>100</v>
      </c>
      <c r="M684" s="27">
        <v>196.22475856014049</v>
      </c>
      <c r="N684" s="27">
        <v>84.23792076156559</v>
      </c>
    </row>
    <row r="685" spans="1:14" x14ac:dyDescent="0.25">
      <c r="A685" s="28">
        <v>44713</v>
      </c>
      <c r="B685" s="4" t="s">
        <v>12</v>
      </c>
      <c r="C685" s="4" t="s">
        <v>13</v>
      </c>
      <c r="D685" s="4" t="s">
        <v>14</v>
      </c>
      <c r="E685" s="82" t="s">
        <v>104</v>
      </c>
      <c r="F685" s="53" t="s">
        <v>1833</v>
      </c>
      <c r="G685" s="27">
        <v>1702915.5</v>
      </c>
      <c r="H685" s="27">
        <v>2586589.7000000002</v>
      </c>
      <c r="I685" s="27">
        <v>1935345.9</v>
      </c>
      <c r="J685" s="27">
        <v>11771231.300000001</v>
      </c>
      <c r="K685" s="83">
        <v>8241711.4000000004</v>
      </c>
      <c r="L685" s="27">
        <v>65.836321083316776</v>
      </c>
      <c r="M685" s="27">
        <v>87.990239884250144</v>
      </c>
      <c r="N685" s="27">
        <v>142.82508484827557</v>
      </c>
    </row>
    <row r="686" spans="1:14" x14ac:dyDescent="0.25">
      <c r="A686" s="28">
        <v>44713</v>
      </c>
      <c r="B686" s="4" t="s">
        <v>12</v>
      </c>
      <c r="C686" s="4" t="s">
        <v>13</v>
      </c>
      <c r="D686" s="4" t="s">
        <v>14</v>
      </c>
      <c r="E686" s="4" t="s">
        <v>111</v>
      </c>
      <c r="F686" s="53" t="s">
        <v>111</v>
      </c>
      <c r="G686" s="27">
        <v>1148999.1000000001</v>
      </c>
      <c r="H686" s="27">
        <v>1871265.7</v>
      </c>
      <c r="I686" s="27">
        <v>1452272.4</v>
      </c>
      <c r="J686" s="27">
        <v>8416054.5999999996</v>
      </c>
      <c r="K686" s="83">
        <v>5821030.5999999996</v>
      </c>
      <c r="L686" s="27">
        <v>61.402242343243934</v>
      </c>
      <c r="M686" s="27">
        <v>79.11732674944453</v>
      </c>
      <c r="N686" s="27">
        <v>144.58014702757274</v>
      </c>
    </row>
    <row r="687" spans="1:14" x14ac:dyDescent="0.25">
      <c r="A687" s="28">
        <v>44713</v>
      </c>
      <c r="B687" s="4" t="s">
        <v>12</v>
      </c>
      <c r="C687" s="4" t="s">
        <v>13</v>
      </c>
      <c r="D687" s="4" t="s">
        <v>14</v>
      </c>
      <c r="E687" s="4" t="s">
        <v>114</v>
      </c>
      <c r="F687" s="53" t="s">
        <v>114</v>
      </c>
      <c r="G687" s="27">
        <v>553916.4</v>
      </c>
      <c r="H687" s="27">
        <v>715324</v>
      </c>
      <c r="I687" s="27">
        <v>483073.5</v>
      </c>
      <c r="J687" s="27">
        <v>3355176.7</v>
      </c>
      <c r="K687" s="83">
        <v>2420680.7999999998</v>
      </c>
      <c r="L687" s="27">
        <v>77.43573541500075</v>
      </c>
      <c r="M687" s="27">
        <v>114.66503544491677</v>
      </c>
      <c r="N687" s="27">
        <v>138.60467270199359</v>
      </c>
    </row>
    <row r="688" spans="1:14" x14ac:dyDescent="0.25">
      <c r="A688" s="28">
        <v>44713</v>
      </c>
      <c r="B688" s="4" t="s">
        <v>12</v>
      </c>
      <c r="C688" s="4" t="s">
        <v>13</v>
      </c>
      <c r="D688" s="4" t="s">
        <v>14</v>
      </c>
      <c r="E688" s="4" t="s">
        <v>64</v>
      </c>
      <c r="F688" s="53" t="s">
        <v>1916</v>
      </c>
      <c r="G688" s="27">
        <v>24424.799999999999</v>
      </c>
      <c r="H688" s="27">
        <v>24429.7</v>
      </c>
      <c r="I688" s="27">
        <v>14445.3</v>
      </c>
      <c r="J688" s="27">
        <v>132547</v>
      </c>
      <c r="K688" s="83">
        <v>86090</v>
      </c>
      <c r="L688" s="27">
        <v>99.979942447103326</v>
      </c>
      <c r="M688" s="27">
        <v>169.08475421071213</v>
      </c>
      <c r="N688" s="27">
        <v>153.96329422697178</v>
      </c>
    </row>
    <row r="689" spans="1:14" x14ac:dyDescent="0.25">
      <c r="A689" s="28">
        <v>44713</v>
      </c>
      <c r="B689" s="4" t="s">
        <v>12</v>
      </c>
      <c r="C689" s="4" t="s">
        <v>13</v>
      </c>
      <c r="D689" s="4" t="s">
        <v>14</v>
      </c>
      <c r="E689" s="4" t="s">
        <v>106</v>
      </c>
      <c r="F689" s="53" t="s">
        <v>106</v>
      </c>
      <c r="G689" s="27">
        <v>24424.799999999999</v>
      </c>
      <c r="H689" s="27">
        <v>24429.7</v>
      </c>
      <c r="I689" s="27">
        <v>14445.3</v>
      </c>
      <c r="J689" s="27">
        <v>132547</v>
      </c>
      <c r="K689" s="83">
        <v>86090</v>
      </c>
      <c r="L689" s="27">
        <v>99.979942447103326</v>
      </c>
      <c r="M689" s="27">
        <v>169.08475421071213</v>
      </c>
      <c r="N689" s="27">
        <v>153.96329422697178</v>
      </c>
    </row>
    <row r="690" spans="1:14" x14ac:dyDescent="0.25">
      <c r="A690" s="28">
        <v>44713</v>
      </c>
      <c r="B690" s="4" t="s">
        <v>12</v>
      </c>
      <c r="C690" s="4" t="s">
        <v>13</v>
      </c>
      <c r="D690" s="4" t="s">
        <v>14</v>
      </c>
      <c r="E690" s="4" t="s">
        <v>86</v>
      </c>
      <c r="F690" s="53" t="s">
        <v>1959</v>
      </c>
      <c r="G690" s="27">
        <v>30312.5</v>
      </c>
      <c r="H690" s="27">
        <v>29645.8</v>
      </c>
      <c r="I690" s="27">
        <v>20185.8</v>
      </c>
      <c r="J690" s="27">
        <v>167942.7</v>
      </c>
      <c r="K690" s="83">
        <v>106771.9</v>
      </c>
      <c r="L690" s="27">
        <v>102.24888517091797</v>
      </c>
      <c r="M690" s="27">
        <v>150.16744444114178</v>
      </c>
      <c r="N690" s="27">
        <v>157.29110374546113</v>
      </c>
    </row>
    <row r="691" spans="1:14" x14ac:dyDescent="0.25">
      <c r="A691" s="28">
        <v>44713</v>
      </c>
      <c r="B691" s="4" t="s">
        <v>12</v>
      </c>
      <c r="C691" s="4" t="s">
        <v>13</v>
      </c>
      <c r="D691" s="4" t="s">
        <v>14</v>
      </c>
      <c r="E691" s="4" t="s">
        <v>82</v>
      </c>
      <c r="F691" s="53" t="s">
        <v>82</v>
      </c>
      <c r="G691" s="27">
        <v>30312.5</v>
      </c>
      <c r="H691" s="27">
        <v>29645.8</v>
      </c>
      <c r="I691" s="27">
        <v>20185.8</v>
      </c>
      <c r="J691" s="27">
        <v>167942.7</v>
      </c>
      <c r="K691" s="83">
        <v>106771.9</v>
      </c>
      <c r="L691" s="27">
        <v>102.24888517091797</v>
      </c>
      <c r="M691" s="27">
        <v>150.16744444114178</v>
      </c>
      <c r="N691" s="27">
        <v>157.29110374546113</v>
      </c>
    </row>
    <row r="692" spans="1:14" x14ac:dyDescent="0.25">
      <c r="A692" s="28">
        <v>44713</v>
      </c>
      <c r="B692" s="4" t="s">
        <v>12</v>
      </c>
      <c r="C692" s="4" t="s">
        <v>13</v>
      </c>
      <c r="D692" s="4" t="s">
        <v>14</v>
      </c>
      <c r="E692" s="4" t="s">
        <v>125</v>
      </c>
      <c r="F692" s="53" t="s">
        <v>1980</v>
      </c>
      <c r="G692" s="27">
        <v>5140257.9000000004</v>
      </c>
      <c r="H692" s="27">
        <v>4365569.5999999996</v>
      </c>
      <c r="I692" s="27">
        <v>5403110.9000000004</v>
      </c>
      <c r="J692" s="27">
        <v>33447095.699999999</v>
      </c>
      <c r="K692" s="83">
        <v>32635276</v>
      </c>
      <c r="L692" s="27">
        <v>117.74541173275533</v>
      </c>
      <c r="M692" s="27">
        <v>95.135154453335389</v>
      </c>
      <c r="N692" s="27">
        <v>102.48755273281587</v>
      </c>
    </row>
    <row r="693" spans="1:14" x14ac:dyDescent="0.25">
      <c r="A693" s="28">
        <v>44713</v>
      </c>
      <c r="B693" s="4" t="s">
        <v>12</v>
      </c>
      <c r="C693" s="4" t="s">
        <v>13</v>
      </c>
      <c r="D693" s="4" t="s">
        <v>14</v>
      </c>
      <c r="E693" s="4" t="s">
        <v>51</v>
      </c>
      <c r="F693" s="53" t="s">
        <v>51</v>
      </c>
      <c r="G693" s="27">
        <v>5140257.9000000004</v>
      </c>
      <c r="H693" s="27">
        <v>4365569.5999999996</v>
      </c>
      <c r="I693" s="27">
        <v>5403110.9000000004</v>
      </c>
      <c r="J693" s="27">
        <v>33447095.699999999</v>
      </c>
      <c r="K693" s="83">
        <v>32635276</v>
      </c>
      <c r="L693" s="27">
        <v>117.74541173275533</v>
      </c>
      <c r="M693" s="27">
        <v>95.135154453335389</v>
      </c>
      <c r="N693" s="27">
        <v>102.48755273281587</v>
      </c>
    </row>
    <row r="694" spans="1:14" x14ac:dyDescent="0.25">
      <c r="A694" s="28">
        <v>44713</v>
      </c>
      <c r="B694" s="4" t="s">
        <v>12</v>
      </c>
      <c r="C694" s="4" t="s">
        <v>13</v>
      </c>
      <c r="D694" s="4" t="s">
        <v>14</v>
      </c>
      <c r="E694" s="4" t="s">
        <v>60</v>
      </c>
      <c r="F694" s="53" t="s">
        <v>2024</v>
      </c>
      <c r="G694" s="27">
        <v>360192.4</v>
      </c>
      <c r="H694" s="27">
        <v>337768.7</v>
      </c>
      <c r="I694" s="27">
        <v>336807.5</v>
      </c>
      <c r="J694" s="27">
        <v>2419031.9</v>
      </c>
      <c r="K694" s="83">
        <v>1858671</v>
      </c>
      <c r="L694" s="27">
        <v>106.63877381178304</v>
      </c>
      <c r="M694" s="27">
        <v>106.94310548310237</v>
      </c>
      <c r="N694" s="27">
        <v>130.14847167680563</v>
      </c>
    </row>
    <row r="695" spans="1:14" x14ac:dyDescent="0.25">
      <c r="A695" s="28">
        <v>44713</v>
      </c>
      <c r="B695" s="4" t="s">
        <v>12</v>
      </c>
      <c r="C695" s="4" t="s">
        <v>13</v>
      </c>
      <c r="D695" s="4" t="s">
        <v>14</v>
      </c>
      <c r="E695" s="4" t="s">
        <v>120</v>
      </c>
      <c r="F695" s="53" t="s">
        <v>120</v>
      </c>
      <c r="G695" s="27">
        <v>225085.4</v>
      </c>
      <c r="H695" s="27">
        <v>208446.7</v>
      </c>
      <c r="I695" s="27">
        <v>204109.5</v>
      </c>
      <c r="J695" s="27">
        <v>1657333.9</v>
      </c>
      <c r="K695" s="83">
        <v>1115237.6000000001</v>
      </c>
      <c r="L695" s="27">
        <v>107.98223238842351</v>
      </c>
      <c r="M695" s="27">
        <v>110.27678770463893</v>
      </c>
      <c r="N695" s="27">
        <v>148.60814413000423</v>
      </c>
    </row>
    <row r="696" spans="1:14" x14ac:dyDescent="0.25">
      <c r="A696" s="28">
        <v>44713</v>
      </c>
      <c r="B696" s="4" t="s">
        <v>12</v>
      </c>
      <c r="C696" s="4" t="s">
        <v>13</v>
      </c>
      <c r="D696" s="4" t="s">
        <v>14</v>
      </c>
      <c r="E696" s="4" t="s">
        <v>97</v>
      </c>
      <c r="F696" s="53" t="s">
        <v>97</v>
      </c>
      <c r="G696" s="4"/>
      <c r="H696" s="4"/>
      <c r="I696" s="27">
        <v>217</v>
      </c>
      <c r="J696" s="27">
        <v>217</v>
      </c>
      <c r="K696" s="83">
        <v>1302</v>
      </c>
      <c r="L696" s="4"/>
      <c r="M696" s="4"/>
      <c r="N696" s="27">
        <v>16.666666666666668</v>
      </c>
    </row>
    <row r="697" spans="1:14" x14ac:dyDescent="0.25">
      <c r="A697" s="28">
        <v>44713</v>
      </c>
      <c r="B697" s="4" t="s">
        <v>12</v>
      </c>
      <c r="C697" s="4" t="s">
        <v>13</v>
      </c>
      <c r="D697" s="4" t="s">
        <v>14</v>
      </c>
      <c r="E697" s="4" t="s">
        <v>16</v>
      </c>
      <c r="F697" s="53" t="s">
        <v>16</v>
      </c>
      <c r="G697" s="27">
        <v>31833</v>
      </c>
      <c r="H697" s="27">
        <v>26015</v>
      </c>
      <c r="I697" s="27">
        <v>38133</v>
      </c>
      <c r="J697" s="27">
        <v>150018</v>
      </c>
      <c r="K697" s="83">
        <v>188639</v>
      </c>
      <c r="L697" s="27">
        <v>122.36402075725543</v>
      </c>
      <c r="M697" s="27">
        <v>83.47887656360632</v>
      </c>
      <c r="N697" s="27">
        <v>79.526503003090554</v>
      </c>
    </row>
    <row r="698" spans="1:14" x14ac:dyDescent="0.25">
      <c r="A698" s="28">
        <v>44713</v>
      </c>
      <c r="B698" s="4" t="s">
        <v>12</v>
      </c>
      <c r="C698" s="4" t="s">
        <v>13</v>
      </c>
      <c r="D698" s="4" t="s">
        <v>14</v>
      </c>
      <c r="E698" s="4" t="s">
        <v>83</v>
      </c>
      <c r="F698" s="53" t="s">
        <v>83</v>
      </c>
      <c r="G698" s="27">
        <v>1328</v>
      </c>
      <c r="H698" s="27">
        <v>1328</v>
      </c>
      <c r="I698" s="27">
        <v>28</v>
      </c>
      <c r="J698" s="27">
        <v>6668</v>
      </c>
      <c r="K698" s="83">
        <v>168</v>
      </c>
      <c r="L698" s="27">
        <v>100</v>
      </c>
      <c r="M698" s="27">
        <v>4742.8571428571431</v>
      </c>
      <c r="N698" s="27">
        <v>3969.0476190476193</v>
      </c>
    </row>
    <row r="699" spans="1:14" x14ac:dyDescent="0.25">
      <c r="A699" s="28">
        <v>44713</v>
      </c>
      <c r="B699" s="4" t="s">
        <v>12</v>
      </c>
      <c r="C699" s="4" t="s">
        <v>13</v>
      </c>
      <c r="D699" s="4" t="s">
        <v>14</v>
      </c>
      <c r="E699" s="4" t="s">
        <v>17</v>
      </c>
      <c r="F699" s="53" t="s">
        <v>17</v>
      </c>
      <c r="G699" s="27">
        <v>101946</v>
      </c>
      <c r="H699" s="27">
        <v>101979</v>
      </c>
      <c r="I699" s="27">
        <v>94320</v>
      </c>
      <c r="J699" s="27">
        <v>604795</v>
      </c>
      <c r="K699" s="83">
        <v>553324.4</v>
      </c>
      <c r="L699" s="27">
        <v>99.967640396552227</v>
      </c>
      <c r="M699" s="27">
        <v>108.0852417302799</v>
      </c>
      <c r="N699" s="27">
        <v>109.30206584058104</v>
      </c>
    </row>
    <row r="700" spans="1:14" x14ac:dyDescent="0.25">
      <c r="A700" s="28">
        <v>44713</v>
      </c>
      <c r="B700" s="4" t="s">
        <v>12</v>
      </c>
      <c r="C700" s="4" t="s">
        <v>13</v>
      </c>
      <c r="D700" s="4" t="s">
        <v>14</v>
      </c>
      <c r="E700" s="4" t="s">
        <v>99</v>
      </c>
      <c r="F700" s="53" t="s">
        <v>2172</v>
      </c>
      <c r="G700" s="83" t="s">
        <v>8045</v>
      </c>
      <c r="H700" s="83" t="s">
        <v>8045</v>
      </c>
      <c r="I700" s="83" t="s">
        <v>8045</v>
      </c>
      <c r="J700" s="83" t="s">
        <v>8045</v>
      </c>
      <c r="K700" s="83" t="s">
        <v>8045</v>
      </c>
      <c r="L700" s="27">
        <v>110.4253756637668</v>
      </c>
      <c r="M700" s="27">
        <v>102.7048185491286</v>
      </c>
      <c r="N700" s="27">
        <v>117.15041852591099</v>
      </c>
    </row>
    <row r="701" spans="1:14" x14ac:dyDescent="0.25">
      <c r="A701" s="28">
        <v>44713</v>
      </c>
      <c r="B701" s="4" t="s">
        <v>12</v>
      </c>
      <c r="C701" s="4" t="s">
        <v>13</v>
      </c>
      <c r="D701" s="4" t="s">
        <v>14</v>
      </c>
      <c r="E701" s="4" t="s">
        <v>38</v>
      </c>
      <c r="F701" s="53" t="s">
        <v>38</v>
      </c>
      <c r="G701" s="83" t="s">
        <v>8045</v>
      </c>
      <c r="H701" s="83" t="s">
        <v>8045</v>
      </c>
      <c r="I701" s="83" t="s">
        <v>8045</v>
      </c>
      <c r="J701" s="83" t="s">
        <v>8045</v>
      </c>
      <c r="K701" s="83" t="s">
        <v>8045</v>
      </c>
      <c r="L701" s="27">
        <v>110.4253756637668</v>
      </c>
      <c r="M701" s="27">
        <v>102.7048185491286</v>
      </c>
      <c r="N701" s="27">
        <v>117.15041852591099</v>
      </c>
    </row>
    <row r="702" spans="1:14" x14ac:dyDescent="0.25">
      <c r="A702" s="28">
        <v>44713</v>
      </c>
      <c r="B702" s="4" t="s">
        <v>12</v>
      </c>
      <c r="C702" s="4" t="s">
        <v>13</v>
      </c>
      <c r="D702" s="4" t="s">
        <v>14</v>
      </c>
      <c r="E702" s="4" t="s">
        <v>49</v>
      </c>
      <c r="F702" s="53" t="s">
        <v>2189</v>
      </c>
      <c r="G702" s="27">
        <v>627402.80000000005</v>
      </c>
      <c r="H702" s="27">
        <v>578760.69999999995</v>
      </c>
      <c r="I702" s="27">
        <v>376609.6</v>
      </c>
      <c r="J702" s="27">
        <v>2901572.9</v>
      </c>
      <c r="K702" s="83">
        <v>1971863.5</v>
      </c>
      <c r="L702" s="27">
        <v>108.40452712148561</v>
      </c>
      <c r="M702" s="27">
        <v>166.59235452309235</v>
      </c>
      <c r="N702" s="27">
        <v>147.14877069330609</v>
      </c>
    </row>
    <row r="703" spans="1:14" x14ac:dyDescent="0.25">
      <c r="A703" s="28">
        <v>44713</v>
      </c>
      <c r="B703" s="4" t="s">
        <v>12</v>
      </c>
      <c r="C703" s="4" t="s">
        <v>13</v>
      </c>
      <c r="D703" s="4" t="s">
        <v>14</v>
      </c>
      <c r="E703" s="4" t="s">
        <v>46</v>
      </c>
      <c r="F703" s="53" t="s">
        <v>46</v>
      </c>
      <c r="G703" s="27">
        <v>617</v>
      </c>
      <c r="H703" s="27">
        <v>617</v>
      </c>
      <c r="I703" s="27">
        <v>1186</v>
      </c>
      <c r="J703" s="27">
        <v>4271</v>
      </c>
      <c r="K703" s="83">
        <v>7116</v>
      </c>
      <c r="L703" s="27">
        <v>100</v>
      </c>
      <c r="M703" s="27">
        <v>52.023608768971329</v>
      </c>
      <c r="N703" s="27">
        <v>60.019673974142776</v>
      </c>
    </row>
    <row r="704" spans="1:14" x14ac:dyDescent="0.25">
      <c r="A704" s="28">
        <v>44713</v>
      </c>
      <c r="B704" s="4" t="s">
        <v>12</v>
      </c>
      <c r="C704" s="4" t="s">
        <v>13</v>
      </c>
      <c r="D704" s="4" t="s">
        <v>14</v>
      </c>
      <c r="E704" s="4" t="s">
        <v>52</v>
      </c>
      <c r="F704" s="53" t="s">
        <v>52</v>
      </c>
      <c r="G704" s="27">
        <v>626785.80000000005</v>
      </c>
      <c r="H704" s="27">
        <v>578143.69999999995</v>
      </c>
      <c r="I704" s="27">
        <v>375423.6</v>
      </c>
      <c r="J704" s="27">
        <v>2897301.9</v>
      </c>
      <c r="K704" s="83">
        <v>1964747.5</v>
      </c>
      <c r="L704" s="27">
        <v>108.41349650614545</v>
      </c>
      <c r="M704" s="27">
        <v>166.95428843578293</v>
      </c>
      <c r="N704" s="27">
        <v>147.46433829283407</v>
      </c>
    </row>
    <row r="705" spans="1:14" x14ac:dyDescent="0.25">
      <c r="A705" s="28">
        <v>44713</v>
      </c>
      <c r="B705" s="4" t="s">
        <v>12</v>
      </c>
      <c r="C705" s="4" t="s">
        <v>13</v>
      </c>
      <c r="D705" s="4" t="s">
        <v>14</v>
      </c>
      <c r="E705" s="4" t="s">
        <v>36</v>
      </c>
      <c r="F705" s="53" t="s">
        <v>2243</v>
      </c>
      <c r="G705" s="27">
        <v>1314683</v>
      </c>
      <c r="H705" s="27">
        <v>1166211.8</v>
      </c>
      <c r="I705" s="27">
        <v>903009.8</v>
      </c>
      <c r="J705" s="27">
        <v>7078225.5</v>
      </c>
      <c r="K705" s="83">
        <v>4811167.2</v>
      </c>
      <c r="L705" s="27">
        <v>112.73106651810589</v>
      </c>
      <c r="M705" s="27">
        <v>145.58900689671364</v>
      </c>
      <c r="N705" s="27">
        <v>147.1207548139254</v>
      </c>
    </row>
    <row r="706" spans="1:14" x14ac:dyDescent="0.25">
      <c r="A706" s="28">
        <v>44713</v>
      </c>
      <c r="B706" s="4" t="s">
        <v>12</v>
      </c>
      <c r="C706" s="4" t="s">
        <v>13</v>
      </c>
      <c r="D706" s="4" t="s">
        <v>14</v>
      </c>
      <c r="E706" s="4" t="s">
        <v>77</v>
      </c>
      <c r="F706" s="53" t="s">
        <v>77</v>
      </c>
      <c r="G706" s="27">
        <v>53929</v>
      </c>
      <c r="H706" s="27">
        <v>53929</v>
      </c>
      <c r="I706" s="27">
        <v>52135</v>
      </c>
      <c r="J706" s="27">
        <v>321780</v>
      </c>
      <c r="K706" s="83">
        <v>312810</v>
      </c>
      <c r="L706" s="27">
        <v>100</v>
      </c>
      <c r="M706" s="27">
        <v>103.44106646206963</v>
      </c>
      <c r="N706" s="27">
        <v>102.86755538505803</v>
      </c>
    </row>
    <row r="707" spans="1:14" x14ac:dyDescent="0.25">
      <c r="A707" s="28">
        <v>44713</v>
      </c>
      <c r="B707" s="4" t="s">
        <v>12</v>
      </c>
      <c r="C707" s="4" t="s">
        <v>13</v>
      </c>
      <c r="D707" s="4" t="s">
        <v>14</v>
      </c>
      <c r="E707" s="4" t="s">
        <v>136</v>
      </c>
      <c r="F707" s="53" t="s">
        <v>136</v>
      </c>
      <c r="G707" s="27">
        <v>894</v>
      </c>
      <c r="H707" s="27">
        <v>894</v>
      </c>
      <c r="I707" s="4"/>
      <c r="J707" s="27">
        <v>4470</v>
      </c>
      <c r="K707" s="83"/>
      <c r="L707" s="27">
        <v>100</v>
      </c>
      <c r="M707" s="4"/>
      <c r="N707" s="4"/>
    </row>
    <row r="708" spans="1:14" x14ac:dyDescent="0.25">
      <c r="A708" s="28">
        <v>44713</v>
      </c>
      <c r="B708" s="4" t="s">
        <v>12</v>
      </c>
      <c r="C708" s="4" t="s">
        <v>13</v>
      </c>
      <c r="D708" s="4" t="s">
        <v>14</v>
      </c>
      <c r="E708" s="4" t="s">
        <v>23</v>
      </c>
      <c r="F708" s="53" t="s">
        <v>23</v>
      </c>
      <c r="G708" s="27">
        <v>53113</v>
      </c>
      <c r="H708" s="27">
        <v>47263</v>
      </c>
      <c r="I708" s="27">
        <v>58840</v>
      </c>
      <c r="J708" s="27">
        <v>321878</v>
      </c>
      <c r="K708" s="83">
        <v>335149</v>
      </c>
      <c r="L708" s="27">
        <v>112.37754691830818</v>
      </c>
      <c r="M708" s="27">
        <v>90.266825288919108</v>
      </c>
      <c r="N708" s="27">
        <v>96.040268656627347</v>
      </c>
    </row>
    <row r="709" spans="1:14" x14ac:dyDescent="0.25">
      <c r="A709" s="28">
        <v>44713</v>
      </c>
      <c r="B709" s="4" t="s">
        <v>12</v>
      </c>
      <c r="C709" s="4" t="s">
        <v>13</v>
      </c>
      <c r="D709" s="4" t="s">
        <v>14</v>
      </c>
      <c r="E709" s="4" t="s">
        <v>67</v>
      </c>
      <c r="F709" s="53" t="s">
        <v>67</v>
      </c>
      <c r="G709" s="27">
        <v>54.4</v>
      </c>
      <c r="H709" s="27">
        <v>56.4</v>
      </c>
      <c r="I709" s="4"/>
      <c r="J709" s="27">
        <v>173.4</v>
      </c>
      <c r="K709" s="83">
        <v>304.89999999999998</v>
      </c>
      <c r="L709" s="27">
        <v>96.453900709219852</v>
      </c>
      <c r="M709" s="4"/>
      <c r="N709" s="27">
        <v>56.871105280419812</v>
      </c>
    </row>
    <row r="710" spans="1:14" x14ac:dyDescent="0.25">
      <c r="A710" s="28">
        <v>44713</v>
      </c>
      <c r="B710" s="4" t="s">
        <v>12</v>
      </c>
      <c r="C710" s="4" t="s">
        <v>13</v>
      </c>
      <c r="D710" s="4" t="s">
        <v>14</v>
      </c>
      <c r="E710" s="4" t="s">
        <v>121</v>
      </c>
      <c r="F710" s="53" t="s">
        <v>121</v>
      </c>
      <c r="G710" s="27">
        <v>719258.6</v>
      </c>
      <c r="H710" s="27">
        <v>640858.69999999995</v>
      </c>
      <c r="I710" s="27">
        <v>477548.5</v>
      </c>
      <c r="J710" s="27">
        <v>4005511.4</v>
      </c>
      <c r="K710" s="83">
        <v>2654337.5</v>
      </c>
      <c r="L710" s="27">
        <v>112.23357036426282</v>
      </c>
      <c r="M710" s="27">
        <v>150.61477525319418</v>
      </c>
      <c r="N710" s="27">
        <v>150.90437444371713</v>
      </c>
    </row>
    <row r="711" spans="1:14" x14ac:dyDescent="0.25">
      <c r="A711" s="28">
        <v>44713</v>
      </c>
      <c r="B711" s="4" t="s">
        <v>12</v>
      </c>
      <c r="C711" s="4" t="s">
        <v>13</v>
      </c>
      <c r="D711" s="4" t="s">
        <v>14</v>
      </c>
      <c r="E711" s="4" t="s">
        <v>71</v>
      </c>
      <c r="F711" s="53" t="s">
        <v>71</v>
      </c>
      <c r="G711" s="27">
        <v>663</v>
      </c>
      <c r="H711" s="27">
        <v>663</v>
      </c>
      <c r="I711" s="27">
        <v>219</v>
      </c>
      <c r="J711" s="27">
        <v>3534</v>
      </c>
      <c r="K711" s="83">
        <v>1314</v>
      </c>
      <c r="L711" s="27">
        <v>100</v>
      </c>
      <c r="M711" s="27">
        <v>302.73972602739724</v>
      </c>
      <c r="N711" s="27">
        <v>268.94977168949771</v>
      </c>
    </row>
    <row r="712" spans="1:14" x14ac:dyDescent="0.25">
      <c r="A712" s="28">
        <v>44713</v>
      </c>
      <c r="B712" s="4" t="s">
        <v>12</v>
      </c>
      <c r="C712" s="4" t="s">
        <v>13</v>
      </c>
      <c r="D712" s="4" t="s">
        <v>14</v>
      </c>
      <c r="E712" s="4" t="s">
        <v>100</v>
      </c>
      <c r="F712" s="53" t="s">
        <v>100</v>
      </c>
      <c r="G712" s="27">
        <v>486771</v>
      </c>
      <c r="H712" s="27">
        <v>422547.7</v>
      </c>
      <c r="I712" s="27">
        <v>314267.3</v>
      </c>
      <c r="J712" s="27">
        <v>2420878.7000000002</v>
      </c>
      <c r="K712" s="83">
        <v>1507251.8</v>
      </c>
      <c r="L712" s="27">
        <v>115.19906509963253</v>
      </c>
      <c r="M712" s="27">
        <v>154.89075700844472</v>
      </c>
      <c r="N712" s="27">
        <v>160.61541276646676</v>
      </c>
    </row>
    <row r="713" spans="1:14" x14ac:dyDescent="0.25">
      <c r="A713" s="28">
        <v>44713</v>
      </c>
      <c r="B713" s="4" t="s">
        <v>12</v>
      </c>
      <c r="C713" s="4" t="s">
        <v>13</v>
      </c>
      <c r="D713" s="4" t="s">
        <v>14</v>
      </c>
      <c r="E713" s="4" t="s">
        <v>79</v>
      </c>
      <c r="F713" s="53" t="s">
        <v>2482</v>
      </c>
      <c r="G713" s="27">
        <v>11817949.300000001</v>
      </c>
      <c r="H713" s="27">
        <v>5526419.2000000002</v>
      </c>
      <c r="I713" s="27">
        <v>12982788.6</v>
      </c>
      <c r="J713" s="27">
        <v>77226284</v>
      </c>
      <c r="K713" s="27">
        <v>70050228.200000003</v>
      </c>
      <c r="L713" s="27">
        <v>213.84460483924201</v>
      </c>
      <c r="M713" s="27">
        <v>91.027818938683168</v>
      </c>
      <c r="N713" s="27">
        <v>110.24415763430733</v>
      </c>
    </row>
    <row r="714" spans="1:14" x14ac:dyDescent="0.25">
      <c r="A714" s="28">
        <v>44713</v>
      </c>
      <c r="B714" s="4" t="s">
        <v>12</v>
      </c>
      <c r="C714" s="4" t="s">
        <v>13</v>
      </c>
      <c r="D714" s="4" t="s">
        <v>14</v>
      </c>
      <c r="E714" s="4" t="s">
        <v>115</v>
      </c>
      <c r="F714" s="53" t="s">
        <v>115</v>
      </c>
      <c r="G714" s="27">
        <v>927730.4</v>
      </c>
      <c r="H714" s="27">
        <v>1396336.7</v>
      </c>
      <c r="I714" s="27">
        <v>3791827.1</v>
      </c>
      <c r="J714" s="27">
        <v>16718702.4</v>
      </c>
      <c r="K714" s="83">
        <v>17765903.5</v>
      </c>
      <c r="L714" s="27">
        <v>66.440307699425219</v>
      </c>
      <c r="M714" s="27">
        <v>24.466579712983222</v>
      </c>
      <c r="N714" s="27">
        <v>94.105556748070825</v>
      </c>
    </row>
    <row r="715" spans="1:14" x14ac:dyDescent="0.25">
      <c r="A715" s="28">
        <v>44713</v>
      </c>
      <c r="B715" s="4" t="s">
        <v>12</v>
      </c>
      <c r="C715" s="4" t="s">
        <v>13</v>
      </c>
      <c r="D715" s="4" t="s">
        <v>14</v>
      </c>
      <c r="E715" s="4" t="s">
        <v>138</v>
      </c>
      <c r="F715" s="53" t="s">
        <v>138</v>
      </c>
      <c r="G715" s="27">
        <v>6117</v>
      </c>
      <c r="H715" s="27">
        <v>6117</v>
      </c>
      <c r="I715" s="4"/>
      <c r="J715" s="27">
        <v>30585</v>
      </c>
      <c r="K715" s="83"/>
      <c r="L715" s="27">
        <v>100</v>
      </c>
      <c r="M715" s="4"/>
      <c r="N715" s="4"/>
    </row>
    <row r="716" spans="1:14" x14ac:dyDescent="0.25">
      <c r="A716" s="28">
        <v>44713</v>
      </c>
      <c r="B716" s="4" t="s">
        <v>12</v>
      </c>
      <c r="C716" s="4" t="s">
        <v>13</v>
      </c>
      <c r="D716" s="4" t="s">
        <v>14</v>
      </c>
      <c r="E716" s="4" t="s">
        <v>87</v>
      </c>
      <c r="F716" s="53" t="s">
        <v>87</v>
      </c>
      <c r="G716" s="27">
        <v>159425.1</v>
      </c>
      <c r="H716" s="27">
        <v>164776.79999999999</v>
      </c>
      <c r="I716" s="27">
        <v>142252.9</v>
      </c>
      <c r="J716" s="27">
        <v>894617.2</v>
      </c>
      <c r="K716" s="83">
        <v>701878.6</v>
      </c>
      <c r="L716" s="27">
        <v>96.752152001980861</v>
      </c>
      <c r="M716" s="27">
        <v>112.07159924331947</v>
      </c>
      <c r="N716" s="27">
        <v>127.4603898736904</v>
      </c>
    </row>
    <row r="717" spans="1:14" x14ac:dyDescent="0.25">
      <c r="A717" s="28">
        <v>44713</v>
      </c>
      <c r="B717" s="4" t="s">
        <v>12</v>
      </c>
      <c r="C717" s="4" t="s">
        <v>13</v>
      </c>
      <c r="D717" s="4" t="s">
        <v>14</v>
      </c>
      <c r="E717" s="4" t="s">
        <v>84</v>
      </c>
      <c r="F717" s="53" t="s">
        <v>2555</v>
      </c>
      <c r="G717" s="83" t="s">
        <v>8045</v>
      </c>
      <c r="H717" s="83" t="s">
        <v>8045</v>
      </c>
      <c r="I717" s="83" t="s">
        <v>8045</v>
      </c>
      <c r="J717" s="83" t="s">
        <v>8045</v>
      </c>
      <c r="K717" s="83" t="s">
        <v>8045</v>
      </c>
      <c r="L717" s="27">
        <v>272.96699573478435</v>
      </c>
      <c r="M717" s="27">
        <v>118.39398655926482</v>
      </c>
      <c r="N717" s="27">
        <v>115.46064429039168</v>
      </c>
    </row>
    <row r="718" spans="1:14" x14ac:dyDescent="0.25">
      <c r="A718" s="28">
        <v>44713</v>
      </c>
      <c r="B718" s="4" t="s">
        <v>12</v>
      </c>
      <c r="C718" s="4" t="s">
        <v>13</v>
      </c>
      <c r="D718" s="4" t="s">
        <v>14</v>
      </c>
      <c r="E718" s="4" t="s">
        <v>32</v>
      </c>
      <c r="F718" s="53" t="s">
        <v>32</v>
      </c>
      <c r="G718" s="27">
        <v>59406.7</v>
      </c>
      <c r="H718" s="27">
        <v>52024</v>
      </c>
      <c r="I718" s="27">
        <v>40421.599999999999</v>
      </c>
      <c r="J718" s="27">
        <v>263743.8</v>
      </c>
      <c r="K718" s="27">
        <v>206814.2</v>
      </c>
      <c r="L718" s="27">
        <v>114.19095033061664</v>
      </c>
      <c r="M718" s="27">
        <v>146.96771033308923</v>
      </c>
      <c r="N718" s="27">
        <v>127.52692996902533</v>
      </c>
    </row>
    <row r="719" spans="1:14" x14ac:dyDescent="0.25">
      <c r="A719" s="28">
        <v>44713</v>
      </c>
      <c r="B719" s="4" t="s">
        <v>12</v>
      </c>
      <c r="C719" s="4" t="s">
        <v>13</v>
      </c>
      <c r="D719" s="4" t="s">
        <v>14</v>
      </c>
      <c r="E719" s="4" t="s">
        <v>56</v>
      </c>
      <c r="F719" s="53" t="s">
        <v>2625</v>
      </c>
      <c r="G719" s="27">
        <v>553955.19999999995</v>
      </c>
      <c r="H719" s="27">
        <v>347459.2</v>
      </c>
      <c r="I719" s="27">
        <v>266162.2</v>
      </c>
      <c r="J719" s="27">
        <v>2449795.7999999998</v>
      </c>
      <c r="K719" s="27">
        <v>1891557</v>
      </c>
      <c r="L719" s="27">
        <v>159.43028706679806</v>
      </c>
      <c r="M719" s="27">
        <v>208.1269241086826</v>
      </c>
      <c r="N719" s="27">
        <v>129.5121320689781</v>
      </c>
    </row>
    <row r="720" spans="1:14" x14ac:dyDescent="0.25">
      <c r="A720" s="28">
        <v>44713</v>
      </c>
      <c r="B720" s="4" t="s">
        <v>12</v>
      </c>
      <c r="C720" s="4" t="s">
        <v>13</v>
      </c>
      <c r="D720" s="4" t="s">
        <v>14</v>
      </c>
      <c r="E720" s="4" t="s">
        <v>113</v>
      </c>
      <c r="F720" s="53" t="s">
        <v>113</v>
      </c>
      <c r="G720" s="27">
        <v>139916.70000000001</v>
      </c>
      <c r="H720" s="27">
        <v>105942.39999999999</v>
      </c>
      <c r="I720" s="27">
        <v>140544</v>
      </c>
      <c r="J720" s="27">
        <v>940275.9</v>
      </c>
      <c r="K720" s="27">
        <v>1021703.1</v>
      </c>
      <c r="L720" s="27">
        <v>132.06865239979462</v>
      </c>
      <c r="M720" s="27">
        <v>99.553662909836063</v>
      </c>
      <c r="N720" s="27">
        <v>92.030248317735357</v>
      </c>
    </row>
    <row r="721" spans="1:14" x14ac:dyDescent="0.25">
      <c r="A721" s="28">
        <v>44713</v>
      </c>
      <c r="B721" s="4" t="s">
        <v>12</v>
      </c>
      <c r="C721" s="4" t="s">
        <v>13</v>
      </c>
      <c r="D721" s="4" t="s">
        <v>14</v>
      </c>
      <c r="E721" s="4" t="s">
        <v>47</v>
      </c>
      <c r="F721" s="53" t="s">
        <v>8046</v>
      </c>
      <c r="G721" s="27">
        <v>357762.6</v>
      </c>
      <c r="H721" s="27">
        <v>182610.2</v>
      </c>
      <c r="I721" s="27">
        <v>84460.6</v>
      </c>
      <c r="J721" s="27">
        <v>1165759.6000000001</v>
      </c>
      <c r="K721" s="27">
        <v>611227.5</v>
      </c>
      <c r="L721" s="27">
        <v>195.91600031104505</v>
      </c>
      <c r="M721" s="27">
        <v>423.58519830548209</v>
      </c>
      <c r="N721" s="27">
        <v>190.72433750117591</v>
      </c>
    </row>
    <row r="722" spans="1:14" x14ac:dyDescent="0.25">
      <c r="A722" s="28">
        <v>44713</v>
      </c>
      <c r="B722" s="4" t="s">
        <v>12</v>
      </c>
      <c r="C722" s="4" t="s">
        <v>13</v>
      </c>
      <c r="D722" s="4" t="s">
        <v>14</v>
      </c>
      <c r="E722" s="4" t="s">
        <v>68</v>
      </c>
      <c r="F722" s="53" t="s">
        <v>8046</v>
      </c>
      <c r="G722" s="27">
        <v>13966</v>
      </c>
      <c r="H722" s="27">
        <v>14094</v>
      </c>
      <c r="I722" s="27">
        <v>6438</v>
      </c>
      <c r="J722" s="27">
        <v>76776</v>
      </c>
      <c r="K722" s="27">
        <v>38294</v>
      </c>
      <c r="L722" s="27">
        <v>99.091812118632049</v>
      </c>
      <c r="M722" s="27">
        <v>216.93072382727556</v>
      </c>
      <c r="N722" s="27">
        <v>200.49093852822895</v>
      </c>
    </row>
    <row r="723" spans="1:14" x14ac:dyDescent="0.25">
      <c r="A723" s="28">
        <v>44713</v>
      </c>
      <c r="B723" s="4" t="s">
        <v>12</v>
      </c>
      <c r="C723" s="4" t="s">
        <v>13</v>
      </c>
      <c r="D723" s="4" t="s">
        <v>14</v>
      </c>
      <c r="E723" s="4" t="s">
        <v>18</v>
      </c>
      <c r="F723" s="53" t="s">
        <v>8046</v>
      </c>
      <c r="G723" s="27">
        <v>15845</v>
      </c>
      <c r="H723" s="27">
        <v>15845</v>
      </c>
      <c r="I723" s="27">
        <v>17954</v>
      </c>
      <c r="J723" s="27">
        <v>97179</v>
      </c>
      <c r="K723" s="27">
        <v>107724</v>
      </c>
      <c r="L723" s="27">
        <v>100</v>
      </c>
      <c r="M723" s="27">
        <v>88.25331402472986</v>
      </c>
      <c r="N723" s="27">
        <v>90.211095020608226</v>
      </c>
    </row>
    <row r="724" spans="1:14" x14ac:dyDescent="0.25">
      <c r="A724" s="28">
        <v>44713</v>
      </c>
      <c r="B724" s="4" t="s">
        <v>12</v>
      </c>
      <c r="C724" s="4" t="s">
        <v>13</v>
      </c>
      <c r="D724" s="4" t="s">
        <v>14</v>
      </c>
      <c r="E724" s="4" t="s">
        <v>19</v>
      </c>
      <c r="F724" s="53" t="s">
        <v>8046</v>
      </c>
      <c r="G724" s="27">
        <v>16375.9</v>
      </c>
      <c r="H724" s="27">
        <v>18878.599999999999</v>
      </c>
      <c r="I724" s="27">
        <v>15458.6</v>
      </c>
      <c r="J724" s="27">
        <v>117632.1</v>
      </c>
      <c r="K724" s="27">
        <v>104766.39999999999</v>
      </c>
      <c r="L724" s="27">
        <v>86.743190702700417</v>
      </c>
      <c r="M724" s="27">
        <v>105.93391380849495</v>
      </c>
      <c r="N724" s="27">
        <v>112.28036851509644</v>
      </c>
    </row>
    <row r="725" spans="1:14" x14ac:dyDescent="0.25">
      <c r="A725" s="28">
        <v>44713</v>
      </c>
      <c r="B725" s="4" t="s">
        <v>12</v>
      </c>
      <c r="C725" s="4" t="s">
        <v>13</v>
      </c>
      <c r="D725" s="4" t="s">
        <v>14</v>
      </c>
      <c r="E725" s="4" t="s">
        <v>107</v>
      </c>
      <c r="F725" s="53" t="s">
        <v>8046</v>
      </c>
      <c r="G725" s="27">
        <v>10089</v>
      </c>
      <c r="H725" s="27">
        <v>10089</v>
      </c>
      <c r="I725" s="27">
        <v>1307</v>
      </c>
      <c r="J725" s="27">
        <v>52173.2</v>
      </c>
      <c r="K725" s="27">
        <v>7842</v>
      </c>
      <c r="L725" s="27">
        <v>100</v>
      </c>
      <c r="M725" s="27">
        <v>771.92042846212701</v>
      </c>
      <c r="N725" s="27">
        <v>665.30476919153273</v>
      </c>
    </row>
    <row r="726" spans="1:14" x14ac:dyDescent="0.25">
      <c r="A726" s="28">
        <v>44713</v>
      </c>
      <c r="B726" s="4" t="s">
        <v>12</v>
      </c>
      <c r="C726" s="4" t="s">
        <v>13</v>
      </c>
      <c r="D726" s="4" t="s">
        <v>14</v>
      </c>
      <c r="E726" s="4" t="s">
        <v>94</v>
      </c>
      <c r="F726" s="53" t="s">
        <v>2746</v>
      </c>
      <c r="G726" s="27">
        <v>1957</v>
      </c>
      <c r="H726" s="27">
        <v>1957</v>
      </c>
      <c r="I726" s="27">
        <v>2637</v>
      </c>
      <c r="J726" s="27">
        <v>12422</v>
      </c>
      <c r="K726" s="27">
        <v>15822</v>
      </c>
      <c r="L726" s="27">
        <v>100</v>
      </c>
      <c r="M726" s="27">
        <v>74.213120970800148</v>
      </c>
      <c r="N726" s="27">
        <v>78.510934142333454</v>
      </c>
    </row>
    <row r="727" spans="1:14" x14ac:dyDescent="0.25">
      <c r="A727" s="28">
        <v>44713</v>
      </c>
      <c r="B727" s="4" t="s">
        <v>12</v>
      </c>
      <c r="C727" s="4" t="s">
        <v>13</v>
      </c>
      <c r="D727" s="4" t="s">
        <v>14</v>
      </c>
      <c r="E727" s="4" t="s">
        <v>101</v>
      </c>
      <c r="F727" s="53" t="s">
        <v>8046</v>
      </c>
      <c r="G727" s="4"/>
      <c r="H727" s="4"/>
      <c r="I727" s="27">
        <v>1434</v>
      </c>
      <c r="J727" s="27">
        <v>1434</v>
      </c>
      <c r="K727" s="27">
        <v>8604</v>
      </c>
      <c r="L727" s="4"/>
      <c r="M727" s="4"/>
      <c r="N727" s="27">
        <v>16.666666666666668</v>
      </c>
    </row>
    <row r="728" spans="1:14" x14ac:dyDescent="0.25">
      <c r="A728" s="28">
        <v>44713</v>
      </c>
      <c r="B728" s="4" t="s">
        <v>12</v>
      </c>
      <c r="C728" s="4" t="s">
        <v>13</v>
      </c>
      <c r="D728" s="4" t="s">
        <v>14</v>
      </c>
      <c r="E728" s="4" t="s">
        <v>58</v>
      </c>
      <c r="F728" s="53" t="s">
        <v>8046</v>
      </c>
      <c r="G728" s="27">
        <v>117</v>
      </c>
      <c r="H728" s="27">
        <v>117</v>
      </c>
      <c r="I728" s="27">
        <v>53</v>
      </c>
      <c r="J728" s="27">
        <v>638</v>
      </c>
      <c r="K728" s="27">
        <v>318</v>
      </c>
      <c r="L728" s="27">
        <v>100</v>
      </c>
      <c r="M728" s="27">
        <v>220.75471698113208</v>
      </c>
      <c r="N728" s="27">
        <v>200.62893081761007</v>
      </c>
    </row>
    <row r="729" spans="1:14" x14ac:dyDescent="0.25">
      <c r="A729" s="28">
        <v>44713</v>
      </c>
      <c r="B729" s="4" t="s">
        <v>12</v>
      </c>
      <c r="C729" s="4" t="s">
        <v>13</v>
      </c>
      <c r="D729" s="4" t="s">
        <v>14</v>
      </c>
      <c r="E729" s="4" t="s">
        <v>137</v>
      </c>
      <c r="F729" s="53" t="s">
        <v>8046</v>
      </c>
      <c r="G729" s="27">
        <v>11</v>
      </c>
      <c r="H729" s="27">
        <v>11</v>
      </c>
      <c r="I729" s="4"/>
      <c r="J729" s="27">
        <v>55</v>
      </c>
      <c r="K729" s="4"/>
      <c r="L729" s="27">
        <v>100</v>
      </c>
      <c r="M729" s="4"/>
      <c r="N729" s="4"/>
    </row>
    <row r="730" spans="1:14" x14ac:dyDescent="0.25">
      <c r="A730" s="28">
        <v>44713</v>
      </c>
      <c r="B730" s="4" t="s">
        <v>12</v>
      </c>
      <c r="C730" s="4" t="s">
        <v>13</v>
      </c>
      <c r="D730" s="4" t="s">
        <v>14</v>
      </c>
      <c r="E730" s="4" t="s">
        <v>29</v>
      </c>
      <c r="F730" s="53" t="s">
        <v>8046</v>
      </c>
      <c r="G730" s="27">
        <v>1777</v>
      </c>
      <c r="H730" s="27">
        <v>1777</v>
      </c>
      <c r="I730" s="27">
        <v>625</v>
      </c>
      <c r="J730" s="27">
        <v>9510</v>
      </c>
      <c r="K730" s="27">
        <v>3750</v>
      </c>
      <c r="L730" s="27">
        <v>100</v>
      </c>
      <c r="M730" s="27">
        <v>284.32</v>
      </c>
      <c r="N730" s="27">
        <v>253.6</v>
      </c>
    </row>
    <row r="731" spans="1:14" x14ac:dyDescent="0.25">
      <c r="A731" s="28">
        <v>44713</v>
      </c>
      <c r="B731" s="4" t="s">
        <v>12</v>
      </c>
      <c r="C731" s="4" t="s">
        <v>13</v>
      </c>
      <c r="D731" s="4" t="s">
        <v>14</v>
      </c>
      <c r="E731" s="4" t="s">
        <v>88</v>
      </c>
      <c r="F731" s="53" t="s">
        <v>8046</v>
      </c>
      <c r="G731" s="27">
        <v>52</v>
      </c>
      <c r="H731" s="27">
        <v>52</v>
      </c>
      <c r="I731" s="27">
        <v>525</v>
      </c>
      <c r="J731" s="27">
        <v>785</v>
      </c>
      <c r="K731" s="27">
        <v>3150</v>
      </c>
      <c r="L731" s="27">
        <v>100</v>
      </c>
      <c r="M731" s="27">
        <v>9.9047619047619051</v>
      </c>
      <c r="N731" s="27">
        <v>24.920634920634921</v>
      </c>
    </row>
    <row r="732" spans="1:14" x14ac:dyDescent="0.25">
      <c r="A732" s="28">
        <v>44713</v>
      </c>
      <c r="B732" s="4" t="s">
        <v>12</v>
      </c>
      <c r="C732" s="4" t="s">
        <v>13</v>
      </c>
      <c r="D732" s="4" t="s">
        <v>14</v>
      </c>
      <c r="E732" s="4" t="s">
        <v>118</v>
      </c>
      <c r="F732" s="53" t="s">
        <v>2977</v>
      </c>
      <c r="G732" s="27">
        <v>19223.3</v>
      </c>
      <c r="H732" s="27">
        <v>40583</v>
      </c>
      <c r="I732" s="27">
        <v>8405</v>
      </c>
      <c r="J732" s="27">
        <v>88740.3</v>
      </c>
      <c r="K732" s="27">
        <v>50430</v>
      </c>
      <c r="L732" s="27">
        <v>47.367863391075083</v>
      </c>
      <c r="M732" s="27">
        <v>228.71267102914931</v>
      </c>
      <c r="N732" s="27">
        <v>175.96728138013088</v>
      </c>
    </row>
    <row r="733" spans="1:14" x14ac:dyDescent="0.25">
      <c r="A733" s="28">
        <v>44713</v>
      </c>
      <c r="B733" s="4" t="s">
        <v>12</v>
      </c>
      <c r="C733" s="4" t="s">
        <v>13</v>
      </c>
      <c r="D733" s="4" t="s">
        <v>14</v>
      </c>
      <c r="E733" s="4" t="s">
        <v>62</v>
      </c>
      <c r="F733" s="53" t="s">
        <v>8046</v>
      </c>
      <c r="G733" s="27">
        <v>3910</v>
      </c>
      <c r="H733" s="27">
        <v>3910</v>
      </c>
      <c r="I733" s="27">
        <v>5333</v>
      </c>
      <c r="J733" s="27">
        <v>24883</v>
      </c>
      <c r="K733" s="27">
        <v>31998</v>
      </c>
      <c r="L733" s="27">
        <v>100</v>
      </c>
      <c r="M733" s="27">
        <v>73.317082317644847</v>
      </c>
      <c r="N733" s="27">
        <v>77.764235264704041</v>
      </c>
    </row>
    <row r="734" spans="1:14" x14ac:dyDescent="0.25">
      <c r="A734" s="28">
        <v>44713</v>
      </c>
      <c r="B734" s="4" t="s">
        <v>12</v>
      </c>
      <c r="C734" s="4" t="s">
        <v>13</v>
      </c>
      <c r="D734" s="4" t="s">
        <v>14</v>
      </c>
      <c r="E734" s="4" t="s">
        <v>33</v>
      </c>
      <c r="F734" s="53" t="s">
        <v>8046</v>
      </c>
      <c r="G734" s="27">
        <v>2422</v>
      </c>
      <c r="H734" s="27">
        <v>2422</v>
      </c>
      <c r="I734" s="27">
        <v>2696</v>
      </c>
      <c r="J734" s="27">
        <v>14806</v>
      </c>
      <c r="K734" s="27">
        <v>16176</v>
      </c>
      <c r="L734" s="27">
        <v>100</v>
      </c>
      <c r="M734" s="27">
        <v>89.836795252225514</v>
      </c>
      <c r="N734" s="27">
        <v>91.530662710187926</v>
      </c>
    </row>
    <row r="735" spans="1:14" x14ac:dyDescent="0.25">
      <c r="A735" s="28">
        <v>44713</v>
      </c>
      <c r="B735" s="4" t="s">
        <v>12</v>
      </c>
      <c r="C735" s="4" t="s">
        <v>13</v>
      </c>
      <c r="D735" s="4" t="s">
        <v>14</v>
      </c>
      <c r="E735" s="4" t="s">
        <v>43</v>
      </c>
      <c r="F735" s="53" t="s">
        <v>8046</v>
      </c>
      <c r="G735" s="27">
        <v>12891.3</v>
      </c>
      <c r="H735" s="27">
        <v>34251</v>
      </c>
      <c r="I735" s="27">
        <v>376</v>
      </c>
      <c r="J735" s="27">
        <v>49051.3</v>
      </c>
      <c r="K735" s="27">
        <v>2256</v>
      </c>
      <c r="L735" s="27">
        <v>37.637733204869932</v>
      </c>
      <c r="M735" s="27">
        <v>3428.5372340425533</v>
      </c>
      <c r="N735" s="27">
        <v>2174.2597517730496</v>
      </c>
    </row>
    <row r="736" spans="1:14" x14ac:dyDescent="0.25">
      <c r="A736" s="28">
        <v>44713</v>
      </c>
      <c r="B736" s="4" t="s">
        <v>12</v>
      </c>
      <c r="C736" s="4" t="s">
        <v>13</v>
      </c>
      <c r="D736" s="4" t="s">
        <v>14</v>
      </c>
      <c r="E736" s="4" t="s">
        <v>31</v>
      </c>
      <c r="F736" s="53" t="s">
        <v>3078</v>
      </c>
      <c r="G736" s="27">
        <v>121658.2</v>
      </c>
      <c r="H736" s="27">
        <v>31230.2</v>
      </c>
      <c r="I736" s="27">
        <v>138388.79999999999</v>
      </c>
      <c r="J736" s="27">
        <v>591168.19999999995</v>
      </c>
      <c r="K736" s="27">
        <v>579169.6</v>
      </c>
      <c r="L736" s="27">
        <v>389.55306081933514</v>
      </c>
      <c r="M736" s="27">
        <v>87.910437838900265</v>
      </c>
      <c r="N736" s="27">
        <v>102.07169022683512</v>
      </c>
    </row>
    <row r="737" spans="1:14" x14ac:dyDescent="0.25">
      <c r="A737" s="28">
        <v>44713</v>
      </c>
      <c r="B737" s="4" t="s">
        <v>12</v>
      </c>
      <c r="C737" s="4" t="s">
        <v>13</v>
      </c>
      <c r="D737" s="4" t="s">
        <v>14</v>
      </c>
      <c r="E737" s="4" t="s">
        <v>122</v>
      </c>
      <c r="F737" s="53" t="s">
        <v>8046</v>
      </c>
      <c r="G737" s="27">
        <v>27815.8</v>
      </c>
      <c r="H737" s="27">
        <v>3308</v>
      </c>
      <c r="I737" s="27">
        <v>63357.5</v>
      </c>
      <c r="J737" s="27">
        <v>143686.70000000001</v>
      </c>
      <c r="K737" s="27">
        <v>294209.40000000002</v>
      </c>
      <c r="L737" s="27">
        <v>840.86457073760585</v>
      </c>
      <c r="M737" s="27">
        <v>43.90293177603283</v>
      </c>
      <c r="N737" s="27">
        <v>48.838242421894066</v>
      </c>
    </row>
    <row r="738" spans="1:14" x14ac:dyDescent="0.25">
      <c r="A738" s="28">
        <v>44713</v>
      </c>
      <c r="B738" s="4" t="s">
        <v>12</v>
      </c>
      <c r="C738" s="4" t="s">
        <v>13</v>
      </c>
      <c r="D738" s="4" t="s">
        <v>14</v>
      </c>
      <c r="E738" s="4" t="s">
        <v>53</v>
      </c>
      <c r="F738" s="53" t="s">
        <v>8046</v>
      </c>
      <c r="G738" s="27">
        <v>2363</v>
      </c>
      <c r="H738" s="27">
        <v>2363</v>
      </c>
      <c r="I738" s="27">
        <v>2833</v>
      </c>
      <c r="J738" s="27">
        <v>61553.2</v>
      </c>
      <c r="K738" s="27">
        <v>22390.3</v>
      </c>
      <c r="L738" s="27">
        <v>100</v>
      </c>
      <c r="M738" s="27">
        <v>83.409812919166967</v>
      </c>
      <c r="N738" s="27">
        <v>274.91011732759273</v>
      </c>
    </row>
    <row r="739" spans="1:14" x14ac:dyDescent="0.25">
      <c r="A739" s="28">
        <v>44713</v>
      </c>
      <c r="B739" s="4" t="s">
        <v>12</v>
      </c>
      <c r="C739" s="4" t="s">
        <v>13</v>
      </c>
      <c r="D739" s="4" t="s">
        <v>14</v>
      </c>
      <c r="E739" s="4" t="s">
        <v>127</v>
      </c>
      <c r="F739" s="53" t="s">
        <v>8046</v>
      </c>
      <c r="G739" s="4"/>
      <c r="H739" s="4"/>
      <c r="I739" s="4"/>
      <c r="J739" s="27">
        <v>5232.3999999999996</v>
      </c>
      <c r="K739" s="27">
        <v>5127.5</v>
      </c>
      <c r="L739" s="4"/>
      <c r="M739" s="4"/>
      <c r="N739" s="27">
        <v>102.045831301804</v>
      </c>
    </row>
    <row r="740" spans="1:14" x14ac:dyDescent="0.25">
      <c r="A740" s="28">
        <v>44713</v>
      </c>
      <c r="B740" s="4" t="s">
        <v>12</v>
      </c>
      <c r="C740" s="4" t="s">
        <v>13</v>
      </c>
      <c r="D740" s="4" t="s">
        <v>14</v>
      </c>
      <c r="E740" s="4" t="s">
        <v>102</v>
      </c>
      <c r="F740" s="53" t="s">
        <v>8046</v>
      </c>
      <c r="G740" s="27">
        <v>91479.4</v>
      </c>
      <c r="H740" s="27">
        <v>25559.200000000001</v>
      </c>
      <c r="I740" s="27">
        <v>72198.3</v>
      </c>
      <c r="J740" s="27">
        <v>380695.9</v>
      </c>
      <c r="K740" s="27">
        <v>257442.4</v>
      </c>
      <c r="L740" s="27">
        <v>357.91182822623557</v>
      </c>
      <c r="M740" s="27">
        <v>126.705753459569</v>
      </c>
      <c r="N740" s="27">
        <v>147.87614627582713</v>
      </c>
    </row>
    <row r="741" spans="1:14" x14ac:dyDescent="0.25">
      <c r="A741" s="28">
        <v>44713</v>
      </c>
      <c r="B741" s="4" t="s">
        <v>12</v>
      </c>
      <c r="C741" s="4" t="s">
        <v>13</v>
      </c>
      <c r="D741" s="4" t="s">
        <v>14</v>
      </c>
      <c r="E741" s="4" t="s">
        <v>134</v>
      </c>
      <c r="F741" s="53" t="s">
        <v>8046</v>
      </c>
      <c r="G741" s="83" t="s">
        <v>8045</v>
      </c>
      <c r="H741" s="83" t="s">
        <v>8045</v>
      </c>
      <c r="I741" s="83" t="s">
        <v>8045</v>
      </c>
      <c r="J741" s="83" t="s">
        <v>8045</v>
      </c>
      <c r="K741" s="83" t="s">
        <v>8045</v>
      </c>
      <c r="L741" s="27">
        <v>56.111745767992524</v>
      </c>
      <c r="M741" s="4"/>
      <c r="N741" s="4"/>
    </row>
    <row r="742" spans="1:14" x14ac:dyDescent="0.25">
      <c r="A742" s="28">
        <v>44713</v>
      </c>
      <c r="B742" s="4" t="s">
        <v>12</v>
      </c>
      <c r="C742" s="4" t="s">
        <v>13</v>
      </c>
      <c r="D742" s="4" t="s">
        <v>14</v>
      </c>
      <c r="E742" s="4" t="s">
        <v>133</v>
      </c>
      <c r="F742" s="53" t="s">
        <v>133</v>
      </c>
      <c r="G742" s="83" t="s">
        <v>8045</v>
      </c>
      <c r="H742" s="83" t="s">
        <v>8045</v>
      </c>
      <c r="I742" s="83" t="s">
        <v>8045</v>
      </c>
      <c r="J742" s="83" t="s">
        <v>8045</v>
      </c>
      <c r="K742" s="83" t="s">
        <v>8045</v>
      </c>
      <c r="L742" s="27">
        <v>56.111745767992524</v>
      </c>
      <c r="M742" s="4"/>
      <c r="N742" s="4"/>
    </row>
    <row r="743" spans="1:14" x14ac:dyDescent="0.25">
      <c r="A743" s="28">
        <v>44713</v>
      </c>
      <c r="B743" s="4" t="s">
        <v>12</v>
      </c>
      <c r="C743" s="4" t="s">
        <v>13</v>
      </c>
      <c r="D743" s="4" t="s">
        <v>14</v>
      </c>
      <c r="E743" s="4" t="s">
        <v>26</v>
      </c>
      <c r="F743" s="53" t="s">
        <v>3543</v>
      </c>
      <c r="G743" s="27">
        <v>1782855.3</v>
      </c>
      <c r="H743" s="27">
        <v>2270012.2000000002</v>
      </c>
      <c r="I743" s="27">
        <v>5006337</v>
      </c>
      <c r="J743" s="27">
        <v>11037125.9</v>
      </c>
      <c r="K743" s="27">
        <v>46105625.899999999</v>
      </c>
      <c r="L743" s="27">
        <v>78.539458950925464</v>
      </c>
      <c r="M743" s="27">
        <v>35.611971387463527</v>
      </c>
      <c r="N743" s="27">
        <v>23.93878335788952</v>
      </c>
    </row>
    <row r="744" spans="1:14" x14ac:dyDescent="0.25">
      <c r="A744" s="28">
        <v>44713</v>
      </c>
      <c r="B744" s="4" t="s">
        <v>12</v>
      </c>
      <c r="C744" s="4" t="s">
        <v>13</v>
      </c>
      <c r="D744" s="4" t="s">
        <v>14</v>
      </c>
      <c r="E744" s="4" t="s">
        <v>93</v>
      </c>
      <c r="F744" s="53" t="s">
        <v>93</v>
      </c>
      <c r="G744" s="27">
        <v>1242354.3999999999</v>
      </c>
      <c r="H744" s="27">
        <v>1774621.2</v>
      </c>
      <c r="I744" s="27">
        <v>1514956.5</v>
      </c>
      <c r="J744" s="27">
        <v>8507431.1999999993</v>
      </c>
      <c r="K744" s="27">
        <v>5101475.9000000004</v>
      </c>
      <c r="L744" s="27">
        <v>70.006737212425946</v>
      </c>
      <c r="M744" s="27">
        <v>82.005945385230532</v>
      </c>
      <c r="N744" s="27">
        <v>166.76411624330129</v>
      </c>
    </row>
    <row r="745" spans="1:14" x14ac:dyDescent="0.25">
      <c r="A745" s="28">
        <v>44713</v>
      </c>
      <c r="B745" s="4" t="s">
        <v>12</v>
      </c>
      <c r="C745" s="4" t="s">
        <v>13</v>
      </c>
      <c r="D745" s="4" t="s">
        <v>14</v>
      </c>
      <c r="E745" s="4" t="s">
        <v>131</v>
      </c>
      <c r="F745" s="53" t="s">
        <v>131</v>
      </c>
      <c r="G745" s="27">
        <v>8188</v>
      </c>
      <c r="H745" s="27">
        <v>19697.2</v>
      </c>
      <c r="I745" s="27">
        <v>15993.4</v>
      </c>
      <c r="J745" s="27">
        <v>77867.7</v>
      </c>
      <c r="K745" s="27">
        <v>59087.5</v>
      </c>
      <c r="L745" s="27">
        <v>41.569360112097151</v>
      </c>
      <c r="M745" s="27">
        <v>51.196118398839523</v>
      </c>
      <c r="N745" s="27">
        <v>131.78371059868837</v>
      </c>
    </row>
    <row r="746" spans="1:14" x14ac:dyDescent="0.25">
      <c r="A746" s="28">
        <v>44713</v>
      </c>
      <c r="B746" s="4" t="s">
        <v>12</v>
      </c>
      <c r="C746" s="4" t="s">
        <v>13</v>
      </c>
      <c r="D746" s="4" t="s">
        <v>14</v>
      </c>
      <c r="E746" s="4" t="s">
        <v>92</v>
      </c>
      <c r="F746" s="53" t="s">
        <v>92</v>
      </c>
      <c r="G746" s="27">
        <v>532312.9</v>
      </c>
      <c r="H746" s="27">
        <v>475693.8</v>
      </c>
      <c r="I746" s="27">
        <v>3475387.1</v>
      </c>
      <c r="J746" s="27">
        <v>2451827</v>
      </c>
      <c r="K746" s="27">
        <v>40945062.5</v>
      </c>
      <c r="L746" s="27">
        <v>111.90242546781144</v>
      </c>
      <c r="M746" s="27">
        <v>15.316650625767702</v>
      </c>
      <c r="N746" s="27">
        <v>5.988089528499315</v>
      </c>
    </row>
    <row r="747" spans="1:14" x14ac:dyDescent="0.25">
      <c r="A747" s="28">
        <v>44713</v>
      </c>
      <c r="B747" s="4" t="s">
        <v>12</v>
      </c>
      <c r="C747" s="4" t="s">
        <v>13</v>
      </c>
      <c r="D747" s="4" t="s">
        <v>14</v>
      </c>
      <c r="E747" s="4" t="s">
        <v>95</v>
      </c>
      <c r="F747" s="53" t="s">
        <v>3673</v>
      </c>
      <c r="G747" s="27">
        <v>30279.4</v>
      </c>
      <c r="H747" s="27">
        <v>30472.3</v>
      </c>
      <c r="I747" s="27">
        <v>39415.1</v>
      </c>
      <c r="J747" s="27">
        <v>190756.4</v>
      </c>
      <c r="K747" s="27">
        <v>236031</v>
      </c>
      <c r="L747" s="27">
        <v>99.366966064261646</v>
      </c>
      <c r="M747" s="27">
        <v>76.821827167760574</v>
      </c>
      <c r="N747" s="27">
        <v>80.81836707890065</v>
      </c>
    </row>
    <row r="748" spans="1:14" x14ac:dyDescent="0.25">
      <c r="A748" s="28">
        <v>44713</v>
      </c>
      <c r="B748" s="4" t="s">
        <v>12</v>
      </c>
      <c r="C748" s="4" t="s">
        <v>13</v>
      </c>
      <c r="D748" s="4" t="s">
        <v>14</v>
      </c>
      <c r="E748" s="4" t="s">
        <v>34</v>
      </c>
      <c r="F748" s="53" t="s">
        <v>34</v>
      </c>
      <c r="G748" s="27">
        <v>30279.4</v>
      </c>
      <c r="H748" s="27">
        <v>30472.3</v>
      </c>
      <c r="I748" s="27">
        <v>39415.1</v>
      </c>
      <c r="J748" s="27">
        <v>190756.4</v>
      </c>
      <c r="K748" s="27">
        <v>236031</v>
      </c>
      <c r="L748" s="27">
        <v>99.366966064261646</v>
      </c>
      <c r="M748" s="27">
        <v>76.821827167760574</v>
      </c>
      <c r="N748" s="27">
        <v>80.81836707890065</v>
      </c>
    </row>
    <row r="749" spans="1:14" x14ac:dyDescent="0.25">
      <c r="A749" s="28">
        <v>44713</v>
      </c>
      <c r="B749" s="4" t="s">
        <v>12</v>
      </c>
      <c r="C749" s="4" t="s">
        <v>13</v>
      </c>
      <c r="D749" s="4" t="s">
        <v>14</v>
      </c>
      <c r="E749" s="4" t="s">
        <v>21</v>
      </c>
      <c r="F749" s="53" t="s">
        <v>3696</v>
      </c>
      <c r="G749" s="83">
        <v>34596.6</v>
      </c>
      <c r="H749" s="83">
        <v>27699.7</v>
      </c>
      <c r="I749" s="83">
        <v>13770.4</v>
      </c>
      <c r="J749" s="83">
        <v>151776.29999999999</v>
      </c>
      <c r="K749" s="83">
        <v>81407.600000000006</v>
      </c>
      <c r="L749" s="27">
        <v>124.89882561905003</v>
      </c>
      <c r="M749" s="27">
        <v>251.23888921164237</v>
      </c>
      <c r="N749" s="27">
        <v>186.43996383630031</v>
      </c>
    </row>
    <row r="750" spans="1:14" x14ac:dyDescent="0.25">
      <c r="A750" s="28">
        <v>44713</v>
      </c>
      <c r="B750" s="4" t="s">
        <v>12</v>
      </c>
      <c r="C750" s="4" t="s">
        <v>13</v>
      </c>
      <c r="D750" s="4" t="s">
        <v>14</v>
      </c>
      <c r="E750" s="4" t="s">
        <v>123</v>
      </c>
      <c r="F750" s="53" t="s">
        <v>123</v>
      </c>
      <c r="G750" s="83" t="s">
        <v>8045</v>
      </c>
      <c r="H750" s="83" t="s">
        <v>8045</v>
      </c>
      <c r="I750" s="83" t="s">
        <v>8045</v>
      </c>
      <c r="J750" s="83" t="s">
        <v>8045</v>
      </c>
      <c r="K750" s="83" t="s">
        <v>8045</v>
      </c>
      <c r="L750" s="27">
        <v>100</v>
      </c>
      <c r="M750" s="27">
        <v>5.070422535211268</v>
      </c>
      <c r="N750" s="27">
        <v>20.892018779342724</v>
      </c>
    </row>
    <row r="751" spans="1:14" x14ac:dyDescent="0.25">
      <c r="A751" s="28">
        <v>44713</v>
      </c>
      <c r="B751" s="4" t="s">
        <v>12</v>
      </c>
      <c r="C751" s="4" t="s">
        <v>13</v>
      </c>
      <c r="D751" s="4" t="s">
        <v>14</v>
      </c>
      <c r="E751" s="4" t="s">
        <v>135</v>
      </c>
      <c r="F751" s="53" t="s">
        <v>135</v>
      </c>
      <c r="G751" s="83" t="s">
        <v>8045</v>
      </c>
      <c r="H751" s="83" t="s">
        <v>8045</v>
      </c>
      <c r="I751" s="83" t="s">
        <v>8045</v>
      </c>
      <c r="J751" s="83" t="s">
        <v>8045</v>
      </c>
      <c r="K751" s="83" t="s">
        <v>8045</v>
      </c>
      <c r="L751" s="27">
        <v>100</v>
      </c>
      <c r="M751" s="4"/>
      <c r="N751" s="4"/>
    </row>
    <row r="752" spans="1:14" x14ac:dyDescent="0.25">
      <c r="A752" s="28">
        <v>44713</v>
      </c>
      <c r="B752" s="4" t="s">
        <v>12</v>
      </c>
      <c r="C752" s="4" t="s">
        <v>13</v>
      </c>
      <c r="D752" s="4" t="s">
        <v>14</v>
      </c>
      <c r="E752" s="4" t="s">
        <v>59</v>
      </c>
      <c r="F752" s="53" t="s">
        <v>59</v>
      </c>
      <c r="G752" s="83" t="s">
        <v>8045</v>
      </c>
      <c r="H752" s="83" t="s">
        <v>8045</v>
      </c>
      <c r="I752" s="83" t="s">
        <v>8045</v>
      </c>
      <c r="J752" s="83" t="s">
        <v>8045</v>
      </c>
      <c r="K752" s="83" t="s">
        <v>8045</v>
      </c>
      <c r="L752" s="27">
        <v>100</v>
      </c>
      <c r="M752" s="27">
        <v>53.224155578300923</v>
      </c>
      <c r="N752" s="27">
        <v>77.094972067039109</v>
      </c>
    </row>
    <row r="753" spans="1:14" x14ac:dyDescent="0.25">
      <c r="A753" s="28">
        <v>44713</v>
      </c>
      <c r="B753" s="4" t="s">
        <v>12</v>
      </c>
      <c r="C753" s="4" t="s">
        <v>13</v>
      </c>
      <c r="D753" s="4" t="s">
        <v>14</v>
      </c>
      <c r="E753" s="4" t="s">
        <v>24</v>
      </c>
      <c r="F753" s="53" t="s">
        <v>24</v>
      </c>
      <c r="G753" s="83" t="s">
        <v>8045</v>
      </c>
      <c r="H753" s="83" t="s">
        <v>8045</v>
      </c>
      <c r="I753" s="83" t="s">
        <v>8045</v>
      </c>
      <c r="J753" s="83" t="s">
        <v>8045</v>
      </c>
      <c r="K753" s="83" t="s">
        <v>8045</v>
      </c>
      <c r="L753" s="27">
        <v>127.01722574796011</v>
      </c>
      <c r="M753" s="27">
        <v>171.66528427084904</v>
      </c>
      <c r="N753" s="27">
        <v>125.95892105914378</v>
      </c>
    </row>
    <row r="754" spans="1:14" x14ac:dyDescent="0.25">
      <c r="A754" s="28">
        <v>44713</v>
      </c>
      <c r="B754" s="4" t="s">
        <v>12</v>
      </c>
      <c r="C754" s="4" t="s">
        <v>13</v>
      </c>
      <c r="D754" s="4" t="s">
        <v>14</v>
      </c>
      <c r="E754" s="4" t="s">
        <v>72</v>
      </c>
      <c r="F754" s="53" t="s">
        <v>72</v>
      </c>
      <c r="G754" s="83" t="s">
        <v>8045</v>
      </c>
      <c r="H754" s="83" t="s">
        <v>8045</v>
      </c>
      <c r="I754" s="83" t="s">
        <v>8045</v>
      </c>
      <c r="J754" s="83" t="s">
        <v>8045</v>
      </c>
      <c r="K754" s="83" t="s">
        <v>8045</v>
      </c>
      <c r="L754" s="27">
        <v>123.26972372543435</v>
      </c>
      <c r="M754" s="27">
        <v>591.3223293083712</v>
      </c>
      <c r="N754" s="27">
        <v>416.75365706878995</v>
      </c>
    </row>
    <row r="755" spans="1:14" x14ac:dyDescent="0.25">
      <c r="A755" s="28">
        <v>44713</v>
      </c>
      <c r="B755" s="4" t="s">
        <v>12</v>
      </c>
      <c r="C755" s="4" t="s">
        <v>13</v>
      </c>
      <c r="D755" s="4" t="s">
        <v>14</v>
      </c>
      <c r="E755" s="4" t="s">
        <v>90</v>
      </c>
      <c r="F755" s="53" t="s">
        <v>3779</v>
      </c>
      <c r="G755" s="27">
        <v>1550585.4</v>
      </c>
      <c r="H755" s="27">
        <v>1391599</v>
      </c>
      <c r="I755" s="27">
        <v>1104663.1000000001</v>
      </c>
      <c r="J755" s="27">
        <v>10304340.5</v>
      </c>
      <c r="K755" s="27">
        <v>6778815.4000000004</v>
      </c>
      <c r="L755" s="27">
        <v>111.4247279568324</v>
      </c>
      <c r="M755" s="27">
        <v>140.36726672593662</v>
      </c>
      <c r="N755" s="27">
        <v>152.00798210259569</v>
      </c>
    </row>
    <row r="756" spans="1:14" x14ac:dyDescent="0.25">
      <c r="A756" s="28">
        <v>44713</v>
      </c>
      <c r="B756" s="4" t="s">
        <v>12</v>
      </c>
      <c r="C756" s="4" t="s">
        <v>13</v>
      </c>
      <c r="D756" s="4" t="s">
        <v>14</v>
      </c>
      <c r="E756" s="4" t="s">
        <v>103</v>
      </c>
      <c r="F756" s="53" t="s">
        <v>103</v>
      </c>
      <c r="G756" s="27">
        <v>1546349.3</v>
      </c>
      <c r="H756" s="27">
        <v>1387081.3</v>
      </c>
      <c r="I756" s="27">
        <v>1103953.8</v>
      </c>
      <c r="J756" s="27">
        <v>10274463.800000001</v>
      </c>
      <c r="K756" s="27">
        <v>6775103.0999999996</v>
      </c>
      <c r="L756" s="27">
        <v>111.48223972163709</v>
      </c>
      <c r="M756" s="27">
        <v>140.07373315803613</v>
      </c>
      <c r="N756" s="27">
        <v>151.65029444348971</v>
      </c>
    </row>
    <row r="757" spans="1:14" x14ac:dyDescent="0.25">
      <c r="A757" s="28">
        <v>44713</v>
      </c>
      <c r="B757" s="4" t="s">
        <v>12</v>
      </c>
      <c r="C757" s="4" t="s">
        <v>13</v>
      </c>
      <c r="D757" s="4" t="s">
        <v>14</v>
      </c>
      <c r="E757" s="4" t="s">
        <v>63</v>
      </c>
      <c r="F757" s="53" t="s">
        <v>63</v>
      </c>
      <c r="G757" s="27">
        <v>4236.1000000000004</v>
      </c>
      <c r="H757" s="27">
        <v>4517.7</v>
      </c>
      <c r="I757" s="27">
        <v>709.3</v>
      </c>
      <c r="J757" s="27">
        <v>29876.7</v>
      </c>
      <c r="K757" s="27">
        <v>3712.3</v>
      </c>
      <c r="L757" s="27">
        <v>93.766739712685663</v>
      </c>
      <c r="M757" s="27">
        <v>597.22261384463559</v>
      </c>
      <c r="N757" s="27">
        <v>804.80295234760126</v>
      </c>
    </row>
    <row r="758" spans="1:14" x14ac:dyDescent="0.25">
      <c r="A758" s="28">
        <v>44713</v>
      </c>
      <c r="B758" s="4" t="s">
        <v>12</v>
      </c>
      <c r="C758" s="4" t="s">
        <v>13</v>
      </c>
      <c r="D758" s="4" t="s">
        <v>14</v>
      </c>
      <c r="E758" s="4" t="s">
        <v>80</v>
      </c>
      <c r="F758" s="53" t="s">
        <v>80</v>
      </c>
      <c r="G758" s="27">
        <v>3145009.7</v>
      </c>
      <c r="H758" s="27">
        <v>4422015.5</v>
      </c>
      <c r="I758" s="27">
        <v>3241656.5</v>
      </c>
      <c r="J758" s="27">
        <v>35597453.799999997</v>
      </c>
      <c r="K758" s="27">
        <v>33883036.200000003</v>
      </c>
      <c r="L758" s="27">
        <v>71.121634467359968</v>
      </c>
      <c r="M758" s="27">
        <v>97.018598361670954</v>
      </c>
      <c r="N758" s="27">
        <v>105.05981102130393</v>
      </c>
    </row>
    <row r="759" spans="1:14" x14ac:dyDescent="0.25">
      <c r="A759" s="28">
        <v>44713</v>
      </c>
      <c r="B759" s="4" t="s">
        <v>12</v>
      </c>
      <c r="C759" s="4" t="s">
        <v>13</v>
      </c>
      <c r="D759" s="4" t="s">
        <v>14</v>
      </c>
      <c r="E759" s="4" t="s">
        <v>85</v>
      </c>
      <c r="F759" s="53" t="s">
        <v>3814</v>
      </c>
      <c r="G759" s="27">
        <v>2316424.7999999998</v>
      </c>
      <c r="H759" s="27">
        <v>2867476.9</v>
      </c>
      <c r="I759" s="27">
        <v>2295100</v>
      </c>
      <c r="J759" s="27">
        <v>19970588.800000001</v>
      </c>
      <c r="K759" s="27">
        <v>18400682.899999999</v>
      </c>
      <c r="L759" s="27">
        <v>80.78268389886594</v>
      </c>
      <c r="M759" s="27">
        <v>100.92914469957736</v>
      </c>
      <c r="N759" s="27">
        <v>108.53178063298944</v>
      </c>
    </row>
    <row r="760" spans="1:14" x14ac:dyDescent="0.25">
      <c r="A760" s="28">
        <v>44713</v>
      </c>
      <c r="B760" s="4" t="s">
        <v>12</v>
      </c>
      <c r="C760" s="4" t="s">
        <v>13</v>
      </c>
      <c r="D760" s="4" t="s">
        <v>14</v>
      </c>
      <c r="E760" s="4" t="s">
        <v>112</v>
      </c>
      <c r="F760" s="53" t="s">
        <v>3846</v>
      </c>
      <c r="G760" s="83" t="s">
        <v>8045</v>
      </c>
      <c r="H760" s="83" t="s">
        <v>8045</v>
      </c>
      <c r="I760" s="83" t="s">
        <v>8045</v>
      </c>
      <c r="J760" s="83" t="s">
        <v>8045</v>
      </c>
      <c r="K760" s="83" t="s">
        <v>8045</v>
      </c>
      <c r="L760" s="27">
        <v>67.974415090536112</v>
      </c>
      <c r="M760" s="27">
        <v>104.54678683339108</v>
      </c>
      <c r="N760" s="27">
        <v>115.68248027437707</v>
      </c>
    </row>
    <row r="761" spans="1:14" x14ac:dyDescent="0.25">
      <c r="A761" s="28">
        <v>44713</v>
      </c>
      <c r="B761" s="4" t="s">
        <v>12</v>
      </c>
      <c r="C761" s="4" t="s">
        <v>13</v>
      </c>
      <c r="D761" s="4" t="s">
        <v>14</v>
      </c>
      <c r="E761" s="4" t="s">
        <v>116</v>
      </c>
      <c r="F761" s="53" t="s">
        <v>3917</v>
      </c>
      <c r="G761" s="27">
        <v>581756</v>
      </c>
      <c r="H761" s="27">
        <v>1191418.3</v>
      </c>
      <c r="I761" s="27">
        <v>710462.3</v>
      </c>
      <c r="J761" s="27">
        <v>12668653.9</v>
      </c>
      <c r="K761" s="27">
        <v>12925171.699999999</v>
      </c>
      <c r="L761" s="27">
        <v>48.828862205658581</v>
      </c>
      <c r="M761" s="27">
        <v>81.884147828815131</v>
      </c>
      <c r="N761" s="27">
        <v>98.01536253479712</v>
      </c>
    </row>
    <row r="762" spans="1:14" x14ac:dyDescent="0.25">
      <c r="A762" s="28">
        <v>44713</v>
      </c>
      <c r="B762" s="4" t="s">
        <v>12</v>
      </c>
      <c r="C762" s="4" t="s">
        <v>13</v>
      </c>
      <c r="D762" s="4" t="s">
        <v>14</v>
      </c>
      <c r="E762" s="4" t="s">
        <v>70</v>
      </c>
      <c r="F762" s="53" t="s">
        <v>3954</v>
      </c>
      <c r="G762" s="27">
        <v>313707.90000000002</v>
      </c>
      <c r="H762" s="27">
        <v>313224.40000000002</v>
      </c>
      <c r="I762" s="27">
        <v>296212.90000000002</v>
      </c>
      <c r="J762" s="27">
        <v>1911147.1</v>
      </c>
      <c r="K762" s="27">
        <v>1806611</v>
      </c>
      <c r="L762" s="27">
        <v>100.15436217612677</v>
      </c>
      <c r="M762" s="27">
        <v>105.90622488082052</v>
      </c>
      <c r="N762" s="27">
        <v>105.7863092829613</v>
      </c>
    </row>
    <row r="763" spans="1:14" x14ac:dyDescent="0.25">
      <c r="A763" s="28">
        <v>44713</v>
      </c>
      <c r="B763" s="4" t="s">
        <v>12</v>
      </c>
      <c r="C763" s="4" t="s">
        <v>13</v>
      </c>
      <c r="D763" s="4" t="s">
        <v>14</v>
      </c>
      <c r="E763" s="4" t="s">
        <v>108</v>
      </c>
      <c r="F763" s="53" t="s">
        <v>108</v>
      </c>
      <c r="G763" s="27">
        <v>313707.90000000002</v>
      </c>
      <c r="H763" s="27">
        <v>313224.40000000002</v>
      </c>
      <c r="I763" s="27">
        <v>296212.90000000002</v>
      </c>
      <c r="J763" s="27">
        <v>1911147.1</v>
      </c>
      <c r="K763" s="27">
        <v>1806611</v>
      </c>
      <c r="L763" s="27">
        <v>100.15436217612677</v>
      </c>
      <c r="M763" s="27">
        <v>105.90622488082052</v>
      </c>
      <c r="N763" s="27">
        <v>105.7863092829613</v>
      </c>
    </row>
    <row r="764" spans="1:14" x14ac:dyDescent="0.25">
      <c r="A764" s="28">
        <v>44713</v>
      </c>
      <c r="B764" s="4" t="s">
        <v>12</v>
      </c>
      <c r="C764" s="4" t="s">
        <v>13</v>
      </c>
      <c r="D764" s="4" t="s">
        <v>14</v>
      </c>
      <c r="E764" s="4" t="s">
        <v>27</v>
      </c>
      <c r="F764" s="53" t="s">
        <v>3966</v>
      </c>
      <c r="G764" s="27">
        <v>167167.6</v>
      </c>
      <c r="H764" s="27">
        <v>172447</v>
      </c>
      <c r="I764" s="27">
        <v>177065.5</v>
      </c>
      <c r="J764" s="27">
        <v>1029218.6</v>
      </c>
      <c r="K764" s="27">
        <v>1063096.6000000001</v>
      </c>
      <c r="L764" s="27">
        <v>96.938537637650995</v>
      </c>
      <c r="M764" s="27">
        <v>94.410034704671432</v>
      </c>
      <c r="N764" s="27">
        <v>96.813271719616068</v>
      </c>
    </row>
    <row r="765" spans="1:14" x14ac:dyDescent="0.25">
      <c r="A765" s="28">
        <v>44713</v>
      </c>
      <c r="B765" s="4" t="s">
        <v>12</v>
      </c>
      <c r="C765" s="4" t="s">
        <v>13</v>
      </c>
      <c r="D765" s="4" t="s">
        <v>14</v>
      </c>
      <c r="E765" s="4" t="s">
        <v>39</v>
      </c>
      <c r="F765" s="53" t="s">
        <v>39</v>
      </c>
      <c r="G765" s="27">
        <v>167167.6</v>
      </c>
      <c r="H765" s="27">
        <v>172447</v>
      </c>
      <c r="I765" s="27">
        <v>177065.5</v>
      </c>
      <c r="J765" s="27">
        <v>1029218.6</v>
      </c>
      <c r="K765" s="27">
        <v>1063096.6000000001</v>
      </c>
      <c r="L765" s="27">
        <v>96.938537637650995</v>
      </c>
      <c r="M765" s="27">
        <v>94.410034704671432</v>
      </c>
      <c r="N765" s="27">
        <v>96.813271719616068</v>
      </c>
    </row>
    <row r="766" spans="1:14" x14ac:dyDescent="0.25">
      <c r="A766" s="28">
        <v>44713</v>
      </c>
      <c r="B766" s="4" t="s">
        <v>12</v>
      </c>
      <c r="C766" s="4" t="s">
        <v>13</v>
      </c>
      <c r="D766" s="4" t="s">
        <v>14</v>
      </c>
      <c r="E766" s="4" t="s">
        <v>61</v>
      </c>
      <c r="F766" s="53" t="s">
        <v>3971</v>
      </c>
      <c r="G766" s="27">
        <v>391644.3</v>
      </c>
      <c r="H766" s="27">
        <v>367338.1</v>
      </c>
      <c r="I766" s="27">
        <v>296392.09999999998</v>
      </c>
      <c r="J766" s="27">
        <v>2973837.4</v>
      </c>
      <c r="K766" s="27">
        <v>1574489.2</v>
      </c>
      <c r="L766" s="27">
        <v>106.61684698646832</v>
      </c>
      <c r="M766" s="27">
        <v>132.13722632958167</v>
      </c>
      <c r="N766" s="27">
        <v>188.87632890717828</v>
      </c>
    </row>
    <row r="767" spans="1:14" x14ac:dyDescent="0.25">
      <c r="A767" s="28">
        <v>44713</v>
      </c>
      <c r="B767" s="4" t="s">
        <v>12</v>
      </c>
      <c r="C767" s="4" t="s">
        <v>13</v>
      </c>
      <c r="D767" s="4" t="s">
        <v>14</v>
      </c>
      <c r="E767" s="4" t="s">
        <v>44</v>
      </c>
      <c r="F767" s="53" t="s">
        <v>44</v>
      </c>
      <c r="G767" s="27">
        <v>140274.79999999999</v>
      </c>
      <c r="H767" s="27">
        <v>138176.5</v>
      </c>
      <c r="I767" s="27">
        <v>104986.7</v>
      </c>
      <c r="J767" s="27">
        <v>790060.5</v>
      </c>
      <c r="K767" s="27">
        <v>591937.9</v>
      </c>
      <c r="L767" s="27">
        <v>101.51856502371966</v>
      </c>
      <c r="M767" s="27">
        <v>133.61197180214256</v>
      </c>
      <c r="N767" s="27">
        <v>133.47016638062877</v>
      </c>
    </row>
    <row r="768" spans="1:14" x14ac:dyDescent="0.25">
      <c r="A768" s="28">
        <v>44713</v>
      </c>
      <c r="B768" s="4" t="s">
        <v>12</v>
      </c>
      <c r="C768" s="4" t="s">
        <v>13</v>
      </c>
      <c r="D768" s="4" t="s">
        <v>14</v>
      </c>
      <c r="E768" s="4" t="s">
        <v>40</v>
      </c>
      <c r="F768" s="53" t="s">
        <v>40</v>
      </c>
      <c r="G768" s="27">
        <v>36538</v>
      </c>
      <c r="H768" s="27">
        <v>10447.1</v>
      </c>
      <c r="I768" s="27">
        <v>32288.799999999999</v>
      </c>
      <c r="J768" s="27">
        <v>98399.8</v>
      </c>
      <c r="K768" s="27">
        <v>89566.1</v>
      </c>
      <c r="L768" s="27">
        <v>349.7429908778513</v>
      </c>
      <c r="M768" s="27">
        <v>113.15998116994128</v>
      </c>
      <c r="N768" s="27">
        <v>109.8627717406474</v>
      </c>
    </row>
    <row r="769" spans="1:14" x14ac:dyDescent="0.25">
      <c r="A769" s="28">
        <v>44713</v>
      </c>
      <c r="B769" s="4" t="s">
        <v>12</v>
      </c>
      <c r="C769" s="4" t="s">
        <v>13</v>
      </c>
      <c r="D769" s="4" t="s">
        <v>14</v>
      </c>
      <c r="E769" s="4" t="s">
        <v>54</v>
      </c>
      <c r="F769" s="53" t="s">
        <v>54</v>
      </c>
      <c r="G769" s="27">
        <v>214831.5</v>
      </c>
      <c r="H769" s="27">
        <v>218714.5</v>
      </c>
      <c r="I769" s="27">
        <v>159116.6</v>
      </c>
      <c r="J769" s="27">
        <v>2085377.1</v>
      </c>
      <c r="K769" s="27">
        <v>892985.2</v>
      </c>
      <c r="L769" s="27">
        <v>98.224626167903821</v>
      </c>
      <c r="M769" s="27">
        <v>135.01513984084627</v>
      </c>
      <c r="N769" s="27">
        <v>233.52874157376851</v>
      </c>
    </row>
    <row r="770" spans="1:14" x14ac:dyDescent="0.25">
      <c r="A770" s="28">
        <v>44713</v>
      </c>
      <c r="B770" s="4" t="s">
        <v>12</v>
      </c>
      <c r="C770" s="4" t="s">
        <v>13</v>
      </c>
      <c r="D770" s="4" t="s">
        <v>14</v>
      </c>
      <c r="E770" s="4" t="s">
        <v>41</v>
      </c>
      <c r="F770" s="53" t="s">
        <v>41</v>
      </c>
      <c r="G770" s="27">
        <v>5215</v>
      </c>
      <c r="H770" s="27">
        <v>4725</v>
      </c>
      <c r="I770" s="27">
        <v>4293</v>
      </c>
      <c r="J770" s="27">
        <v>27505</v>
      </c>
      <c r="K770" s="27">
        <v>17431</v>
      </c>
      <c r="L770" s="27">
        <v>110.37037037037037</v>
      </c>
      <c r="M770" s="27">
        <v>121.47682273468438</v>
      </c>
      <c r="N770" s="27">
        <v>157.79358613963629</v>
      </c>
    </row>
    <row r="771" spans="1:14" x14ac:dyDescent="0.25">
      <c r="A771" s="28">
        <v>44713</v>
      </c>
      <c r="B771" s="4" t="s">
        <v>12</v>
      </c>
      <c r="C771" s="4" t="s">
        <v>13</v>
      </c>
      <c r="D771" s="4" t="s">
        <v>14</v>
      </c>
      <c r="E771" s="4" t="s">
        <v>78</v>
      </c>
      <c r="F771" s="53" t="s">
        <v>78</v>
      </c>
      <c r="G771" s="27">
        <v>5215</v>
      </c>
      <c r="H771" s="27">
        <v>4725</v>
      </c>
      <c r="I771" s="27">
        <v>4293</v>
      </c>
      <c r="J771" s="27">
        <v>27505</v>
      </c>
      <c r="K771" s="27">
        <v>17431</v>
      </c>
      <c r="L771" s="27">
        <v>110.37037037037037</v>
      </c>
      <c r="M771" s="27">
        <v>121.47682273468438</v>
      </c>
      <c r="N771" s="27">
        <v>157.79358613963629</v>
      </c>
    </row>
    <row r="772" spans="1:14" x14ac:dyDescent="0.25">
      <c r="A772" s="28">
        <v>44713</v>
      </c>
      <c r="B772" s="4" t="s">
        <v>12</v>
      </c>
      <c r="C772" s="4" t="s">
        <v>13</v>
      </c>
      <c r="D772" s="4" t="s">
        <v>14</v>
      </c>
      <c r="E772" s="4" t="s">
        <v>25</v>
      </c>
      <c r="F772" s="53" t="s">
        <v>676</v>
      </c>
      <c r="G772" s="27">
        <v>5702457.7000000002</v>
      </c>
      <c r="H772" s="27">
        <v>6797033.4000000004</v>
      </c>
      <c r="I772" s="27">
        <v>4104718.6</v>
      </c>
      <c r="J772" s="27">
        <v>34669683.399999999</v>
      </c>
      <c r="K772" s="27">
        <v>20935586</v>
      </c>
      <c r="L772" s="27">
        <v>83.896273041706692</v>
      </c>
      <c r="M772" s="27">
        <v>138.92444904749377</v>
      </c>
      <c r="N772" s="27">
        <v>165.60168604786128</v>
      </c>
    </row>
    <row r="773" spans="1:14" x14ac:dyDescent="0.25">
      <c r="A773" s="28">
        <v>44713</v>
      </c>
      <c r="B773" s="4" t="s">
        <v>12</v>
      </c>
      <c r="C773" s="4" t="s">
        <v>13</v>
      </c>
      <c r="D773" s="4" t="s">
        <v>14</v>
      </c>
      <c r="E773" s="4" t="s">
        <v>35</v>
      </c>
      <c r="F773" s="53" t="s">
        <v>969</v>
      </c>
      <c r="G773" s="27">
        <v>29307404.699999999</v>
      </c>
      <c r="H773" s="27">
        <v>23225971.600000001</v>
      </c>
      <c r="I773" s="27">
        <v>32988830.100000001</v>
      </c>
      <c r="J773" s="27">
        <v>192362299.19999999</v>
      </c>
      <c r="K773" s="27">
        <v>201214712.90000001</v>
      </c>
      <c r="L773" s="27">
        <v>126.18376188835089</v>
      </c>
      <c r="M773" s="27">
        <v>88.84038812882909</v>
      </c>
      <c r="N773" s="27">
        <v>95.600513713726542</v>
      </c>
    </row>
    <row r="774" spans="1:14" x14ac:dyDescent="0.25">
      <c r="A774" s="28">
        <v>44713</v>
      </c>
      <c r="B774" s="4" t="s">
        <v>12</v>
      </c>
      <c r="C774" s="4" t="s">
        <v>13</v>
      </c>
      <c r="D774" s="4" t="s">
        <v>14</v>
      </c>
      <c r="E774" s="4" t="s">
        <v>89</v>
      </c>
      <c r="F774" s="53" t="s">
        <v>3813</v>
      </c>
      <c r="G774" s="27">
        <v>3145009.7</v>
      </c>
      <c r="H774" s="27">
        <v>4422015.5</v>
      </c>
      <c r="I774" s="27">
        <v>3241656.5</v>
      </c>
      <c r="J774" s="27">
        <v>35597453.799999997</v>
      </c>
      <c r="K774" s="27">
        <v>33883036.200000003</v>
      </c>
      <c r="L774" s="27">
        <v>71.121634467359968</v>
      </c>
      <c r="M774" s="27">
        <v>97.018598361670954</v>
      </c>
      <c r="N774" s="27">
        <v>105.05981102130393</v>
      </c>
    </row>
    <row r="775" spans="1:14" x14ac:dyDescent="0.25">
      <c r="A775" s="28">
        <v>44713</v>
      </c>
      <c r="B775" s="4" t="s">
        <v>12</v>
      </c>
      <c r="C775" s="4" t="s">
        <v>13</v>
      </c>
      <c r="D775" s="4" t="s">
        <v>14</v>
      </c>
      <c r="E775" s="4" t="s">
        <v>20</v>
      </c>
      <c r="F775" s="53" t="s">
        <v>3956</v>
      </c>
      <c r="G775" s="27">
        <v>877734.8</v>
      </c>
      <c r="H775" s="27">
        <v>857734.5</v>
      </c>
      <c r="I775" s="27">
        <v>773963.5</v>
      </c>
      <c r="J775" s="27">
        <v>5941708.0999999996</v>
      </c>
      <c r="K775" s="27">
        <v>4461627.8</v>
      </c>
      <c r="L775" s="27">
        <v>102.33175883679624</v>
      </c>
      <c r="M775" s="27">
        <v>113.40777698173105</v>
      </c>
      <c r="N775" s="27">
        <v>133.17354934896184</v>
      </c>
    </row>
    <row r="776" spans="1:14" x14ac:dyDescent="0.25">
      <c r="A776" s="28">
        <v>44743</v>
      </c>
      <c r="B776" s="4" t="s">
        <v>12</v>
      </c>
      <c r="C776" s="4" t="s">
        <v>13</v>
      </c>
      <c r="D776" s="4" t="s">
        <v>14</v>
      </c>
      <c r="E776" s="4" t="s">
        <v>37</v>
      </c>
      <c r="F776" s="53" t="s">
        <v>37</v>
      </c>
      <c r="G776" s="27">
        <v>447</v>
      </c>
      <c r="H776" s="27">
        <v>447</v>
      </c>
      <c r="I776" s="27">
        <v>225</v>
      </c>
      <c r="J776" s="27">
        <v>3129</v>
      </c>
      <c r="K776" s="27">
        <v>3145.3</v>
      </c>
      <c r="L776" s="27">
        <v>100</v>
      </c>
      <c r="M776" s="27">
        <v>198.66666666666666</v>
      </c>
      <c r="N776" s="27">
        <v>99.481766445172155</v>
      </c>
    </row>
    <row r="777" spans="1:14" x14ac:dyDescent="0.25">
      <c r="A777" s="28">
        <v>44743</v>
      </c>
      <c r="B777" s="4" t="s">
        <v>12</v>
      </c>
      <c r="C777" s="4" t="s">
        <v>13</v>
      </c>
      <c r="D777" s="4" t="s">
        <v>14</v>
      </c>
      <c r="E777" s="4" t="s">
        <v>60</v>
      </c>
      <c r="F777" s="53" t="s">
        <v>2024</v>
      </c>
      <c r="G777" s="27">
        <v>386829.6</v>
      </c>
      <c r="H777" s="27">
        <v>364708.4</v>
      </c>
      <c r="I777" s="27">
        <v>411251.1</v>
      </c>
      <c r="J777" s="27">
        <v>2827275.3</v>
      </c>
      <c r="K777" s="27">
        <v>2269922.1</v>
      </c>
      <c r="L777" s="27">
        <v>106.06544845142037</v>
      </c>
      <c r="M777" s="27">
        <v>94.061657221099225</v>
      </c>
      <c r="N777" s="27">
        <v>124.55384702408951</v>
      </c>
    </row>
    <row r="778" spans="1:14" x14ac:dyDescent="0.25">
      <c r="A778" s="28">
        <v>44743</v>
      </c>
      <c r="B778" s="4" t="s">
        <v>12</v>
      </c>
      <c r="C778" s="4" t="s">
        <v>13</v>
      </c>
      <c r="D778" s="4" t="s">
        <v>14</v>
      </c>
      <c r="E778" s="4" t="s">
        <v>79</v>
      </c>
      <c r="F778" s="53" t="s">
        <v>2482</v>
      </c>
      <c r="G778" s="83">
        <v>12043086.5</v>
      </c>
      <c r="H778" s="83">
        <v>11817953.300000001</v>
      </c>
      <c r="I778" s="83">
        <v>18616271.100000001</v>
      </c>
      <c r="J778" s="83">
        <v>89280322.5</v>
      </c>
      <c r="K778" s="83">
        <v>88666499.299999997</v>
      </c>
      <c r="L778" s="27">
        <v>101.90501006633696</v>
      </c>
      <c r="M778" s="27">
        <v>64.691185658550069</v>
      </c>
      <c r="N778" s="27">
        <v>100.69228311126072</v>
      </c>
    </row>
    <row r="779" spans="1:14" x14ac:dyDescent="0.25">
      <c r="A779" s="28">
        <v>44743</v>
      </c>
      <c r="B779" s="4" t="s">
        <v>12</v>
      </c>
      <c r="C779" s="4" t="s">
        <v>13</v>
      </c>
      <c r="D779" s="4" t="s">
        <v>14</v>
      </c>
      <c r="E779" s="4" t="s">
        <v>75</v>
      </c>
      <c r="F779" s="53" t="s">
        <v>75</v>
      </c>
      <c r="G779" s="27">
        <v>36526359.399999999</v>
      </c>
      <c r="H779" s="27">
        <v>34922863.399999999</v>
      </c>
      <c r="I779" s="27">
        <v>37375131.899999999</v>
      </c>
      <c r="J779" s="27">
        <v>264475928.69999999</v>
      </c>
      <c r="K779" s="27">
        <v>259525430.80000001</v>
      </c>
      <c r="L779" s="27">
        <v>104.59153644314286</v>
      </c>
      <c r="M779" s="27">
        <v>97.729044803718807</v>
      </c>
      <c r="N779" s="27">
        <v>101.90751938441633</v>
      </c>
    </row>
    <row r="780" spans="1:14" x14ac:dyDescent="0.25">
      <c r="A780" s="28">
        <v>44743</v>
      </c>
      <c r="B780" s="4" t="s">
        <v>12</v>
      </c>
      <c r="C780" s="4" t="s">
        <v>13</v>
      </c>
      <c r="D780" s="4" t="s">
        <v>14</v>
      </c>
      <c r="E780" s="4" t="s">
        <v>28</v>
      </c>
      <c r="F780" s="53" t="s">
        <v>28</v>
      </c>
      <c r="G780" s="27">
        <v>178774.5</v>
      </c>
      <c r="H780" s="27">
        <v>169348</v>
      </c>
      <c r="I780" s="27">
        <v>199312.7</v>
      </c>
      <c r="J780" s="27">
        <v>925380.5</v>
      </c>
      <c r="K780" s="27">
        <v>1190431.1000000001</v>
      </c>
      <c r="L780" s="27">
        <v>105.56634858398091</v>
      </c>
      <c r="M780" s="27">
        <v>89.695488546389669</v>
      </c>
      <c r="N780" s="27">
        <v>77.734906287310537</v>
      </c>
    </row>
    <row r="781" spans="1:14" x14ac:dyDescent="0.25">
      <c r="A781" s="28">
        <v>44743</v>
      </c>
      <c r="B781" s="4" t="s">
        <v>12</v>
      </c>
      <c r="C781" s="4" t="s">
        <v>13</v>
      </c>
      <c r="D781" s="4" t="s">
        <v>14</v>
      </c>
      <c r="E781" s="4" t="s">
        <v>65</v>
      </c>
      <c r="F781" s="53" t="s">
        <v>65</v>
      </c>
      <c r="G781" s="27">
        <v>128383</v>
      </c>
      <c r="H781" s="27">
        <v>130916.5</v>
      </c>
      <c r="I781" s="27">
        <v>77917.7</v>
      </c>
      <c r="J781" s="27">
        <v>912892.5</v>
      </c>
      <c r="K781" s="27">
        <v>818840.9</v>
      </c>
      <c r="L781" s="27">
        <v>98.064797027112704</v>
      </c>
      <c r="M781" s="27">
        <v>164.7674405173664</v>
      </c>
      <c r="N781" s="27">
        <v>111.48594311788774</v>
      </c>
    </row>
    <row r="782" spans="1:14" x14ac:dyDescent="0.25">
      <c r="A782" s="28">
        <v>44743</v>
      </c>
      <c r="B782" s="4" t="s">
        <v>12</v>
      </c>
      <c r="C782" s="4" t="s">
        <v>13</v>
      </c>
      <c r="D782" s="4" t="s">
        <v>14</v>
      </c>
      <c r="E782" s="4" t="s">
        <v>133</v>
      </c>
      <c r="F782" s="64" t="str">
        <f>IFERROR(VLOOKUP(E782,'ИМЕНА ОКВЭД'!B$1:D$130001,2,FALSE),E782)</f>
        <v>29.3</v>
      </c>
      <c r="G782" s="83" t="s">
        <v>8045</v>
      </c>
      <c r="H782" s="83" t="s">
        <v>8045</v>
      </c>
      <c r="I782" s="83" t="s">
        <v>8045</v>
      </c>
      <c r="J782" s="83" t="s">
        <v>8045</v>
      </c>
      <c r="K782" s="83" t="s">
        <v>8045</v>
      </c>
      <c r="L782" s="27">
        <v>116.65741254858412</v>
      </c>
      <c r="M782" s="27"/>
      <c r="N782" s="27"/>
    </row>
    <row r="783" spans="1:14" x14ac:dyDescent="0.25">
      <c r="A783" s="28">
        <v>44743</v>
      </c>
      <c r="B783" s="4" t="s">
        <v>12</v>
      </c>
      <c r="C783" s="4" t="s">
        <v>13</v>
      </c>
      <c r="D783" s="4" t="s">
        <v>14</v>
      </c>
      <c r="E783" s="4" t="s">
        <v>43</v>
      </c>
      <c r="F783" s="64" t="str">
        <f>IFERROR(VLOOKUP(E783,'ИМЕНА ОКВЭД'!B$1:D$130001,2,FALSE),E783)</f>
        <v>27.9</v>
      </c>
      <c r="G783" s="27">
        <v>511</v>
      </c>
      <c r="H783" s="27">
        <v>12891.3</v>
      </c>
      <c r="I783" s="27">
        <v>376</v>
      </c>
      <c r="J783" s="27">
        <v>49697.3</v>
      </c>
      <c r="K783" s="27">
        <v>2632</v>
      </c>
      <c r="L783" s="27">
        <v>3.9639136471884138</v>
      </c>
      <c r="M783" s="27">
        <v>135.90425531914894</v>
      </c>
      <c r="N783" s="27">
        <v>1888.1952887537993</v>
      </c>
    </row>
    <row r="784" spans="1:14" x14ac:dyDescent="0.25">
      <c r="A784" s="28">
        <v>44743</v>
      </c>
      <c r="B784" s="4" t="s">
        <v>12</v>
      </c>
      <c r="C784" s="4" t="s">
        <v>13</v>
      </c>
      <c r="D784" s="4" t="s">
        <v>14</v>
      </c>
      <c r="E784" s="4" t="s">
        <v>118</v>
      </c>
      <c r="F784" s="53" t="s">
        <v>2977</v>
      </c>
      <c r="G784" s="27">
        <v>6843</v>
      </c>
      <c r="H784" s="27">
        <v>19223.3</v>
      </c>
      <c r="I784" s="27">
        <v>8405</v>
      </c>
      <c r="J784" s="27">
        <v>94021.3</v>
      </c>
      <c r="K784" s="27">
        <v>58835</v>
      </c>
      <c r="L784" s="27">
        <v>35.597426040274044</v>
      </c>
      <c r="M784" s="27">
        <v>81.415823914336698</v>
      </c>
      <c r="N784" s="27">
        <v>159.80504801563694</v>
      </c>
    </row>
    <row r="785" spans="1:14" x14ac:dyDescent="0.25">
      <c r="A785" s="28">
        <v>44743</v>
      </c>
      <c r="B785" s="4" t="s">
        <v>12</v>
      </c>
      <c r="C785" s="4" t="s">
        <v>13</v>
      </c>
      <c r="D785" s="4" t="s">
        <v>14</v>
      </c>
      <c r="E785" s="4" t="s">
        <v>53</v>
      </c>
      <c r="F785" s="64" t="str">
        <f>IFERROR(VLOOKUP(E785,'ИМЕНА ОКВЭД'!B$1:D$130001,2,FALSE),E785)</f>
        <v>28.2</v>
      </c>
      <c r="G785" s="27">
        <v>2363</v>
      </c>
      <c r="H785" s="27">
        <v>2363</v>
      </c>
      <c r="I785" s="27">
        <v>18690</v>
      </c>
      <c r="J785" s="27">
        <v>63446.2</v>
      </c>
      <c r="K785" s="27">
        <v>41080.300000000003</v>
      </c>
      <c r="L785" s="27">
        <v>100</v>
      </c>
      <c r="M785" s="27">
        <v>12.643124665596575</v>
      </c>
      <c r="N785" s="27">
        <v>154.44434436944229</v>
      </c>
    </row>
    <row r="786" spans="1:14" x14ac:dyDescent="0.25">
      <c r="A786" s="28">
        <v>44743</v>
      </c>
      <c r="B786" s="4" t="s">
        <v>12</v>
      </c>
      <c r="C786" s="4" t="s">
        <v>13</v>
      </c>
      <c r="D786" s="4" t="s">
        <v>14</v>
      </c>
      <c r="E786" s="4" t="s">
        <v>72</v>
      </c>
      <c r="F786" s="64" t="str">
        <f>IFERROR(VLOOKUP(E786,'ИМЕНА ОКВЭД'!B$1:D$130001,2,FALSE),E786)</f>
        <v>32.9</v>
      </c>
      <c r="G786" s="83" t="s">
        <v>8045</v>
      </c>
      <c r="H786" s="83" t="s">
        <v>8045</v>
      </c>
      <c r="I786" s="83" t="s">
        <v>8045</v>
      </c>
      <c r="J786" s="83" t="s">
        <v>8045</v>
      </c>
      <c r="K786" s="83" t="s">
        <v>8045</v>
      </c>
      <c r="L786" s="27">
        <v>102.77551582877116</v>
      </c>
      <c r="M786" s="27">
        <v>518.67294682936085</v>
      </c>
      <c r="N786" s="27">
        <v>458.2949376375642</v>
      </c>
    </row>
    <row r="787" spans="1:14" x14ac:dyDescent="0.25">
      <c r="A787" s="28">
        <v>44743</v>
      </c>
      <c r="B787" s="4" t="s">
        <v>12</v>
      </c>
      <c r="C787" s="4" t="s">
        <v>13</v>
      </c>
      <c r="D787" s="4" t="s">
        <v>14</v>
      </c>
      <c r="E787" s="4" t="s">
        <v>42</v>
      </c>
      <c r="F787" s="53" t="s">
        <v>42</v>
      </c>
      <c r="G787" s="27">
        <v>21182.2</v>
      </c>
      <c r="H787" s="27">
        <v>21190.9</v>
      </c>
      <c r="I787" s="27">
        <v>7987</v>
      </c>
      <c r="J787" s="27">
        <v>147960.9</v>
      </c>
      <c r="K787" s="27">
        <v>52716</v>
      </c>
      <c r="L787" s="27">
        <v>99.958944641331897</v>
      </c>
      <c r="M787" s="27">
        <v>265.20846375359957</v>
      </c>
      <c r="N787" s="27">
        <v>280.67550648759391</v>
      </c>
    </row>
    <row r="788" spans="1:14" x14ac:dyDescent="0.25">
      <c r="A788" s="28">
        <v>44743</v>
      </c>
      <c r="B788" s="4" t="s">
        <v>12</v>
      </c>
      <c r="C788" s="4" t="s">
        <v>13</v>
      </c>
      <c r="D788" s="4" t="s">
        <v>14</v>
      </c>
      <c r="E788" s="4" t="s">
        <v>38</v>
      </c>
      <c r="F788" s="53" t="s">
        <v>38</v>
      </c>
      <c r="G788" s="83" t="s">
        <v>8045</v>
      </c>
      <c r="H788" s="83" t="s">
        <v>8045</v>
      </c>
      <c r="I788" s="83" t="s">
        <v>8045</v>
      </c>
      <c r="J788" s="83" t="s">
        <v>8045</v>
      </c>
      <c r="K788" s="83" t="s">
        <v>8045</v>
      </c>
      <c r="L788" s="27">
        <v>108.00665046681161</v>
      </c>
      <c r="M788" s="27">
        <v>86.897789338941962</v>
      </c>
      <c r="N788" s="27">
        <v>111.86738782771199</v>
      </c>
    </row>
    <row r="789" spans="1:14" x14ac:dyDescent="0.25">
      <c r="A789" s="28">
        <v>44743</v>
      </c>
      <c r="B789" s="4" t="s">
        <v>12</v>
      </c>
      <c r="C789" s="4" t="s">
        <v>13</v>
      </c>
      <c r="D789" s="4" t="s">
        <v>14</v>
      </c>
      <c r="E789" s="4" t="s">
        <v>27</v>
      </c>
      <c r="F789" s="53" t="s">
        <v>3966</v>
      </c>
      <c r="G789" s="27">
        <v>167746.1</v>
      </c>
      <c r="H789" s="27">
        <v>166570.6</v>
      </c>
      <c r="I789" s="27">
        <v>174523.1</v>
      </c>
      <c r="J789" s="27">
        <v>1185927.7</v>
      </c>
      <c r="K789" s="27">
        <v>1237619.7</v>
      </c>
      <c r="L789" s="27">
        <v>100.70570676938188</v>
      </c>
      <c r="M789" s="27">
        <v>96.116846423195554</v>
      </c>
      <c r="N789" s="27">
        <v>95.823272690310276</v>
      </c>
    </row>
    <row r="790" spans="1:14" x14ac:dyDescent="0.25">
      <c r="A790" s="28">
        <v>44743</v>
      </c>
      <c r="B790" s="4" t="s">
        <v>12</v>
      </c>
      <c r="C790" s="4" t="s">
        <v>13</v>
      </c>
      <c r="D790" s="4" t="s">
        <v>14</v>
      </c>
      <c r="E790" s="4" t="s">
        <v>132</v>
      </c>
      <c r="F790" s="53" t="s">
        <v>132</v>
      </c>
      <c r="G790" s="83" t="s">
        <v>8045</v>
      </c>
      <c r="H790" s="83" t="s">
        <v>8045</v>
      </c>
      <c r="I790" s="83" t="s">
        <v>8045</v>
      </c>
      <c r="J790" s="83" t="s">
        <v>8045</v>
      </c>
      <c r="K790" s="83" t="s">
        <v>8045</v>
      </c>
      <c r="L790" s="27">
        <v>100</v>
      </c>
      <c r="M790" s="27"/>
      <c r="N790" s="27"/>
    </row>
    <row r="791" spans="1:14" x14ac:dyDescent="0.25">
      <c r="A791" s="28">
        <v>44743</v>
      </c>
      <c r="B791" s="4" t="s">
        <v>12</v>
      </c>
      <c r="C791" s="4" t="s">
        <v>13</v>
      </c>
      <c r="D791" s="4" t="s">
        <v>14</v>
      </c>
      <c r="E791" s="4" t="s">
        <v>30</v>
      </c>
      <c r="F791" s="53" t="s">
        <v>967</v>
      </c>
      <c r="G791" s="27">
        <v>3862067.6</v>
      </c>
      <c r="H791" s="27">
        <v>2798330.2</v>
      </c>
      <c r="I791" s="27">
        <v>3264787.3</v>
      </c>
      <c r="J791" s="27">
        <v>30486414.699999999</v>
      </c>
      <c r="K791" s="27">
        <v>24379604</v>
      </c>
      <c r="L791" s="27">
        <v>138.01329092613875</v>
      </c>
      <c r="M791" s="27">
        <v>118.29461600760331</v>
      </c>
      <c r="N791" s="27">
        <v>125.0488510806</v>
      </c>
    </row>
    <row r="792" spans="1:14" x14ac:dyDescent="0.25">
      <c r="A792" s="28">
        <v>44743</v>
      </c>
      <c r="B792" s="4" t="s">
        <v>12</v>
      </c>
      <c r="C792" s="4" t="s">
        <v>13</v>
      </c>
      <c r="D792" s="4" t="s">
        <v>14</v>
      </c>
      <c r="E792" s="4" t="s">
        <v>105</v>
      </c>
      <c r="F792" s="53" t="s">
        <v>105</v>
      </c>
      <c r="G792" s="27">
        <v>1083649.2</v>
      </c>
      <c r="H792" s="27">
        <v>1117489.3</v>
      </c>
      <c r="I792" s="27">
        <v>742538.8</v>
      </c>
      <c r="J792" s="27">
        <v>5435671.7999999998</v>
      </c>
      <c r="K792" s="27">
        <v>4028924.3</v>
      </c>
      <c r="L792" s="27">
        <v>96.971774136897778</v>
      </c>
      <c r="M792" s="27">
        <v>145.93839406102416</v>
      </c>
      <c r="N792" s="27">
        <v>134.91620579716528</v>
      </c>
    </row>
    <row r="793" spans="1:14" x14ac:dyDescent="0.25">
      <c r="A793" s="28">
        <v>44743</v>
      </c>
      <c r="B793" s="4" t="s">
        <v>12</v>
      </c>
      <c r="C793" s="4" t="s">
        <v>13</v>
      </c>
      <c r="D793" s="4" t="s">
        <v>14</v>
      </c>
      <c r="E793" s="4" t="s">
        <v>87</v>
      </c>
      <c r="F793" s="53" t="s">
        <v>87</v>
      </c>
      <c r="G793" s="27">
        <v>171785.60000000001</v>
      </c>
      <c r="H793" s="27">
        <v>159425.1</v>
      </c>
      <c r="I793" s="27">
        <v>169552.3</v>
      </c>
      <c r="J793" s="27">
        <v>1069444.8</v>
      </c>
      <c r="K793" s="27">
        <v>871430.9</v>
      </c>
      <c r="L793" s="27">
        <v>107.7531706111522</v>
      </c>
      <c r="M793" s="27">
        <v>101.31717470066758</v>
      </c>
      <c r="N793" s="27">
        <v>122.72284583895292</v>
      </c>
    </row>
    <row r="794" spans="1:14" x14ac:dyDescent="0.25">
      <c r="A794" s="28">
        <v>44743</v>
      </c>
      <c r="B794" s="4" t="s">
        <v>12</v>
      </c>
      <c r="C794" s="4" t="s">
        <v>13</v>
      </c>
      <c r="D794" s="4" t="s">
        <v>14</v>
      </c>
      <c r="E794" s="4" t="s">
        <v>111</v>
      </c>
      <c r="F794" s="53" t="s">
        <v>111</v>
      </c>
      <c r="G794" s="27">
        <v>1031346.8</v>
      </c>
      <c r="H794" s="27">
        <v>1202284.1000000001</v>
      </c>
      <c r="I794" s="27">
        <v>1055835.1000000001</v>
      </c>
      <c r="J794" s="27">
        <v>9896265.4000000004</v>
      </c>
      <c r="K794" s="27">
        <v>6876865.7000000002</v>
      </c>
      <c r="L794" s="27">
        <v>85.782287231445551</v>
      </c>
      <c r="M794" s="27">
        <v>97.680670021294048</v>
      </c>
      <c r="N794" s="27">
        <v>143.90662595024941</v>
      </c>
    </row>
    <row r="795" spans="1:14" x14ac:dyDescent="0.25">
      <c r="A795" s="28">
        <v>44743</v>
      </c>
      <c r="B795" s="4" t="s">
        <v>12</v>
      </c>
      <c r="C795" s="4" t="s">
        <v>13</v>
      </c>
      <c r="D795" s="4" t="s">
        <v>14</v>
      </c>
      <c r="E795" s="4" t="s">
        <v>107</v>
      </c>
      <c r="F795" s="64" t="str">
        <f>IFERROR(VLOOKUP(E795,'ИМЕНА ОКВЭД'!B$1:D$130001,2,FALSE),E795)</f>
        <v>25.7</v>
      </c>
      <c r="G795" s="27">
        <v>10088</v>
      </c>
      <c r="H795" s="27">
        <v>10088</v>
      </c>
      <c r="I795" s="27">
        <v>1307</v>
      </c>
      <c r="J795" s="27">
        <v>71037.2</v>
      </c>
      <c r="K795" s="27">
        <v>9149</v>
      </c>
      <c r="L795" s="27">
        <v>100</v>
      </c>
      <c r="M795" s="27">
        <v>771.84391736801831</v>
      </c>
      <c r="N795" s="27">
        <v>776.44769920209853</v>
      </c>
    </row>
    <row r="796" spans="1:14" x14ac:dyDescent="0.25">
      <c r="A796" s="28">
        <v>44743</v>
      </c>
      <c r="B796" s="4" t="s">
        <v>12</v>
      </c>
      <c r="C796" s="4" t="s">
        <v>13</v>
      </c>
      <c r="D796" s="4" t="s">
        <v>14</v>
      </c>
      <c r="E796" s="4" t="s">
        <v>104</v>
      </c>
      <c r="F796" s="53" t="s">
        <v>1833</v>
      </c>
      <c r="G796" s="27">
        <v>1582396</v>
      </c>
      <c r="H796" s="27">
        <v>1753551.5</v>
      </c>
      <c r="I796" s="27">
        <v>1578367.9</v>
      </c>
      <c r="J796" s="27">
        <v>13762152.300000001</v>
      </c>
      <c r="K796" s="27">
        <v>9820079.3000000007</v>
      </c>
      <c r="L796" s="27">
        <v>90.239493964106558</v>
      </c>
      <c r="M796" s="27">
        <v>100.25520665999353</v>
      </c>
      <c r="N796" s="27">
        <v>140.14298540338672</v>
      </c>
    </row>
    <row r="797" spans="1:14" x14ac:dyDescent="0.25">
      <c r="A797" s="28">
        <v>44743</v>
      </c>
      <c r="B797" s="4" t="s">
        <v>12</v>
      </c>
      <c r="C797" s="4" t="s">
        <v>13</v>
      </c>
      <c r="D797" s="4" t="s">
        <v>14</v>
      </c>
      <c r="E797" s="4" t="s">
        <v>56</v>
      </c>
      <c r="F797" s="53" t="s">
        <v>2625</v>
      </c>
      <c r="G797" s="27">
        <v>390620</v>
      </c>
      <c r="H797" s="27">
        <v>537531.19999999995</v>
      </c>
      <c r="I797" s="27">
        <v>376811.8</v>
      </c>
      <c r="J797" s="27">
        <v>2846629.8</v>
      </c>
      <c r="K797" s="27">
        <v>2268368.7999999998</v>
      </c>
      <c r="L797" s="27">
        <v>72.669270174456855</v>
      </c>
      <c r="M797" s="27">
        <v>103.664481844783</v>
      </c>
      <c r="N797" s="27">
        <v>125.49237143448632</v>
      </c>
    </row>
    <row r="798" spans="1:14" x14ac:dyDescent="0.25">
      <c r="A798" s="28">
        <v>44743</v>
      </c>
      <c r="B798" s="4" t="s">
        <v>12</v>
      </c>
      <c r="C798" s="4" t="s">
        <v>13</v>
      </c>
      <c r="D798" s="4" t="s">
        <v>14</v>
      </c>
      <c r="E798" s="4" t="s">
        <v>1801</v>
      </c>
      <c r="F798" s="64" t="str">
        <f>IFERROR(VLOOKUP(E798,'ИМЕНА ОКВЭД'!B$1:D$130001,2,FALSE),E798)</f>
        <v>15.2</v>
      </c>
      <c r="G798" s="83" t="s">
        <v>8045</v>
      </c>
      <c r="H798" s="83" t="s">
        <v>8045</v>
      </c>
      <c r="I798" s="83" t="s">
        <v>8045</v>
      </c>
      <c r="J798" s="83" t="s">
        <v>8045</v>
      </c>
      <c r="K798" s="83" t="s">
        <v>8045</v>
      </c>
      <c r="L798" s="27">
        <v>100</v>
      </c>
      <c r="M798" s="27"/>
      <c r="N798" s="27"/>
    </row>
    <row r="799" spans="1:14" x14ac:dyDescent="0.25">
      <c r="A799" s="28">
        <v>44743</v>
      </c>
      <c r="B799" s="4" t="s">
        <v>12</v>
      </c>
      <c r="C799" s="4" t="s">
        <v>13</v>
      </c>
      <c r="D799" s="4" t="s">
        <v>14</v>
      </c>
      <c r="E799" s="4" t="s">
        <v>90</v>
      </c>
      <c r="F799" s="53" t="s">
        <v>3779</v>
      </c>
      <c r="G799" s="27">
        <v>1638592.9</v>
      </c>
      <c r="H799" s="27">
        <v>1531829.4</v>
      </c>
      <c r="I799" s="27">
        <v>1122342.3</v>
      </c>
      <c r="J799" s="27">
        <v>12010163</v>
      </c>
      <c r="K799" s="27">
        <v>7901157.7000000002</v>
      </c>
      <c r="L799" s="27">
        <v>106.96967299361143</v>
      </c>
      <c r="M799" s="27">
        <v>145.99760696892562</v>
      </c>
      <c r="N799" s="27">
        <v>152.00510426465732</v>
      </c>
    </row>
    <row r="800" spans="1:14" x14ac:dyDescent="0.25">
      <c r="A800" s="28">
        <v>44743</v>
      </c>
      <c r="B800" s="4" t="s">
        <v>12</v>
      </c>
      <c r="C800" s="4" t="s">
        <v>13</v>
      </c>
      <c r="D800" s="4" t="s">
        <v>14</v>
      </c>
      <c r="E800" s="4" t="s">
        <v>96</v>
      </c>
      <c r="F800" s="53" t="s">
        <v>96</v>
      </c>
      <c r="G800" s="83" t="s">
        <v>8045</v>
      </c>
      <c r="H800" s="83" t="s">
        <v>8045</v>
      </c>
      <c r="I800" s="83" t="s">
        <v>8045</v>
      </c>
      <c r="J800" s="83" t="s">
        <v>8045</v>
      </c>
      <c r="K800" s="83" t="s">
        <v>8045</v>
      </c>
      <c r="L800" s="27">
        <v>100.3621328636751</v>
      </c>
      <c r="M800" s="27">
        <v>119.55434561270746</v>
      </c>
      <c r="N800" s="27">
        <v>165.27822753224152</v>
      </c>
    </row>
    <row r="801" spans="1:14" x14ac:dyDescent="0.25">
      <c r="A801" s="28">
        <v>44743</v>
      </c>
      <c r="B801" s="4" t="s">
        <v>12</v>
      </c>
      <c r="C801" s="4" t="s">
        <v>13</v>
      </c>
      <c r="D801" s="4" t="s">
        <v>14</v>
      </c>
      <c r="E801" s="4" t="s">
        <v>58</v>
      </c>
      <c r="F801" s="64" t="str">
        <f>IFERROR(VLOOKUP(E801,'ИМЕНА ОКВЭД'!B$1:D$130001,2,FALSE),E801)</f>
        <v>26.2</v>
      </c>
      <c r="G801" s="27">
        <v>81</v>
      </c>
      <c r="H801" s="27">
        <v>81</v>
      </c>
      <c r="I801" s="27">
        <v>53</v>
      </c>
      <c r="J801" s="27">
        <v>567</v>
      </c>
      <c r="K801" s="27">
        <v>371</v>
      </c>
      <c r="L801" s="27">
        <v>100</v>
      </c>
      <c r="M801" s="27">
        <v>152.83018867924528</v>
      </c>
      <c r="N801" s="27">
        <v>152.83018867924528</v>
      </c>
    </row>
    <row r="802" spans="1:14" x14ac:dyDescent="0.25">
      <c r="A802" s="28">
        <v>44743</v>
      </c>
      <c r="B802" s="4" t="s">
        <v>12</v>
      </c>
      <c r="C802" s="4" t="s">
        <v>13</v>
      </c>
      <c r="D802" s="4" t="s">
        <v>14</v>
      </c>
      <c r="E802" s="4" t="s">
        <v>48</v>
      </c>
      <c r="F802" s="53" t="s">
        <v>1420</v>
      </c>
      <c r="G802" s="27">
        <v>1083649.2</v>
      </c>
      <c r="H802" s="27">
        <v>1117489.3</v>
      </c>
      <c r="I802" s="27">
        <v>742538.8</v>
      </c>
      <c r="J802" s="27">
        <v>5435671.7999999998</v>
      </c>
      <c r="K802" s="27">
        <v>4028924.3</v>
      </c>
      <c r="L802" s="27">
        <v>96.971774136897778</v>
      </c>
      <c r="M802" s="27">
        <v>145.93839406102416</v>
      </c>
      <c r="N802" s="27">
        <v>134.91620579716528</v>
      </c>
    </row>
    <row r="803" spans="1:14" x14ac:dyDescent="0.25">
      <c r="A803" s="28">
        <v>44743</v>
      </c>
      <c r="B803" s="4" t="s">
        <v>12</v>
      </c>
      <c r="C803" s="4" t="s">
        <v>13</v>
      </c>
      <c r="D803" s="4" t="s">
        <v>14</v>
      </c>
      <c r="E803" s="4" t="s">
        <v>136</v>
      </c>
      <c r="F803" s="53" t="s">
        <v>136</v>
      </c>
      <c r="G803" s="27">
        <v>894</v>
      </c>
      <c r="H803" s="27">
        <v>894</v>
      </c>
      <c r="I803" s="27"/>
      <c r="J803" s="27">
        <v>6258</v>
      </c>
      <c r="K803" s="27"/>
      <c r="L803" s="27">
        <v>100</v>
      </c>
      <c r="M803" s="27"/>
      <c r="N803" s="27"/>
    </row>
    <row r="804" spans="1:14" x14ac:dyDescent="0.25">
      <c r="A804" s="28">
        <v>44743</v>
      </c>
      <c r="B804" s="4" t="s">
        <v>12</v>
      </c>
      <c r="C804" s="4" t="s">
        <v>13</v>
      </c>
      <c r="D804" s="4" t="s">
        <v>14</v>
      </c>
      <c r="E804" s="4" t="s">
        <v>112</v>
      </c>
      <c r="F804" s="53" t="s">
        <v>3846</v>
      </c>
      <c r="G804" s="83" t="s">
        <v>8045</v>
      </c>
      <c r="H804" s="83" t="s">
        <v>8045</v>
      </c>
      <c r="I804" s="83" t="s">
        <v>8045</v>
      </c>
      <c r="J804" s="83" t="s">
        <v>8045</v>
      </c>
      <c r="K804" s="83" t="s">
        <v>8045</v>
      </c>
      <c r="L804" s="27">
        <v>98.83753482675651</v>
      </c>
      <c r="M804" s="27">
        <v>113.4739620180686</v>
      </c>
      <c r="N804" s="27">
        <v>115.36363545525815</v>
      </c>
    </row>
    <row r="805" spans="1:14" x14ac:dyDescent="0.25">
      <c r="A805" s="28">
        <v>44743</v>
      </c>
      <c r="B805" s="4" t="s">
        <v>12</v>
      </c>
      <c r="C805" s="4" t="s">
        <v>13</v>
      </c>
      <c r="D805" s="4" t="s">
        <v>14</v>
      </c>
      <c r="E805" s="4" t="s">
        <v>25</v>
      </c>
      <c r="F805" s="64" t="str">
        <f>IFERROR(VLOOKUP(E805,'ИМЕНА ОКВЭД'!B$1:D$130001,2,FALSE),E805)</f>
        <v>Добыча полезных ископаемых</v>
      </c>
      <c r="G805" s="27">
        <v>5565582.4000000004</v>
      </c>
      <c r="H805" s="27">
        <v>5659592.7000000002</v>
      </c>
      <c r="I805" s="27">
        <v>4549128.3</v>
      </c>
      <c r="J805" s="27">
        <v>40197123.799999997</v>
      </c>
      <c r="K805" s="27">
        <v>25484714.300000001</v>
      </c>
      <c r="L805" s="27">
        <v>98.338921102926719</v>
      </c>
      <c r="M805" s="27">
        <v>122.34393125381845</v>
      </c>
      <c r="N805" s="27">
        <v>157.73032935276029</v>
      </c>
    </row>
    <row r="806" spans="1:14" x14ac:dyDescent="0.25">
      <c r="A806" s="28">
        <v>44743</v>
      </c>
      <c r="B806" s="4" t="s">
        <v>12</v>
      </c>
      <c r="C806" s="4" t="s">
        <v>13</v>
      </c>
      <c r="D806" s="4" t="s">
        <v>14</v>
      </c>
      <c r="E806" s="4" t="s">
        <v>19</v>
      </c>
      <c r="F806" s="64" t="str">
        <f>IFERROR(VLOOKUP(E806,'ИМЕНА ОКВЭД'!B$1:D$130001,2,FALSE),E806)</f>
        <v>25.6</v>
      </c>
      <c r="G806" s="27">
        <v>24582.5</v>
      </c>
      <c r="H806" s="27">
        <v>23350.9</v>
      </c>
      <c r="I806" s="27">
        <v>18469.400000000001</v>
      </c>
      <c r="J806" s="27">
        <v>181943.6</v>
      </c>
      <c r="K806" s="27">
        <v>123235.8</v>
      </c>
      <c r="L806" s="27">
        <v>105.27431490863307</v>
      </c>
      <c r="M806" s="27">
        <v>133.09853054241069</v>
      </c>
      <c r="N806" s="27">
        <v>147.63859203251005</v>
      </c>
    </row>
    <row r="807" spans="1:14" x14ac:dyDescent="0.25">
      <c r="A807" s="28">
        <v>44743</v>
      </c>
      <c r="B807" s="4" t="s">
        <v>12</v>
      </c>
      <c r="C807" s="4" t="s">
        <v>13</v>
      </c>
      <c r="D807" s="4" t="s">
        <v>14</v>
      </c>
      <c r="E807" s="4" t="s">
        <v>103</v>
      </c>
      <c r="F807" s="64" t="str">
        <f>IFERROR(VLOOKUP(E807,'ИМЕНА ОКВЭД'!B$1:D$130001,2,FALSE),E807)</f>
        <v>33.1</v>
      </c>
      <c r="G807" s="27">
        <v>1634492.7</v>
      </c>
      <c r="H807" s="27">
        <v>1527593.3</v>
      </c>
      <c r="I807" s="27">
        <v>1121846.3</v>
      </c>
      <c r="J807" s="27">
        <v>11976682.1</v>
      </c>
      <c r="K807" s="27">
        <v>7896949.4000000004</v>
      </c>
      <c r="L807" s="27">
        <v>106.99789662601951</v>
      </c>
      <c r="M807" s="27">
        <v>145.69666985575475</v>
      </c>
      <c r="N807" s="27">
        <v>151.66213550766832</v>
      </c>
    </row>
    <row r="808" spans="1:14" x14ac:dyDescent="0.25">
      <c r="A808" s="28">
        <v>44743</v>
      </c>
      <c r="B808" s="4" t="s">
        <v>12</v>
      </c>
      <c r="C808" s="4" t="s">
        <v>13</v>
      </c>
      <c r="D808" s="4" t="s">
        <v>14</v>
      </c>
      <c r="E808" s="4" t="s">
        <v>17</v>
      </c>
      <c r="F808" s="53" t="s">
        <v>17</v>
      </c>
      <c r="G808" s="27">
        <v>107425</v>
      </c>
      <c r="H808" s="27">
        <v>107367</v>
      </c>
      <c r="I808" s="27">
        <v>94330.2</v>
      </c>
      <c r="J808" s="27">
        <v>752219</v>
      </c>
      <c r="K808" s="27">
        <v>647654.6</v>
      </c>
      <c r="L808" s="27">
        <v>100.054020322818</v>
      </c>
      <c r="M808" s="27">
        <v>113.88187452162722</v>
      </c>
      <c r="N808" s="27">
        <v>116.14508721160939</v>
      </c>
    </row>
    <row r="809" spans="1:14" x14ac:dyDescent="0.25">
      <c r="A809" s="28">
        <v>44743</v>
      </c>
      <c r="B809" s="4" t="s">
        <v>12</v>
      </c>
      <c r="C809" s="4" t="s">
        <v>13</v>
      </c>
      <c r="D809" s="4" t="s">
        <v>14</v>
      </c>
      <c r="E809" s="4" t="s">
        <v>129</v>
      </c>
      <c r="F809" s="53" t="s">
        <v>1771</v>
      </c>
      <c r="G809" s="83" t="s">
        <v>8045</v>
      </c>
      <c r="H809" s="83" t="s">
        <v>8045</v>
      </c>
      <c r="I809" s="83" t="s">
        <v>8045</v>
      </c>
      <c r="J809" s="83" t="s">
        <v>8045</v>
      </c>
      <c r="K809" s="83" t="s">
        <v>8045</v>
      </c>
      <c r="L809" s="27">
        <v>100</v>
      </c>
      <c r="M809" s="27"/>
      <c r="N809" s="27"/>
    </row>
    <row r="810" spans="1:14" x14ac:dyDescent="0.25">
      <c r="A810" s="28">
        <v>44743</v>
      </c>
      <c r="B810" s="4" t="s">
        <v>12</v>
      </c>
      <c r="C810" s="4" t="s">
        <v>13</v>
      </c>
      <c r="D810" s="4" t="s">
        <v>14</v>
      </c>
      <c r="E810" s="4" t="s">
        <v>84</v>
      </c>
      <c r="F810" s="53" t="s">
        <v>2555</v>
      </c>
      <c r="G810" s="83" t="s">
        <v>8045</v>
      </c>
      <c r="H810" s="83" t="s">
        <v>8045</v>
      </c>
      <c r="I810" s="83" t="s">
        <v>8045</v>
      </c>
      <c r="J810" s="83" t="s">
        <v>8045</v>
      </c>
      <c r="K810" s="83" t="s">
        <v>8045</v>
      </c>
      <c r="L810" s="27">
        <v>72.31376641318576</v>
      </c>
      <c r="M810" s="27">
        <v>54.857597925232227</v>
      </c>
      <c r="N810" s="27">
        <v>102.44243582009376</v>
      </c>
    </row>
    <row r="811" spans="1:14" x14ac:dyDescent="0.25">
      <c r="A811" s="28">
        <v>44743</v>
      </c>
      <c r="B811" s="4" t="s">
        <v>12</v>
      </c>
      <c r="C811" s="4" t="s">
        <v>13</v>
      </c>
      <c r="D811" s="4" t="s">
        <v>14</v>
      </c>
      <c r="E811" s="4" t="s">
        <v>22</v>
      </c>
      <c r="F811" s="53" t="s">
        <v>1218</v>
      </c>
      <c r="G811" s="27">
        <v>203524.1</v>
      </c>
      <c r="H811" s="27">
        <v>205822.1</v>
      </c>
      <c r="I811" s="27">
        <v>162019.5</v>
      </c>
      <c r="J811" s="27">
        <v>1421095.3</v>
      </c>
      <c r="K811" s="27">
        <v>1290225.1000000001</v>
      </c>
      <c r="L811" s="27">
        <v>98.883501820261287</v>
      </c>
      <c r="M811" s="27">
        <v>125.61703992420665</v>
      </c>
      <c r="N811" s="27">
        <v>110.14320679391527</v>
      </c>
    </row>
    <row r="812" spans="1:14" x14ac:dyDescent="0.25">
      <c r="A812" s="28">
        <v>44743</v>
      </c>
      <c r="B812" s="4" t="s">
        <v>12</v>
      </c>
      <c r="C812" s="4" t="s">
        <v>13</v>
      </c>
      <c r="D812" s="4" t="s">
        <v>14</v>
      </c>
      <c r="E812" s="4" t="s">
        <v>83</v>
      </c>
      <c r="F812" s="53" t="s">
        <v>83</v>
      </c>
      <c r="G812" s="27">
        <v>1328</v>
      </c>
      <c r="H812" s="27">
        <v>1328</v>
      </c>
      <c r="I812" s="27">
        <v>28</v>
      </c>
      <c r="J812" s="27">
        <v>9296</v>
      </c>
      <c r="K812" s="27">
        <v>196</v>
      </c>
      <c r="L812" s="27">
        <v>100</v>
      </c>
      <c r="M812" s="27">
        <v>4742.8571428571431</v>
      </c>
      <c r="N812" s="27">
        <v>4742.8571428571431</v>
      </c>
    </row>
    <row r="813" spans="1:14" x14ac:dyDescent="0.25">
      <c r="A813" s="28">
        <v>44743</v>
      </c>
      <c r="B813" s="4" t="s">
        <v>12</v>
      </c>
      <c r="C813" s="4" t="s">
        <v>13</v>
      </c>
      <c r="D813" s="4" t="s">
        <v>14</v>
      </c>
      <c r="E813" s="4" t="s">
        <v>41</v>
      </c>
      <c r="F813" s="53" t="s">
        <v>41</v>
      </c>
      <c r="G813" s="27">
        <v>4789</v>
      </c>
      <c r="H813" s="27">
        <v>5215</v>
      </c>
      <c r="I813" s="27">
        <v>4273</v>
      </c>
      <c r="J813" s="27">
        <v>32294</v>
      </c>
      <c r="K813" s="27">
        <v>21704</v>
      </c>
      <c r="L813" s="27">
        <v>91.831255992329815</v>
      </c>
      <c r="M813" s="27">
        <v>112.07582494734379</v>
      </c>
      <c r="N813" s="27">
        <v>148.79284924437891</v>
      </c>
    </row>
    <row r="814" spans="1:14" x14ac:dyDescent="0.25">
      <c r="A814" s="28">
        <v>44743</v>
      </c>
      <c r="B814" s="4" t="s">
        <v>12</v>
      </c>
      <c r="C814" s="4" t="s">
        <v>13</v>
      </c>
      <c r="D814" s="4" t="s">
        <v>14</v>
      </c>
      <c r="E814" s="4" t="s">
        <v>71</v>
      </c>
      <c r="F814" s="53" t="s">
        <v>71</v>
      </c>
      <c r="G814" s="27">
        <v>663</v>
      </c>
      <c r="H814" s="27">
        <v>663</v>
      </c>
      <c r="I814" s="27">
        <v>219</v>
      </c>
      <c r="J814" s="27">
        <v>4641</v>
      </c>
      <c r="K814" s="27">
        <v>1533</v>
      </c>
      <c r="L814" s="27">
        <v>100</v>
      </c>
      <c r="M814" s="27">
        <v>302.73972602739724</v>
      </c>
      <c r="N814" s="27">
        <v>302.73972602739724</v>
      </c>
    </row>
    <row r="815" spans="1:14" x14ac:dyDescent="0.25">
      <c r="A815" s="28">
        <v>44743</v>
      </c>
      <c r="B815" s="4" t="s">
        <v>12</v>
      </c>
      <c r="C815" s="4" t="s">
        <v>13</v>
      </c>
      <c r="D815" s="4" t="s">
        <v>14</v>
      </c>
      <c r="E815" s="4" t="s">
        <v>57</v>
      </c>
      <c r="F815" s="53" t="s">
        <v>57</v>
      </c>
      <c r="G815" s="27">
        <v>28821.8</v>
      </c>
      <c r="H815" s="27">
        <v>28891.3</v>
      </c>
      <c r="I815" s="27">
        <v>11999.6</v>
      </c>
      <c r="J815" s="27">
        <v>201275.6</v>
      </c>
      <c r="K815" s="27">
        <v>83719.7</v>
      </c>
      <c r="L815" s="27">
        <v>99.759443154167514</v>
      </c>
      <c r="M815" s="27">
        <v>240.18967298909965</v>
      </c>
      <c r="N815" s="27">
        <v>240.41605500258601</v>
      </c>
    </row>
    <row r="816" spans="1:14" x14ac:dyDescent="0.25">
      <c r="A816" s="28">
        <v>44743</v>
      </c>
      <c r="B816" s="4" t="s">
        <v>12</v>
      </c>
      <c r="C816" s="4" t="s">
        <v>13</v>
      </c>
      <c r="D816" s="4" t="s">
        <v>14</v>
      </c>
      <c r="E816" s="4" t="s">
        <v>20</v>
      </c>
      <c r="F816" s="53" t="s">
        <v>3956</v>
      </c>
      <c r="G816" s="27">
        <v>860990.1</v>
      </c>
      <c r="H816" s="27">
        <v>904644.8</v>
      </c>
      <c r="I816" s="27">
        <v>738699.1</v>
      </c>
      <c r="J816" s="27">
        <v>6558191.7000000002</v>
      </c>
      <c r="K816" s="27">
        <v>5200326.9000000004</v>
      </c>
      <c r="L816" s="27">
        <v>95.174382254781108</v>
      </c>
      <c r="M816" s="27">
        <v>116.55491390202046</v>
      </c>
      <c r="N816" s="27">
        <v>126.1111431283291</v>
      </c>
    </row>
    <row r="817" spans="1:14" x14ac:dyDescent="0.25">
      <c r="A817" s="28">
        <v>44743</v>
      </c>
      <c r="B817" s="4" t="s">
        <v>12</v>
      </c>
      <c r="C817" s="4" t="s">
        <v>288</v>
      </c>
      <c r="D817" s="4" t="s">
        <v>14</v>
      </c>
      <c r="E817" s="4" t="s">
        <v>21</v>
      </c>
      <c r="F817" s="53" t="s">
        <v>3696</v>
      </c>
      <c r="G817" s="83">
        <v>31394.7</v>
      </c>
      <c r="H817" s="83">
        <v>34547.599999999999</v>
      </c>
      <c r="I817" s="83">
        <v>12844.4</v>
      </c>
      <c r="J817" s="83">
        <v>188503</v>
      </c>
      <c r="K817" s="83">
        <v>94252</v>
      </c>
      <c r="L817" s="27">
        <v>90.873750998622185</v>
      </c>
      <c r="M817" s="27">
        <v>244.42325059948305</v>
      </c>
      <c r="N817" s="27">
        <v>199.99893901455673</v>
      </c>
    </row>
    <row r="818" spans="1:14" x14ac:dyDescent="0.25">
      <c r="A818" s="28">
        <v>44743</v>
      </c>
      <c r="B818" s="4" t="s">
        <v>12</v>
      </c>
      <c r="C818" s="4" t="s">
        <v>291</v>
      </c>
      <c r="D818" s="4" t="s">
        <v>14</v>
      </c>
      <c r="E818" s="4" t="s">
        <v>126</v>
      </c>
      <c r="F818" s="53" t="s">
        <v>126</v>
      </c>
      <c r="G818" s="83" t="s">
        <v>8045</v>
      </c>
      <c r="H818" s="83" t="s">
        <v>8045</v>
      </c>
      <c r="I818" s="83" t="s">
        <v>8045</v>
      </c>
      <c r="J818" s="83" t="s">
        <v>8045</v>
      </c>
      <c r="K818" s="83" t="s">
        <v>8045</v>
      </c>
      <c r="L818" s="27">
        <v>124.43278232027927</v>
      </c>
      <c r="M818" s="27">
        <v>153.21695267296374</v>
      </c>
      <c r="N818" s="27">
        <v>120.84920838783246</v>
      </c>
    </row>
    <row r="819" spans="1:14" x14ac:dyDescent="0.25">
      <c r="A819" s="28">
        <v>44743</v>
      </c>
      <c r="B819" s="4" t="s">
        <v>12</v>
      </c>
      <c r="C819" s="4" t="s">
        <v>294</v>
      </c>
      <c r="D819" s="4" t="s">
        <v>14</v>
      </c>
      <c r="E819" s="4" t="s">
        <v>68</v>
      </c>
      <c r="F819" s="64" t="str">
        <f>IFERROR(VLOOKUP(E819,'ИМЕНА ОКВЭД'!B$1:D$130001,2,FALSE),E819)</f>
        <v>25.2</v>
      </c>
      <c r="G819" s="27">
        <v>22625</v>
      </c>
      <c r="H819" s="27">
        <v>22519</v>
      </c>
      <c r="I819" s="27">
        <v>6355</v>
      </c>
      <c r="J819" s="27">
        <v>158298</v>
      </c>
      <c r="K819" s="27">
        <v>44649</v>
      </c>
      <c r="L819" s="27">
        <v>100.47071361961011</v>
      </c>
      <c r="M819" s="27">
        <v>356.01888276947284</v>
      </c>
      <c r="N819" s="27">
        <v>354.53873546999932</v>
      </c>
    </row>
    <row r="820" spans="1:14" x14ac:dyDescent="0.25">
      <c r="A820" s="28">
        <v>44743</v>
      </c>
      <c r="B820" s="4" t="s">
        <v>12</v>
      </c>
      <c r="C820" s="4" t="s">
        <v>297</v>
      </c>
      <c r="D820" s="4" t="s">
        <v>14</v>
      </c>
      <c r="E820" s="4" t="s">
        <v>29</v>
      </c>
      <c r="F820" s="64" t="str">
        <f>IFERROR(VLOOKUP(E820,'ИМЕНА ОКВЭД'!B$1:D$130001,2,FALSE),E820)</f>
        <v>26.5</v>
      </c>
      <c r="G820" s="27">
        <v>1777</v>
      </c>
      <c r="H820" s="27">
        <v>1777</v>
      </c>
      <c r="I820" s="27">
        <v>625</v>
      </c>
      <c r="J820" s="27">
        <v>12439</v>
      </c>
      <c r="K820" s="27">
        <v>4375</v>
      </c>
      <c r="L820" s="27">
        <v>100</v>
      </c>
      <c r="M820" s="27">
        <v>284.32</v>
      </c>
      <c r="N820" s="27">
        <v>284.32</v>
      </c>
    </row>
    <row r="821" spans="1:14" x14ac:dyDescent="0.25">
      <c r="A821" s="28">
        <v>44743</v>
      </c>
      <c r="B821" s="4" t="s">
        <v>12</v>
      </c>
      <c r="C821" s="4" t="s">
        <v>300</v>
      </c>
      <c r="D821" s="4" t="s">
        <v>14</v>
      </c>
      <c r="E821" s="4" t="s">
        <v>39</v>
      </c>
      <c r="F821" s="64" t="str">
        <f>IFERROR(VLOOKUP(E821,'ИМЕНА ОКВЭД'!B$1:D$130001,2,FALSE),E821)</f>
        <v>37.0</v>
      </c>
      <c r="G821" s="27">
        <v>167746.1</v>
      </c>
      <c r="H821" s="27">
        <v>166570.6</v>
      </c>
      <c r="I821" s="27">
        <v>174523.1</v>
      </c>
      <c r="J821" s="27">
        <v>1185927.7</v>
      </c>
      <c r="K821" s="27">
        <v>1237619.7</v>
      </c>
      <c r="L821" s="27">
        <v>100.70570676938188</v>
      </c>
      <c r="M821" s="27">
        <v>96.116846423195554</v>
      </c>
      <c r="N821" s="27">
        <v>95.823272690310276</v>
      </c>
    </row>
    <row r="822" spans="1:14" x14ac:dyDescent="0.25">
      <c r="A822" s="28">
        <v>44743</v>
      </c>
      <c r="B822" s="4" t="s">
        <v>12</v>
      </c>
      <c r="C822" s="4" t="s">
        <v>303</v>
      </c>
      <c r="D822" s="4" t="s">
        <v>14</v>
      </c>
      <c r="E822" s="4" t="s">
        <v>50</v>
      </c>
      <c r="F822" s="53" t="s">
        <v>1163</v>
      </c>
      <c r="G822" s="27">
        <v>249564.2</v>
      </c>
      <c r="H822" s="27">
        <v>244624.9</v>
      </c>
      <c r="I822" s="27">
        <v>281304</v>
      </c>
      <c r="J822" s="27">
        <v>1697067.7</v>
      </c>
      <c r="K822" s="27">
        <v>2226357.7000000002</v>
      </c>
      <c r="L822" s="27">
        <v>102.0191321488532</v>
      </c>
      <c r="M822" s="27">
        <v>88.716904132184396</v>
      </c>
      <c r="N822" s="27">
        <v>76.226192224187514</v>
      </c>
    </row>
    <row r="823" spans="1:14" x14ac:dyDescent="0.25">
      <c r="A823" s="28">
        <v>44743</v>
      </c>
      <c r="B823" s="4" t="s">
        <v>12</v>
      </c>
      <c r="C823" s="4" t="s">
        <v>306</v>
      </c>
      <c r="D823" s="4" t="s">
        <v>14</v>
      </c>
      <c r="E823" s="4" t="s">
        <v>115</v>
      </c>
      <c r="F823" s="53" t="s">
        <v>115</v>
      </c>
      <c r="G823" s="27">
        <v>4101929.5</v>
      </c>
      <c r="H823" s="27">
        <v>927730.4</v>
      </c>
      <c r="I823" s="27">
        <v>4344981.3</v>
      </c>
      <c r="J823" s="27">
        <v>20820631.899999999</v>
      </c>
      <c r="K823" s="27">
        <v>22110884.800000001</v>
      </c>
      <c r="L823" s="27">
        <v>442.14671633052018</v>
      </c>
      <c r="M823" s="27">
        <v>94.406148537394159</v>
      </c>
      <c r="N823" s="27">
        <v>94.164625650801639</v>
      </c>
    </row>
    <row r="824" spans="1:14" x14ac:dyDescent="0.25">
      <c r="A824" s="28">
        <v>44743</v>
      </c>
      <c r="B824" s="4" t="s">
        <v>12</v>
      </c>
      <c r="C824" s="4" t="s">
        <v>309</v>
      </c>
      <c r="D824" s="4" t="s">
        <v>14</v>
      </c>
      <c r="E824" s="4" t="s">
        <v>119</v>
      </c>
      <c r="F824" s="53" t="s">
        <v>119</v>
      </c>
      <c r="G824" s="27"/>
      <c r="H824" s="27"/>
      <c r="I824" s="27"/>
      <c r="J824" s="27">
        <v>21377.3</v>
      </c>
      <c r="K824" s="27">
        <v>9534.9</v>
      </c>
      <c r="L824" s="27"/>
      <c r="M824" s="27"/>
      <c r="N824" s="27">
        <v>224.20056843805389</v>
      </c>
    </row>
    <row r="825" spans="1:14" x14ac:dyDescent="0.25">
      <c r="A825" s="28">
        <v>44743</v>
      </c>
      <c r="B825" s="4" t="s">
        <v>12</v>
      </c>
      <c r="C825" s="4" t="s">
        <v>312</v>
      </c>
      <c r="D825" s="4" t="s">
        <v>14</v>
      </c>
      <c r="E825" s="4" t="s">
        <v>59</v>
      </c>
      <c r="F825" s="53" t="s">
        <v>59</v>
      </c>
      <c r="G825" s="83" t="s">
        <v>8045</v>
      </c>
      <c r="H825" s="83" t="s">
        <v>8045</v>
      </c>
      <c r="I825" s="83" t="s">
        <v>8045</v>
      </c>
      <c r="J825" s="83" t="s">
        <v>8045</v>
      </c>
      <c r="K825" s="83" t="s">
        <v>8045</v>
      </c>
      <c r="L825" s="27">
        <v>94.230769230769226</v>
      </c>
      <c r="M825" s="27">
        <v>47.992164544564154</v>
      </c>
      <c r="N825" s="27">
        <v>66.469106534301375</v>
      </c>
    </row>
    <row r="826" spans="1:14" x14ac:dyDescent="0.25">
      <c r="A826" s="28">
        <v>44743</v>
      </c>
      <c r="B826" s="4" t="s">
        <v>12</v>
      </c>
      <c r="C826" s="4" t="s">
        <v>315</v>
      </c>
      <c r="D826" s="4" t="s">
        <v>14</v>
      </c>
      <c r="E826" s="4" t="s">
        <v>131</v>
      </c>
      <c r="F826" s="53" t="s">
        <v>131</v>
      </c>
      <c r="G826" s="27">
        <v>8521.7000000000007</v>
      </c>
      <c r="H826" s="27">
        <v>8188</v>
      </c>
      <c r="I826" s="27">
        <v>18387.599999999999</v>
      </c>
      <c r="J826" s="27">
        <v>91917.4</v>
      </c>
      <c r="K826" s="27">
        <v>77475.100000000006</v>
      </c>
      <c r="L826" s="27">
        <v>104.07547630679042</v>
      </c>
      <c r="M826" s="27">
        <v>46.344819334769085</v>
      </c>
      <c r="N826" s="27">
        <v>118.64121504844782</v>
      </c>
    </row>
    <row r="827" spans="1:14" x14ac:dyDescent="0.25">
      <c r="A827" s="28">
        <v>44743</v>
      </c>
      <c r="B827" s="4" t="s">
        <v>12</v>
      </c>
      <c r="C827" s="4" t="s">
        <v>318</v>
      </c>
      <c r="D827" s="4" t="s">
        <v>14</v>
      </c>
      <c r="E827" s="4" t="s">
        <v>35</v>
      </c>
      <c r="F827" s="53" t="s">
        <v>969</v>
      </c>
      <c r="G827" s="27">
        <v>30960777</v>
      </c>
      <c r="H827" s="27">
        <v>29263270.699999999</v>
      </c>
      <c r="I827" s="27">
        <v>32826003.600000001</v>
      </c>
      <c r="J827" s="27">
        <v>224278804.90000001</v>
      </c>
      <c r="K827" s="27">
        <v>234040716.5</v>
      </c>
      <c r="L827" s="27">
        <v>105.80080852001277</v>
      </c>
      <c r="M827" s="27">
        <v>94.317838312794194</v>
      </c>
      <c r="N827" s="27">
        <v>95.828968674346029</v>
      </c>
    </row>
    <row r="828" spans="1:14" x14ac:dyDescent="0.25">
      <c r="A828" s="28">
        <v>44743</v>
      </c>
      <c r="B828" s="4" t="s">
        <v>12</v>
      </c>
      <c r="C828" s="4" t="s">
        <v>321</v>
      </c>
      <c r="D828" s="4" t="s">
        <v>14</v>
      </c>
      <c r="E828" s="4" t="s">
        <v>81</v>
      </c>
      <c r="F828" s="53" t="s">
        <v>970</v>
      </c>
      <c r="G828" s="27">
        <v>87116.1</v>
      </c>
      <c r="H828" s="27">
        <v>90846.5</v>
      </c>
      <c r="I828" s="27">
        <v>47507.4</v>
      </c>
      <c r="J828" s="27">
        <v>630708</v>
      </c>
      <c r="K828" s="27">
        <v>518461.5</v>
      </c>
      <c r="L828" s="27">
        <v>95.893732835056937</v>
      </c>
      <c r="M828" s="27">
        <v>183.37374808977128</v>
      </c>
      <c r="N828" s="27">
        <v>121.64992000370326</v>
      </c>
    </row>
    <row r="829" spans="1:14" x14ac:dyDescent="0.25">
      <c r="A829" s="28">
        <v>44743</v>
      </c>
      <c r="B829" s="4" t="s">
        <v>12</v>
      </c>
      <c r="C829" s="4" t="s">
        <v>324</v>
      </c>
      <c r="D829" s="4" t="s">
        <v>14</v>
      </c>
      <c r="E829" s="4" t="s">
        <v>3471</v>
      </c>
      <c r="F829" s="64" t="str">
        <f>IFERROR(VLOOKUP(E829,'ИМЕНА ОКВЭД'!B$1:D$130001,2,FALSE),E829)</f>
        <v>29.1</v>
      </c>
      <c r="G829" s="83" t="s">
        <v>8045</v>
      </c>
      <c r="H829" s="83" t="s">
        <v>8045</v>
      </c>
      <c r="I829" s="83" t="s">
        <v>8045</v>
      </c>
      <c r="J829" s="83" t="s">
        <v>8045</v>
      </c>
      <c r="K829" s="83" t="s">
        <v>8045</v>
      </c>
      <c r="L829" s="27">
        <v>100</v>
      </c>
      <c r="M829" s="27"/>
      <c r="N829" s="27"/>
    </row>
    <row r="830" spans="1:14" x14ac:dyDescent="0.25">
      <c r="A830" s="28">
        <v>44743</v>
      </c>
      <c r="B830" s="4" t="s">
        <v>12</v>
      </c>
      <c r="C830" s="4" t="s">
        <v>327</v>
      </c>
      <c r="D830" s="4" t="s">
        <v>14</v>
      </c>
      <c r="E830" s="4" t="s">
        <v>18</v>
      </c>
      <c r="F830" s="64" t="str">
        <f>IFERROR(VLOOKUP(E830,'ИМЕНА ОКВЭД'!B$1:D$130001,2,FALSE),E830)</f>
        <v>25.5</v>
      </c>
      <c r="G830" s="27">
        <v>11005</v>
      </c>
      <c r="H830" s="27">
        <v>11005</v>
      </c>
      <c r="I830" s="27">
        <v>17954</v>
      </c>
      <c r="J830" s="27">
        <v>77035</v>
      </c>
      <c r="K830" s="27">
        <v>125678</v>
      </c>
      <c r="L830" s="27">
        <v>100</v>
      </c>
      <c r="M830" s="27">
        <v>61.295533028851509</v>
      </c>
      <c r="N830" s="27">
        <v>61.295533028851509</v>
      </c>
    </row>
    <row r="831" spans="1:14" x14ac:dyDescent="0.25">
      <c r="A831" s="28">
        <v>44743</v>
      </c>
      <c r="B831" s="4" t="s">
        <v>12</v>
      </c>
      <c r="C831" s="4" t="s">
        <v>330</v>
      </c>
      <c r="D831" s="4" t="s">
        <v>14</v>
      </c>
      <c r="E831" s="4" t="s">
        <v>89</v>
      </c>
      <c r="F831" s="53" t="s">
        <v>3813</v>
      </c>
      <c r="G831" s="27">
        <v>3776454.5</v>
      </c>
      <c r="H831" s="27">
        <v>3203163.7</v>
      </c>
      <c r="I831" s="27">
        <v>3130183.4</v>
      </c>
      <c r="J831" s="27">
        <v>39683837.799999997</v>
      </c>
      <c r="K831" s="27">
        <v>37013219.600000001</v>
      </c>
      <c r="L831" s="27">
        <v>117.89764288350295</v>
      </c>
      <c r="M831" s="27">
        <v>120.6464292156172</v>
      </c>
      <c r="N831" s="27">
        <v>107.2153090945917</v>
      </c>
    </row>
    <row r="832" spans="1:14" x14ac:dyDescent="0.25">
      <c r="A832" s="28">
        <v>44743</v>
      </c>
      <c r="B832" s="4" t="s">
        <v>12</v>
      </c>
      <c r="C832" s="4" t="s">
        <v>333</v>
      </c>
      <c r="D832" s="4" t="s">
        <v>14</v>
      </c>
      <c r="E832" s="4" t="s">
        <v>64</v>
      </c>
      <c r="F832" s="53" t="s">
        <v>1916</v>
      </c>
      <c r="G832" s="27">
        <v>28218.7</v>
      </c>
      <c r="H832" s="27">
        <v>28441.8</v>
      </c>
      <c r="I832" s="27">
        <v>13802.1</v>
      </c>
      <c r="J832" s="27">
        <v>193394.7</v>
      </c>
      <c r="K832" s="27">
        <v>99892.1</v>
      </c>
      <c r="L832" s="27">
        <v>99.215591136988522</v>
      </c>
      <c r="M832" s="27">
        <v>204.45222103882742</v>
      </c>
      <c r="N832" s="27">
        <v>193.60359828254687</v>
      </c>
    </row>
    <row r="833" spans="1:14" x14ac:dyDescent="0.25">
      <c r="A833" s="28">
        <v>44743</v>
      </c>
      <c r="B833" s="4" t="s">
        <v>12</v>
      </c>
      <c r="C833" s="4" t="s">
        <v>336</v>
      </c>
      <c r="D833" s="4" t="s">
        <v>14</v>
      </c>
      <c r="E833" s="4" t="s">
        <v>26</v>
      </c>
      <c r="F833" s="53" t="s">
        <v>3543</v>
      </c>
      <c r="G833" s="27">
        <v>1825675.4</v>
      </c>
      <c r="H833" s="27">
        <v>1804745.3</v>
      </c>
      <c r="I833" s="27">
        <v>1004669</v>
      </c>
      <c r="J833" s="27">
        <v>13004804.300000001</v>
      </c>
      <c r="K833" s="27">
        <v>47110294.899999999</v>
      </c>
      <c r="L833" s="27">
        <v>101.15972597352103</v>
      </c>
      <c r="M833" s="27">
        <v>181.71909355220475</v>
      </c>
      <c r="N833" s="27">
        <v>27.605015692652774</v>
      </c>
    </row>
    <row r="834" spans="1:14" x14ac:dyDescent="0.25">
      <c r="A834" s="28">
        <v>44743</v>
      </c>
      <c r="B834" s="4" t="s">
        <v>12</v>
      </c>
      <c r="C834" s="4" t="s">
        <v>339</v>
      </c>
      <c r="D834" s="4" t="s">
        <v>14</v>
      </c>
      <c r="E834" s="4" t="s">
        <v>108</v>
      </c>
      <c r="F834" s="64" t="str">
        <f>IFERROR(VLOOKUP(E834,'ИМЕНА ОКВЭД'!B$1:D$130001,2,FALSE),E834)</f>
        <v>36.0</v>
      </c>
      <c r="G834" s="27">
        <v>291647</v>
      </c>
      <c r="H834" s="27">
        <v>313853.90000000002</v>
      </c>
      <c r="I834" s="27">
        <v>284155.40000000002</v>
      </c>
      <c r="J834" s="27">
        <v>2209360.1</v>
      </c>
      <c r="K834" s="27">
        <v>2090766.4</v>
      </c>
      <c r="L834" s="27">
        <v>92.924446693190689</v>
      </c>
      <c r="M834" s="27">
        <v>102.63644470596019</v>
      </c>
      <c r="N834" s="27">
        <v>105.67225970342741</v>
      </c>
    </row>
    <row r="835" spans="1:14" x14ac:dyDescent="0.25">
      <c r="A835" s="28">
        <v>44743</v>
      </c>
      <c r="B835" s="4" t="s">
        <v>12</v>
      </c>
      <c r="C835" s="4" t="s">
        <v>341</v>
      </c>
      <c r="D835" s="4" t="s">
        <v>14</v>
      </c>
      <c r="E835" s="4" t="s">
        <v>125</v>
      </c>
      <c r="F835" s="53" t="s">
        <v>1980</v>
      </c>
      <c r="G835" s="27">
        <v>5724817.2999999998</v>
      </c>
      <c r="H835" s="27">
        <v>5140257.9000000004</v>
      </c>
      <c r="I835" s="27">
        <v>3934138.7</v>
      </c>
      <c r="J835" s="27">
        <v>39171913</v>
      </c>
      <c r="K835" s="27">
        <v>36569414.700000003</v>
      </c>
      <c r="L835" s="27">
        <v>111.37218037250621</v>
      </c>
      <c r="M835" s="27">
        <v>145.51640744135432</v>
      </c>
      <c r="N835" s="27">
        <v>107.11659817732877</v>
      </c>
    </row>
    <row r="836" spans="1:14" x14ac:dyDescent="0.25">
      <c r="A836" s="28">
        <v>44743</v>
      </c>
      <c r="B836" s="4" t="s">
        <v>12</v>
      </c>
      <c r="C836" s="4" t="s">
        <v>344</v>
      </c>
      <c r="D836" s="4" t="s">
        <v>14</v>
      </c>
      <c r="E836" s="4" t="s">
        <v>54</v>
      </c>
      <c r="F836" s="64" t="str">
        <f>IFERROR(VLOOKUP(E836,'ИМЕНА ОКВЭД'!B$1:D$130001,2,FALSE),E836)</f>
        <v>38.3</v>
      </c>
      <c r="G836" s="27">
        <v>247248.9</v>
      </c>
      <c r="H836" s="27">
        <v>241028.5</v>
      </c>
      <c r="I836" s="27">
        <v>164123.79999999999</v>
      </c>
      <c r="J836" s="27">
        <v>2048474.5</v>
      </c>
      <c r="K836" s="27">
        <v>1057109</v>
      </c>
      <c r="L836" s="27">
        <v>102.58077364295093</v>
      </c>
      <c r="M836" s="27">
        <v>150.64780367015632</v>
      </c>
      <c r="N836" s="27">
        <v>193.78082108845919</v>
      </c>
    </row>
    <row r="837" spans="1:14" x14ac:dyDescent="0.25">
      <c r="A837" s="28">
        <v>44743</v>
      </c>
      <c r="B837" s="4" t="s">
        <v>12</v>
      </c>
      <c r="C837" s="4" t="s">
        <v>347</v>
      </c>
      <c r="D837" s="4" t="s">
        <v>14</v>
      </c>
      <c r="E837" s="4" t="s">
        <v>82</v>
      </c>
      <c r="F837" s="53" t="s">
        <v>82</v>
      </c>
      <c r="G837" s="27">
        <v>25715.5</v>
      </c>
      <c r="H837" s="27">
        <v>27600.5</v>
      </c>
      <c r="I837" s="27">
        <v>18136.900000000001</v>
      </c>
      <c r="J837" s="27">
        <v>189808.2</v>
      </c>
      <c r="K837" s="27">
        <v>124908.8</v>
      </c>
      <c r="L837" s="27">
        <v>93.170413579464139</v>
      </c>
      <c r="M837" s="27">
        <v>141.78553115471772</v>
      </c>
      <c r="N837" s="27">
        <v>151.95742813957062</v>
      </c>
    </row>
    <row r="838" spans="1:14" x14ac:dyDescent="0.25">
      <c r="A838" s="28">
        <v>44743</v>
      </c>
      <c r="B838" s="4" t="s">
        <v>12</v>
      </c>
      <c r="C838" s="4" t="s">
        <v>350</v>
      </c>
      <c r="D838" s="4" t="s">
        <v>14</v>
      </c>
      <c r="E838" s="4" t="s">
        <v>80</v>
      </c>
      <c r="F838" s="53" t="s">
        <v>80</v>
      </c>
      <c r="G838" s="27">
        <v>3776454.5</v>
      </c>
      <c r="H838" s="27">
        <v>3203163.7</v>
      </c>
      <c r="I838" s="27">
        <v>3130183.4</v>
      </c>
      <c r="J838" s="27">
        <v>39683837.799999997</v>
      </c>
      <c r="K838" s="27">
        <v>37013219.600000001</v>
      </c>
      <c r="L838" s="27">
        <v>117.89764288350295</v>
      </c>
      <c r="M838" s="27">
        <v>120.6464292156172</v>
      </c>
      <c r="N838" s="27">
        <v>107.2153090945917</v>
      </c>
    </row>
    <row r="839" spans="1:14" x14ac:dyDescent="0.25">
      <c r="A839" s="28">
        <v>44743</v>
      </c>
      <c r="B839" s="4" t="s">
        <v>12</v>
      </c>
      <c r="C839" s="4" t="s">
        <v>353</v>
      </c>
      <c r="D839" s="4" t="s">
        <v>14</v>
      </c>
      <c r="E839" s="4" t="s">
        <v>93</v>
      </c>
      <c r="F839" s="64" t="str">
        <f>IFERROR(VLOOKUP(E839,'ИМЕНА ОКВЭД'!B$1:D$130001,2,FALSE),E839)</f>
        <v>30.01.АГ</v>
      </c>
      <c r="G839" s="27">
        <v>1227250.5</v>
      </c>
      <c r="H839" s="27">
        <v>1265795.3999999999</v>
      </c>
      <c r="I839" s="27">
        <v>603237.80000000005</v>
      </c>
      <c r="J839" s="27">
        <v>9880462.6999999993</v>
      </c>
      <c r="K839" s="27">
        <v>5704713.7000000002</v>
      </c>
      <c r="L839" s="27">
        <v>96.954887022025829</v>
      </c>
      <c r="M839" s="27">
        <v>203.4438989068656</v>
      </c>
      <c r="N839" s="27">
        <v>173.19822202470914</v>
      </c>
    </row>
    <row r="840" spans="1:14" x14ac:dyDescent="0.25">
      <c r="A840" s="28">
        <v>44743</v>
      </c>
      <c r="B840" s="4" t="s">
        <v>12</v>
      </c>
      <c r="C840" s="4" t="s">
        <v>356</v>
      </c>
      <c r="D840" s="4" t="s">
        <v>14</v>
      </c>
      <c r="E840" s="4" t="s">
        <v>47</v>
      </c>
      <c r="F840" s="64" t="str">
        <f>IFERROR(VLOOKUP(E840,'ИМЕНА ОКВЭД'!B$1:D$130001,2,FALSE),E840)</f>
        <v>25.1</v>
      </c>
      <c r="G840" s="27">
        <v>229203.6</v>
      </c>
      <c r="H840" s="27">
        <v>355980.6</v>
      </c>
      <c r="I840" s="27">
        <v>84884.800000000003</v>
      </c>
      <c r="J840" s="27">
        <v>1484675.2</v>
      </c>
      <c r="K840" s="27">
        <v>696112.3</v>
      </c>
      <c r="L840" s="27">
        <v>64.386542412704515</v>
      </c>
      <c r="M840" s="27">
        <v>270.01724690403938</v>
      </c>
      <c r="N840" s="27">
        <v>213.28098928865356</v>
      </c>
    </row>
    <row r="841" spans="1:14" x14ac:dyDescent="0.25">
      <c r="A841" s="28">
        <v>44743</v>
      </c>
      <c r="B841" s="4" t="s">
        <v>12</v>
      </c>
      <c r="C841" s="4" t="s">
        <v>359</v>
      </c>
      <c r="D841" s="4" t="s">
        <v>14</v>
      </c>
      <c r="E841" s="4" t="s">
        <v>67</v>
      </c>
      <c r="F841" s="53" t="s">
        <v>67</v>
      </c>
      <c r="G841" s="27">
        <v>56</v>
      </c>
      <c r="H841" s="27">
        <v>54.4</v>
      </c>
      <c r="I841" s="27">
        <v>85.6</v>
      </c>
      <c r="J841" s="27">
        <v>229.4</v>
      </c>
      <c r="K841" s="27">
        <v>390.5</v>
      </c>
      <c r="L841" s="27">
        <v>102.94117647058823</v>
      </c>
      <c r="M841" s="27">
        <v>65.420560747663558</v>
      </c>
      <c r="N841" s="27">
        <v>58.745198463508324</v>
      </c>
    </row>
    <row r="842" spans="1:14" x14ac:dyDescent="0.25">
      <c r="A842" s="28">
        <v>44743</v>
      </c>
      <c r="B842" s="4" t="s">
        <v>12</v>
      </c>
      <c r="C842" s="4" t="s">
        <v>362</v>
      </c>
      <c r="D842" s="4" t="s">
        <v>14</v>
      </c>
      <c r="E842" s="4" t="s">
        <v>70</v>
      </c>
      <c r="F842" s="53" t="s">
        <v>3954</v>
      </c>
      <c r="G842" s="27">
        <v>291647</v>
      </c>
      <c r="H842" s="27">
        <v>313853.90000000002</v>
      </c>
      <c r="I842" s="27">
        <v>284155.40000000002</v>
      </c>
      <c r="J842" s="27">
        <v>2209360.1</v>
      </c>
      <c r="K842" s="27">
        <v>2090766.4</v>
      </c>
      <c r="L842" s="27">
        <v>92.924446693190689</v>
      </c>
      <c r="M842" s="27">
        <v>102.63644470596019</v>
      </c>
      <c r="N842" s="27">
        <v>105.67225970342741</v>
      </c>
    </row>
    <row r="843" spans="1:14" x14ac:dyDescent="0.25">
      <c r="A843" s="28">
        <v>44743</v>
      </c>
      <c r="B843" s="4" t="s">
        <v>12</v>
      </c>
      <c r="C843" s="4" t="s">
        <v>365</v>
      </c>
      <c r="D843" s="4" t="s">
        <v>14</v>
      </c>
      <c r="E843" s="4" t="s">
        <v>97</v>
      </c>
      <c r="F843" s="53" t="s">
        <v>97</v>
      </c>
      <c r="G843" s="27"/>
      <c r="H843" s="27"/>
      <c r="I843" s="27">
        <v>217</v>
      </c>
      <c r="J843" s="27"/>
      <c r="K843" s="27">
        <v>1519</v>
      </c>
      <c r="L843" s="27"/>
      <c r="M843" s="27"/>
      <c r="N843" s="27"/>
    </row>
    <row r="844" spans="1:14" x14ac:dyDescent="0.25">
      <c r="A844" s="28">
        <v>44743</v>
      </c>
      <c r="B844" s="4" t="s">
        <v>12</v>
      </c>
      <c r="C844" s="4" t="s">
        <v>368</v>
      </c>
      <c r="D844" s="4" t="s">
        <v>14</v>
      </c>
      <c r="E844" s="4" t="s">
        <v>32</v>
      </c>
      <c r="F844" s="53" t="s">
        <v>32</v>
      </c>
      <c r="G844" s="27">
        <v>50793</v>
      </c>
      <c r="H844" s="27">
        <v>59406.7</v>
      </c>
      <c r="I844" s="27">
        <v>42679.7</v>
      </c>
      <c r="J844" s="27">
        <v>314536.8</v>
      </c>
      <c r="K844" s="27">
        <v>249493.9</v>
      </c>
      <c r="L844" s="27">
        <v>85.500457019157778</v>
      </c>
      <c r="M844" s="27">
        <v>119.00973999348636</v>
      </c>
      <c r="N844" s="27">
        <v>126.06993597839467</v>
      </c>
    </row>
    <row r="845" spans="1:14" x14ac:dyDescent="0.25">
      <c r="A845" s="28">
        <v>44743</v>
      </c>
      <c r="B845" s="4" t="s">
        <v>12</v>
      </c>
      <c r="C845" s="4" t="s">
        <v>371</v>
      </c>
      <c r="D845" s="4" t="s">
        <v>14</v>
      </c>
      <c r="E845" s="4" t="s">
        <v>121</v>
      </c>
      <c r="F845" s="53" t="s">
        <v>121</v>
      </c>
      <c r="G845" s="27">
        <v>622234.19999999995</v>
      </c>
      <c r="H845" s="27">
        <v>659514.6</v>
      </c>
      <c r="I845" s="27">
        <v>405032.9</v>
      </c>
      <c r="J845" s="27">
        <v>4455794.5999999996</v>
      </c>
      <c r="K845" s="27">
        <v>3059370.4</v>
      </c>
      <c r="L845" s="27">
        <v>94.347297239515242</v>
      </c>
      <c r="M845" s="27">
        <v>153.62559436529725</v>
      </c>
      <c r="N845" s="27">
        <v>145.64416914016033</v>
      </c>
    </row>
    <row r="846" spans="1:14" x14ac:dyDescent="0.25">
      <c r="A846" s="28">
        <v>44743</v>
      </c>
      <c r="B846" s="4" t="s">
        <v>12</v>
      </c>
      <c r="C846" s="4" t="s">
        <v>374</v>
      </c>
      <c r="D846" s="4" t="s">
        <v>14</v>
      </c>
      <c r="E846" s="4" t="s">
        <v>46</v>
      </c>
      <c r="F846" s="53" t="s">
        <v>46</v>
      </c>
      <c r="G846" s="27">
        <v>617</v>
      </c>
      <c r="H846" s="27">
        <v>617</v>
      </c>
      <c r="I846" s="27">
        <v>1186</v>
      </c>
      <c r="J846" s="27">
        <v>4319</v>
      </c>
      <c r="K846" s="27">
        <v>8302</v>
      </c>
      <c r="L846" s="27">
        <v>100</v>
      </c>
      <c r="M846" s="27">
        <v>52.023608768971329</v>
      </c>
      <c r="N846" s="27">
        <v>52.023608768971329</v>
      </c>
    </row>
    <row r="847" spans="1:14" x14ac:dyDescent="0.25">
      <c r="A847" s="28">
        <v>44743</v>
      </c>
      <c r="B847" s="4" t="s">
        <v>12</v>
      </c>
      <c r="C847" s="4" t="s">
        <v>377</v>
      </c>
      <c r="D847" s="4" t="s">
        <v>14</v>
      </c>
      <c r="E847" s="4" t="s">
        <v>98</v>
      </c>
      <c r="F847" s="53" t="s">
        <v>98</v>
      </c>
      <c r="G847" s="83" t="s">
        <v>8045</v>
      </c>
      <c r="H847" s="83" t="s">
        <v>8045</v>
      </c>
      <c r="I847" s="83" t="s">
        <v>8045</v>
      </c>
      <c r="J847" s="83" t="s">
        <v>8045</v>
      </c>
      <c r="K847" s="83" t="s">
        <v>8045</v>
      </c>
      <c r="L847" s="27">
        <v>124.42395388285361</v>
      </c>
      <c r="M847" s="27">
        <v>153.26146085752436</v>
      </c>
      <c r="N847" s="27">
        <v>120.89434817608387</v>
      </c>
    </row>
    <row r="848" spans="1:14" x14ac:dyDescent="0.25">
      <c r="A848" s="28">
        <v>44743</v>
      </c>
      <c r="B848" s="4" t="s">
        <v>12</v>
      </c>
      <c r="C848" s="4" t="s">
        <v>380</v>
      </c>
      <c r="D848" s="4" t="s">
        <v>14</v>
      </c>
      <c r="E848" s="4" t="s">
        <v>92</v>
      </c>
      <c r="F848" s="53" t="s">
        <v>92</v>
      </c>
      <c r="G848" s="27">
        <v>589903.19999999995</v>
      </c>
      <c r="H848" s="27">
        <v>530761.9</v>
      </c>
      <c r="I848" s="27">
        <v>383043.6</v>
      </c>
      <c r="J848" s="27">
        <v>3032424.2</v>
      </c>
      <c r="K848" s="27">
        <v>41328106.100000001</v>
      </c>
      <c r="L848" s="27">
        <v>111.14271766681067</v>
      </c>
      <c r="M848" s="27">
        <v>154.00419168992772</v>
      </c>
      <c r="N848" s="27">
        <v>7.3374380927656393</v>
      </c>
    </row>
    <row r="849" spans="1:14" x14ac:dyDescent="0.25">
      <c r="A849" s="28">
        <v>44743</v>
      </c>
      <c r="B849" s="4" t="s">
        <v>12</v>
      </c>
      <c r="C849" s="4" t="s">
        <v>383</v>
      </c>
      <c r="D849" s="4" t="s">
        <v>14</v>
      </c>
      <c r="E849" s="4" t="s">
        <v>135</v>
      </c>
      <c r="F849" s="64" t="str">
        <f>IFERROR(VLOOKUP(E849,'ИМЕНА ОКВЭД'!B$1:D$130001,2,FALSE),E849)</f>
        <v>32.3</v>
      </c>
      <c r="G849" s="83" t="s">
        <v>8045</v>
      </c>
      <c r="H849" s="83" t="s">
        <v>8045</v>
      </c>
      <c r="I849" s="83" t="s">
        <v>8045</v>
      </c>
      <c r="J849" s="83" t="s">
        <v>8045</v>
      </c>
      <c r="K849" s="83" t="s">
        <v>8045</v>
      </c>
      <c r="L849" s="27">
        <v>100</v>
      </c>
      <c r="M849" s="27"/>
      <c r="N849" s="27"/>
    </row>
    <row r="850" spans="1:14" x14ac:dyDescent="0.25">
      <c r="A850" s="28">
        <v>44743</v>
      </c>
      <c r="B850" s="4" t="s">
        <v>12</v>
      </c>
      <c r="C850" s="4" t="s">
        <v>386</v>
      </c>
      <c r="D850" s="4" t="s">
        <v>14</v>
      </c>
      <c r="E850" s="4" t="s">
        <v>49</v>
      </c>
      <c r="F850" s="53" t="s">
        <v>2189</v>
      </c>
      <c r="G850" s="27">
        <v>780131.1</v>
      </c>
      <c r="H850" s="27">
        <v>666498.80000000005</v>
      </c>
      <c r="I850" s="27">
        <v>443393.8</v>
      </c>
      <c r="J850" s="27">
        <v>4023254</v>
      </c>
      <c r="K850" s="27">
        <v>2415257.2999999998</v>
      </c>
      <c r="L850" s="27">
        <v>117.04913797294158</v>
      </c>
      <c r="M850" s="27">
        <v>175.94542368431854</v>
      </c>
      <c r="N850" s="27">
        <v>166.57662104985667</v>
      </c>
    </row>
    <row r="851" spans="1:14" x14ac:dyDescent="0.25">
      <c r="A851" s="28">
        <v>44743</v>
      </c>
      <c r="B851" s="4" t="s">
        <v>12</v>
      </c>
      <c r="C851" s="4" t="s">
        <v>389</v>
      </c>
      <c r="D851" s="4" t="s">
        <v>14</v>
      </c>
      <c r="E851" s="4" t="s">
        <v>113</v>
      </c>
      <c r="F851" s="53" t="s">
        <v>113</v>
      </c>
      <c r="G851" s="27">
        <v>93115.9</v>
      </c>
      <c r="H851" s="27">
        <v>114587.7</v>
      </c>
      <c r="I851" s="27">
        <v>247841.6</v>
      </c>
      <c r="J851" s="27">
        <v>873640.8</v>
      </c>
      <c r="K851" s="27">
        <v>1269544.7</v>
      </c>
      <c r="L851" s="27">
        <v>81.261688645465441</v>
      </c>
      <c r="M851" s="27">
        <v>37.570730660228143</v>
      </c>
      <c r="N851" s="27">
        <v>68.815284723728126</v>
      </c>
    </row>
    <row r="852" spans="1:14" x14ac:dyDescent="0.25">
      <c r="A852" s="28">
        <v>44743</v>
      </c>
      <c r="B852" s="4" t="s">
        <v>12</v>
      </c>
      <c r="C852" s="4" t="s">
        <v>392</v>
      </c>
      <c r="D852" s="4" t="s">
        <v>14</v>
      </c>
      <c r="E852" s="4" t="s">
        <v>110</v>
      </c>
      <c r="F852" s="53" t="s">
        <v>110</v>
      </c>
      <c r="G852" s="27"/>
      <c r="H852" s="27"/>
      <c r="I852" s="27">
        <v>1</v>
      </c>
      <c r="J852" s="27">
        <v>5.4</v>
      </c>
      <c r="K852" s="27">
        <v>16</v>
      </c>
      <c r="L852" s="27"/>
      <c r="M852" s="27"/>
      <c r="N852" s="27">
        <v>33.75</v>
      </c>
    </row>
    <row r="853" spans="1:14" x14ac:dyDescent="0.25">
      <c r="A853" s="28">
        <v>44743</v>
      </c>
      <c r="B853" s="4" t="s">
        <v>12</v>
      </c>
      <c r="C853" s="4" t="s">
        <v>395</v>
      </c>
      <c r="D853" s="4" t="s">
        <v>14</v>
      </c>
      <c r="E853" s="4" t="s">
        <v>66</v>
      </c>
      <c r="F853" s="53" t="s">
        <v>855</v>
      </c>
      <c r="G853" s="27">
        <v>178774.5</v>
      </c>
      <c r="H853" s="27">
        <v>169348</v>
      </c>
      <c r="I853" s="27">
        <v>199312.7</v>
      </c>
      <c r="J853" s="27">
        <v>925380.5</v>
      </c>
      <c r="K853" s="27">
        <v>1190431.1000000001</v>
      </c>
      <c r="L853" s="27">
        <v>105.56634858398091</v>
      </c>
      <c r="M853" s="27">
        <v>89.695488546389669</v>
      </c>
      <c r="N853" s="27">
        <v>77.734906287310537</v>
      </c>
    </row>
    <row r="854" spans="1:14" x14ac:dyDescent="0.25">
      <c r="A854" s="28">
        <v>44743</v>
      </c>
      <c r="B854" s="4" t="s">
        <v>12</v>
      </c>
      <c r="C854" s="4" t="s">
        <v>398</v>
      </c>
      <c r="D854" s="4" t="s">
        <v>14</v>
      </c>
      <c r="E854" s="4" t="s">
        <v>114</v>
      </c>
      <c r="F854" s="53" t="s">
        <v>114</v>
      </c>
      <c r="G854" s="27">
        <v>551049.19999999995</v>
      </c>
      <c r="H854" s="27">
        <v>551267.4</v>
      </c>
      <c r="I854" s="27">
        <v>522532.8</v>
      </c>
      <c r="J854" s="27">
        <v>3865886.9</v>
      </c>
      <c r="K854" s="27">
        <v>2943213.6</v>
      </c>
      <c r="L854" s="27">
        <v>99.960418482935864</v>
      </c>
      <c r="M854" s="27">
        <v>105.45734162525299</v>
      </c>
      <c r="N854" s="27">
        <v>131.34917900623998</v>
      </c>
    </row>
    <row r="855" spans="1:14" x14ac:dyDescent="0.25">
      <c r="A855" s="28">
        <v>44743</v>
      </c>
      <c r="B855" s="4" t="s">
        <v>12</v>
      </c>
      <c r="C855" s="4" t="s">
        <v>400</v>
      </c>
      <c r="D855" s="4" t="s">
        <v>14</v>
      </c>
      <c r="E855" s="4" t="s">
        <v>94</v>
      </c>
      <c r="F855" s="53" t="s">
        <v>2746</v>
      </c>
      <c r="G855" s="27">
        <v>1921</v>
      </c>
      <c r="H855" s="27">
        <v>1921</v>
      </c>
      <c r="I855" s="27">
        <v>2637</v>
      </c>
      <c r="J855" s="27">
        <v>13447</v>
      </c>
      <c r="K855" s="27">
        <v>18459</v>
      </c>
      <c r="L855" s="27">
        <v>100</v>
      </c>
      <c r="M855" s="27">
        <v>72.847933257489572</v>
      </c>
      <c r="N855" s="27">
        <v>72.847933257489572</v>
      </c>
    </row>
    <row r="856" spans="1:14" x14ac:dyDescent="0.25">
      <c r="A856" s="28">
        <v>44743</v>
      </c>
      <c r="B856" s="4" t="s">
        <v>12</v>
      </c>
      <c r="C856" s="4" t="s">
        <v>403</v>
      </c>
      <c r="D856" s="4" t="s">
        <v>14</v>
      </c>
      <c r="E856" s="4" t="s">
        <v>55</v>
      </c>
      <c r="F856" s="53" t="s">
        <v>55</v>
      </c>
      <c r="G856" s="27">
        <v>41163804</v>
      </c>
      <c r="H856" s="27">
        <v>39030671.899999999</v>
      </c>
      <c r="I856" s="27">
        <v>41244014.399999999</v>
      </c>
      <c r="J856" s="27">
        <v>310717958.19999999</v>
      </c>
      <c r="K856" s="27">
        <v>301738977.30000001</v>
      </c>
      <c r="L856" s="27">
        <v>105.46527127553753</v>
      </c>
      <c r="M856" s="27">
        <v>99.805522325683214</v>
      </c>
      <c r="N856" s="27">
        <v>102.97574445977948</v>
      </c>
    </row>
    <row r="857" spans="1:14" x14ac:dyDescent="0.25">
      <c r="A857" s="28">
        <v>44743</v>
      </c>
      <c r="B857" s="4" t="s">
        <v>12</v>
      </c>
      <c r="C857" s="4" t="s">
        <v>406</v>
      </c>
      <c r="D857" s="4" t="s">
        <v>14</v>
      </c>
      <c r="E857" s="4" t="s">
        <v>40</v>
      </c>
      <c r="F857" s="64" t="str">
        <f>IFERROR(VLOOKUP(E857,'ИМЕНА ОКВЭД'!B$1:D$130001,2,FALSE),E857)</f>
        <v>38.2</v>
      </c>
      <c r="G857" s="27">
        <v>8879.7999999999993</v>
      </c>
      <c r="H857" s="27">
        <v>36538</v>
      </c>
      <c r="I857" s="27">
        <v>9745.7000000000007</v>
      </c>
      <c r="J857" s="27">
        <v>107386.6</v>
      </c>
      <c r="K857" s="27">
        <v>99311.8</v>
      </c>
      <c r="L857" s="27">
        <v>24.302917510536975</v>
      </c>
      <c r="M857" s="27">
        <v>91.115055870794293</v>
      </c>
      <c r="N857" s="27">
        <v>108.13075586184119</v>
      </c>
    </row>
    <row r="858" spans="1:14" x14ac:dyDescent="0.25">
      <c r="A858" s="28">
        <v>44743</v>
      </c>
      <c r="B858" s="4" t="s">
        <v>12</v>
      </c>
      <c r="C858" s="4" t="s">
        <v>409</v>
      </c>
      <c r="D858" s="4" t="s">
        <v>14</v>
      </c>
      <c r="E858" s="4" t="s">
        <v>51</v>
      </c>
      <c r="F858" s="53" t="s">
        <v>51</v>
      </c>
      <c r="G858" s="27">
        <v>5724817.2999999998</v>
      </c>
      <c r="H858" s="27">
        <v>5140257.9000000004</v>
      </c>
      <c r="I858" s="27">
        <v>3934138.7</v>
      </c>
      <c r="J858" s="27">
        <v>39171913</v>
      </c>
      <c r="K858" s="27">
        <v>36569414.700000003</v>
      </c>
      <c r="L858" s="27">
        <v>111.37218037250621</v>
      </c>
      <c r="M858" s="27">
        <v>145.51640744135432</v>
      </c>
      <c r="N858" s="27">
        <v>107.11659817732877</v>
      </c>
    </row>
    <row r="859" spans="1:14" x14ac:dyDescent="0.25">
      <c r="A859" s="28">
        <v>44743</v>
      </c>
      <c r="B859" s="4" t="s">
        <v>12</v>
      </c>
      <c r="C859" s="4" t="s">
        <v>412</v>
      </c>
      <c r="D859" s="4" t="s">
        <v>14</v>
      </c>
      <c r="E859" s="4" t="s">
        <v>138</v>
      </c>
      <c r="F859" s="53" t="s">
        <v>138</v>
      </c>
      <c r="G859" s="27">
        <v>6117</v>
      </c>
      <c r="H859" s="27">
        <v>6117</v>
      </c>
      <c r="I859" s="27"/>
      <c r="J859" s="27">
        <v>42819</v>
      </c>
      <c r="K859" s="27"/>
      <c r="L859" s="27">
        <v>100</v>
      </c>
      <c r="M859" s="27"/>
      <c r="N859" s="27"/>
    </row>
    <row r="860" spans="1:14" x14ac:dyDescent="0.25">
      <c r="A860" s="28">
        <v>44743</v>
      </c>
      <c r="B860" s="4" t="s">
        <v>12</v>
      </c>
      <c r="C860" s="4" t="s">
        <v>415</v>
      </c>
      <c r="D860" s="4" t="s">
        <v>14</v>
      </c>
      <c r="E860" s="4" t="s">
        <v>61</v>
      </c>
      <c r="F860" s="53" t="s">
        <v>3971</v>
      </c>
      <c r="G860" s="27">
        <v>396808</v>
      </c>
      <c r="H860" s="27">
        <v>419005.3</v>
      </c>
      <c r="I860" s="27">
        <v>275747.59999999998</v>
      </c>
      <c r="J860" s="27">
        <v>3130609.9</v>
      </c>
      <c r="K860" s="27">
        <v>1850236.8</v>
      </c>
      <c r="L860" s="27">
        <v>94.702382046241425</v>
      </c>
      <c r="M860" s="27">
        <v>143.90261238901081</v>
      </c>
      <c r="N860" s="27">
        <v>169.20049909287286</v>
      </c>
    </row>
    <row r="861" spans="1:14" x14ac:dyDescent="0.25">
      <c r="A861" s="28">
        <v>44743</v>
      </c>
      <c r="B861" s="4" t="s">
        <v>12</v>
      </c>
      <c r="C861" s="4" t="s">
        <v>418</v>
      </c>
      <c r="D861" s="4" t="s">
        <v>14</v>
      </c>
      <c r="E861" s="4" t="s">
        <v>122</v>
      </c>
      <c r="F861" s="64" t="str">
        <f>IFERROR(VLOOKUP(E861,'ИМЕНА ОКВЭД'!B$1:D$130001,2,FALSE),E861)</f>
        <v>28.1</v>
      </c>
      <c r="G861" s="27">
        <v>41741</v>
      </c>
      <c r="H861" s="27">
        <v>35007.800000000003</v>
      </c>
      <c r="I861" s="27">
        <v>101799.7</v>
      </c>
      <c r="J861" s="27">
        <v>227072.7</v>
      </c>
      <c r="K861" s="27">
        <v>396009.1</v>
      </c>
      <c r="L861" s="27">
        <v>119.23342797890756</v>
      </c>
      <c r="M861" s="27">
        <v>41.003067789001342</v>
      </c>
      <c r="N861" s="27">
        <v>57.340273241195717</v>
      </c>
    </row>
    <row r="862" spans="1:14" x14ac:dyDescent="0.25">
      <c r="A862" s="28">
        <v>44743</v>
      </c>
      <c r="B862" s="4" t="s">
        <v>12</v>
      </c>
      <c r="C862" s="4" t="s">
        <v>421</v>
      </c>
      <c r="D862" s="4" t="s">
        <v>14</v>
      </c>
      <c r="E862" s="4" t="s">
        <v>127</v>
      </c>
      <c r="F862" s="64" t="str">
        <f>IFERROR(VLOOKUP(E862,'ИМЕНА ОКВЭД'!B$1:D$130001,2,FALSE),E862)</f>
        <v>28.4</v>
      </c>
      <c r="G862" s="27"/>
      <c r="H862" s="27"/>
      <c r="I862" s="27"/>
      <c r="J862" s="27">
        <v>5232.3999999999996</v>
      </c>
      <c r="K862" s="27">
        <v>5127.5</v>
      </c>
      <c r="L862" s="27"/>
      <c r="M862" s="27"/>
      <c r="N862" s="27">
        <v>102.045831301804</v>
      </c>
    </row>
    <row r="863" spans="1:14" x14ac:dyDescent="0.25">
      <c r="A863" s="28">
        <v>44743</v>
      </c>
      <c r="B863" s="4" t="s">
        <v>12</v>
      </c>
      <c r="C863" s="4" t="s">
        <v>424</v>
      </c>
      <c r="D863" s="4" t="s">
        <v>14</v>
      </c>
      <c r="E863" s="4" t="s">
        <v>109</v>
      </c>
      <c r="F863" s="53" t="s">
        <v>674</v>
      </c>
      <c r="G863" s="83" t="s">
        <v>8045</v>
      </c>
      <c r="H863" s="83" t="s">
        <v>8045</v>
      </c>
      <c r="I863" s="83" t="s">
        <v>8045</v>
      </c>
      <c r="J863" s="83" t="s">
        <v>8045</v>
      </c>
      <c r="K863" s="83" t="s">
        <v>8045</v>
      </c>
      <c r="L863" s="27">
        <v>100.3621328636751</v>
      </c>
      <c r="M863" s="27">
        <v>119.55434561270746</v>
      </c>
      <c r="N863" s="27">
        <v>165.17773769544365</v>
      </c>
    </row>
    <row r="864" spans="1:14" x14ac:dyDescent="0.25">
      <c r="A864" s="28">
        <v>44743</v>
      </c>
      <c r="B864" s="4" t="s">
        <v>12</v>
      </c>
      <c r="C864" s="4" t="s">
        <v>427</v>
      </c>
      <c r="D864" s="4" t="s">
        <v>14</v>
      </c>
      <c r="E864" s="4" t="s">
        <v>78</v>
      </c>
      <c r="F864" s="64" t="str">
        <f>IFERROR(VLOOKUP(E864,'ИМЕНА ОКВЭД'!B$1:D$130001,2,FALSE),E864)</f>
        <v>39.0</v>
      </c>
      <c r="G864" s="27">
        <v>4789</v>
      </c>
      <c r="H864" s="27">
        <v>5215</v>
      </c>
      <c r="I864" s="27">
        <v>4273</v>
      </c>
      <c r="J864" s="27">
        <v>32294</v>
      </c>
      <c r="K864" s="27">
        <v>21704</v>
      </c>
      <c r="L864" s="27">
        <v>91.831255992329815</v>
      </c>
      <c r="M864" s="27">
        <v>112.07582494734379</v>
      </c>
      <c r="N864" s="27">
        <v>148.79284924437891</v>
      </c>
    </row>
    <row r="865" spans="1:14" x14ac:dyDescent="0.25">
      <c r="A865" s="28">
        <v>44743</v>
      </c>
      <c r="B865" s="4" t="s">
        <v>12</v>
      </c>
      <c r="C865" s="4" t="s">
        <v>430</v>
      </c>
      <c r="D865" s="4" t="s">
        <v>14</v>
      </c>
      <c r="E865" s="4" t="s">
        <v>33</v>
      </c>
      <c r="F865" s="64" t="str">
        <f>IFERROR(VLOOKUP(E865,'ИМЕНА ОКВЭД'!B$1:D$130001,2,FALSE),E865)</f>
        <v>27.4</v>
      </c>
      <c r="G865" s="27">
        <v>2422</v>
      </c>
      <c r="H865" s="27">
        <v>2422</v>
      </c>
      <c r="I865" s="27">
        <v>2696</v>
      </c>
      <c r="J865" s="27">
        <v>16954</v>
      </c>
      <c r="K865" s="27">
        <v>18872</v>
      </c>
      <c r="L865" s="27">
        <v>100</v>
      </c>
      <c r="M865" s="27">
        <v>89.836795252225514</v>
      </c>
      <c r="N865" s="27">
        <v>89.836795252225514</v>
      </c>
    </row>
    <row r="866" spans="1:14" x14ac:dyDescent="0.25">
      <c r="A866" s="28">
        <v>44743</v>
      </c>
      <c r="B866" s="4" t="s">
        <v>12</v>
      </c>
      <c r="C866" s="4" t="s">
        <v>433</v>
      </c>
      <c r="D866" s="4" t="s">
        <v>14</v>
      </c>
      <c r="E866" s="4" t="s">
        <v>102</v>
      </c>
      <c r="F866" s="64" t="str">
        <f>IFERROR(VLOOKUP(E866,'ИМЕНА ОКВЭД'!B$1:D$130001,2,FALSE),E866)</f>
        <v>28.9</v>
      </c>
      <c r="G866" s="27">
        <v>70528.899999999994</v>
      </c>
      <c r="H866" s="27">
        <v>104655.4</v>
      </c>
      <c r="I866" s="27">
        <v>28219.599999999999</v>
      </c>
      <c r="J866" s="27">
        <v>533395.80000000005</v>
      </c>
      <c r="K866" s="27">
        <v>285662</v>
      </c>
      <c r="L866" s="27">
        <v>67.391553613095937</v>
      </c>
      <c r="M866" s="27">
        <v>249.92877290960894</v>
      </c>
      <c r="N866" s="27">
        <v>186.7227002541465</v>
      </c>
    </row>
    <row r="867" spans="1:14" x14ac:dyDescent="0.25">
      <c r="A867" s="28">
        <v>44743</v>
      </c>
      <c r="B867" s="4" t="s">
        <v>12</v>
      </c>
      <c r="C867" s="4" t="s">
        <v>436</v>
      </c>
      <c r="D867" s="4" t="s">
        <v>14</v>
      </c>
      <c r="E867" s="4" t="s">
        <v>137</v>
      </c>
      <c r="F867" s="64" t="str">
        <f>IFERROR(VLOOKUP(E867,'ИМЕНА ОКВЭД'!B$1:D$130001,2,FALSE),E867)</f>
        <v>26.3</v>
      </c>
      <c r="G867" s="27">
        <v>11</v>
      </c>
      <c r="H867" s="27">
        <v>11</v>
      </c>
      <c r="I867" s="27"/>
      <c r="J867" s="27">
        <v>77</v>
      </c>
      <c r="K867" s="27"/>
      <c r="L867" s="27">
        <v>100</v>
      </c>
      <c r="M867" s="27"/>
      <c r="N867" s="27"/>
    </row>
    <row r="868" spans="1:14" x14ac:dyDescent="0.25">
      <c r="A868" s="28">
        <v>44743</v>
      </c>
      <c r="B868" s="4" t="s">
        <v>12</v>
      </c>
      <c r="C868" s="4" t="s">
        <v>439</v>
      </c>
      <c r="D868" s="4" t="s">
        <v>14</v>
      </c>
      <c r="E868" s="4" t="s">
        <v>44</v>
      </c>
      <c r="F868" s="64" t="str">
        <f>IFERROR(VLOOKUP(E868,'ИМЕНА ОКВЭД'!B$1:D$130001,2,FALSE),E868)</f>
        <v>38.1</v>
      </c>
      <c r="G868" s="27">
        <v>140679.29999999999</v>
      </c>
      <c r="H868" s="27">
        <v>141438.79999999999</v>
      </c>
      <c r="I868" s="27">
        <v>101878.1</v>
      </c>
      <c r="J868" s="27">
        <v>974748.8</v>
      </c>
      <c r="K868" s="27">
        <v>693816</v>
      </c>
      <c r="L868" s="27">
        <v>99.46301863420787</v>
      </c>
      <c r="M868" s="27">
        <v>138.08590855149438</v>
      </c>
      <c r="N868" s="27">
        <v>140.49096590450495</v>
      </c>
    </row>
    <row r="869" spans="1:14" x14ac:dyDescent="0.25">
      <c r="A869" s="28">
        <v>44743</v>
      </c>
      <c r="B869" s="4" t="s">
        <v>12</v>
      </c>
      <c r="C869" s="4" t="s">
        <v>442</v>
      </c>
      <c r="D869" s="4" t="s">
        <v>14</v>
      </c>
      <c r="E869" s="4" t="s">
        <v>134</v>
      </c>
      <c r="F869" s="64" t="s">
        <v>8046</v>
      </c>
      <c r="G869" s="83" t="s">
        <v>8045</v>
      </c>
      <c r="H869" s="83" t="s">
        <v>8045</v>
      </c>
      <c r="I869" s="83" t="s">
        <v>8045</v>
      </c>
      <c r="J869" s="83" t="s">
        <v>8045</v>
      </c>
      <c r="K869" s="83" t="s">
        <v>8045</v>
      </c>
      <c r="L869" s="27">
        <v>103.51521306096942</v>
      </c>
      <c r="M869" s="27"/>
      <c r="N869" s="27"/>
    </row>
    <row r="870" spans="1:14" x14ac:dyDescent="0.25">
      <c r="A870" s="28">
        <v>44743</v>
      </c>
      <c r="B870" s="4" t="s">
        <v>12</v>
      </c>
      <c r="C870" s="4" t="s">
        <v>445</v>
      </c>
      <c r="D870" s="4" t="s">
        <v>14</v>
      </c>
      <c r="E870" s="4" t="s">
        <v>106</v>
      </c>
      <c r="F870" s="53" t="s">
        <v>106</v>
      </c>
      <c r="G870" s="27">
        <v>28218.7</v>
      </c>
      <c r="H870" s="27">
        <v>28441.8</v>
      </c>
      <c r="I870" s="27">
        <v>13802.1</v>
      </c>
      <c r="J870" s="27">
        <v>193394.7</v>
      </c>
      <c r="K870" s="27">
        <v>99892.1</v>
      </c>
      <c r="L870" s="27">
        <v>99.215591136988522</v>
      </c>
      <c r="M870" s="27">
        <v>204.45222103882742</v>
      </c>
      <c r="N870" s="27">
        <v>193.60359828254687</v>
      </c>
    </row>
    <row r="871" spans="1:14" x14ac:dyDescent="0.25">
      <c r="A871" s="28">
        <v>44743</v>
      </c>
      <c r="B871" s="4" t="s">
        <v>12</v>
      </c>
      <c r="C871" s="4" t="s">
        <v>448</v>
      </c>
      <c r="D871" s="4" t="s">
        <v>14</v>
      </c>
      <c r="E871" s="4" t="s">
        <v>36</v>
      </c>
      <c r="F871" s="53" t="s">
        <v>2243</v>
      </c>
      <c r="G871" s="27">
        <v>1177357.7</v>
      </c>
      <c r="H871" s="27">
        <v>1234632</v>
      </c>
      <c r="I871" s="27">
        <v>809818.4</v>
      </c>
      <c r="J871" s="27">
        <v>8039177.2000000002</v>
      </c>
      <c r="K871" s="27">
        <v>5620985.5999999996</v>
      </c>
      <c r="L871" s="27">
        <v>95.361022555708914</v>
      </c>
      <c r="M871" s="27">
        <v>145.38539751628267</v>
      </c>
      <c r="N871" s="27">
        <v>143.02077557359337</v>
      </c>
    </row>
    <row r="872" spans="1:14" x14ac:dyDescent="0.25">
      <c r="A872" s="28">
        <v>44743</v>
      </c>
      <c r="B872" s="4" t="s">
        <v>12</v>
      </c>
      <c r="C872" s="4" t="s">
        <v>451</v>
      </c>
      <c r="D872" s="4" t="s">
        <v>14</v>
      </c>
      <c r="E872" s="4" t="s">
        <v>86</v>
      </c>
      <c r="F872" s="53" t="s">
        <v>1959</v>
      </c>
      <c r="G872" s="27">
        <v>25715.5</v>
      </c>
      <c r="H872" s="27">
        <v>27600.5</v>
      </c>
      <c r="I872" s="27">
        <v>18136.900000000001</v>
      </c>
      <c r="J872" s="27">
        <v>189808.2</v>
      </c>
      <c r="K872" s="27">
        <v>124908.8</v>
      </c>
      <c r="L872" s="27">
        <v>93.170413579464139</v>
      </c>
      <c r="M872" s="27">
        <v>141.78553115471772</v>
      </c>
      <c r="N872" s="27">
        <v>151.95742813957062</v>
      </c>
    </row>
    <row r="873" spans="1:14" x14ac:dyDescent="0.25">
      <c r="A873" s="28">
        <v>44743</v>
      </c>
      <c r="B873" s="4" t="s">
        <v>12</v>
      </c>
      <c r="C873" s="4" t="s">
        <v>454</v>
      </c>
      <c r="D873" s="4" t="s">
        <v>14</v>
      </c>
      <c r="E873" s="4" t="s">
        <v>85</v>
      </c>
      <c r="F873" s="53" t="s">
        <v>3814</v>
      </c>
      <c r="G873" s="27">
        <v>2917768.9</v>
      </c>
      <c r="H873" s="27">
        <v>2309550.7999999998</v>
      </c>
      <c r="I873" s="27">
        <v>2355276.7999999998</v>
      </c>
      <c r="J873" s="27">
        <v>22833446.100000001</v>
      </c>
      <c r="K873" s="27">
        <v>20755959.699999999</v>
      </c>
      <c r="L873" s="27">
        <v>126.33490893553846</v>
      </c>
      <c r="M873" s="27">
        <v>123.88220781523428</v>
      </c>
      <c r="N873" s="27">
        <v>110.00910789010638</v>
      </c>
    </row>
    <row r="874" spans="1:14" x14ac:dyDescent="0.25">
      <c r="A874" s="28">
        <v>44743</v>
      </c>
      <c r="B874" s="4" t="s">
        <v>12</v>
      </c>
      <c r="C874" s="4" t="s">
        <v>457</v>
      </c>
      <c r="D874" s="4" t="s">
        <v>14</v>
      </c>
      <c r="E874" s="4" t="s">
        <v>62</v>
      </c>
      <c r="F874" s="64" t="str">
        <f>IFERROR(VLOOKUP(E874,'ИМЕНА ОКВЭД'!B$1:D$130001,2,FALSE),E874)</f>
        <v>27.1</v>
      </c>
      <c r="G874" s="27">
        <v>3910</v>
      </c>
      <c r="H874" s="27">
        <v>3910</v>
      </c>
      <c r="I874" s="27">
        <v>5333</v>
      </c>
      <c r="J874" s="27">
        <v>27370</v>
      </c>
      <c r="K874" s="27">
        <v>37331</v>
      </c>
      <c r="L874" s="27">
        <v>100</v>
      </c>
      <c r="M874" s="27">
        <v>73.317082317644847</v>
      </c>
      <c r="N874" s="27">
        <v>73.317082317644847</v>
      </c>
    </row>
    <row r="875" spans="1:14" x14ac:dyDescent="0.25">
      <c r="A875" s="28">
        <v>44743</v>
      </c>
      <c r="B875" s="4" t="s">
        <v>12</v>
      </c>
      <c r="C875" s="4" t="s">
        <v>460</v>
      </c>
      <c r="D875" s="4" t="s">
        <v>14</v>
      </c>
      <c r="E875" s="4" t="s">
        <v>124</v>
      </c>
      <c r="F875" s="53" t="s">
        <v>164</v>
      </c>
      <c r="G875" s="27">
        <v>41163804</v>
      </c>
      <c r="H875" s="27">
        <v>39030671.899999999</v>
      </c>
      <c r="I875" s="27">
        <v>41244014.399999999</v>
      </c>
      <c r="J875" s="27">
        <v>310717958.19999999</v>
      </c>
      <c r="K875" s="27">
        <v>301738977.30000001</v>
      </c>
      <c r="L875" s="27">
        <v>105.46527127553753</v>
      </c>
      <c r="M875" s="27">
        <v>99.805522325683214</v>
      </c>
      <c r="N875" s="27">
        <v>102.97574445977948</v>
      </c>
    </row>
    <row r="876" spans="1:14" x14ac:dyDescent="0.25">
      <c r="A876" s="28">
        <v>44743</v>
      </c>
      <c r="B876" s="4" t="s">
        <v>12</v>
      </c>
      <c r="C876" s="4" t="s">
        <v>463</v>
      </c>
      <c r="D876" s="4" t="s">
        <v>14</v>
      </c>
      <c r="E876" s="4" t="s">
        <v>73</v>
      </c>
      <c r="F876" s="53" t="s">
        <v>73</v>
      </c>
      <c r="G876" s="83" t="s">
        <v>8045</v>
      </c>
      <c r="H876" s="83" t="s">
        <v>8045</v>
      </c>
      <c r="I876" s="83" t="s">
        <v>8045</v>
      </c>
      <c r="J876" s="83" t="s">
        <v>8045</v>
      </c>
      <c r="K876" s="83" t="s">
        <v>8045</v>
      </c>
      <c r="L876" s="27">
        <v>79.686637748403911</v>
      </c>
      <c r="M876" s="27">
        <v>138.86147658120768</v>
      </c>
      <c r="N876" s="27">
        <v>161.57090880300345</v>
      </c>
    </row>
    <row r="877" spans="1:14" x14ac:dyDescent="0.25">
      <c r="A877" s="28">
        <v>44743</v>
      </c>
      <c r="B877" s="4" t="s">
        <v>12</v>
      </c>
      <c r="C877" s="4" t="s">
        <v>466</v>
      </c>
      <c r="D877" s="4" t="s">
        <v>14</v>
      </c>
      <c r="E877" s="4" t="s">
        <v>45</v>
      </c>
      <c r="F877" s="53" t="s">
        <v>758</v>
      </c>
      <c r="G877" s="83" t="s">
        <v>8045</v>
      </c>
      <c r="H877" s="83" t="s">
        <v>8045</v>
      </c>
      <c r="I877" s="83" t="s">
        <v>8045</v>
      </c>
      <c r="J877" s="83" t="s">
        <v>8045</v>
      </c>
      <c r="K877" s="83" t="s">
        <v>8045</v>
      </c>
      <c r="L877" s="27">
        <v>79.686637748403911</v>
      </c>
      <c r="M877" s="27">
        <v>138.86147658120768</v>
      </c>
      <c r="N877" s="27">
        <v>161.57090880300345</v>
      </c>
    </row>
    <row r="878" spans="1:14" x14ac:dyDescent="0.25">
      <c r="A878" s="28">
        <v>44743</v>
      </c>
      <c r="B878" s="4" t="s">
        <v>12</v>
      </c>
      <c r="C878" s="4" t="s">
        <v>469</v>
      </c>
      <c r="D878" s="4" t="s">
        <v>14</v>
      </c>
      <c r="E878" s="4" t="s">
        <v>116</v>
      </c>
      <c r="F878" s="64" t="str">
        <f>IFERROR(VLOOKUP(E878,'ИМЕНА ОКВЭД'!B$1:D$130001,2,FALSE),E878)</f>
        <v>Производство, передача и распределение пара и горячей воды; кондиционирование воздуха</v>
      </c>
      <c r="G878" s="27">
        <v>614726</v>
      </c>
      <c r="H878" s="27">
        <v>646784</v>
      </c>
      <c r="I878" s="27">
        <v>559914.9</v>
      </c>
      <c r="J878" s="27">
        <v>13652311.800000001</v>
      </c>
      <c r="K878" s="27">
        <v>13485086.6</v>
      </c>
      <c r="L878" s="27">
        <v>95.04347664753611</v>
      </c>
      <c r="M878" s="27">
        <v>109.78918403493103</v>
      </c>
      <c r="N878" s="27">
        <v>101.24007509154595</v>
      </c>
    </row>
    <row r="879" spans="1:14" x14ac:dyDescent="0.25">
      <c r="A879" s="28">
        <v>44743</v>
      </c>
      <c r="B879" s="4" t="s">
        <v>12</v>
      </c>
      <c r="C879" s="4" t="s">
        <v>472</v>
      </c>
      <c r="D879" s="4" t="s">
        <v>14</v>
      </c>
      <c r="E879" s="4" t="s">
        <v>117</v>
      </c>
      <c r="F879" s="53" t="s">
        <v>1477</v>
      </c>
      <c r="G879" s="27">
        <v>484.6</v>
      </c>
      <c r="H879" s="27">
        <v>1549.3</v>
      </c>
      <c r="I879" s="27">
        <v>4011.8</v>
      </c>
      <c r="J879" s="27">
        <v>7816.7</v>
      </c>
      <c r="K879" s="27">
        <v>13911</v>
      </c>
      <c r="L879" s="27">
        <v>31.278641967340089</v>
      </c>
      <c r="M879" s="27">
        <v>12.079365870681489</v>
      </c>
      <c r="N879" s="27">
        <v>56.190784271439867</v>
      </c>
    </row>
    <row r="880" spans="1:14" x14ac:dyDescent="0.25">
      <c r="A880" s="28">
        <v>44743</v>
      </c>
      <c r="B880" s="4" t="s">
        <v>12</v>
      </c>
      <c r="C880" s="4" t="s">
        <v>475</v>
      </c>
      <c r="D880" s="4" t="s">
        <v>14</v>
      </c>
      <c r="E880" s="4" t="s">
        <v>91</v>
      </c>
      <c r="F880" s="53" t="s">
        <v>91</v>
      </c>
      <c r="G880" s="27">
        <v>6450.2</v>
      </c>
      <c r="H880" s="27">
        <v>6189</v>
      </c>
      <c r="I880" s="27">
        <v>29572.9</v>
      </c>
      <c r="J880" s="27">
        <v>42614.8</v>
      </c>
      <c r="K880" s="27">
        <v>181310.4</v>
      </c>
      <c r="L880" s="27">
        <v>104.22039101631928</v>
      </c>
      <c r="M880" s="27">
        <v>21.811185240541171</v>
      </c>
      <c r="N880" s="27">
        <v>23.50378136058384</v>
      </c>
    </row>
    <row r="881" spans="1:14" x14ac:dyDescent="0.25">
      <c r="A881" s="28">
        <v>44743</v>
      </c>
      <c r="B881" s="4" t="s">
        <v>12</v>
      </c>
      <c r="C881" s="4" t="s">
        <v>478</v>
      </c>
      <c r="D881" s="4" t="s">
        <v>14</v>
      </c>
      <c r="E881" s="4" t="s">
        <v>23</v>
      </c>
      <c r="F881" s="53" t="s">
        <v>23</v>
      </c>
      <c r="G881" s="27">
        <v>51277</v>
      </c>
      <c r="H881" s="27">
        <v>51593</v>
      </c>
      <c r="I881" s="27">
        <v>59694</v>
      </c>
      <c r="J881" s="27">
        <v>343168</v>
      </c>
      <c r="K881" s="27">
        <v>394843</v>
      </c>
      <c r="L881" s="27">
        <v>99.38751381001299</v>
      </c>
      <c r="M881" s="27">
        <v>85.899755419305123</v>
      </c>
      <c r="N881" s="27">
        <v>86.912519659712842</v>
      </c>
    </row>
    <row r="882" spans="1:14" x14ac:dyDescent="0.25">
      <c r="A882" s="28">
        <v>44743</v>
      </c>
      <c r="B882" s="4" t="s">
        <v>12</v>
      </c>
      <c r="C882" s="4" t="s">
        <v>481</v>
      </c>
      <c r="D882" s="4" t="s">
        <v>14</v>
      </c>
      <c r="E882" s="4" t="s">
        <v>77</v>
      </c>
      <c r="F882" s="53" t="s">
        <v>77</v>
      </c>
      <c r="G882" s="27">
        <v>32682</v>
      </c>
      <c r="H882" s="27">
        <v>32682</v>
      </c>
      <c r="I882" s="27">
        <v>52135</v>
      </c>
      <c r="J882" s="27">
        <v>228774</v>
      </c>
      <c r="K882" s="27">
        <v>364945</v>
      </c>
      <c r="L882" s="27">
        <v>100</v>
      </c>
      <c r="M882" s="27">
        <v>62.687254243790157</v>
      </c>
      <c r="N882" s="27">
        <v>62.687254243790157</v>
      </c>
    </row>
    <row r="883" spans="1:14" x14ac:dyDescent="0.25">
      <c r="A883" s="28">
        <v>44743</v>
      </c>
      <c r="B883" s="4" t="s">
        <v>12</v>
      </c>
      <c r="C883" s="4" t="s">
        <v>484</v>
      </c>
      <c r="D883" s="4" t="s">
        <v>14</v>
      </c>
      <c r="E883" s="4" t="s">
        <v>95</v>
      </c>
      <c r="F883" s="53" t="s">
        <v>3673</v>
      </c>
      <c r="G883" s="27">
        <v>35227.800000000003</v>
      </c>
      <c r="H883" s="27">
        <v>35320.400000000001</v>
      </c>
      <c r="I883" s="27">
        <v>40310</v>
      </c>
      <c r="J883" s="27">
        <v>247041.2</v>
      </c>
      <c r="K883" s="27">
        <v>276341</v>
      </c>
      <c r="L883" s="27">
        <v>99.73782856366293</v>
      </c>
      <c r="M883" s="27">
        <v>87.392210369635322</v>
      </c>
      <c r="N883" s="27">
        <v>89.397230233660579</v>
      </c>
    </row>
    <row r="884" spans="1:14" x14ac:dyDescent="0.25">
      <c r="A884" s="28">
        <v>44743</v>
      </c>
      <c r="B884" s="4" t="s">
        <v>12</v>
      </c>
      <c r="C884" s="4" t="s">
        <v>487</v>
      </c>
      <c r="D884" s="4" t="s">
        <v>14</v>
      </c>
      <c r="E884" s="4" t="s">
        <v>24</v>
      </c>
      <c r="F884" s="53" t="s">
        <v>24</v>
      </c>
      <c r="G884" s="83" t="s">
        <v>8045</v>
      </c>
      <c r="H884" s="83" t="s">
        <v>8045</v>
      </c>
      <c r="I884" s="83" t="s">
        <v>8045</v>
      </c>
      <c r="J884" s="83" t="s">
        <v>8045</v>
      </c>
      <c r="K884" s="83" t="s">
        <v>8045</v>
      </c>
      <c r="L884" s="27">
        <v>80.272332948992471</v>
      </c>
      <c r="M884" s="27">
        <v>158.50128470603542</v>
      </c>
      <c r="N884" s="27">
        <v>130.4087499699209</v>
      </c>
    </row>
    <row r="885" spans="1:14" x14ac:dyDescent="0.25">
      <c r="A885" s="28">
        <v>44743</v>
      </c>
      <c r="B885" s="4" t="s">
        <v>12</v>
      </c>
      <c r="C885" s="4" t="s">
        <v>490</v>
      </c>
      <c r="D885" s="4" t="s">
        <v>14</v>
      </c>
      <c r="E885" s="4" t="s">
        <v>74</v>
      </c>
      <c r="F885" s="53" t="s">
        <v>74</v>
      </c>
      <c r="G885" s="27">
        <v>484.6</v>
      </c>
      <c r="H885" s="27">
        <v>1549.3</v>
      </c>
      <c r="I885" s="27">
        <v>4011.8</v>
      </c>
      <c r="J885" s="27">
        <v>7816.7</v>
      </c>
      <c r="K885" s="27">
        <v>13911</v>
      </c>
      <c r="L885" s="27">
        <v>31.278641967340089</v>
      </c>
      <c r="M885" s="27">
        <v>12.079365870681489</v>
      </c>
      <c r="N885" s="27">
        <v>56.190784271439867</v>
      </c>
    </row>
    <row r="886" spans="1:14" x14ac:dyDescent="0.25">
      <c r="A886" s="28">
        <v>44743</v>
      </c>
      <c r="B886" s="4" t="s">
        <v>12</v>
      </c>
      <c r="C886" s="4" t="s">
        <v>493</v>
      </c>
      <c r="D886" s="4" t="s">
        <v>14</v>
      </c>
      <c r="E886" s="4" t="s">
        <v>100</v>
      </c>
      <c r="F886" s="53" t="s">
        <v>100</v>
      </c>
      <c r="G886" s="27">
        <v>469551.5</v>
      </c>
      <c r="H886" s="27">
        <v>489231</v>
      </c>
      <c r="I886" s="27">
        <v>292651.90000000002</v>
      </c>
      <c r="J886" s="27">
        <v>3000312.2</v>
      </c>
      <c r="K886" s="27">
        <v>1799903.7</v>
      </c>
      <c r="L886" s="27">
        <v>95.97746258924721</v>
      </c>
      <c r="M886" s="27">
        <v>160.44710456347627</v>
      </c>
      <c r="N886" s="27">
        <v>166.69292918282238</v>
      </c>
    </row>
    <row r="887" spans="1:14" x14ac:dyDescent="0.25">
      <c r="A887" s="28">
        <v>44743</v>
      </c>
      <c r="B887" s="4" t="s">
        <v>12</v>
      </c>
      <c r="C887" s="4" t="s">
        <v>496</v>
      </c>
      <c r="D887" s="4" t="s">
        <v>14</v>
      </c>
      <c r="E887" s="4" t="s">
        <v>52</v>
      </c>
      <c r="F887" s="53" t="s">
        <v>52</v>
      </c>
      <c r="G887" s="27">
        <v>779514.1</v>
      </c>
      <c r="H887" s="27">
        <v>665881.80000000005</v>
      </c>
      <c r="I887" s="27">
        <v>442207.8</v>
      </c>
      <c r="J887" s="27">
        <v>4018935</v>
      </c>
      <c r="K887" s="27">
        <v>2406955.2999999998</v>
      </c>
      <c r="L887" s="27">
        <v>117.06493554862139</v>
      </c>
      <c r="M887" s="27">
        <v>176.27778162212425</v>
      </c>
      <c r="N887" s="27">
        <v>166.9717339578346</v>
      </c>
    </row>
    <row r="888" spans="1:14" x14ac:dyDescent="0.25">
      <c r="A888" s="28">
        <v>44743</v>
      </c>
      <c r="B888" s="4" t="s">
        <v>12</v>
      </c>
      <c r="C888" s="4" t="s">
        <v>499</v>
      </c>
      <c r="D888" s="4" t="s">
        <v>14</v>
      </c>
      <c r="E888" s="4" t="s">
        <v>99</v>
      </c>
      <c r="F888" s="53" t="s">
        <v>2172</v>
      </c>
      <c r="G888" s="83" t="s">
        <v>8045</v>
      </c>
      <c r="H888" s="83" t="s">
        <v>8045</v>
      </c>
      <c r="I888" s="83" t="s">
        <v>8045</v>
      </c>
      <c r="J888" s="83" t="s">
        <v>8045</v>
      </c>
      <c r="K888" s="83" t="s">
        <v>8045</v>
      </c>
      <c r="L888" s="27">
        <v>108.00665046681161</v>
      </c>
      <c r="M888" s="27">
        <v>86.897789338941962</v>
      </c>
      <c r="N888" s="27">
        <v>111.86738782771199</v>
      </c>
    </row>
    <row r="889" spans="1:14" x14ac:dyDescent="0.25">
      <c r="A889" s="28">
        <v>44743</v>
      </c>
      <c r="B889" s="4" t="s">
        <v>12</v>
      </c>
      <c r="C889" s="4" t="s">
        <v>502</v>
      </c>
      <c r="D889" s="4" t="s">
        <v>14</v>
      </c>
      <c r="E889" s="4" t="s">
        <v>76</v>
      </c>
      <c r="F889" s="53" t="s">
        <v>76</v>
      </c>
      <c r="G889" s="83" t="s">
        <v>8045</v>
      </c>
      <c r="H889" s="83" t="s">
        <v>8045</v>
      </c>
      <c r="I889" s="83" t="s">
        <v>8045</v>
      </c>
      <c r="J889" s="83" t="s">
        <v>8045</v>
      </c>
      <c r="K889" s="83" t="s">
        <v>8045</v>
      </c>
      <c r="L889" s="27"/>
      <c r="M889" s="27"/>
      <c r="N889" s="27">
        <v>126.07818877141112</v>
      </c>
    </row>
    <row r="890" spans="1:14" x14ac:dyDescent="0.25">
      <c r="A890" s="28">
        <v>44743</v>
      </c>
      <c r="B890" s="4" t="s">
        <v>12</v>
      </c>
      <c r="C890" s="4" t="s">
        <v>505</v>
      </c>
      <c r="D890" s="4" t="s">
        <v>14</v>
      </c>
      <c r="E890" s="4" t="s">
        <v>31</v>
      </c>
      <c r="F890" s="53" t="s">
        <v>3078</v>
      </c>
      <c r="G890" s="27">
        <v>114632.9</v>
      </c>
      <c r="H890" s="27">
        <v>142026.20000000001</v>
      </c>
      <c r="I890" s="27">
        <v>148709.29999999999</v>
      </c>
      <c r="J890" s="27">
        <v>829147.1</v>
      </c>
      <c r="K890" s="27">
        <v>727878.9</v>
      </c>
      <c r="L890" s="27">
        <v>80.712502341117343</v>
      </c>
      <c r="M890" s="27">
        <v>77.085226008057333</v>
      </c>
      <c r="N890" s="27">
        <v>113.91278137063735</v>
      </c>
    </row>
    <row r="891" spans="1:14" x14ac:dyDescent="0.25">
      <c r="A891" s="28">
        <v>44743</v>
      </c>
      <c r="B891" s="4" t="s">
        <v>12</v>
      </c>
      <c r="C891" s="4" t="s">
        <v>507</v>
      </c>
      <c r="D891" s="4" t="s">
        <v>14</v>
      </c>
      <c r="E891" s="4" t="s">
        <v>16</v>
      </c>
      <c r="F891" s="53" t="s">
        <v>16</v>
      </c>
      <c r="G891" s="27">
        <v>29277</v>
      </c>
      <c r="H891" s="27">
        <v>30928</v>
      </c>
      <c r="I891" s="27">
        <v>43029</v>
      </c>
      <c r="J891" s="27">
        <v>159414</v>
      </c>
      <c r="K891" s="27">
        <v>231668</v>
      </c>
      <c r="L891" s="27">
        <v>94.661795137092597</v>
      </c>
      <c r="M891" s="27">
        <v>68.040158962560128</v>
      </c>
      <c r="N891" s="27">
        <v>68.811402524302025</v>
      </c>
    </row>
    <row r="892" spans="1:14" x14ac:dyDescent="0.25">
      <c r="A892" s="28">
        <v>44743</v>
      </c>
      <c r="B892" s="4" t="s">
        <v>12</v>
      </c>
      <c r="C892" s="4" t="s">
        <v>510</v>
      </c>
      <c r="D892" s="4" t="s">
        <v>14</v>
      </c>
      <c r="E892" s="4" t="s">
        <v>123</v>
      </c>
      <c r="F892" s="53" t="s">
        <v>123</v>
      </c>
      <c r="G892" s="83" t="s">
        <v>8045</v>
      </c>
      <c r="H892" s="83" t="s">
        <v>8045</v>
      </c>
      <c r="I892" s="83" t="s">
        <v>8045</v>
      </c>
      <c r="J892" s="83" t="s">
        <v>8045</v>
      </c>
      <c r="K892" s="83" t="s">
        <v>8045</v>
      </c>
      <c r="L892" s="27">
        <v>100</v>
      </c>
      <c r="M892" s="27">
        <v>5.070422535211268</v>
      </c>
      <c r="N892" s="27">
        <v>5.070422535211268</v>
      </c>
    </row>
    <row r="893" spans="1:14" x14ac:dyDescent="0.25">
      <c r="A893" s="28">
        <v>44743</v>
      </c>
      <c r="B893" s="4" t="s">
        <v>12</v>
      </c>
      <c r="C893" s="4" t="s">
        <v>513</v>
      </c>
      <c r="D893" s="4" t="s">
        <v>14</v>
      </c>
      <c r="E893" s="4" t="s">
        <v>69</v>
      </c>
      <c r="F893" s="53" t="s">
        <v>1650</v>
      </c>
      <c r="G893" s="27">
        <v>6897.2</v>
      </c>
      <c r="H893" s="27">
        <v>6636</v>
      </c>
      <c r="I893" s="27">
        <v>29797.9</v>
      </c>
      <c r="J893" s="27">
        <v>45743.8</v>
      </c>
      <c r="K893" s="27">
        <v>184455.7</v>
      </c>
      <c r="L893" s="27">
        <v>103.93610608800482</v>
      </c>
      <c r="M893" s="27">
        <v>23.146597579024025</v>
      </c>
      <c r="N893" s="27">
        <v>24.799342064246321</v>
      </c>
    </row>
    <row r="894" spans="1:14" x14ac:dyDescent="0.25">
      <c r="A894" s="28">
        <v>44743</v>
      </c>
      <c r="B894" s="4" t="s">
        <v>12</v>
      </c>
      <c r="C894" s="4" t="s">
        <v>516</v>
      </c>
      <c r="D894" s="4" t="s">
        <v>14</v>
      </c>
      <c r="E894" s="4" t="s">
        <v>88</v>
      </c>
      <c r="F894" s="64" t="str">
        <f>IFERROR(VLOOKUP(E894,'ИМЕНА ОКВЭД'!B$1:D$130001,2,FALSE),E894)</f>
        <v>26.6</v>
      </c>
      <c r="G894" s="27">
        <v>52</v>
      </c>
      <c r="H894" s="27">
        <v>52</v>
      </c>
      <c r="I894" s="27">
        <v>525</v>
      </c>
      <c r="J894" s="27">
        <v>364</v>
      </c>
      <c r="K894" s="27">
        <v>3675</v>
      </c>
      <c r="L894" s="27">
        <v>100</v>
      </c>
      <c r="M894" s="27">
        <v>9.9047619047619051</v>
      </c>
      <c r="N894" s="27">
        <v>9.9047619047619051</v>
      </c>
    </row>
    <row r="895" spans="1:14" x14ac:dyDescent="0.25">
      <c r="A895" s="28">
        <v>44743</v>
      </c>
      <c r="B895" s="4" t="s">
        <v>12</v>
      </c>
      <c r="C895" s="4" t="s">
        <v>519</v>
      </c>
      <c r="D895" s="4" t="s">
        <v>14</v>
      </c>
      <c r="E895" s="4" t="s">
        <v>120</v>
      </c>
      <c r="F895" s="53" t="s">
        <v>120</v>
      </c>
      <c r="G895" s="27">
        <v>248799.6</v>
      </c>
      <c r="H895" s="27">
        <v>225085.4</v>
      </c>
      <c r="I895" s="27">
        <v>273646.90000000002</v>
      </c>
      <c r="J895" s="27">
        <v>1906346.3</v>
      </c>
      <c r="K895" s="27">
        <v>1388884.5</v>
      </c>
      <c r="L895" s="27">
        <v>110.53564558163256</v>
      </c>
      <c r="M895" s="27">
        <v>90.919940989647614</v>
      </c>
      <c r="N895" s="27">
        <v>137.25736733328077</v>
      </c>
    </row>
    <row r="896" spans="1:14" x14ac:dyDescent="0.25">
      <c r="A896" s="28">
        <v>44743</v>
      </c>
      <c r="B896" s="4" t="s">
        <v>12</v>
      </c>
      <c r="C896" s="4" t="s">
        <v>522</v>
      </c>
      <c r="D896" s="4" t="s">
        <v>14</v>
      </c>
      <c r="E896" s="4" t="s">
        <v>63</v>
      </c>
      <c r="F896" s="64" t="str">
        <f>IFERROR(VLOOKUP(E896,'ИМЕНА ОКВЭД'!B$1:D$130001,2,FALSE),E896)</f>
        <v>33.2</v>
      </c>
      <c r="G896" s="27">
        <v>4100.2</v>
      </c>
      <c r="H896" s="27">
        <v>4236.1000000000004</v>
      </c>
      <c r="I896" s="27">
        <v>496</v>
      </c>
      <c r="J896" s="27">
        <v>33480.9</v>
      </c>
      <c r="K896" s="27">
        <v>4208.3</v>
      </c>
      <c r="L896" s="27">
        <v>96.791860437666728</v>
      </c>
      <c r="M896" s="27">
        <v>826.65322580645159</v>
      </c>
      <c r="N896" s="27">
        <v>795.59204429342014</v>
      </c>
    </row>
    <row r="897" spans="1:14" x14ac:dyDescent="0.25">
      <c r="A897" s="28">
        <v>44743</v>
      </c>
      <c r="B897" s="4" t="s">
        <v>12</v>
      </c>
      <c r="C897" s="4" t="s">
        <v>525</v>
      </c>
      <c r="D897" s="4" t="s">
        <v>14</v>
      </c>
      <c r="E897" s="4" t="s">
        <v>15</v>
      </c>
      <c r="F897" s="53" t="s">
        <v>1038</v>
      </c>
      <c r="G897" s="27">
        <v>3143476.2</v>
      </c>
      <c r="H897" s="27">
        <v>2076038</v>
      </c>
      <c r="I897" s="27">
        <v>2676051.1</v>
      </c>
      <c r="J897" s="27">
        <v>25454032</v>
      </c>
      <c r="K897" s="27">
        <v>19379732.199999999</v>
      </c>
      <c r="L897" s="27">
        <v>151.41708388767449</v>
      </c>
      <c r="M897" s="27">
        <v>117.46697213666809</v>
      </c>
      <c r="N897" s="27">
        <v>131.34356933993132</v>
      </c>
    </row>
    <row r="898" spans="1:14" x14ac:dyDescent="0.25">
      <c r="A898" s="28">
        <v>44743</v>
      </c>
      <c r="B898" s="4" t="s">
        <v>12</v>
      </c>
      <c r="C898" s="4" t="s">
        <v>527</v>
      </c>
      <c r="D898" s="4" t="s">
        <v>14</v>
      </c>
      <c r="E898" s="4" t="s">
        <v>34</v>
      </c>
      <c r="F898" s="53" t="s">
        <v>34</v>
      </c>
      <c r="G898" s="27">
        <v>35227.800000000003</v>
      </c>
      <c r="H898" s="27">
        <v>35320.400000000001</v>
      </c>
      <c r="I898" s="27">
        <v>40310</v>
      </c>
      <c r="J898" s="27">
        <v>247041.2</v>
      </c>
      <c r="K898" s="27">
        <v>276341</v>
      </c>
      <c r="L898" s="27">
        <v>99.73782856366293</v>
      </c>
      <c r="M898" s="27">
        <v>87.392210369635322</v>
      </c>
      <c r="N898" s="27">
        <v>89.397230233660579</v>
      </c>
    </row>
    <row r="899" spans="1:14" x14ac:dyDescent="0.25">
      <c r="A899" s="28">
        <v>44743</v>
      </c>
      <c r="B899" s="4" t="s">
        <v>12</v>
      </c>
      <c r="C899" s="4" t="s">
        <v>530</v>
      </c>
      <c r="D899" s="4" t="s">
        <v>14</v>
      </c>
      <c r="E899" s="4" t="s">
        <v>101</v>
      </c>
      <c r="F899" s="64" t="str">
        <f>IFERROR(VLOOKUP(E899,'ИМЕНА ОКВЭД'!B$1:D$130001,2,FALSE),E899)</f>
        <v>26.1</v>
      </c>
      <c r="G899" s="27"/>
      <c r="H899" s="27"/>
      <c r="I899" s="27">
        <v>1434</v>
      </c>
      <c r="J899" s="27"/>
      <c r="K899" s="27">
        <v>10038</v>
      </c>
      <c r="L899" s="27"/>
      <c r="M899" s="27"/>
      <c r="N899" s="27"/>
    </row>
    <row r="900" spans="1:14" x14ac:dyDescent="0.25">
      <c r="A900" s="65">
        <v>44774</v>
      </c>
      <c r="B900" s="4" t="s">
        <v>12</v>
      </c>
      <c r="C900" s="4" t="s">
        <v>13</v>
      </c>
      <c r="D900" s="4" t="s">
        <v>14</v>
      </c>
      <c r="E900" s="4" t="s">
        <v>120</v>
      </c>
      <c r="F900" s="53" t="s">
        <v>120</v>
      </c>
      <c r="G900" s="27">
        <v>209982.9</v>
      </c>
      <c r="H900" s="27">
        <v>248799.6</v>
      </c>
      <c r="I900" s="27">
        <v>193030.5</v>
      </c>
      <c r="J900" s="27">
        <v>2116329.2000000002</v>
      </c>
      <c r="K900" s="27">
        <v>1581915</v>
      </c>
      <c r="L900" s="27">
        <v>84.398407392937926</v>
      </c>
      <c r="M900" s="27">
        <v>108.78223907620817</v>
      </c>
      <c r="N900" s="27">
        <v>133.7827380105758</v>
      </c>
    </row>
    <row r="901" spans="1:14" x14ac:dyDescent="0.25">
      <c r="A901" s="28">
        <v>44774</v>
      </c>
      <c r="B901" s="4" t="s">
        <v>12</v>
      </c>
      <c r="C901" s="4" t="s">
        <v>13</v>
      </c>
      <c r="D901" s="4" t="s">
        <v>14</v>
      </c>
      <c r="E901" s="4" t="s">
        <v>23</v>
      </c>
      <c r="F901" s="64" t="str">
        <f>IFERROR(VLOOKUP(Таблица1[[#This Row],[ОКВЭД2]],E$2:F$900,2,FALSE),E901)</f>
        <v>23.3</v>
      </c>
      <c r="G901" s="27">
        <v>47945.7</v>
      </c>
      <c r="H901" s="27">
        <v>51277</v>
      </c>
      <c r="I901" s="27">
        <v>64573</v>
      </c>
      <c r="J901" s="27">
        <v>391113.7</v>
      </c>
      <c r="K901" s="27">
        <v>459416</v>
      </c>
      <c r="L901" s="27">
        <v>93.503325077520131</v>
      </c>
      <c r="M901" s="27">
        <v>74.250383287132394</v>
      </c>
      <c r="N901" s="27">
        <v>85.132799031814301</v>
      </c>
    </row>
    <row r="902" spans="1:14" x14ac:dyDescent="0.25">
      <c r="A902" s="28">
        <v>44774</v>
      </c>
      <c r="B902" s="4" t="s">
        <v>12</v>
      </c>
      <c r="C902" s="4" t="s">
        <v>13</v>
      </c>
      <c r="D902" s="4" t="s">
        <v>14</v>
      </c>
      <c r="E902" s="4" t="s">
        <v>102</v>
      </c>
      <c r="F902" s="64" t="str">
        <f>IFERROR(VLOOKUP(Таблица1[[#This Row],[ОКВЭД2]],E$2:F$900,2,FALSE),E902)</f>
        <v>28.9</v>
      </c>
      <c r="G902" s="27">
        <v>90357.9</v>
      </c>
      <c r="H902" s="27">
        <v>70528.899999999994</v>
      </c>
      <c r="I902" s="27">
        <v>33516</v>
      </c>
      <c r="J902" s="27">
        <v>623753.69999999995</v>
      </c>
      <c r="K902" s="27">
        <v>319178</v>
      </c>
      <c r="L902" s="27">
        <v>128.11471609510428</v>
      </c>
      <c r="M902" s="27">
        <v>269.59631220909415</v>
      </c>
      <c r="N902" s="27">
        <v>195.42502929399896</v>
      </c>
    </row>
    <row r="903" spans="1:14" x14ac:dyDescent="0.25">
      <c r="A903" s="28">
        <v>44774</v>
      </c>
      <c r="B903" s="4" t="s">
        <v>12</v>
      </c>
      <c r="C903" s="4" t="s">
        <v>13</v>
      </c>
      <c r="D903" s="4" t="s">
        <v>14</v>
      </c>
      <c r="E903" s="4" t="s">
        <v>40</v>
      </c>
      <c r="F903" s="64" t="str">
        <f>IFERROR(VLOOKUP(Таблица1[[#This Row],[ОКВЭД2]],E$2:F$900,2,FALSE),E903)</f>
        <v>38.2</v>
      </c>
      <c r="G903" s="27">
        <v>29853.3</v>
      </c>
      <c r="H903" s="27">
        <v>8879.7999999999993</v>
      </c>
      <c r="I903" s="27">
        <v>10076.4</v>
      </c>
      <c r="J903" s="27">
        <v>137239.9</v>
      </c>
      <c r="K903" s="27">
        <v>109388.2</v>
      </c>
      <c r="L903" s="27">
        <v>336.19338273384534</v>
      </c>
      <c r="M903" s="27">
        <v>296.26950101226629</v>
      </c>
      <c r="N903" s="27">
        <v>125.46133860873476</v>
      </c>
    </row>
    <row r="904" spans="1:14" x14ac:dyDescent="0.25">
      <c r="A904" s="28">
        <v>44774</v>
      </c>
      <c r="B904" s="4" t="s">
        <v>12</v>
      </c>
      <c r="C904" s="4" t="s">
        <v>13</v>
      </c>
      <c r="D904" s="4" t="s">
        <v>14</v>
      </c>
      <c r="E904" s="4" t="s">
        <v>45</v>
      </c>
      <c r="F904" s="53" t="s">
        <v>758</v>
      </c>
      <c r="G904" s="83" t="s">
        <v>8045</v>
      </c>
      <c r="H904" s="83" t="s">
        <v>8045</v>
      </c>
      <c r="I904" s="83" t="s">
        <v>8045</v>
      </c>
      <c r="J904" s="83" t="s">
        <v>8045</v>
      </c>
      <c r="K904" s="83" t="s">
        <v>8045</v>
      </c>
      <c r="L904" s="27">
        <v>121.67058107774615</v>
      </c>
      <c r="M904" s="27">
        <v>170.4903678736697</v>
      </c>
      <c r="N904" s="27">
        <v>162.8533091071524</v>
      </c>
    </row>
    <row r="905" spans="1:14" x14ac:dyDescent="0.25">
      <c r="A905" s="28">
        <v>44774</v>
      </c>
      <c r="B905" s="4" t="s">
        <v>12</v>
      </c>
      <c r="C905" s="4" t="s">
        <v>13</v>
      </c>
      <c r="D905" s="4" t="s">
        <v>14</v>
      </c>
      <c r="E905" s="4" t="s">
        <v>26</v>
      </c>
      <c r="F905" s="53" t="s">
        <v>3543</v>
      </c>
      <c r="G905" s="27">
        <v>6793524.2000000002</v>
      </c>
      <c r="H905" s="27">
        <v>1825675.4</v>
      </c>
      <c r="I905" s="27">
        <v>6057357.2999999998</v>
      </c>
      <c r="J905" s="27">
        <v>19798328.5</v>
      </c>
      <c r="K905" s="27">
        <v>53167652.200000003</v>
      </c>
      <c r="L905" s="27">
        <v>372.11019001515825</v>
      </c>
      <c r="M905" s="27">
        <v>112.15326855491915</v>
      </c>
      <c r="N905" s="27">
        <v>37.237545162846217</v>
      </c>
    </row>
    <row r="906" spans="1:14" x14ac:dyDescent="0.25">
      <c r="A906" s="28">
        <v>44774</v>
      </c>
      <c r="B906" s="4" t="s">
        <v>12</v>
      </c>
      <c r="C906" s="4" t="s">
        <v>13</v>
      </c>
      <c r="D906" s="4" t="s">
        <v>14</v>
      </c>
      <c r="E906" s="4" t="s">
        <v>50</v>
      </c>
      <c r="F906" s="64" t="str">
        <f>IFERROR(VLOOKUP(Таблица1[[#This Row],[ОКВЭД2]],E$2:F$900,2,FALSE),E906)</f>
        <v>10.5</v>
      </c>
      <c r="G906" s="27">
        <v>233327.3</v>
      </c>
      <c r="H906" s="27">
        <v>249564.2</v>
      </c>
      <c r="I906" s="27">
        <v>274542</v>
      </c>
      <c r="J906" s="27">
        <v>1930395</v>
      </c>
      <c r="K906" s="27">
        <v>2500899.7000000002</v>
      </c>
      <c r="L906" s="27">
        <v>93.493898563976728</v>
      </c>
      <c r="M906" s="27">
        <v>84.987834284007548</v>
      </c>
      <c r="N906" s="27">
        <v>77.188021574795656</v>
      </c>
    </row>
    <row r="907" spans="1:14" x14ac:dyDescent="0.25">
      <c r="A907" s="28">
        <v>44774</v>
      </c>
      <c r="B907" s="4" t="s">
        <v>12</v>
      </c>
      <c r="C907" s="4" t="s">
        <v>13</v>
      </c>
      <c r="D907" s="4" t="s">
        <v>14</v>
      </c>
      <c r="E907" s="4" t="s">
        <v>83</v>
      </c>
      <c r="F907" s="64" t="str">
        <f>IFERROR(VLOOKUP(Таблица1[[#This Row],[ОКВЭД2]],E$2:F$900,2,FALSE),E907)</f>
        <v>20.4</v>
      </c>
      <c r="G907" s="27">
        <v>1328</v>
      </c>
      <c r="H907" s="27">
        <v>1328</v>
      </c>
      <c r="I907" s="27">
        <v>28</v>
      </c>
      <c r="J907" s="27">
        <v>10624</v>
      </c>
      <c r="K907" s="27">
        <v>224</v>
      </c>
      <c r="L907" s="27">
        <v>100</v>
      </c>
      <c r="M907" s="27">
        <v>4742.8571428571431</v>
      </c>
      <c r="N907" s="27">
        <v>4742.8571428571431</v>
      </c>
    </row>
    <row r="908" spans="1:14" x14ac:dyDescent="0.25">
      <c r="A908" s="28">
        <v>44774</v>
      </c>
      <c r="B908" s="4" t="s">
        <v>12</v>
      </c>
      <c r="C908" s="4" t="s">
        <v>13</v>
      </c>
      <c r="D908" s="4" t="s">
        <v>14</v>
      </c>
      <c r="E908" s="4" t="s">
        <v>100</v>
      </c>
      <c r="F908" s="64" t="str">
        <f>IFERROR(VLOOKUP(Таблица1[[#This Row],[ОКВЭД2]],E$2:F$900,2,FALSE),E908)</f>
        <v>23.9</v>
      </c>
      <c r="G908" s="27">
        <v>479644.4</v>
      </c>
      <c r="H908" s="27">
        <v>469551.5</v>
      </c>
      <c r="I908" s="27">
        <v>386535.7</v>
      </c>
      <c r="J908" s="27">
        <v>3479956.6</v>
      </c>
      <c r="K908" s="27">
        <v>2186439.4</v>
      </c>
      <c r="L908" s="27">
        <v>102.14947668147157</v>
      </c>
      <c r="M908" s="27">
        <v>124.08799497691933</v>
      </c>
      <c r="N908" s="27">
        <v>159.16089876536253</v>
      </c>
    </row>
    <row r="909" spans="1:14" x14ac:dyDescent="0.25">
      <c r="A909" s="28">
        <v>44774</v>
      </c>
      <c r="B909" s="4" t="s">
        <v>12</v>
      </c>
      <c r="C909" s="4" t="s">
        <v>13</v>
      </c>
      <c r="D909" s="4" t="s">
        <v>14</v>
      </c>
      <c r="E909" s="4" t="s">
        <v>3471</v>
      </c>
      <c r="F909" s="64" t="str">
        <f>IFERROR(VLOOKUP(Таблица1[[#This Row],[ОКВЭД2]],E$2:F$900,2,FALSE),E909)</f>
        <v>29.1</v>
      </c>
      <c r="G909" s="83" t="s">
        <v>8045</v>
      </c>
      <c r="H909" s="83" t="s">
        <v>8045</v>
      </c>
      <c r="I909" s="83" t="s">
        <v>8045</v>
      </c>
      <c r="J909" s="83" t="s">
        <v>8045</v>
      </c>
      <c r="K909" s="83" t="s">
        <v>8045</v>
      </c>
      <c r="L909" s="27">
        <v>100</v>
      </c>
      <c r="M909" s="27"/>
      <c r="N909" s="27"/>
    </row>
    <row r="910" spans="1:14" x14ac:dyDescent="0.25">
      <c r="A910" s="28">
        <v>44774</v>
      </c>
      <c r="B910" s="4" t="s">
        <v>12</v>
      </c>
      <c r="C910" s="4" t="s">
        <v>13</v>
      </c>
      <c r="D910" s="4" t="s">
        <v>14</v>
      </c>
      <c r="E910" s="4" t="s">
        <v>81</v>
      </c>
      <c r="F910" s="53" t="s">
        <v>970</v>
      </c>
      <c r="G910" s="27">
        <v>92383.1</v>
      </c>
      <c r="H910" s="27">
        <v>87116.1</v>
      </c>
      <c r="I910" s="27">
        <v>45304.6</v>
      </c>
      <c r="J910" s="27">
        <v>723091.1</v>
      </c>
      <c r="K910" s="27">
        <v>563766.1</v>
      </c>
      <c r="L910" s="27">
        <v>106.04595476611097</v>
      </c>
      <c r="M910" s="27">
        <v>203.91549643965513</v>
      </c>
      <c r="N910" s="27">
        <v>128.26083370390663</v>
      </c>
    </row>
    <row r="911" spans="1:14" x14ac:dyDescent="0.25">
      <c r="A911" s="28">
        <v>44774</v>
      </c>
      <c r="B911" s="4" t="s">
        <v>12</v>
      </c>
      <c r="C911" s="4" t="s">
        <v>13</v>
      </c>
      <c r="D911" s="4" t="s">
        <v>14</v>
      </c>
      <c r="E911" s="4" t="s">
        <v>51</v>
      </c>
      <c r="F911" s="53" t="s">
        <v>51</v>
      </c>
      <c r="G911" s="27">
        <v>6187354.7000000002</v>
      </c>
      <c r="H911" s="27">
        <v>5724817.2999999998</v>
      </c>
      <c r="I911" s="27">
        <v>4421068.3</v>
      </c>
      <c r="J911" s="27">
        <v>45359267.700000003</v>
      </c>
      <c r="K911" s="27">
        <v>40990483</v>
      </c>
      <c r="L911" s="27">
        <v>108.07951373400161</v>
      </c>
      <c r="M911" s="27">
        <v>139.95157460019334</v>
      </c>
      <c r="N911" s="27">
        <v>110.65804640555224</v>
      </c>
    </row>
    <row r="912" spans="1:14" x14ac:dyDescent="0.25">
      <c r="A912" s="28">
        <v>44774</v>
      </c>
      <c r="B912" s="4" t="s">
        <v>12</v>
      </c>
      <c r="C912" s="4" t="s">
        <v>13</v>
      </c>
      <c r="D912" s="4" t="s">
        <v>14</v>
      </c>
      <c r="E912" s="4" t="s">
        <v>46</v>
      </c>
      <c r="F912" s="53" t="s">
        <v>46</v>
      </c>
      <c r="G912" s="27">
        <v>617</v>
      </c>
      <c r="H912" s="27">
        <v>617</v>
      </c>
      <c r="I912" s="27">
        <v>1186</v>
      </c>
      <c r="J912" s="27">
        <v>4936</v>
      </c>
      <c r="K912" s="27">
        <v>9488</v>
      </c>
      <c r="L912" s="27">
        <v>100</v>
      </c>
      <c r="M912" s="27">
        <v>52.023608768971329</v>
      </c>
      <c r="N912" s="27">
        <v>52.023608768971329</v>
      </c>
    </row>
    <row r="913" spans="1:14" x14ac:dyDescent="0.25">
      <c r="A913" s="28">
        <v>44774</v>
      </c>
      <c r="B913" s="4" t="s">
        <v>12</v>
      </c>
      <c r="C913" s="4" t="s">
        <v>13</v>
      </c>
      <c r="D913" s="4" t="s">
        <v>14</v>
      </c>
      <c r="E913" s="4" t="s">
        <v>67</v>
      </c>
      <c r="F913" s="64" t="str">
        <f>IFERROR(VLOOKUP(Таблица1[[#This Row],[ОКВЭД2]],E$2:F$900,2,FALSE),E913)</f>
        <v>23.5</v>
      </c>
      <c r="G913" s="27"/>
      <c r="H913" s="27">
        <v>56</v>
      </c>
      <c r="I913" s="27">
        <v>534.5</v>
      </c>
      <c r="J913" s="27">
        <v>229.4</v>
      </c>
      <c r="K913" s="27">
        <v>925</v>
      </c>
      <c r="L913" s="27"/>
      <c r="M913" s="27"/>
      <c r="N913" s="27">
        <v>24.8</v>
      </c>
    </row>
    <row r="914" spans="1:14" x14ac:dyDescent="0.25">
      <c r="A914" s="28">
        <v>44774</v>
      </c>
      <c r="B914" s="4" t="s">
        <v>12</v>
      </c>
      <c r="C914" s="4" t="s">
        <v>13</v>
      </c>
      <c r="D914" s="4" t="s">
        <v>14</v>
      </c>
      <c r="E914" s="4" t="s">
        <v>85</v>
      </c>
      <c r="F914" s="53" t="s">
        <v>3814</v>
      </c>
      <c r="G914" s="27">
        <v>2833830.4</v>
      </c>
      <c r="H914" s="27">
        <v>2917768.9</v>
      </c>
      <c r="I914" s="27">
        <v>2460125.4</v>
      </c>
      <c r="J914" s="27">
        <v>25667276.5</v>
      </c>
      <c r="K914" s="27">
        <v>23216085.100000001</v>
      </c>
      <c r="L914" s="27">
        <v>97.123195740416591</v>
      </c>
      <c r="M914" s="27">
        <v>115.19048581832455</v>
      </c>
      <c r="N914" s="27">
        <v>110.55815995436716</v>
      </c>
    </row>
    <row r="915" spans="1:14" x14ac:dyDescent="0.25">
      <c r="A915" s="28">
        <v>44774</v>
      </c>
      <c r="B915" s="4" t="s">
        <v>12</v>
      </c>
      <c r="C915" s="4" t="s">
        <v>13</v>
      </c>
      <c r="D915" s="4" t="s">
        <v>14</v>
      </c>
      <c r="E915" s="4" t="s">
        <v>124</v>
      </c>
      <c r="F915" s="53" t="s">
        <v>164</v>
      </c>
      <c r="G915" s="27">
        <v>40743776.799999997</v>
      </c>
      <c r="H915" s="27">
        <v>41163804</v>
      </c>
      <c r="I915" s="27">
        <v>44318160.200000003</v>
      </c>
      <c r="J915" s="27">
        <v>351461735</v>
      </c>
      <c r="K915" s="27">
        <v>346057137.5</v>
      </c>
      <c r="L915" s="27">
        <v>98.979620056494298</v>
      </c>
      <c r="M915" s="27">
        <v>91.934720701695554</v>
      </c>
      <c r="N915" s="27">
        <v>101.56176449329845</v>
      </c>
    </row>
    <row r="916" spans="1:14" x14ac:dyDescent="0.25">
      <c r="A916" s="28">
        <v>44774</v>
      </c>
      <c r="B916" s="4" t="s">
        <v>12</v>
      </c>
      <c r="C916" s="4" t="s">
        <v>13</v>
      </c>
      <c r="D916" s="4" t="s">
        <v>14</v>
      </c>
      <c r="E916" s="4" t="s">
        <v>30</v>
      </c>
      <c r="F916" s="64" t="str">
        <f>IFERROR(VLOOKUP(Таблица1[[#This Row],[ОКВЭД2]],E$2:F$900,2,FALSE),E916)</f>
        <v>10</v>
      </c>
      <c r="G916" s="27">
        <v>3705528.2</v>
      </c>
      <c r="H916" s="27">
        <v>3862067.6</v>
      </c>
      <c r="I916" s="27">
        <v>2711968</v>
      </c>
      <c r="J916" s="27">
        <v>34191942.899999999</v>
      </c>
      <c r="K916" s="27">
        <v>27091572</v>
      </c>
      <c r="L916" s="27">
        <v>95.946746245456708</v>
      </c>
      <c r="M916" s="27">
        <v>136.63613287472418</v>
      </c>
      <c r="N916" s="27">
        <v>126.20878146162947</v>
      </c>
    </row>
    <row r="917" spans="1:14" x14ac:dyDescent="0.25">
      <c r="A917" s="28">
        <v>44774</v>
      </c>
      <c r="B917" s="4" t="s">
        <v>12</v>
      </c>
      <c r="C917" s="4" t="s">
        <v>13</v>
      </c>
      <c r="D917" s="4" t="s">
        <v>14</v>
      </c>
      <c r="E917" s="4" t="s">
        <v>86</v>
      </c>
      <c r="F917" s="53" t="s">
        <v>1959</v>
      </c>
      <c r="G917" s="27">
        <v>27169.4</v>
      </c>
      <c r="H917" s="27">
        <v>25715.5</v>
      </c>
      <c r="I917" s="27">
        <v>23553.5</v>
      </c>
      <c r="J917" s="27">
        <v>216977.6</v>
      </c>
      <c r="K917" s="27">
        <v>148462.29999999999</v>
      </c>
      <c r="L917" s="27">
        <v>105.65378857109525</v>
      </c>
      <c r="M917" s="27">
        <v>115.35185853482497</v>
      </c>
      <c r="N917" s="27">
        <v>146.14996534473735</v>
      </c>
    </row>
    <row r="918" spans="1:14" x14ac:dyDescent="0.25">
      <c r="A918" s="28">
        <v>44774</v>
      </c>
      <c r="B918" s="4" t="s">
        <v>12</v>
      </c>
      <c r="C918" s="4" t="s">
        <v>13</v>
      </c>
      <c r="D918" s="4" t="s">
        <v>14</v>
      </c>
      <c r="E918" s="4" t="s">
        <v>76</v>
      </c>
      <c r="F918" s="53" t="s">
        <v>76</v>
      </c>
      <c r="G918" s="83" t="s">
        <v>8045</v>
      </c>
      <c r="H918" s="83" t="s">
        <v>8045</v>
      </c>
      <c r="I918" s="83" t="s">
        <v>8045</v>
      </c>
      <c r="J918" s="83" t="s">
        <v>8045</v>
      </c>
      <c r="K918" s="83" t="s">
        <v>8045</v>
      </c>
      <c r="L918" s="27"/>
      <c r="M918" s="27"/>
      <c r="N918" s="27">
        <v>120.85484895743083</v>
      </c>
    </row>
    <row r="919" spans="1:14" x14ac:dyDescent="0.25">
      <c r="A919" s="28">
        <v>44774</v>
      </c>
      <c r="B919" s="4" t="s">
        <v>12</v>
      </c>
      <c r="C919" s="4" t="s">
        <v>13</v>
      </c>
      <c r="D919" s="4" t="s">
        <v>14</v>
      </c>
      <c r="E919" s="4" t="s">
        <v>65</v>
      </c>
      <c r="F919" s="64" t="str">
        <f>IFERROR(VLOOKUP(Таблица1[[#This Row],[ОКВЭД2]],E$2:F$900,2,FALSE),E919)</f>
        <v>10.8</v>
      </c>
      <c r="G919" s="27">
        <v>125665.60000000001</v>
      </c>
      <c r="H919" s="27">
        <v>128383</v>
      </c>
      <c r="I919" s="27">
        <v>77459.7</v>
      </c>
      <c r="J919" s="27">
        <v>1038558.1</v>
      </c>
      <c r="K919" s="27">
        <v>896300.6</v>
      </c>
      <c r="L919" s="27">
        <v>97.883364619926311</v>
      </c>
      <c r="M919" s="27">
        <v>162.23352272213799</v>
      </c>
      <c r="N919" s="27">
        <v>115.87162833540444</v>
      </c>
    </row>
    <row r="920" spans="1:14" x14ac:dyDescent="0.25">
      <c r="A920" s="28">
        <v>44774</v>
      </c>
      <c r="B920" s="4" t="s">
        <v>12</v>
      </c>
      <c r="C920" s="4" t="s">
        <v>13</v>
      </c>
      <c r="D920" s="4" t="s">
        <v>14</v>
      </c>
      <c r="E920" s="4" t="s">
        <v>77</v>
      </c>
      <c r="F920" s="53" t="s">
        <v>77</v>
      </c>
      <c r="G920" s="27">
        <v>32682</v>
      </c>
      <c r="H920" s="27">
        <v>32682</v>
      </c>
      <c r="I920" s="27">
        <v>52135</v>
      </c>
      <c r="J920" s="27">
        <v>261456</v>
      </c>
      <c r="K920" s="27">
        <v>417080</v>
      </c>
      <c r="L920" s="27">
        <v>100</v>
      </c>
      <c r="M920" s="27">
        <v>62.687254243790157</v>
      </c>
      <c r="N920" s="27">
        <v>62.687254243790157</v>
      </c>
    </row>
    <row r="921" spans="1:14" x14ac:dyDescent="0.25">
      <c r="A921" s="28">
        <v>44774</v>
      </c>
      <c r="B921" s="4" t="s">
        <v>12</v>
      </c>
      <c r="C921" s="4" t="s">
        <v>13</v>
      </c>
      <c r="D921" s="4" t="s">
        <v>14</v>
      </c>
      <c r="E921" s="4" t="s">
        <v>121</v>
      </c>
      <c r="F921" s="64" t="str">
        <f>IFERROR(VLOOKUP(Таблица1[[#This Row],[ОКВЭД2]],E$2:F$900,2,FALSE),E921)</f>
        <v>23.6</v>
      </c>
      <c r="G921" s="27">
        <v>628218.5</v>
      </c>
      <c r="H921" s="27">
        <v>622234.19999999995</v>
      </c>
      <c r="I921" s="27">
        <v>405989.5</v>
      </c>
      <c r="J921" s="27">
        <v>5084013.0999999996</v>
      </c>
      <c r="K921" s="27">
        <v>3465359.9</v>
      </c>
      <c r="L921" s="27">
        <v>100.96174398642826</v>
      </c>
      <c r="M921" s="27">
        <v>154.73762252472048</v>
      </c>
      <c r="N921" s="27">
        <v>146.70952647660059</v>
      </c>
    </row>
    <row r="922" spans="1:14" x14ac:dyDescent="0.25">
      <c r="A922" s="28">
        <v>44774</v>
      </c>
      <c r="B922" s="4" t="s">
        <v>12</v>
      </c>
      <c r="C922" s="4" t="s">
        <v>13</v>
      </c>
      <c r="D922" s="4" t="s">
        <v>14</v>
      </c>
      <c r="E922" s="4" t="s">
        <v>53</v>
      </c>
      <c r="F922" s="64" t="str">
        <f>IFERROR(VLOOKUP(Таблица1[[#This Row],[ОКВЭД2]],E$2:F$900,2,FALSE),E922)</f>
        <v>28.2</v>
      </c>
      <c r="G922" s="27">
        <v>2363</v>
      </c>
      <c r="H922" s="27">
        <v>2363</v>
      </c>
      <c r="I922" s="27">
        <v>7168</v>
      </c>
      <c r="J922" s="27">
        <v>65809.2</v>
      </c>
      <c r="K922" s="27">
        <v>48248.3</v>
      </c>
      <c r="L922" s="27">
        <v>100</v>
      </c>
      <c r="M922" s="27">
        <v>32.965959821428569</v>
      </c>
      <c r="N922" s="27">
        <v>136.39693004727627</v>
      </c>
    </row>
    <row r="923" spans="1:14" x14ac:dyDescent="0.25">
      <c r="A923" s="28">
        <v>44774</v>
      </c>
      <c r="B923" s="4" t="s">
        <v>12</v>
      </c>
      <c r="C923" s="4" t="s">
        <v>13</v>
      </c>
      <c r="D923" s="4" t="s">
        <v>14</v>
      </c>
      <c r="E923" s="4" t="s">
        <v>133</v>
      </c>
      <c r="F923" s="64" t="str">
        <f>IFERROR(VLOOKUP(Таблица1[[#This Row],[ОКВЭД2]],E$2:F$900,2,FALSE),E923)</f>
        <v>29.3</v>
      </c>
      <c r="G923" s="83" t="s">
        <v>8045</v>
      </c>
      <c r="H923" s="83" t="s">
        <v>8045</v>
      </c>
      <c r="I923" s="83" t="s">
        <v>8045</v>
      </c>
      <c r="J923" s="83" t="s">
        <v>8045</v>
      </c>
      <c r="K923" s="83" t="s">
        <v>8045</v>
      </c>
      <c r="L923" s="27">
        <v>146.48580041250199</v>
      </c>
      <c r="M923" s="27"/>
      <c r="N923" s="27"/>
    </row>
    <row r="924" spans="1:14" x14ac:dyDescent="0.25">
      <c r="A924" s="28">
        <v>44774</v>
      </c>
      <c r="B924" s="4" t="s">
        <v>12</v>
      </c>
      <c r="C924" s="4" t="s">
        <v>13</v>
      </c>
      <c r="D924" s="4" t="s">
        <v>14</v>
      </c>
      <c r="E924" s="4" t="s">
        <v>75</v>
      </c>
      <c r="F924" s="64" t="str">
        <f>IFERROR(VLOOKUP(Таблица1[[#This Row],[ОКВЭД2]],E$2:F$900,2,FALSE),E924)</f>
        <v>125.АГ</v>
      </c>
      <c r="G924" s="27">
        <v>36084074.700000003</v>
      </c>
      <c r="H924" s="27">
        <v>36526359.399999999</v>
      </c>
      <c r="I924" s="27">
        <v>40454653.399999999</v>
      </c>
      <c r="J924" s="27">
        <v>300560003.39999998</v>
      </c>
      <c r="K924" s="27">
        <v>299980084.19999999</v>
      </c>
      <c r="L924" s="27">
        <v>98.789135552337584</v>
      </c>
      <c r="M924" s="27">
        <v>89.196351142140799</v>
      </c>
      <c r="N924" s="27">
        <v>100.19331923369064</v>
      </c>
    </row>
    <row r="925" spans="1:14" x14ac:dyDescent="0.25">
      <c r="A925" s="28">
        <v>44774</v>
      </c>
      <c r="B925" s="4" t="s">
        <v>12</v>
      </c>
      <c r="C925" s="4" t="s">
        <v>13</v>
      </c>
      <c r="D925" s="4" t="s">
        <v>14</v>
      </c>
      <c r="E925" s="4" t="s">
        <v>94</v>
      </c>
      <c r="F925" s="64" t="str">
        <f>IFERROR(VLOOKUP(Таблица1[[#This Row],[ОКВЭД2]],E$2:F$900,2,FALSE),E925)</f>
        <v>26</v>
      </c>
      <c r="G925" s="27">
        <v>1921</v>
      </c>
      <c r="H925" s="27">
        <v>1921</v>
      </c>
      <c r="I925" s="27">
        <v>2637</v>
      </c>
      <c r="J925" s="27">
        <v>15368</v>
      </c>
      <c r="K925" s="27">
        <v>21096</v>
      </c>
      <c r="L925" s="27">
        <v>100</v>
      </c>
      <c r="M925" s="27">
        <v>72.847933257489572</v>
      </c>
      <c r="N925" s="27">
        <v>72.847933257489572</v>
      </c>
    </row>
    <row r="926" spans="1:14" x14ac:dyDescent="0.25">
      <c r="A926" s="28">
        <v>44774</v>
      </c>
      <c r="B926" s="4" t="s">
        <v>12</v>
      </c>
      <c r="C926" s="4" t="s">
        <v>13</v>
      </c>
      <c r="D926" s="4" t="s">
        <v>14</v>
      </c>
      <c r="E926" s="4" t="s">
        <v>41</v>
      </c>
      <c r="F926" s="64" t="str">
        <f>IFERROR(VLOOKUP(Таблица1[[#This Row],[ОКВЭД2]],E$2:F$900,2,FALSE),E926)</f>
        <v>39</v>
      </c>
      <c r="G926" s="27">
        <v>5037</v>
      </c>
      <c r="H926" s="27">
        <v>4789</v>
      </c>
      <c r="I926" s="27">
        <v>4430</v>
      </c>
      <c r="J926" s="27">
        <v>37331</v>
      </c>
      <c r="K926" s="27">
        <v>26134</v>
      </c>
      <c r="L926" s="27">
        <v>105.17853414073919</v>
      </c>
      <c r="M926" s="27">
        <v>113.7020316027088</v>
      </c>
      <c r="N926" s="27">
        <v>142.8445702915742</v>
      </c>
    </row>
    <row r="927" spans="1:14" x14ac:dyDescent="0.25">
      <c r="A927" s="28">
        <v>44774</v>
      </c>
      <c r="B927" s="4" t="s">
        <v>12</v>
      </c>
      <c r="C927" s="4" t="s">
        <v>13</v>
      </c>
      <c r="D927" s="4" t="s">
        <v>14</v>
      </c>
      <c r="E927" s="4" t="s">
        <v>82</v>
      </c>
      <c r="F927" s="64" t="str">
        <f>IFERROR(VLOOKUP(Таблица1[[#This Row],[ОКВЭД2]],E$2:F$900,2,FALSE),E927)</f>
        <v>18.1</v>
      </c>
      <c r="G927" s="27">
        <v>27169.4</v>
      </c>
      <c r="H927" s="27">
        <v>25715.5</v>
      </c>
      <c r="I927" s="27">
        <v>23553.5</v>
      </c>
      <c r="J927" s="27">
        <v>216977.6</v>
      </c>
      <c r="K927" s="27">
        <v>148462.29999999999</v>
      </c>
      <c r="L927" s="27">
        <v>105.65378857109525</v>
      </c>
      <c r="M927" s="27">
        <v>115.35185853482497</v>
      </c>
      <c r="N927" s="27">
        <v>146.14996534473735</v>
      </c>
    </row>
    <row r="928" spans="1:14" x14ac:dyDescent="0.25">
      <c r="A928" s="28">
        <v>44774</v>
      </c>
      <c r="B928" s="4" t="s">
        <v>12</v>
      </c>
      <c r="C928" s="4" t="s">
        <v>13</v>
      </c>
      <c r="D928" s="4" t="s">
        <v>14</v>
      </c>
      <c r="E928" s="4" t="s">
        <v>32</v>
      </c>
      <c r="F928" s="64" t="str">
        <f>IFERROR(VLOOKUP(Таблица1[[#This Row],[ОКВЭД2]],E$2:F$900,2,FALSE),E928)</f>
        <v>24.5</v>
      </c>
      <c r="G928" s="27">
        <v>61081.599999999999</v>
      </c>
      <c r="H928" s="27">
        <v>50793</v>
      </c>
      <c r="I928" s="27">
        <v>47674.2</v>
      </c>
      <c r="J928" s="27">
        <v>375618.4</v>
      </c>
      <c r="K928" s="27">
        <v>297168.09999999998</v>
      </c>
      <c r="L928" s="27">
        <v>120.25594077924123</v>
      </c>
      <c r="M928" s="27">
        <v>128.12296797848731</v>
      </c>
      <c r="N928" s="27">
        <v>126.39930059787709</v>
      </c>
    </row>
    <row r="929" spans="1:14" x14ac:dyDescent="0.25">
      <c r="A929" s="28">
        <v>44774</v>
      </c>
      <c r="B929" s="4" t="s">
        <v>12</v>
      </c>
      <c r="C929" s="4" t="s">
        <v>13</v>
      </c>
      <c r="D929" s="4" t="s">
        <v>14</v>
      </c>
      <c r="E929" s="4" t="s">
        <v>68</v>
      </c>
      <c r="F929" s="64" t="str">
        <f>IFERROR(VLOOKUP(Таблица1[[#This Row],[ОКВЭД2]],E$2:F$900,2,FALSE),E929)</f>
        <v>25.2</v>
      </c>
      <c r="G929" s="27">
        <v>22526.6</v>
      </c>
      <c r="H929" s="27">
        <v>22625</v>
      </c>
      <c r="I929" s="27">
        <v>6355</v>
      </c>
      <c r="J929" s="27">
        <v>180824.6</v>
      </c>
      <c r="K929" s="27">
        <v>51004</v>
      </c>
      <c r="L929" s="27">
        <v>99.565082872928173</v>
      </c>
      <c r="M929" s="27">
        <v>354.47049567269869</v>
      </c>
      <c r="N929" s="27">
        <v>354.530232922908</v>
      </c>
    </row>
    <row r="930" spans="1:14" x14ac:dyDescent="0.25">
      <c r="A930" s="28">
        <v>44774</v>
      </c>
      <c r="B930" s="4" t="s">
        <v>12</v>
      </c>
      <c r="C930" s="4" t="s">
        <v>13</v>
      </c>
      <c r="D930" s="4" t="s">
        <v>14</v>
      </c>
      <c r="E930" s="4" t="s">
        <v>123</v>
      </c>
      <c r="F930" s="64" t="str">
        <f>IFERROR(VLOOKUP(Таблица1[[#This Row],[ОКВЭД2]],E$2:F$900,2,FALSE),E930)</f>
        <v>32.1</v>
      </c>
      <c r="G930" s="83" t="s">
        <v>8045</v>
      </c>
      <c r="H930" s="83" t="s">
        <v>8045</v>
      </c>
      <c r="I930" s="83" t="s">
        <v>8045</v>
      </c>
      <c r="J930" s="83" t="s">
        <v>8045</v>
      </c>
      <c r="K930" s="83" t="s">
        <v>8045</v>
      </c>
      <c r="L930" s="27">
        <v>100</v>
      </c>
      <c r="M930" s="27">
        <v>5.070422535211268</v>
      </c>
      <c r="N930" s="27">
        <v>5.070422535211268</v>
      </c>
    </row>
    <row r="931" spans="1:14" x14ac:dyDescent="0.25">
      <c r="A931" s="28">
        <v>44774</v>
      </c>
      <c r="B931" s="4" t="s">
        <v>12</v>
      </c>
      <c r="C931" s="4" t="s">
        <v>13</v>
      </c>
      <c r="D931" s="4" t="s">
        <v>14</v>
      </c>
      <c r="E931" s="4" t="s">
        <v>137</v>
      </c>
      <c r="F931" s="64" t="str">
        <f>IFERROR(VLOOKUP(Таблица1[[#This Row],[ОКВЭД2]],E$2:F$900,2,FALSE),E931)</f>
        <v>26.3</v>
      </c>
      <c r="G931" s="27">
        <v>11</v>
      </c>
      <c r="H931" s="27">
        <v>11</v>
      </c>
      <c r="I931" s="27"/>
      <c r="J931" s="27">
        <v>88</v>
      </c>
      <c r="K931" s="27"/>
      <c r="L931" s="27">
        <v>100</v>
      </c>
      <c r="M931" s="27"/>
      <c r="N931" s="27"/>
    </row>
    <row r="932" spans="1:14" x14ac:dyDescent="0.25">
      <c r="A932" s="28">
        <v>44774</v>
      </c>
      <c r="B932" s="4" t="s">
        <v>12</v>
      </c>
      <c r="C932" s="4" t="s">
        <v>13</v>
      </c>
      <c r="D932" s="4" t="s">
        <v>14</v>
      </c>
      <c r="E932" s="4" t="s">
        <v>132</v>
      </c>
      <c r="F932" s="64" t="str">
        <f>IFERROR(VLOOKUP(Таблица1[[#This Row],[ОКВЭД2]],E$2:F$900,2,FALSE),E932)</f>
        <v>09.1</v>
      </c>
      <c r="G932" s="83" t="s">
        <v>8045</v>
      </c>
      <c r="H932" s="83" t="s">
        <v>8045</v>
      </c>
      <c r="I932" s="83" t="s">
        <v>8045</v>
      </c>
      <c r="J932" s="83" t="s">
        <v>8045</v>
      </c>
      <c r="K932" s="83" t="s">
        <v>8045</v>
      </c>
      <c r="L932" s="27">
        <v>100</v>
      </c>
      <c r="M932" s="27"/>
      <c r="N932" s="27"/>
    </row>
    <row r="933" spans="1:14" x14ac:dyDescent="0.25">
      <c r="A933" s="28">
        <v>44774</v>
      </c>
      <c r="B933" s="4" t="s">
        <v>12</v>
      </c>
      <c r="C933" s="4" t="s">
        <v>13</v>
      </c>
      <c r="D933" s="4" t="s">
        <v>14</v>
      </c>
      <c r="E933" s="4" t="s">
        <v>122</v>
      </c>
      <c r="F933" s="64" t="str">
        <f>IFERROR(VLOOKUP(Таблица1[[#This Row],[ОКВЭД2]],E$2:F$900,2,FALSE),E933)</f>
        <v>28.1</v>
      </c>
      <c r="G933" s="27">
        <v>11387</v>
      </c>
      <c r="H933" s="27">
        <v>41741</v>
      </c>
      <c r="I933" s="27">
        <v>5512</v>
      </c>
      <c r="J933" s="27">
        <v>238459.7</v>
      </c>
      <c r="K933" s="27">
        <v>401521.1</v>
      </c>
      <c r="L933" s="27">
        <v>27.280132244076569</v>
      </c>
      <c r="M933" s="27">
        <v>206.58563134978229</v>
      </c>
      <c r="N933" s="27">
        <v>59.389083163998109</v>
      </c>
    </row>
    <row r="934" spans="1:14" x14ac:dyDescent="0.25">
      <c r="A934" s="28">
        <v>44774</v>
      </c>
      <c r="B934" s="4" t="s">
        <v>12</v>
      </c>
      <c r="C934" s="4" t="s">
        <v>13</v>
      </c>
      <c r="D934" s="4" t="s">
        <v>14</v>
      </c>
      <c r="E934" s="4" t="s">
        <v>66</v>
      </c>
      <c r="F934" s="53" t="s">
        <v>855</v>
      </c>
      <c r="G934" s="27">
        <v>167926.6</v>
      </c>
      <c r="H934" s="27">
        <v>178774.5</v>
      </c>
      <c r="I934" s="27">
        <v>200640.1</v>
      </c>
      <c r="J934" s="27">
        <v>1093307.1000000001</v>
      </c>
      <c r="K934" s="27">
        <v>1391071.2</v>
      </c>
      <c r="L934" s="27">
        <v>93.932076442669398</v>
      </c>
      <c r="M934" s="27">
        <v>83.695432767427846</v>
      </c>
      <c r="N934" s="27">
        <v>78.594618305662578</v>
      </c>
    </row>
    <row r="935" spans="1:14" x14ac:dyDescent="0.25">
      <c r="A935" s="28">
        <v>44774</v>
      </c>
      <c r="B935" s="4" t="s">
        <v>12</v>
      </c>
      <c r="C935" s="4" t="s">
        <v>13</v>
      </c>
      <c r="D935" s="4" t="s">
        <v>14</v>
      </c>
      <c r="E935" s="4" t="s">
        <v>96</v>
      </c>
      <c r="F935" s="53" t="s">
        <v>96</v>
      </c>
      <c r="G935" s="83" t="s">
        <v>8045</v>
      </c>
      <c r="H935" s="83" t="s">
        <v>8045</v>
      </c>
      <c r="I935" s="83" t="s">
        <v>8045</v>
      </c>
      <c r="J935" s="83" t="s">
        <v>8045</v>
      </c>
      <c r="K935" s="83" t="s">
        <v>8045</v>
      </c>
      <c r="L935" s="27">
        <v>95.032094293409415</v>
      </c>
      <c r="M935" s="27">
        <v>101.5248199931426</v>
      </c>
      <c r="N935" s="27">
        <v>154.38996736900225</v>
      </c>
    </row>
    <row r="936" spans="1:14" x14ac:dyDescent="0.25">
      <c r="A936" s="28">
        <v>44774</v>
      </c>
      <c r="B936" s="4" t="s">
        <v>12</v>
      </c>
      <c r="C936" s="4" t="s">
        <v>13</v>
      </c>
      <c r="D936" s="4" t="s">
        <v>14</v>
      </c>
      <c r="E936" s="4" t="s">
        <v>22</v>
      </c>
      <c r="F936" s="53" t="s">
        <v>1218</v>
      </c>
      <c r="G936" s="27">
        <v>206807.4</v>
      </c>
      <c r="H936" s="27">
        <v>203524.1</v>
      </c>
      <c r="I936" s="27">
        <v>159387.79999999999</v>
      </c>
      <c r="J936" s="27">
        <v>1627902.7</v>
      </c>
      <c r="K936" s="27">
        <v>1449612.9</v>
      </c>
      <c r="L936" s="27">
        <v>101.61322418327855</v>
      </c>
      <c r="M936" s="27">
        <v>129.75108508932303</v>
      </c>
      <c r="N936" s="27">
        <v>112.2991317199233</v>
      </c>
    </row>
    <row r="937" spans="1:14" x14ac:dyDescent="0.25">
      <c r="A937" s="28">
        <v>44774</v>
      </c>
      <c r="B937" s="4" t="s">
        <v>12</v>
      </c>
      <c r="C937" s="4" t="s">
        <v>13</v>
      </c>
      <c r="D937" s="4" t="s">
        <v>14</v>
      </c>
      <c r="E937" s="4" t="s">
        <v>74</v>
      </c>
      <c r="F937" s="64" t="str">
        <f>IFERROR(VLOOKUP(Таблица1[[#This Row],[ОКВЭД2]],E$2:F$900,2,FALSE),E937)</f>
        <v>13.9</v>
      </c>
      <c r="G937" s="27">
        <v>1731.1</v>
      </c>
      <c r="H937" s="27">
        <v>484.6</v>
      </c>
      <c r="I937" s="27">
        <v>2136.4</v>
      </c>
      <c r="J937" s="27">
        <v>9547.7999999999993</v>
      </c>
      <c r="K937" s="27">
        <v>16047.4</v>
      </c>
      <c r="L937" s="27">
        <v>357.22245150639702</v>
      </c>
      <c r="M937" s="27">
        <v>81.028833551769338</v>
      </c>
      <c r="N937" s="27">
        <v>59.497488689756594</v>
      </c>
    </row>
    <row r="938" spans="1:14" x14ac:dyDescent="0.25">
      <c r="A938" s="28">
        <v>44774</v>
      </c>
      <c r="B938" s="4" t="s">
        <v>12</v>
      </c>
      <c r="C938" s="4" t="s">
        <v>13</v>
      </c>
      <c r="D938" s="4" t="s">
        <v>14</v>
      </c>
      <c r="E938" s="4" t="s">
        <v>106</v>
      </c>
      <c r="F938" s="53" t="s">
        <v>106</v>
      </c>
      <c r="G938" s="27">
        <v>28516</v>
      </c>
      <c r="H938" s="27">
        <v>28218.7</v>
      </c>
      <c r="I938" s="27">
        <v>13985.6</v>
      </c>
      <c r="J938" s="27">
        <v>221910.7</v>
      </c>
      <c r="K938" s="27">
        <v>113877.7</v>
      </c>
      <c r="L938" s="27">
        <v>101.05355668404285</v>
      </c>
      <c r="M938" s="27">
        <v>203.89543530488501</v>
      </c>
      <c r="N938" s="27">
        <v>194.86756406214738</v>
      </c>
    </row>
    <row r="939" spans="1:14" x14ac:dyDescent="0.25">
      <c r="A939" s="28">
        <v>44774</v>
      </c>
      <c r="B939" s="4" t="s">
        <v>12</v>
      </c>
      <c r="C939" s="4" t="s">
        <v>13</v>
      </c>
      <c r="D939" s="4" t="s">
        <v>14</v>
      </c>
      <c r="E939" s="4" t="s">
        <v>87</v>
      </c>
      <c r="F939" s="64" t="str">
        <f>IFERROR(VLOOKUP(Таблица1[[#This Row],[ОКВЭД2]],E$2:F$900,2,FALSE),E939)</f>
        <v>24.3</v>
      </c>
      <c r="G939" s="27">
        <v>127340.8</v>
      </c>
      <c r="H939" s="27">
        <v>171785.60000000001</v>
      </c>
      <c r="I939" s="27">
        <v>162995</v>
      </c>
      <c r="J939" s="27">
        <v>1196785.6000000001</v>
      </c>
      <c r="K939" s="27">
        <v>1034425.9</v>
      </c>
      <c r="L939" s="27">
        <v>74.12774993945942</v>
      </c>
      <c r="M939" s="27">
        <v>78.125586674437869</v>
      </c>
      <c r="N939" s="27">
        <v>115.69563368434608</v>
      </c>
    </row>
    <row r="940" spans="1:14" x14ac:dyDescent="0.25">
      <c r="A940" s="28">
        <v>44774</v>
      </c>
      <c r="B940" s="4" t="s">
        <v>12</v>
      </c>
      <c r="C940" s="4" t="s">
        <v>13</v>
      </c>
      <c r="D940" s="4" t="s">
        <v>14</v>
      </c>
      <c r="E940" s="4" t="s">
        <v>134</v>
      </c>
      <c r="F940" s="64" t="str">
        <f>IFERROR(VLOOKUP(Таблица1[[#This Row],[ОКВЭД2]],E$2:F$900,2,FALSE),E940)</f>
        <v>29</v>
      </c>
      <c r="G940" s="83" t="s">
        <v>8045</v>
      </c>
      <c r="H940" s="83" t="s">
        <v>8045</v>
      </c>
      <c r="I940" s="83" t="s">
        <v>8045</v>
      </c>
      <c r="J940" s="83" t="s">
        <v>8045</v>
      </c>
      <c r="K940" s="83" t="s">
        <v>8045</v>
      </c>
      <c r="L940" s="27">
        <v>111.0553522242765</v>
      </c>
      <c r="M940" s="27"/>
      <c r="N940" s="27"/>
    </row>
    <row r="941" spans="1:14" x14ac:dyDescent="0.25">
      <c r="A941" s="28">
        <v>44774</v>
      </c>
      <c r="B941" s="4" t="s">
        <v>12</v>
      </c>
      <c r="C941" s="4" t="s">
        <v>13</v>
      </c>
      <c r="D941" s="4" t="s">
        <v>14</v>
      </c>
      <c r="E941" s="4" t="s">
        <v>35</v>
      </c>
      <c r="F941" s="64" t="str">
        <f>IFERROR(VLOOKUP(Таблица1[[#This Row],[ОКВЭД2]],E$2:F$900,2,FALSE),E941)</f>
        <v>C</v>
      </c>
      <c r="G941" s="27">
        <v>30558468.199999999</v>
      </c>
      <c r="H941" s="27">
        <v>30960777</v>
      </c>
      <c r="I941" s="27">
        <v>35476011.5</v>
      </c>
      <c r="J941" s="27">
        <v>254837273.09999999</v>
      </c>
      <c r="K941" s="27">
        <v>269516728</v>
      </c>
      <c r="L941" s="27">
        <v>98.700585582848902</v>
      </c>
      <c r="M941" s="27">
        <v>86.138398619021757</v>
      </c>
      <c r="N941" s="27">
        <v>94.553416031378944</v>
      </c>
    </row>
    <row r="942" spans="1:14" x14ac:dyDescent="0.25">
      <c r="A942" s="28">
        <v>44774</v>
      </c>
      <c r="B942" s="4" t="s">
        <v>12</v>
      </c>
      <c r="C942" s="4" t="s">
        <v>13</v>
      </c>
      <c r="D942" s="4" t="s">
        <v>14</v>
      </c>
      <c r="E942" s="4" t="s">
        <v>69</v>
      </c>
      <c r="F942" s="53" t="s">
        <v>1650</v>
      </c>
      <c r="G942" s="27">
        <v>20832.5</v>
      </c>
      <c r="H942" s="27">
        <v>6897.2</v>
      </c>
      <c r="I942" s="27">
        <v>31033.7</v>
      </c>
      <c r="J942" s="27">
        <v>66576.3</v>
      </c>
      <c r="K942" s="27">
        <v>215489.4</v>
      </c>
      <c r="L942" s="27">
        <v>302.04285797135071</v>
      </c>
      <c r="M942" s="27">
        <v>67.12863757785891</v>
      </c>
      <c r="N942" s="27">
        <v>30.895394390628958</v>
      </c>
    </row>
    <row r="943" spans="1:14" x14ac:dyDescent="0.25">
      <c r="A943" s="28">
        <v>44774</v>
      </c>
      <c r="B943" s="4" t="s">
        <v>12</v>
      </c>
      <c r="C943" s="4" t="s">
        <v>13</v>
      </c>
      <c r="D943" s="4" t="s">
        <v>14</v>
      </c>
      <c r="E943" s="4" t="s">
        <v>105</v>
      </c>
      <c r="F943" s="64" t="str">
        <f>IFERROR(VLOOKUP(Таблица1[[#This Row],[ОКВЭД2]],E$2:F$900,2,FALSE),E943)</f>
        <v>11.0</v>
      </c>
      <c r="G943" s="27">
        <v>1042663.9</v>
      </c>
      <c r="H943" s="27">
        <v>1083649.2</v>
      </c>
      <c r="I943" s="27">
        <v>726044.1</v>
      </c>
      <c r="J943" s="27">
        <v>6478335.7000000002</v>
      </c>
      <c r="K943" s="27">
        <v>4754968.4000000004</v>
      </c>
      <c r="L943" s="27">
        <v>96.217844298690025</v>
      </c>
      <c r="M943" s="27">
        <v>143.6088937297335</v>
      </c>
      <c r="N943" s="27">
        <v>136.24350689691229</v>
      </c>
    </row>
    <row r="944" spans="1:14" x14ac:dyDescent="0.25">
      <c r="A944" s="28">
        <v>44774</v>
      </c>
      <c r="B944" s="4" t="s">
        <v>12</v>
      </c>
      <c r="C944" s="4" t="s">
        <v>13</v>
      </c>
      <c r="D944" s="4" t="s">
        <v>14</v>
      </c>
      <c r="E944" s="4" t="s">
        <v>38</v>
      </c>
      <c r="F944" s="53" t="s">
        <v>38</v>
      </c>
      <c r="G944" s="83" t="s">
        <v>8045</v>
      </c>
      <c r="H944" s="83" t="s">
        <v>8045</v>
      </c>
      <c r="I944" s="83" t="s">
        <v>8045</v>
      </c>
      <c r="J944" s="83" t="s">
        <v>8045</v>
      </c>
      <c r="K944" s="83" t="s">
        <v>8045</v>
      </c>
      <c r="L944" s="27">
        <v>118.78451730246393</v>
      </c>
      <c r="M944" s="27">
        <v>72.890538486355453</v>
      </c>
      <c r="N944" s="27">
        <v>104.13961132509515</v>
      </c>
    </row>
    <row r="945" spans="1:14" x14ac:dyDescent="0.25">
      <c r="A945" s="28">
        <v>44774</v>
      </c>
      <c r="B945" s="4" t="s">
        <v>12</v>
      </c>
      <c r="C945" s="4" t="s">
        <v>13</v>
      </c>
      <c r="D945" s="4" t="s">
        <v>14</v>
      </c>
      <c r="E945" s="4" t="s">
        <v>47</v>
      </c>
      <c r="F945" s="64" t="str">
        <f>IFERROR(VLOOKUP(Таблица1[[#This Row],[ОКВЭД2]],E$2:F$900,2,FALSE),E945)</f>
        <v>25.1</v>
      </c>
      <c r="G945" s="27">
        <v>213320</v>
      </c>
      <c r="H945" s="27">
        <v>229203.6</v>
      </c>
      <c r="I945" s="27">
        <v>82530.2</v>
      </c>
      <c r="J945" s="27">
        <v>1697995.2</v>
      </c>
      <c r="K945" s="27">
        <v>778642.5</v>
      </c>
      <c r="L945" s="27">
        <v>93.07009139472504</v>
      </c>
      <c r="M945" s="27">
        <v>258.47507942547094</v>
      </c>
      <c r="N945" s="27">
        <v>218.07122010421983</v>
      </c>
    </row>
    <row r="946" spans="1:14" x14ac:dyDescent="0.25">
      <c r="A946" s="28">
        <v>44774</v>
      </c>
      <c r="B946" s="4" t="s">
        <v>12</v>
      </c>
      <c r="C946" s="4" t="s">
        <v>13</v>
      </c>
      <c r="D946" s="4" t="s">
        <v>14</v>
      </c>
      <c r="E946" s="4" t="s">
        <v>127</v>
      </c>
      <c r="F946" s="64" t="str">
        <f>IFERROR(VLOOKUP(Таблица1[[#This Row],[ОКВЭД2]],E$2:F$900,2,FALSE),E946)</f>
        <v>28.4</v>
      </c>
      <c r="G946" s="27"/>
      <c r="H946" s="27"/>
      <c r="I946" s="27"/>
      <c r="J946" s="27">
        <v>5232.3999999999996</v>
      </c>
      <c r="K946" s="27">
        <v>5127.5</v>
      </c>
      <c r="L946" s="27"/>
      <c r="M946" s="27"/>
      <c r="N946" s="27">
        <v>102.045831301804</v>
      </c>
    </row>
    <row r="947" spans="1:14" x14ac:dyDescent="0.25">
      <c r="A947" s="28">
        <v>44774</v>
      </c>
      <c r="B947" s="4" t="s">
        <v>12</v>
      </c>
      <c r="C947" s="4" t="s">
        <v>13</v>
      </c>
      <c r="D947" s="4" t="s">
        <v>14</v>
      </c>
      <c r="E947" s="4" t="s">
        <v>92</v>
      </c>
      <c r="F947" s="64" t="str">
        <f>IFERROR(VLOOKUP(Таблица1[[#This Row],[ОКВЭД2]],E$2:F$900,2,FALSE),E947)</f>
        <v>30.3</v>
      </c>
      <c r="G947" s="27">
        <v>5500082.7999999998</v>
      </c>
      <c r="H947" s="27">
        <v>589903.19999999995</v>
      </c>
      <c r="I947" s="27">
        <v>5587546.7000000002</v>
      </c>
      <c r="J947" s="27">
        <v>8532507</v>
      </c>
      <c r="K947" s="27">
        <v>46915652.799999997</v>
      </c>
      <c r="L947" s="27">
        <v>932.37039568525825</v>
      </c>
      <c r="M947" s="27">
        <v>98.434663642274344</v>
      </c>
      <c r="N947" s="27">
        <v>18.186908826301146</v>
      </c>
    </row>
    <row r="948" spans="1:14" x14ac:dyDescent="0.25">
      <c r="A948" s="28">
        <v>44774</v>
      </c>
      <c r="B948" s="4" t="s">
        <v>12</v>
      </c>
      <c r="C948" s="4" t="s">
        <v>13</v>
      </c>
      <c r="D948" s="4" t="s">
        <v>14</v>
      </c>
      <c r="E948" s="4" t="s">
        <v>24</v>
      </c>
      <c r="F948" s="64" t="str">
        <f>IFERROR(VLOOKUP(Таблица1[[#This Row],[ОКВЭД2]],E$2:F$900,2,FALSE),E948)</f>
        <v>32.5</v>
      </c>
      <c r="G948" s="83" t="s">
        <v>8045</v>
      </c>
      <c r="H948" s="83" t="s">
        <v>8045</v>
      </c>
      <c r="I948" s="83" t="s">
        <v>8045</v>
      </c>
      <c r="J948" s="83" t="s">
        <v>8045</v>
      </c>
      <c r="K948" s="83" t="s">
        <v>8045</v>
      </c>
      <c r="L948" s="27">
        <v>91.333789329685359</v>
      </c>
      <c r="M948" s="27">
        <v>216.73077859473145</v>
      </c>
      <c r="N948" s="27">
        <v>137.33299309188342</v>
      </c>
    </row>
    <row r="949" spans="1:14" x14ac:dyDescent="0.25">
      <c r="A949" s="28">
        <v>44774</v>
      </c>
      <c r="B949" s="4" t="s">
        <v>12</v>
      </c>
      <c r="C949" s="4" t="s">
        <v>13</v>
      </c>
      <c r="D949" s="4" t="s">
        <v>14</v>
      </c>
      <c r="E949" s="4" t="s">
        <v>103</v>
      </c>
      <c r="F949" s="64" t="str">
        <f>IFERROR(VLOOKUP(Таблица1[[#This Row],[ОКВЭД2]],E$2:F$900,2,FALSE),E949)</f>
        <v>33.1</v>
      </c>
      <c r="G949" s="27">
        <v>1399995.2</v>
      </c>
      <c r="H949" s="27">
        <v>1634492.7</v>
      </c>
      <c r="I949" s="27">
        <v>1135826.3</v>
      </c>
      <c r="J949" s="27">
        <v>13376677.300000001</v>
      </c>
      <c r="K949" s="27">
        <v>9032775.6999999993</v>
      </c>
      <c r="L949" s="27">
        <v>85.653193801355002</v>
      </c>
      <c r="M949" s="27">
        <v>123.25786081903544</v>
      </c>
      <c r="N949" s="27">
        <v>148.09044023975929</v>
      </c>
    </row>
    <row r="950" spans="1:14" x14ac:dyDescent="0.25">
      <c r="A950" s="28">
        <v>44774</v>
      </c>
      <c r="B950" s="4" t="s">
        <v>12</v>
      </c>
      <c r="C950" s="4" t="s">
        <v>13</v>
      </c>
      <c r="D950" s="4" t="s">
        <v>14</v>
      </c>
      <c r="E950" s="4" t="s">
        <v>93</v>
      </c>
      <c r="F950" s="64" t="str">
        <f>IFERROR(VLOOKUP(Таблица1[[#This Row],[ОКВЭД2]],E$2:F$900,2,FALSE),E950)</f>
        <v>30.01.АГ</v>
      </c>
      <c r="G950" s="27">
        <v>1282517.7</v>
      </c>
      <c r="H950" s="27">
        <v>1227250.5</v>
      </c>
      <c r="I950" s="27">
        <v>457808.2</v>
      </c>
      <c r="J950" s="27">
        <v>11162980.4</v>
      </c>
      <c r="K950" s="27">
        <v>6162521.9000000004</v>
      </c>
      <c r="L950" s="27">
        <v>104.50333489373196</v>
      </c>
      <c r="M950" s="27">
        <v>280.14301622382476</v>
      </c>
      <c r="N950" s="27">
        <v>181.14305443685319</v>
      </c>
    </row>
    <row r="951" spans="1:14" x14ac:dyDescent="0.25">
      <c r="A951" s="28">
        <v>44774</v>
      </c>
      <c r="B951" s="4" t="s">
        <v>12</v>
      </c>
      <c r="C951" s="4" t="s">
        <v>13</v>
      </c>
      <c r="D951" s="4" t="s">
        <v>14</v>
      </c>
      <c r="E951" s="4" t="s">
        <v>60</v>
      </c>
      <c r="F951" s="53" t="s">
        <v>2024</v>
      </c>
      <c r="G951" s="27">
        <v>354992.9</v>
      </c>
      <c r="H951" s="27">
        <v>386829.6</v>
      </c>
      <c r="I951" s="27">
        <v>328665.3</v>
      </c>
      <c r="J951" s="27">
        <v>3182268.2</v>
      </c>
      <c r="K951" s="27">
        <v>2598587.4</v>
      </c>
      <c r="L951" s="27">
        <v>91.769838709343858</v>
      </c>
      <c r="M951" s="27">
        <v>108.01045927270083</v>
      </c>
      <c r="N951" s="27">
        <v>122.46146502519022</v>
      </c>
    </row>
    <row r="952" spans="1:14" x14ac:dyDescent="0.25">
      <c r="A952" s="28">
        <v>44774</v>
      </c>
      <c r="B952" s="4" t="s">
        <v>12</v>
      </c>
      <c r="C952" s="4" t="s">
        <v>13</v>
      </c>
      <c r="D952" s="4" t="s">
        <v>14</v>
      </c>
      <c r="E952" s="4" t="s">
        <v>31</v>
      </c>
      <c r="F952" s="53" t="s">
        <v>3078</v>
      </c>
      <c r="G952" s="27">
        <v>104107.9</v>
      </c>
      <c r="H952" s="27">
        <v>114632.9</v>
      </c>
      <c r="I952" s="27">
        <v>46196</v>
      </c>
      <c r="J952" s="27">
        <v>933255</v>
      </c>
      <c r="K952" s="27">
        <v>774074.9</v>
      </c>
      <c r="L952" s="27">
        <v>90.818517197069951</v>
      </c>
      <c r="M952" s="27">
        <v>225.36128669148843</v>
      </c>
      <c r="N952" s="27">
        <v>120.56391442223484</v>
      </c>
    </row>
    <row r="953" spans="1:14" x14ac:dyDescent="0.25">
      <c r="A953" s="28">
        <v>44774</v>
      </c>
      <c r="B953" s="4" t="s">
        <v>12</v>
      </c>
      <c r="C953" s="4" t="s">
        <v>13</v>
      </c>
      <c r="D953" s="4" t="s">
        <v>14</v>
      </c>
      <c r="E953" s="4" t="s">
        <v>16</v>
      </c>
      <c r="F953" s="53" t="s">
        <v>16</v>
      </c>
      <c r="G953" s="27">
        <v>33567</v>
      </c>
      <c r="H953" s="27">
        <v>29277</v>
      </c>
      <c r="I953" s="27">
        <v>41030</v>
      </c>
      <c r="J953" s="27">
        <v>192981</v>
      </c>
      <c r="K953" s="27">
        <v>272698</v>
      </c>
      <c r="L953" s="27">
        <v>114.65314069064453</v>
      </c>
      <c r="M953" s="27">
        <v>81.810870095052394</v>
      </c>
      <c r="N953" s="27">
        <v>70.767295689737367</v>
      </c>
    </row>
    <row r="954" spans="1:14" x14ac:dyDescent="0.25">
      <c r="A954" s="28">
        <v>44774</v>
      </c>
      <c r="B954" s="4" t="s">
        <v>12</v>
      </c>
      <c r="C954" s="4" t="s">
        <v>13</v>
      </c>
      <c r="D954" s="4" t="s">
        <v>14</v>
      </c>
      <c r="E954" s="4" t="s">
        <v>101</v>
      </c>
      <c r="F954" s="64" t="str">
        <f>IFERROR(VLOOKUP(Таблица1[[#This Row],[ОКВЭД2]],E$2:F$900,2,FALSE),E954)</f>
        <v>26.1</v>
      </c>
      <c r="G954" s="27"/>
      <c r="H954" s="27"/>
      <c r="I954" s="27">
        <v>1434</v>
      </c>
      <c r="J954" s="27"/>
      <c r="K954" s="27">
        <v>11472</v>
      </c>
      <c r="L954" s="27"/>
      <c r="M954" s="27"/>
      <c r="N954" s="27"/>
    </row>
    <row r="955" spans="1:14" x14ac:dyDescent="0.25">
      <c r="A955" s="28">
        <v>44774</v>
      </c>
      <c r="B955" s="4" t="s">
        <v>12</v>
      </c>
      <c r="C955" s="4" t="s">
        <v>13</v>
      </c>
      <c r="D955" s="4" t="s">
        <v>14</v>
      </c>
      <c r="E955" s="4" t="s">
        <v>62</v>
      </c>
      <c r="F955" s="64" t="str">
        <f>IFERROR(VLOOKUP(Таблица1[[#This Row],[ОКВЭД2]],E$2:F$900,2,FALSE),E955)</f>
        <v>27.1</v>
      </c>
      <c r="G955" s="27">
        <v>3910</v>
      </c>
      <c r="H955" s="27">
        <v>3910</v>
      </c>
      <c r="I955" s="27">
        <v>5333</v>
      </c>
      <c r="J955" s="27">
        <v>31280</v>
      </c>
      <c r="K955" s="27">
        <v>42664</v>
      </c>
      <c r="L955" s="27">
        <v>100</v>
      </c>
      <c r="M955" s="27">
        <v>73.317082317644847</v>
      </c>
      <c r="N955" s="27">
        <v>73.317082317644847</v>
      </c>
    </row>
    <row r="956" spans="1:14" x14ac:dyDescent="0.25">
      <c r="A956" s="28">
        <v>44774</v>
      </c>
      <c r="B956" s="4" t="s">
        <v>12</v>
      </c>
      <c r="C956" s="4" t="s">
        <v>13</v>
      </c>
      <c r="D956" s="4" t="s">
        <v>14</v>
      </c>
      <c r="E956" s="4" t="s">
        <v>43</v>
      </c>
      <c r="F956" s="64" t="str">
        <f>IFERROR(VLOOKUP(Таблица1[[#This Row],[ОКВЭД2]],E$2:F$900,2,FALSE),E956)</f>
        <v>27.9</v>
      </c>
      <c r="G956" s="27">
        <v>6710.4</v>
      </c>
      <c r="H956" s="27">
        <v>511</v>
      </c>
      <c r="I956" s="27">
        <v>376</v>
      </c>
      <c r="J956" s="27">
        <v>56407.7</v>
      </c>
      <c r="K956" s="27">
        <v>3008</v>
      </c>
      <c r="L956" s="27">
        <v>1313.1898238747553</v>
      </c>
      <c r="M956" s="27">
        <v>1784.6808510638298</v>
      </c>
      <c r="N956" s="27">
        <v>1875.2559840425531</v>
      </c>
    </row>
    <row r="957" spans="1:14" x14ac:dyDescent="0.25">
      <c r="A957" s="28">
        <v>44774</v>
      </c>
      <c r="B957" s="4" t="s">
        <v>12</v>
      </c>
      <c r="C957" s="4" t="s">
        <v>13</v>
      </c>
      <c r="D957" s="4" t="s">
        <v>14</v>
      </c>
      <c r="E957" s="4" t="s">
        <v>108</v>
      </c>
      <c r="F957" s="64" t="str">
        <f>IFERROR(VLOOKUP(Таблица1[[#This Row],[ОКВЭД2]],E$2:F$900,2,FALSE),E957)</f>
        <v>36.0</v>
      </c>
      <c r="G957" s="27">
        <v>304659.3</v>
      </c>
      <c r="H957" s="27">
        <v>291647</v>
      </c>
      <c r="I957" s="27">
        <v>289539</v>
      </c>
      <c r="J957" s="27">
        <v>2514019.4</v>
      </c>
      <c r="K957" s="27">
        <v>2380305.4</v>
      </c>
      <c r="L957" s="27">
        <v>104.46166084341687</v>
      </c>
      <c r="M957" s="27">
        <v>105.2221980458591</v>
      </c>
      <c r="N957" s="27">
        <v>105.61751445843882</v>
      </c>
    </row>
    <row r="958" spans="1:14" x14ac:dyDescent="0.25">
      <c r="A958" s="28">
        <v>44774</v>
      </c>
      <c r="B958" s="4" t="s">
        <v>12</v>
      </c>
      <c r="C958" s="4" t="s">
        <v>13</v>
      </c>
      <c r="D958" s="4" t="s">
        <v>14</v>
      </c>
      <c r="E958" s="4" t="s">
        <v>54</v>
      </c>
      <c r="F958" s="64" t="str">
        <f>IFERROR(VLOOKUP(Таблица1[[#This Row],[ОКВЭД2]],E$2:F$900,2,FALSE),E958)</f>
        <v>38.3</v>
      </c>
      <c r="G958" s="27">
        <v>322145.5</v>
      </c>
      <c r="H958" s="27">
        <v>247248.9</v>
      </c>
      <c r="I958" s="27">
        <v>98648.6</v>
      </c>
      <c r="J958" s="27">
        <v>2370620</v>
      </c>
      <c r="K958" s="27">
        <v>1155757.6000000001</v>
      </c>
      <c r="L958" s="27">
        <v>130.29198512106626</v>
      </c>
      <c r="M958" s="27">
        <v>326.55861309739822</v>
      </c>
      <c r="N958" s="27">
        <v>205.11394430804521</v>
      </c>
    </row>
    <row r="959" spans="1:14" x14ac:dyDescent="0.25">
      <c r="A959" s="28">
        <v>44774</v>
      </c>
      <c r="B959" s="4" t="s">
        <v>12</v>
      </c>
      <c r="C959" s="4" t="s">
        <v>13</v>
      </c>
      <c r="D959" s="4" t="s">
        <v>14</v>
      </c>
      <c r="E959" s="4" t="s">
        <v>20</v>
      </c>
      <c r="F959" s="53" t="s">
        <v>3956</v>
      </c>
      <c r="G959" s="27">
        <v>979737.7</v>
      </c>
      <c r="H959" s="27">
        <v>860990.1</v>
      </c>
      <c r="I959" s="27">
        <v>674381.1</v>
      </c>
      <c r="J959" s="27">
        <v>7537929.4000000004</v>
      </c>
      <c r="K959" s="27">
        <v>5874708</v>
      </c>
      <c r="L959" s="27">
        <v>113.79198204485742</v>
      </c>
      <c r="M959" s="27">
        <v>145.27953111378716</v>
      </c>
      <c r="N959" s="27">
        <v>128.31155863406318</v>
      </c>
    </row>
    <row r="960" spans="1:14" x14ac:dyDescent="0.25">
      <c r="A960" s="28">
        <v>44774</v>
      </c>
      <c r="B960" s="4" t="s">
        <v>12</v>
      </c>
      <c r="C960" s="4" t="s">
        <v>13</v>
      </c>
      <c r="D960" s="4" t="s">
        <v>14</v>
      </c>
      <c r="E960" s="4" t="s">
        <v>48</v>
      </c>
      <c r="F960" s="64" t="str">
        <f>IFERROR(VLOOKUP(Таблица1[[#This Row],[ОКВЭД2]],E$2:F$900,2,FALSE),E960)</f>
        <v>11</v>
      </c>
      <c r="G960" s="27">
        <v>1042663.9</v>
      </c>
      <c r="H960" s="27">
        <v>1083649.2</v>
      </c>
      <c r="I960" s="27">
        <v>726044.1</v>
      </c>
      <c r="J960" s="27">
        <v>6478335.7000000002</v>
      </c>
      <c r="K960" s="27">
        <v>4754968.4000000004</v>
      </c>
      <c r="L960" s="27">
        <v>96.217844298690025</v>
      </c>
      <c r="M960" s="27">
        <v>143.6088937297335</v>
      </c>
      <c r="N960" s="27">
        <v>136.24350689691229</v>
      </c>
    </row>
    <row r="961" spans="1:14" x14ac:dyDescent="0.25">
      <c r="A961" s="28">
        <v>44774</v>
      </c>
      <c r="B961" s="4" t="s">
        <v>12</v>
      </c>
      <c r="C961" s="4" t="s">
        <v>13</v>
      </c>
      <c r="D961" s="4" t="s">
        <v>14</v>
      </c>
      <c r="E961" s="4" t="s">
        <v>99</v>
      </c>
      <c r="F961" s="53" t="s">
        <v>2172</v>
      </c>
      <c r="G961" s="83" t="s">
        <v>8045</v>
      </c>
      <c r="H961" s="83" t="s">
        <v>8045</v>
      </c>
      <c r="I961" s="83" t="s">
        <v>8045</v>
      </c>
      <c r="J961" s="83" t="s">
        <v>8045</v>
      </c>
      <c r="K961" s="83" t="s">
        <v>8045</v>
      </c>
      <c r="L961" s="27">
        <v>118.78451730246393</v>
      </c>
      <c r="M961" s="27">
        <v>72.890538486355453</v>
      </c>
      <c r="N961" s="27">
        <v>104.13961132509515</v>
      </c>
    </row>
    <row r="962" spans="1:14" x14ac:dyDescent="0.25">
      <c r="A962" s="28">
        <v>44774</v>
      </c>
      <c r="B962" s="4" t="s">
        <v>12</v>
      </c>
      <c r="C962" s="4" t="s">
        <v>13</v>
      </c>
      <c r="D962" s="4" t="s">
        <v>14</v>
      </c>
      <c r="E962" s="4" t="s">
        <v>21</v>
      </c>
      <c r="F962" s="53" t="s">
        <v>3696</v>
      </c>
      <c r="G962" s="83" t="s">
        <v>8045</v>
      </c>
      <c r="H962" s="83" t="s">
        <v>8045</v>
      </c>
      <c r="I962" s="83" t="s">
        <v>8045</v>
      </c>
      <c r="J962" s="83" t="s">
        <v>8045</v>
      </c>
      <c r="K962" s="83" t="s">
        <v>8045</v>
      </c>
      <c r="L962" s="27">
        <v>100.7858014250813</v>
      </c>
      <c r="M962" s="27">
        <v>310.75820074641524</v>
      </c>
      <c r="N962" s="27">
        <v>210.79763295478483</v>
      </c>
    </row>
    <row r="963" spans="1:14" x14ac:dyDescent="0.25">
      <c r="A963" s="28">
        <v>44774</v>
      </c>
      <c r="B963" s="4" t="s">
        <v>12</v>
      </c>
      <c r="C963" s="4" t="s">
        <v>13</v>
      </c>
      <c r="D963" s="4" t="s">
        <v>14</v>
      </c>
      <c r="E963" s="4" t="s">
        <v>61</v>
      </c>
      <c r="F963" s="64" t="str">
        <f>IFERROR(VLOOKUP(Таблица1[[#This Row],[ОКВЭД2]],E$2:F$900,2,FALSE),E963)</f>
        <v>38</v>
      </c>
      <c r="G963" s="27">
        <v>493260.4</v>
      </c>
      <c r="H963" s="27">
        <v>396808</v>
      </c>
      <c r="I963" s="27">
        <v>209021.9</v>
      </c>
      <c r="J963" s="27">
        <v>3623870.3</v>
      </c>
      <c r="K963" s="27">
        <v>2059258.7</v>
      </c>
      <c r="L963" s="27">
        <v>124.3070704219673</v>
      </c>
      <c r="M963" s="27">
        <v>235.98503314724437</v>
      </c>
      <c r="N963" s="27">
        <v>175.97936092245234</v>
      </c>
    </row>
    <row r="964" spans="1:14" x14ac:dyDescent="0.25">
      <c r="A964" s="28">
        <v>44774</v>
      </c>
      <c r="B964" s="4" t="s">
        <v>12</v>
      </c>
      <c r="C964" s="4" t="s">
        <v>13</v>
      </c>
      <c r="D964" s="4" t="s">
        <v>14</v>
      </c>
      <c r="E964" s="4" t="s">
        <v>97</v>
      </c>
      <c r="F964" s="53" t="s">
        <v>97</v>
      </c>
      <c r="G964" s="27"/>
      <c r="H964" s="27"/>
      <c r="I964" s="27">
        <v>217</v>
      </c>
      <c r="J964" s="27"/>
      <c r="K964" s="27">
        <v>1736</v>
      </c>
      <c r="L964" s="27"/>
      <c r="M964" s="27"/>
      <c r="N964" s="27"/>
    </row>
    <row r="965" spans="1:14" x14ac:dyDescent="0.25">
      <c r="A965" s="28">
        <v>44774</v>
      </c>
      <c r="B965" s="4" t="s">
        <v>12</v>
      </c>
      <c r="C965" s="4" t="s">
        <v>13</v>
      </c>
      <c r="D965" s="4" t="s">
        <v>14</v>
      </c>
      <c r="E965" s="4" t="s">
        <v>59</v>
      </c>
      <c r="F965" s="64" t="str">
        <f>IFERROR(VLOOKUP(Таблица1[[#This Row],[ОКВЭД2]],E$2:F$900,2,FALSE),E965)</f>
        <v>32.4</v>
      </c>
      <c r="G965" s="83" t="s">
        <v>8045</v>
      </c>
      <c r="H965" s="83" t="s">
        <v>8045</v>
      </c>
      <c r="I965" s="83" t="s">
        <v>8045</v>
      </c>
      <c r="J965" s="83" t="s">
        <v>8045</v>
      </c>
      <c r="K965" s="83" t="s">
        <v>8045</v>
      </c>
      <c r="L965" s="27">
        <v>100</v>
      </c>
      <c r="M965" s="27">
        <v>52.518756698821008</v>
      </c>
      <c r="N965" s="27">
        <v>64.774798229627706</v>
      </c>
    </row>
    <row r="966" spans="1:14" x14ac:dyDescent="0.25">
      <c r="A966" s="28">
        <v>44774</v>
      </c>
      <c r="B966" s="4" t="s">
        <v>12</v>
      </c>
      <c r="C966" s="4" t="s">
        <v>13</v>
      </c>
      <c r="D966" s="4" t="s">
        <v>14</v>
      </c>
      <c r="E966" s="4" t="s">
        <v>44</v>
      </c>
      <c r="F966" s="64" t="str">
        <f>IFERROR(VLOOKUP(Таблица1[[#This Row],[ОКВЭД2]],E$2:F$900,2,FALSE),E966)</f>
        <v>38.1</v>
      </c>
      <c r="G966" s="27">
        <v>141261.6</v>
      </c>
      <c r="H966" s="27">
        <v>140679.29999999999</v>
      </c>
      <c r="I966" s="27">
        <v>100296.9</v>
      </c>
      <c r="J966" s="27">
        <v>1116010.3999999999</v>
      </c>
      <c r="K966" s="27">
        <v>794112.9</v>
      </c>
      <c r="L966" s="27">
        <v>100.4139201716244</v>
      </c>
      <c r="M966" s="27">
        <v>140.84343583899403</v>
      </c>
      <c r="N966" s="27">
        <v>140.53548305285054</v>
      </c>
    </row>
    <row r="967" spans="1:14" x14ac:dyDescent="0.25">
      <c r="A967" s="28">
        <v>44774</v>
      </c>
      <c r="B967" s="4" t="s">
        <v>12</v>
      </c>
      <c r="C967" s="4" t="s">
        <v>13</v>
      </c>
      <c r="D967" s="4" t="s">
        <v>14</v>
      </c>
      <c r="E967" s="4" t="s">
        <v>27</v>
      </c>
      <c r="F967" s="53" t="s">
        <v>3966</v>
      </c>
      <c r="G967" s="27">
        <v>176781</v>
      </c>
      <c r="H967" s="27">
        <v>167746.1</v>
      </c>
      <c r="I967" s="27">
        <v>171390.2</v>
      </c>
      <c r="J967" s="27">
        <v>1362708.7</v>
      </c>
      <c r="K967" s="27">
        <v>1409009.9</v>
      </c>
      <c r="L967" s="27">
        <v>105.38605666540086</v>
      </c>
      <c r="M967" s="27">
        <v>103.14533736468013</v>
      </c>
      <c r="N967" s="27">
        <v>96.71391946926704</v>
      </c>
    </row>
    <row r="968" spans="1:14" x14ac:dyDescent="0.25">
      <c r="A968" s="28">
        <v>44774</v>
      </c>
      <c r="B968" s="4" t="s">
        <v>12</v>
      </c>
      <c r="C968" s="4" t="s">
        <v>13</v>
      </c>
      <c r="D968" s="4" t="s">
        <v>14</v>
      </c>
      <c r="E968" s="4" t="s">
        <v>110</v>
      </c>
      <c r="F968" s="64" t="str">
        <f>IFERROR(VLOOKUP(Таблица1[[#This Row],[ОКВЭД2]],E$2:F$900,2,FALSE),E968)</f>
        <v>10.6</v>
      </c>
      <c r="G968" s="27"/>
      <c r="H968" s="27"/>
      <c r="I968" s="27">
        <v>1</v>
      </c>
      <c r="J968" s="27">
        <v>5.4</v>
      </c>
      <c r="K968" s="27">
        <v>17</v>
      </c>
      <c r="L968" s="27"/>
      <c r="M968" s="27"/>
      <c r="N968" s="27">
        <v>31.764705882352942</v>
      </c>
    </row>
    <row r="969" spans="1:14" x14ac:dyDescent="0.25">
      <c r="A969" s="28">
        <v>44774</v>
      </c>
      <c r="B969" s="4" t="s">
        <v>12</v>
      </c>
      <c r="C969" s="4" t="s">
        <v>13</v>
      </c>
      <c r="D969" s="4" t="s">
        <v>14</v>
      </c>
      <c r="E969" s="4" t="s">
        <v>52</v>
      </c>
      <c r="F969" s="64" t="str">
        <f>IFERROR(VLOOKUP(Таблица1[[#This Row],[ОКВЭД2]],E$2:F$900,2,FALSE),E969)</f>
        <v>22.2</v>
      </c>
      <c r="G969" s="27">
        <v>835903.5</v>
      </c>
      <c r="H969" s="27">
        <v>779514.1</v>
      </c>
      <c r="I969" s="27">
        <v>493361.1</v>
      </c>
      <c r="J969" s="27">
        <v>4854838.5</v>
      </c>
      <c r="K969" s="27">
        <v>2900316.4</v>
      </c>
      <c r="L969" s="27">
        <v>107.23391661549162</v>
      </c>
      <c r="M969" s="27">
        <v>169.43036246676115</v>
      </c>
      <c r="N969" s="27">
        <v>167.3899613159447</v>
      </c>
    </row>
    <row r="970" spans="1:14" x14ac:dyDescent="0.25">
      <c r="A970" s="28">
        <v>44774</v>
      </c>
      <c r="B970" s="4" t="s">
        <v>12</v>
      </c>
      <c r="C970" s="4" t="s">
        <v>13</v>
      </c>
      <c r="D970" s="4" t="s">
        <v>14</v>
      </c>
      <c r="E970" s="4" t="s">
        <v>33</v>
      </c>
      <c r="F970" s="64" t="str">
        <f>IFERROR(VLOOKUP(Таблица1[[#This Row],[ОКВЭД2]],E$2:F$900,2,FALSE),E970)</f>
        <v>27.4</v>
      </c>
      <c r="G970" s="27">
        <v>2422</v>
      </c>
      <c r="H970" s="27">
        <v>2422</v>
      </c>
      <c r="I970" s="27">
        <v>2696</v>
      </c>
      <c r="J970" s="27">
        <v>19376</v>
      </c>
      <c r="K970" s="27">
        <v>21568</v>
      </c>
      <c r="L970" s="27">
        <v>100</v>
      </c>
      <c r="M970" s="27">
        <v>89.836795252225514</v>
      </c>
      <c r="N970" s="27">
        <v>89.836795252225514</v>
      </c>
    </row>
    <row r="971" spans="1:14" x14ac:dyDescent="0.25">
      <c r="A971" s="28">
        <v>44774</v>
      </c>
      <c r="B971" s="4" t="s">
        <v>12</v>
      </c>
      <c r="C971" s="4" t="s">
        <v>13</v>
      </c>
      <c r="D971" s="4" t="s">
        <v>14</v>
      </c>
      <c r="E971" s="4" t="s">
        <v>63</v>
      </c>
      <c r="F971" s="64" t="str">
        <f>IFERROR(VLOOKUP(Таблица1[[#This Row],[ОКВЭД2]],E$2:F$900,2,FALSE),E971)</f>
        <v>33.2</v>
      </c>
      <c r="G971" s="27">
        <v>70.3</v>
      </c>
      <c r="H971" s="27">
        <v>4100.2</v>
      </c>
      <c r="I971" s="27">
        <v>1264</v>
      </c>
      <c r="J971" s="27">
        <v>33551.199999999997</v>
      </c>
      <c r="K971" s="27">
        <v>5472.3</v>
      </c>
      <c r="L971" s="27">
        <v>1.7145505097312326</v>
      </c>
      <c r="M971" s="27">
        <v>5.5617088607594933</v>
      </c>
      <c r="N971" s="27">
        <v>613.10966138552351</v>
      </c>
    </row>
    <row r="972" spans="1:14" x14ac:dyDescent="0.25">
      <c r="A972" s="28">
        <v>44774</v>
      </c>
      <c r="B972" s="4" t="s">
        <v>12</v>
      </c>
      <c r="C972" s="4" t="s">
        <v>13</v>
      </c>
      <c r="D972" s="4" t="s">
        <v>14</v>
      </c>
      <c r="E972" s="4" t="s">
        <v>36</v>
      </c>
      <c r="F972" s="64" t="str">
        <f>IFERROR(VLOOKUP(Таблица1[[#This Row],[ОКВЭД2]],E$2:F$900,2,FALSE),E972)</f>
        <v>23</v>
      </c>
      <c r="G972" s="27">
        <v>1190047.6000000001</v>
      </c>
      <c r="H972" s="27">
        <v>1177357.7</v>
      </c>
      <c r="I972" s="27">
        <v>909986.7</v>
      </c>
      <c r="J972" s="27">
        <v>9229224.8000000007</v>
      </c>
      <c r="K972" s="27">
        <v>6530972.2999999998</v>
      </c>
      <c r="L972" s="27">
        <v>101.07782876860618</v>
      </c>
      <c r="M972" s="27">
        <v>130.77637288544986</v>
      </c>
      <c r="N972" s="27">
        <v>141.31471358407077</v>
      </c>
    </row>
    <row r="973" spans="1:14" x14ac:dyDescent="0.25">
      <c r="A973" s="28">
        <v>44774</v>
      </c>
      <c r="B973" s="4" t="s">
        <v>12</v>
      </c>
      <c r="C973" s="4" t="s">
        <v>13</v>
      </c>
      <c r="D973" s="4" t="s">
        <v>14</v>
      </c>
      <c r="E973" s="4" t="s">
        <v>80</v>
      </c>
      <c r="F973" s="64" t="str">
        <f>IFERROR(VLOOKUP(Таблица1[[#This Row],[ОКВЭД2]],E$2:F$900,2,FALSE),E973)</f>
        <v>35</v>
      </c>
      <c r="G973" s="27">
        <v>3679964.4</v>
      </c>
      <c r="H973" s="27">
        <v>3776454.5</v>
      </c>
      <c r="I973" s="27">
        <v>3189125.7</v>
      </c>
      <c r="J973" s="27">
        <v>43363802.200000003</v>
      </c>
      <c r="K973" s="27">
        <v>40202345.299999997</v>
      </c>
      <c r="L973" s="27">
        <v>97.444955314568205</v>
      </c>
      <c r="M973" s="27">
        <v>115.3910113985159</v>
      </c>
      <c r="N973" s="27">
        <v>107.86386186280531</v>
      </c>
    </row>
    <row r="974" spans="1:14" x14ac:dyDescent="0.25">
      <c r="A974" s="28">
        <v>44774</v>
      </c>
      <c r="B974" s="4" t="s">
        <v>12</v>
      </c>
      <c r="C974" s="4" t="s">
        <v>13</v>
      </c>
      <c r="D974" s="4" t="s">
        <v>14</v>
      </c>
      <c r="E974" s="4" t="s">
        <v>19</v>
      </c>
      <c r="F974" s="64" t="str">
        <f>IFERROR(VLOOKUP(Таблица1[[#This Row],[ОКВЭД2]],E$2:F$900,2,FALSE),E974)</f>
        <v>25.6</v>
      </c>
      <c r="G974" s="27">
        <v>30780.400000000001</v>
      </c>
      <c r="H974" s="27">
        <v>24582.5</v>
      </c>
      <c r="I974" s="27">
        <v>18875.8</v>
      </c>
      <c r="J974" s="27">
        <v>212724</v>
      </c>
      <c r="K974" s="27">
        <v>142111.6</v>
      </c>
      <c r="L974" s="27">
        <v>125.21265127631445</v>
      </c>
      <c r="M974" s="27">
        <v>163.06805539367869</v>
      </c>
      <c r="N974" s="27">
        <v>149.68799169103718</v>
      </c>
    </row>
    <row r="975" spans="1:14" x14ac:dyDescent="0.25">
      <c r="A975" s="28">
        <v>44774</v>
      </c>
      <c r="B975" s="4" t="s">
        <v>12</v>
      </c>
      <c r="C975" s="4" t="s">
        <v>13</v>
      </c>
      <c r="D975" s="4" t="s">
        <v>14</v>
      </c>
      <c r="E975" s="4" t="s">
        <v>112</v>
      </c>
      <c r="F975" s="64" t="str">
        <f>IFERROR(VLOOKUP(Таблица1[[#This Row],[ОКВЭД2]],E$2:F$900,2,FALSE),E975)</f>
        <v>35.2</v>
      </c>
      <c r="G975" s="83" t="s">
        <v>8045</v>
      </c>
      <c r="H975" s="83" t="s">
        <v>8045</v>
      </c>
      <c r="I975" s="83" t="s">
        <v>8045</v>
      </c>
      <c r="J975" s="83" t="s">
        <v>8045</v>
      </c>
      <c r="K975" s="83" t="s">
        <v>8045</v>
      </c>
      <c r="L975" s="27">
        <v>95.234046948757083</v>
      </c>
      <c r="M975" s="27">
        <v>123.56316153922248</v>
      </c>
      <c r="N975" s="27">
        <v>115.88445675321947</v>
      </c>
    </row>
    <row r="976" spans="1:14" x14ac:dyDescent="0.25">
      <c r="A976" s="28">
        <v>44774</v>
      </c>
      <c r="B976" s="4" t="s">
        <v>12</v>
      </c>
      <c r="C976" s="4" t="s">
        <v>13</v>
      </c>
      <c r="D976" s="4" t="s">
        <v>14</v>
      </c>
      <c r="E976" s="4" t="s">
        <v>78</v>
      </c>
      <c r="F976" s="64" t="str">
        <f>IFERROR(VLOOKUP(Таблица1[[#This Row],[ОКВЭД2]],E$2:F$900,2,FALSE),E976)</f>
        <v>39.0</v>
      </c>
      <c r="G976" s="27">
        <v>5037</v>
      </c>
      <c r="H976" s="27">
        <v>4789</v>
      </c>
      <c r="I976" s="27">
        <v>4430</v>
      </c>
      <c r="J976" s="27">
        <v>37331</v>
      </c>
      <c r="K976" s="27">
        <v>26134</v>
      </c>
      <c r="L976" s="27">
        <v>105.17853414073919</v>
      </c>
      <c r="M976" s="27">
        <v>113.7020316027088</v>
      </c>
      <c r="N976" s="27">
        <v>142.8445702915742</v>
      </c>
    </row>
    <row r="977" spans="1:14" x14ac:dyDescent="0.25">
      <c r="A977" s="28">
        <v>44774</v>
      </c>
      <c r="B977" s="4" t="s">
        <v>12</v>
      </c>
      <c r="C977" s="4" t="s">
        <v>13</v>
      </c>
      <c r="D977" s="4" t="s">
        <v>14</v>
      </c>
      <c r="E977" s="4" t="s">
        <v>55</v>
      </c>
      <c r="F977" s="64" t="str">
        <f>IFERROR(VLOOKUP(Таблица1[[#This Row],[ОКВЭД2]],E$2:F$900,2,FALSE),E977)</f>
        <v>1323500.029.31</v>
      </c>
      <c r="G977" s="27">
        <v>40743776.799999997</v>
      </c>
      <c r="H977" s="27">
        <v>41163804</v>
      </c>
      <c r="I977" s="27">
        <v>44318160.200000003</v>
      </c>
      <c r="J977" s="27">
        <v>351461735</v>
      </c>
      <c r="K977" s="27">
        <v>346057137.5</v>
      </c>
      <c r="L977" s="27">
        <v>98.979620056494298</v>
      </c>
      <c r="M977" s="27">
        <v>91.934720701695554</v>
      </c>
      <c r="N977" s="27">
        <v>101.56176449329845</v>
      </c>
    </row>
    <row r="978" spans="1:14" x14ac:dyDescent="0.25">
      <c r="A978" s="28">
        <v>44774</v>
      </c>
      <c r="B978" s="4" t="s">
        <v>12</v>
      </c>
      <c r="C978" s="4" t="s">
        <v>13</v>
      </c>
      <c r="D978" s="4" t="s">
        <v>14</v>
      </c>
      <c r="E978" s="4" t="s">
        <v>95</v>
      </c>
      <c r="F978" s="64" t="str">
        <f>IFERROR(VLOOKUP(Таблица1[[#This Row],[ОКВЭД2]],E$2:F$900,2,FALSE),E978)</f>
        <v>31</v>
      </c>
      <c r="G978" s="27">
        <v>35497.300000000003</v>
      </c>
      <c r="H978" s="27">
        <v>35227.800000000003</v>
      </c>
      <c r="I978" s="27">
        <v>39389.4</v>
      </c>
      <c r="J978" s="27">
        <v>282538.5</v>
      </c>
      <c r="K978" s="27">
        <v>315730.40000000002</v>
      </c>
      <c r="L978" s="27">
        <v>100.76502080743049</v>
      </c>
      <c r="M978" s="27">
        <v>90.118915241156245</v>
      </c>
      <c r="N978" s="27">
        <v>89.487265084388454</v>
      </c>
    </row>
    <row r="979" spans="1:14" x14ac:dyDescent="0.25">
      <c r="A979" s="28">
        <v>44774</v>
      </c>
      <c r="B979" s="4" t="s">
        <v>12</v>
      </c>
      <c r="C979" s="4" t="s">
        <v>13</v>
      </c>
      <c r="D979" s="4" t="s">
        <v>14</v>
      </c>
      <c r="E979" s="4" t="s">
        <v>114</v>
      </c>
      <c r="F979" s="64" t="str">
        <f>IFERROR(VLOOKUP(Таблица1[[#This Row],[ОКВЭД2]],E$2:F$900,2,FALSE),E979)</f>
        <v>16.2</v>
      </c>
      <c r="G979" s="27">
        <v>203314.5</v>
      </c>
      <c r="H979" s="27">
        <v>551049.19999999995</v>
      </c>
      <c r="I979" s="27">
        <v>560946.30000000005</v>
      </c>
      <c r="J979" s="27">
        <v>4069201.4</v>
      </c>
      <c r="K979" s="27">
        <v>3504159.9</v>
      </c>
      <c r="L979" s="27">
        <v>36.895888788151765</v>
      </c>
      <c r="M979" s="27">
        <v>36.244913283143148</v>
      </c>
      <c r="N979" s="27">
        <v>116.12487774887214</v>
      </c>
    </row>
    <row r="980" spans="1:14" x14ac:dyDescent="0.25">
      <c r="A980" s="28">
        <v>44774</v>
      </c>
      <c r="B980" s="4" t="s">
        <v>12</v>
      </c>
      <c r="C980" s="4" t="s">
        <v>13</v>
      </c>
      <c r="D980" s="4" t="s">
        <v>14</v>
      </c>
      <c r="E980" s="4" t="s">
        <v>71</v>
      </c>
      <c r="F980" s="53" t="s">
        <v>71</v>
      </c>
      <c r="G980" s="27">
        <v>663</v>
      </c>
      <c r="H980" s="27">
        <v>663</v>
      </c>
      <c r="I980" s="27">
        <v>219</v>
      </c>
      <c r="J980" s="27">
        <v>5304</v>
      </c>
      <c r="K980" s="27">
        <v>1752</v>
      </c>
      <c r="L980" s="27">
        <v>100</v>
      </c>
      <c r="M980" s="27">
        <v>302.73972602739724</v>
      </c>
      <c r="N980" s="27">
        <v>302.73972602739724</v>
      </c>
    </row>
    <row r="981" spans="1:14" x14ac:dyDescent="0.25">
      <c r="A981" s="28">
        <v>44774</v>
      </c>
      <c r="B981" s="4" t="s">
        <v>12</v>
      </c>
      <c r="C981" s="4" t="s">
        <v>13</v>
      </c>
      <c r="D981" s="4" t="s">
        <v>14</v>
      </c>
      <c r="E981" s="4" t="s">
        <v>58</v>
      </c>
      <c r="F981" s="64" t="str">
        <f>IFERROR(VLOOKUP(Таблица1[[#This Row],[ОКВЭД2]],E$2:F$900,2,FALSE),E981)</f>
        <v>26.2</v>
      </c>
      <c r="G981" s="27">
        <v>81</v>
      </c>
      <c r="H981" s="27">
        <v>81</v>
      </c>
      <c r="I981" s="27">
        <v>53</v>
      </c>
      <c r="J981" s="27">
        <v>648</v>
      </c>
      <c r="K981" s="27">
        <v>424</v>
      </c>
      <c r="L981" s="27">
        <v>100</v>
      </c>
      <c r="M981" s="27">
        <v>152.83018867924528</v>
      </c>
      <c r="N981" s="27">
        <v>152.83018867924528</v>
      </c>
    </row>
    <row r="982" spans="1:14" x14ac:dyDescent="0.25">
      <c r="A982" s="28">
        <v>44774</v>
      </c>
      <c r="B982" s="4" t="s">
        <v>12</v>
      </c>
      <c r="C982" s="4" t="s">
        <v>13</v>
      </c>
      <c r="D982" s="4" t="s">
        <v>14</v>
      </c>
      <c r="E982" s="4" t="s">
        <v>119</v>
      </c>
      <c r="F982" s="64" t="str">
        <f>IFERROR(VLOOKUP(Таблица1[[#This Row],[ОКВЭД2]],E$2:F$900,2,FALSE),E982)</f>
        <v>10.4</v>
      </c>
      <c r="G982" s="27"/>
      <c r="H982" s="27"/>
      <c r="I982" s="27"/>
      <c r="J982" s="27">
        <v>21377.3</v>
      </c>
      <c r="K982" s="27">
        <v>9534.9</v>
      </c>
      <c r="L982" s="27"/>
      <c r="M982" s="27"/>
      <c r="N982" s="27">
        <v>224.20056843805389</v>
      </c>
    </row>
    <row r="983" spans="1:14" x14ac:dyDescent="0.25">
      <c r="A983" s="28">
        <v>44774</v>
      </c>
      <c r="B983" s="4" t="s">
        <v>12</v>
      </c>
      <c r="C983" s="4" t="s">
        <v>13</v>
      </c>
      <c r="D983" s="4" t="s">
        <v>14</v>
      </c>
      <c r="E983" s="4" t="s">
        <v>72</v>
      </c>
      <c r="F983" s="64" t="str">
        <f>IFERROR(VLOOKUP(Таблица1[[#This Row],[ОКВЭД2]],E$2:F$900,2,FALSE),E983)</f>
        <v>32.9</v>
      </c>
      <c r="G983" s="83" t="s">
        <v>8045</v>
      </c>
      <c r="H983" s="83" t="s">
        <v>8045</v>
      </c>
      <c r="I983" s="83" t="s">
        <v>8045</v>
      </c>
      <c r="J983" s="83" t="s">
        <v>8045</v>
      </c>
      <c r="K983" s="83" t="s">
        <v>8045</v>
      </c>
      <c r="L983" s="27">
        <v>109.22554654217227</v>
      </c>
      <c r="M983" s="27">
        <v>501.63466383026366</v>
      </c>
      <c r="N983" s="27">
        <v>464.74168942775299</v>
      </c>
    </row>
    <row r="984" spans="1:14" x14ac:dyDescent="0.25">
      <c r="A984" s="28">
        <v>44774</v>
      </c>
      <c r="B984" s="4" t="s">
        <v>12</v>
      </c>
      <c r="C984" s="4" t="s">
        <v>13</v>
      </c>
      <c r="D984" s="4" t="s">
        <v>14</v>
      </c>
      <c r="E984" s="4" t="s">
        <v>73</v>
      </c>
      <c r="F984" s="64" t="str">
        <f>IFERROR(VLOOKUP(Таблица1[[#This Row],[ОКВЭД2]],E$2:F$900,2,FALSE),E984)</f>
        <v>07.2</v>
      </c>
      <c r="G984" s="83" t="s">
        <v>8045</v>
      </c>
      <c r="H984" s="83" t="s">
        <v>8045</v>
      </c>
      <c r="I984" s="83" t="s">
        <v>8045</v>
      </c>
      <c r="J984" s="83" t="s">
        <v>8045</v>
      </c>
      <c r="K984" s="83" t="s">
        <v>8045</v>
      </c>
      <c r="L984" s="27">
        <v>121.67058107774615</v>
      </c>
      <c r="M984" s="27">
        <v>170.4903678736697</v>
      </c>
      <c r="N984" s="27">
        <v>162.8533091071524</v>
      </c>
    </row>
    <row r="985" spans="1:14" x14ac:dyDescent="0.25">
      <c r="A985" s="28">
        <v>44774</v>
      </c>
      <c r="B985" s="4" t="s">
        <v>12</v>
      </c>
      <c r="C985" s="4" t="s">
        <v>13</v>
      </c>
      <c r="D985" s="4" t="s">
        <v>14</v>
      </c>
      <c r="E985" s="4" t="s">
        <v>42</v>
      </c>
      <c r="F985" s="64" t="str">
        <f>IFERROR(VLOOKUP(Таблица1[[#This Row],[ОКВЭД2]],E$2:F$900,2,FALSE),E985)</f>
        <v>10.9</v>
      </c>
      <c r="G985" s="27">
        <v>21187.599999999999</v>
      </c>
      <c r="H985" s="27">
        <v>21182.2</v>
      </c>
      <c r="I985" s="27">
        <v>7235</v>
      </c>
      <c r="J985" s="27">
        <v>169148.5</v>
      </c>
      <c r="K985" s="27">
        <v>59951</v>
      </c>
      <c r="L985" s="27">
        <v>100.02549310269944</v>
      </c>
      <c r="M985" s="27">
        <v>292.84865238424328</v>
      </c>
      <c r="N985" s="27">
        <v>282.14458474420775</v>
      </c>
    </row>
    <row r="986" spans="1:14" x14ac:dyDescent="0.25">
      <c r="A986" s="28">
        <v>44774</v>
      </c>
      <c r="B986" s="4" t="s">
        <v>12</v>
      </c>
      <c r="C986" s="4" t="s">
        <v>13</v>
      </c>
      <c r="D986" s="4" t="s">
        <v>14</v>
      </c>
      <c r="E986" s="4" t="s">
        <v>91</v>
      </c>
      <c r="F986" s="64" t="str">
        <f>IFERROR(VLOOKUP(Таблица1[[#This Row],[ОКВЭД2]],E$2:F$900,2,FALSE),E986)</f>
        <v>14.1</v>
      </c>
      <c r="G986" s="27">
        <v>19303.5</v>
      </c>
      <c r="H986" s="27">
        <v>6450.2</v>
      </c>
      <c r="I986" s="27">
        <v>30808.7</v>
      </c>
      <c r="J986" s="27">
        <v>61918.3</v>
      </c>
      <c r="K986" s="27">
        <v>212119.1</v>
      </c>
      <c r="L986" s="27">
        <v>299.26979008402839</v>
      </c>
      <c r="M986" s="27">
        <v>62.656003012136182</v>
      </c>
      <c r="N986" s="27">
        <v>29.190346366734538</v>
      </c>
    </row>
    <row r="987" spans="1:14" x14ac:dyDescent="0.25">
      <c r="A987" s="28">
        <v>44774</v>
      </c>
      <c r="B987" s="4" t="s">
        <v>12</v>
      </c>
      <c r="C987" s="4" t="s">
        <v>13</v>
      </c>
      <c r="D987" s="4" t="s">
        <v>14</v>
      </c>
      <c r="E987" s="4" t="s">
        <v>17</v>
      </c>
      <c r="F987" s="64" t="str">
        <f>IFERROR(VLOOKUP(Таблица1[[#This Row],[ОКВЭД2]],E$2:F$900,2,FALSE),E987)</f>
        <v>20.5</v>
      </c>
      <c r="G987" s="27">
        <v>110115</v>
      </c>
      <c r="H987" s="27">
        <v>107425</v>
      </c>
      <c r="I987" s="27">
        <v>94359.8</v>
      </c>
      <c r="J987" s="27">
        <v>862334</v>
      </c>
      <c r="K987" s="27">
        <v>742014.4</v>
      </c>
      <c r="L987" s="27">
        <v>102.50407260879683</v>
      </c>
      <c r="M987" s="27">
        <v>116.69694085828922</v>
      </c>
      <c r="N987" s="27">
        <v>116.21526482504922</v>
      </c>
    </row>
    <row r="988" spans="1:14" x14ac:dyDescent="0.25">
      <c r="A988" s="28">
        <v>44774</v>
      </c>
      <c r="B988" s="4" t="s">
        <v>12</v>
      </c>
      <c r="C988" s="4" t="s">
        <v>13</v>
      </c>
      <c r="D988" s="4" t="s">
        <v>14</v>
      </c>
      <c r="E988" s="4" t="s">
        <v>135</v>
      </c>
      <c r="F988" s="64" t="str">
        <f>IFERROR(VLOOKUP(Таблица1[[#This Row],[ОКВЭД2]],E$2:F$900,2,FALSE),E988)</f>
        <v>32.3</v>
      </c>
      <c r="G988" s="83" t="s">
        <v>8045</v>
      </c>
      <c r="H988" s="83" t="s">
        <v>8045</v>
      </c>
      <c r="I988" s="83" t="s">
        <v>8045</v>
      </c>
      <c r="J988" s="83" t="s">
        <v>8045</v>
      </c>
      <c r="K988" s="83" t="s">
        <v>8045</v>
      </c>
      <c r="L988" s="27">
        <v>100</v>
      </c>
      <c r="M988" s="27"/>
      <c r="N988" s="27"/>
    </row>
    <row r="989" spans="1:14" x14ac:dyDescent="0.25">
      <c r="A989" s="28">
        <v>44774</v>
      </c>
      <c r="B989" s="4" t="s">
        <v>12</v>
      </c>
      <c r="C989" s="4" t="s">
        <v>13</v>
      </c>
      <c r="D989" s="4" t="s">
        <v>14</v>
      </c>
      <c r="E989" s="4" t="s">
        <v>129</v>
      </c>
      <c r="F989" s="53" t="s">
        <v>1771</v>
      </c>
      <c r="G989" s="83" t="s">
        <v>8045</v>
      </c>
      <c r="H989" s="83" t="s">
        <v>8045</v>
      </c>
      <c r="I989" s="83" t="s">
        <v>8045</v>
      </c>
      <c r="J989" s="83" t="s">
        <v>8045</v>
      </c>
      <c r="K989" s="83" t="s">
        <v>8045</v>
      </c>
      <c r="L989" s="27">
        <v>100</v>
      </c>
      <c r="M989" s="27"/>
      <c r="N989" s="27"/>
    </row>
    <row r="990" spans="1:14" x14ac:dyDescent="0.25">
      <c r="A990" s="28">
        <v>44774</v>
      </c>
      <c r="B990" s="4" t="s">
        <v>12</v>
      </c>
      <c r="C990" s="4" t="s">
        <v>13</v>
      </c>
      <c r="D990" s="4" t="s">
        <v>14</v>
      </c>
      <c r="E990" s="4" t="s">
        <v>25</v>
      </c>
      <c r="F990" s="64" t="str">
        <f>IFERROR(VLOOKUP(Таблица1[[#This Row],[ОКВЭД2]],E$2:F$900,2,FALSE),E990)</f>
        <v>B</v>
      </c>
      <c r="G990" s="27">
        <v>5525606.5</v>
      </c>
      <c r="H990" s="27">
        <v>5565582.4000000004</v>
      </c>
      <c r="I990" s="27">
        <v>4978641.9000000004</v>
      </c>
      <c r="J990" s="27">
        <v>45722730.299999997</v>
      </c>
      <c r="K990" s="27">
        <v>30463356.199999999</v>
      </c>
      <c r="L990" s="27">
        <v>99.281730156398368</v>
      </c>
      <c r="M990" s="27">
        <v>110.9862209611822</v>
      </c>
      <c r="N990" s="27">
        <v>150.09091578688233</v>
      </c>
    </row>
    <row r="991" spans="1:14" x14ac:dyDescent="0.25">
      <c r="A991" s="28">
        <v>44774</v>
      </c>
      <c r="B991" s="4" t="s">
        <v>12</v>
      </c>
      <c r="C991" s="4" t="s">
        <v>13</v>
      </c>
      <c r="D991" s="4" t="s">
        <v>14</v>
      </c>
      <c r="E991" s="4" t="s">
        <v>90</v>
      </c>
      <c r="F991" s="64" t="str">
        <f>IFERROR(VLOOKUP(Таблица1[[#This Row],[ОКВЭД2]],E$2:F$900,2,FALSE),E991)</f>
        <v>33</v>
      </c>
      <c r="G991" s="27">
        <v>1400065.5</v>
      </c>
      <c r="H991" s="27">
        <v>1638592.9</v>
      </c>
      <c r="I991" s="27">
        <v>1137090.3</v>
      </c>
      <c r="J991" s="27">
        <v>13410228.5</v>
      </c>
      <c r="K991" s="27">
        <v>9038248</v>
      </c>
      <c r="L991" s="27">
        <v>85.443156747475228</v>
      </c>
      <c r="M991" s="27">
        <v>123.12702869772085</v>
      </c>
      <c r="N991" s="27">
        <v>148.37199089912116</v>
      </c>
    </row>
    <row r="992" spans="1:14" x14ac:dyDescent="0.25">
      <c r="A992" s="28">
        <v>44774</v>
      </c>
      <c r="B992" s="4" t="s">
        <v>12</v>
      </c>
      <c r="C992" s="4" t="s">
        <v>13</v>
      </c>
      <c r="D992" s="4" t="s">
        <v>14</v>
      </c>
      <c r="E992" s="4" t="s">
        <v>37</v>
      </c>
      <c r="F992" s="64" t="str">
        <f>IFERROR(VLOOKUP(Таблица1[[#This Row],[ОКВЭД2]],E$2:F$900,2,FALSE),E992)</f>
        <v>14.3</v>
      </c>
      <c r="G992" s="27">
        <v>1529</v>
      </c>
      <c r="H992" s="27">
        <v>447</v>
      </c>
      <c r="I992" s="27">
        <v>225</v>
      </c>
      <c r="J992" s="27">
        <v>4658</v>
      </c>
      <c r="K992" s="27">
        <v>3370.3</v>
      </c>
      <c r="L992" s="27">
        <v>342.05816554809843</v>
      </c>
      <c r="M992" s="27">
        <v>679.55555555555554</v>
      </c>
      <c r="N992" s="27">
        <v>138.20728125092722</v>
      </c>
    </row>
    <row r="993" spans="1:14" x14ac:dyDescent="0.25">
      <c r="A993" s="28">
        <v>44774</v>
      </c>
      <c r="B993" s="4" t="s">
        <v>12</v>
      </c>
      <c r="C993" s="4" t="s">
        <v>13</v>
      </c>
      <c r="D993" s="4" t="s">
        <v>14</v>
      </c>
      <c r="E993" s="4" t="s">
        <v>84</v>
      </c>
      <c r="F993" s="53" t="s">
        <v>2555</v>
      </c>
      <c r="G993" s="83" t="s">
        <v>8045</v>
      </c>
      <c r="H993" s="83" t="s">
        <v>8045</v>
      </c>
      <c r="I993" s="83" t="s">
        <v>8045</v>
      </c>
      <c r="J993" s="83" t="s">
        <v>8045</v>
      </c>
      <c r="K993" s="83" t="s">
        <v>8045</v>
      </c>
      <c r="L993" s="27">
        <v>61.16724422115098</v>
      </c>
      <c r="M993" s="27">
        <v>38.329440752224542</v>
      </c>
      <c r="N993" s="27">
        <v>92.292408441428108</v>
      </c>
    </row>
    <row r="994" spans="1:14" x14ac:dyDescent="0.25">
      <c r="A994" s="28">
        <v>44774</v>
      </c>
      <c r="B994" s="4" t="s">
        <v>12</v>
      </c>
      <c r="C994" s="4" t="s">
        <v>13</v>
      </c>
      <c r="D994" s="4" t="s">
        <v>14</v>
      </c>
      <c r="E994" s="4" t="s">
        <v>18</v>
      </c>
      <c r="F994" s="64" t="str">
        <f>IFERROR(VLOOKUP(Таблица1[[#This Row],[ОКВЭД2]],E$2:F$900,2,FALSE),E994)</f>
        <v>25.5</v>
      </c>
      <c r="G994" s="27">
        <v>11005</v>
      </c>
      <c r="H994" s="27">
        <v>11005</v>
      </c>
      <c r="I994" s="27">
        <v>17954</v>
      </c>
      <c r="J994" s="27">
        <v>88040</v>
      </c>
      <c r="K994" s="27">
        <v>143632</v>
      </c>
      <c r="L994" s="27">
        <v>100</v>
      </c>
      <c r="M994" s="27">
        <v>61.295533028851509</v>
      </c>
      <c r="N994" s="27">
        <v>61.295533028851509</v>
      </c>
    </row>
    <row r="995" spans="1:14" x14ac:dyDescent="0.25">
      <c r="A995" s="28">
        <v>44774</v>
      </c>
      <c r="B995" s="4" t="s">
        <v>12</v>
      </c>
      <c r="C995" s="4" t="s">
        <v>13</v>
      </c>
      <c r="D995" s="4" t="s">
        <v>14</v>
      </c>
      <c r="E995" s="4" t="s">
        <v>131</v>
      </c>
      <c r="F995" s="64" t="str">
        <f>IFERROR(VLOOKUP(Таблица1[[#This Row],[ОКВЭД2]],E$2:F$900,2,FALSE),E995)</f>
        <v>30.2</v>
      </c>
      <c r="G995" s="27">
        <v>10923.7</v>
      </c>
      <c r="H995" s="27">
        <v>8521.7000000000007</v>
      </c>
      <c r="I995" s="27">
        <v>12002.4</v>
      </c>
      <c r="J995" s="27">
        <v>102841.1</v>
      </c>
      <c r="K995" s="27">
        <v>89477.5</v>
      </c>
      <c r="L995" s="27">
        <v>128.18686412335566</v>
      </c>
      <c r="M995" s="27">
        <v>91.012630807171902</v>
      </c>
      <c r="N995" s="27">
        <v>114.9351512950183</v>
      </c>
    </row>
    <row r="996" spans="1:14" x14ac:dyDescent="0.25">
      <c r="A996" s="28">
        <v>44774</v>
      </c>
      <c r="B996" s="4" t="s">
        <v>12</v>
      </c>
      <c r="C996" s="4" t="s">
        <v>13</v>
      </c>
      <c r="D996" s="4" t="s">
        <v>14</v>
      </c>
      <c r="E996" s="4" t="s">
        <v>34</v>
      </c>
      <c r="F996" s="64" t="str">
        <f>IFERROR(VLOOKUP(Таблица1[[#This Row],[ОКВЭД2]],E$2:F$900,2,FALSE),E996)</f>
        <v>31.0</v>
      </c>
      <c r="G996" s="27">
        <v>35497.300000000003</v>
      </c>
      <c r="H996" s="27">
        <v>35227.800000000003</v>
      </c>
      <c r="I996" s="27">
        <v>39389.4</v>
      </c>
      <c r="J996" s="27">
        <v>282538.5</v>
      </c>
      <c r="K996" s="27">
        <v>315730.40000000002</v>
      </c>
      <c r="L996" s="27">
        <v>100.76502080743049</v>
      </c>
      <c r="M996" s="27">
        <v>90.118915241156245</v>
      </c>
      <c r="N996" s="27">
        <v>89.487265084388454</v>
      </c>
    </row>
    <row r="997" spans="1:14" x14ac:dyDescent="0.25">
      <c r="A997" s="28">
        <v>44774</v>
      </c>
      <c r="B997" s="4" t="s">
        <v>12</v>
      </c>
      <c r="C997" s="4" t="s">
        <v>13</v>
      </c>
      <c r="D997" s="4" t="s">
        <v>14</v>
      </c>
      <c r="E997" s="4" t="s">
        <v>113</v>
      </c>
      <c r="F997" s="64" t="str">
        <f>IFERROR(VLOOKUP(Таблица1[[#This Row],[ОКВЭД2]],E$2:F$900,2,FALSE),E997)</f>
        <v>25.04.АГ</v>
      </c>
      <c r="G997" s="27">
        <v>356228.8</v>
      </c>
      <c r="H997" s="27">
        <v>93115.9</v>
      </c>
      <c r="I997" s="27">
        <v>223441.2</v>
      </c>
      <c r="J997" s="27">
        <v>1229869.6000000001</v>
      </c>
      <c r="K997" s="27">
        <v>1492985.9</v>
      </c>
      <c r="L997" s="27">
        <v>382.56495399818937</v>
      </c>
      <c r="M997" s="27">
        <v>159.42843128304</v>
      </c>
      <c r="N997" s="27">
        <v>82.376504694384593</v>
      </c>
    </row>
    <row r="998" spans="1:14" x14ac:dyDescent="0.25">
      <c r="A998" s="28">
        <v>44774</v>
      </c>
      <c r="B998" s="4" t="s">
        <v>12</v>
      </c>
      <c r="C998" s="4" t="s">
        <v>13</v>
      </c>
      <c r="D998" s="4" t="s">
        <v>14</v>
      </c>
      <c r="E998" s="4" t="s">
        <v>109</v>
      </c>
      <c r="F998" s="53" t="s">
        <v>674</v>
      </c>
      <c r="G998" s="83" t="s">
        <v>8045</v>
      </c>
      <c r="H998" s="83" t="s">
        <v>8045</v>
      </c>
      <c r="I998" s="83" t="s">
        <v>8045</v>
      </c>
      <c r="J998" s="83" t="s">
        <v>8045</v>
      </c>
      <c r="K998" s="83" t="s">
        <v>8045</v>
      </c>
      <c r="L998" s="27">
        <v>95.032094293409415</v>
      </c>
      <c r="M998" s="27">
        <v>101.47009526403284</v>
      </c>
      <c r="N998" s="27">
        <v>154.31557512112261</v>
      </c>
    </row>
    <row r="999" spans="1:14" x14ac:dyDescent="0.25">
      <c r="A999" s="28">
        <v>44774</v>
      </c>
      <c r="B999" s="4" t="s">
        <v>12</v>
      </c>
      <c r="C999" s="4" t="s">
        <v>13</v>
      </c>
      <c r="D999" s="4" t="s">
        <v>14</v>
      </c>
      <c r="E999" s="4" t="s">
        <v>56</v>
      </c>
      <c r="F999" s="53" t="s">
        <v>2625</v>
      </c>
      <c r="G999" s="27">
        <v>643948.80000000005</v>
      </c>
      <c r="H999" s="27">
        <v>390620</v>
      </c>
      <c r="I999" s="27">
        <v>350463.2</v>
      </c>
      <c r="J999" s="27">
        <v>3490578.6</v>
      </c>
      <c r="K999" s="27">
        <v>2618832</v>
      </c>
      <c r="L999" s="27">
        <v>164.85300291843737</v>
      </c>
      <c r="M999" s="27">
        <v>183.74220174899961</v>
      </c>
      <c r="N999" s="27">
        <v>133.28761066001942</v>
      </c>
    </row>
    <row r="1000" spans="1:14" x14ac:dyDescent="0.25">
      <c r="A1000" s="28">
        <v>44774</v>
      </c>
      <c r="B1000" s="4" t="s">
        <v>12</v>
      </c>
      <c r="C1000" s="4" t="s">
        <v>13</v>
      </c>
      <c r="D1000" s="4" t="s">
        <v>14</v>
      </c>
      <c r="E1000" s="4" t="s">
        <v>57</v>
      </c>
      <c r="F1000" s="53" t="s">
        <v>57</v>
      </c>
      <c r="G1000" s="27">
        <v>28785.4</v>
      </c>
      <c r="H1000" s="27">
        <v>28821.8</v>
      </c>
      <c r="I1000" s="27">
        <v>12138.2</v>
      </c>
      <c r="J1000" s="27">
        <v>230061</v>
      </c>
      <c r="K1000" s="27">
        <v>95857.9</v>
      </c>
      <c r="L1000" s="27">
        <v>99.873706708116771</v>
      </c>
      <c r="M1000" s="27">
        <v>237.14718821571569</v>
      </c>
      <c r="N1000" s="27">
        <v>240.00212815010553</v>
      </c>
    </row>
    <row r="1001" spans="1:14" x14ac:dyDescent="0.25">
      <c r="A1001" s="28">
        <v>44774</v>
      </c>
      <c r="B1001" s="4" t="s">
        <v>12</v>
      </c>
      <c r="C1001" s="4" t="s">
        <v>13</v>
      </c>
      <c r="D1001" s="4" t="s">
        <v>14</v>
      </c>
      <c r="E1001" s="4" t="s">
        <v>107</v>
      </c>
      <c r="F1001" s="64" t="str">
        <f>IFERROR(VLOOKUP(Таблица1[[#This Row],[ОКВЭД2]],E$2:F$900,2,FALSE),E1001)</f>
        <v>25.7</v>
      </c>
      <c r="G1001" s="27">
        <v>10088</v>
      </c>
      <c r="H1001" s="27">
        <v>10088</v>
      </c>
      <c r="I1001" s="27">
        <v>1307</v>
      </c>
      <c r="J1001" s="27">
        <v>81125.2</v>
      </c>
      <c r="K1001" s="27">
        <v>10456</v>
      </c>
      <c r="L1001" s="27">
        <v>100</v>
      </c>
      <c r="M1001" s="27">
        <v>771.84391736801831</v>
      </c>
      <c r="N1001" s="27">
        <v>775.87222647283852</v>
      </c>
    </row>
    <row r="1002" spans="1:14" x14ac:dyDescent="0.25">
      <c r="A1002" s="28">
        <v>44774</v>
      </c>
      <c r="B1002" s="4" t="s">
        <v>12</v>
      </c>
      <c r="C1002" s="4" t="s">
        <v>13</v>
      </c>
      <c r="D1002" s="4" t="s">
        <v>14</v>
      </c>
      <c r="E1002" s="4" t="s">
        <v>88</v>
      </c>
      <c r="F1002" s="64" t="str">
        <f>IFERROR(VLOOKUP(Таблица1[[#This Row],[ОКВЭД2]],E$2:F$900,2,FALSE),E1002)</f>
        <v>26.6</v>
      </c>
      <c r="G1002" s="27">
        <v>52</v>
      </c>
      <c r="H1002" s="27">
        <v>52</v>
      </c>
      <c r="I1002" s="27">
        <v>525</v>
      </c>
      <c r="J1002" s="27">
        <v>416</v>
      </c>
      <c r="K1002" s="27">
        <v>4200</v>
      </c>
      <c r="L1002" s="27">
        <v>100</v>
      </c>
      <c r="M1002" s="27">
        <v>9.9047619047619051</v>
      </c>
      <c r="N1002" s="27">
        <v>9.9047619047619051</v>
      </c>
    </row>
    <row r="1003" spans="1:14" x14ac:dyDescent="0.25">
      <c r="A1003" s="28">
        <v>44774</v>
      </c>
      <c r="B1003" s="4" t="s">
        <v>12</v>
      </c>
      <c r="C1003" s="4" t="s">
        <v>13</v>
      </c>
      <c r="D1003" s="4" t="s">
        <v>14</v>
      </c>
      <c r="E1003" s="4" t="s">
        <v>136</v>
      </c>
      <c r="F1003" s="53" t="s">
        <v>136</v>
      </c>
      <c r="G1003" s="27">
        <v>894</v>
      </c>
      <c r="H1003" s="27">
        <v>894</v>
      </c>
      <c r="I1003" s="27"/>
      <c r="J1003" s="27">
        <v>7152</v>
      </c>
      <c r="K1003" s="27"/>
      <c r="L1003" s="27">
        <v>100</v>
      </c>
      <c r="M1003" s="27"/>
      <c r="N1003" s="27"/>
    </row>
    <row r="1004" spans="1:14" x14ac:dyDescent="0.25">
      <c r="A1004" s="28">
        <v>44774</v>
      </c>
      <c r="B1004" s="4" t="s">
        <v>12</v>
      </c>
      <c r="C1004" s="4" t="s">
        <v>13</v>
      </c>
      <c r="D1004" s="4" t="s">
        <v>14</v>
      </c>
      <c r="E1004" s="4" t="s">
        <v>116</v>
      </c>
      <c r="F1004" s="64" t="str">
        <f>IFERROR(VLOOKUP(Таблица1[[#This Row],[ОКВЭД2]],E$2:F$900,2,FALSE),E1004)</f>
        <v>35.3</v>
      </c>
      <c r="G1004" s="27">
        <v>613801.4</v>
      </c>
      <c r="H1004" s="27">
        <v>614726</v>
      </c>
      <c r="I1004" s="27">
        <v>540972.9</v>
      </c>
      <c r="J1004" s="27">
        <v>14266113.199999999</v>
      </c>
      <c r="K1004" s="27">
        <v>14026059.5</v>
      </c>
      <c r="L1004" s="27">
        <v>99.849591525329984</v>
      </c>
      <c r="M1004" s="27">
        <v>113.4625043139869</v>
      </c>
      <c r="N1004" s="27">
        <v>101.7114835424732</v>
      </c>
    </row>
    <row r="1005" spans="1:14" x14ac:dyDescent="0.25">
      <c r="A1005" s="28">
        <v>44774</v>
      </c>
      <c r="B1005" s="4" t="s">
        <v>12</v>
      </c>
      <c r="C1005" s="4" t="s">
        <v>13</v>
      </c>
      <c r="D1005" s="4" t="s">
        <v>14</v>
      </c>
      <c r="E1005" s="4" t="s">
        <v>89</v>
      </c>
      <c r="F1005" s="53" t="s">
        <v>3813</v>
      </c>
      <c r="G1005" s="27">
        <v>3679964.4</v>
      </c>
      <c r="H1005" s="27">
        <v>3776454.5</v>
      </c>
      <c r="I1005" s="27">
        <v>3189125.7</v>
      </c>
      <c r="J1005" s="27">
        <v>43363802.200000003</v>
      </c>
      <c r="K1005" s="27">
        <v>40202345.299999997</v>
      </c>
      <c r="L1005" s="27">
        <v>97.444955314568205</v>
      </c>
      <c r="M1005" s="27">
        <v>115.3910113985159</v>
      </c>
      <c r="N1005" s="27">
        <v>107.86386186280531</v>
      </c>
    </row>
    <row r="1006" spans="1:14" x14ac:dyDescent="0.25">
      <c r="A1006" s="28">
        <v>44774</v>
      </c>
      <c r="B1006" s="4" t="s">
        <v>12</v>
      </c>
      <c r="C1006" s="4" t="s">
        <v>13</v>
      </c>
      <c r="D1006" s="4" t="s">
        <v>14</v>
      </c>
      <c r="E1006" s="4" t="s">
        <v>117</v>
      </c>
      <c r="F1006" s="53" t="s">
        <v>1477</v>
      </c>
      <c r="G1006" s="27">
        <v>1731.1</v>
      </c>
      <c r="H1006" s="27">
        <v>484.6</v>
      </c>
      <c r="I1006" s="27">
        <v>2136.4</v>
      </c>
      <c r="J1006" s="27">
        <v>9547.7999999999993</v>
      </c>
      <c r="K1006" s="27">
        <v>16047.4</v>
      </c>
      <c r="L1006" s="27">
        <v>357.22245150639702</v>
      </c>
      <c r="M1006" s="27">
        <v>81.028833551769338</v>
      </c>
      <c r="N1006" s="27">
        <v>59.497488689756594</v>
      </c>
    </row>
    <row r="1007" spans="1:14" x14ac:dyDescent="0.25">
      <c r="A1007" s="28">
        <v>44774</v>
      </c>
      <c r="B1007" s="4" t="s">
        <v>12</v>
      </c>
      <c r="C1007" s="4" t="s">
        <v>13</v>
      </c>
      <c r="D1007" s="4" t="s">
        <v>14</v>
      </c>
      <c r="E1007" s="4" t="s">
        <v>118</v>
      </c>
      <c r="F1007" s="64" t="str">
        <f>IFERROR(VLOOKUP(Таблица1[[#This Row],[ОКВЭД2]],E$2:F$900,2,FALSE),E1007)</f>
        <v>27</v>
      </c>
      <c r="G1007" s="27">
        <v>13042.4</v>
      </c>
      <c r="H1007" s="27">
        <v>6843</v>
      </c>
      <c r="I1007" s="27">
        <v>8405</v>
      </c>
      <c r="J1007" s="27">
        <v>107063.7</v>
      </c>
      <c r="K1007" s="27">
        <v>67240</v>
      </c>
      <c r="L1007" s="27">
        <v>190.59476837644308</v>
      </c>
      <c r="M1007" s="27">
        <v>155.17430101130279</v>
      </c>
      <c r="N1007" s="27">
        <v>159.22620464009518</v>
      </c>
    </row>
    <row r="1008" spans="1:14" x14ac:dyDescent="0.25">
      <c r="A1008" s="28">
        <v>44774</v>
      </c>
      <c r="B1008" s="4" t="s">
        <v>12</v>
      </c>
      <c r="C1008" s="4" t="s">
        <v>13</v>
      </c>
      <c r="D1008" s="4" t="s">
        <v>14</v>
      </c>
      <c r="E1008" s="4" t="s">
        <v>70</v>
      </c>
      <c r="F1008" s="53" t="s">
        <v>3954</v>
      </c>
      <c r="G1008" s="27">
        <v>304659.3</v>
      </c>
      <c r="H1008" s="27">
        <v>291647</v>
      </c>
      <c r="I1008" s="27">
        <v>289539</v>
      </c>
      <c r="J1008" s="27">
        <v>2514019.4</v>
      </c>
      <c r="K1008" s="27">
        <v>2380305.4</v>
      </c>
      <c r="L1008" s="27">
        <v>104.46166084341687</v>
      </c>
      <c r="M1008" s="27">
        <v>105.2221980458591</v>
      </c>
      <c r="N1008" s="27">
        <v>105.61751445843882</v>
      </c>
    </row>
    <row r="1009" spans="1:14" x14ac:dyDescent="0.25">
      <c r="A1009" s="28">
        <v>44774</v>
      </c>
      <c r="B1009" s="4" t="s">
        <v>12</v>
      </c>
      <c r="C1009" s="4" t="s">
        <v>13</v>
      </c>
      <c r="D1009" s="4" t="s">
        <v>14</v>
      </c>
      <c r="E1009" s="4" t="s">
        <v>126</v>
      </c>
      <c r="F1009" s="53" t="s">
        <v>126</v>
      </c>
      <c r="G1009" s="83" t="s">
        <v>8045</v>
      </c>
      <c r="H1009" s="83" t="s">
        <v>8045</v>
      </c>
      <c r="I1009" s="83" t="s">
        <v>8045</v>
      </c>
      <c r="J1009" s="83" t="s">
        <v>8045</v>
      </c>
      <c r="K1009" s="83" t="s">
        <v>8045</v>
      </c>
      <c r="L1009" s="27">
        <v>105.26114625696641</v>
      </c>
      <c r="M1009" s="27">
        <v>157.16819881364032</v>
      </c>
      <c r="N1009" s="27">
        <v>125.54998080876003</v>
      </c>
    </row>
    <row r="1010" spans="1:14" x14ac:dyDescent="0.25">
      <c r="A1010" s="28">
        <v>44774</v>
      </c>
      <c r="B1010" s="4" t="s">
        <v>12</v>
      </c>
      <c r="C1010" s="4" t="s">
        <v>13</v>
      </c>
      <c r="D1010" s="4" t="s">
        <v>14</v>
      </c>
      <c r="E1010" s="4" t="s">
        <v>29</v>
      </c>
      <c r="F1010" s="64" t="str">
        <f>IFERROR(VLOOKUP(Таблица1[[#This Row],[ОКВЭД2]],E$2:F$900,2,FALSE),E1010)</f>
        <v>26.5</v>
      </c>
      <c r="G1010" s="27">
        <v>1777</v>
      </c>
      <c r="H1010" s="27">
        <v>1777</v>
      </c>
      <c r="I1010" s="27">
        <v>625</v>
      </c>
      <c r="J1010" s="27">
        <v>14216</v>
      </c>
      <c r="K1010" s="27">
        <v>5000</v>
      </c>
      <c r="L1010" s="27">
        <v>100</v>
      </c>
      <c r="M1010" s="27">
        <v>284.32</v>
      </c>
      <c r="N1010" s="27">
        <v>284.32</v>
      </c>
    </row>
    <row r="1011" spans="1:14" x14ac:dyDescent="0.25">
      <c r="A1011" s="28">
        <v>44774</v>
      </c>
      <c r="B1011" s="4" t="s">
        <v>12</v>
      </c>
      <c r="C1011" s="4" t="s">
        <v>13</v>
      </c>
      <c r="D1011" s="4" t="s">
        <v>14</v>
      </c>
      <c r="E1011" s="4" t="s">
        <v>138</v>
      </c>
      <c r="F1011" s="53" t="s">
        <v>138</v>
      </c>
      <c r="G1011" s="27">
        <v>6117</v>
      </c>
      <c r="H1011" s="27">
        <v>6117</v>
      </c>
      <c r="I1011" s="27"/>
      <c r="J1011" s="27">
        <v>48936</v>
      </c>
      <c r="K1011" s="27"/>
      <c r="L1011" s="27">
        <v>100</v>
      </c>
      <c r="M1011" s="27"/>
      <c r="N1011" s="27"/>
    </row>
    <row r="1012" spans="1:14" x14ac:dyDescent="0.25">
      <c r="A1012" s="28">
        <v>44774</v>
      </c>
      <c r="B1012" s="4" t="s">
        <v>12</v>
      </c>
      <c r="C1012" s="4" t="s">
        <v>13</v>
      </c>
      <c r="D1012" s="4" t="s">
        <v>14</v>
      </c>
      <c r="E1012" s="4" t="s">
        <v>39</v>
      </c>
      <c r="F1012" s="64" t="str">
        <f>IFERROR(VLOOKUP(Таблица1[[#This Row],[ОКВЭД2]],E$2:F$900,2,FALSE),E1012)</f>
        <v>37.0</v>
      </c>
      <c r="G1012" s="27">
        <v>176781</v>
      </c>
      <c r="H1012" s="27">
        <v>167746.1</v>
      </c>
      <c r="I1012" s="27">
        <v>171390.2</v>
      </c>
      <c r="J1012" s="27">
        <v>1362708.7</v>
      </c>
      <c r="K1012" s="27">
        <v>1409009.9</v>
      </c>
      <c r="L1012" s="27">
        <v>105.38605666540086</v>
      </c>
      <c r="M1012" s="27">
        <v>103.14533736468013</v>
      </c>
      <c r="N1012" s="27">
        <v>96.71391946926704</v>
      </c>
    </row>
    <row r="1013" spans="1:14" x14ac:dyDescent="0.25">
      <c r="A1013" s="28">
        <v>44774</v>
      </c>
      <c r="B1013" s="4" t="s">
        <v>12</v>
      </c>
      <c r="C1013" s="4" t="s">
        <v>13</v>
      </c>
      <c r="D1013" s="4" t="s">
        <v>14</v>
      </c>
      <c r="E1013" s="4" t="s">
        <v>64</v>
      </c>
      <c r="F1013" s="53" t="s">
        <v>1916</v>
      </c>
      <c r="G1013" s="27">
        <v>28516</v>
      </c>
      <c r="H1013" s="27">
        <v>28218.7</v>
      </c>
      <c r="I1013" s="27">
        <v>13985.6</v>
      </c>
      <c r="J1013" s="27">
        <v>221910.7</v>
      </c>
      <c r="K1013" s="27">
        <v>113877.7</v>
      </c>
      <c r="L1013" s="27">
        <v>101.05355668404285</v>
      </c>
      <c r="M1013" s="27">
        <v>203.89543530488501</v>
      </c>
      <c r="N1013" s="27">
        <v>194.86756406214738</v>
      </c>
    </row>
    <row r="1014" spans="1:14" x14ac:dyDescent="0.25">
      <c r="A1014" s="28">
        <v>44774</v>
      </c>
      <c r="B1014" s="4" t="s">
        <v>12</v>
      </c>
      <c r="C1014" s="4" t="s">
        <v>13</v>
      </c>
      <c r="D1014" s="4" t="s">
        <v>14</v>
      </c>
      <c r="E1014" s="4" t="s">
        <v>115</v>
      </c>
      <c r="F1014" s="64" t="str">
        <f>IFERROR(VLOOKUP(Таблица1[[#This Row],[ОКВЭД2]],E$2:F$900,2,FALSE),E1014)</f>
        <v>24.1</v>
      </c>
      <c r="G1014" s="27">
        <v>1596622.2</v>
      </c>
      <c r="H1014" s="27">
        <v>4101929.5</v>
      </c>
      <c r="I1014" s="27">
        <v>3712893.9</v>
      </c>
      <c r="J1014" s="27">
        <v>22417254.100000001</v>
      </c>
      <c r="K1014" s="27">
        <v>25823778.699999999</v>
      </c>
      <c r="L1014" s="27">
        <v>38.92368701119802</v>
      </c>
      <c r="M1014" s="27">
        <v>43.002096020034401</v>
      </c>
      <c r="N1014" s="27">
        <v>86.808574223105467</v>
      </c>
    </row>
    <row r="1015" spans="1:14" x14ac:dyDescent="0.25">
      <c r="A1015" s="28">
        <v>44774</v>
      </c>
      <c r="B1015" s="4" t="s">
        <v>12</v>
      </c>
      <c r="C1015" s="4" t="s">
        <v>13</v>
      </c>
      <c r="D1015" s="4" t="s">
        <v>14</v>
      </c>
      <c r="E1015" s="4" t="s">
        <v>1801</v>
      </c>
      <c r="F1015" s="64" t="str">
        <f>IFERROR(VLOOKUP(Таблица1[[#This Row],[ОКВЭД2]],E$2:F$900,2,FALSE),E1015)</f>
        <v>15.2</v>
      </c>
      <c r="G1015" s="83" t="s">
        <v>8045</v>
      </c>
      <c r="H1015" s="83" t="s">
        <v>8045</v>
      </c>
      <c r="I1015" s="83" t="s">
        <v>8045</v>
      </c>
      <c r="J1015" s="83" t="s">
        <v>8045</v>
      </c>
      <c r="K1015" s="83" t="s">
        <v>8045</v>
      </c>
      <c r="L1015" s="27">
        <v>100</v>
      </c>
      <c r="M1015" s="27"/>
      <c r="N1015" s="27"/>
    </row>
    <row r="1016" spans="1:14" x14ac:dyDescent="0.25">
      <c r="A1016" s="28">
        <v>44774</v>
      </c>
      <c r="B1016" s="4" t="s">
        <v>12</v>
      </c>
      <c r="C1016" s="4" t="s">
        <v>13</v>
      </c>
      <c r="D1016" s="4" t="s">
        <v>14</v>
      </c>
      <c r="E1016" s="4" t="s">
        <v>98</v>
      </c>
      <c r="F1016" s="64" t="str">
        <f>IFERROR(VLOOKUP(Таблица1[[#This Row],[ОКВЭД2]],E$2:F$900,2,FALSE),E1016)</f>
        <v>09</v>
      </c>
      <c r="G1016" s="83" t="s">
        <v>8045</v>
      </c>
      <c r="H1016" s="83" t="s">
        <v>8045</v>
      </c>
      <c r="I1016" s="83" t="s">
        <v>8045</v>
      </c>
      <c r="J1016" s="83" t="s">
        <v>8045</v>
      </c>
      <c r="K1016" s="83" t="s">
        <v>8045</v>
      </c>
      <c r="L1016" s="27">
        <v>105.25961838383186</v>
      </c>
      <c r="M1016" s="27">
        <v>157.21157283019474</v>
      </c>
      <c r="N1016" s="27">
        <v>125.59489205291376</v>
      </c>
    </row>
    <row r="1017" spans="1:14" x14ac:dyDescent="0.25">
      <c r="A1017" s="28">
        <v>44774</v>
      </c>
      <c r="B1017" s="4" t="s">
        <v>12</v>
      </c>
      <c r="C1017" s="4" t="s">
        <v>13</v>
      </c>
      <c r="D1017" s="4" t="s">
        <v>14</v>
      </c>
      <c r="E1017" s="4" t="s">
        <v>104</v>
      </c>
      <c r="F1017" s="53" t="s">
        <v>1833</v>
      </c>
      <c r="G1017" s="27">
        <v>1376530.9</v>
      </c>
      <c r="H1017" s="27">
        <v>1582396</v>
      </c>
      <c r="I1017" s="27">
        <v>1585910.7</v>
      </c>
      <c r="J1017" s="27">
        <v>15138683.199999999</v>
      </c>
      <c r="K1017" s="27">
        <v>11405990</v>
      </c>
      <c r="L1017" s="27">
        <v>86.990291937037256</v>
      </c>
      <c r="M1017" s="27">
        <v>86.797503793876913</v>
      </c>
      <c r="N1017" s="27">
        <v>132.72572744671879</v>
      </c>
    </row>
    <row r="1018" spans="1:14" x14ac:dyDescent="0.25">
      <c r="A1018" s="28">
        <v>44774</v>
      </c>
      <c r="B1018" s="4" t="s">
        <v>12</v>
      </c>
      <c r="C1018" s="4" t="s">
        <v>13</v>
      </c>
      <c r="D1018" s="4" t="s">
        <v>14</v>
      </c>
      <c r="E1018" s="4" t="s">
        <v>125</v>
      </c>
      <c r="F1018" s="53" t="s">
        <v>1980</v>
      </c>
      <c r="G1018" s="27">
        <v>6187354.7000000002</v>
      </c>
      <c r="H1018" s="27">
        <v>5724817.2999999998</v>
      </c>
      <c r="I1018" s="27">
        <v>4421068.3</v>
      </c>
      <c r="J1018" s="27">
        <v>45359267.700000003</v>
      </c>
      <c r="K1018" s="27">
        <v>40990483</v>
      </c>
      <c r="L1018" s="27">
        <v>108.07951373400161</v>
      </c>
      <c r="M1018" s="27">
        <v>139.95157460019334</v>
      </c>
      <c r="N1018" s="27">
        <v>110.65804640555224</v>
      </c>
    </row>
    <row r="1019" spans="1:14" x14ac:dyDescent="0.25">
      <c r="A1019" s="28">
        <v>44774</v>
      </c>
      <c r="B1019" s="4" t="s">
        <v>12</v>
      </c>
      <c r="C1019" s="4" t="s">
        <v>13</v>
      </c>
      <c r="D1019" s="4" t="s">
        <v>14</v>
      </c>
      <c r="E1019" s="4" t="s">
        <v>49</v>
      </c>
      <c r="F1019" s="53" t="s">
        <v>2189</v>
      </c>
      <c r="G1019" s="27">
        <v>836520.5</v>
      </c>
      <c r="H1019" s="27">
        <v>780131.1</v>
      </c>
      <c r="I1019" s="27">
        <v>494547.1</v>
      </c>
      <c r="J1019" s="27">
        <v>4859774.5</v>
      </c>
      <c r="K1019" s="27">
        <v>2909804.4</v>
      </c>
      <c r="L1019" s="27">
        <v>107.22819536357414</v>
      </c>
      <c r="M1019" s="27">
        <v>169.14880301593115</v>
      </c>
      <c r="N1019" s="27">
        <v>167.01378621875753</v>
      </c>
    </row>
    <row r="1020" spans="1:14" x14ac:dyDescent="0.25">
      <c r="A1020" s="28">
        <v>44774</v>
      </c>
      <c r="B1020" s="4" t="s">
        <v>12</v>
      </c>
      <c r="C1020" s="4" t="s">
        <v>13</v>
      </c>
      <c r="D1020" s="4" t="s">
        <v>14</v>
      </c>
      <c r="E1020" s="4" t="s">
        <v>79</v>
      </c>
      <c r="F1020" s="53" t="s">
        <v>2482</v>
      </c>
      <c r="G1020" s="83" t="s">
        <v>8045</v>
      </c>
      <c r="H1020" s="83" t="s">
        <v>8045</v>
      </c>
      <c r="I1020" s="83" t="s">
        <v>8045</v>
      </c>
      <c r="J1020" s="83" t="s">
        <v>8045</v>
      </c>
      <c r="K1020" s="83" t="s">
        <v>8045</v>
      </c>
      <c r="L1020" s="27">
        <v>54.044797403057764</v>
      </c>
      <c r="M1020" s="27">
        <v>40.099361759826664</v>
      </c>
      <c r="N1020" s="27">
        <v>91.316455607050088</v>
      </c>
    </row>
    <row r="1021" spans="1:14" x14ac:dyDescent="0.25">
      <c r="A1021" s="28">
        <v>44774</v>
      </c>
      <c r="B1021" s="4" t="s">
        <v>12</v>
      </c>
      <c r="C1021" s="4" t="s">
        <v>13</v>
      </c>
      <c r="D1021" s="4" t="s">
        <v>14</v>
      </c>
      <c r="E1021" s="4" t="s">
        <v>28</v>
      </c>
      <c r="F1021" s="53" t="s">
        <v>28</v>
      </c>
      <c r="G1021" s="27">
        <v>167926.6</v>
      </c>
      <c r="H1021" s="27">
        <v>178774.5</v>
      </c>
      <c r="I1021" s="27">
        <v>200640.1</v>
      </c>
      <c r="J1021" s="27">
        <v>1093307.1000000001</v>
      </c>
      <c r="K1021" s="27">
        <v>1391071.2</v>
      </c>
      <c r="L1021" s="27">
        <v>93.932076442669398</v>
      </c>
      <c r="M1021" s="27">
        <v>83.695432767427846</v>
      </c>
      <c r="N1021" s="27">
        <v>78.594618305662578</v>
      </c>
    </row>
    <row r="1022" spans="1:14" x14ac:dyDescent="0.25">
      <c r="A1022" s="28">
        <v>44774</v>
      </c>
      <c r="B1022" s="4" t="s">
        <v>12</v>
      </c>
      <c r="C1022" s="4" t="s">
        <v>13</v>
      </c>
      <c r="D1022" s="4" t="s">
        <v>14</v>
      </c>
      <c r="E1022" s="4" t="s">
        <v>15</v>
      </c>
      <c r="F1022" s="53" t="s">
        <v>1038</v>
      </c>
      <c r="G1022" s="27">
        <v>2997371.8</v>
      </c>
      <c r="H1022" s="27">
        <v>3143476.2</v>
      </c>
      <c r="I1022" s="27">
        <v>2135899.7000000002</v>
      </c>
      <c r="J1022" s="27">
        <v>28451403.800000001</v>
      </c>
      <c r="K1022" s="27">
        <v>21515631.899999999</v>
      </c>
      <c r="L1022" s="27">
        <v>95.352139138193564</v>
      </c>
      <c r="M1022" s="27">
        <v>140.33298473706421</v>
      </c>
      <c r="N1022" s="27">
        <v>132.23596653928627</v>
      </c>
    </row>
    <row r="1023" spans="1:14" x14ac:dyDescent="0.25">
      <c r="A1023" s="28">
        <v>44774</v>
      </c>
      <c r="B1023" s="4" t="s">
        <v>12</v>
      </c>
      <c r="C1023" s="4" t="s">
        <v>13</v>
      </c>
      <c r="D1023" s="4" t="s">
        <v>14</v>
      </c>
      <c r="E1023" s="4" t="s">
        <v>111</v>
      </c>
      <c r="F1023" s="53" t="s">
        <v>111</v>
      </c>
      <c r="G1023" s="27">
        <v>1173216.3999999999</v>
      </c>
      <c r="H1023" s="27">
        <v>1031346.8</v>
      </c>
      <c r="I1023" s="27">
        <v>1024964.4</v>
      </c>
      <c r="J1023" s="27">
        <v>11069481.800000001</v>
      </c>
      <c r="K1023" s="27">
        <v>7901830.0999999996</v>
      </c>
      <c r="L1023" s="27">
        <v>113.75576091378768</v>
      </c>
      <c r="M1023" s="27">
        <v>114.46411211940629</v>
      </c>
      <c r="N1023" s="27">
        <v>140.0875703465201</v>
      </c>
    </row>
    <row r="1024" spans="1:14" x14ac:dyDescent="0.25">
      <c r="A1024" s="28">
        <v>44805</v>
      </c>
      <c r="B1024" s="4" t="s">
        <v>12</v>
      </c>
      <c r="C1024" s="4" t="s">
        <v>13</v>
      </c>
      <c r="D1024" s="4" t="s">
        <v>14</v>
      </c>
      <c r="E1024" s="70" t="s">
        <v>109</v>
      </c>
      <c r="F1024" s="64" t="str">
        <f>IFERROR(VLOOKUP(Таблица1[[#This Row],[ОКВЭД2]],E$2:F$900,2,FALSE),E1024)</f>
        <v>Сбор, обработка и утилизация отходов; обработка вторичного сырья</v>
      </c>
      <c r="G1024" s="83" t="s">
        <v>8045</v>
      </c>
      <c r="H1024" s="83" t="s">
        <v>8045</v>
      </c>
      <c r="I1024" s="83" t="s">
        <v>8045</v>
      </c>
      <c r="J1024" s="83" t="s">
        <v>8045</v>
      </c>
      <c r="K1024" s="83" t="s">
        <v>8045</v>
      </c>
      <c r="L1024" s="27">
        <v>87.322154815258457</v>
      </c>
      <c r="M1024" s="27">
        <v>74.605462682591792</v>
      </c>
      <c r="N1024" s="27">
        <v>140.89267382977701</v>
      </c>
    </row>
    <row r="1025" spans="1:14" x14ac:dyDescent="0.25">
      <c r="A1025" s="28">
        <v>44805</v>
      </c>
      <c r="B1025" s="4" t="s">
        <v>12</v>
      </c>
      <c r="C1025" s="4" t="s">
        <v>13</v>
      </c>
      <c r="D1025" s="4" t="s">
        <v>14</v>
      </c>
      <c r="E1025" s="70" t="s">
        <v>80</v>
      </c>
      <c r="F1025" s="64" t="str">
        <f>IFERROR(VLOOKUP(Таблица1[[#This Row],[ОКВЭД2]],E$2:F$900,2,FALSE),E1025)</f>
        <v>37.0</v>
      </c>
      <c r="G1025" s="27">
        <v>3646210.5</v>
      </c>
      <c r="H1025" s="27">
        <v>3679964.4</v>
      </c>
      <c r="I1025" s="27">
        <v>3435659.2</v>
      </c>
      <c r="J1025" s="27">
        <v>47010012.700000003</v>
      </c>
      <c r="K1025" s="27">
        <v>43638004.5</v>
      </c>
      <c r="L1025" s="27">
        <v>99.082765583275744</v>
      </c>
      <c r="M1025" s="27">
        <v>106.12841052453631</v>
      </c>
      <c r="N1025" s="27">
        <v>107.72722822373787</v>
      </c>
    </row>
    <row r="1026" spans="1:14" x14ac:dyDescent="0.25">
      <c r="A1026" s="28">
        <v>44805</v>
      </c>
      <c r="B1026" s="4" t="s">
        <v>12</v>
      </c>
      <c r="C1026" s="4" t="s">
        <v>13</v>
      </c>
      <c r="D1026" s="4" t="s">
        <v>14</v>
      </c>
      <c r="E1026" s="70" t="s">
        <v>134</v>
      </c>
      <c r="F1026" s="64" t="str">
        <f>IFERROR(VLOOKUP(Таблица1[[#This Row],[ОКВЭД2]],E$2:F$900,2,FALSE),E1026)</f>
        <v>Сбор и обработка сточных вод</v>
      </c>
      <c r="G1026" s="83" t="s">
        <v>8045</v>
      </c>
      <c r="H1026" s="83" t="s">
        <v>8045</v>
      </c>
      <c r="I1026" s="83" t="s">
        <v>8045</v>
      </c>
      <c r="J1026" s="83" t="s">
        <v>8045</v>
      </c>
      <c r="K1026" s="83" t="s">
        <v>8045</v>
      </c>
      <c r="L1026" s="27">
        <v>117.33088709951416</v>
      </c>
      <c r="M1026" s="27"/>
      <c r="N1026" s="27"/>
    </row>
    <row r="1027" spans="1:14" x14ac:dyDescent="0.25">
      <c r="A1027" s="28">
        <v>44805</v>
      </c>
      <c r="B1027" s="4" t="s">
        <v>12</v>
      </c>
      <c r="C1027" s="4" t="s">
        <v>13</v>
      </c>
      <c r="D1027" s="4" t="s">
        <v>14</v>
      </c>
      <c r="E1027" s="70" t="s">
        <v>54</v>
      </c>
      <c r="F1027" s="64" t="str">
        <f>IFERROR(VLOOKUP(Таблица1[[#This Row],[ОКВЭД2]],E$2:F$900,2,FALSE),E1027)</f>
        <v>36.0</v>
      </c>
      <c r="G1027" s="27">
        <v>279865.8</v>
      </c>
      <c r="H1027" s="27">
        <v>322145.5</v>
      </c>
      <c r="I1027" s="27">
        <v>105181.5</v>
      </c>
      <c r="J1027" s="27">
        <v>2650485.7999999998</v>
      </c>
      <c r="K1027" s="27">
        <v>1260939.1000000001</v>
      </c>
      <c r="L1027" s="27">
        <v>86.875588825546217</v>
      </c>
      <c r="M1027" s="27">
        <v>266.07892072275069</v>
      </c>
      <c r="N1027" s="27">
        <v>210.1993506268463</v>
      </c>
    </row>
    <row r="1028" spans="1:14" x14ac:dyDescent="0.25">
      <c r="A1028" s="28">
        <v>44805</v>
      </c>
      <c r="B1028" s="4" t="s">
        <v>12</v>
      </c>
      <c r="C1028" s="4" t="s">
        <v>13</v>
      </c>
      <c r="D1028" s="4" t="s">
        <v>14</v>
      </c>
      <c r="E1028" s="70" t="s">
        <v>28</v>
      </c>
      <c r="F1028" s="64" t="str">
        <f>IFERROR(VLOOKUP(Таблица1[[#This Row],[ОКВЭД2]],E$2:F$900,2,FALSE),E1028)</f>
        <v>Забор, очистка и распределение воды</v>
      </c>
      <c r="G1028" s="27">
        <v>173002.1</v>
      </c>
      <c r="H1028" s="27">
        <v>167926.6</v>
      </c>
      <c r="I1028" s="27">
        <v>212910.1</v>
      </c>
      <c r="J1028" s="27">
        <v>1266309.2</v>
      </c>
      <c r="K1028" s="27">
        <v>1603981.3</v>
      </c>
      <c r="L1028" s="27">
        <v>103.02245147582336</v>
      </c>
      <c r="M1028" s="27">
        <v>81.255938539317768</v>
      </c>
      <c r="N1028" s="27">
        <v>78.947878008303462</v>
      </c>
    </row>
    <row r="1029" spans="1:14" x14ac:dyDescent="0.25">
      <c r="A1029" s="28">
        <v>44805</v>
      </c>
      <c r="B1029" s="4" t="s">
        <v>12</v>
      </c>
      <c r="C1029" s="4" t="s">
        <v>13</v>
      </c>
      <c r="D1029" s="4" t="s">
        <v>14</v>
      </c>
      <c r="E1029" s="70" t="s">
        <v>38</v>
      </c>
      <c r="F1029" s="64" t="str">
        <f>IFERROR(VLOOKUP(Таблица1[[#This Row],[ОКВЭД2]],E$2:F$900,2,FALSE),E1029)</f>
        <v>Производство, передача и распределение пара и горячей воды; кондиционирование воздуха</v>
      </c>
      <c r="G1029" s="83" t="s">
        <v>8045</v>
      </c>
      <c r="H1029" s="83" t="s">
        <v>8045</v>
      </c>
      <c r="I1029" s="83" t="s">
        <v>8045</v>
      </c>
      <c r="J1029" s="83" t="s">
        <v>8045</v>
      </c>
      <c r="K1029" s="83" t="s">
        <v>8045</v>
      </c>
      <c r="L1029" s="27">
        <v>120.63600295073469</v>
      </c>
      <c r="M1029" s="27">
        <v>104.51591729570069</v>
      </c>
      <c r="N1029" s="27">
        <v>104.19340803053343</v>
      </c>
    </row>
    <row r="1030" spans="1:14" x14ac:dyDescent="0.25">
      <c r="A1030" s="28">
        <v>44805</v>
      </c>
      <c r="B1030" s="4" t="s">
        <v>12</v>
      </c>
      <c r="C1030" s="4" t="s">
        <v>13</v>
      </c>
      <c r="D1030" s="4" t="s">
        <v>14</v>
      </c>
      <c r="E1030" s="70" t="s">
        <v>125</v>
      </c>
      <c r="F1030" s="64" t="str">
        <f>IFERROR(VLOOKUP(Таблица1[[#This Row],[ОКВЭД2]],E$2:F$900,2,FALSE),E1030)</f>
        <v>Производство, передача и распределение электроэнергии</v>
      </c>
      <c r="G1030" s="27">
        <v>5860854.7000000002</v>
      </c>
      <c r="H1030" s="27">
        <v>6187354.7000000002</v>
      </c>
      <c r="I1030" s="27">
        <v>3712947.2</v>
      </c>
      <c r="J1030" s="27">
        <v>51220122.399999999</v>
      </c>
      <c r="K1030" s="27">
        <v>44703430.200000003</v>
      </c>
      <c r="L1030" s="27">
        <v>94.723108406893175</v>
      </c>
      <c r="M1030" s="27">
        <v>157.84912589115191</v>
      </c>
      <c r="N1030" s="27">
        <v>114.57761109347712</v>
      </c>
    </row>
    <row r="1031" spans="1:14" x14ac:dyDescent="0.25">
      <c r="A1031" s="28">
        <v>44805</v>
      </c>
      <c r="B1031" s="4" t="s">
        <v>12</v>
      </c>
      <c r="C1031" s="4" t="s">
        <v>13</v>
      </c>
      <c r="D1031" s="4" t="s">
        <v>14</v>
      </c>
      <c r="E1031" s="70" t="s">
        <v>51</v>
      </c>
      <c r="F1031" s="64" t="str">
        <f>IFERROR(VLOOKUP(Таблица1[[#This Row],[ОКВЭД2]],E$2:F$900,2,FALSE),E1031)</f>
        <v>35</v>
      </c>
      <c r="G1031" s="27">
        <v>5860854.7000000002</v>
      </c>
      <c r="H1031" s="27">
        <v>6187354.7000000002</v>
      </c>
      <c r="I1031" s="27">
        <v>3712947.2</v>
      </c>
      <c r="J1031" s="27">
        <v>51220122.399999999</v>
      </c>
      <c r="K1031" s="27">
        <v>44703430.200000003</v>
      </c>
      <c r="L1031" s="27">
        <v>94.723108406893175</v>
      </c>
      <c r="M1031" s="27">
        <v>157.84912589115191</v>
      </c>
      <c r="N1031" s="27">
        <v>114.57761109347712</v>
      </c>
    </row>
    <row r="1032" spans="1:14" x14ac:dyDescent="0.25">
      <c r="A1032" s="28">
        <v>44805</v>
      </c>
      <c r="B1032" s="4" t="s">
        <v>12</v>
      </c>
      <c r="C1032" s="4" t="s">
        <v>13</v>
      </c>
      <c r="D1032" s="4" t="s">
        <v>14</v>
      </c>
      <c r="E1032" s="70" t="s">
        <v>62</v>
      </c>
      <c r="F1032" s="64" t="str">
        <f>IFERROR(VLOOKUP(Таблица1[[#This Row],[ОКВЭД2]],E$2:F$900,2,FALSE),E1032)</f>
        <v>33.2</v>
      </c>
      <c r="G1032" s="27">
        <v>3910</v>
      </c>
      <c r="H1032" s="27">
        <v>3910</v>
      </c>
      <c r="I1032" s="27">
        <v>5333</v>
      </c>
      <c r="J1032" s="27">
        <v>35190</v>
      </c>
      <c r="K1032" s="27">
        <v>47997</v>
      </c>
      <c r="L1032" s="27">
        <v>100</v>
      </c>
      <c r="M1032" s="27">
        <v>73.317082317644847</v>
      </c>
      <c r="N1032" s="27">
        <v>73.317082317644847</v>
      </c>
    </row>
    <row r="1033" spans="1:14" x14ac:dyDescent="0.25">
      <c r="A1033" s="28">
        <v>44805</v>
      </c>
      <c r="B1033" s="4" t="s">
        <v>12</v>
      </c>
      <c r="C1033" s="4" t="s">
        <v>13</v>
      </c>
      <c r="D1033" s="4" t="s">
        <v>14</v>
      </c>
      <c r="E1033" s="70" t="s">
        <v>50</v>
      </c>
      <c r="F1033" s="64" t="str">
        <f>IFERROR(VLOOKUP(Таблица1[[#This Row],[ОКВЭД2]],E$2:F$900,2,FALSE),E1033)</f>
        <v>33.1</v>
      </c>
      <c r="G1033" s="27">
        <v>200831.1</v>
      </c>
      <c r="H1033" s="27">
        <v>233327.3</v>
      </c>
      <c r="I1033" s="27">
        <v>253331</v>
      </c>
      <c r="J1033" s="27">
        <v>2131226.1</v>
      </c>
      <c r="K1033" s="27">
        <v>2754230.7</v>
      </c>
      <c r="L1033" s="27">
        <v>86.07269702259444</v>
      </c>
      <c r="M1033" s="27">
        <v>79.276164385724599</v>
      </c>
      <c r="N1033" s="27">
        <v>77.380086570090157</v>
      </c>
    </row>
    <row r="1034" spans="1:14" x14ac:dyDescent="0.25">
      <c r="A1034" s="28">
        <v>44805</v>
      </c>
      <c r="B1034" s="4" t="s">
        <v>12</v>
      </c>
      <c r="C1034" s="4" t="s">
        <v>13</v>
      </c>
      <c r="D1034" s="4" t="s">
        <v>14</v>
      </c>
      <c r="E1034" s="70" t="s">
        <v>89</v>
      </c>
      <c r="F1034" s="53" t="s">
        <v>3813</v>
      </c>
      <c r="G1034" s="27">
        <v>3646210.5</v>
      </c>
      <c r="H1034" s="27">
        <v>3679964.4</v>
      </c>
      <c r="I1034" s="27">
        <v>3435659.2</v>
      </c>
      <c r="J1034" s="27">
        <v>47010012.700000003</v>
      </c>
      <c r="K1034" s="27">
        <v>43638004.5</v>
      </c>
      <c r="L1034" s="27">
        <v>99.082765583275744</v>
      </c>
      <c r="M1034" s="27">
        <v>106.12841052453631</v>
      </c>
      <c r="N1034" s="27">
        <v>107.72722822373787</v>
      </c>
    </row>
    <row r="1035" spans="1:14" x14ac:dyDescent="0.25">
      <c r="A1035" s="28">
        <v>44805</v>
      </c>
      <c r="B1035" s="4" t="s">
        <v>12</v>
      </c>
      <c r="C1035" s="4" t="s">
        <v>13</v>
      </c>
      <c r="D1035" s="4" t="s">
        <v>14</v>
      </c>
      <c r="E1035" s="70" t="s">
        <v>76</v>
      </c>
      <c r="F1035" s="64" t="str">
        <f>IFERROR(VLOOKUP(Таблица1[[#This Row],[ОКВЭД2]],E$2:F$900,2,FALSE),E1035)</f>
        <v>30.2</v>
      </c>
      <c r="G1035" s="83" t="s">
        <v>8045</v>
      </c>
      <c r="H1035" s="83" t="s">
        <v>8045</v>
      </c>
      <c r="I1035" s="83" t="s">
        <v>8045</v>
      </c>
      <c r="J1035" s="83" t="s">
        <v>8045</v>
      </c>
      <c r="K1035" s="83" t="s">
        <v>8045</v>
      </c>
      <c r="L1035" s="27"/>
      <c r="M1035" s="27">
        <v>1.0610993607262531</v>
      </c>
      <c r="N1035" s="27">
        <v>104.15095402519766</v>
      </c>
    </row>
    <row r="1036" spans="1:14" x14ac:dyDescent="0.25">
      <c r="A1036" s="28">
        <v>44805</v>
      </c>
      <c r="B1036" s="4" t="s">
        <v>12</v>
      </c>
      <c r="C1036" s="4" t="s">
        <v>13</v>
      </c>
      <c r="D1036" s="4" t="s">
        <v>14</v>
      </c>
      <c r="E1036" s="70" t="s">
        <v>97</v>
      </c>
      <c r="F1036" s="64" t="str">
        <f>IFERROR(VLOOKUP(Таблица1[[#This Row],[ОКВЭД2]],E$2:F$900,2,FALSE),E1036)</f>
        <v>30.01.АГ</v>
      </c>
      <c r="G1036" s="27"/>
      <c r="H1036" s="27"/>
      <c r="I1036" s="27">
        <v>217</v>
      </c>
      <c r="J1036" s="27"/>
      <c r="K1036" s="27">
        <v>1953</v>
      </c>
      <c r="L1036" s="27"/>
      <c r="M1036" s="27"/>
      <c r="N1036" s="27"/>
    </row>
    <row r="1037" spans="1:14" x14ac:dyDescent="0.25">
      <c r="A1037" s="28">
        <v>44805</v>
      </c>
      <c r="B1037" s="4" t="s">
        <v>12</v>
      </c>
      <c r="C1037" s="4" t="s">
        <v>13</v>
      </c>
      <c r="D1037" s="4" t="s">
        <v>14</v>
      </c>
      <c r="E1037" s="70" t="s">
        <v>24</v>
      </c>
      <c r="F1037" s="64" t="str">
        <f>IFERROR(VLOOKUP(Таблица1[[#This Row],[ОКВЭД2]],E$2:F$900,2,FALSE),E1037)</f>
        <v>Производство прочих транспортных средств и оборудования</v>
      </c>
      <c r="G1037" s="83" t="s">
        <v>8045</v>
      </c>
      <c r="H1037" s="83" t="s">
        <v>8045</v>
      </c>
      <c r="I1037" s="83" t="s">
        <v>8045</v>
      </c>
      <c r="J1037" s="83" t="s">
        <v>8045</v>
      </c>
      <c r="K1037" s="83" t="s">
        <v>8045</v>
      </c>
      <c r="L1037" s="27">
        <v>95.25949224893283</v>
      </c>
      <c r="M1037" s="27">
        <v>94.649195258611073</v>
      </c>
      <c r="N1037" s="27">
        <v>130.97677160424743</v>
      </c>
    </row>
    <row r="1038" spans="1:14" x14ac:dyDescent="0.25">
      <c r="A1038" s="28">
        <v>44805</v>
      </c>
      <c r="B1038" s="4" t="s">
        <v>12</v>
      </c>
      <c r="C1038" s="4" t="s">
        <v>13</v>
      </c>
      <c r="D1038" s="4" t="s">
        <v>14</v>
      </c>
      <c r="E1038" s="70" t="s">
        <v>56</v>
      </c>
      <c r="F1038" s="64" t="str">
        <f>IFERROR(VLOOKUP(Таблица1[[#This Row],[ОКВЭД2]],E$2:F$900,2,FALSE),E1038)</f>
        <v>25.6</v>
      </c>
      <c r="G1038" s="27">
        <v>528375.6</v>
      </c>
      <c r="H1038" s="27">
        <v>643948.80000000005</v>
      </c>
      <c r="I1038" s="27">
        <v>340772.9</v>
      </c>
      <c r="J1038" s="27">
        <v>4018954.2</v>
      </c>
      <c r="K1038" s="27">
        <v>2959604.9</v>
      </c>
      <c r="L1038" s="27">
        <v>82.052424043650674</v>
      </c>
      <c r="M1038" s="27">
        <v>155.0521182875751</v>
      </c>
      <c r="N1038" s="27">
        <v>135.79360542348067</v>
      </c>
    </row>
    <row r="1039" spans="1:14" x14ac:dyDescent="0.25">
      <c r="A1039" s="28">
        <v>44805</v>
      </c>
      <c r="B1039" s="4" t="s">
        <v>12</v>
      </c>
      <c r="C1039" s="4" t="s">
        <v>13</v>
      </c>
      <c r="D1039" s="4" t="s">
        <v>14</v>
      </c>
      <c r="E1039" s="70" t="s">
        <v>46</v>
      </c>
      <c r="F1039" s="64" t="str">
        <f>IFERROR(VLOOKUP(Таблица1[[#This Row],[ОКВЭД2]],E$2:F$900,2,FALSE),E1039)</f>
        <v>Производство готовых металлических изделий, кроме машин и оборудования</v>
      </c>
      <c r="G1039" s="27">
        <v>617</v>
      </c>
      <c r="H1039" s="27">
        <v>617</v>
      </c>
      <c r="I1039" s="27">
        <v>1186</v>
      </c>
      <c r="J1039" s="27">
        <v>5553</v>
      </c>
      <c r="K1039" s="27">
        <v>10674</v>
      </c>
      <c r="L1039" s="27">
        <v>100</v>
      </c>
      <c r="M1039" s="27">
        <v>52.023608768971329</v>
      </c>
      <c r="N1039" s="27">
        <v>52.023608768971329</v>
      </c>
    </row>
    <row r="1040" spans="1:14" x14ac:dyDescent="0.25">
      <c r="A1040" s="28">
        <v>44805</v>
      </c>
      <c r="B1040" s="4" t="s">
        <v>12</v>
      </c>
      <c r="C1040" s="4" t="s">
        <v>13</v>
      </c>
      <c r="D1040" s="4" t="s">
        <v>14</v>
      </c>
      <c r="E1040" s="70" t="s">
        <v>86</v>
      </c>
      <c r="F1040" s="64" t="str">
        <f>IFERROR(VLOOKUP(Таблица1[[#This Row],[ОКВЭД2]],E$2:F$900,2,FALSE),E1040)</f>
        <v>Производство основных драгоценных металлов и прочих цветных металлов, производство ядерного топлива</v>
      </c>
      <c r="G1040" s="27">
        <v>28002.7</v>
      </c>
      <c r="H1040" s="27">
        <v>27169.4</v>
      </c>
      <c r="I1040" s="27">
        <v>28228.9</v>
      </c>
      <c r="J1040" s="27">
        <v>244980.3</v>
      </c>
      <c r="K1040" s="27">
        <v>176691.20000000001</v>
      </c>
      <c r="L1040" s="27">
        <v>103.06705337622472</v>
      </c>
      <c r="M1040" s="27">
        <v>99.198693537474014</v>
      </c>
      <c r="N1040" s="27">
        <v>138.64884046290931</v>
      </c>
    </row>
    <row r="1041" spans="1:14" x14ac:dyDescent="0.25">
      <c r="A1041" s="28">
        <v>44805</v>
      </c>
      <c r="B1041" s="4" t="s">
        <v>12</v>
      </c>
      <c r="C1041" s="4" t="s">
        <v>13</v>
      </c>
      <c r="D1041" s="4" t="s">
        <v>14</v>
      </c>
      <c r="E1041" s="70" t="s">
        <v>105</v>
      </c>
      <c r="F1041" s="64" t="str">
        <f>IFERROR(VLOOKUP(Таблица1[[#This Row],[ОКВЭД2]],E$2:F$900,2,FALSE),E1041)</f>
        <v>Производство металлургическое</v>
      </c>
      <c r="G1041" s="27">
        <v>867964.5</v>
      </c>
      <c r="H1041" s="27">
        <v>1042663.9</v>
      </c>
      <c r="I1041" s="27">
        <v>671343.2</v>
      </c>
      <c r="J1041" s="27">
        <v>7346300.2000000002</v>
      </c>
      <c r="K1041" s="27">
        <v>5426311.5999999996</v>
      </c>
      <c r="L1041" s="27">
        <v>83.244897996372558</v>
      </c>
      <c r="M1041" s="27">
        <v>129.28774731016864</v>
      </c>
      <c r="N1041" s="27">
        <v>135.38294041204711</v>
      </c>
    </row>
    <row r="1042" spans="1:14" x14ac:dyDescent="0.25">
      <c r="A1042" s="28">
        <v>44805</v>
      </c>
      <c r="B1042" s="4" t="s">
        <v>12</v>
      </c>
      <c r="C1042" s="4" t="s">
        <v>13</v>
      </c>
      <c r="D1042" s="4" t="s">
        <v>14</v>
      </c>
      <c r="E1042" s="70" t="s">
        <v>121</v>
      </c>
      <c r="F1042" s="64" t="str">
        <f>IFERROR(VLOOKUP(Таблица1[[#This Row],[ОКВЭД2]],E$2:F$900,2,FALSE),E1042)</f>
        <v>20.1</v>
      </c>
      <c r="G1042" s="27">
        <v>650820</v>
      </c>
      <c r="H1042" s="27">
        <v>628218.5</v>
      </c>
      <c r="I1042" s="27">
        <v>536757</v>
      </c>
      <c r="J1042" s="27">
        <v>5734833.0999999996</v>
      </c>
      <c r="K1042" s="27">
        <v>4002116.9</v>
      </c>
      <c r="L1042" s="27">
        <v>103.59771321602277</v>
      </c>
      <c r="M1042" s="27">
        <v>121.25039822489506</v>
      </c>
      <c r="N1042" s="27">
        <v>143.29499220774886</v>
      </c>
    </row>
    <row r="1043" spans="1:14" x14ac:dyDescent="0.25">
      <c r="A1043" s="28">
        <v>44805</v>
      </c>
      <c r="B1043" s="4" t="s">
        <v>12</v>
      </c>
      <c r="C1043" s="4" t="s">
        <v>13</v>
      </c>
      <c r="D1043" s="4" t="s">
        <v>14</v>
      </c>
      <c r="E1043" s="70" t="s">
        <v>112</v>
      </c>
      <c r="F1043" s="64" t="str">
        <f>IFERROR(VLOOKUP(Таблица1[[#This Row],[ОКВЭД2]],E$2:F$900,2,FALSE),E1043)</f>
        <v>Производство химических веществ и химических продуктов</v>
      </c>
      <c r="G1043" s="83" t="s">
        <v>8045</v>
      </c>
      <c r="H1043" s="83" t="s">
        <v>8045</v>
      </c>
      <c r="I1043" s="83" t="s">
        <v>8045</v>
      </c>
      <c r="J1043" s="83" t="s">
        <v>8045</v>
      </c>
      <c r="K1043" s="83" t="s">
        <v>8045</v>
      </c>
      <c r="L1043" s="27">
        <v>99.955408754518302</v>
      </c>
      <c r="M1043" s="27">
        <v>108.08578016366295</v>
      </c>
      <c r="N1043" s="27">
        <v>115.35672006381996</v>
      </c>
    </row>
    <row r="1044" spans="1:14" x14ac:dyDescent="0.25">
      <c r="A1044" s="28">
        <v>44805</v>
      </c>
      <c r="B1044" s="4" t="s">
        <v>12</v>
      </c>
      <c r="C1044" s="4" t="s">
        <v>13</v>
      </c>
      <c r="D1044" s="4" t="s">
        <v>14</v>
      </c>
      <c r="E1044" s="70" t="s">
        <v>104</v>
      </c>
      <c r="F1044" s="64" t="str">
        <f>IFERROR(VLOOKUP(Таблица1[[#This Row],[ОКВЭД2]],E$2:F$900,2,FALSE),E1044)</f>
        <v>18.1</v>
      </c>
      <c r="G1044" s="27">
        <v>1681311.1</v>
      </c>
      <c r="H1044" s="27">
        <v>1376530.9</v>
      </c>
      <c r="I1044" s="27">
        <v>1607363.3</v>
      </c>
      <c r="J1044" s="27">
        <v>16819994.300000001</v>
      </c>
      <c r="K1044" s="27">
        <v>13013353.300000001</v>
      </c>
      <c r="L1044" s="27">
        <v>122.14118113875976</v>
      </c>
      <c r="M1044" s="27">
        <v>104.6005654104458</v>
      </c>
      <c r="N1044" s="27">
        <v>129.25180706497841</v>
      </c>
    </row>
    <row r="1045" spans="1:14" x14ac:dyDescent="0.25">
      <c r="A1045" s="28">
        <v>44805</v>
      </c>
      <c r="B1045" s="4" t="s">
        <v>12</v>
      </c>
      <c r="C1045" s="4" t="s">
        <v>13</v>
      </c>
      <c r="D1045" s="4" t="s">
        <v>14</v>
      </c>
      <c r="E1045" s="70" t="s">
        <v>77</v>
      </c>
      <c r="F1045" s="64" t="str">
        <f>IFERROR(VLOOKUP(Таблица1[[#This Row],[ОКВЭД2]],E$2:F$900,2,FALSE),E1045)</f>
        <v>Деятельность полиграфическая и копирование носителей информации</v>
      </c>
      <c r="G1045" s="27">
        <v>32682</v>
      </c>
      <c r="H1045" s="27">
        <v>32682</v>
      </c>
      <c r="I1045" s="27">
        <v>52135</v>
      </c>
      <c r="J1045" s="27">
        <v>294138</v>
      </c>
      <c r="K1045" s="27">
        <v>469215</v>
      </c>
      <c r="L1045" s="27">
        <v>100</v>
      </c>
      <c r="M1045" s="27">
        <v>62.687254243790157</v>
      </c>
      <c r="N1045" s="27">
        <v>62.687254243790157</v>
      </c>
    </row>
    <row r="1046" spans="1:14" x14ac:dyDescent="0.25">
      <c r="A1046" s="28">
        <v>44805</v>
      </c>
      <c r="B1046" s="4" t="s">
        <v>12</v>
      </c>
      <c r="C1046" s="4" t="s">
        <v>13</v>
      </c>
      <c r="D1046" s="4" t="s">
        <v>14</v>
      </c>
      <c r="E1046" s="70" t="s">
        <v>133</v>
      </c>
      <c r="F1046" s="64" t="str">
        <f>IFERROR(VLOOKUP(Таблица1[[#This Row],[ОКВЭД2]],E$2:F$900,2,FALSE),E1046)</f>
        <v>17.2</v>
      </c>
      <c r="G1046" s="83" t="s">
        <v>8045</v>
      </c>
      <c r="H1046" s="83" t="s">
        <v>8045</v>
      </c>
      <c r="I1046" s="83" t="s">
        <v>8045</v>
      </c>
      <c r="J1046" s="83" t="s">
        <v>8045</v>
      </c>
      <c r="K1046" s="83" t="s">
        <v>8045</v>
      </c>
      <c r="L1046" s="27">
        <v>155.24748185855086</v>
      </c>
      <c r="M1046" s="27"/>
      <c r="N1046" s="27"/>
    </row>
    <row r="1047" spans="1:14" x14ac:dyDescent="0.25">
      <c r="A1047" s="28">
        <v>44805</v>
      </c>
      <c r="B1047" s="4" t="s">
        <v>12</v>
      </c>
      <c r="C1047" s="4" t="s">
        <v>13</v>
      </c>
      <c r="D1047" s="4" t="s">
        <v>14</v>
      </c>
      <c r="E1047" s="70" t="s">
        <v>55</v>
      </c>
      <c r="F1047" s="64" t="str">
        <f>IFERROR(VLOOKUP(Таблица1[[#This Row],[ОКВЭД2]],E$2:F$900,2,FALSE),E1047)</f>
        <v>Производство бумаги и бумажных изделий</v>
      </c>
      <c r="G1047" s="27">
        <v>45591473.100000001</v>
      </c>
      <c r="H1047" s="27">
        <v>40743776.799999997</v>
      </c>
      <c r="I1047" s="27">
        <v>49108120.200000003</v>
      </c>
      <c r="J1047" s="27">
        <v>397053208.10000002</v>
      </c>
      <c r="K1047" s="27">
        <v>395165257.69999999</v>
      </c>
      <c r="L1047" s="27">
        <v>111.89800426159806</v>
      </c>
      <c r="M1047" s="27">
        <v>92.838970244273369</v>
      </c>
      <c r="N1047" s="27">
        <v>100.47776224331778</v>
      </c>
    </row>
    <row r="1048" spans="1:14" x14ac:dyDescent="0.25">
      <c r="A1048" s="28">
        <v>44805</v>
      </c>
      <c r="B1048" s="4" t="s">
        <v>12</v>
      </c>
      <c r="C1048" s="4" t="s">
        <v>13</v>
      </c>
      <c r="D1048" s="4" t="s">
        <v>14</v>
      </c>
      <c r="E1048" s="70" t="s">
        <v>68</v>
      </c>
      <c r="F1048" s="64" t="str">
        <f>IFERROR(VLOOKUP(Таблица1[[#This Row],[ОКВЭД2]],E$2:F$900,2,FALSE),E1048)</f>
        <v>1323500.029.31</v>
      </c>
      <c r="G1048" s="27">
        <v>22487</v>
      </c>
      <c r="H1048" s="27">
        <v>22526.6</v>
      </c>
      <c r="I1048" s="27">
        <v>6355</v>
      </c>
      <c r="J1048" s="27">
        <v>203311.6</v>
      </c>
      <c r="K1048" s="27">
        <v>57359</v>
      </c>
      <c r="L1048" s="27">
        <v>99.824207825415286</v>
      </c>
      <c r="M1048" s="27">
        <v>353.84736428009444</v>
      </c>
      <c r="N1048" s="27">
        <v>354.45457556791439</v>
      </c>
    </row>
    <row r="1049" spans="1:14" x14ac:dyDescent="0.25">
      <c r="A1049" s="28">
        <v>44805</v>
      </c>
      <c r="B1049" s="4" t="s">
        <v>12</v>
      </c>
      <c r="C1049" s="4" t="s">
        <v>13</v>
      </c>
      <c r="D1049" s="4" t="s">
        <v>14</v>
      </c>
      <c r="E1049" s="70" t="s">
        <v>99</v>
      </c>
      <c r="F1049" s="53" t="s">
        <v>2172</v>
      </c>
      <c r="G1049" s="83" t="s">
        <v>8045</v>
      </c>
      <c r="H1049" s="83" t="s">
        <v>8045</v>
      </c>
      <c r="I1049" s="83" t="s">
        <v>8045</v>
      </c>
      <c r="J1049" s="83" t="s">
        <v>8045</v>
      </c>
      <c r="K1049" s="83" t="s">
        <v>8045</v>
      </c>
      <c r="L1049" s="27">
        <v>120.63600295073469</v>
      </c>
      <c r="M1049" s="27">
        <v>104.51591729570069</v>
      </c>
      <c r="N1049" s="27">
        <v>104.19340803053343</v>
      </c>
    </row>
    <row r="1050" spans="1:14" x14ac:dyDescent="0.25">
      <c r="A1050" s="28">
        <v>44805</v>
      </c>
      <c r="B1050" s="4" t="s">
        <v>12</v>
      </c>
      <c r="C1050" s="4" t="s">
        <v>13</v>
      </c>
      <c r="D1050" s="4" t="s">
        <v>14</v>
      </c>
      <c r="E1050" s="70" t="s">
        <v>110</v>
      </c>
      <c r="F1050" s="64" t="str">
        <f>IFERROR(VLOOKUP(Таблица1[[#This Row],[ОКВЭД2]],E$2:F$900,2,FALSE),E1050)</f>
        <v>11.0</v>
      </c>
      <c r="G1050" s="27"/>
      <c r="H1050" s="27"/>
      <c r="I1050" s="27"/>
      <c r="J1050" s="27">
        <v>5.4</v>
      </c>
      <c r="K1050" s="27">
        <v>17</v>
      </c>
      <c r="L1050" s="27"/>
      <c r="M1050" s="27"/>
      <c r="N1050" s="27">
        <v>31.764705882352942</v>
      </c>
    </row>
    <row r="1051" spans="1:14" x14ac:dyDescent="0.25">
      <c r="A1051" s="28">
        <v>44805</v>
      </c>
      <c r="B1051" s="4" t="s">
        <v>12</v>
      </c>
      <c r="C1051" s="4" t="s">
        <v>13</v>
      </c>
      <c r="D1051" s="4" t="s">
        <v>14</v>
      </c>
      <c r="E1051" s="70" t="s">
        <v>107</v>
      </c>
      <c r="F1051" s="64" t="str">
        <f>IFERROR(VLOOKUP(Таблица1[[#This Row],[ОКВЭД2]],E$2:F$900,2,FALSE),E1051)</f>
        <v>Производство напитков</v>
      </c>
      <c r="G1051" s="27">
        <v>10088</v>
      </c>
      <c r="H1051" s="27">
        <v>10088</v>
      </c>
      <c r="I1051" s="27">
        <v>1307</v>
      </c>
      <c r="J1051" s="27">
        <v>91213.2</v>
      </c>
      <c r="K1051" s="27">
        <v>11763</v>
      </c>
      <c r="L1051" s="27">
        <v>100</v>
      </c>
      <c r="M1051" s="27">
        <v>771.84391736801831</v>
      </c>
      <c r="N1051" s="27">
        <v>775.42463657230303</v>
      </c>
    </row>
    <row r="1052" spans="1:14" x14ac:dyDescent="0.25">
      <c r="A1052" s="28">
        <v>44805</v>
      </c>
      <c r="B1052" s="4" t="s">
        <v>12</v>
      </c>
      <c r="C1052" s="4" t="s">
        <v>13</v>
      </c>
      <c r="D1052" s="4" t="s">
        <v>14</v>
      </c>
      <c r="E1052" s="70" t="s">
        <v>81</v>
      </c>
      <c r="F1052" s="64" t="str">
        <f>IFERROR(VLOOKUP(Таблица1[[#This Row],[ОКВЭД2]],E$2:F$900,2,FALSE),E1052)</f>
        <v>Всего по обследуемым видам экономической деятельности</v>
      </c>
      <c r="G1052" s="27">
        <v>88111.3</v>
      </c>
      <c r="H1052" s="27">
        <v>92383.1</v>
      </c>
      <c r="I1052" s="27">
        <v>43099.6</v>
      </c>
      <c r="J1052" s="27">
        <v>811202.4</v>
      </c>
      <c r="K1052" s="27">
        <v>606865.69999999995</v>
      </c>
      <c r="L1052" s="27">
        <v>95.375994094157917</v>
      </c>
      <c r="M1052" s="27">
        <v>204.43646808787088</v>
      </c>
      <c r="N1052" s="27">
        <v>133.67082700505236</v>
      </c>
    </row>
    <row r="1053" spans="1:14" x14ac:dyDescent="0.25">
      <c r="A1053" s="28">
        <v>44805</v>
      </c>
      <c r="B1053" s="4" t="s">
        <v>12</v>
      </c>
      <c r="C1053" s="4" t="s">
        <v>13</v>
      </c>
      <c r="D1053" s="4" t="s">
        <v>14</v>
      </c>
      <c r="E1053" s="70" t="s">
        <v>84</v>
      </c>
      <c r="F1053" s="53" t="s">
        <v>2555</v>
      </c>
      <c r="G1053" s="83" t="s">
        <v>8045</v>
      </c>
      <c r="H1053" s="83" t="s">
        <v>8045</v>
      </c>
      <c r="I1053" s="83" t="s">
        <v>8045</v>
      </c>
      <c r="J1053" s="83" t="s">
        <v>8045</v>
      </c>
      <c r="K1053" s="83" t="s">
        <v>8045</v>
      </c>
      <c r="L1053" s="27">
        <v>279.63676566747716</v>
      </c>
      <c r="M1053" s="27">
        <v>85.161742153913096</v>
      </c>
      <c r="N1053" s="27">
        <v>91.107668820916842</v>
      </c>
    </row>
    <row r="1054" spans="1:14" x14ac:dyDescent="0.25">
      <c r="A1054" s="28">
        <v>44805</v>
      </c>
      <c r="B1054" s="4" t="s">
        <v>12</v>
      </c>
      <c r="C1054" s="4" t="s">
        <v>13</v>
      </c>
      <c r="D1054" s="4" t="s">
        <v>14</v>
      </c>
      <c r="E1054" s="70" t="s">
        <v>66</v>
      </c>
      <c r="F1054" s="53" t="s">
        <v>855</v>
      </c>
      <c r="G1054" s="27">
        <v>173002.1</v>
      </c>
      <c r="H1054" s="27">
        <v>167926.6</v>
      </c>
      <c r="I1054" s="27">
        <v>212910.1</v>
      </c>
      <c r="J1054" s="27">
        <v>1266309.2</v>
      </c>
      <c r="K1054" s="27">
        <v>1603981.3</v>
      </c>
      <c r="L1054" s="27">
        <v>103.02245147582336</v>
      </c>
      <c r="M1054" s="27">
        <v>81.255938539317768</v>
      </c>
      <c r="N1054" s="27">
        <v>78.947878008303462</v>
      </c>
    </row>
    <row r="1055" spans="1:14" x14ac:dyDescent="0.25">
      <c r="A1055" s="28">
        <v>44805</v>
      </c>
      <c r="B1055" s="4" t="s">
        <v>12</v>
      </c>
      <c r="C1055" s="4" t="s">
        <v>13</v>
      </c>
      <c r="D1055" s="4" t="s">
        <v>14</v>
      </c>
      <c r="E1055" s="70" t="s">
        <v>129</v>
      </c>
      <c r="F1055" s="53" t="s">
        <v>1771</v>
      </c>
      <c r="G1055" s="83" t="s">
        <v>8045</v>
      </c>
      <c r="H1055" s="83" t="s">
        <v>8045</v>
      </c>
      <c r="I1055" s="83" t="s">
        <v>8045</v>
      </c>
      <c r="J1055" s="83" t="s">
        <v>8045</v>
      </c>
      <c r="K1055" s="83" t="s">
        <v>8045</v>
      </c>
      <c r="L1055" s="27">
        <v>100</v>
      </c>
      <c r="M1055" s="27"/>
      <c r="N1055" s="27"/>
    </row>
    <row r="1056" spans="1:14" x14ac:dyDescent="0.25">
      <c r="A1056" s="28">
        <v>44805</v>
      </c>
      <c r="B1056" s="4" t="s">
        <v>12</v>
      </c>
      <c r="C1056" s="4" t="s">
        <v>13</v>
      </c>
      <c r="D1056" s="4" t="s">
        <v>14</v>
      </c>
      <c r="E1056" s="70" t="s">
        <v>59</v>
      </c>
      <c r="F1056" s="64" t="str">
        <f>IFERROR(VLOOKUP(Таблица1[[#This Row],[ОКВЭД2]],E$2:F$900,2,FALSE),E1056)</f>
        <v>10.3</v>
      </c>
      <c r="G1056" s="83" t="s">
        <v>8045</v>
      </c>
      <c r="H1056" s="83" t="s">
        <v>8045</v>
      </c>
      <c r="I1056" s="83" t="s">
        <v>8045</v>
      </c>
      <c r="J1056" s="83" t="s">
        <v>8045</v>
      </c>
      <c r="K1056" s="83" t="s">
        <v>8045</v>
      </c>
      <c r="L1056" s="27">
        <v>100</v>
      </c>
      <c r="M1056" s="27">
        <v>50.153531218014329</v>
      </c>
      <c r="N1056" s="27">
        <v>63.125072179235481</v>
      </c>
    </row>
    <row r="1057" spans="1:14" x14ac:dyDescent="0.25">
      <c r="A1057" s="28">
        <v>44805</v>
      </c>
      <c r="B1057" s="4" t="s">
        <v>12</v>
      </c>
      <c r="C1057" s="4" t="s">
        <v>13</v>
      </c>
      <c r="D1057" s="4" t="s">
        <v>14</v>
      </c>
      <c r="E1057" s="70" t="s">
        <v>30</v>
      </c>
      <c r="F1057" s="64" t="str">
        <f>IFERROR(VLOOKUP(Таблица1[[#This Row],[ОКВЭД2]],E$2:F$900,2,FALSE),E1057)</f>
        <v>Переработка и консервирование рыбы, ракообразных и моллюсков</v>
      </c>
      <c r="G1057" s="27">
        <v>3884340.3</v>
      </c>
      <c r="H1057" s="27">
        <v>3705528.2</v>
      </c>
      <c r="I1057" s="27">
        <v>3435202.5</v>
      </c>
      <c r="J1057" s="27">
        <v>38076283.200000003</v>
      </c>
      <c r="K1057" s="27">
        <v>30526774.5</v>
      </c>
      <c r="L1057" s="27">
        <v>104.82554956672574</v>
      </c>
      <c r="M1057" s="27">
        <v>113.07456547321446</v>
      </c>
      <c r="N1057" s="27">
        <v>124.73077756708295</v>
      </c>
    </row>
    <row r="1058" spans="1:14" x14ac:dyDescent="0.25">
      <c r="A1058" s="28">
        <v>44805</v>
      </c>
      <c r="B1058" s="4" t="s">
        <v>12</v>
      </c>
      <c r="C1058" s="4" t="s">
        <v>13</v>
      </c>
      <c r="D1058" s="4" t="s">
        <v>14</v>
      </c>
      <c r="E1058" s="70" t="s">
        <v>83</v>
      </c>
      <c r="F1058" s="64" t="str">
        <f>IFERROR(VLOOKUP(Таблица1[[#This Row],[ОКВЭД2]],E$2:F$900,2,FALSE),E1058)</f>
        <v>Переработка и консервирование мяса и мясной пищевой продукции</v>
      </c>
      <c r="G1058" s="27">
        <v>1328</v>
      </c>
      <c r="H1058" s="27">
        <v>1328</v>
      </c>
      <c r="I1058" s="27">
        <v>28</v>
      </c>
      <c r="J1058" s="27">
        <v>11952</v>
      </c>
      <c r="K1058" s="27">
        <v>252</v>
      </c>
      <c r="L1058" s="27">
        <v>100</v>
      </c>
      <c r="M1058" s="27">
        <v>4742.8571428571431</v>
      </c>
      <c r="N1058" s="27">
        <v>4742.8571428571431</v>
      </c>
    </row>
    <row r="1059" spans="1:14" x14ac:dyDescent="0.25">
      <c r="A1059" s="28">
        <v>44805</v>
      </c>
      <c r="B1059" s="4" t="s">
        <v>12</v>
      </c>
      <c r="C1059" s="4" t="s">
        <v>13</v>
      </c>
      <c r="D1059" s="4" t="s">
        <v>14</v>
      </c>
      <c r="E1059" s="70" t="s">
        <v>25</v>
      </c>
      <c r="F1059" s="64" t="str">
        <f>IFERROR(VLOOKUP(Таблица1[[#This Row],[ОКВЭД2]],E$2:F$900,2,FALSE),E1059)</f>
        <v>Производство пищевых продуктов</v>
      </c>
      <c r="G1059" s="27">
        <v>4794856.4000000004</v>
      </c>
      <c r="H1059" s="27">
        <v>5525606.5</v>
      </c>
      <c r="I1059" s="27">
        <v>5522903.9000000004</v>
      </c>
      <c r="J1059" s="27">
        <v>50517586.700000003</v>
      </c>
      <c r="K1059" s="27">
        <v>35986260.100000001</v>
      </c>
      <c r="L1059" s="27">
        <v>86.775205581504949</v>
      </c>
      <c r="M1059" s="27">
        <v>86.817668509495519</v>
      </c>
      <c r="N1059" s="27">
        <v>140.3802077782459</v>
      </c>
    </row>
    <row r="1060" spans="1:14" x14ac:dyDescent="0.25">
      <c r="A1060" s="28">
        <v>44805</v>
      </c>
      <c r="B1060" s="4" t="s">
        <v>12</v>
      </c>
      <c r="C1060" s="4" t="s">
        <v>13</v>
      </c>
      <c r="D1060" s="4" t="s">
        <v>14</v>
      </c>
      <c r="E1060" s="70" t="s">
        <v>136</v>
      </c>
      <c r="F1060" s="64" t="str">
        <f>IFERROR(VLOOKUP(Таблица1[[#This Row],[ОКВЭД2]],E$2:F$900,2,FALSE),E1060)</f>
        <v>09.9</v>
      </c>
      <c r="G1060" s="27">
        <v>894</v>
      </c>
      <c r="H1060" s="27">
        <v>894</v>
      </c>
      <c r="I1060" s="27"/>
      <c r="J1060" s="27">
        <v>8046</v>
      </c>
      <c r="K1060" s="27"/>
      <c r="L1060" s="27">
        <v>100</v>
      </c>
      <c r="M1060" s="27"/>
      <c r="N1060" s="27"/>
    </row>
    <row r="1061" spans="1:14" x14ac:dyDescent="0.25">
      <c r="A1061" s="28">
        <v>44805</v>
      </c>
      <c r="B1061" s="4" t="s">
        <v>12</v>
      </c>
      <c r="C1061" s="4" t="s">
        <v>13</v>
      </c>
      <c r="D1061" s="4" t="s">
        <v>14</v>
      </c>
      <c r="E1061" s="70" t="s">
        <v>63</v>
      </c>
      <c r="F1061" s="64" t="str">
        <f>IFERROR(VLOOKUP(Таблица1[[#This Row],[ОКВЭД2]],E$2:F$900,2,FALSE),E1061)</f>
        <v>09.1</v>
      </c>
      <c r="G1061" s="27">
        <v>8664.7999999999993</v>
      </c>
      <c r="H1061" s="27">
        <v>70.3</v>
      </c>
      <c r="I1061" s="27">
        <v>5040.7</v>
      </c>
      <c r="J1061" s="27">
        <v>42216</v>
      </c>
      <c r="K1061" s="27">
        <v>10513</v>
      </c>
      <c r="L1061" s="27">
        <v>12325.462304409673</v>
      </c>
      <c r="M1061" s="27">
        <v>171.89676037058345</v>
      </c>
      <c r="N1061" s="27">
        <v>401.55997336630838</v>
      </c>
    </row>
    <row r="1062" spans="1:14" x14ac:dyDescent="0.25">
      <c r="A1062" s="28">
        <v>44805</v>
      </c>
      <c r="B1062" s="4" t="s">
        <v>12</v>
      </c>
      <c r="C1062" s="4" t="s">
        <v>13</v>
      </c>
      <c r="D1062" s="4" t="s">
        <v>14</v>
      </c>
      <c r="E1062" s="70" t="s">
        <v>69</v>
      </c>
      <c r="F1062" s="64" t="str">
        <f>IFERROR(VLOOKUP(Таблица1[[#This Row],[ОКВЭД2]],E$2:F$900,2,FALSE),E1062)</f>
        <v>09</v>
      </c>
      <c r="G1062" s="27">
        <v>10094.299999999999</v>
      </c>
      <c r="H1062" s="27">
        <v>20832.5</v>
      </c>
      <c r="I1062" s="27">
        <v>30416.7</v>
      </c>
      <c r="J1062" s="27">
        <v>76670.600000000006</v>
      </c>
      <c r="K1062" s="27">
        <v>245906.1</v>
      </c>
      <c r="L1062" s="27">
        <v>48.454578183127325</v>
      </c>
      <c r="M1062" s="27">
        <v>33.186703357037416</v>
      </c>
      <c r="N1062" s="27">
        <v>31.178811749688194</v>
      </c>
    </row>
    <row r="1063" spans="1:14" x14ac:dyDescent="0.25">
      <c r="A1063" s="28">
        <v>44805</v>
      </c>
      <c r="B1063" s="4" t="s">
        <v>12</v>
      </c>
      <c r="C1063" s="4" t="s">
        <v>13</v>
      </c>
      <c r="D1063" s="4" t="s">
        <v>14</v>
      </c>
      <c r="E1063" s="70" t="s">
        <v>71</v>
      </c>
      <c r="F1063" s="64" t="str">
        <f>IFERROR(VLOOKUP(Таблица1[[#This Row],[ОКВЭД2]],E$2:F$900,2,FALSE),E1063)</f>
        <v>08.1</v>
      </c>
      <c r="G1063" s="27">
        <v>663</v>
      </c>
      <c r="H1063" s="27">
        <v>663</v>
      </c>
      <c r="I1063" s="27">
        <v>219</v>
      </c>
      <c r="J1063" s="27">
        <v>5967</v>
      </c>
      <c r="K1063" s="27">
        <v>1971</v>
      </c>
      <c r="L1063" s="27">
        <v>100</v>
      </c>
      <c r="M1063" s="27">
        <v>302.73972602739724</v>
      </c>
      <c r="N1063" s="27">
        <v>302.73972602739724</v>
      </c>
    </row>
    <row r="1064" spans="1:14" x14ac:dyDescent="0.25">
      <c r="A1064" s="28">
        <v>44805</v>
      </c>
      <c r="B1064" s="4" t="s">
        <v>12</v>
      </c>
      <c r="C1064" s="4" t="s">
        <v>13</v>
      </c>
      <c r="D1064" s="4" t="s">
        <v>14</v>
      </c>
      <c r="E1064" s="70" t="s">
        <v>123</v>
      </c>
      <c r="F1064" s="64" t="str">
        <f>IFERROR(VLOOKUP(Таблица1[[#This Row],[ОКВЭД2]],E$2:F$900,2,FALSE),E1064)</f>
        <v>Добыча прочих полезных ископаемых</v>
      </c>
      <c r="G1064" s="83" t="s">
        <v>8045</v>
      </c>
      <c r="H1064" s="83" t="s">
        <v>8045</v>
      </c>
      <c r="I1064" s="83" t="s">
        <v>8045</v>
      </c>
      <c r="J1064" s="83" t="s">
        <v>8045</v>
      </c>
      <c r="K1064" s="83" t="s">
        <v>8045</v>
      </c>
      <c r="L1064" s="27">
        <v>100</v>
      </c>
      <c r="M1064" s="27">
        <v>5.070422535211268</v>
      </c>
      <c r="N1064" s="27">
        <v>5.070422535211268</v>
      </c>
    </row>
    <row r="1065" spans="1:14" x14ac:dyDescent="0.25">
      <c r="A1065" s="28">
        <v>44805</v>
      </c>
      <c r="B1065" s="4" t="s">
        <v>12</v>
      </c>
      <c r="C1065" s="4" t="s">
        <v>13</v>
      </c>
      <c r="D1065" s="4" t="s">
        <v>14</v>
      </c>
      <c r="E1065" s="70" t="s">
        <v>117</v>
      </c>
      <c r="F1065" s="64" t="str">
        <f>IFERROR(VLOOKUP(Таблица1[[#This Row],[ОКВЭД2]],E$2:F$900,2,FALSE),E1065)</f>
        <v>13</v>
      </c>
      <c r="G1065" s="27">
        <v>655.29999999999995</v>
      </c>
      <c r="H1065" s="27">
        <v>1731.1</v>
      </c>
      <c r="I1065" s="27">
        <v>1972.6</v>
      </c>
      <c r="J1065" s="27">
        <v>10203.1</v>
      </c>
      <c r="K1065" s="27">
        <v>18020</v>
      </c>
      <c r="L1065" s="27">
        <v>37.854543353936805</v>
      </c>
      <c r="M1065" s="27">
        <v>33.220115583493865</v>
      </c>
      <c r="N1065" s="27">
        <v>56.620976692563815</v>
      </c>
    </row>
    <row r="1066" spans="1:14" x14ac:dyDescent="0.25">
      <c r="A1066" s="28">
        <v>44805</v>
      </c>
      <c r="B1066" s="4" t="s">
        <v>12</v>
      </c>
      <c r="C1066" s="4" t="s">
        <v>13</v>
      </c>
      <c r="D1066" s="4" t="s">
        <v>14</v>
      </c>
      <c r="E1066" s="70" t="s">
        <v>65</v>
      </c>
      <c r="F1066" s="64" t="str">
        <f>IFERROR(VLOOKUP(Таблица1[[#This Row],[ОКВЭД2]],E$2:F$900,2,FALSE),E1066)</f>
        <v>10.8</v>
      </c>
      <c r="G1066" s="27">
        <v>127970.9</v>
      </c>
      <c r="H1066" s="27">
        <v>125665.60000000001</v>
      </c>
      <c r="I1066" s="27">
        <v>85915.7</v>
      </c>
      <c r="J1066" s="27">
        <v>1166529</v>
      </c>
      <c r="K1066" s="27">
        <v>982216.3</v>
      </c>
      <c r="L1066" s="27">
        <v>101.83447180453521</v>
      </c>
      <c r="M1066" s="27">
        <v>148.94937712199282</v>
      </c>
      <c r="N1066" s="27">
        <v>118.76498078885476</v>
      </c>
    </row>
    <row r="1067" spans="1:14" x14ac:dyDescent="0.25">
      <c r="A1067" s="28">
        <v>44805</v>
      </c>
      <c r="B1067" s="4" t="s">
        <v>12</v>
      </c>
      <c r="C1067" s="4" t="s">
        <v>13</v>
      </c>
      <c r="D1067" s="4" t="s">
        <v>14</v>
      </c>
      <c r="E1067" s="70" t="s">
        <v>33</v>
      </c>
      <c r="F1067" s="64" t="str">
        <f>IFERROR(VLOOKUP(Таблица1[[#This Row],[ОКВЭД2]],E$2:F$900,2,FALSE),E1067)</f>
        <v>05.2</v>
      </c>
      <c r="G1067" s="27">
        <v>2422</v>
      </c>
      <c r="H1067" s="27">
        <v>2422</v>
      </c>
      <c r="I1067" s="27">
        <v>2696</v>
      </c>
      <c r="J1067" s="27">
        <v>21798</v>
      </c>
      <c r="K1067" s="27">
        <v>24264</v>
      </c>
      <c r="L1067" s="27">
        <v>100</v>
      </c>
      <c r="M1067" s="27">
        <v>89.836795252225514</v>
      </c>
      <c r="N1067" s="27">
        <v>89.836795252225514</v>
      </c>
    </row>
    <row r="1068" spans="1:14" x14ac:dyDescent="0.25">
      <c r="A1068" s="28">
        <v>44805</v>
      </c>
      <c r="B1068" s="4" t="s">
        <v>12</v>
      </c>
      <c r="C1068" s="4" t="s">
        <v>13</v>
      </c>
      <c r="D1068" s="4" t="s">
        <v>14</v>
      </c>
      <c r="E1068" s="70" t="s">
        <v>135</v>
      </c>
      <c r="F1068" s="64" t="str">
        <f>IFERROR(VLOOKUP(Таблица1[[#This Row],[ОКВЭД2]],E$2:F$900,2,FALSE),E1068)</f>
        <v>05.1</v>
      </c>
      <c r="G1068" s="83" t="s">
        <v>8045</v>
      </c>
      <c r="H1068" s="83" t="s">
        <v>8045</v>
      </c>
      <c r="I1068" s="83" t="s">
        <v>8045</v>
      </c>
      <c r="J1068" s="83" t="s">
        <v>8045</v>
      </c>
      <c r="K1068" s="83" t="s">
        <v>8045</v>
      </c>
      <c r="L1068" s="27">
        <v>100</v>
      </c>
      <c r="M1068" s="27"/>
      <c r="N1068" s="27"/>
    </row>
    <row r="1069" spans="1:14" x14ac:dyDescent="0.25">
      <c r="A1069" s="28">
        <v>44805</v>
      </c>
      <c r="B1069" s="4" t="s">
        <v>12</v>
      </c>
      <c r="C1069" s="4" t="s">
        <v>13</v>
      </c>
      <c r="D1069" s="4" t="s">
        <v>14</v>
      </c>
      <c r="E1069" s="70" t="s">
        <v>1801</v>
      </c>
      <c r="F1069" s="64" t="str">
        <f>IFERROR(VLOOKUP(Таблица1[[#This Row],[ОКВЭД2]],E$2:F$900,2,FALSE),E1069)</f>
        <v>Добыча угля</v>
      </c>
      <c r="G1069" s="83" t="s">
        <v>8045</v>
      </c>
      <c r="H1069" s="83" t="s">
        <v>8045</v>
      </c>
      <c r="I1069" s="83" t="s">
        <v>8045</v>
      </c>
      <c r="J1069" s="83" t="s">
        <v>8045</v>
      </c>
      <c r="K1069" s="83" t="s">
        <v>8045</v>
      </c>
      <c r="L1069" s="27">
        <v>100</v>
      </c>
      <c r="M1069" s="27"/>
      <c r="N1069" s="27"/>
    </row>
    <row r="1070" spans="1:14" x14ac:dyDescent="0.25">
      <c r="A1070" s="28">
        <v>44805</v>
      </c>
      <c r="B1070" s="4" t="s">
        <v>12</v>
      </c>
      <c r="C1070" s="4" t="s">
        <v>13</v>
      </c>
      <c r="D1070" s="4" t="s">
        <v>14</v>
      </c>
      <c r="E1070" s="70" t="s">
        <v>3471</v>
      </c>
      <c r="F1070" s="64" t="str">
        <f>IFERROR(VLOOKUP(Таблица1[[#This Row],[ОКВЭД2]],E$2:F$900,2,FALSE),E1070)</f>
        <v>10.3</v>
      </c>
      <c r="G1070" s="83" t="s">
        <v>8045</v>
      </c>
      <c r="H1070" s="83" t="s">
        <v>8045</v>
      </c>
      <c r="I1070" s="83" t="s">
        <v>8045</v>
      </c>
      <c r="J1070" s="83" t="s">
        <v>8045</v>
      </c>
      <c r="K1070" s="83" t="s">
        <v>8045</v>
      </c>
      <c r="L1070" s="27">
        <v>100</v>
      </c>
      <c r="M1070" s="27"/>
      <c r="N1070" s="27"/>
    </row>
    <row r="1071" spans="1:14" x14ac:dyDescent="0.25">
      <c r="A1071" s="28">
        <v>44805</v>
      </c>
      <c r="B1071" s="4" t="s">
        <v>12</v>
      </c>
      <c r="C1071" s="4" t="s">
        <v>13</v>
      </c>
      <c r="D1071" s="4" t="s">
        <v>14</v>
      </c>
      <c r="E1071" s="70" t="s">
        <v>43</v>
      </c>
      <c r="F1071" s="64" t="str">
        <f>IFERROR(VLOOKUP(Таблица1[[#This Row],[ОКВЭД2]],E$2:F$900,2,FALSE),E1071)</f>
        <v>11.0</v>
      </c>
      <c r="G1071" s="27">
        <v>12803.7</v>
      </c>
      <c r="H1071" s="27">
        <v>6710.4</v>
      </c>
      <c r="I1071" s="27">
        <v>376</v>
      </c>
      <c r="J1071" s="27">
        <v>69211.399999999994</v>
      </c>
      <c r="K1071" s="27">
        <v>3384</v>
      </c>
      <c r="L1071" s="27">
        <v>190.80382689556509</v>
      </c>
      <c r="M1071" s="27">
        <v>3405.2393617021276</v>
      </c>
      <c r="N1071" s="27">
        <v>2045.2541371158393</v>
      </c>
    </row>
    <row r="1072" spans="1:14" x14ac:dyDescent="0.25">
      <c r="A1072" s="28">
        <v>44805</v>
      </c>
      <c r="B1072" s="4" t="s">
        <v>12</v>
      </c>
      <c r="C1072" s="4" t="s">
        <v>13</v>
      </c>
      <c r="D1072" s="4" t="s">
        <v>14</v>
      </c>
      <c r="E1072" s="70" t="s">
        <v>106</v>
      </c>
      <c r="F1072" s="64" t="str">
        <f>IFERROR(VLOOKUP(Таблица1[[#This Row],[ОКВЭД2]],E$2:F$900,2,FALSE),E1072)</f>
        <v>38.3</v>
      </c>
      <c r="G1072" s="27">
        <v>29400.7</v>
      </c>
      <c r="H1072" s="27">
        <v>28516</v>
      </c>
      <c r="I1072" s="27">
        <v>14036.2</v>
      </c>
      <c r="J1072" s="27">
        <v>251311.4</v>
      </c>
      <c r="K1072" s="27">
        <v>127913.9</v>
      </c>
      <c r="L1072" s="27">
        <v>103.10246878945154</v>
      </c>
      <c r="M1072" s="27">
        <v>209.46338752653853</v>
      </c>
      <c r="N1072" s="27">
        <v>196.46918747688875</v>
      </c>
    </row>
    <row r="1073" spans="1:14" x14ac:dyDescent="0.25">
      <c r="A1073" s="28">
        <v>44805</v>
      </c>
      <c r="B1073" s="4" t="s">
        <v>12</v>
      </c>
      <c r="C1073" s="4" t="s">
        <v>13</v>
      </c>
      <c r="D1073" s="4" t="s">
        <v>14</v>
      </c>
      <c r="E1073" s="70" t="s">
        <v>78</v>
      </c>
      <c r="F1073" s="64" t="str">
        <f>IFERROR(VLOOKUP(Таблица1[[#This Row],[ОКВЭД2]],E$2:F$900,2,FALSE),E1073)</f>
        <v>Производство хлебобулочных и мучных кондитерских изделий</v>
      </c>
      <c r="G1073" s="27">
        <v>5112</v>
      </c>
      <c r="H1073" s="27">
        <v>5037</v>
      </c>
      <c r="I1073" s="27">
        <v>4648</v>
      </c>
      <c r="J1073" s="27">
        <v>42443</v>
      </c>
      <c r="K1073" s="27">
        <v>30782</v>
      </c>
      <c r="L1073" s="27">
        <v>101.48898153662894</v>
      </c>
      <c r="M1073" s="27">
        <v>109.98278829604131</v>
      </c>
      <c r="N1073" s="27">
        <v>137.88252875056853</v>
      </c>
    </row>
    <row r="1074" spans="1:14" x14ac:dyDescent="0.25">
      <c r="A1074" s="28">
        <v>44805</v>
      </c>
      <c r="B1074" s="4" t="s">
        <v>12</v>
      </c>
      <c r="C1074" s="4" t="s">
        <v>13</v>
      </c>
      <c r="D1074" s="4" t="s">
        <v>14</v>
      </c>
      <c r="E1074" s="70" t="s">
        <v>18</v>
      </c>
      <c r="F1074" s="64" t="str">
        <f>IFERROR(VLOOKUP(Таблица1[[#This Row],[ОКВЭД2]],E$2:F$900,2,FALSE),E1074)</f>
        <v>Производство химических веществ и химических продуктов</v>
      </c>
      <c r="G1074" s="27">
        <v>11005</v>
      </c>
      <c r="H1074" s="27">
        <v>11005</v>
      </c>
      <c r="I1074" s="27">
        <v>17954</v>
      </c>
      <c r="J1074" s="27">
        <v>99045</v>
      </c>
      <c r="K1074" s="27">
        <v>161586</v>
      </c>
      <c r="L1074" s="27">
        <v>100</v>
      </c>
      <c r="M1074" s="27">
        <v>61.295533028851509</v>
      </c>
      <c r="N1074" s="27">
        <v>61.295533028851509</v>
      </c>
    </row>
    <row r="1075" spans="1:14" x14ac:dyDescent="0.25">
      <c r="A1075" s="28">
        <v>44805</v>
      </c>
      <c r="B1075" s="4" t="s">
        <v>12</v>
      </c>
      <c r="C1075" s="4" t="s">
        <v>13</v>
      </c>
      <c r="D1075" s="4" t="s">
        <v>14</v>
      </c>
      <c r="E1075" s="70" t="s">
        <v>113</v>
      </c>
      <c r="F1075" s="64" t="str">
        <f>IFERROR(VLOOKUP(Таблица1[[#This Row],[ОКВЭД2]],E$2:F$900,2,FALSE),E1075)</f>
        <v>20.1</v>
      </c>
      <c r="G1075" s="27">
        <v>239492.3</v>
      </c>
      <c r="H1075" s="27">
        <v>356228.8</v>
      </c>
      <c r="I1075" s="27">
        <v>209694.1</v>
      </c>
      <c r="J1075" s="27">
        <v>1469361.9</v>
      </c>
      <c r="K1075" s="27">
        <v>1702680</v>
      </c>
      <c r="L1075" s="27">
        <v>67.229909541283575</v>
      </c>
      <c r="M1075" s="27">
        <v>114.21031874525798</v>
      </c>
      <c r="N1075" s="27">
        <v>86.29700824582423</v>
      </c>
    </row>
    <row r="1076" spans="1:14" x14ac:dyDescent="0.25">
      <c r="A1076" s="28">
        <v>44805</v>
      </c>
      <c r="B1076" s="4" t="s">
        <v>12</v>
      </c>
      <c r="C1076" s="4" t="s">
        <v>13</v>
      </c>
      <c r="D1076" s="4" t="s">
        <v>14</v>
      </c>
      <c r="E1076" s="70" t="s">
        <v>95</v>
      </c>
      <c r="F1076" s="64" t="str">
        <f>IFERROR(VLOOKUP(Таблица1[[#This Row],[ОКВЭД2]],E$2:F$900,2,FALSE),E1076)</f>
        <v>Добыча металлических руд</v>
      </c>
      <c r="G1076" s="27">
        <v>35499.599999999999</v>
      </c>
      <c r="H1076" s="27">
        <v>35497.300000000003</v>
      </c>
      <c r="I1076" s="27">
        <v>39295.699999999997</v>
      </c>
      <c r="J1076" s="27">
        <v>318038.09999999998</v>
      </c>
      <c r="K1076" s="27">
        <v>355026.1</v>
      </c>
      <c r="L1076" s="27">
        <v>100.00647936603629</v>
      </c>
      <c r="M1076" s="27">
        <v>90.339655483933356</v>
      </c>
      <c r="N1076" s="27">
        <v>89.581611042117743</v>
      </c>
    </row>
    <row r="1077" spans="1:14" x14ac:dyDescent="0.25">
      <c r="A1077" s="28">
        <v>44805</v>
      </c>
      <c r="B1077" s="4" t="s">
        <v>12</v>
      </c>
      <c r="C1077" s="4" t="s">
        <v>13</v>
      </c>
      <c r="D1077" s="4" t="s">
        <v>14</v>
      </c>
      <c r="E1077" s="70" t="s">
        <v>23</v>
      </c>
      <c r="F1077" s="64" t="str">
        <f>IFERROR(VLOOKUP(Таблица1[[#This Row],[ОКВЭД2]],E$2:F$900,2,FALSE),E1077)</f>
        <v>Производство металлургическое</v>
      </c>
      <c r="G1077" s="27">
        <v>49196.5</v>
      </c>
      <c r="H1077" s="27">
        <v>47945.7</v>
      </c>
      <c r="I1077" s="27">
        <v>69925</v>
      </c>
      <c r="J1077" s="27">
        <v>440310.2</v>
      </c>
      <c r="K1077" s="27">
        <v>529341</v>
      </c>
      <c r="L1077" s="27">
        <v>102.60878452082251</v>
      </c>
      <c r="M1077" s="27">
        <v>70.356095816946734</v>
      </c>
      <c r="N1077" s="27">
        <v>83.180822947778466</v>
      </c>
    </row>
    <row r="1078" spans="1:14" x14ac:dyDescent="0.25">
      <c r="A1078" s="28">
        <v>44805</v>
      </c>
      <c r="B1078" s="4" t="s">
        <v>12</v>
      </c>
      <c r="C1078" s="4" t="s">
        <v>13</v>
      </c>
      <c r="D1078" s="4" t="s">
        <v>14</v>
      </c>
      <c r="E1078" s="70" t="s">
        <v>41</v>
      </c>
      <c r="F1078" s="64" t="str">
        <f>IFERROR(VLOOKUP(Таблица1[[#This Row],[ОКВЭД2]],E$2:F$900,2,FALSE),E1078)</f>
        <v>Обрабатывающие производства</v>
      </c>
      <c r="G1078" s="27">
        <v>5112</v>
      </c>
      <c r="H1078" s="27">
        <v>5037</v>
      </c>
      <c r="I1078" s="27">
        <v>4648</v>
      </c>
      <c r="J1078" s="27">
        <v>42443</v>
      </c>
      <c r="K1078" s="27">
        <v>30782</v>
      </c>
      <c r="L1078" s="27">
        <v>101.48898153662894</v>
      </c>
      <c r="M1078" s="27">
        <v>109.98278829604131</v>
      </c>
      <c r="N1078" s="27">
        <v>137.88252875056853</v>
      </c>
    </row>
    <row r="1079" spans="1:14" x14ac:dyDescent="0.25">
      <c r="A1079" s="28">
        <v>44805</v>
      </c>
      <c r="B1079" s="4" t="s">
        <v>12</v>
      </c>
      <c r="C1079" s="4" t="s">
        <v>13</v>
      </c>
      <c r="D1079" s="4" t="s">
        <v>14</v>
      </c>
      <c r="E1079" s="70" t="s">
        <v>91</v>
      </c>
      <c r="F1079" s="64" t="str">
        <f>IFERROR(VLOOKUP(Таблица1[[#This Row],[ОКВЭД2]],E$2:F$900,2,FALSE),E1079)</f>
        <v>30.2</v>
      </c>
      <c r="G1079" s="27">
        <v>9647.2999999999993</v>
      </c>
      <c r="H1079" s="27">
        <v>19303.5</v>
      </c>
      <c r="I1079" s="27">
        <v>29923.7</v>
      </c>
      <c r="J1079" s="27">
        <v>71565.600000000006</v>
      </c>
      <c r="K1079" s="27">
        <v>242042.8</v>
      </c>
      <c r="L1079" s="27">
        <v>49.976947185743519</v>
      </c>
      <c r="M1079" s="27">
        <v>32.239662875914412</v>
      </c>
      <c r="N1079" s="27">
        <v>29.56733271966776</v>
      </c>
    </row>
    <row r="1080" spans="1:14" x14ac:dyDescent="0.25">
      <c r="A1080" s="28">
        <v>44805</v>
      </c>
      <c r="B1080" s="4" t="s">
        <v>12</v>
      </c>
      <c r="C1080" s="4" t="s">
        <v>13</v>
      </c>
      <c r="D1080" s="4" t="s">
        <v>14</v>
      </c>
      <c r="E1080" s="70" t="s">
        <v>72</v>
      </c>
      <c r="F1080" s="64" t="str">
        <f>IFERROR(VLOOKUP(Таблица1[[#This Row],[ОКВЭД2]],E$2:F$900,2,FALSE),E1080)</f>
        <v>Производство прочих транспортных средств и оборудования</v>
      </c>
      <c r="G1080" s="83" t="s">
        <v>8045</v>
      </c>
      <c r="H1080" s="83" t="s">
        <v>8045</v>
      </c>
      <c r="I1080" s="83" t="s">
        <v>8045</v>
      </c>
      <c r="J1080" s="83" t="s">
        <v>8045</v>
      </c>
      <c r="K1080" s="83" t="s">
        <v>8045</v>
      </c>
      <c r="L1080" s="27">
        <v>132.56609416675036</v>
      </c>
      <c r="M1080" s="27">
        <v>762.24653490759749</v>
      </c>
      <c r="N1080" s="27">
        <v>498.91466183147594</v>
      </c>
    </row>
    <row r="1081" spans="1:14" x14ac:dyDescent="0.25">
      <c r="A1081" s="28">
        <v>44805</v>
      </c>
      <c r="B1081" s="4" t="s">
        <v>12</v>
      </c>
      <c r="C1081" s="4" t="s">
        <v>13</v>
      </c>
      <c r="D1081" s="4" t="s">
        <v>14</v>
      </c>
      <c r="E1081" s="70" t="s">
        <v>98</v>
      </c>
      <c r="F1081" s="64" t="str">
        <f>IFERROR(VLOOKUP(Таблица1[[#This Row],[ОКВЭД2]],E$2:F$900,2,FALSE),E1081)</f>
        <v>Производство готовых металлических изделий, кроме машин и оборудования</v>
      </c>
      <c r="G1081" s="83" t="s">
        <v>8045</v>
      </c>
      <c r="H1081" s="83" t="s">
        <v>8045</v>
      </c>
      <c r="I1081" s="83" t="s">
        <v>8045</v>
      </c>
      <c r="J1081" s="83" t="s">
        <v>8045</v>
      </c>
      <c r="K1081" s="83" t="s">
        <v>8045</v>
      </c>
      <c r="L1081" s="27">
        <v>74.041242849380552</v>
      </c>
      <c r="M1081" s="27">
        <v>112.08885554399657</v>
      </c>
      <c r="N1081" s="27">
        <v>123.99463720978015</v>
      </c>
    </row>
    <row r="1082" spans="1:14" x14ac:dyDescent="0.25">
      <c r="A1082" s="28">
        <v>44805</v>
      </c>
      <c r="B1082" s="4" t="s">
        <v>12</v>
      </c>
      <c r="C1082" s="4" t="s">
        <v>13</v>
      </c>
      <c r="D1082" s="4" t="s">
        <v>14</v>
      </c>
      <c r="E1082" s="70" t="s">
        <v>57</v>
      </c>
      <c r="F1082" s="53" t="s">
        <v>57</v>
      </c>
      <c r="G1082" s="27">
        <v>28968.1</v>
      </c>
      <c r="H1082" s="27">
        <v>28785.4</v>
      </c>
      <c r="I1082" s="27">
        <v>12087.1</v>
      </c>
      <c r="J1082" s="27">
        <v>259029.1</v>
      </c>
      <c r="K1082" s="27">
        <v>107945</v>
      </c>
      <c r="L1082" s="27">
        <v>100.63469675599436</v>
      </c>
      <c r="M1082" s="27">
        <v>239.66129179042119</v>
      </c>
      <c r="N1082" s="27">
        <v>239.96396312937145</v>
      </c>
    </row>
    <row r="1083" spans="1:14" x14ac:dyDescent="0.25">
      <c r="A1083" s="28">
        <v>44805</v>
      </c>
      <c r="B1083" s="4" t="s">
        <v>12</v>
      </c>
      <c r="C1083" s="4" t="s">
        <v>13</v>
      </c>
      <c r="D1083" s="4" t="s">
        <v>14</v>
      </c>
      <c r="E1083" s="70" t="s">
        <v>87</v>
      </c>
      <c r="F1083" s="64" t="str">
        <f>IFERROR(VLOOKUP(Таблица1[[#This Row],[ОКВЭД2]],E$2:F$900,2,FALSE),E1083)</f>
        <v>38.1</v>
      </c>
      <c r="G1083" s="27">
        <v>165952</v>
      </c>
      <c r="H1083" s="27">
        <v>127340.8</v>
      </c>
      <c r="I1083" s="27">
        <v>151516</v>
      </c>
      <c r="J1083" s="27">
        <v>1362737.6</v>
      </c>
      <c r="K1083" s="27">
        <v>1185941.8999999999</v>
      </c>
      <c r="L1083" s="27">
        <v>130.32115394280544</v>
      </c>
      <c r="M1083" s="27">
        <v>109.52770664484279</v>
      </c>
      <c r="N1083" s="27">
        <v>114.90761899887339</v>
      </c>
    </row>
    <row r="1084" spans="1:14" x14ac:dyDescent="0.25">
      <c r="A1084" s="28">
        <v>44805</v>
      </c>
      <c r="B1084" s="4" t="s">
        <v>12</v>
      </c>
      <c r="C1084" s="4" t="s">
        <v>13</v>
      </c>
      <c r="D1084" s="4" t="s">
        <v>14</v>
      </c>
      <c r="E1084" s="70" t="s">
        <v>40</v>
      </c>
      <c r="F1084" s="64" t="str">
        <f>IFERROR(VLOOKUP(Таблица1[[#This Row],[ОКВЭД2]],E$2:F$900,2,FALSE),E1084)</f>
        <v>Водоснабжение; водоотведение, организация сбора и утилизации отходов, деятельность по ликвидации загрязнений</v>
      </c>
      <c r="G1084" s="27">
        <v>23110.5</v>
      </c>
      <c r="H1084" s="27">
        <v>29853.3</v>
      </c>
      <c r="I1084" s="27">
        <v>11256.1</v>
      </c>
      <c r="J1084" s="27">
        <v>160350.39999999999</v>
      </c>
      <c r="K1084" s="27">
        <v>120644.3</v>
      </c>
      <c r="L1084" s="27">
        <v>77.413552270603248</v>
      </c>
      <c r="M1084" s="27">
        <v>205.31534012668686</v>
      </c>
      <c r="N1084" s="27">
        <v>132.91170821994905</v>
      </c>
    </row>
    <row r="1085" spans="1:14" x14ac:dyDescent="0.25">
      <c r="A1085" s="28">
        <v>44805</v>
      </c>
      <c r="B1085" s="4" t="s">
        <v>12</v>
      </c>
      <c r="C1085" s="4" t="s">
        <v>13</v>
      </c>
      <c r="D1085" s="4" t="s">
        <v>14</v>
      </c>
      <c r="E1085" s="70" t="s">
        <v>96</v>
      </c>
      <c r="F1085" s="53" t="s">
        <v>96</v>
      </c>
      <c r="G1085" s="83" t="s">
        <v>8045</v>
      </c>
      <c r="H1085" s="83" t="s">
        <v>8045</v>
      </c>
      <c r="I1085" s="83" t="s">
        <v>8045</v>
      </c>
      <c r="J1085" s="83" t="s">
        <v>8045</v>
      </c>
      <c r="K1085" s="83" t="s">
        <v>8045</v>
      </c>
      <c r="L1085" s="27">
        <v>87.31995025040203</v>
      </c>
      <c r="M1085" s="27">
        <v>74.736240470596186</v>
      </c>
      <c r="N1085" s="27">
        <v>140.9716059681823</v>
      </c>
    </row>
    <row r="1086" spans="1:14" x14ac:dyDescent="0.25">
      <c r="A1086" s="28">
        <v>44805</v>
      </c>
      <c r="B1086" s="4" t="s">
        <v>12</v>
      </c>
      <c r="C1086" s="4" t="s">
        <v>13</v>
      </c>
      <c r="D1086" s="4" t="s">
        <v>14</v>
      </c>
      <c r="E1086" s="70" t="s">
        <v>137</v>
      </c>
      <c r="F1086" s="64" t="str">
        <f>IFERROR(VLOOKUP(Таблица1[[#This Row],[ОКВЭД2]],E$2:F$900,2,FALSE),E1086)</f>
        <v>35</v>
      </c>
      <c r="G1086" s="27">
        <v>11</v>
      </c>
      <c r="H1086" s="27">
        <v>11</v>
      </c>
      <c r="I1086" s="27"/>
      <c r="J1086" s="27">
        <v>99</v>
      </c>
      <c r="K1086" s="27"/>
      <c r="L1086" s="27">
        <v>100</v>
      </c>
      <c r="M1086" s="27"/>
      <c r="N1086" s="27"/>
    </row>
    <row r="1087" spans="1:14" x14ac:dyDescent="0.25">
      <c r="A1087" s="28">
        <v>44805</v>
      </c>
      <c r="B1087" s="4" t="s">
        <v>12</v>
      </c>
      <c r="C1087" s="4" t="s">
        <v>13</v>
      </c>
      <c r="D1087" s="4" t="s">
        <v>14</v>
      </c>
      <c r="E1087" s="70" t="s">
        <v>90</v>
      </c>
      <c r="F1087" s="64" t="str">
        <f>IFERROR(VLOOKUP(Таблица1[[#This Row],[ОКВЭД2]],E$2:F$900,2,FALSE),E1087)</f>
        <v>08.1</v>
      </c>
      <c r="G1087" s="27">
        <v>1369041.9</v>
      </c>
      <c r="H1087" s="27">
        <v>1400065.5</v>
      </c>
      <c r="I1087" s="27">
        <v>1465404.7</v>
      </c>
      <c r="J1087" s="27">
        <v>14779270.4</v>
      </c>
      <c r="K1087" s="27">
        <v>10503652.699999999</v>
      </c>
      <c r="L1087" s="27">
        <v>97.784132242384374</v>
      </c>
      <c r="M1087" s="27">
        <v>93.42415102121619</v>
      </c>
      <c r="N1087" s="27">
        <v>140.70600792046372</v>
      </c>
    </row>
    <row r="1088" spans="1:14" x14ac:dyDescent="0.25">
      <c r="A1088" s="28">
        <v>44805</v>
      </c>
      <c r="B1088" s="4" t="s">
        <v>12</v>
      </c>
      <c r="C1088" s="4" t="s">
        <v>13</v>
      </c>
      <c r="D1088" s="4" t="s">
        <v>14</v>
      </c>
      <c r="E1088" s="70" t="s">
        <v>26</v>
      </c>
      <c r="F1088" s="53" t="s">
        <v>3543</v>
      </c>
      <c r="G1088" s="27">
        <v>3409063.7</v>
      </c>
      <c r="H1088" s="27">
        <v>6793524.2000000002</v>
      </c>
      <c r="I1088" s="27">
        <v>6705037.9000000004</v>
      </c>
      <c r="J1088" s="27">
        <v>23207392.199999999</v>
      </c>
      <c r="K1088" s="27">
        <v>59872690.100000001</v>
      </c>
      <c r="L1088" s="27">
        <v>50.181078327504892</v>
      </c>
      <c r="M1088" s="27">
        <v>50.843317380801082</v>
      </c>
      <c r="N1088" s="27">
        <v>38.761231809091541</v>
      </c>
    </row>
    <row r="1089" spans="1:14" x14ac:dyDescent="0.25">
      <c r="A1089" s="28">
        <v>44805</v>
      </c>
      <c r="B1089" s="4" t="s">
        <v>12</v>
      </c>
      <c r="C1089" s="4" t="s">
        <v>13</v>
      </c>
      <c r="D1089" s="4" t="s">
        <v>14</v>
      </c>
      <c r="E1089" s="70" t="s">
        <v>101</v>
      </c>
      <c r="F1089" s="64" t="str">
        <f>IFERROR(VLOOKUP(Таблица1[[#This Row],[ОКВЭД2]],E$2:F$900,2,FALSE),E1089)</f>
        <v>23.6</v>
      </c>
      <c r="G1089" s="27"/>
      <c r="H1089" s="27"/>
      <c r="I1089" s="27">
        <v>1434</v>
      </c>
      <c r="J1089" s="27"/>
      <c r="K1089" s="27">
        <v>12906</v>
      </c>
      <c r="L1089" s="27"/>
      <c r="M1089" s="27"/>
      <c r="N1089" s="27"/>
    </row>
    <row r="1090" spans="1:14" x14ac:dyDescent="0.25">
      <c r="A1090" s="28">
        <v>44805</v>
      </c>
      <c r="B1090" s="4" t="s">
        <v>12</v>
      </c>
      <c r="C1090" s="4" t="s">
        <v>13</v>
      </c>
      <c r="D1090" s="4" t="s">
        <v>14</v>
      </c>
      <c r="E1090" s="70" t="s">
        <v>102</v>
      </c>
      <c r="F1090" s="64" t="str">
        <f>IFERROR(VLOOKUP(Таблица1[[#This Row],[ОКВЭД2]],E$2:F$900,2,FALSE),E1090)</f>
        <v>1323500.029.31</v>
      </c>
      <c r="G1090" s="27">
        <v>52673.8</v>
      </c>
      <c r="H1090" s="27">
        <v>90357.9</v>
      </c>
      <c r="I1090" s="27">
        <v>116117.6</v>
      </c>
      <c r="J1090" s="27">
        <v>676427.5</v>
      </c>
      <c r="K1090" s="27">
        <v>435295.6</v>
      </c>
      <c r="L1090" s="27">
        <v>58.294626147796706</v>
      </c>
      <c r="M1090" s="27">
        <v>45.362460126630246</v>
      </c>
      <c r="N1090" s="27">
        <v>155.39497757386016</v>
      </c>
    </row>
    <row r="1091" spans="1:14" x14ac:dyDescent="0.25">
      <c r="A1091" s="28">
        <v>44805</v>
      </c>
      <c r="B1091" s="4" t="s">
        <v>12</v>
      </c>
      <c r="C1091" s="4" t="s">
        <v>13</v>
      </c>
      <c r="D1091" s="4" t="s">
        <v>14</v>
      </c>
      <c r="E1091" s="70" t="s">
        <v>115</v>
      </c>
      <c r="F1091" s="64" t="str">
        <f>IFERROR(VLOOKUP(Таблица1[[#This Row],[ОКВЭД2]],E$2:F$900,2,FALSE),E1091)</f>
        <v>33.1</v>
      </c>
      <c r="G1091" s="27">
        <v>2118242.9</v>
      </c>
      <c r="H1091" s="27">
        <v>1596622.2</v>
      </c>
      <c r="I1091" s="27">
        <v>3330104.3</v>
      </c>
      <c r="J1091" s="27">
        <v>24535497</v>
      </c>
      <c r="K1091" s="27">
        <v>29153883</v>
      </c>
      <c r="L1091" s="27">
        <v>132.67026476269714</v>
      </c>
      <c r="M1091" s="27">
        <v>63.608905582927235</v>
      </c>
      <c r="N1091" s="27">
        <v>84.158590469749782</v>
      </c>
    </row>
    <row r="1092" spans="1:14" x14ac:dyDescent="0.25">
      <c r="A1092" s="28">
        <v>44805</v>
      </c>
      <c r="B1092" s="4" t="s">
        <v>12</v>
      </c>
      <c r="C1092" s="4" t="s">
        <v>13</v>
      </c>
      <c r="D1092" s="4" t="s">
        <v>14</v>
      </c>
      <c r="E1092" s="70" t="s">
        <v>70</v>
      </c>
      <c r="F1092" s="64" t="str">
        <f>IFERROR(VLOOKUP(Таблица1[[#This Row],[ОКВЭД2]],E$2:F$900,2,FALSE),E1092)</f>
        <v>Производство пищевых продуктов</v>
      </c>
      <c r="G1092" s="27">
        <v>312230.59999999998</v>
      </c>
      <c r="H1092" s="27">
        <v>304659.3</v>
      </c>
      <c r="I1092" s="27">
        <v>304809.59999999998</v>
      </c>
      <c r="J1092" s="27">
        <v>2826250</v>
      </c>
      <c r="K1092" s="27">
        <v>2685115</v>
      </c>
      <c r="L1092" s="27">
        <v>102.48516949917499</v>
      </c>
      <c r="M1092" s="27">
        <v>102.43463460468436</v>
      </c>
      <c r="N1092" s="27">
        <v>105.25619945514438</v>
      </c>
    </row>
    <row r="1093" spans="1:14" x14ac:dyDescent="0.25">
      <c r="A1093" s="28">
        <v>44805</v>
      </c>
      <c r="B1093" s="4" t="s">
        <v>12</v>
      </c>
      <c r="C1093" s="4" t="s">
        <v>13</v>
      </c>
      <c r="D1093" s="4" t="s">
        <v>14</v>
      </c>
      <c r="E1093" s="70" t="s">
        <v>47</v>
      </c>
      <c r="F1093" s="64" t="str">
        <f>IFERROR(VLOOKUP(Таблица1[[#This Row],[ОКВЭД2]],E$2:F$900,2,FALSE),E1093)</f>
        <v>Производство, передача и распределение электроэнергии</v>
      </c>
      <c r="G1093" s="27">
        <v>213682.5</v>
      </c>
      <c r="H1093" s="27">
        <v>213320</v>
      </c>
      <c r="I1093" s="27">
        <v>82618.399999999994</v>
      </c>
      <c r="J1093" s="27">
        <v>1911677.7</v>
      </c>
      <c r="K1093" s="27">
        <v>861260.9</v>
      </c>
      <c r="L1093" s="27">
        <v>100.16993249578098</v>
      </c>
      <c r="M1093" s="27">
        <v>258.63790632595158</v>
      </c>
      <c r="N1093" s="27">
        <v>221.9626712416644</v>
      </c>
    </row>
    <row r="1094" spans="1:14" x14ac:dyDescent="0.25">
      <c r="A1094" s="28">
        <v>44805</v>
      </c>
      <c r="B1094" s="4" t="s">
        <v>12</v>
      </c>
      <c r="C1094" s="4" t="s">
        <v>13</v>
      </c>
      <c r="D1094" s="4" t="s">
        <v>14</v>
      </c>
      <c r="E1094" s="70" t="s">
        <v>116</v>
      </c>
      <c r="F1094" s="64" t="str">
        <f>IFERROR(VLOOKUP(Таблица1[[#This Row],[ОКВЭД2]],E$2:F$900,2,FALSE),E1094)</f>
        <v>Добыча полезных ископаемых</v>
      </c>
      <c r="G1094" s="27">
        <v>631429.19999999995</v>
      </c>
      <c r="H1094" s="27">
        <v>613801.4</v>
      </c>
      <c r="I1094" s="27">
        <v>588707.80000000005</v>
      </c>
      <c r="J1094" s="27">
        <v>14897542.4</v>
      </c>
      <c r="K1094" s="27">
        <v>14614767.300000001</v>
      </c>
      <c r="L1094" s="27">
        <v>102.87190612468463</v>
      </c>
      <c r="M1094" s="27">
        <v>107.25680889568645</v>
      </c>
      <c r="N1094" s="27">
        <v>101.93485872334074</v>
      </c>
    </row>
    <row r="1095" spans="1:14" x14ac:dyDescent="0.25">
      <c r="A1095" s="28">
        <v>44805</v>
      </c>
      <c r="B1095" s="4" t="s">
        <v>12</v>
      </c>
      <c r="C1095" s="4" t="s">
        <v>13</v>
      </c>
      <c r="D1095" s="4" t="s">
        <v>14</v>
      </c>
      <c r="E1095" s="70" t="s">
        <v>60</v>
      </c>
      <c r="F1095" s="64" t="str">
        <f>IFERROR(VLOOKUP(Таблица1[[#This Row],[ОКВЭД2]],E$2:F$900,2,FALSE),E1095)</f>
        <v>Деятельность полиграфическая и копирование носителей информации</v>
      </c>
      <c r="G1095" s="27">
        <v>559001.19999999995</v>
      </c>
      <c r="H1095" s="27">
        <v>354992.9</v>
      </c>
      <c r="I1095" s="27">
        <v>396034.8</v>
      </c>
      <c r="J1095" s="27">
        <v>3741269.4</v>
      </c>
      <c r="K1095" s="27">
        <v>2994622.2</v>
      </c>
      <c r="L1095" s="27">
        <v>157.4682761260859</v>
      </c>
      <c r="M1095" s="27">
        <v>141.14951514361869</v>
      </c>
      <c r="N1095" s="27">
        <v>124.93293477888463</v>
      </c>
    </row>
    <row r="1096" spans="1:14" x14ac:dyDescent="0.25">
      <c r="A1096" s="28">
        <v>44805</v>
      </c>
      <c r="B1096" s="4" t="s">
        <v>12</v>
      </c>
      <c r="C1096" s="4" t="s">
        <v>13</v>
      </c>
      <c r="D1096" s="4" t="s">
        <v>14</v>
      </c>
      <c r="E1096" s="70" t="s">
        <v>82</v>
      </c>
      <c r="F1096" s="64" t="str">
        <f>IFERROR(VLOOKUP(Таблица1[[#This Row],[ОКВЭД2]],E$2:F$900,2,FALSE),E1096)</f>
        <v>30.01.АГ</v>
      </c>
      <c r="G1096" s="27">
        <v>28002.7</v>
      </c>
      <c r="H1096" s="27">
        <v>27169.4</v>
      </c>
      <c r="I1096" s="27">
        <v>28228.9</v>
      </c>
      <c r="J1096" s="27">
        <v>244980.3</v>
      </c>
      <c r="K1096" s="27">
        <v>176691.20000000001</v>
      </c>
      <c r="L1096" s="27">
        <v>103.06705337622472</v>
      </c>
      <c r="M1096" s="27">
        <v>99.198693537474014</v>
      </c>
      <c r="N1096" s="27">
        <v>138.64884046290931</v>
      </c>
    </row>
    <row r="1097" spans="1:14" x14ac:dyDescent="0.25">
      <c r="A1097" s="28">
        <v>44805</v>
      </c>
      <c r="B1097" s="4" t="s">
        <v>12</v>
      </c>
      <c r="C1097" s="4" t="s">
        <v>13</v>
      </c>
      <c r="D1097" s="4" t="s">
        <v>14</v>
      </c>
      <c r="E1097" s="70" t="s">
        <v>29</v>
      </c>
      <c r="F1097" s="64" t="str">
        <f>IFERROR(VLOOKUP(Таблица1[[#This Row],[ОКВЭД2]],E$2:F$900,2,FALSE),E1097)</f>
        <v>Обеспечение электрическое энергией, газом и паром; кондиционирование воздуха</v>
      </c>
      <c r="G1097" s="27">
        <v>1777</v>
      </c>
      <c r="H1097" s="27">
        <v>1777</v>
      </c>
      <c r="I1097" s="27">
        <v>625</v>
      </c>
      <c r="J1097" s="27">
        <v>15993</v>
      </c>
      <c r="K1097" s="27">
        <v>5625</v>
      </c>
      <c r="L1097" s="27">
        <v>100</v>
      </c>
      <c r="M1097" s="27">
        <v>284.32</v>
      </c>
      <c r="N1097" s="27">
        <v>284.32</v>
      </c>
    </row>
    <row r="1098" spans="1:14" x14ac:dyDescent="0.25">
      <c r="A1098" s="28">
        <v>44805</v>
      </c>
      <c r="B1098" s="4" t="s">
        <v>12</v>
      </c>
      <c r="C1098" s="4" t="s">
        <v>13</v>
      </c>
      <c r="D1098" s="4" t="s">
        <v>14</v>
      </c>
      <c r="E1098" s="70" t="s">
        <v>22</v>
      </c>
      <c r="F1098" s="64" t="str">
        <f>IFERROR(VLOOKUP(Таблица1[[#This Row],[ОКВЭД2]],E$2:F$900,2,FALSE),E1098)</f>
        <v>36.0</v>
      </c>
      <c r="G1098" s="27">
        <v>209041.4</v>
      </c>
      <c r="H1098" s="27">
        <v>206807.4</v>
      </c>
      <c r="I1098" s="27">
        <v>161388.20000000001</v>
      </c>
      <c r="J1098" s="27">
        <v>1836944.1</v>
      </c>
      <c r="K1098" s="27">
        <v>1611001.1</v>
      </c>
      <c r="L1098" s="27">
        <v>101.08023213869524</v>
      </c>
      <c r="M1098" s="27">
        <v>129.52706579539273</v>
      </c>
      <c r="N1098" s="27">
        <v>114.02500594195746</v>
      </c>
    </row>
    <row r="1099" spans="1:14" x14ac:dyDescent="0.25">
      <c r="A1099" s="28">
        <v>44805</v>
      </c>
      <c r="B1099" s="4" t="s">
        <v>12</v>
      </c>
      <c r="C1099" s="4" t="s">
        <v>13</v>
      </c>
      <c r="D1099" s="4" t="s">
        <v>14</v>
      </c>
      <c r="E1099" s="70" t="s">
        <v>88</v>
      </c>
      <c r="F1099" s="64" t="str">
        <f>IFERROR(VLOOKUP(Таблица1[[#This Row],[ОКВЭД2]],E$2:F$900,2,FALSE),E1099)</f>
        <v>Забор, очистка и распределение воды</v>
      </c>
      <c r="G1099" s="27">
        <v>52</v>
      </c>
      <c r="H1099" s="27">
        <v>52</v>
      </c>
      <c r="I1099" s="27">
        <v>525</v>
      </c>
      <c r="J1099" s="27">
        <v>468</v>
      </c>
      <c r="K1099" s="27">
        <v>4725</v>
      </c>
      <c r="L1099" s="27">
        <v>100</v>
      </c>
      <c r="M1099" s="27">
        <v>9.9047619047619051</v>
      </c>
      <c r="N1099" s="27">
        <v>9.9047619047619051</v>
      </c>
    </row>
    <row r="1100" spans="1:14" x14ac:dyDescent="0.25">
      <c r="A1100" s="28">
        <v>44805</v>
      </c>
      <c r="B1100" s="4" t="s">
        <v>12</v>
      </c>
      <c r="C1100" s="4" t="s">
        <v>13</v>
      </c>
      <c r="D1100" s="4" t="s">
        <v>14</v>
      </c>
      <c r="E1100" s="70" t="s">
        <v>93</v>
      </c>
      <c r="F1100" s="64" t="str">
        <f>IFERROR(VLOOKUP(Таблица1[[#This Row],[ОКВЭД2]],E$2:F$900,2,FALSE),E1100)</f>
        <v>125.АГ</v>
      </c>
      <c r="G1100" s="27">
        <v>1213352.3</v>
      </c>
      <c r="H1100" s="27">
        <v>1282517.7</v>
      </c>
      <c r="I1100" s="27">
        <v>636263.5</v>
      </c>
      <c r="J1100" s="27">
        <v>12376332.699999999</v>
      </c>
      <c r="K1100" s="27">
        <v>6798785.4000000004</v>
      </c>
      <c r="L1100" s="27">
        <v>94.607060783644542</v>
      </c>
      <c r="M1100" s="27">
        <v>190.69965509572685</v>
      </c>
      <c r="N1100" s="27">
        <v>182.03740774050613</v>
      </c>
    </row>
    <row r="1101" spans="1:14" x14ac:dyDescent="0.25">
      <c r="A1101" s="28">
        <v>44805</v>
      </c>
      <c r="B1101" s="4" t="s">
        <v>12</v>
      </c>
      <c r="C1101" s="4" t="s">
        <v>13</v>
      </c>
      <c r="D1101" s="4" t="s">
        <v>14</v>
      </c>
      <c r="E1101" s="70" t="s">
        <v>36</v>
      </c>
      <c r="F1101" s="64" t="str">
        <f>IFERROR(VLOOKUP(Таблица1[[#This Row],[ОКВЭД2]],E$2:F$900,2,FALSE),E1101)</f>
        <v>05.1</v>
      </c>
      <c r="G1101" s="27">
        <v>1174667.7</v>
      </c>
      <c r="H1101" s="27">
        <v>1190047.6000000001</v>
      </c>
      <c r="I1101" s="27">
        <v>1008794.8</v>
      </c>
      <c r="J1101" s="27">
        <v>10403892.5</v>
      </c>
      <c r="K1101" s="27">
        <v>7539767.0999999996</v>
      </c>
      <c r="L1101" s="27">
        <v>98.707623123646485</v>
      </c>
      <c r="M1101" s="27">
        <v>116.44267991865145</v>
      </c>
      <c r="N1101" s="27">
        <v>137.98692137320793</v>
      </c>
    </row>
    <row r="1102" spans="1:14" x14ac:dyDescent="0.25">
      <c r="A1102" s="28">
        <v>44805</v>
      </c>
      <c r="B1102" s="4" t="s">
        <v>12</v>
      </c>
      <c r="C1102" s="4" t="s">
        <v>13</v>
      </c>
      <c r="D1102" s="4" t="s">
        <v>14</v>
      </c>
      <c r="E1102" s="70" t="s">
        <v>108</v>
      </c>
      <c r="F1102" s="64" t="str">
        <f>IFERROR(VLOOKUP(Таблица1[[#This Row],[ОКВЭД2]],E$2:F$900,2,FALSE),E1102)</f>
        <v>25.6</v>
      </c>
      <c r="G1102" s="27">
        <v>312230.59999999998</v>
      </c>
      <c r="H1102" s="27">
        <v>304659.3</v>
      </c>
      <c r="I1102" s="27">
        <v>304809.59999999998</v>
      </c>
      <c r="J1102" s="27">
        <v>2826250</v>
      </c>
      <c r="K1102" s="27">
        <v>2685115</v>
      </c>
      <c r="L1102" s="27">
        <v>102.48516949917499</v>
      </c>
      <c r="M1102" s="27">
        <v>102.43463460468436</v>
      </c>
      <c r="N1102" s="27">
        <v>105.25619945514438</v>
      </c>
    </row>
    <row r="1103" spans="1:14" x14ac:dyDescent="0.25">
      <c r="A1103" s="28">
        <v>44805</v>
      </c>
      <c r="B1103" s="4" t="s">
        <v>12</v>
      </c>
      <c r="C1103" s="4" t="s">
        <v>13</v>
      </c>
      <c r="D1103" s="4" t="s">
        <v>14</v>
      </c>
      <c r="E1103" s="70" t="s">
        <v>74</v>
      </c>
      <c r="F1103" s="64" t="str">
        <f>IFERROR(VLOOKUP(Таблица1[[#This Row],[ОКВЭД2]],E$2:F$900,2,FALSE),E1103)</f>
        <v>17.2</v>
      </c>
      <c r="G1103" s="27">
        <v>655.29999999999995</v>
      </c>
      <c r="H1103" s="27">
        <v>1731.1</v>
      </c>
      <c r="I1103" s="27">
        <v>1972.6</v>
      </c>
      <c r="J1103" s="27">
        <v>10203.1</v>
      </c>
      <c r="K1103" s="27">
        <v>18020</v>
      </c>
      <c r="L1103" s="27">
        <v>37.854543353936805</v>
      </c>
      <c r="M1103" s="27">
        <v>33.220115583493865</v>
      </c>
      <c r="N1103" s="27">
        <v>56.620976692563815</v>
      </c>
    </row>
    <row r="1104" spans="1:14" x14ac:dyDescent="0.25">
      <c r="A1104" s="28">
        <v>44805</v>
      </c>
      <c r="B1104" s="4" t="s">
        <v>12</v>
      </c>
      <c r="C1104" s="4" t="s">
        <v>13</v>
      </c>
      <c r="D1104" s="4" t="s">
        <v>14</v>
      </c>
      <c r="E1104" s="70" t="s">
        <v>32</v>
      </c>
      <c r="F1104" s="64" t="str">
        <f>IFERROR(VLOOKUP(Таблица1[[#This Row],[ОКВЭД2]],E$2:F$900,2,FALSE),E1104)</f>
        <v>33.2</v>
      </c>
      <c r="G1104" s="27">
        <v>44131.8</v>
      </c>
      <c r="H1104" s="27">
        <v>61081.599999999999</v>
      </c>
      <c r="I1104" s="27">
        <v>38309.300000000003</v>
      </c>
      <c r="J1104" s="27">
        <v>419750.2</v>
      </c>
      <c r="K1104" s="27">
        <v>335477.40000000002</v>
      </c>
      <c r="L1104" s="27">
        <v>72.250563181056165</v>
      </c>
      <c r="M1104" s="27">
        <v>115.19865933337336</v>
      </c>
      <c r="N1104" s="27">
        <v>125.12026145427382</v>
      </c>
    </row>
    <row r="1105" spans="1:14" x14ac:dyDescent="0.25">
      <c r="A1105" s="28">
        <v>44805</v>
      </c>
      <c r="B1105" s="4" t="s">
        <v>12</v>
      </c>
      <c r="C1105" s="4" t="s">
        <v>13</v>
      </c>
      <c r="D1105" s="4" t="s">
        <v>14</v>
      </c>
      <c r="E1105" s="70" t="s">
        <v>39</v>
      </c>
      <c r="F1105" s="64" t="str">
        <f>IFERROR(VLOOKUP(Таблица1[[#This Row],[ОКВЭД2]],E$2:F$900,2,FALSE),E1105)</f>
        <v>Добыча прочих полезных ископаемых</v>
      </c>
      <c r="G1105" s="27">
        <v>173864.5</v>
      </c>
      <c r="H1105" s="27">
        <v>176781</v>
      </c>
      <c r="I1105" s="27">
        <v>176796.7</v>
      </c>
      <c r="J1105" s="27">
        <v>1536573.2</v>
      </c>
      <c r="K1105" s="27">
        <v>1585806.6</v>
      </c>
      <c r="L1105" s="27">
        <v>98.350218632092819</v>
      </c>
      <c r="M1105" s="27">
        <v>98.341484880656708</v>
      </c>
      <c r="N1105" s="27">
        <v>96.895371730701584</v>
      </c>
    </row>
    <row r="1106" spans="1:14" x14ac:dyDescent="0.25">
      <c r="A1106" s="28">
        <v>44805</v>
      </c>
      <c r="B1106" s="4" t="s">
        <v>12</v>
      </c>
      <c r="C1106" s="4" t="s">
        <v>13</v>
      </c>
      <c r="D1106" s="4" t="s">
        <v>14</v>
      </c>
      <c r="E1106" s="70" t="s">
        <v>75</v>
      </c>
      <c r="F1106" s="64" t="str">
        <f>IFERROR(VLOOKUP(Таблица1[[#This Row],[ОКВЭД2]],E$2:F$900,2,FALSE),E1106)</f>
        <v>Ремонт и монтаж машин и оборудования</v>
      </c>
      <c r="G1106" s="27">
        <v>41002758.100000001</v>
      </c>
      <c r="H1106" s="27">
        <v>36084074.700000003</v>
      </c>
      <c r="I1106" s="27">
        <v>44969775.700000003</v>
      </c>
      <c r="J1106" s="27">
        <v>341562761.5</v>
      </c>
      <c r="K1106" s="27">
        <v>344949859.89999998</v>
      </c>
      <c r="L1106" s="27">
        <v>113.63117508455883</v>
      </c>
      <c r="M1106" s="27">
        <v>91.178480349858631</v>
      </c>
      <c r="N1106" s="27">
        <v>99.018089643236294</v>
      </c>
    </row>
    <row r="1107" spans="1:14" x14ac:dyDescent="0.25">
      <c r="A1107" s="28">
        <v>44805</v>
      </c>
      <c r="B1107" s="4" t="s">
        <v>12</v>
      </c>
      <c r="C1107" s="4" t="s">
        <v>13</v>
      </c>
      <c r="D1107" s="4" t="s">
        <v>14</v>
      </c>
      <c r="E1107" s="70" t="s">
        <v>79</v>
      </c>
      <c r="F1107" s="64" t="str">
        <f>IFERROR(VLOOKUP(Таблица1[[#This Row],[ОКВЭД2]],E$2:F$900,2,FALSE),E1107)</f>
        <v>Производство основных драгоценных металлов и прочих цветных металлов, производство ядерного топлива</v>
      </c>
      <c r="G1107" s="83">
        <v>15526308.4</v>
      </c>
      <c r="H1107" s="83">
        <v>6508661.7000000002</v>
      </c>
      <c r="I1107" s="83">
        <v>19010294.600000001</v>
      </c>
      <c r="J1107" s="83">
        <v>111315292.59999999</v>
      </c>
      <c r="K1107" s="83">
        <v>123908128.8</v>
      </c>
      <c r="L1107" s="27">
        <v>238.54840081794387</v>
      </c>
      <c r="M1107" s="27">
        <v>81.673160393842608</v>
      </c>
      <c r="N1107" s="27">
        <v>89.836957169835017</v>
      </c>
    </row>
    <row r="1108" spans="1:14" x14ac:dyDescent="0.25">
      <c r="A1108" s="28">
        <v>44805</v>
      </c>
      <c r="B1108" s="4" t="s">
        <v>12</v>
      </c>
      <c r="C1108" s="4" t="s">
        <v>13</v>
      </c>
      <c r="D1108" s="4" t="s">
        <v>14</v>
      </c>
      <c r="E1108" s="70" t="s">
        <v>126</v>
      </c>
      <c r="F1108" s="64" t="str">
        <f>IFERROR(VLOOKUP(Таблица1[[#This Row],[ОКВЭД2]],E$2:F$900,2,FALSE),E1108)</f>
        <v>37.0</v>
      </c>
      <c r="G1108" s="83" t="s">
        <v>8045</v>
      </c>
      <c r="H1108" s="83" t="s">
        <v>8045</v>
      </c>
      <c r="I1108" s="83" t="s">
        <v>8045</v>
      </c>
      <c r="J1108" s="83" t="s">
        <v>8045</v>
      </c>
      <c r="K1108" s="83" t="s">
        <v>8045</v>
      </c>
      <c r="L1108" s="27">
        <v>74.034078960178519</v>
      </c>
      <c r="M1108" s="27">
        <v>112.0470884881486</v>
      </c>
      <c r="N1108" s="27">
        <v>123.95009850294042</v>
      </c>
    </row>
    <row r="1109" spans="1:14" x14ac:dyDescent="0.25">
      <c r="A1109" s="28">
        <v>44805</v>
      </c>
      <c r="B1109" s="4" t="s">
        <v>12</v>
      </c>
      <c r="C1109" s="4" t="s">
        <v>13</v>
      </c>
      <c r="D1109" s="4" t="s">
        <v>14</v>
      </c>
      <c r="E1109" s="70" t="s">
        <v>52</v>
      </c>
      <c r="F1109" s="64" t="str">
        <f>IFERROR(VLOOKUP(Таблица1[[#This Row],[ОКВЭД2]],E$2:F$900,2,FALSE),E1109)</f>
        <v>Сбор и обработка сточных вод</v>
      </c>
      <c r="G1109" s="27">
        <v>812832.4</v>
      </c>
      <c r="H1109" s="27">
        <v>835903.5</v>
      </c>
      <c r="I1109" s="27">
        <v>519027.6</v>
      </c>
      <c r="J1109" s="27">
        <v>5667670.9000000004</v>
      </c>
      <c r="K1109" s="27">
        <v>3419344</v>
      </c>
      <c r="L1109" s="27">
        <v>97.239980452289046</v>
      </c>
      <c r="M1109" s="27">
        <v>156.60677775131805</v>
      </c>
      <c r="N1109" s="27">
        <v>165.75316493456054</v>
      </c>
    </row>
    <row r="1110" spans="1:14" x14ac:dyDescent="0.25">
      <c r="A1110" s="28">
        <v>44805</v>
      </c>
      <c r="B1110" s="4" t="s">
        <v>12</v>
      </c>
      <c r="C1110" s="4" t="s">
        <v>13</v>
      </c>
      <c r="D1110" s="4" t="s">
        <v>14</v>
      </c>
      <c r="E1110" s="70" t="s">
        <v>61</v>
      </c>
      <c r="F1110" s="64" t="str">
        <f>IFERROR(VLOOKUP(Таблица1[[#This Row],[ОКВЭД2]],E$2:F$900,2,FALSE),E1110)</f>
        <v>Переработка и консервирование мяса и мясной пищевой продукции</v>
      </c>
      <c r="G1110" s="27">
        <v>451297.4</v>
      </c>
      <c r="H1110" s="27">
        <v>493260.4</v>
      </c>
      <c r="I1110" s="27">
        <v>216431</v>
      </c>
      <c r="J1110" s="27">
        <v>4075167.7</v>
      </c>
      <c r="K1110" s="27">
        <v>2275689.7000000002</v>
      </c>
      <c r="L1110" s="27">
        <v>91.492728789904888</v>
      </c>
      <c r="M1110" s="27">
        <v>208.51791102014036</v>
      </c>
      <c r="N1110" s="27">
        <v>179.07396162139329</v>
      </c>
    </row>
    <row r="1111" spans="1:14" x14ac:dyDescent="0.25">
      <c r="A1111" s="28">
        <v>44805</v>
      </c>
      <c r="B1111" s="4" t="s">
        <v>12</v>
      </c>
      <c r="C1111" s="4" t="s">
        <v>13</v>
      </c>
      <c r="D1111" s="4" t="s">
        <v>14</v>
      </c>
      <c r="E1111" s="70" t="s">
        <v>100</v>
      </c>
      <c r="F1111" s="64" t="str">
        <f>IFERROR(VLOOKUP(Таблица1[[#This Row],[ОКВЭД2]],E$2:F$900,2,FALSE),E1111)</f>
        <v>Производство прочей неметаллической минеральной продукции</v>
      </c>
      <c r="G1111" s="27">
        <v>438819.2</v>
      </c>
      <c r="H1111" s="27">
        <v>479644.4</v>
      </c>
      <c r="I1111" s="27">
        <v>348501.6</v>
      </c>
      <c r="J1111" s="27">
        <v>3918775.8</v>
      </c>
      <c r="K1111" s="27">
        <v>2534941</v>
      </c>
      <c r="L1111" s="27">
        <v>91.488444355860295</v>
      </c>
      <c r="M1111" s="27">
        <v>125.91597857800366</v>
      </c>
      <c r="N1111" s="27">
        <v>154.59041453035792</v>
      </c>
    </row>
    <row r="1112" spans="1:14" x14ac:dyDescent="0.25">
      <c r="A1112" s="28">
        <v>44805</v>
      </c>
      <c r="B1112" s="4" t="s">
        <v>12</v>
      </c>
      <c r="C1112" s="4" t="s">
        <v>13</v>
      </c>
      <c r="D1112" s="4" t="s">
        <v>14</v>
      </c>
      <c r="E1112" s="70" t="s">
        <v>114</v>
      </c>
      <c r="F1112" s="64" t="str">
        <f>IFERROR(VLOOKUP(Таблица1[[#This Row],[ОКВЭД2]],E$2:F$900,2,FALSE),E1112)</f>
        <v>09.9</v>
      </c>
      <c r="G1112" s="27">
        <v>229169.2</v>
      </c>
      <c r="H1112" s="27">
        <v>203314.5</v>
      </c>
      <c r="I1112" s="27">
        <v>436452.3</v>
      </c>
      <c r="J1112" s="27">
        <v>4298370.5999999996</v>
      </c>
      <c r="K1112" s="27">
        <v>3940612.2</v>
      </c>
      <c r="L1112" s="27">
        <v>112.71660407890239</v>
      </c>
      <c r="M1112" s="27">
        <v>52.507272845165438</v>
      </c>
      <c r="N1112" s="27">
        <v>109.07875177364573</v>
      </c>
    </row>
    <row r="1113" spans="1:14" x14ac:dyDescent="0.25">
      <c r="A1113" s="28">
        <v>44805</v>
      </c>
      <c r="B1113" s="4" t="s">
        <v>12</v>
      </c>
      <c r="C1113" s="4" t="s">
        <v>13</v>
      </c>
      <c r="D1113" s="4" t="s">
        <v>14</v>
      </c>
      <c r="E1113" s="70" t="s">
        <v>103</v>
      </c>
      <c r="F1113" s="64" t="str">
        <f>IFERROR(VLOOKUP(Таблица1[[#This Row],[ОКВЭД2]],E$2:F$900,2,FALSE),E1113)</f>
        <v>07.2</v>
      </c>
      <c r="G1113" s="27">
        <v>1360377.1</v>
      </c>
      <c r="H1113" s="27">
        <v>1399995.2</v>
      </c>
      <c r="I1113" s="27">
        <v>1460364</v>
      </c>
      <c r="J1113" s="27">
        <v>14737054.4</v>
      </c>
      <c r="K1113" s="27">
        <v>10493139.699999999</v>
      </c>
      <c r="L1113" s="27">
        <v>97.170126011860617</v>
      </c>
      <c r="M1113" s="27">
        <v>93.153289179957881</v>
      </c>
      <c r="N1113" s="27">
        <v>140.44466023834602</v>
      </c>
    </row>
    <row r="1114" spans="1:14" x14ac:dyDescent="0.25">
      <c r="A1114" s="28">
        <v>44805</v>
      </c>
      <c r="B1114" s="4" t="s">
        <v>12</v>
      </c>
      <c r="C1114" s="4" t="s">
        <v>13</v>
      </c>
      <c r="D1114" s="4" t="s">
        <v>14</v>
      </c>
      <c r="E1114" s="70" t="s">
        <v>48</v>
      </c>
      <c r="F1114" s="64" t="str">
        <f>IFERROR(VLOOKUP(Таблица1[[#This Row],[ОКВЭД2]],E$2:F$900,2,FALSE),E1114)</f>
        <v>18.1</v>
      </c>
      <c r="G1114" s="27">
        <v>867964.5</v>
      </c>
      <c r="H1114" s="27">
        <v>1042663.9</v>
      </c>
      <c r="I1114" s="27">
        <v>671343.2</v>
      </c>
      <c r="J1114" s="27">
        <v>7346300.2000000002</v>
      </c>
      <c r="K1114" s="27">
        <v>5426311.5999999996</v>
      </c>
      <c r="L1114" s="27">
        <v>83.244897996372558</v>
      </c>
      <c r="M1114" s="27">
        <v>129.28774731016864</v>
      </c>
      <c r="N1114" s="27">
        <v>135.38294041204711</v>
      </c>
    </row>
    <row r="1115" spans="1:14" x14ac:dyDescent="0.25">
      <c r="A1115" s="28">
        <v>44805</v>
      </c>
      <c r="B1115" s="4" t="s">
        <v>12</v>
      </c>
      <c r="C1115" s="4" t="s">
        <v>13</v>
      </c>
      <c r="D1115" s="4" t="s">
        <v>14</v>
      </c>
      <c r="E1115" s="70" t="s">
        <v>27</v>
      </c>
      <c r="F1115" s="64" t="str">
        <f>IFERROR(VLOOKUP(Таблица1[[#This Row],[ОКВЭД2]],E$2:F$900,2,FALSE),E1115)</f>
        <v>Производство, передача и распределение пара и горячей воды; кондиционирование воздуха</v>
      </c>
      <c r="G1115" s="27">
        <v>173864.5</v>
      </c>
      <c r="H1115" s="27">
        <v>176781</v>
      </c>
      <c r="I1115" s="27">
        <v>176796.7</v>
      </c>
      <c r="J1115" s="27">
        <v>1536573.2</v>
      </c>
      <c r="K1115" s="27">
        <v>1585806.6</v>
      </c>
      <c r="L1115" s="27">
        <v>98.350218632092819</v>
      </c>
      <c r="M1115" s="27">
        <v>98.341484880656708</v>
      </c>
      <c r="N1115" s="27">
        <v>96.895371730701584</v>
      </c>
    </row>
    <row r="1116" spans="1:14" x14ac:dyDescent="0.25">
      <c r="A1116" s="28">
        <v>44805</v>
      </c>
      <c r="B1116" s="4" t="s">
        <v>12</v>
      </c>
      <c r="C1116" s="4" t="s">
        <v>13</v>
      </c>
      <c r="D1116" s="4" t="s">
        <v>14</v>
      </c>
      <c r="E1116" s="70" t="s">
        <v>67</v>
      </c>
      <c r="F1116" s="64" t="str">
        <f>IFERROR(VLOOKUP(Таблица1[[#This Row],[ОКВЭД2]],E$2:F$900,2,FALSE),E1116)</f>
        <v>Производство напитков</v>
      </c>
      <c r="G1116" s="27">
        <v>1593</v>
      </c>
      <c r="H1116" s="27"/>
      <c r="I1116" s="27">
        <v>1257.2</v>
      </c>
      <c r="J1116" s="27">
        <v>1822.4</v>
      </c>
      <c r="K1116" s="27">
        <v>2182.1999999999998</v>
      </c>
      <c r="L1116" s="27"/>
      <c r="M1116" s="27">
        <v>126.71014953865733</v>
      </c>
      <c r="N1116" s="27">
        <v>83.512052057556588</v>
      </c>
    </row>
    <row r="1117" spans="1:14" x14ac:dyDescent="0.25">
      <c r="A1117" s="28">
        <v>44805</v>
      </c>
      <c r="B1117" s="4" t="s">
        <v>12</v>
      </c>
      <c r="C1117" s="4" t="s">
        <v>13</v>
      </c>
      <c r="D1117" s="4" t="s">
        <v>14</v>
      </c>
      <c r="E1117" s="70" t="s">
        <v>15</v>
      </c>
      <c r="F1117" s="64" t="str">
        <f>IFERROR(VLOOKUP(Таблица1[[#This Row],[ОКВЭД2]],E$2:F$900,2,FALSE),E1117)</f>
        <v>Производство молочной продукции</v>
      </c>
      <c r="G1117" s="27">
        <v>3205467.6</v>
      </c>
      <c r="H1117" s="27">
        <v>2997371.8</v>
      </c>
      <c r="I1117" s="27">
        <v>2865888.9</v>
      </c>
      <c r="J1117" s="27">
        <v>31656871.399999999</v>
      </c>
      <c r="K1117" s="27">
        <v>24381520.800000001</v>
      </c>
      <c r="L1117" s="27">
        <v>106.94260885486412</v>
      </c>
      <c r="M1117" s="27">
        <v>111.84898339918202</v>
      </c>
      <c r="N1117" s="27">
        <v>129.83960951279136</v>
      </c>
    </row>
    <row r="1118" spans="1:14" x14ac:dyDescent="0.25">
      <c r="A1118" s="28">
        <v>44805</v>
      </c>
      <c r="B1118" s="4" t="s">
        <v>12</v>
      </c>
      <c r="C1118" s="4" t="s">
        <v>13</v>
      </c>
      <c r="D1118" s="4" t="s">
        <v>14</v>
      </c>
      <c r="E1118" s="70" t="s">
        <v>17</v>
      </c>
      <c r="F1118" s="64" t="str">
        <f>IFERROR(VLOOKUP(Таблица1[[#This Row],[ОКВЭД2]],E$2:F$900,2,FALSE),E1118)</f>
        <v>09</v>
      </c>
      <c r="G1118" s="27">
        <v>107518</v>
      </c>
      <c r="H1118" s="27">
        <v>110115</v>
      </c>
      <c r="I1118" s="27">
        <v>94381.6</v>
      </c>
      <c r="J1118" s="27">
        <v>969852</v>
      </c>
      <c r="K1118" s="27">
        <v>836396</v>
      </c>
      <c r="L1118" s="27">
        <v>97.641556554511197</v>
      </c>
      <c r="M1118" s="27">
        <v>113.91839087279725</v>
      </c>
      <c r="N1118" s="27">
        <v>115.95607822132101</v>
      </c>
    </row>
    <row r="1119" spans="1:14" x14ac:dyDescent="0.25">
      <c r="A1119" s="28">
        <v>44805</v>
      </c>
      <c r="B1119" s="4" t="s">
        <v>12</v>
      </c>
      <c r="C1119" s="4" t="s">
        <v>13</v>
      </c>
      <c r="D1119" s="4" t="s">
        <v>14</v>
      </c>
      <c r="E1119" s="70" t="s">
        <v>131</v>
      </c>
      <c r="F1119" s="64" t="str">
        <f>IFERROR(VLOOKUP(Таблица1[[#This Row],[ОКВЭД2]],E$2:F$900,2,FALSE),E1119)</f>
        <v>Всего по обследуемым видам экономической деятельности</v>
      </c>
      <c r="G1119" s="27">
        <v>9095.7999999999993</v>
      </c>
      <c r="H1119" s="27">
        <v>10923.7</v>
      </c>
      <c r="I1119" s="27">
        <v>15246.1</v>
      </c>
      <c r="J1119" s="27">
        <v>111936.9</v>
      </c>
      <c r="K1119" s="27">
        <v>104723.6</v>
      </c>
      <c r="L1119" s="27">
        <v>83.266658732846935</v>
      </c>
      <c r="M1119" s="27">
        <v>59.659847436393569</v>
      </c>
      <c r="N1119" s="27">
        <v>106.88794120904934</v>
      </c>
    </row>
    <row r="1120" spans="1:14" x14ac:dyDescent="0.25">
      <c r="A1120" s="28">
        <v>44805</v>
      </c>
      <c r="B1120" s="4" t="s">
        <v>12</v>
      </c>
      <c r="C1120" s="4" t="s">
        <v>13</v>
      </c>
      <c r="D1120" s="4" t="s">
        <v>14</v>
      </c>
      <c r="E1120" s="70" t="s">
        <v>35</v>
      </c>
      <c r="F1120" s="64" t="str">
        <f>IFERROR(VLOOKUP(Таблица1[[#This Row],[ОКВЭД2]],E$2:F$900,2,FALSE),E1120)</f>
        <v>09.1</v>
      </c>
      <c r="G1120" s="27">
        <v>36207901.700000003</v>
      </c>
      <c r="H1120" s="27">
        <v>30558468.199999999</v>
      </c>
      <c r="I1120" s="27">
        <v>39446871.799999997</v>
      </c>
      <c r="J1120" s="27">
        <v>291045174.80000001</v>
      </c>
      <c r="K1120" s="27">
        <v>308963599.80000001</v>
      </c>
      <c r="L1120" s="27">
        <v>118.48729282837547</v>
      </c>
      <c r="M1120" s="27">
        <v>91.789031798460627</v>
      </c>
      <c r="N1120" s="27">
        <v>94.200473773739347</v>
      </c>
    </row>
    <row r="1121" spans="1:14" x14ac:dyDescent="0.25">
      <c r="A1121" s="28">
        <v>44805</v>
      </c>
      <c r="B1121" s="4" t="s">
        <v>12</v>
      </c>
      <c r="C1121" s="4" t="s">
        <v>13</v>
      </c>
      <c r="D1121" s="4" t="s">
        <v>14</v>
      </c>
      <c r="E1121" s="70" t="s">
        <v>64</v>
      </c>
      <c r="F1121" s="64" t="str">
        <f>IFERROR(VLOOKUP(Таблица1[[#This Row],[ОКВЭД2]],E$2:F$900,2,FALSE),E1121)</f>
        <v>Производство бумаги и бумажных изделий</v>
      </c>
      <c r="G1121" s="27">
        <v>29400.7</v>
      </c>
      <c r="H1121" s="27">
        <v>28516</v>
      </c>
      <c r="I1121" s="27">
        <v>14036.2</v>
      </c>
      <c r="J1121" s="27">
        <v>251311.4</v>
      </c>
      <c r="K1121" s="27">
        <v>127913.9</v>
      </c>
      <c r="L1121" s="27">
        <v>103.10246878945154</v>
      </c>
      <c r="M1121" s="27">
        <v>209.46338752653853</v>
      </c>
      <c r="N1121" s="27">
        <v>196.46918747688875</v>
      </c>
    </row>
    <row r="1122" spans="1:14" x14ac:dyDescent="0.25">
      <c r="A1122" s="28">
        <v>44805</v>
      </c>
      <c r="B1122" s="4" t="s">
        <v>12</v>
      </c>
      <c r="C1122" s="4" t="s">
        <v>13</v>
      </c>
      <c r="D1122" s="4" t="s">
        <v>14</v>
      </c>
      <c r="E1122" s="70" t="s">
        <v>118</v>
      </c>
      <c r="F1122" s="64" t="str">
        <f>IFERROR(VLOOKUP(Таблица1[[#This Row],[ОКВЭД2]],E$2:F$900,2,FALSE),E1122)</f>
        <v>05.2</v>
      </c>
      <c r="G1122" s="27">
        <v>19135.7</v>
      </c>
      <c r="H1122" s="27">
        <v>13042.4</v>
      </c>
      <c r="I1122" s="27">
        <v>8405</v>
      </c>
      <c r="J1122" s="27">
        <v>126199.4</v>
      </c>
      <c r="K1122" s="27">
        <v>75645</v>
      </c>
      <c r="L1122" s="27">
        <v>146.71916211740171</v>
      </c>
      <c r="M1122" s="27">
        <v>227.67043426531825</v>
      </c>
      <c r="N1122" s="27">
        <v>166.83111904289774</v>
      </c>
    </row>
    <row r="1123" spans="1:14" x14ac:dyDescent="0.25">
      <c r="A1123" s="28">
        <v>44805</v>
      </c>
      <c r="B1123" s="4" t="s">
        <v>12</v>
      </c>
      <c r="C1123" s="4" t="s">
        <v>13</v>
      </c>
      <c r="D1123" s="4" t="s">
        <v>14</v>
      </c>
      <c r="E1123" s="70" t="s">
        <v>16</v>
      </c>
      <c r="F1123" s="64" t="str">
        <f>IFERROR(VLOOKUP(Таблица1[[#This Row],[ОКВЭД2]],E$2:F$900,2,FALSE),E1123)</f>
        <v>Добыча угля</v>
      </c>
      <c r="G1123" s="27">
        <v>35774</v>
      </c>
      <c r="H1123" s="27">
        <v>33567</v>
      </c>
      <c r="I1123" s="27">
        <v>41008</v>
      </c>
      <c r="J1123" s="27">
        <v>228755</v>
      </c>
      <c r="K1123" s="27">
        <v>313706</v>
      </c>
      <c r="L1123" s="27">
        <v>106.57490988172908</v>
      </c>
      <c r="M1123" s="27">
        <v>87.236636753804135</v>
      </c>
      <c r="N1123" s="27">
        <v>72.920186416581132</v>
      </c>
    </row>
    <row r="1124" spans="1:14" x14ac:dyDescent="0.25">
      <c r="A1124" s="28">
        <v>44805</v>
      </c>
      <c r="B1124" s="4" t="s">
        <v>12</v>
      </c>
      <c r="C1124" s="4" t="s">
        <v>13</v>
      </c>
      <c r="D1124" s="4" t="s">
        <v>14</v>
      </c>
      <c r="E1124" s="70" t="s">
        <v>58</v>
      </c>
      <c r="F1124" s="64" t="str">
        <f>IFERROR(VLOOKUP(Таблица1[[#This Row],[ОКВЭД2]],E$2:F$900,2,FALSE),E1124)</f>
        <v>26.2</v>
      </c>
      <c r="G1124" s="27">
        <v>81</v>
      </c>
      <c r="H1124" s="27">
        <v>81</v>
      </c>
      <c r="I1124" s="27">
        <v>53</v>
      </c>
      <c r="J1124" s="27">
        <v>729</v>
      </c>
      <c r="K1124" s="27">
        <v>477</v>
      </c>
      <c r="L1124" s="27">
        <v>100</v>
      </c>
      <c r="M1124" s="27">
        <v>152.83018867924528</v>
      </c>
      <c r="N1124" s="27">
        <v>152.83018867924528</v>
      </c>
    </row>
    <row r="1125" spans="1:14" x14ac:dyDescent="0.25">
      <c r="A1125" s="28">
        <v>44805</v>
      </c>
      <c r="B1125" s="4" t="s">
        <v>12</v>
      </c>
      <c r="C1125" s="4" t="s">
        <v>13</v>
      </c>
      <c r="D1125" s="4" t="s">
        <v>14</v>
      </c>
      <c r="E1125" s="70" t="s">
        <v>124</v>
      </c>
      <c r="F1125" s="64" t="str">
        <f>IFERROR(VLOOKUP(Таблица1[[#This Row],[ОКВЭД2]],E$2:F$900,2,FALSE),E1125)</f>
        <v>101.АГ</v>
      </c>
      <c r="G1125" s="27">
        <v>45591473.100000001</v>
      </c>
      <c r="H1125" s="27">
        <v>40743776.799999997</v>
      </c>
      <c r="I1125" s="27">
        <v>49108120.200000003</v>
      </c>
      <c r="J1125" s="27">
        <v>397053208.10000002</v>
      </c>
      <c r="K1125" s="27">
        <v>395165257.69999999</v>
      </c>
      <c r="L1125" s="27">
        <v>111.89800426159806</v>
      </c>
      <c r="M1125" s="27">
        <v>92.838970244273369</v>
      </c>
      <c r="N1125" s="27">
        <v>100.47776224331778</v>
      </c>
    </row>
    <row r="1126" spans="1:14" x14ac:dyDescent="0.25">
      <c r="A1126" s="28">
        <v>44805</v>
      </c>
      <c r="B1126" s="4" t="s">
        <v>12</v>
      </c>
      <c r="C1126" s="4" t="s">
        <v>13</v>
      </c>
      <c r="D1126" s="4" t="s">
        <v>14</v>
      </c>
      <c r="E1126" s="70" t="s">
        <v>31</v>
      </c>
      <c r="F1126" s="64" t="str">
        <f>IFERROR(VLOOKUP(Таблица1[[#This Row],[ОКВЭД2]],E$2:F$900,2,FALSE),E1126)</f>
        <v>Производство металлургическое</v>
      </c>
      <c r="G1126" s="27">
        <v>65536.800000000003</v>
      </c>
      <c r="H1126" s="27">
        <v>104107.9</v>
      </c>
      <c r="I1126" s="27">
        <v>141996.6</v>
      </c>
      <c r="J1126" s="27">
        <v>998791.8</v>
      </c>
      <c r="K1126" s="27">
        <v>916071.5</v>
      </c>
      <c r="L1126" s="27">
        <v>62.950842347218604</v>
      </c>
      <c r="M1126" s="27">
        <v>46.153781146872532</v>
      </c>
      <c r="N1126" s="27">
        <v>109.02989559221086</v>
      </c>
    </row>
    <row r="1127" spans="1:14" x14ac:dyDescent="0.25">
      <c r="A1127" s="28">
        <v>44805</v>
      </c>
      <c r="B1127" s="4" t="s">
        <v>12</v>
      </c>
      <c r="C1127" s="4" t="s">
        <v>13</v>
      </c>
      <c r="D1127" s="4" t="s">
        <v>14</v>
      </c>
      <c r="E1127" s="70" t="s">
        <v>73</v>
      </c>
      <c r="F1127" s="64" t="str">
        <f>IFERROR(VLOOKUP(Таблица1[[#This Row],[ОКВЭД2]],E$2:F$900,2,FALSE),E1127)</f>
        <v>Производство, передача и распределение электроэнергии</v>
      </c>
      <c r="G1127" s="83" t="s">
        <v>8045</v>
      </c>
      <c r="H1127" s="83" t="s">
        <v>8045</v>
      </c>
      <c r="I1127" s="83" t="s">
        <v>8045</v>
      </c>
      <c r="J1127" s="83" t="s">
        <v>8045</v>
      </c>
      <c r="K1127" s="83" t="s">
        <v>8045</v>
      </c>
      <c r="L1127" s="27">
        <v>86.819848094319667</v>
      </c>
      <c r="M1127" s="27">
        <v>256.17810952008017</v>
      </c>
      <c r="N1127" s="27">
        <v>170.01146465249235</v>
      </c>
    </row>
    <row r="1128" spans="1:14" x14ac:dyDescent="0.25">
      <c r="A1128" s="28">
        <v>44805</v>
      </c>
      <c r="B1128" s="4" t="s">
        <v>12</v>
      </c>
      <c r="C1128" s="4" t="s">
        <v>13</v>
      </c>
      <c r="D1128" s="4" t="s">
        <v>14</v>
      </c>
      <c r="E1128" s="70" t="s">
        <v>37</v>
      </c>
      <c r="F1128" s="64" t="str">
        <f>IFERROR(VLOOKUP(Таблица1[[#This Row],[ОКВЭД2]],E$2:F$900,2,FALSE),E1128)</f>
        <v>Добыча металлических руд</v>
      </c>
      <c r="G1128" s="27">
        <v>447</v>
      </c>
      <c r="H1128" s="27">
        <v>1529</v>
      </c>
      <c r="I1128" s="27">
        <v>493</v>
      </c>
      <c r="J1128" s="27">
        <v>5105</v>
      </c>
      <c r="K1128" s="27">
        <v>3863.3</v>
      </c>
      <c r="L1128" s="27">
        <v>29.234793982995424</v>
      </c>
      <c r="M1128" s="27">
        <v>90.669371196754568</v>
      </c>
      <c r="N1128" s="27">
        <v>132.1409157973753</v>
      </c>
    </row>
    <row r="1129" spans="1:14" x14ac:dyDescent="0.25">
      <c r="A1129" s="28">
        <v>44805</v>
      </c>
      <c r="B1129" s="4" t="s">
        <v>12</v>
      </c>
      <c r="C1129" s="4" t="s">
        <v>13</v>
      </c>
      <c r="D1129" s="4" t="s">
        <v>14</v>
      </c>
      <c r="E1129" s="70" t="s">
        <v>19</v>
      </c>
      <c r="F1129" s="64" t="str">
        <f>IFERROR(VLOOKUP(Таблица1[[#This Row],[ОКВЭД2]],E$2:F$900,2,FALSE),E1129)</f>
        <v>Всего по обследуемым видам экономической деятельности</v>
      </c>
      <c r="G1129" s="27">
        <v>31620.799999999999</v>
      </c>
      <c r="H1129" s="27">
        <v>30780.400000000001</v>
      </c>
      <c r="I1129" s="27">
        <v>22844.400000000001</v>
      </c>
      <c r="J1129" s="27">
        <v>244344.8</v>
      </c>
      <c r="K1129" s="27">
        <v>164956</v>
      </c>
      <c r="L1129" s="27">
        <v>102.73030889787007</v>
      </c>
      <c r="M1129" s="27">
        <v>138.41816812873176</v>
      </c>
      <c r="N1129" s="27">
        <v>148.12725817793836</v>
      </c>
    </row>
    <row r="1130" spans="1:14" x14ac:dyDescent="0.25">
      <c r="A1130" s="28">
        <v>44805</v>
      </c>
      <c r="B1130" s="4" t="s">
        <v>12</v>
      </c>
      <c r="C1130" s="4" t="s">
        <v>13</v>
      </c>
      <c r="D1130" s="4" t="s">
        <v>14</v>
      </c>
      <c r="E1130" s="70" t="s">
        <v>49</v>
      </c>
      <c r="F1130" s="64" t="str">
        <f>IFERROR(VLOOKUP(Таблица1[[#This Row],[ОКВЭД2]],E$2:F$900,2,FALSE),E1130)</f>
        <v>Производство готовых металлических изделий, кроме машин и оборудования</v>
      </c>
      <c r="G1130" s="27">
        <v>813449.4</v>
      </c>
      <c r="H1130" s="27">
        <v>836520.5</v>
      </c>
      <c r="I1130" s="27">
        <v>520213.6</v>
      </c>
      <c r="J1130" s="27">
        <v>5673223.9000000004</v>
      </c>
      <c r="K1130" s="27">
        <v>3430018</v>
      </c>
      <c r="L1130" s="27">
        <v>97.242016184899228</v>
      </c>
      <c r="M1130" s="27">
        <v>156.36834561803076</v>
      </c>
      <c r="N1130" s="27">
        <v>165.39924571824403</v>
      </c>
    </row>
    <row r="1131" spans="1:14" x14ac:dyDescent="0.25">
      <c r="A1131" s="28">
        <v>44805</v>
      </c>
      <c r="B1131" s="4" t="s">
        <v>12</v>
      </c>
      <c r="C1131" s="4" t="s">
        <v>13</v>
      </c>
      <c r="D1131" s="4" t="s">
        <v>14</v>
      </c>
      <c r="E1131" s="70" t="s">
        <v>120</v>
      </c>
      <c r="F1131" s="64" t="str">
        <f>IFERROR(VLOOKUP(Таблица1[[#This Row],[ОКВЭД2]],E$2:F$900,2,FALSE),E1131)</f>
        <v>Забор, очистка и распределение воды</v>
      </c>
      <c r="G1131" s="27">
        <v>414381.2</v>
      </c>
      <c r="H1131" s="27">
        <v>209982.9</v>
      </c>
      <c r="I1131" s="27">
        <v>260400.2</v>
      </c>
      <c r="J1131" s="27">
        <v>2530710.4</v>
      </c>
      <c r="K1131" s="27">
        <v>1842315.2</v>
      </c>
      <c r="L1131" s="27">
        <v>197.34045010331795</v>
      </c>
      <c r="M1131" s="27">
        <v>159.13244306263974</v>
      </c>
      <c r="N1131" s="27">
        <v>137.36576672656233</v>
      </c>
    </row>
    <row r="1132" spans="1:14" x14ac:dyDescent="0.25">
      <c r="A1132" s="28">
        <v>44805</v>
      </c>
      <c r="B1132" s="4" t="s">
        <v>12</v>
      </c>
      <c r="C1132" s="4" t="s">
        <v>13</v>
      </c>
      <c r="D1132" s="4" t="s">
        <v>14</v>
      </c>
      <c r="E1132" s="70" t="s">
        <v>122</v>
      </c>
      <c r="F1132" s="64" t="str">
        <f>IFERROR(VLOOKUP(Таблица1[[#This Row],[ОКВЭД2]],E$2:F$900,2,FALSE),E1132)</f>
        <v>30.01.АГ</v>
      </c>
      <c r="G1132" s="27">
        <v>10500</v>
      </c>
      <c r="H1132" s="27">
        <v>11387</v>
      </c>
      <c r="I1132" s="27">
        <v>7189</v>
      </c>
      <c r="J1132" s="27">
        <v>248959.7</v>
      </c>
      <c r="K1132" s="27">
        <v>408710.1</v>
      </c>
      <c r="L1132" s="27">
        <v>92.210415385966456</v>
      </c>
      <c r="M1132" s="27">
        <v>146.05647517039921</v>
      </c>
      <c r="N1132" s="27">
        <v>60.913517918935696</v>
      </c>
    </row>
    <row r="1133" spans="1:14" x14ac:dyDescent="0.25">
      <c r="A1133" s="28">
        <v>44805</v>
      </c>
      <c r="B1133" s="4" t="s">
        <v>12</v>
      </c>
      <c r="C1133" s="4" t="s">
        <v>13</v>
      </c>
      <c r="D1133" s="4" t="s">
        <v>14</v>
      </c>
      <c r="E1133" s="70" t="s">
        <v>42</v>
      </c>
      <c r="F1133" s="64" t="str">
        <f>IFERROR(VLOOKUP(Таблица1[[#This Row],[ОКВЭД2]],E$2:F$900,2,FALSE),E1133)</f>
        <v>Деятельность полиграфическая и копирование носителей информации</v>
      </c>
      <c r="G1133" s="27">
        <v>21159.9</v>
      </c>
      <c r="H1133" s="27">
        <v>21187.599999999999</v>
      </c>
      <c r="I1133" s="27">
        <v>7217</v>
      </c>
      <c r="J1133" s="27">
        <v>190308.4</v>
      </c>
      <c r="K1133" s="27">
        <v>67168</v>
      </c>
      <c r="L1133" s="27">
        <v>99.869263153920215</v>
      </c>
      <c r="M1133" s="27">
        <v>293.19523347651381</v>
      </c>
      <c r="N1133" s="27">
        <v>283.33194378275368</v>
      </c>
    </row>
    <row r="1134" spans="1:14" x14ac:dyDescent="0.25">
      <c r="A1134" s="28">
        <v>44805</v>
      </c>
      <c r="B1134" s="4" t="s">
        <v>12</v>
      </c>
      <c r="C1134" s="4" t="s">
        <v>13</v>
      </c>
      <c r="D1134" s="4" t="s">
        <v>14</v>
      </c>
      <c r="E1134" s="70" t="s">
        <v>44</v>
      </c>
      <c r="F1134" s="64" t="str">
        <f>IFERROR(VLOOKUP(Таблица1[[#This Row],[ОКВЭД2]],E$2:F$900,2,FALSE),E1134)</f>
        <v>38.1</v>
      </c>
      <c r="G1134" s="27">
        <v>148321.1</v>
      </c>
      <c r="H1134" s="27">
        <v>141261.6</v>
      </c>
      <c r="I1134" s="27">
        <v>99993.4</v>
      </c>
      <c r="J1134" s="27">
        <v>1264331.5</v>
      </c>
      <c r="K1134" s="27">
        <v>894106.3</v>
      </c>
      <c r="L1134" s="27">
        <v>104.99746569485266</v>
      </c>
      <c r="M1134" s="27">
        <v>148.33088983872935</v>
      </c>
      <c r="N1134" s="27">
        <v>141.40729128069</v>
      </c>
    </row>
    <row r="1135" spans="1:14" x14ac:dyDescent="0.25">
      <c r="A1135" s="28">
        <v>44805</v>
      </c>
      <c r="B1135" s="4" t="s">
        <v>12</v>
      </c>
      <c r="C1135" s="4" t="s">
        <v>13</v>
      </c>
      <c r="D1135" s="4" t="s">
        <v>14</v>
      </c>
      <c r="E1135" s="70" t="s">
        <v>21</v>
      </c>
      <c r="F1135" s="64" t="str">
        <f>IFERROR(VLOOKUP(Таблица1[[#This Row],[ОКВЭД2]],E$2:F$900,2,FALSE),E1135)</f>
        <v>Производство хлебобулочных и мучных кондитерских изделий</v>
      </c>
      <c r="G1135" s="83">
        <v>36844.699999999997</v>
      </c>
      <c r="H1135" s="83">
        <v>31641.4</v>
      </c>
      <c r="I1135" s="83">
        <v>17008.599999999999</v>
      </c>
      <c r="J1135" s="83">
        <v>256989.1</v>
      </c>
      <c r="K1135" s="83">
        <v>121442.6</v>
      </c>
      <c r="L1135" s="27">
        <v>116.44459473980292</v>
      </c>
      <c r="M1135" s="27">
        <v>216.62394318168455</v>
      </c>
      <c r="N1135" s="27">
        <v>211.61363475419662</v>
      </c>
    </row>
    <row r="1136" spans="1:14" x14ac:dyDescent="0.25">
      <c r="A1136" s="28">
        <v>44805</v>
      </c>
      <c r="B1136" s="4" t="s">
        <v>12</v>
      </c>
      <c r="C1136" s="4" t="s">
        <v>13</v>
      </c>
      <c r="D1136" s="4" t="s">
        <v>14</v>
      </c>
      <c r="E1136" s="70" t="s">
        <v>127</v>
      </c>
      <c r="F1136" s="64" t="str">
        <f>IFERROR(VLOOKUP(Таблица1[[#This Row],[ОКВЭД2]],E$2:F$900,2,FALSE),E1136)</f>
        <v>17.2</v>
      </c>
      <c r="G1136" s="27"/>
      <c r="H1136" s="27"/>
      <c r="I1136" s="27"/>
      <c r="J1136" s="27">
        <v>5232.3999999999996</v>
      </c>
      <c r="K1136" s="27">
        <v>5127.5</v>
      </c>
      <c r="L1136" s="27"/>
      <c r="M1136" s="27"/>
      <c r="N1136" s="27">
        <v>102.045831301804</v>
      </c>
    </row>
    <row r="1137" spans="1:14" x14ac:dyDescent="0.25">
      <c r="A1137" s="28">
        <v>44805</v>
      </c>
      <c r="B1137" s="4" t="s">
        <v>12</v>
      </c>
      <c r="C1137" s="4" t="s">
        <v>13</v>
      </c>
      <c r="D1137" s="4" t="s">
        <v>14</v>
      </c>
      <c r="E1137" s="70" t="s">
        <v>53</v>
      </c>
      <c r="F1137" s="64" t="str">
        <f>IFERROR(VLOOKUP(Таблица1[[#This Row],[ОКВЭД2]],E$2:F$900,2,FALSE),E1137)</f>
        <v>Добыча прочих полезных ископаемых</v>
      </c>
      <c r="G1137" s="27">
        <v>2363</v>
      </c>
      <c r="H1137" s="27">
        <v>2363</v>
      </c>
      <c r="I1137" s="27">
        <v>18690</v>
      </c>
      <c r="J1137" s="27">
        <v>68172.2</v>
      </c>
      <c r="K1137" s="27">
        <v>66938.3</v>
      </c>
      <c r="L1137" s="27">
        <v>100</v>
      </c>
      <c r="M1137" s="27">
        <v>12.643124665596575</v>
      </c>
      <c r="N1137" s="27">
        <v>101.84333931396525</v>
      </c>
    </row>
    <row r="1138" spans="1:14" x14ac:dyDescent="0.25">
      <c r="A1138" s="28">
        <v>44805</v>
      </c>
      <c r="B1138" s="4" t="s">
        <v>12</v>
      </c>
      <c r="C1138" s="4" t="s">
        <v>13</v>
      </c>
      <c r="D1138" s="4" t="s">
        <v>14</v>
      </c>
      <c r="E1138" s="70" t="s">
        <v>20</v>
      </c>
      <c r="F1138" s="53" t="s">
        <v>3956</v>
      </c>
      <c r="G1138" s="27">
        <v>942504.5</v>
      </c>
      <c r="H1138" s="27">
        <v>979737.7</v>
      </c>
      <c r="I1138" s="27">
        <v>702685.3</v>
      </c>
      <c r="J1138" s="27">
        <v>8480433.9000000004</v>
      </c>
      <c r="K1138" s="27">
        <v>6577393.2999999998</v>
      </c>
      <c r="L1138" s="27">
        <v>96.19967670938864</v>
      </c>
      <c r="M1138" s="27">
        <v>134.12896213995083</v>
      </c>
      <c r="N1138" s="27">
        <v>128.93305163916531</v>
      </c>
    </row>
    <row r="1139" spans="1:14" x14ac:dyDescent="0.25">
      <c r="A1139" s="28">
        <v>44805</v>
      </c>
      <c r="B1139" s="4" t="s">
        <v>12</v>
      </c>
      <c r="C1139" s="4" t="s">
        <v>13</v>
      </c>
      <c r="D1139" s="4" t="s">
        <v>14</v>
      </c>
      <c r="E1139" s="70" t="s">
        <v>94</v>
      </c>
      <c r="F1139" s="64" t="str">
        <f>IFERROR(VLOOKUP(Таблица1[[#This Row],[ОКВЭД2]],E$2:F$900,2,FALSE),E1139)</f>
        <v>18.1</v>
      </c>
      <c r="G1139" s="27">
        <v>1921</v>
      </c>
      <c r="H1139" s="27">
        <v>1921</v>
      </c>
      <c r="I1139" s="27">
        <v>2637</v>
      </c>
      <c r="J1139" s="27">
        <v>17289</v>
      </c>
      <c r="K1139" s="27">
        <v>23733</v>
      </c>
      <c r="L1139" s="27">
        <v>100</v>
      </c>
      <c r="M1139" s="27">
        <v>72.847933257489572</v>
      </c>
      <c r="N1139" s="27">
        <v>72.847933257489572</v>
      </c>
    </row>
    <row r="1140" spans="1:14" x14ac:dyDescent="0.25">
      <c r="A1140" s="28">
        <v>44805</v>
      </c>
      <c r="B1140" s="4" t="s">
        <v>12</v>
      </c>
      <c r="C1140" s="4" t="s">
        <v>13</v>
      </c>
      <c r="D1140" s="4" t="s">
        <v>14</v>
      </c>
      <c r="E1140" s="70" t="s">
        <v>138</v>
      </c>
      <c r="F1140" s="64" t="str">
        <f>IFERROR(VLOOKUP(Таблица1[[#This Row],[ОКВЭД2]],E$2:F$900,2,FALSE),E1140)</f>
        <v>33.1</v>
      </c>
      <c r="G1140" s="27">
        <v>6117</v>
      </c>
      <c r="H1140" s="27">
        <v>6117</v>
      </c>
      <c r="I1140" s="27"/>
      <c r="J1140" s="27">
        <v>55053</v>
      </c>
      <c r="K1140" s="27"/>
      <c r="L1140" s="27">
        <v>100</v>
      </c>
      <c r="M1140" s="27"/>
      <c r="N1140" s="27"/>
    </row>
    <row r="1141" spans="1:14" x14ac:dyDescent="0.25">
      <c r="A1141" s="28">
        <v>44805</v>
      </c>
      <c r="B1141" s="4" t="s">
        <v>12</v>
      </c>
      <c r="C1141" s="4" t="s">
        <v>13</v>
      </c>
      <c r="D1141" s="4" t="s">
        <v>14</v>
      </c>
      <c r="E1141" s="70" t="s">
        <v>85</v>
      </c>
      <c r="F1141" s="64" t="str">
        <f>IFERROR(VLOOKUP(Таблица1[[#This Row],[ОКВЭД2]],E$2:F$900,2,FALSE),E1141)</f>
        <v>Обеспечение электрическое энергией, газом и паром; кондиционирование воздуха</v>
      </c>
      <c r="G1141" s="27">
        <v>2782552.3</v>
      </c>
      <c r="H1141" s="27">
        <v>2833830.4</v>
      </c>
      <c r="I1141" s="27">
        <v>2632095.2000000002</v>
      </c>
      <c r="J1141" s="27">
        <v>28449828.800000001</v>
      </c>
      <c r="K1141" s="27">
        <v>25848180.300000001</v>
      </c>
      <c r="L1141" s="27">
        <v>98.190502155668881</v>
      </c>
      <c r="M1141" s="27">
        <v>105.71624840925206</v>
      </c>
      <c r="N1141" s="27">
        <v>110.06511278474795</v>
      </c>
    </row>
    <row r="1142" spans="1:14" x14ac:dyDescent="0.25">
      <c r="A1142" s="28">
        <v>44805</v>
      </c>
      <c r="B1142" s="4" t="s">
        <v>12</v>
      </c>
      <c r="C1142" s="4" t="s">
        <v>13</v>
      </c>
      <c r="D1142" s="4" t="s">
        <v>14</v>
      </c>
      <c r="E1142" s="70" t="s">
        <v>119</v>
      </c>
      <c r="F1142" s="64" t="str">
        <f>IFERROR(VLOOKUP(Таблица1[[#This Row],[ОКВЭД2]],E$2:F$900,2,FALSE),E1142)</f>
        <v>20.1</v>
      </c>
      <c r="G1142" s="27">
        <v>2790</v>
      </c>
      <c r="H1142" s="27"/>
      <c r="I1142" s="27">
        <v>6275</v>
      </c>
      <c r="J1142" s="27">
        <v>24167.3</v>
      </c>
      <c r="K1142" s="27">
        <v>15809.9</v>
      </c>
      <c r="L1142" s="27"/>
      <c r="M1142" s="27">
        <v>44.462151394422314</v>
      </c>
      <c r="N1142" s="27">
        <v>152.86181443272886</v>
      </c>
    </row>
    <row r="1143" spans="1:14" x14ac:dyDescent="0.25">
      <c r="A1143" s="28">
        <v>44805</v>
      </c>
      <c r="B1143" s="4" t="s">
        <v>12</v>
      </c>
      <c r="C1143" s="4" t="s">
        <v>13</v>
      </c>
      <c r="D1143" s="4" t="s">
        <v>14</v>
      </c>
      <c r="E1143" s="70" t="s">
        <v>132</v>
      </c>
      <c r="F1143" s="64" t="str">
        <f>IFERROR(VLOOKUP(Таблица1[[#This Row],[ОКВЭД2]],E$2:F$900,2,FALSE),E1143)</f>
        <v>25.6</v>
      </c>
      <c r="G1143" s="83" t="s">
        <v>8045</v>
      </c>
      <c r="H1143" s="83" t="s">
        <v>8045</v>
      </c>
      <c r="I1143" s="83" t="s">
        <v>8045</v>
      </c>
      <c r="J1143" s="83" t="s">
        <v>8045</v>
      </c>
      <c r="K1143" s="83" t="s">
        <v>8045</v>
      </c>
      <c r="L1143" s="27">
        <v>100</v>
      </c>
      <c r="M1143" s="27"/>
      <c r="N1143" s="27"/>
    </row>
    <row r="1144" spans="1:14" x14ac:dyDescent="0.25">
      <c r="A1144" s="28">
        <v>44805</v>
      </c>
      <c r="B1144" s="4" t="s">
        <v>12</v>
      </c>
      <c r="C1144" s="4" t="s">
        <v>13</v>
      </c>
      <c r="D1144" s="4" t="s">
        <v>14</v>
      </c>
      <c r="E1144" s="70" t="s">
        <v>92</v>
      </c>
      <c r="F1144" s="64" t="str">
        <f>IFERROR(VLOOKUP(Таблица1[[#This Row],[ОКВЭД2]],E$2:F$900,2,FALSE),E1144)</f>
        <v>37.0</v>
      </c>
      <c r="G1144" s="27">
        <v>2186615.6</v>
      </c>
      <c r="H1144" s="27">
        <v>5500082.7999999998</v>
      </c>
      <c r="I1144" s="27">
        <v>6053528.2999999998</v>
      </c>
      <c r="J1144" s="27">
        <v>10719122.6</v>
      </c>
      <c r="K1144" s="27">
        <v>52969181.100000001</v>
      </c>
      <c r="L1144" s="27">
        <v>39.756048763484067</v>
      </c>
      <c r="M1144" s="27">
        <v>36.12134100372505</v>
      </c>
      <c r="N1144" s="27">
        <v>20.23652693396085</v>
      </c>
    </row>
    <row r="1145" spans="1:14" x14ac:dyDescent="0.25">
      <c r="A1145" s="28">
        <v>44805</v>
      </c>
      <c r="B1145" s="4" t="s">
        <v>12</v>
      </c>
      <c r="C1145" s="4" t="s">
        <v>13</v>
      </c>
      <c r="D1145" s="4" t="s">
        <v>14</v>
      </c>
      <c r="E1145" s="70" t="s">
        <v>45</v>
      </c>
      <c r="F1145" s="64" t="str">
        <f>IFERROR(VLOOKUP(Таблица1[[#This Row],[ОКВЭД2]],E$2:F$900,2,FALSE),E1145)</f>
        <v>Производство пищевых продуктов</v>
      </c>
      <c r="G1145" s="83" t="s">
        <v>8045</v>
      </c>
      <c r="H1145" s="83" t="s">
        <v>8045</v>
      </c>
      <c r="I1145" s="83" t="s">
        <v>8045</v>
      </c>
      <c r="J1145" s="83" t="s">
        <v>8045</v>
      </c>
      <c r="K1145" s="83" t="s">
        <v>8045</v>
      </c>
      <c r="L1145" s="27">
        <v>86.819848094319667</v>
      </c>
      <c r="M1145" s="27">
        <v>256.17810952008017</v>
      </c>
      <c r="N1145" s="27">
        <v>170.01146465249235</v>
      </c>
    </row>
    <row r="1146" spans="1:14" x14ac:dyDescent="0.25">
      <c r="A1146" s="28">
        <v>44805</v>
      </c>
      <c r="B1146" s="4" t="s">
        <v>12</v>
      </c>
      <c r="C1146" s="4" t="s">
        <v>13</v>
      </c>
      <c r="D1146" s="4" t="s">
        <v>14</v>
      </c>
      <c r="E1146" s="70" t="s">
        <v>111</v>
      </c>
      <c r="F1146" s="53" t="s">
        <v>111</v>
      </c>
      <c r="G1146" s="27">
        <v>1452141.9</v>
      </c>
      <c r="H1146" s="27">
        <v>1173216.3999999999</v>
      </c>
      <c r="I1146" s="27">
        <v>1170911</v>
      </c>
      <c r="J1146" s="27">
        <v>12521623.699999999</v>
      </c>
      <c r="K1146" s="27">
        <v>9072741.0999999996</v>
      </c>
      <c r="L1146" s="27">
        <v>123.77442899707164</v>
      </c>
      <c r="M1146" s="27">
        <v>124.01812776547492</v>
      </c>
      <c r="N1146" s="27">
        <v>138.01367813747049</v>
      </c>
    </row>
    <row r="1147" spans="1:14" x14ac:dyDescent="0.25">
      <c r="A1147" s="28">
        <v>44805</v>
      </c>
      <c r="B1147" s="4" t="s">
        <v>12</v>
      </c>
      <c r="C1147" s="4" t="s">
        <v>13</v>
      </c>
      <c r="D1147" s="4" t="s">
        <v>14</v>
      </c>
      <c r="E1147" s="70" t="s">
        <v>34</v>
      </c>
      <c r="F1147" s="64" t="str">
        <f>IFERROR(VLOOKUP(Таблица1[[#This Row],[ОКВЭД2]],E$2:F$900,2,FALSE),E1147)</f>
        <v>36.0</v>
      </c>
      <c r="G1147" s="27">
        <v>35499.599999999999</v>
      </c>
      <c r="H1147" s="27">
        <v>35497.300000000003</v>
      </c>
      <c r="I1147" s="27">
        <v>39295.699999999997</v>
      </c>
      <c r="J1147" s="27">
        <v>318038.09999999998</v>
      </c>
      <c r="K1147" s="27">
        <v>355026.1</v>
      </c>
      <c r="L1147" s="27">
        <v>100.00647936603629</v>
      </c>
      <c r="M1147" s="27">
        <v>90.339655483933356</v>
      </c>
      <c r="N1147" s="27">
        <v>89.581611042117743</v>
      </c>
    </row>
    <row r="1148" spans="1:14" x14ac:dyDescent="0.25">
      <c r="A1148" s="28">
        <v>44835</v>
      </c>
      <c r="B1148" s="4" t="s">
        <v>12</v>
      </c>
      <c r="C1148" s="4" t="s">
        <v>13</v>
      </c>
      <c r="D1148" s="4" t="s">
        <v>14</v>
      </c>
      <c r="E1148" s="4" t="s">
        <v>117</v>
      </c>
      <c r="F1148" s="64" t="str">
        <f>IFERROR(VLOOKUP(Таблица1[[#This Row],[ОКВЭД2]],E$2:F$900,2,FALSE),E1148)</f>
        <v>Обрабатывающие производства</v>
      </c>
      <c r="G1148" s="27">
        <v>752.3</v>
      </c>
      <c r="H1148" s="27">
        <v>655.29999999999995</v>
      </c>
      <c r="I1148" s="27">
        <v>1477.8</v>
      </c>
      <c r="J1148" s="27">
        <v>10955.4</v>
      </c>
      <c r="K1148" s="27">
        <v>19497.8</v>
      </c>
      <c r="L1148" s="27">
        <v>114.80238058904318</v>
      </c>
      <c r="M1148" s="27">
        <v>50.906753281905537</v>
      </c>
      <c r="N1148" s="27">
        <v>56.187877606704347</v>
      </c>
    </row>
    <row r="1149" spans="1:14" x14ac:dyDescent="0.25">
      <c r="A1149" s="28">
        <v>44835</v>
      </c>
      <c r="B1149" s="4" t="s">
        <v>12</v>
      </c>
      <c r="C1149" s="4" t="s">
        <v>13</v>
      </c>
      <c r="D1149" s="4" t="s">
        <v>14</v>
      </c>
      <c r="E1149" s="4" t="s">
        <v>15</v>
      </c>
      <c r="F1149" s="64" t="str">
        <f>IFERROR(VLOOKUP(Таблица1[[#This Row],[ОКВЭД2]],E$2:F$900,2,FALSE),E1149)</f>
        <v>07.2</v>
      </c>
      <c r="G1149" s="27">
        <v>2357246.4</v>
      </c>
      <c r="H1149" s="27">
        <v>3205467.6</v>
      </c>
      <c r="I1149" s="27">
        <v>2826986.2</v>
      </c>
      <c r="J1149" s="27">
        <v>34014117.799999997</v>
      </c>
      <c r="K1149" s="27">
        <v>27208507</v>
      </c>
      <c r="L1149" s="27">
        <v>73.538300621101271</v>
      </c>
      <c r="M1149" s="27">
        <v>83.383725042591294</v>
      </c>
      <c r="N1149" s="27">
        <v>125.01280500249426</v>
      </c>
    </row>
    <row r="1150" spans="1:14" x14ac:dyDescent="0.25">
      <c r="A1150" s="28">
        <v>44835</v>
      </c>
      <c r="B1150" s="4" t="s">
        <v>12</v>
      </c>
      <c r="C1150" s="4" t="s">
        <v>13</v>
      </c>
      <c r="D1150" s="4" t="s">
        <v>14</v>
      </c>
      <c r="E1150" s="4" t="s">
        <v>39</v>
      </c>
      <c r="F1150" s="64" t="str">
        <f>IFERROR(VLOOKUP(Таблица1[[#This Row],[ОКВЭД2]],E$2:F$900,2,FALSE),E1150)</f>
        <v>Производство прочих транспортных средств и оборудования</v>
      </c>
      <c r="G1150" s="27">
        <v>179460.9</v>
      </c>
      <c r="H1150" s="27">
        <v>173864.5</v>
      </c>
      <c r="I1150" s="27">
        <v>173958.1</v>
      </c>
      <c r="J1150" s="27">
        <v>1716034.1</v>
      </c>
      <c r="K1150" s="27">
        <v>1759764.7</v>
      </c>
      <c r="L1150" s="27">
        <v>103.21882845549264</v>
      </c>
      <c r="M1150" s="27">
        <v>103.16329047052135</v>
      </c>
      <c r="N1150" s="27">
        <v>97.514974587227485</v>
      </c>
    </row>
    <row r="1151" spans="1:14" x14ac:dyDescent="0.25">
      <c r="A1151" s="28">
        <v>44835</v>
      </c>
      <c r="B1151" s="4" t="s">
        <v>12</v>
      </c>
      <c r="C1151" s="4" t="s">
        <v>13</v>
      </c>
      <c r="D1151" s="4" t="s">
        <v>14</v>
      </c>
      <c r="E1151" s="4" t="s">
        <v>46</v>
      </c>
      <c r="F1151" s="64" t="str">
        <f>IFERROR(VLOOKUP(Таблица1[[#This Row],[ОКВЭД2]],E$2:F$900,2,FALSE),E1151)</f>
        <v>Переработка и консервирование мяса и мясной пищевой продукции</v>
      </c>
      <c r="G1151" s="27">
        <v>617</v>
      </c>
      <c r="H1151" s="27">
        <v>617</v>
      </c>
      <c r="I1151" s="27">
        <v>1186</v>
      </c>
      <c r="J1151" s="27">
        <v>6170</v>
      </c>
      <c r="K1151" s="27">
        <v>11860</v>
      </c>
      <c r="L1151" s="27">
        <v>100</v>
      </c>
      <c r="M1151" s="27">
        <v>52.023608768971329</v>
      </c>
      <c r="N1151" s="27">
        <v>52.023608768971329</v>
      </c>
    </row>
    <row r="1152" spans="1:14" x14ac:dyDescent="0.25">
      <c r="A1152" s="28">
        <v>44835</v>
      </c>
      <c r="B1152" s="4" t="s">
        <v>12</v>
      </c>
      <c r="C1152" s="4" t="s">
        <v>13</v>
      </c>
      <c r="D1152" s="4" t="s">
        <v>14</v>
      </c>
      <c r="E1152" s="4" t="s">
        <v>100</v>
      </c>
      <c r="F1152" s="64" t="str">
        <f>IFERROR(VLOOKUP(Таблица1[[#This Row],[ОКВЭД2]],E$2:F$900,2,FALSE),E1152)</f>
        <v>Производство молочной продукции</v>
      </c>
      <c r="G1152" s="27">
        <v>491150.6</v>
      </c>
      <c r="H1152" s="27">
        <v>438819.2</v>
      </c>
      <c r="I1152" s="27">
        <v>389725</v>
      </c>
      <c r="J1152" s="27">
        <v>4409926.4000000004</v>
      </c>
      <c r="K1152" s="27">
        <v>2924666</v>
      </c>
      <c r="L1152" s="27">
        <v>111.92550371542539</v>
      </c>
      <c r="M1152" s="27">
        <v>126.0249150041696</v>
      </c>
      <c r="N1152" s="27">
        <v>150.78393225072537</v>
      </c>
    </row>
    <row r="1153" spans="1:14" x14ac:dyDescent="0.25">
      <c r="A1153" s="28">
        <v>44835</v>
      </c>
      <c r="B1153" s="4" t="s">
        <v>12</v>
      </c>
      <c r="C1153" s="4" t="s">
        <v>13</v>
      </c>
      <c r="D1153" s="4" t="s">
        <v>14</v>
      </c>
      <c r="E1153" s="4" t="s">
        <v>56</v>
      </c>
      <c r="F1153" s="64" t="str">
        <f>IFERROR(VLOOKUP(Таблица1[[#This Row],[ОКВЭД2]],E$2:F$900,2,FALSE),E1153)</f>
        <v>Добыча угля</v>
      </c>
      <c r="G1153" s="27">
        <v>384133.7</v>
      </c>
      <c r="H1153" s="27">
        <v>528375.6</v>
      </c>
      <c r="I1153" s="27">
        <v>437385.4</v>
      </c>
      <c r="J1153" s="27">
        <v>4403087.9000000004</v>
      </c>
      <c r="K1153" s="27">
        <v>3396990.3</v>
      </c>
      <c r="L1153" s="27">
        <v>72.700877936074264</v>
      </c>
      <c r="M1153" s="27">
        <v>87.824993701207219</v>
      </c>
      <c r="N1153" s="27">
        <v>129.61732331116752</v>
      </c>
    </row>
    <row r="1154" spans="1:14" x14ac:dyDescent="0.25">
      <c r="A1154" s="28">
        <v>44835</v>
      </c>
      <c r="B1154" s="4" t="s">
        <v>12</v>
      </c>
      <c r="C1154" s="4" t="s">
        <v>13</v>
      </c>
      <c r="D1154" s="4" t="s">
        <v>14</v>
      </c>
      <c r="E1154" s="4" t="s">
        <v>65</v>
      </c>
      <c r="F1154" s="64" t="str">
        <f>IFERROR(VLOOKUP(Таблица1[[#This Row],[ОКВЭД2]],E$2:F$900,2,FALSE),E1154)</f>
        <v>Переработка и консервирование рыбы, ракообразных и моллюсков</v>
      </c>
      <c r="G1154" s="27">
        <v>132805.20000000001</v>
      </c>
      <c r="H1154" s="27">
        <v>127970.9</v>
      </c>
      <c r="I1154" s="27">
        <v>83576.2</v>
      </c>
      <c r="J1154" s="27">
        <v>1299334.2</v>
      </c>
      <c r="K1154" s="27">
        <v>1065792.5</v>
      </c>
      <c r="L1154" s="27">
        <v>103.77765570141337</v>
      </c>
      <c r="M1154" s="27">
        <v>158.90313271002989</v>
      </c>
      <c r="N1154" s="27">
        <v>121.91249234724395</v>
      </c>
    </row>
    <row r="1155" spans="1:14" x14ac:dyDescent="0.25">
      <c r="A1155" s="28">
        <v>44835</v>
      </c>
      <c r="B1155" s="4" t="s">
        <v>12</v>
      </c>
      <c r="C1155" s="4" t="s">
        <v>13</v>
      </c>
      <c r="D1155" s="4" t="s">
        <v>14</v>
      </c>
      <c r="E1155" s="4" t="s">
        <v>116</v>
      </c>
      <c r="F1155" s="64" t="str">
        <f>IFERROR(VLOOKUP(Таблица1[[#This Row],[ОКВЭД2]],E$2:F$900,2,FALSE),E1155)</f>
        <v>35.3</v>
      </c>
      <c r="G1155" s="27">
        <v>1946533.2</v>
      </c>
      <c r="H1155" s="27">
        <v>631429.19999999995</v>
      </c>
      <c r="I1155" s="27">
        <v>1835893.8</v>
      </c>
      <c r="J1155" s="27">
        <v>16844075.600000001</v>
      </c>
      <c r="K1155" s="27">
        <v>16450661.1</v>
      </c>
      <c r="L1155" s="27">
        <v>308.2741818085068</v>
      </c>
      <c r="M1155" s="27">
        <v>106.02645970044672</v>
      </c>
      <c r="N1155" s="27">
        <v>102.39148139766857</v>
      </c>
    </row>
    <row r="1156" spans="1:14" x14ac:dyDescent="0.25">
      <c r="A1156" s="28">
        <v>44835</v>
      </c>
      <c r="B1156" s="4" t="s">
        <v>12</v>
      </c>
      <c r="C1156" s="4" t="s">
        <v>13</v>
      </c>
      <c r="D1156" s="4" t="s">
        <v>14</v>
      </c>
      <c r="E1156" s="4" t="s">
        <v>121</v>
      </c>
      <c r="F1156" s="64" t="str">
        <f>IFERROR(VLOOKUP(Таблица1[[#This Row],[ОКВЭД2]],E$2:F$900,2,FALSE),E1156)</f>
        <v>05.2</v>
      </c>
      <c r="G1156" s="27">
        <v>773912.5</v>
      </c>
      <c r="H1156" s="27">
        <v>650820</v>
      </c>
      <c r="I1156" s="27">
        <v>561280.80000000005</v>
      </c>
      <c r="J1156" s="27">
        <v>6508745.5999999996</v>
      </c>
      <c r="K1156" s="27">
        <v>4563397.7</v>
      </c>
      <c r="L1156" s="27">
        <v>118.9134476506561</v>
      </c>
      <c r="M1156" s="27">
        <v>137.88330190521393</v>
      </c>
      <c r="N1156" s="27">
        <v>142.62937459954455</v>
      </c>
    </row>
    <row r="1157" spans="1:14" x14ac:dyDescent="0.25">
      <c r="A1157" s="28">
        <v>44835</v>
      </c>
      <c r="B1157" s="4" t="s">
        <v>12</v>
      </c>
      <c r="C1157" s="4" t="s">
        <v>13</v>
      </c>
      <c r="D1157" s="4" t="s">
        <v>14</v>
      </c>
      <c r="E1157" s="4" t="s">
        <v>86</v>
      </c>
      <c r="F1157" s="64" t="str">
        <f>IFERROR(VLOOKUP(Таблица1[[#This Row],[ОКВЭД2]],E$2:F$900,2,FALSE),E1157)</f>
        <v>08.1</v>
      </c>
      <c r="G1157" s="27">
        <v>26288</v>
      </c>
      <c r="H1157" s="27">
        <v>28002.7</v>
      </c>
      <c r="I1157" s="27">
        <v>17353.5</v>
      </c>
      <c r="J1157" s="27">
        <v>271268.3</v>
      </c>
      <c r="K1157" s="27">
        <v>194044.7</v>
      </c>
      <c r="L1157" s="27">
        <v>93.876661893317433</v>
      </c>
      <c r="M1157" s="27">
        <v>151.48529115164087</v>
      </c>
      <c r="N1157" s="27">
        <v>139.79680970415581</v>
      </c>
    </row>
    <row r="1158" spans="1:14" x14ac:dyDescent="0.25">
      <c r="A1158" s="28">
        <v>44835</v>
      </c>
      <c r="B1158" s="4" t="s">
        <v>12</v>
      </c>
      <c r="C1158" s="4" t="s">
        <v>13</v>
      </c>
      <c r="D1158" s="4" t="s">
        <v>14</v>
      </c>
      <c r="E1158" s="4" t="s">
        <v>22</v>
      </c>
      <c r="F1158" s="64" t="str">
        <f>IFERROR(VLOOKUP(Таблица1[[#This Row],[ОКВЭД2]],E$2:F$900,2,FALSE),E1158)</f>
        <v>35</v>
      </c>
      <c r="G1158" s="27">
        <v>207280.8</v>
      </c>
      <c r="H1158" s="27">
        <v>209041.4</v>
      </c>
      <c r="I1158" s="27">
        <v>161886.79999999999</v>
      </c>
      <c r="J1158" s="27">
        <v>2044224.9</v>
      </c>
      <c r="K1158" s="27">
        <v>1772887.9</v>
      </c>
      <c r="L1158" s="27">
        <v>99.157774488689796</v>
      </c>
      <c r="M1158" s="27">
        <v>128.04058144332953</v>
      </c>
      <c r="N1158" s="27">
        <v>115.30480297146819</v>
      </c>
    </row>
    <row r="1159" spans="1:14" x14ac:dyDescent="0.25">
      <c r="A1159" s="28">
        <v>44835</v>
      </c>
      <c r="B1159" s="4" t="s">
        <v>12</v>
      </c>
      <c r="C1159" s="4" t="s">
        <v>13</v>
      </c>
      <c r="D1159" s="4" t="s">
        <v>14</v>
      </c>
      <c r="E1159" s="4" t="s">
        <v>54</v>
      </c>
      <c r="F1159" s="64" t="str">
        <f>IFERROR(VLOOKUP(Таблица1[[#This Row],[ОКВЭД2]],E$2:F$900,2,FALSE),E1159)</f>
        <v>Производство, передача и распределение пара и горячей воды; кондиционирование воздуха</v>
      </c>
      <c r="G1159" s="27">
        <v>280181.5</v>
      </c>
      <c r="H1159" s="27">
        <v>279865.8</v>
      </c>
      <c r="I1159" s="27">
        <v>113388.7</v>
      </c>
      <c r="J1159" s="27">
        <v>2930667.3</v>
      </c>
      <c r="K1159" s="27">
        <v>1374327.8</v>
      </c>
      <c r="L1159" s="27">
        <v>100.11280406537705</v>
      </c>
      <c r="M1159" s="27">
        <v>247.09825582267015</v>
      </c>
      <c r="N1159" s="27">
        <v>213.24368902382679</v>
      </c>
    </row>
    <row r="1160" spans="1:14" x14ac:dyDescent="0.25">
      <c r="A1160" s="28">
        <v>44835</v>
      </c>
      <c r="B1160" s="4" t="s">
        <v>12</v>
      </c>
      <c r="C1160" s="4" t="s">
        <v>13</v>
      </c>
      <c r="D1160" s="4" t="s">
        <v>14</v>
      </c>
      <c r="E1160" s="4" t="s">
        <v>84</v>
      </c>
      <c r="F1160" s="64" t="str">
        <f>IFERROR(VLOOKUP(Таблица1[[#This Row],[ОКВЭД2]],E$2:F$900,2,FALSE),E1160)</f>
        <v>Сбор и обработка сточных вод</v>
      </c>
      <c r="G1160" s="83" t="s">
        <v>8045</v>
      </c>
      <c r="H1160" s="83" t="s">
        <v>8045</v>
      </c>
      <c r="I1160" s="83" t="s">
        <v>8045</v>
      </c>
      <c r="J1160" s="83" t="s">
        <v>8045</v>
      </c>
      <c r="K1160" s="83" t="s">
        <v>8045</v>
      </c>
      <c r="L1160" s="27">
        <v>107.29059099582791</v>
      </c>
      <c r="M1160" s="27">
        <v>135.39828811294177</v>
      </c>
      <c r="N1160" s="27">
        <v>95.572917288284131</v>
      </c>
    </row>
    <row r="1161" spans="1:14" x14ac:dyDescent="0.25">
      <c r="A1161" s="28">
        <v>44835</v>
      </c>
      <c r="B1161" s="4" t="s">
        <v>12</v>
      </c>
      <c r="C1161" s="4" t="s">
        <v>13</v>
      </c>
      <c r="D1161" s="4" t="s">
        <v>14</v>
      </c>
      <c r="E1161" s="4" t="s">
        <v>58</v>
      </c>
      <c r="F1161" s="64" t="str">
        <f>IFERROR(VLOOKUP(Таблица1[[#This Row],[ОКВЭД2]],E$2:F$900,2,FALSE),E1161)</f>
        <v>05.1</v>
      </c>
      <c r="G1161" s="27">
        <v>81</v>
      </c>
      <c r="H1161" s="27">
        <v>81</v>
      </c>
      <c r="I1161" s="27">
        <v>53</v>
      </c>
      <c r="J1161" s="27">
        <v>810</v>
      </c>
      <c r="K1161" s="27">
        <v>530</v>
      </c>
      <c r="L1161" s="27">
        <v>100</v>
      </c>
      <c r="M1161" s="27">
        <v>152.83018867924528</v>
      </c>
      <c r="N1161" s="27">
        <v>152.83018867924528</v>
      </c>
    </row>
    <row r="1162" spans="1:14" x14ac:dyDescent="0.25">
      <c r="A1162" s="28">
        <v>44835</v>
      </c>
      <c r="B1162" s="4" t="s">
        <v>12</v>
      </c>
      <c r="C1162" s="4" t="s">
        <v>13</v>
      </c>
      <c r="D1162" s="4" t="s">
        <v>14</v>
      </c>
      <c r="E1162" s="4" t="s">
        <v>53</v>
      </c>
      <c r="F1162" s="64" t="str">
        <f>IFERROR(VLOOKUP(Таблица1[[#This Row],[ОКВЭД2]],E$2:F$900,2,FALSE),E1162)</f>
        <v>10.8</v>
      </c>
      <c r="G1162" s="27">
        <v>2363</v>
      </c>
      <c r="H1162" s="27">
        <v>2363</v>
      </c>
      <c r="I1162" s="27">
        <v>5334</v>
      </c>
      <c r="J1162" s="27">
        <v>70535.199999999997</v>
      </c>
      <c r="K1162" s="27">
        <v>72272.3</v>
      </c>
      <c r="L1162" s="27">
        <v>100</v>
      </c>
      <c r="M1162" s="27">
        <v>44.300712410948634</v>
      </c>
      <c r="N1162" s="27">
        <v>97.596451199145449</v>
      </c>
    </row>
    <row r="1163" spans="1:14" x14ac:dyDescent="0.25">
      <c r="A1163" s="28">
        <v>44835</v>
      </c>
      <c r="B1163" s="4" t="s">
        <v>12</v>
      </c>
      <c r="C1163" s="4" t="s">
        <v>13</v>
      </c>
      <c r="D1163" s="4" t="s">
        <v>14</v>
      </c>
      <c r="E1163" s="4" t="s">
        <v>80</v>
      </c>
      <c r="F1163" s="64" t="str">
        <f>IFERROR(VLOOKUP(Таблица1[[#This Row],[ОКВЭД2]],E$2:F$900,2,FALSE),E1163)</f>
        <v>09.1</v>
      </c>
      <c r="G1163" s="27">
        <v>5514078.2999999998</v>
      </c>
      <c r="H1163" s="27">
        <v>3646210.5</v>
      </c>
      <c r="I1163" s="27">
        <v>5357313.5999999996</v>
      </c>
      <c r="J1163" s="27">
        <v>52524091</v>
      </c>
      <c r="K1163" s="27">
        <v>48995318.100000001</v>
      </c>
      <c r="L1163" s="27">
        <v>151.22764579828839</v>
      </c>
      <c r="M1163" s="27">
        <v>102.92618113675481</v>
      </c>
      <c r="N1163" s="27">
        <v>107.20226551605958</v>
      </c>
    </row>
    <row r="1164" spans="1:14" x14ac:dyDescent="0.25">
      <c r="A1164" s="28">
        <v>44835</v>
      </c>
      <c r="B1164" s="4" t="s">
        <v>12</v>
      </c>
      <c r="C1164" s="4" t="s">
        <v>13</v>
      </c>
      <c r="D1164" s="4" t="s">
        <v>14</v>
      </c>
      <c r="E1164" s="4" t="s">
        <v>67</v>
      </c>
      <c r="F1164" s="64" t="str">
        <f>IFERROR(VLOOKUP(Таблица1[[#This Row],[ОКВЭД2]],E$2:F$900,2,FALSE),E1164)</f>
        <v>38.3</v>
      </c>
      <c r="G1164" s="27">
        <v>927.6</v>
      </c>
      <c r="H1164" s="27">
        <v>1593</v>
      </c>
      <c r="I1164" s="27">
        <v>135.19999999999999</v>
      </c>
      <c r="J1164" s="27">
        <v>2750</v>
      </c>
      <c r="K1164" s="27">
        <v>2317.4</v>
      </c>
      <c r="L1164" s="27">
        <v>58.229755178907723</v>
      </c>
      <c r="M1164" s="27">
        <v>686.09467455621302</v>
      </c>
      <c r="N1164" s="27">
        <v>118.6674721670838</v>
      </c>
    </row>
    <row r="1165" spans="1:14" x14ac:dyDescent="0.25">
      <c r="A1165" s="28">
        <v>44835</v>
      </c>
      <c r="B1165" s="4" t="s">
        <v>12</v>
      </c>
      <c r="C1165" s="4" t="s">
        <v>13</v>
      </c>
      <c r="D1165" s="4" t="s">
        <v>14</v>
      </c>
      <c r="E1165" s="4" t="s">
        <v>109</v>
      </c>
      <c r="F1165" s="64" t="str">
        <f>IFERROR(VLOOKUP(Таблица1[[#This Row],[ОКВЭД2]],E$2:F$900,2,FALSE),E1165)</f>
        <v>09</v>
      </c>
      <c r="G1165" s="83" t="s">
        <v>8045</v>
      </c>
      <c r="H1165" s="83" t="s">
        <v>8045</v>
      </c>
      <c r="I1165" s="83" t="s">
        <v>8045</v>
      </c>
      <c r="J1165" s="83" t="s">
        <v>8045</v>
      </c>
      <c r="K1165" s="83" t="s">
        <v>8045</v>
      </c>
      <c r="L1165" s="27">
        <v>107.02128718848864</v>
      </c>
      <c r="M1165" s="27">
        <v>73.597673477205021</v>
      </c>
      <c r="N1165" s="27">
        <v>130.49772518457289</v>
      </c>
    </row>
    <row r="1166" spans="1:14" x14ac:dyDescent="0.25">
      <c r="A1166" s="28">
        <v>44835</v>
      </c>
      <c r="B1166" s="4" t="s">
        <v>12</v>
      </c>
      <c r="C1166" s="4" t="s">
        <v>13</v>
      </c>
      <c r="D1166" s="4" t="s">
        <v>14</v>
      </c>
      <c r="E1166" s="4" t="s">
        <v>28</v>
      </c>
      <c r="F1166" s="64" t="str">
        <f>IFERROR(VLOOKUP(Таблица1[[#This Row],[ОКВЭД2]],E$2:F$900,2,FALSE),E1166)</f>
        <v>11.0</v>
      </c>
      <c r="G1166" s="27">
        <v>161113.20000000001</v>
      </c>
      <c r="H1166" s="27">
        <v>173002.1</v>
      </c>
      <c r="I1166" s="27">
        <v>183973.6</v>
      </c>
      <c r="J1166" s="27">
        <v>1427422.4</v>
      </c>
      <c r="K1166" s="27">
        <v>1787954.9</v>
      </c>
      <c r="L1166" s="27">
        <v>93.127886886922184</v>
      </c>
      <c r="M1166" s="27">
        <v>87.574086716789793</v>
      </c>
      <c r="N1166" s="27">
        <v>79.835481308840613</v>
      </c>
    </row>
    <row r="1167" spans="1:14" x14ac:dyDescent="0.25">
      <c r="A1167" s="28">
        <v>44835</v>
      </c>
      <c r="B1167" s="4" t="s">
        <v>12</v>
      </c>
      <c r="C1167" s="4" t="s">
        <v>13</v>
      </c>
      <c r="D1167" s="4" t="s">
        <v>14</v>
      </c>
      <c r="E1167" s="4" t="s">
        <v>63</v>
      </c>
      <c r="F1167" s="64" t="str">
        <f>IFERROR(VLOOKUP(Таблица1[[#This Row],[ОКВЭД2]],E$2:F$900,2,FALSE),E1167)</f>
        <v>Производство основных драгоценных металлов и прочих цветных металлов, производство ядерного топлива</v>
      </c>
      <c r="G1167" s="27">
        <v>3310.4</v>
      </c>
      <c r="H1167" s="27">
        <v>8664.7999999999993</v>
      </c>
      <c r="I1167" s="27">
        <v>1189.2</v>
      </c>
      <c r="J1167" s="27">
        <v>45526.400000000001</v>
      </c>
      <c r="K1167" s="27">
        <v>11702.2</v>
      </c>
      <c r="L1167" s="27">
        <v>38.205151878866218</v>
      </c>
      <c r="M1167" s="27">
        <v>278.37201479986544</v>
      </c>
      <c r="N1167" s="27">
        <v>389.04137683512499</v>
      </c>
    </row>
    <row r="1168" spans="1:14" x14ac:dyDescent="0.25">
      <c r="A1168" s="28">
        <v>44835</v>
      </c>
      <c r="B1168" s="4" t="s">
        <v>12</v>
      </c>
      <c r="C1168" s="4" t="s">
        <v>13</v>
      </c>
      <c r="D1168" s="4" t="s">
        <v>14</v>
      </c>
      <c r="E1168" s="4" t="s">
        <v>125</v>
      </c>
      <c r="F1168" s="64" t="str">
        <f>IFERROR(VLOOKUP(Таблица1[[#This Row],[ОКВЭД2]],E$2:F$900,2,FALSE),E1168)</f>
        <v>Добыча полезных ископаемых</v>
      </c>
      <c r="G1168" s="27">
        <v>2589772.5</v>
      </c>
      <c r="H1168" s="27">
        <v>5860854.7000000002</v>
      </c>
      <c r="I1168" s="27">
        <v>4442173.5999999996</v>
      </c>
      <c r="J1168" s="27">
        <v>53809894.899999999</v>
      </c>
      <c r="K1168" s="27">
        <v>49145603.799999997</v>
      </c>
      <c r="L1168" s="27">
        <v>44.187625057485214</v>
      </c>
      <c r="M1168" s="27">
        <v>58.299668882818985</v>
      </c>
      <c r="N1168" s="27">
        <v>109.49075957837759</v>
      </c>
    </row>
    <row r="1169" spans="1:14" x14ac:dyDescent="0.25">
      <c r="A1169" s="28">
        <v>44835</v>
      </c>
      <c r="B1169" s="4" t="s">
        <v>12</v>
      </c>
      <c r="C1169" s="4" t="s">
        <v>13</v>
      </c>
      <c r="D1169" s="4" t="s">
        <v>14</v>
      </c>
      <c r="E1169" s="4" t="s">
        <v>76</v>
      </c>
      <c r="F1169" s="64" t="str">
        <f>IFERROR(VLOOKUP(Таблица1[[#This Row],[ОКВЭД2]],E$2:F$900,2,FALSE),E1169)</f>
        <v>Производство бумаги и бумажных изделий</v>
      </c>
      <c r="G1169" s="83" t="s">
        <v>8045</v>
      </c>
      <c r="H1169" s="83" t="s">
        <v>8045</v>
      </c>
      <c r="I1169" s="83" t="s">
        <v>8045</v>
      </c>
      <c r="J1169" s="83" t="s">
        <v>8045</v>
      </c>
      <c r="K1169" s="83" t="s">
        <v>8045</v>
      </c>
      <c r="L1169" s="27">
        <v>15760.918253079508</v>
      </c>
      <c r="M1169" s="27">
        <v>186.16324749017897</v>
      </c>
      <c r="N1169" s="27">
        <v>113.28055174769676</v>
      </c>
    </row>
    <row r="1170" spans="1:14" x14ac:dyDescent="0.25">
      <c r="A1170" s="28">
        <v>44835</v>
      </c>
      <c r="B1170" s="4" t="s">
        <v>12</v>
      </c>
      <c r="C1170" s="4" t="s">
        <v>13</v>
      </c>
      <c r="D1170" s="4" t="s">
        <v>14</v>
      </c>
      <c r="E1170" s="4" t="s">
        <v>111</v>
      </c>
      <c r="F1170" s="64" t="str">
        <f>IFERROR(VLOOKUP(Таблица1[[#This Row],[ОКВЭД2]],E$2:F$900,2,FALSE),E1170)</f>
        <v>33.2</v>
      </c>
      <c r="G1170" s="27">
        <v>1120482</v>
      </c>
      <c r="H1170" s="27">
        <v>1452141.9</v>
      </c>
      <c r="I1170" s="27">
        <v>1128234.3</v>
      </c>
      <c r="J1170" s="27">
        <v>13642105.699999999</v>
      </c>
      <c r="K1170" s="27">
        <v>10200975.4</v>
      </c>
      <c r="L1170" s="27">
        <v>77.160641119163358</v>
      </c>
      <c r="M1170" s="27">
        <v>99.312882084864825</v>
      </c>
      <c r="N1170" s="27">
        <v>133.7333457347618</v>
      </c>
    </row>
    <row r="1171" spans="1:14" x14ac:dyDescent="0.25">
      <c r="A1171" s="28">
        <v>44835</v>
      </c>
      <c r="B1171" s="4" t="s">
        <v>12</v>
      </c>
      <c r="C1171" s="4" t="s">
        <v>13</v>
      </c>
      <c r="D1171" s="4" t="s">
        <v>14</v>
      </c>
      <c r="E1171" s="4" t="s">
        <v>108</v>
      </c>
      <c r="F1171" s="64" t="str">
        <f>IFERROR(VLOOKUP(Таблица1[[#This Row],[ОКВЭД2]],E$2:F$900,2,FALSE),E1171)</f>
        <v>1323500.029.31</v>
      </c>
      <c r="G1171" s="27">
        <v>334056.5</v>
      </c>
      <c r="H1171" s="27">
        <v>312230.59999999998</v>
      </c>
      <c r="I1171" s="27">
        <v>313296.40000000002</v>
      </c>
      <c r="J1171" s="27">
        <v>3160306.5</v>
      </c>
      <c r="K1171" s="27">
        <v>2998411.4</v>
      </c>
      <c r="L1171" s="27">
        <v>106.99031421007422</v>
      </c>
      <c r="M1171" s="27">
        <v>106.62634489256818</v>
      </c>
      <c r="N1171" s="27">
        <v>105.39936247574299</v>
      </c>
    </row>
    <row r="1172" spans="1:14" x14ac:dyDescent="0.25">
      <c r="A1172" s="28">
        <v>44835</v>
      </c>
      <c r="B1172" s="4" t="s">
        <v>12</v>
      </c>
      <c r="C1172" s="4" t="s">
        <v>13</v>
      </c>
      <c r="D1172" s="4" t="s">
        <v>14</v>
      </c>
      <c r="E1172" s="4" t="s">
        <v>55</v>
      </c>
      <c r="F1172" s="64" t="str">
        <f>IFERROR(VLOOKUP(Таблица1[[#This Row],[ОКВЭД2]],E$2:F$900,2,FALSE),E1172)</f>
        <v>Производство химических веществ и химических продуктов</v>
      </c>
      <c r="G1172" s="27">
        <v>48022162.600000001</v>
      </c>
      <c r="H1172" s="27">
        <v>45591473.100000001</v>
      </c>
      <c r="I1172" s="27">
        <v>89188117.200000003</v>
      </c>
      <c r="J1172" s="27">
        <v>445075370.69999999</v>
      </c>
      <c r="K1172" s="27">
        <v>484353374.89999998</v>
      </c>
      <c r="L1172" s="27">
        <v>105.33145637709171</v>
      </c>
      <c r="M1172" s="27">
        <v>53.843677955789381</v>
      </c>
      <c r="N1172" s="27">
        <v>91.890630635512892</v>
      </c>
    </row>
    <row r="1173" spans="1:14" x14ac:dyDescent="0.25">
      <c r="A1173" s="28">
        <v>44835</v>
      </c>
      <c r="B1173" s="4" t="s">
        <v>12</v>
      </c>
      <c r="C1173" s="4" t="s">
        <v>13</v>
      </c>
      <c r="D1173" s="4" t="s">
        <v>14</v>
      </c>
      <c r="E1173" s="4" t="s">
        <v>47</v>
      </c>
      <c r="F1173" s="64" t="str">
        <f>IFERROR(VLOOKUP(Таблица1[[#This Row],[ОКВЭД2]],E$2:F$900,2,FALSE),E1173)</f>
        <v>Сбор, обработка и утилизация отходов; обработка вторичного сырья</v>
      </c>
      <c r="G1173" s="27">
        <v>192564.2</v>
      </c>
      <c r="H1173" s="27">
        <v>213682.5</v>
      </c>
      <c r="I1173" s="27">
        <v>94775.8</v>
      </c>
      <c r="J1173" s="27">
        <v>2104241.9</v>
      </c>
      <c r="K1173" s="27">
        <v>956036.7</v>
      </c>
      <c r="L1173" s="27">
        <v>90.116972611233962</v>
      </c>
      <c r="M1173" s="27">
        <v>203.17865953123055</v>
      </c>
      <c r="N1173" s="27">
        <v>220.10053588946951</v>
      </c>
    </row>
    <row r="1174" spans="1:14" x14ac:dyDescent="0.25">
      <c r="A1174" s="28">
        <v>44835</v>
      </c>
      <c r="B1174" s="4" t="s">
        <v>12</v>
      </c>
      <c r="C1174" s="4" t="s">
        <v>13</v>
      </c>
      <c r="D1174" s="4" t="s">
        <v>14</v>
      </c>
      <c r="E1174" s="4" t="s">
        <v>102</v>
      </c>
      <c r="F1174" s="64" t="str">
        <f>IFERROR(VLOOKUP(Таблица1[[#This Row],[ОКВЭД2]],E$2:F$900,2,FALSE),E1174)</f>
        <v>125.АГ</v>
      </c>
      <c r="G1174" s="27">
        <v>109052</v>
      </c>
      <c r="H1174" s="27">
        <v>52673.8</v>
      </c>
      <c r="I1174" s="27">
        <v>36245.5</v>
      </c>
      <c r="J1174" s="27">
        <v>785479.5</v>
      </c>
      <c r="K1174" s="27">
        <v>471541.1</v>
      </c>
      <c r="L1174" s="27">
        <v>207.03271835333695</v>
      </c>
      <c r="M1174" s="27">
        <v>300.87045288380625</v>
      </c>
      <c r="N1174" s="27">
        <v>166.57710218685074</v>
      </c>
    </row>
    <row r="1175" spans="1:14" x14ac:dyDescent="0.25">
      <c r="A1175" s="28">
        <v>44835</v>
      </c>
      <c r="B1175" s="4" t="s">
        <v>12</v>
      </c>
      <c r="C1175" s="4" t="s">
        <v>13</v>
      </c>
      <c r="D1175" s="4" t="s">
        <v>14</v>
      </c>
      <c r="E1175" s="4" t="s">
        <v>92</v>
      </c>
      <c r="F1175" s="64" t="str">
        <f>IFERROR(VLOOKUP(Таблица1[[#This Row],[ОКВЭД2]],E$2:F$900,2,FALSE),E1175)</f>
        <v>Водоснабжение; водоотведение, организация сбора и утилизации отходов, деятельность по ликвидации загрязнений</v>
      </c>
      <c r="G1175" s="27">
        <v>4513146.9000000004</v>
      </c>
      <c r="H1175" s="27">
        <v>2186615.6</v>
      </c>
      <c r="I1175" s="27">
        <v>46905617.399999999</v>
      </c>
      <c r="J1175" s="27">
        <v>15232269.5</v>
      </c>
      <c r="K1175" s="27">
        <v>99874798.5</v>
      </c>
      <c r="L1175" s="27">
        <v>206.3987332752954</v>
      </c>
      <c r="M1175" s="27">
        <v>9.6217620621277664</v>
      </c>
      <c r="N1175" s="27">
        <v>15.251364437045648</v>
      </c>
    </row>
    <row r="1176" spans="1:14" x14ac:dyDescent="0.25">
      <c r="A1176" s="28">
        <v>44835</v>
      </c>
      <c r="B1176" s="4" t="s">
        <v>12</v>
      </c>
      <c r="C1176" s="4" t="s">
        <v>13</v>
      </c>
      <c r="D1176" s="4" t="s">
        <v>14</v>
      </c>
      <c r="E1176" s="4" t="s">
        <v>89</v>
      </c>
      <c r="F1176" s="64" t="str">
        <f>IFERROR(VLOOKUP(Таблица1[[#This Row],[ОКВЭД2]],E$2:F$900,2,FALSE),E1176)</f>
        <v>30.2</v>
      </c>
      <c r="G1176" s="27">
        <v>5514078.2999999998</v>
      </c>
      <c r="H1176" s="27">
        <v>3646210.5</v>
      </c>
      <c r="I1176" s="27">
        <v>5357313.5999999996</v>
      </c>
      <c r="J1176" s="27">
        <v>52524091</v>
      </c>
      <c r="K1176" s="27">
        <v>48995318.100000001</v>
      </c>
      <c r="L1176" s="27">
        <v>151.22764579828839</v>
      </c>
      <c r="M1176" s="27">
        <v>102.92618113675481</v>
      </c>
      <c r="N1176" s="27">
        <v>107.20226551605958</v>
      </c>
    </row>
    <row r="1177" spans="1:14" x14ac:dyDescent="0.25">
      <c r="A1177" s="28">
        <v>44835</v>
      </c>
      <c r="B1177" s="4" t="s">
        <v>12</v>
      </c>
      <c r="C1177" s="4" t="s">
        <v>13</v>
      </c>
      <c r="D1177" s="4" t="s">
        <v>14</v>
      </c>
      <c r="E1177" s="4" t="s">
        <v>48</v>
      </c>
      <c r="F1177" s="64" t="str">
        <f>IFERROR(VLOOKUP(Таблица1[[#This Row],[ОКВЭД2]],E$2:F$900,2,FALSE),E1177)</f>
        <v>Производство напитков</v>
      </c>
      <c r="G1177" s="27">
        <v>627322.1</v>
      </c>
      <c r="H1177" s="27">
        <v>867964.5</v>
      </c>
      <c r="I1177" s="27">
        <v>623140.6</v>
      </c>
      <c r="J1177" s="27">
        <v>7973622.2999999998</v>
      </c>
      <c r="K1177" s="27">
        <v>6049452.2000000002</v>
      </c>
      <c r="L1177" s="27">
        <v>72.275087287556119</v>
      </c>
      <c r="M1177" s="27">
        <v>100.67103636001249</v>
      </c>
      <c r="N1177" s="27">
        <v>131.80734447327313</v>
      </c>
    </row>
    <row r="1178" spans="1:14" x14ac:dyDescent="0.25">
      <c r="A1178" s="28">
        <v>44835</v>
      </c>
      <c r="B1178" s="4" t="s">
        <v>12</v>
      </c>
      <c r="C1178" s="4" t="s">
        <v>13</v>
      </c>
      <c r="D1178" s="4" t="s">
        <v>14</v>
      </c>
      <c r="E1178" s="4" t="s">
        <v>118</v>
      </c>
      <c r="F1178" s="64" t="str">
        <f>IFERROR(VLOOKUP(Таблица1[[#This Row],[ОКВЭД2]],E$2:F$900,2,FALSE),E1178)</f>
        <v>10.3</v>
      </c>
      <c r="G1178" s="27">
        <v>6843</v>
      </c>
      <c r="H1178" s="27">
        <v>19135.7</v>
      </c>
      <c r="I1178" s="27">
        <v>8405</v>
      </c>
      <c r="J1178" s="27">
        <v>133042.4</v>
      </c>
      <c r="K1178" s="27">
        <v>84050</v>
      </c>
      <c r="L1178" s="27">
        <v>35.760385039481179</v>
      </c>
      <c r="M1178" s="27">
        <v>81.415823914336698</v>
      </c>
      <c r="N1178" s="27">
        <v>158.28958953004164</v>
      </c>
    </row>
    <row r="1179" spans="1:14" x14ac:dyDescent="0.25">
      <c r="A1179" s="28">
        <v>44835</v>
      </c>
      <c r="B1179" s="4" t="s">
        <v>12</v>
      </c>
      <c r="C1179" s="4" t="s">
        <v>13</v>
      </c>
      <c r="D1179" s="4" t="s">
        <v>14</v>
      </c>
      <c r="E1179" s="4" t="s">
        <v>81</v>
      </c>
      <c r="F1179" s="64" t="str">
        <f>IFERROR(VLOOKUP(Таблица1[[#This Row],[ОКВЭД2]],E$2:F$900,2,FALSE),E1179)</f>
        <v>38.1</v>
      </c>
      <c r="G1179" s="27">
        <v>85452.800000000003</v>
      </c>
      <c r="H1179" s="27">
        <v>88111.3</v>
      </c>
      <c r="I1179" s="27">
        <v>41163</v>
      </c>
      <c r="J1179" s="27">
        <v>896655.2</v>
      </c>
      <c r="K1179" s="27">
        <v>648028.69999999995</v>
      </c>
      <c r="L1179" s="27">
        <v>96.982793353406436</v>
      </c>
      <c r="M1179" s="27">
        <v>207.59614216650877</v>
      </c>
      <c r="N1179" s="27">
        <v>138.36658777612783</v>
      </c>
    </row>
    <row r="1180" spans="1:14" x14ac:dyDescent="0.25">
      <c r="A1180" s="28">
        <v>44835</v>
      </c>
      <c r="B1180" s="4" t="s">
        <v>12</v>
      </c>
      <c r="C1180" s="4" t="s">
        <v>13</v>
      </c>
      <c r="D1180" s="4" t="s">
        <v>14</v>
      </c>
      <c r="E1180" s="4" t="s">
        <v>3471</v>
      </c>
      <c r="F1180" s="64" t="str">
        <f>IFERROR(VLOOKUP(Таблица1[[#This Row],[ОКВЭД2]],E$2:F$900,2,FALSE),E1180)</f>
        <v>Производство основных драгоценных металлов и прочих цветных металлов, производство ядерного топлива</v>
      </c>
      <c r="G1180" s="83" t="s">
        <v>8045</v>
      </c>
      <c r="H1180" s="83" t="s">
        <v>8045</v>
      </c>
      <c r="I1180" s="83" t="s">
        <v>8045</v>
      </c>
      <c r="J1180" s="83" t="s">
        <v>8045</v>
      </c>
      <c r="K1180" s="83" t="s">
        <v>8045</v>
      </c>
      <c r="L1180" s="27">
        <v>100</v>
      </c>
      <c r="M1180" s="27"/>
      <c r="N1180" s="27"/>
    </row>
    <row r="1181" spans="1:14" x14ac:dyDescent="0.25">
      <c r="A1181" s="28">
        <v>44835</v>
      </c>
      <c r="B1181" s="4" t="s">
        <v>12</v>
      </c>
      <c r="C1181" s="4" t="s">
        <v>13</v>
      </c>
      <c r="D1181" s="4" t="s">
        <v>14</v>
      </c>
      <c r="E1181" s="4" t="s">
        <v>113</v>
      </c>
      <c r="F1181" s="64" t="str">
        <f>IFERROR(VLOOKUP(Таблица1[[#This Row],[ОКВЭД2]],E$2:F$900,2,FALSE),E1181)</f>
        <v>36.0</v>
      </c>
      <c r="G1181" s="27">
        <v>117748.6</v>
      </c>
      <c r="H1181" s="27">
        <v>239492.3</v>
      </c>
      <c r="I1181" s="27">
        <v>297851</v>
      </c>
      <c r="J1181" s="27">
        <v>1587110.5</v>
      </c>
      <c r="K1181" s="27">
        <v>2000531</v>
      </c>
      <c r="L1181" s="27">
        <v>49.165923079781685</v>
      </c>
      <c r="M1181" s="27">
        <v>39.532719379824137</v>
      </c>
      <c r="N1181" s="27">
        <v>79.334461700418544</v>
      </c>
    </row>
    <row r="1182" spans="1:14" x14ac:dyDescent="0.25">
      <c r="A1182" s="28">
        <v>44835</v>
      </c>
      <c r="B1182" s="4" t="s">
        <v>12</v>
      </c>
      <c r="C1182" s="4" t="s">
        <v>13</v>
      </c>
      <c r="D1182" s="4" t="s">
        <v>14</v>
      </c>
      <c r="E1182" s="4" t="s">
        <v>23</v>
      </c>
      <c r="F1182" s="64" t="str">
        <f>IFERROR(VLOOKUP(Таблица1[[#This Row],[ОКВЭД2]],E$2:F$900,2,FALSE),E1182)</f>
        <v>Производство готовых металлических изделий, кроме машин и оборудования</v>
      </c>
      <c r="G1182" s="27">
        <v>50174.6</v>
      </c>
      <c r="H1182" s="27">
        <v>49196.5</v>
      </c>
      <c r="I1182" s="27">
        <v>65679</v>
      </c>
      <c r="J1182" s="27">
        <v>490484.8</v>
      </c>
      <c r="K1182" s="27">
        <v>595020</v>
      </c>
      <c r="L1182" s="27">
        <v>101.98814956348521</v>
      </c>
      <c r="M1182" s="27">
        <v>76.393672254449669</v>
      </c>
      <c r="N1182" s="27">
        <v>82.431649356324158</v>
      </c>
    </row>
    <row r="1183" spans="1:14" x14ac:dyDescent="0.25">
      <c r="A1183" s="28">
        <v>44835</v>
      </c>
      <c r="B1183" s="4" t="s">
        <v>12</v>
      </c>
      <c r="C1183" s="4" t="s">
        <v>13</v>
      </c>
      <c r="D1183" s="4" t="s">
        <v>14</v>
      </c>
      <c r="E1183" s="4" t="s">
        <v>33</v>
      </c>
      <c r="F1183" s="64" t="str">
        <f>IFERROR(VLOOKUP(Таблица1[[#This Row],[ОКВЭД2]],E$2:F$900,2,FALSE),E1183)</f>
        <v>10.8</v>
      </c>
      <c r="G1183" s="27">
        <v>2422</v>
      </c>
      <c r="H1183" s="27">
        <v>2422</v>
      </c>
      <c r="I1183" s="27">
        <v>2696</v>
      </c>
      <c r="J1183" s="27">
        <v>24220</v>
      </c>
      <c r="K1183" s="27">
        <v>26960</v>
      </c>
      <c r="L1183" s="27">
        <v>100</v>
      </c>
      <c r="M1183" s="27">
        <v>89.836795252225514</v>
      </c>
      <c r="N1183" s="27">
        <v>89.836795252225514</v>
      </c>
    </row>
    <row r="1184" spans="1:14" x14ac:dyDescent="0.25">
      <c r="A1184" s="28">
        <v>44835</v>
      </c>
      <c r="B1184" s="4" t="s">
        <v>12</v>
      </c>
      <c r="C1184" s="4" t="s">
        <v>13</v>
      </c>
      <c r="D1184" s="4" t="s">
        <v>14</v>
      </c>
      <c r="E1184" s="4" t="s">
        <v>30</v>
      </c>
      <c r="F1184" s="64" t="str">
        <f>IFERROR(VLOOKUP(Таблица1[[#This Row],[ОКВЭД2]],E$2:F$900,2,FALSE),E1184)</f>
        <v>Обеспечение электрическое энергией, газом и паром; кондиционирование воздуха</v>
      </c>
      <c r="G1184" s="27">
        <v>3048208.7</v>
      </c>
      <c r="H1184" s="27">
        <v>3884340.3</v>
      </c>
      <c r="I1184" s="27">
        <v>3379025.1</v>
      </c>
      <c r="J1184" s="27">
        <v>41124491.899999999</v>
      </c>
      <c r="K1184" s="27">
        <v>33905799.600000001</v>
      </c>
      <c r="L1184" s="27">
        <v>78.474295879791995</v>
      </c>
      <c r="M1184" s="27">
        <v>90.209708711545233</v>
      </c>
      <c r="N1184" s="27">
        <v>121.29043522099977</v>
      </c>
    </row>
    <row r="1185" spans="1:14" x14ac:dyDescent="0.25">
      <c r="A1185" s="28">
        <v>44835</v>
      </c>
      <c r="B1185" s="4" t="s">
        <v>12</v>
      </c>
      <c r="C1185" s="4" t="s">
        <v>13</v>
      </c>
      <c r="D1185" s="4" t="s">
        <v>14</v>
      </c>
      <c r="E1185" s="4" t="s">
        <v>126</v>
      </c>
      <c r="F1185" s="64" t="str">
        <f>IFERROR(VLOOKUP(Таблица1[[#This Row],[ОКВЭД2]],E$2:F$900,2,FALSE),E1185)</f>
        <v>08.1</v>
      </c>
      <c r="G1185" s="83" t="s">
        <v>8045</v>
      </c>
      <c r="H1185" s="83" t="s">
        <v>8045</v>
      </c>
      <c r="I1185" s="83" t="s">
        <v>8045</v>
      </c>
      <c r="J1185" s="83" t="s">
        <v>8045</v>
      </c>
      <c r="K1185" s="83" t="s">
        <v>8045</v>
      </c>
      <c r="L1185" s="27">
        <v>92.963055003313457</v>
      </c>
      <c r="M1185" s="27">
        <v>100.20424791008628</v>
      </c>
      <c r="N1185" s="27">
        <v>121.34616213107708</v>
      </c>
    </row>
    <row r="1186" spans="1:14" x14ac:dyDescent="0.25">
      <c r="A1186" s="28">
        <v>44835</v>
      </c>
      <c r="B1186" s="4" t="s">
        <v>12</v>
      </c>
      <c r="C1186" s="4" t="s">
        <v>13</v>
      </c>
      <c r="D1186" s="4" t="s">
        <v>14</v>
      </c>
      <c r="E1186" s="4" t="s">
        <v>135</v>
      </c>
      <c r="F1186" s="64" t="str">
        <f>IFERROR(VLOOKUP(Таблица1[[#This Row],[ОКВЭД2]],E$2:F$900,2,FALSE),E1186)</f>
        <v>Производство напитков</v>
      </c>
      <c r="G1186" s="27">
        <v>300</v>
      </c>
      <c r="H1186" s="27">
        <v>300</v>
      </c>
      <c r="I1186" s="27"/>
      <c r="J1186" s="27">
        <v>3000</v>
      </c>
      <c r="K1186" s="27"/>
      <c r="L1186" s="27">
        <v>100</v>
      </c>
      <c r="M1186" s="27"/>
      <c r="N1186" s="27"/>
    </row>
    <row r="1187" spans="1:14" x14ac:dyDescent="0.25">
      <c r="A1187" s="28">
        <v>44835</v>
      </c>
      <c r="B1187" s="4" t="s">
        <v>12</v>
      </c>
      <c r="C1187" s="4" t="s">
        <v>13</v>
      </c>
      <c r="D1187" s="4" t="s">
        <v>14</v>
      </c>
      <c r="E1187" s="4" t="s">
        <v>40</v>
      </c>
      <c r="F1187" s="64" t="str">
        <f>IFERROR(VLOOKUP(Таблица1[[#This Row],[ОКВЭД2]],E$2:F$900,2,FALSE),E1187)</f>
        <v>09.1</v>
      </c>
      <c r="G1187" s="27">
        <v>8704.4</v>
      </c>
      <c r="H1187" s="27">
        <v>23110.5</v>
      </c>
      <c r="I1187" s="27">
        <v>10123.5</v>
      </c>
      <c r="J1187" s="27">
        <v>169054.8</v>
      </c>
      <c r="K1187" s="27">
        <v>130767.8</v>
      </c>
      <c r="L1187" s="27">
        <v>37.664265160857617</v>
      </c>
      <c r="M1187" s="27">
        <v>85.982120808020937</v>
      </c>
      <c r="N1187" s="27">
        <v>129.27861446013469</v>
      </c>
    </row>
    <row r="1188" spans="1:14" x14ac:dyDescent="0.25">
      <c r="A1188" s="28">
        <v>44835</v>
      </c>
      <c r="B1188" s="4" t="s">
        <v>12</v>
      </c>
      <c r="C1188" s="4" t="s">
        <v>13</v>
      </c>
      <c r="D1188" s="4" t="s">
        <v>14</v>
      </c>
      <c r="E1188" s="4" t="s">
        <v>66</v>
      </c>
      <c r="F1188" s="64" t="str">
        <f>IFERROR(VLOOKUP(Таблица1[[#This Row],[ОКВЭД2]],E$2:F$900,2,FALSE),E1188)</f>
        <v>05.2</v>
      </c>
      <c r="G1188" s="27">
        <v>161113.20000000001</v>
      </c>
      <c r="H1188" s="27">
        <v>173002.1</v>
      </c>
      <c r="I1188" s="27">
        <v>183973.6</v>
      </c>
      <c r="J1188" s="27">
        <v>1427422.4</v>
      </c>
      <c r="K1188" s="27">
        <v>1787954.9</v>
      </c>
      <c r="L1188" s="27">
        <v>93.127886886922184</v>
      </c>
      <c r="M1188" s="27">
        <v>87.574086716789793</v>
      </c>
      <c r="N1188" s="27">
        <v>79.835481308840613</v>
      </c>
    </row>
    <row r="1189" spans="1:14" x14ac:dyDescent="0.25">
      <c r="A1189" s="28">
        <v>44835</v>
      </c>
      <c r="B1189" s="4" t="s">
        <v>12</v>
      </c>
      <c r="C1189" s="4" t="s">
        <v>13</v>
      </c>
      <c r="D1189" s="4" t="s">
        <v>14</v>
      </c>
      <c r="E1189" s="4" t="s">
        <v>64</v>
      </c>
      <c r="F1189" s="64" t="str">
        <f>IFERROR(VLOOKUP(Таблица1[[#This Row],[ОКВЭД2]],E$2:F$900,2,FALSE),E1189)</f>
        <v>30.01.АГ</v>
      </c>
      <c r="G1189" s="27">
        <v>28252.3</v>
      </c>
      <c r="H1189" s="27">
        <v>29400.7</v>
      </c>
      <c r="I1189" s="27">
        <v>14206.7</v>
      </c>
      <c r="J1189" s="27">
        <v>279563.7</v>
      </c>
      <c r="K1189" s="27">
        <v>142120.6</v>
      </c>
      <c r="L1189" s="27">
        <v>96.093970551721554</v>
      </c>
      <c r="M1189" s="27">
        <v>198.86602800087283</v>
      </c>
      <c r="N1189" s="27">
        <v>196.70878113376949</v>
      </c>
    </row>
    <row r="1190" spans="1:14" x14ac:dyDescent="0.25">
      <c r="A1190" s="28">
        <v>44835</v>
      </c>
      <c r="B1190" s="4" t="s">
        <v>12</v>
      </c>
      <c r="C1190" s="4" t="s">
        <v>13</v>
      </c>
      <c r="D1190" s="4" t="s">
        <v>14</v>
      </c>
      <c r="E1190" s="4" t="s">
        <v>134</v>
      </c>
      <c r="F1190" s="64" t="str">
        <f>IFERROR(VLOOKUP(Таблица1[[#This Row],[ОКВЭД2]],E$2:F$900,2,FALSE),E1190)</f>
        <v>1323500.029.31</v>
      </c>
      <c r="G1190" s="83" t="s">
        <v>8045</v>
      </c>
      <c r="H1190" s="83" t="s">
        <v>8045</v>
      </c>
      <c r="I1190" s="83" t="s">
        <v>8045</v>
      </c>
      <c r="J1190" s="83" t="s">
        <v>8045</v>
      </c>
      <c r="K1190" s="83" t="s">
        <v>8045</v>
      </c>
      <c r="L1190" s="27">
        <v>79.200208490183584</v>
      </c>
      <c r="M1190" s="27"/>
      <c r="N1190" s="27"/>
    </row>
    <row r="1191" spans="1:14" x14ac:dyDescent="0.25">
      <c r="A1191" s="28">
        <v>44835</v>
      </c>
      <c r="B1191" s="4" t="s">
        <v>12</v>
      </c>
      <c r="C1191" s="4" t="s">
        <v>13</v>
      </c>
      <c r="D1191" s="4" t="s">
        <v>14</v>
      </c>
      <c r="E1191" s="4" t="s">
        <v>41</v>
      </c>
      <c r="F1191" s="64" t="str">
        <f>IFERROR(VLOOKUP(Таблица1[[#This Row],[ОКВЭД2]],E$2:F$900,2,FALSE),E1191)</f>
        <v>Добыча угля</v>
      </c>
      <c r="G1191" s="27">
        <v>5166</v>
      </c>
      <c r="H1191" s="27">
        <v>5112</v>
      </c>
      <c r="I1191" s="27">
        <v>4637</v>
      </c>
      <c r="J1191" s="27">
        <v>47609</v>
      </c>
      <c r="K1191" s="27">
        <v>35419</v>
      </c>
      <c r="L1191" s="27">
        <v>101.05633802816901</v>
      </c>
      <c r="M1191" s="27">
        <v>111.40823808496873</v>
      </c>
      <c r="N1191" s="27">
        <v>134.41655608571671</v>
      </c>
    </row>
    <row r="1192" spans="1:14" x14ac:dyDescent="0.25">
      <c r="A1192" s="28">
        <v>44835</v>
      </c>
      <c r="B1192" s="4" t="s">
        <v>12</v>
      </c>
      <c r="C1192" s="4" t="s">
        <v>13</v>
      </c>
      <c r="D1192" s="4" t="s">
        <v>14</v>
      </c>
      <c r="E1192" s="4" t="s">
        <v>24</v>
      </c>
      <c r="F1192" s="64" t="str">
        <f>IFERROR(VLOOKUP(Таблица1[[#This Row],[ОКВЭД2]],E$2:F$900,2,FALSE),E1192)</f>
        <v>Производство химических веществ и химических продуктов</v>
      </c>
      <c r="G1192" s="27">
        <v>21774</v>
      </c>
      <c r="H1192" s="27">
        <v>12720</v>
      </c>
      <c r="I1192" s="27">
        <v>17020.099999999999</v>
      </c>
      <c r="J1192" s="27">
        <v>139977</v>
      </c>
      <c r="K1192" s="27">
        <v>107267.4</v>
      </c>
      <c r="L1192" s="27">
        <v>171.17924528301887</v>
      </c>
      <c r="M1192" s="27">
        <v>127.93109323681999</v>
      </c>
      <c r="N1192" s="27">
        <v>130.49351433893241</v>
      </c>
    </row>
    <row r="1193" spans="1:14" x14ac:dyDescent="0.25">
      <c r="A1193" s="28">
        <v>44835</v>
      </c>
      <c r="B1193" s="4" t="s">
        <v>12</v>
      </c>
      <c r="C1193" s="4" t="s">
        <v>13</v>
      </c>
      <c r="D1193" s="4" t="s">
        <v>14</v>
      </c>
      <c r="E1193" s="4" t="s">
        <v>38</v>
      </c>
      <c r="F1193" s="64" t="str">
        <f>IFERROR(VLOOKUP(Таблица1[[#This Row],[ОКВЭД2]],E$2:F$900,2,FALSE),E1193)</f>
        <v>Сбор и обработка сточных вод</v>
      </c>
      <c r="G1193" s="83" t="s">
        <v>8045</v>
      </c>
      <c r="H1193" s="83" t="s">
        <v>8045</v>
      </c>
      <c r="I1193" s="83" t="s">
        <v>8045</v>
      </c>
      <c r="J1193" s="83" t="s">
        <v>8045</v>
      </c>
      <c r="K1193" s="83" t="s">
        <v>8045</v>
      </c>
      <c r="L1193" s="27">
        <v>88.350515804678437</v>
      </c>
      <c r="M1193" s="27">
        <v>88.813463583200431</v>
      </c>
      <c r="N1193" s="27">
        <v>102.20319663662197</v>
      </c>
    </row>
    <row r="1194" spans="1:14" x14ac:dyDescent="0.25">
      <c r="A1194" s="28">
        <v>44835</v>
      </c>
      <c r="B1194" s="4" t="s">
        <v>12</v>
      </c>
      <c r="C1194" s="4" t="s">
        <v>13</v>
      </c>
      <c r="D1194" s="4" t="s">
        <v>14</v>
      </c>
      <c r="E1194" s="4" t="s">
        <v>71</v>
      </c>
      <c r="F1194" s="64" t="str">
        <f>IFERROR(VLOOKUP(Таблица1[[#This Row],[ОКВЭД2]],E$2:F$900,2,FALSE),E1194)</f>
        <v>Всего по обследуемым видам экономической деятельности</v>
      </c>
      <c r="G1194" s="27">
        <v>663</v>
      </c>
      <c r="H1194" s="27">
        <v>663</v>
      </c>
      <c r="I1194" s="27">
        <v>219</v>
      </c>
      <c r="J1194" s="27">
        <v>6630</v>
      </c>
      <c r="K1194" s="27">
        <v>2190</v>
      </c>
      <c r="L1194" s="27">
        <v>100</v>
      </c>
      <c r="M1194" s="27">
        <v>302.73972602739724</v>
      </c>
      <c r="N1194" s="27">
        <v>302.73972602739724</v>
      </c>
    </row>
    <row r="1195" spans="1:14" x14ac:dyDescent="0.25">
      <c r="A1195" s="28">
        <v>44835</v>
      </c>
      <c r="B1195" s="4" t="s">
        <v>12</v>
      </c>
      <c r="C1195" s="4" t="s">
        <v>13</v>
      </c>
      <c r="D1195" s="4" t="s">
        <v>14</v>
      </c>
      <c r="E1195" s="4" t="s">
        <v>98</v>
      </c>
      <c r="F1195" s="64" t="str">
        <f>IFERROR(VLOOKUP(Таблица1[[#This Row],[ОКВЭД2]],E$2:F$900,2,FALSE),E1195)</f>
        <v>20.1</v>
      </c>
      <c r="G1195" s="83" t="s">
        <v>8045</v>
      </c>
      <c r="H1195" s="83" t="s">
        <v>8045</v>
      </c>
      <c r="I1195" s="83" t="s">
        <v>8045</v>
      </c>
      <c r="J1195" s="83" t="s">
        <v>8045</v>
      </c>
      <c r="K1195" s="83" t="s">
        <v>8045</v>
      </c>
      <c r="L1195" s="27">
        <v>92.965677141555915</v>
      </c>
      <c r="M1195" s="27">
        <v>100.24442782682456</v>
      </c>
      <c r="N1195" s="27">
        <v>121.39022285916266</v>
      </c>
    </row>
    <row r="1196" spans="1:14" x14ac:dyDescent="0.25">
      <c r="A1196" s="28">
        <v>44835</v>
      </c>
      <c r="B1196" s="4" t="s">
        <v>12</v>
      </c>
      <c r="C1196" s="4" t="s">
        <v>13</v>
      </c>
      <c r="D1196" s="4" t="s">
        <v>14</v>
      </c>
      <c r="E1196" s="4" t="s">
        <v>119</v>
      </c>
      <c r="F1196" s="64" t="str">
        <f>IFERROR(VLOOKUP(Таблица1[[#This Row],[ОКВЭД2]],E$2:F$900,2,FALSE),E1196)</f>
        <v>30.2</v>
      </c>
      <c r="G1196" s="27">
        <v>11021</v>
      </c>
      <c r="H1196" s="27">
        <v>2790</v>
      </c>
      <c r="I1196" s="27">
        <v>10044</v>
      </c>
      <c r="J1196" s="27">
        <v>35188.300000000003</v>
      </c>
      <c r="K1196" s="27">
        <v>25853.9</v>
      </c>
      <c r="L1196" s="27">
        <v>395.01792114695343</v>
      </c>
      <c r="M1196" s="27">
        <v>109.72720031859816</v>
      </c>
      <c r="N1196" s="27">
        <v>136.10441751534586</v>
      </c>
    </row>
    <row r="1197" spans="1:14" x14ac:dyDescent="0.25">
      <c r="A1197" s="28">
        <v>44835</v>
      </c>
      <c r="B1197" s="4" t="s">
        <v>12</v>
      </c>
      <c r="C1197" s="4" t="s">
        <v>13</v>
      </c>
      <c r="D1197" s="4" t="s">
        <v>14</v>
      </c>
      <c r="E1197" s="4" t="s">
        <v>137</v>
      </c>
      <c r="F1197" s="64" t="str">
        <f>IFERROR(VLOOKUP(Таблица1[[#This Row],[ОКВЭД2]],E$2:F$900,2,FALSE),E1197)</f>
        <v>Добыча металлических руд</v>
      </c>
      <c r="G1197" s="27">
        <v>11</v>
      </c>
      <c r="H1197" s="27">
        <v>11</v>
      </c>
      <c r="I1197" s="27"/>
      <c r="J1197" s="27">
        <v>110</v>
      </c>
      <c r="K1197" s="27"/>
      <c r="L1197" s="27">
        <v>100</v>
      </c>
      <c r="M1197" s="27"/>
      <c r="N1197" s="27"/>
    </row>
    <row r="1198" spans="1:14" x14ac:dyDescent="0.25">
      <c r="A1198" s="28">
        <v>44835</v>
      </c>
      <c r="B1198" s="4" t="s">
        <v>12</v>
      </c>
      <c r="C1198" s="4" t="s">
        <v>13</v>
      </c>
      <c r="D1198" s="4" t="s">
        <v>14</v>
      </c>
      <c r="E1198" s="4" t="s">
        <v>17</v>
      </c>
      <c r="F1198" s="64" t="str">
        <f>IFERROR(VLOOKUP(Таблица1[[#This Row],[ОКВЭД2]],E$2:F$900,2,FALSE),E1198)</f>
        <v>05.1</v>
      </c>
      <c r="G1198" s="27">
        <v>107734</v>
      </c>
      <c r="H1198" s="27">
        <v>107518</v>
      </c>
      <c r="I1198" s="27">
        <v>94818.3</v>
      </c>
      <c r="J1198" s="27">
        <v>1077586</v>
      </c>
      <c r="K1198" s="27">
        <v>931214.3</v>
      </c>
      <c r="L1198" s="27">
        <v>100.20089659405868</v>
      </c>
      <c r="M1198" s="27">
        <v>113.62152664622758</v>
      </c>
      <c r="N1198" s="27">
        <v>115.71836901559608</v>
      </c>
    </row>
    <row r="1199" spans="1:14" x14ac:dyDescent="0.25">
      <c r="A1199" s="28">
        <v>44835</v>
      </c>
      <c r="B1199" s="4" t="s">
        <v>12</v>
      </c>
      <c r="C1199" s="4" t="s">
        <v>13</v>
      </c>
      <c r="D1199" s="4" t="s">
        <v>14</v>
      </c>
      <c r="E1199" s="4" t="s">
        <v>57</v>
      </c>
      <c r="F1199" s="64" t="str">
        <f>IFERROR(VLOOKUP(Таблица1[[#This Row],[ОКВЭД2]],E$2:F$900,2,FALSE),E1199)</f>
        <v>25.6</v>
      </c>
      <c r="G1199" s="27">
        <v>29002.3</v>
      </c>
      <c r="H1199" s="27">
        <v>28968.1</v>
      </c>
      <c r="I1199" s="27">
        <v>12409.9</v>
      </c>
      <c r="J1199" s="27">
        <v>288031.40000000002</v>
      </c>
      <c r="K1199" s="27">
        <v>120354.9</v>
      </c>
      <c r="L1199" s="27">
        <v>100.11806090147438</v>
      </c>
      <c r="M1199" s="27">
        <v>233.70293072466336</v>
      </c>
      <c r="N1199" s="27">
        <v>239.31838255027424</v>
      </c>
    </row>
    <row r="1200" spans="1:14" x14ac:dyDescent="0.25">
      <c r="A1200" s="28">
        <v>44835</v>
      </c>
      <c r="B1200" s="4" t="s">
        <v>12</v>
      </c>
      <c r="C1200" s="4" t="s">
        <v>13</v>
      </c>
      <c r="D1200" s="4" t="s">
        <v>14</v>
      </c>
      <c r="E1200" s="4" t="s">
        <v>82</v>
      </c>
      <c r="F1200" s="64" t="str">
        <f>IFERROR(VLOOKUP(Таблица1[[#This Row],[ОКВЭД2]],E$2:F$900,2,FALSE),E1200)</f>
        <v>125.АГ</v>
      </c>
      <c r="G1200" s="27">
        <v>26288</v>
      </c>
      <c r="H1200" s="27">
        <v>28002.7</v>
      </c>
      <c r="I1200" s="27">
        <v>17353.5</v>
      </c>
      <c r="J1200" s="27">
        <v>271268.3</v>
      </c>
      <c r="K1200" s="27">
        <v>194044.7</v>
      </c>
      <c r="L1200" s="27">
        <v>93.876661893317433</v>
      </c>
      <c r="M1200" s="27">
        <v>151.48529115164087</v>
      </c>
      <c r="N1200" s="27">
        <v>139.79680970415581</v>
      </c>
    </row>
    <row r="1201" spans="1:14" x14ac:dyDescent="0.25">
      <c r="A1201" s="28">
        <v>44835</v>
      </c>
      <c r="B1201" s="4" t="s">
        <v>12</v>
      </c>
      <c r="C1201" s="4" t="s">
        <v>13</v>
      </c>
      <c r="D1201" s="4" t="s">
        <v>14</v>
      </c>
      <c r="E1201" s="4" t="s">
        <v>93</v>
      </c>
      <c r="F1201" s="64" t="str">
        <f>IFERROR(VLOOKUP(Таблица1[[#This Row],[ОКВЭД2]],E$2:F$900,2,FALSE),E1201)</f>
        <v>Обрабатывающие производства</v>
      </c>
      <c r="G1201" s="27">
        <v>1352511.8</v>
      </c>
      <c r="H1201" s="27">
        <v>1213352.3</v>
      </c>
      <c r="I1201" s="27">
        <v>512966.3</v>
      </c>
      <c r="J1201" s="27">
        <v>13728844.5</v>
      </c>
      <c r="K1201" s="27">
        <v>7311751.7000000002</v>
      </c>
      <c r="L1201" s="27">
        <v>111.46901027838328</v>
      </c>
      <c r="M1201" s="27">
        <v>263.66484503952796</v>
      </c>
      <c r="N1201" s="27">
        <v>187.76409625616799</v>
      </c>
    </row>
    <row r="1202" spans="1:14" x14ac:dyDescent="0.25">
      <c r="A1202" s="28">
        <v>44835</v>
      </c>
      <c r="B1202" s="4" t="s">
        <v>12</v>
      </c>
      <c r="C1202" s="4" t="s">
        <v>13</v>
      </c>
      <c r="D1202" s="4" t="s">
        <v>14</v>
      </c>
      <c r="E1202" s="4" t="s">
        <v>29</v>
      </c>
      <c r="F1202" s="64" t="str">
        <f>IFERROR(VLOOKUP(Таблица1[[#This Row],[ОКВЭД2]],E$2:F$900,2,FALSE),E1202)</f>
        <v>Производство металлургическое</v>
      </c>
      <c r="G1202" s="27">
        <v>1777</v>
      </c>
      <c r="H1202" s="27">
        <v>1777</v>
      </c>
      <c r="I1202" s="27">
        <v>625</v>
      </c>
      <c r="J1202" s="27">
        <v>17770</v>
      </c>
      <c r="K1202" s="27">
        <v>6250</v>
      </c>
      <c r="L1202" s="27">
        <v>100</v>
      </c>
      <c r="M1202" s="27">
        <v>284.32</v>
      </c>
      <c r="N1202" s="27">
        <v>284.32</v>
      </c>
    </row>
    <row r="1203" spans="1:14" x14ac:dyDescent="0.25">
      <c r="A1203" s="28">
        <v>44835</v>
      </c>
      <c r="B1203" s="4" t="s">
        <v>12</v>
      </c>
      <c r="C1203" s="4" t="s">
        <v>13</v>
      </c>
      <c r="D1203" s="4" t="s">
        <v>14</v>
      </c>
      <c r="E1203" s="4" t="s">
        <v>49</v>
      </c>
      <c r="F1203" s="64" t="str">
        <f>IFERROR(VLOOKUP(Таблица1[[#This Row],[ОКВЭД2]],E$2:F$900,2,FALSE),E1203)</f>
        <v>Сбор, обработка и утилизация отходов; обработка вторичного сырья</v>
      </c>
      <c r="G1203" s="27">
        <v>800643.5</v>
      </c>
      <c r="H1203" s="27">
        <v>813449.4</v>
      </c>
      <c r="I1203" s="27">
        <v>428529</v>
      </c>
      <c r="J1203" s="27">
        <v>6473867.4000000004</v>
      </c>
      <c r="K1203" s="27">
        <v>3858547</v>
      </c>
      <c r="L1203" s="27">
        <v>98.425728754609693</v>
      </c>
      <c r="M1203" s="27">
        <v>186.83531336268956</v>
      </c>
      <c r="N1203" s="27">
        <v>167.77992855859992</v>
      </c>
    </row>
    <row r="1204" spans="1:14" x14ac:dyDescent="0.25">
      <c r="A1204" s="28">
        <v>44835</v>
      </c>
      <c r="B1204" s="4" t="s">
        <v>12</v>
      </c>
      <c r="C1204" s="4" t="s">
        <v>13</v>
      </c>
      <c r="D1204" s="4" t="s">
        <v>14</v>
      </c>
      <c r="E1204" s="4" t="s">
        <v>138</v>
      </c>
      <c r="F1204" s="64" t="str">
        <f>IFERROR(VLOOKUP(Таблица1[[#This Row],[ОКВЭД2]],E$2:F$900,2,FALSE),E1204)</f>
        <v>Переработка и консервирование рыбы, ракообразных и моллюсков</v>
      </c>
      <c r="G1204" s="27">
        <v>6117</v>
      </c>
      <c r="H1204" s="27">
        <v>6117</v>
      </c>
      <c r="I1204" s="27"/>
      <c r="J1204" s="27">
        <v>61170</v>
      </c>
      <c r="K1204" s="27"/>
      <c r="L1204" s="27">
        <v>100</v>
      </c>
      <c r="M1204" s="27"/>
      <c r="N1204" s="27"/>
    </row>
    <row r="1205" spans="1:14" x14ac:dyDescent="0.25">
      <c r="A1205" s="28">
        <v>44835</v>
      </c>
      <c r="B1205" s="4" t="s">
        <v>12</v>
      </c>
      <c r="C1205" s="4" t="s">
        <v>13</v>
      </c>
      <c r="D1205" s="4" t="s">
        <v>14</v>
      </c>
      <c r="E1205" s="4" t="s">
        <v>62</v>
      </c>
      <c r="F1205" s="64" t="str">
        <f>IFERROR(VLOOKUP(Таблица1[[#This Row],[ОКВЭД2]],E$2:F$900,2,FALSE),E1205)</f>
        <v>11.0</v>
      </c>
      <c r="G1205" s="27">
        <v>3910</v>
      </c>
      <c r="H1205" s="27">
        <v>3910</v>
      </c>
      <c r="I1205" s="27">
        <v>5333</v>
      </c>
      <c r="J1205" s="27">
        <v>39100</v>
      </c>
      <c r="K1205" s="27">
        <v>53330</v>
      </c>
      <c r="L1205" s="27">
        <v>100</v>
      </c>
      <c r="M1205" s="27">
        <v>73.317082317644847</v>
      </c>
      <c r="N1205" s="27">
        <v>73.317082317644847</v>
      </c>
    </row>
    <row r="1206" spans="1:14" x14ac:dyDescent="0.25">
      <c r="A1206" s="28">
        <v>44835</v>
      </c>
      <c r="B1206" s="4" t="s">
        <v>12</v>
      </c>
      <c r="C1206" s="4" t="s">
        <v>13</v>
      </c>
      <c r="D1206" s="4" t="s">
        <v>14</v>
      </c>
      <c r="E1206" s="4" t="s">
        <v>70</v>
      </c>
      <c r="F1206" s="64" t="str">
        <f>IFERROR(VLOOKUP(Таблица1[[#This Row],[ОКВЭД2]],E$2:F$900,2,FALSE),E1206)</f>
        <v>36</v>
      </c>
      <c r="G1206" s="27">
        <v>334056.5</v>
      </c>
      <c r="H1206" s="27">
        <v>312230.59999999998</v>
      </c>
      <c r="I1206" s="27">
        <v>313296.40000000002</v>
      </c>
      <c r="J1206" s="27">
        <v>3160306.5</v>
      </c>
      <c r="K1206" s="27">
        <v>2998411.4</v>
      </c>
      <c r="L1206" s="27">
        <v>106.99031421007422</v>
      </c>
      <c r="M1206" s="27">
        <v>106.62634489256818</v>
      </c>
      <c r="N1206" s="27">
        <v>105.39936247574299</v>
      </c>
    </row>
    <row r="1207" spans="1:14" x14ac:dyDescent="0.25">
      <c r="A1207" s="28">
        <v>44835</v>
      </c>
      <c r="B1207" s="4" t="s">
        <v>12</v>
      </c>
      <c r="C1207" s="4" t="s">
        <v>13</v>
      </c>
      <c r="D1207" s="4" t="s">
        <v>14</v>
      </c>
      <c r="E1207" s="4" t="s">
        <v>74</v>
      </c>
      <c r="F1207" s="64" t="str">
        <f>IFERROR(VLOOKUP(Таблица1[[#This Row],[ОКВЭД2]],E$2:F$900,2,FALSE),E1207)</f>
        <v>Производство хлебобулочных и мучных кондитерских изделий</v>
      </c>
      <c r="G1207" s="27">
        <v>752.3</v>
      </c>
      <c r="H1207" s="27">
        <v>655.29999999999995</v>
      </c>
      <c r="I1207" s="27">
        <v>1477.8</v>
      </c>
      <c r="J1207" s="27">
        <v>10955.4</v>
      </c>
      <c r="K1207" s="27">
        <v>19497.8</v>
      </c>
      <c r="L1207" s="27">
        <v>114.80238058904318</v>
      </c>
      <c r="M1207" s="27">
        <v>50.906753281905537</v>
      </c>
      <c r="N1207" s="27">
        <v>56.187877606704347</v>
      </c>
    </row>
    <row r="1208" spans="1:14" x14ac:dyDescent="0.25">
      <c r="A1208" s="28">
        <v>44835</v>
      </c>
      <c r="B1208" s="4" t="s">
        <v>12</v>
      </c>
      <c r="C1208" s="4" t="s">
        <v>13</v>
      </c>
      <c r="D1208" s="4" t="s">
        <v>14</v>
      </c>
      <c r="E1208" s="4" t="s">
        <v>45</v>
      </c>
      <c r="F1208" s="64" t="str">
        <f>IFERROR(VLOOKUP(Таблица1[[#This Row],[ОКВЭД2]],E$2:F$900,2,FALSE),E1208)</f>
        <v>38.1</v>
      </c>
      <c r="G1208" s="83" t="s">
        <v>8045</v>
      </c>
      <c r="H1208" s="83" t="s">
        <v>8045</v>
      </c>
      <c r="I1208" s="83" t="s">
        <v>8045</v>
      </c>
      <c r="J1208" s="83" t="s">
        <v>8045</v>
      </c>
      <c r="K1208" s="83" t="s">
        <v>8045</v>
      </c>
      <c r="L1208" s="27">
        <v>178.52529715476203</v>
      </c>
      <c r="M1208" s="27">
        <v>398.1931225178655</v>
      </c>
      <c r="N1208" s="27">
        <v>188.48567726020136</v>
      </c>
    </row>
    <row r="1209" spans="1:14" x14ac:dyDescent="0.25">
      <c r="A1209" s="28">
        <v>44835</v>
      </c>
      <c r="B1209" s="4" t="s">
        <v>12</v>
      </c>
      <c r="C1209" s="4" t="s">
        <v>13</v>
      </c>
      <c r="D1209" s="4" t="s">
        <v>14</v>
      </c>
      <c r="E1209" s="4" t="s">
        <v>96</v>
      </c>
      <c r="F1209" s="64" t="str">
        <f>IFERROR(VLOOKUP(Таблица1[[#This Row],[ОКВЭД2]],E$2:F$900,2,FALSE),E1209)</f>
        <v>07.2</v>
      </c>
      <c r="G1209" s="83" t="s">
        <v>8045</v>
      </c>
      <c r="H1209" s="83" t="s">
        <v>8045</v>
      </c>
      <c r="I1209" s="83" t="s">
        <v>8045</v>
      </c>
      <c r="J1209" s="83" t="s">
        <v>8045</v>
      </c>
      <c r="K1209" s="83" t="s">
        <v>8045</v>
      </c>
      <c r="L1209" s="27">
        <v>106.62607359734378</v>
      </c>
      <c r="M1209" s="27">
        <v>73.431972778519395</v>
      </c>
      <c r="N1209" s="27">
        <v>130.53291324549335</v>
      </c>
    </row>
    <row r="1210" spans="1:14" x14ac:dyDescent="0.25">
      <c r="A1210" s="28">
        <v>44835</v>
      </c>
      <c r="B1210" s="4" t="s">
        <v>12</v>
      </c>
      <c r="C1210" s="4" t="s">
        <v>13</v>
      </c>
      <c r="D1210" s="4" t="s">
        <v>14</v>
      </c>
      <c r="E1210" s="4" t="s">
        <v>1801</v>
      </c>
      <c r="F1210" s="64" t="str">
        <f>IFERROR(VLOOKUP(Таблица1[[#This Row],[ОКВЭД2]],E$2:F$900,2,FALSE),E1210)</f>
        <v>33.2</v>
      </c>
      <c r="G1210" s="83" t="s">
        <v>8045</v>
      </c>
      <c r="H1210" s="83" t="s">
        <v>8045</v>
      </c>
      <c r="I1210" s="83" t="s">
        <v>8045</v>
      </c>
      <c r="J1210" s="83" t="s">
        <v>8045</v>
      </c>
      <c r="K1210" s="83" t="s">
        <v>8045</v>
      </c>
      <c r="L1210" s="27">
        <v>100</v>
      </c>
      <c r="M1210" s="27"/>
      <c r="N1210" s="27"/>
    </row>
    <row r="1211" spans="1:14" x14ac:dyDescent="0.25">
      <c r="A1211" s="28">
        <v>44835</v>
      </c>
      <c r="B1211" s="4" t="s">
        <v>12</v>
      </c>
      <c r="C1211" s="4" t="s">
        <v>13</v>
      </c>
      <c r="D1211" s="4" t="s">
        <v>14</v>
      </c>
      <c r="E1211" s="4" t="s">
        <v>59</v>
      </c>
      <c r="F1211" s="64" t="str">
        <f>IFERROR(VLOOKUP(Таблица1[[#This Row],[ОКВЭД2]],E$2:F$900,2,FALSE),E1211)</f>
        <v>Водоснабжение; водоотведение, организация сбора и утилизации отходов, деятельность по ликвидации загрязнений</v>
      </c>
      <c r="G1211" s="27">
        <v>49</v>
      </c>
      <c r="H1211" s="27">
        <v>49</v>
      </c>
      <c r="I1211" s="27">
        <v>97.7</v>
      </c>
      <c r="J1211" s="27">
        <v>595.6</v>
      </c>
      <c r="K1211" s="27">
        <v>963.6</v>
      </c>
      <c r="L1211" s="27">
        <v>100</v>
      </c>
      <c r="M1211" s="27">
        <v>50.153531218014329</v>
      </c>
      <c r="N1211" s="27">
        <v>61.809879618098797</v>
      </c>
    </row>
    <row r="1212" spans="1:14" x14ac:dyDescent="0.25">
      <c r="A1212" s="28">
        <v>44835</v>
      </c>
      <c r="B1212" s="4" t="s">
        <v>12</v>
      </c>
      <c r="C1212" s="4" t="s">
        <v>13</v>
      </c>
      <c r="D1212" s="4" t="s">
        <v>14</v>
      </c>
      <c r="E1212" s="4" t="s">
        <v>103</v>
      </c>
      <c r="F1212" s="64" t="str">
        <f>IFERROR(VLOOKUP(Таблица1[[#This Row],[ОКВЭД2]],E$2:F$900,2,FALSE),E1212)</f>
        <v>Добыча прочих полезных ископаемых</v>
      </c>
      <c r="G1212" s="27">
        <v>2104360.7000000002</v>
      </c>
      <c r="H1212" s="27">
        <v>1360377.1</v>
      </c>
      <c r="I1212" s="27">
        <v>1497024.9</v>
      </c>
      <c r="J1212" s="27">
        <v>16841415.100000001</v>
      </c>
      <c r="K1212" s="27">
        <v>11990164.6</v>
      </c>
      <c r="L1212" s="27">
        <v>154.68951219481715</v>
      </c>
      <c r="M1212" s="27">
        <v>140.56951891715363</v>
      </c>
      <c r="N1212" s="27">
        <v>140.46024939474142</v>
      </c>
    </row>
    <row r="1213" spans="1:14" x14ac:dyDescent="0.25">
      <c r="A1213" s="28">
        <v>44835</v>
      </c>
      <c r="B1213" s="4" t="s">
        <v>12</v>
      </c>
      <c r="C1213" s="4" t="s">
        <v>13</v>
      </c>
      <c r="D1213" s="4" t="s">
        <v>14</v>
      </c>
      <c r="E1213" s="4" t="s">
        <v>124</v>
      </c>
      <c r="F1213" s="64" t="str">
        <f>IFERROR(VLOOKUP(Таблица1[[#This Row],[ОКВЭД2]],E$2:F$900,2,FALSE),E1213)</f>
        <v>17.2</v>
      </c>
      <c r="G1213" s="27">
        <v>48022162.600000001</v>
      </c>
      <c r="H1213" s="27">
        <v>45591473.100000001</v>
      </c>
      <c r="I1213" s="27">
        <v>89188117.200000003</v>
      </c>
      <c r="J1213" s="27">
        <v>445075370.69999999</v>
      </c>
      <c r="K1213" s="27">
        <v>484353374.89999998</v>
      </c>
      <c r="L1213" s="27">
        <v>105.33145637709171</v>
      </c>
      <c r="M1213" s="27">
        <v>53.843677955789381</v>
      </c>
      <c r="N1213" s="27">
        <v>91.890630635512892</v>
      </c>
    </row>
    <row r="1214" spans="1:14" x14ac:dyDescent="0.25">
      <c r="A1214" s="28">
        <v>44835</v>
      </c>
      <c r="B1214" s="4" t="s">
        <v>12</v>
      </c>
      <c r="C1214" s="4" t="s">
        <v>13</v>
      </c>
      <c r="D1214" s="4" t="s">
        <v>14</v>
      </c>
      <c r="E1214" s="4" t="s">
        <v>16</v>
      </c>
      <c r="F1214" s="64" t="str">
        <f>IFERROR(VLOOKUP(Таблица1[[#This Row],[ОКВЭД2]],E$2:F$900,2,FALSE),E1214)</f>
        <v>Производство пищевых продуктов</v>
      </c>
      <c r="G1214" s="27">
        <v>26006</v>
      </c>
      <c r="H1214" s="27">
        <v>35774</v>
      </c>
      <c r="I1214" s="27">
        <v>36782</v>
      </c>
      <c r="J1214" s="27">
        <v>254761</v>
      </c>
      <c r="K1214" s="27">
        <v>350488</v>
      </c>
      <c r="L1214" s="27">
        <v>72.695253536087662</v>
      </c>
      <c r="M1214" s="27">
        <v>70.703061279973895</v>
      </c>
      <c r="N1214" s="27">
        <v>72.687509986076563</v>
      </c>
    </row>
    <row r="1215" spans="1:14" x14ac:dyDescent="0.25">
      <c r="A1215" s="28">
        <v>44835</v>
      </c>
      <c r="B1215" s="4" t="s">
        <v>12</v>
      </c>
      <c r="C1215" s="4" t="s">
        <v>13</v>
      </c>
      <c r="D1215" s="4" t="s">
        <v>14</v>
      </c>
      <c r="E1215" s="4" t="s">
        <v>83</v>
      </c>
      <c r="F1215" s="64" t="str">
        <f>IFERROR(VLOOKUP(Таблица1[[#This Row],[ОКВЭД2]],E$2:F$900,2,FALSE),E1215)</f>
        <v>Ремонт и монтаж машин и оборудования</v>
      </c>
      <c r="G1215" s="27">
        <v>1328</v>
      </c>
      <c r="H1215" s="27">
        <v>1328</v>
      </c>
      <c r="I1215" s="27">
        <v>28</v>
      </c>
      <c r="J1215" s="27">
        <v>13280</v>
      </c>
      <c r="K1215" s="27">
        <v>280</v>
      </c>
      <c r="L1215" s="27">
        <v>100</v>
      </c>
      <c r="M1215" s="27">
        <v>4742.8571428571431</v>
      </c>
      <c r="N1215" s="27">
        <v>4742.8571428571431</v>
      </c>
    </row>
    <row r="1216" spans="1:14" x14ac:dyDescent="0.25">
      <c r="A1216" s="28">
        <v>44835</v>
      </c>
      <c r="B1216" s="4" t="s">
        <v>12</v>
      </c>
      <c r="C1216" s="4" t="s">
        <v>13</v>
      </c>
      <c r="D1216" s="4" t="s">
        <v>14</v>
      </c>
      <c r="E1216" s="4" t="s">
        <v>107</v>
      </c>
      <c r="F1216" s="64" t="str">
        <f>IFERROR(VLOOKUP(Таблица1[[#This Row],[ОКВЭД2]],E$2:F$900,2,FALSE),E1216)</f>
        <v>Производство бумаги и бумажных изделий</v>
      </c>
      <c r="G1216" s="27">
        <v>10088</v>
      </c>
      <c r="H1216" s="27">
        <v>10088</v>
      </c>
      <c r="I1216" s="27">
        <v>1307</v>
      </c>
      <c r="J1216" s="27">
        <v>101301.2</v>
      </c>
      <c r="K1216" s="27">
        <v>13070</v>
      </c>
      <c r="L1216" s="27">
        <v>100</v>
      </c>
      <c r="M1216" s="27">
        <v>771.84391736801831</v>
      </c>
      <c r="N1216" s="27">
        <v>775.0665646518745</v>
      </c>
    </row>
    <row r="1217" spans="1:14" x14ac:dyDescent="0.25">
      <c r="A1217" s="28">
        <v>44835</v>
      </c>
      <c r="B1217" s="4" t="s">
        <v>12</v>
      </c>
      <c r="C1217" s="4" t="s">
        <v>13</v>
      </c>
      <c r="D1217" s="4" t="s">
        <v>14</v>
      </c>
      <c r="E1217" s="4" t="s">
        <v>131</v>
      </c>
      <c r="F1217" s="64" t="str">
        <f>IFERROR(VLOOKUP(Таблица1[[#This Row],[ОКВЭД2]],E$2:F$900,2,FALSE),E1217)</f>
        <v>35</v>
      </c>
      <c r="G1217" s="27">
        <v>10485.299999999999</v>
      </c>
      <c r="H1217" s="27">
        <v>9095.7999999999993</v>
      </c>
      <c r="I1217" s="27">
        <v>11928.4</v>
      </c>
      <c r="J1217" s="27">
        <v>122422.2</v>
      </c>
      <c r="K1217" s="27">
        <v>116652</v>
      </c>
      <c r="L1217" s="27">
        <v>115.27628136062798</v>
      </c>
      <c r="M1217" s="27">
        <v>87.901981824888495</v>
      </c>
      <c r="N1217" s="27">
        <v>104.94650756095052</v>
      </c>
    </row>
    <row r="1218" spans="1:14" x14ac:dyDescent="0.25">
      <c r="A1218" s="28">
        <v>44835</v>
      </c>
      <c r="B1218" s="4" t="s">
        <v>12</v>
      </c>
      <c r="C1218" s="4" t="s">
        <v>13</v>
      </c>
      <c r="D1218" s="4" t="s">
        <v>14</v>
      </c>
      <c r="E1218" s="4" t="s">
        <v>123</v>
      </c>
      <c r="F1218" s="64" t="str">
        <f>IFERROR(VLOOKUP(Таблица1[[#This Row],[ОКВЭД2]],E$2:F$900,2,FALSE),E1218)</f>
        <v>33.1</v>
      </c>
      <c r="G1218" s="27">
        <v>18</v>
      </c>
      <c r="H1218" s="27">
        <v>18</v>
      </c>
      <c r="I1218" s="27">
        <v>355</v>
      </c>
      <c r="J1218" s="27">
        <v>180</v>
      </c>
      <c r="K1218" s="27">
        <v>3550</v>
      </c>
      <c r="L1218" s="27">
        <v>100</v>
      </c>
      <c r="M1218" s="27">
        <v>5.070422535211268</v>
      </c>
      <c r="N1218" s="27">
        <v>5.070422535211268</v>
      </c>
    </row>
    <row r="1219" spans="1:14" x14ac:dyDescent="0.25">
      <c r="A1219" s="28">
        <v>44835</v>
      </c>
      <c r="B1219" s="4" t="s">
        <v>12</v>
      </c>
      <c r="C1219" s="4" t="s">
        <v>13</v>
      </c>
      <c r="D1219" s="4" t="s">
        <v>14</v>
      </c>
      <c r="E1219" s="4" t="s">
        <v>35</v>
      </c>
      <c r="F1219" s="64" t="str">
        <f>IFERROR(VLOOKUP(Таблица1[[#This Row],[ОКВЭД2]],E$2:F$900,2,FALSE),E1219)</f>
        <v>Добыча полезных ископаемых</v>
      </c>
      <c r="G1219" s="27">
        <v>35916768.299999997</v>
      </c>
      <c r="H1219" s="27">
        <v>36207901.700000003</v>
      </c>
      <c r="I1219" s="27">
        <v>77162615.599999994</v>
      </c>
      <c r="J1219" s="27">
        <v>326961943.10000002</v>
      </c>
      <c r="K1219" s="27">
        <v>386126215.39999998</v>
      </c>
      <c r="L1219" s="27">
        <v>99.195939597902736</v>
      </c>
      <c r="M1219" s="27">
        <v>46.546851763277971</v>
      </c>
      <c r="N1219" s="27">
        <v>84.677478518595294</v>
      </c>
    </row>
    <row r="1220" spans="1:14" x14ac:dyDescent="0.25">
      <c r="A1220" s="28">
        <v>44835</v>
      </c>
      <c r="B1220" s="4" t="s">
        <v>12</v>
      </c>
      <c r="C1220" s="4" t="s">
        <v>13</v>
      </c>
      <c r="D1220" s="4" t="s">
        <v>14</v>
      </c>
      <c r="E1220" s="4" t="s">
        <v>20</v>
      </c>
      <c r="F1220" s="64" t="str">
        <f>IFERROR(VLOOKUP(Таблица1[[#This Row],[ОКВЭД2]],E$2:F$900,2,FALSE),E1220)</f>
        <v>E</v>
      </c>
      <c r="G1220" s="27">
        <v>956207.7</v>
      </c>
      <c r="H1220" s="27">
        <v>942504.5</v>
      </c>
      <c r="I1220" s="27">
        <v>715547.4</v>
      </c>
      <c r="J1220" s="27">
        <v>9436641.5999999996</v>
      </c>
      <c r="K1220" s="27">
        <v>7292940.7000000002</v>
      </c>
      <c r="L1220" s="27">
        <v>101.4539134826412</v>
      </c>
      <c r="M1220" s="27">
        <v>133.63303395414476</v>
      </c>
      <c r="N1220" s="27">
        <v>129.39419074119169</v>
      </c>
    </row>
    <row r="1221" spans="1:14" x14ac:dyDescent="0.25">
      <c r="A1221" s="28">
        <v>44835</v>
      </c>
      <c r="B1221" s="4" t="s">
        <v>12</v>
      </c>
      <c r="C1221" s="4" t="s">
        <v>13</v>
      </c>
      <c r="D1221" s="4" t="s">
        <v>14</v>
      </c>
      <c r="E1221" s="4" t="s">
        <v>36</v>
      </c>
      <c r="F1221" s="64" t="str">
        <f>IFERROR(VLOOKUP(Таблица1[[#This Row],[ОКВЭД2]],E$2:F$900,2,FALSE),E1221)</f>
        <v>Забор, очистка и распределение воды</v>
      </c>
      <c r="G1221" s="27">
        <v>1350404.3</v>
      </c>
      <c r="H1221" s="27">
        <v>1174667.7</v>
      </c>
      <c r="I1221" s="27">
        <v>1069174</v>
      </c>
      <c r="J1221" s="27">
        <v>11754296.800000001</v>
      </c>
      <c r="K1221" s="27">
        <v>8608941.0999999996</v>
      </c>
      <c r="L1221" s="27">
        <v>114.9605373502651</v>
      </c>
      <c r="M1221" s="27">
        <v>126.30351093460933</v>
      </c>
      <c r="N1221" s="27">
        <v>136.53591845343209</v>
      </c>
    </row>
    <row r="1222" spans="1:14" x14ac:dyDescent="0.25">
      <c r="A1222" s="28">
        <v>44835</v>
      </c>
      <c r="B1222" s="4" t="s">
        <v>12</v>
      </c>
      <c r="C1222" s="4" t="s">
        <v>13</v>
      </c>
      <c r="D1222" s="4" t="s">
        <v>14</v>
      </c>
      <c r="E1222" s="4" t="s">
        <v>31</v>
      </c>
      <c r="F1222" s="64" t="str">
        <f>IFERROR(VLOOKUP(Таблица1[[#This Row],[ОКВЭД2]],E$2:F$900,2,FALSE),E1222)</f>
        <v>18.1</v>
      </c>
      <c r="G1222" s="27">
        <v>225146</v>
      </c>
      <c r="H1222" s="27">
        <v>65536.800000000003</v>
      </c>
      <c r="I1222" s="27">
        <v>46394.5</v>
      </c>
      <c r="J1222" s="27">
        <v>1223937.8</v>
      </c>
      <c r="K1222" s="27">
        <v>962466</v>
      </c>
      <c r="L1222" s="27">
        <v>343.54133860670646</v>
      </c>
      <c r="M1222" s="27">
        <v>485.28597139747166</v>
      </c>
      <c r="N1222" s="27">
        <v>127.16686095924427</v>
      </c>
    </row>
    <row r="1223" spans="1:14" x14ac:dyDescent="0.25">
      <c r="A1223" s="28">
        <v>44835</v>
      </c>
      <c r="B1223" s="4" t="s">
        <v>12</v>
      </c>
      <c r="C1223" s="4" t="s">
        <v>13</v>
      </c>
      <c r="D1223" s="4" t="s">
        <v>14</v>
      </c>
      <c r="E1223" s="4" t="s">
        <v>50</v>
      </c>
      <c r="F1223" s="64" t="str">
        <f>IFERROR(VLOOKUP(Таблица1[[#This Row],[ОКВЭД2]],E$2:F$900,2,FALSE),E1223)</f>
        <v>Деятельность полиграфическая и копирование носителей информации</v>
      </c>
      <c r="G1223" s="27">
        <v>204203.4</v>
      </c>
      <c r="H1223" s="27">
        <v>200831.1</v>
      </c>
      <c r="I1223" s="27">
        <v>235733</v>
      </c>
      <c r="J1223" s="27">
        <v>2335429.5</v>
      </c>
      <c r="K1223" s="27">
        <v>2989963.7</v>
      </c>
      <c r="L1223" s="27">
        <v>101.67917219992322</v>
      </c>
      <c r="M1223" s="27">
        <v>86.62486796502823</v>
      </c>
      <c r="N1223" s="27">
        <v>78.108958312771492</v>
      </c>
    </row>
    <row r="1224" spans="1:14" x14ac:dyDescent="0.25">
      <c r="A1224" s="28">
        <v>44835</v>
      </c>
      <c r="B1224" s="4" t="s">
        <v>12</v>
      </c>
      <c r="C1224" s="4" t="s">
        <v>13</v>
      </c>
      <c r="D1224" s="4" t="s">
        <v>14</v>
      </c>
      <c r="E1224" s="4" t="s">
        <v>133</v>
      </c>
      <c r="F1224" s="64" t="str">
        <f>IFERROR(VLOOKUP(Таблица1[[#This Row],[ОКВЭД2]],E$2:F$900,2,FALSE),E1224)</f>
        <v>10.3</v>
      </c>
      <c r="G1224" s="83" t="s">
        <v>8045</v>
      </c>
      <c r="H1224" s="83" t="s">
        <v>8045</v>
      </c>
      <c r="I1224" s="83" t="s">
        <v>8045</v>
      </c>
      <c r="J1224" s="83" t="s">
        <v>8045</v>
      </c>
      <c r="K1224" s="83" t="s">
        <v>8045</v>
      </c>
      <c r="L1224" s="27">
        <v>49.888377284777455</v>
      </c>
      <c r="M1224" s="27"/>
      <c r="N1224" s="27"/>
    </row>
    <row r="1225" spans="1:14" x14ac:dyDescent="0.25">
      <c r="A1225" s="28">
        <v>44835</v>
      </c>
      <c r="B1225" s="4" t="s">
        <v>12</v>
      </c>
      <c r="C1225" s="4" t="s">
        <v>13</v>
      </c>
      <c r="D1225" s="4" t="s">
        <v>14</v>
      </c>
      <c r="E1225" s="4" t="s">
        <v>72</v>
      </c>
      <c r="F1225" s="64" t="str">
        <f>IFERROR(VLOOKUP(Таблица1[[#This Row],[ОКВЭД2]],E$2:F$900,2,FALSE),E1225)</f>
        <v>37.0</v>
      </c>
      <c r="G1225" s="27">
        <v>15027.4</v>
      </c>
      <c r="H1225" s="27">
        <v>23757.7</v>
      </c>
      <c r="I1225" s="27">
        <v>3597.1</v>
      </c>
      <c r="J1225" s="27">
        <v>150404.9</v>
      </c>
      <c r="K1225" s="27">
        <v>30731.5</v>
      </c>
      <c r="L1225" s="27">
        <v>63.252755948597716</v>
      </c>
      <c r="M1225" s="27">
        <v>417.76431013872286</v>
      </c>
      <c r="N1225" s="27">
        <v>489.41607145762492</v>
      </c>
    </row>
    <row r="1226" spans="1:14" x14ac:dyDescent="0.25">
      <c r="A1226" s="28">
        <v>44835</v>
      </c>
      <c r="B1226" s="4" t="s">
        <v>12</v>
      </c>
      <c r="C1226" s="4" t="s">
        <v>13</v>
      </c>
      <c r="D1226" s="4" t="s">
        <v>14</v>
      </c>
      <c r="E1226" s="4" t="s">
        <v>52</v>
      </c>
      <c r="F1226" s="64" t="str">
        <f>IFERROR(VLOOKUP(Таблица1[[#This Row],[ОКВЭД2]],E$2:F$900,2,FALSE),E1226)</f>
        <v>09</v>
      </c>
      <c r="G1226" s="27">
        <v>800026.5</v>
      </c>
      <c r="H1226" s="27">
        <v>812832.4</v>
      </c>
      <c r="I1226" s="27">
        <v>427343</v>
      </c>
      <c r="J1226" s="27">
        <v>6467697.4000000004</v>
      </c>
      <c r="K1226" s="27">
        <v>3846687</v>
      </c>
      <c r="L1226" s="27">
        <v>98.424533766124483</v>
      </c>
      <c r="M1226" s="27">
        <v>187.20945470032268</v>
      </c>
      <c r="N1226" s="27">
        <v>168.13682527328061</v>
      </c>
    </row>
    <row r="1227" spans="1:14" x14ac:dyDescent="0.25">
      <c r="A1227" s="28">
        <v>44835</v>
      </c>
      <c r="B1227" s="4" t="s">
        <v>12</v>
      </c>
      <c r="C1227" s="4" t="s">
        <v>13</v>
      </c>
      <c r="D1227" s="4" t="s">
        <v>14</v>
      </c>
      <c r="E1227" s="4" t="s">
        <v>115</v>
      </c>
      <c r="F1227" s="64" t="str">
        <f>IFERROR(VLOOKUP(Таблица1[[#This Row],[ОКВЭД2]],E$2:F$900,2,FALSE),E1227)</f>
        <v>Производство прочих транспортных средств и оборудования</v>
      </c>
      <c r="G1227" s="27">
        <v>2177241.6</v>
      </c>
      <c r="H1227" s="27">
        <v>2118242.9</v>
      </c>
      <c r="I1227" s="27">
        <v>4611831</v>
      </c>
      <c r="J1227" s="27">
        <v>26712738.600000001</v>
      </c>
      <c r="K1227" s="27">
        <v>33765714</v>
      </c>
      <c r="L1227" s="27">
        <v>102.78526603346576</v>
      </c>
      <c r="M1227" s="27">
        <v>47.209917275806504</v>
      </c>
      <c r="N1227" s="27">
        <v>79.112020554341015</v>
      </c>
    </row>
    <row r="1228" spans="1:14" x14ac:dyDescent="0.25">
      <c r="A1228" s="28">
        <v>44835</v>
      </c>
      <c r="B1228" s="4" t="s">
        <v>12</v>
      </c>
      <c r="C1228" s="4" t="s">
        <v>13</v>
      </c>
      <c r="D1228" s="4" t="s">
        <v>14</v>
      </c>
      <c r="E1228" s="4" t="s">
        <v>101</v>
      </c>
      <c r="F1228" s="64" t="str">
        <f>IFERROR(VLOOKUP(Таблица1[[#This Row],[ОКВЭД2]],E$2:F$900,2,FALSE),E1228)</f>
        <v>Переработка и консервирование мяса и мясной пищевой продукции</v>
      </c>
      <c r="G1228" s="27"/>
      <c r="H1228" s="27"/>
      <c r="I1228" s="27">
        <v>1434</v>
      </c>
      <c r="J1228" s="27"/>
      <c r="K1228" s="27">
        <v>14340</v>
      </c>
      <c r="L1228" s="27"/>
      <c r="M1228" s="27"/>
      <c r="N1228" s="27"/>
    </row>
    <row r="1229" spans="1:14" x14ac:dyDescent="0.25">
      <c r="A1229" s="28">
        <v>44835</v>
      </c>
      <c r="B1229" s="4" t="s">
        <v>12</v>
      </c>
      <c r="C1229" s="4" t="s">
        <v>13</v>
      </c>
      <c r="D1229" s="4" t="s">
        <v>14</v>
      </c>
      <c r="E1229" s="4" t="s">
        <v>25</v>
      </c>
      <c r="F1229" s="64" t="str">
        <f>IFERROR(VLOOKUP(Таблица1[[#This Row],[ОКВЭД2]],E$2:F$900,2,FALSE),E1229)</f>
        <v>Производство молочной продукции</v>
      </c>
      <c r="G1229" s="27">
        <v>5635108.2999999998</v>
      </c>
      <c r="H1229" s="27">
        <v>4794856.4000000004</v>
      </c>
      <c r="I1229" s="27">
        <v>5952640.5999999996</v>
      </c>
      <c r="J1229" s="27">
        <v>56152695</v>
      </c>
      <c r="K1229" s="27">
        <v>41938900.700000003</v>
      </c>
      <c r="L1229" s="27">
        <v>117.524026371259</v>
      </c>
      <c r="M1229" s="27">
        <v>94.66569004686761</v>
      </c>
      <c r="N1229" s="27">
        <v>133.89167112813712</v>
      </c>
    </row>
    <row r="1230" spans="1:14" x14ac:dyDescent="0.25">
      <c r="A1230" s="28">
        <v>44835</v>
      </c>
      <c r="B1230" s="4" t="s">
        <v>12</v>
      </c>
      <c r="C1230" s="4" t="s">
        <v>13</v>
      </c>
      <c r="D1230" s="4" t="s">
        <v>14</v>
      </c>
      <c r="E1230" s="4" t="s">
        <v>21</v>
      </c>
      <c r="F1230" s="64" t="str">
        <f>IFERROR(VLOOKUP(Таблица1[[#This Row],[ОКВЭД2]],E$2:F$900,2,FALSE),E1230)</f>
        <v>Производство, передача и распределение пара и горячей воды; кондиционирование воздуха</v>
      </c>
      <c r="G1230" s="27">
        <v>37168.400000000001</v>
      </c>
      <c r="H1230" s="27">
        <v>36844.699999999997</v>
      </c>
      <c r="I1230" s="27">
        <v>21069.9</v>
      </c>
      <c r="J1230" s="27">
        <v>294157.5</v>
      </c>
      <c r="K1230" s="27">
        <v>142512.5</v>
      </c>
      <c r="L1230" s="27">
        <v>100.87855241052308</v>
      </c>
      <c r="M1230" s="27">
        <v>176.40520363172109</v>
      </c>
      <c r="N1230" s="27">
        <v>206.40820980615734</v>
      </c>
    </row>
    <row r="1231" spans="1:14" x14ac:dyDescent="0.25">
      <c r="A1231" s="28">
        <v>44835</v>
      </c>
      <c r="B1231" s="4" t="s">
        <v>12</v>
      </c>
      <c r="C1231" s="4" t="s">
        <v>13</v>
      </c>
      <c r="D1231" s="4" t="s">
        <v>14</v>
      </c>
      <c r="E1231" s="4" t="s">
        <v>73</v>
      </c>
      <c r="F1231" s="64" t="str">
        <f>IFERROR(VLOOKUP(Таблица1[[#This Row],[ОКВЭД2]],E$2:F$900,2,FALSE),E1231)</f>
        <v>09.9</v>
      </c>
      <c r="G1231" s="83" t="s">
        <v>8045</v>
      </c>
      <c r="H1231" s="83" t="s">
        <v>8045</v>
      </c>
      <c r="I1231" s="83" t="s">
        <v>8045</v>
      </c>
      <c r="J1231" s="83" t="s">
        <v>8045</v>
      </c>
      <c r="K1231" s="83" t="s">
        <v>8045</v>
      </c>
      <c r="L1231" s="27">
        <v>178.52529715476203</v>
      </c>
      <c r="M1231" s="27">
        <v>398.1931225178655</v>
      </c>
      <c r="N1231" s="27">
        <v>188.48567726020136</v>
      </c>
    </row>
    <row r="1232" spans="1:14" x14ac:dyDescent="0.25">
      <c r="A1232" s="28">
        <v>44835</v>
      </c>
      <c r="B1232" s="4" t="s">
        <v>12</v>
      </c>
      <c r="C1232" s="4" t="s">
        <v>13</v>
      </c>
      <c r="D1232" s="4" t="s">
        <v>14</v>
      </c>
      <c r="E1232" s="4" t="s">
        <v>127</v>
      </c>
      <c r="F1232" s="64" t="str">
        <f>IFERROR(VLOOKUP(Таблица1[[#This Row],[ОКВЭД2]],E$2:F$900,2,FALSE),E1232)</f>
        <v>Производство, передача и распределение электроэнергии</v>
      </c>
      <c r="G1232" s="27"/>
      <c r="H1232" s="27"/>
      <c r="I1232" s="27"/>
      <c r="J1232" s="27">
        <v>5232.3999999999996</v>
      </c>
      <c r="K1232" s="27">
        <v>5127.5</v>
      </c>
      <c r="L1232" s="27"/>
      <c r="M1232" s="27"/>
      <c r="N1232" s="27">
        <v>102.045831301804</v>
      </c>
    </row>
    <row r="1233" spans="1:14" x14ac:dyDescent="0.25">
      <c r="A1233" s="28">
        <v>44835</v>
      </c>
      <c r="B1233" s="4" t="s">
        <v>12</v>
      </c>
      <c r="C1233" s="4" t="s">
        <v>13</v>
      </c>
      <c r="D1233" s="4" t="s">
        <v>14</v>
      </c>
      <c r="E1233" s="4" t="s">
        <v>85</v>
      </c>
      <c r="F1233" s="64" t="str">
        <f>IFERROR(VLOOKUP(Таблица1[[#This Row],[ОКВЭД2]],E$2:F$900,2,FALSE),E1233)</f>
        <v>38.3</v>
      </c>
      <c r="G1233" s="27">
        <v>3249644.3</v>
      </c>
      <c r="H1233" s="27">
        <v>2782552.3</v>
      </c>
      <c r="I1233" s="27">
        <v>3289483.7</v>
      </c>
      <c r="J1233" s="27">
        <v>31699473.100000001</v>
      </c>
      <c r="K1233" s="27">
        <v>29137664</v>
      </c>
      <c r="L1233" s="27">
        <v>116.78645896431129</v>
      </c>
      <c r="M1233" s="27">
        <v>98.788885927600134</v>
      </c>
      <c r="N1233" s="27">
        <v>108.7920881371959</v>
      </c>
    </row>
    <row r="1234" spans="1:14" x14ac:dyDescent="0.25">
      <c r="A1234" s="28">
        <v>44835</v>
      </c>
      <c r="B1234" s="4" t="s">
        <v>12</v>
      </c>
      <c r="C1234" s="4" t="s">
        <v>13</v>
      </c>
      <c r="D1234" s="4" t="s">
        <v>14</v>
      </c>
      <c r="E1234" s="4" t="s">
        <v>97</v>
      </c>
      <c r="F1234" s="64" t="str">
        <f>IFERROR(VLOOKUP(Таблица1[[#This Row],[ОКВЭД2]],E$2:F$900,2,FALSE),E1234)</f>
        <v>Добыча угля</v>
      </c>
      <c r="G1234" s="27"/>
      <c r="H1234" s="27"/>
      <c r="I1234" s="27">
        <v>217</v>
      </c>
      <c r="J1234" s="27"/>
      <c r="K1234" s="27">
        <v>2170</v>
      </c>
      <c r="L1234" s="27"/>
      <c r="M1234" s="27"/>
      <c r="N1234" s="27"/>
    </row>
    <row r="1235" spans="1:14" x14ac:dyDescent="0.25">
      <c r="A1235" s="28">
        <v>44835</v>
      </c>
      <c r="B1235" s="4" t="s">
        <v>12</v>
      </c>
      <c r="C1235" s="4" t="s">
        <v>13</v>
      </c>
      <c r="D1235" s="4" t="s">
        <v>14</v>
      </c>
      <c r="E1235" s="4" t="s">
        <v>34</v>
      </c>
      <c r="F1235" s="64" t="str">
        <f>IFERROR(VLOOKUP(Таблица1[[#This Row],[ОКВЭД2]],E$2:F$900,2,FALSE),E1235)</f>
        <v>05.1</v>
      </c>
      <c r="G1235" s="27">
        <v>35445</v>
      </c>
      <c r="H1235" s="27">
        <v>35499.599999999999</v>
      </c>
      <c r="I1235" s="27">
        <v>40114.5</v>
      </c>
      <c r="J1235" s="27">
        <v>353483.1</v>
      </c>
      <c r="K1235" s="27">
        <v>395140.6</v>
      </c>
      <c r="L1235" s="27">
        <v>99.846195450089581</v>
      </c>
      <c r="M1235" s="27">
        <v>88.359570728788839</v>
      </c>
      <c r="N1235" s="27">
        <v>89.457550046742853</v>
      </c>
    </row>
    <row r="1236" spans="1:14" x14ac:dyDescent="0.25">
      <c r="A1236" s="28">
        <v>44835</v>
      </c>
      <c r="B1236" s="4" t="s">
        <v>12</v>
      </c>
      <c r="C1236" s="4" t="s">
        <v>13</v>
      </c>
      <c r="D1236" s="4" t="s">
        <v>14</v>
      </c>
      <c r="E1236" s="4" t="s">
        <v>129</v>
      </c>
      <c r="F1236" s="64" t="str">
        <f>IFERROR(VLOOKUP(Таблица1[[#This Row],[ОКВЭД2]],E$2:F$900,2,FALSE),E1236)</f>
        <v>05.2</v>
      </c>
      <c r="G1236" s="83" t="s">
        <v>8045</v>
      </c>
      <c r="H1236" s="83" t="s">
        <v>8045</v>
      </c>
      <c r="I1236" s="83" t="s">
        <v>8045</v>
      </c>
      <c r="J1236" s="83" t="s">
        <v>8045</v>
      </c>
      <c r="K1236" s="83" t="s">
        <v>8045</v>
      </c>
      <c r="L1236" s="27">
        <v>100</v>
      </c>
      <c r="M1236" s="27"/>
      <c r="N1236" s="27"/>
    </row>
    <row r="1237" spans="1:14" x14ac:dyDescent="0.25">
      <c r="A1237" s="28">
        <v>44835</v>
      </c>
      <c r="B1237" s="4" t="s">
        <v>12</v>
      </c>
      <c r="C1237" s="4" t="s">
        <v>13</v>
      </c>
      <c r="D1237" s="4" t="s">
        <v>14</v>
      </c>
      <c r="E1237" s="4" t="s">
        <v>104</v>
      </c>
      <c r="F1237" s="64" t="str">
        <f>IFERROR(VLOOKUP(Таблица1[[#This Row],[ОКВЭД2]],E$2:F$900,2,FALSE),E1237)</f>
        <v>16</v>
      </c>
      <c r="G1237" s="27">
        <v>1484035</v>
      </c>
      <c r="H1237" s="27">
        <v>1681311.1</v>
      </c>
      <c r="I1237" s="27">
        <v>1742285.8</v>
      </c>
      <c r="J1237" s="27">
        <v>18304029.300000001</v>
      </c>
      <c r="K1237" s="27">
        <v>14755639.1</v>
      </c>
      <c r="L1237" s="27">
        <v>88.266531993989688</v>
      </c>
      <c r="M1237" s="27">
        <v>85.177472031282122</v>
      </c>
      <c r="N1237" s="27">
        <v>124.04768899505004</v>
      </c>
    </row>
    <row r="1238" spans="1:14" x14ac:dyDescent="0.25">
      <c r="A1238" s="28">
        <v>44835</v>
      </c>
      <c r="B1238" s="4" t="s">
        <v>12</v>
      </c>
      <c r="C1238" s="4" t="s">
        <v>13</v>
      </c>
      <c r="D1238" s="4" t="s">
        <v>14</v>
      </c>
      <c r="E1238" s="4" t="s">
        <v>94</v>
      </c>
      <c r="F1238" s="64" t="str">
        <f>IFERROR(VLOOKUP(Таблица1[[#This Row],[ОКВЭД2]],E$2:F$900,2,FALSE),E1238)</f>
        <v>26</v>
      </c>
      <c r="G1238" s="27">
        <v>1921</v>
      </c>
      <c r="H1238" s="27">
        <v>1921</v>
      </c>
      <c r="I1238" s="27">
        <v>2637</v>
      </c>
      <c r="J1238" s="27">
        <v>19210</v>
      </c>
      <c r="K1238" s="27">
        <v>26370</v>
      </c>
      <c r="L1238" s="27">
        <v>100</v>
      </c>
      <c r="M1238" s="27">
        <v>72.847933257489572</v>
      </c>
      <c r="N1238" s="27">
        <v>72.847933257489572</v>
      </c>
    </row>
    <row r="1239" spans="1:14" x14ac:dyDescent="0.25">
      <c r="A1239" s="28">
        <v>44835</v>
      </c>
      <c r="B1239" s="4" t="s">
        <v>12</v>
      </c>
      <c r="C1239" s="4" t="s">
        <v>13</v>
      </c>
      <c r="D1239" s="4" t="s">
        <v>14</v>
      </c>
      <c r="E1239" s="4" t="s">
        <v>90</v>
      </c>
      <c r="F1239" s="64" t="str">
        <f>IFERROR(VLOOKUP(Таблица1[[#This Row],[ОКВЭД2]],E$2:F$900,2,FALSE),E1239)</f>
        <v>09</v>
      </c>
      <c r="G1239" s="27">
        <v>2107671.1</v>
      </c>
      <c r="H1239" s="27">
        <v>1369041.9</v>
      </c>
      <c r="I1239" s="27">
        <v>1498214.1</v>
      </c>
      <c r="J1239" s="27">
        <v>16886941.5</v>
      </c>
      <c r="K1239" s="27">
        <v>12001866.800000001</v>
      </c>
      <c r="L1239" s="27">
        <v>153.95227129279243</v>
      </c>
      <c r="M1239" s="27">
        <v>140.67889896377292</v>
      </c>
      <c r="N1239" s="27">
        <v>140.70262386181457</v>
      </c>
    </row>
    <row r="1240" spans="1:14" x14ac:dyDescent="0.25">
      <c r="A1240" s="28">
        <v>44835</v>
      </c>
      <c r="B1240" s="4" t="s">
        <v>12</v>
      </c>
      <c r="C1240" s="4" t="s">
        <v>13</v>
      </c>
      <c r="D1240" s="4" t="s">
        <v>14</v>
      </c>
      <c r="E1240" s="4" t="s">
        <v>32</v>
      </c>
      <c r="F1240" s="64" t="str">
        <f>IFERROR(VLOOKUP(Таблица1[[#This Row],[ОКВЭД2]],E$2:F$900,2,FALSE),E1240)</f>
        <v>09.1</v>
      </c>
      <c r="G1240" s="27">
        <v>72630.7</v>
      </c>
      <c r="H1240" s="27">
        <v>44131.8</v>
      </c>
      <c r="I1240" s="27">
        <v>47250.2</v>
      </c>
      <c r="J1240" s="27">
        <v>492380.9</v>
      </c>
      <c r="K1240" s="27">
        <v>382727.6</v>
      </c>
      <c r="L1240" s="27">
        <v>164.57679043229598</v>
      </c>
      <c r="M1240" s="27">
        <v>153.71511654977121</v>
      </c>
      <c r="N1240" s="27">
        <v>128.65048143901825</v>
      </c>
    </row>
    <row r="1241" spans="1:14" x14ac:dyDescent="0.25">
      <c r="A1241" s="28">
        <v>44835</v>
      </c>
      <c r="B1241" s="4" t="s">
        <v>12</v>
      </c>
      <c r="C1241" s="4" t="s">
        <v>13</v>
      </c>
      <c r="D1241" s="4" t="s">
        <v>14</v>
      </c>
      <c r="E1241" s="4" t="s">
        <v>27</v>
      </c>
      <c r="F1241" s="64" t="str">
        <f>IFERROR(VLOOKUP(Таблица1[[#This Row],[ОКВЭД2]],E$2:F$900,2,FALSE),E1241)</f>
        <v>09.9</v>
      </c>
      <c r="G1241" s="27">
        <v>179460.9</v>
      </c>
      <c r="H1241" s="27">
        <v>173864.5</v>
      </c>
      <c r="I1241" s="27">
        <v>173958.1</v>
      </c>
      <c r="J1241" s="27">
        <v>1716034.1</v>
      </c>
      <c r="K1241" s="27">
        <v>1759764.7</v>
      </c>
      <c r="L1241" s="27">
        <v>103.21882845549264</v>
      </c>
      <c r="M1241" s="27">
        <v>103.16329047052135</v>
      </c>
      <c r="N1241" s="27">
        <v>97.514974587227485</v>
      </c>
    </row>
    <row r="1242" spans="1:14" x14ac:dyDescent="0.25">
      <c r="A1242" s="28">
        <v>44835</v>
      </c>
      <c r="B1242" s="4" t="s">
        <v>12</v>
      </c>
      <c r="C1242" s="4" t="s">
        <v>13</v>
      </c>
      <c r="D1242" s="4" t="s">
        <v>14</v>
      </c>
      <c r="E1242" s="4" t="s">
        <v>106</v>
      </c>
      <c r="F1242" s="64" t="str">
        <f>IFERROR(VLOOKUP(Таблица1[[#This Row],[ОКВЭД2]],E$2:F$900,2,FALSE),E1242)</f>
        <v>Производство пищевых продуктов</v>
      </c>
      <c r="G1242" s="27">
        <v>28252.3</v>
      </c>
      <c r="H1242" s="27">
        <v>29400.7</v>
      </c>
      <c r="I1242" s="27">
        <v>14206.7</v>
      </c>
      <c r="J1242" s="27">
        <v>279563.7</v>
      </c>
      <c r="K1242" s="27">
        <v>142120.6</v>
      </c>
      <c r="L1242" s="27">
        <v>96.093970551721554</v>
      </c>
      <c r="M1242" s="27">
        <v>198.86602800087283</v>
      </c>
      <c r="N1242" s="27">
        <v>196.70878113376949</v>
      </c>
    </row>
    <row r="1243" spans="1:14" x14ac:dyDescent="0.25">
      <c r="A1243" s="28">
        <v>44835</v>
      </c>
      <c r="B1243" s="4" t="s">
        <v>12</v>
      </c>
      <c r="C1243" s="4" t="s">
        <v>13</v>
      </c>
      <c r="D1243" s="4" t="s">
        <v>14</v>
      </c>
      <c r="E1243" s="4" t="s">
        <v>44</v>
      </c>
      <c r="F1243" s="64" t="str">
        <f>IFERROR(VLOOKUP(Таблица1[[#This Row],[ОКВЭД2]],E$2:F$900,2,FALSE),E1243)</f>
        <v>Переработка и консервирование мяса и мясной пищевой продукции</v>
      </c>
      <c r="G1243" s="27">
        <v>148638.39999999999</v>
      </c>
      <c r="H1243" s="27">
        <v>148321.1</v>
      </c>
      <c r="I1243" s="27">
        <v>100143.7</v>
      </c>
      <c r="J1243" s="27">
        <v>1412969.9</v>
      </c>
      <c r="K1243" s="27">
        <v>994250</v>
      </c>
      <c r="L1243" s="27">
        <v>100.21392775539016</v>
      </c>
      <c r="M1243" s="27">
        <v>148.42511311245741</v>
      </c>
      <c r="N1243" s="27">
        <v>142.11414634146342</v>
      </c>
    </row>
    <row r="1244" spans="1:14" x14ac:dyDescent="0.25">
      <c r="A1244" s="28">
        <v>44835</v>
      </c>
      <c r="B1244" s="4" t="s">
        <v>12</v>
      </c>
      <c r="C1244" s="4" t="s">
        <v>13</v>
      </c>
      <c r="D1244" s="4" t="s">
        <v>14</v>
      </c>
      <c r="E1244" s="4" t="s">
        <v>69</v>
      </c>
      <c r="F1244" s="64" t="str">
        <f>IFERROR(VLOOKUP(Таблица1[[#This Row],[ОКВЭД2]],E$2:F$900,2,FALSE),E1244)</f>
        <v>Переработка и консервирование рыбы, ракообразных и моллюсков</v>
      </c>
      <c r="G1244" s="27">
        <v>5457.5</v>
      </c>
      <c r="H1244" s="27">
        <v>10094.299999999999</v>
      </c>
      <c r="I1244" s="27">
        <v>20719.8</v>
      </c>
      <c r="J1244" s="27">
        <v>82128.100000000006</v>
      </c>
      <c r="K1244" s="27">
        <v>266625.90000000002</v>
      </c>
      <c r="L1244" s="27">
        <v>54.065165489434634</v>
      </c>
      <c r="M1244" s="27">
        <v>26.339539956949391</v>
      </c>
      <c r="N1244" s="27">
        <v>30.80274646986658</v>
      </c>
    </row>
    <row r="1245" spans="1:14" x14ac:dyDescent="0.25">
      <c r="A1245" s="28">
        <v>44835</v>
      </c>
      <c r="B1245" s="4" t="s">
        <v>12</v>
      </c>
      <c r="C1245" s="4" t="s">
        <v>13</v>
      </c>
      <c r="D1245" s="4" t="s">
        <v>14</v>
      </c>
      <c r="E1245" s="4" t="s">
        <v>105</v>
      </c>
      <c r="F1245" s="64" t="str">
        <f>IFERROR(VLOOKUP(Таблица1[[#This Row],[ОКВЭД2]],E$2:F$900,2,FALSE),E1245)</f>
        <v>10.3</v>
      </c>
      <c r="G1245" s="27">
        <v>627322.1</v>
      </c>
      <c r="H1245" s="27">
        <v>867964.5</v>
      </c>
      <c r="I1245" s="27">
        <v>623140.6</v>
      </c>
      <c r="J1245" s="27">
        <v>7973622.2999999998</v>
      </c>
      <c r="K1245" s="27">
        <v>6049452.2000000002</v>
      </c>
      <c r="L1245" s="27">
        <v>72.275087287556119</v>
      </c>
      <c r="M1245" s="27">
        <v>100.67103636001249</v>
      </c>
      <c r="N1245" s="27">
        <v>131.80734447327313</v>
      </c>
    </row>
    <row r="1246" spans="1:14" x14ac:dyDescent="0.25">
      <c r="A1246" s="28">
        <v>44835</v>
      </c>
      <c r="B1246" s="4" t="s">
        <v>12</v>
      </c>
      <c r="C1246" s="4" t="s">
        <v>13</v>
      </c>
      <c r="D1246" s="4" t="s">
        <v>14</v>
      </c>
      <c r="E1246" s="4" t="s">
        <v>78</v>
      </c>
      <c r="F1246" s="64" t="str">
        <f>IFERROR(VLOOKUP(Таблица1[[#This Row],[ОКВЭД2]],E$2:F$900,2,FALSE),E1246)</f>
        <v>Производство молочной продукции</v>
      </c>
      <c r="G1246" s="27">
        <v>5166</v>
      </c>
      <c r="H1246" s="27">
        <v>5112</v>
      </c>
      <c r="I1246" s="27">
        <v>4637</v>
      </c>
      <c r="J1246" s="27">
        <v>47609</v>
      </c>
      <c r="K1246" s="27">
        <v>35419</v>
      </c>
      <c r="L1246" s="27">
        <v>101.05633802816901</v>
      </c>
      <c r="M1246" s="27">
        <v>111.40823808496873</v>
      </c>
      <c r="N1246" s="27">
        <v>134.41655608571671</v>
      </c>
    </row>
    <row r="1247" spans="1:14" x14ac:dyDescent="0.25">
      <c r="A1247" s="28">
        <v>44835</v>
      </c>
      <c r="B1247" s="4" t="s">
        <v>12</v>
      </c>
      <c r="C1247" s="4" t="s">
        <v>13</v>
      </c>
      <c r="D1247" s="4" t="s">
        <v>14</v>
      </c>
      <c r="E1247" s="4" t="s">
        <v>68</v>
      </c>
      <c r="F1247" s="64" t="str">
        <f>IFERROR(VLOOKUP(Таблица1[[#This Row],[ОКВЭД2]],E$2:F$900,2,FALSE),E1247)</f>
        <v>Производство хлебобулочных и мучных кондитерских изделий</v>
      </c>
      <c r="G1247" s="27">
        <v>22693</v>
      </c>
      <c r="H1247" s="27">
        <v>22487</v>
      </c>
      <c r="I1247" s="27">
        <v>6355</v>
      </c>
      <c r="J1247" s="27">
        <v>226004.6</v>
      </c>
      <c r="K1247" s="27">
        <v>63714</v>
      </c>
      <c r="L1247" s="27">
        <v>100.91608484902387</v>
      </c>
      <c r="M1247" s="27">
        <v>357.08890637293467</v>
      </c>
      <c r="N1247" s="27">
        <v>354.71733057098913</v>
      </c>
    </row>
    <row r="1248" spans="1:14" x14ac:dyDescent="0.25">
      <c r="A1248" s="28">
        <v>44835</v>
      </c>
      <c r="B1248" s="4" t="s">
        <v>12</v>
      </c>
      <c r="C1248" s="4" t="s">
        <v>13</v>
      </c>
      <c r="D1248" s="4" t="s">
        <v>14</v>
      </c>
      <c r="E1248" s="4" t="s">
        <v>88</v>
      </c>
      <c r="F1248" s="64" t="str">
        <f>IFERROR(VLOOKUP(Таблица1[[#This Row],[ОКВЭД2]],E$2:F$900,2,FALSE),E1248)</f>
        <v>10.8</v>
      </c>
      <c r="G1248" s="27">
        <v>52</v>
      </c>
      <c r="H1248" s="27">
        <v>52</v>
      </c>
      <c r="I1248" s="27">
        <v>525</v>
      </c>
      <c r="J1248" s="27">
        <v>520</v>
      </c>
      <c r="K1248" s="27">
        <v>5250</v>
      </c>
      <c r="L1248" s="27">
        <v>100</v>
      </c>
      <c r="M1248" s="27">
        <v>9.9047619047619051</v>
      </c>
      <c r="N1248" s="27">
        <v>9.9047619047619051</v>
      </c>
    </row>
    <row r="1249" spans="1:14" x14ac:dyDescent="0.25">
      <c r="A1249" s="28">
        <v>44835</v>
      </c>
      <c r="B1249" s="4" t="s">
        <v>12</v>
      </c>
      <c r="C1249" s="4" t="s">
        <v>13</v>
      </c>
      <c r="D1249" s="4" t="s">
        <v>14</v>
      </c>
      <c r="E1249" s="4" t="s">
        <v>79</v>
      </c>
      <c r="F1249" s="64" t="str">
        <f>IFERROR(VLOOKUP(Таблица1[[#This Row],[ОКВЭД2]],E$2:F$900,2,FALSE),E1249)</f>
        <v>Всего по обследуемым видам экономической деятельности</v>
      </c>
      <c r="G1249" s="83">
        <v>16575814.1</v>
      </c>
      <c r="H1249" s="83">
        <v>15526308.4</v>
      </c>
      <c r="I1249" s="83">
        <v>15241729</v>
      </c>
      <c r="J1249" s="83">
        <v>127891106.7</v>
      </c>
      <c r="K1249" s="83">
        <v>139149857.80000001</v>
      </c>
      <c r="L1249" s="27">
        <v>106.75953145436684</v>
      </c>
      <c r="M1249" s="27">
        <v>108.75284621580661</v>
      </c>
      <c r="N1249" s="27">
        <v>91.908902187897169</v>
      </c>
    </row>
    <row r="1250" spans="1:14" x14ac:dyDescent="0.25">
      <c r="A1250" s="28">
        <v>44835</v>
      </c>
      <c r="B1250" s="4" t="s">
        <v>12</v>
      </c>
      <c r="C1250" s="4" t="s">
        <v>13</v>
      </c>
      <c r="D1250" s="4" t="s">
        <v>14</v>
      </c>
      <c r="E1250" s="4" t="s">
        <v>114</v>
      </c>
      <c r="F1250" s="64" t="str">
        <f>IFERROR(VLOOKUP(Таблица1[[#This Row],[ОКВЭД2]],E$2:F$900,2,FALSE),E1250)</f>
        <v>Производство напитков</v>
      </c>
      <c r="G1250" s="27">
        <v>363553</v>
      </c>
      <c r="H1250" s="27">
        <v>229169.2</v>
      </c>
      <c r="I1250" s="27">
        <v>614051.5</v>
      </c>
      <c r="J1250" s="27">
        <v>4661923.5999999996</v>
      </c>
      <c r="K1250" s="27">
        <v>4554663.7</v>
      </c>
      <c r="L1250" s="27">
        <v>158.63955540273301</v>
      </c>
      <c r="M1250" s="27">
        <v>59.20562037548968</v>
      </c>
      <c r="N1250" s="27">
        <v>102.35494664512771</v>
      </c>
    </row>
    <row r="1251" spans="1:14" x14ac:dyDescent="0.25">
      <c r="A1251" s="28">
        <v>44835</v>
      </c>
      <c r="B1251" s="4" t="s">
        <v>12</v>
      </c>
      <c r="C1251" s="4" t="s">
        <v>13</v>
      </c>
      <c r="D1251" s="4" t="s">
        <v>14</v>
      </c>
      <c r="E1251" s="4" t="s">
        <v>18</v>
      </c>
      <c r="F1251" s="64" t="str">
        <f>IFERROR(VLOOKUP(Таблица1[[#This Row],[ОКВЭД2]],E$2:F$900,2,FALSE),E1251)</f>
        <v>11.0</v>
      </c>
      <c r="G1251" s="27">
        <v>11005</v>
      </c>
      <c r="H1251" s="27">
        <v>11005</v>
      </c>
      <c r="I1251" s="27">
        <v>17954</v>
      </c>
      <c r="J1251" s="27">
        <v>110050</v>
      </c>
      <c r="K1251" s="27">
        <v>179540</v>
      </c>
      <c r="L1251" s="27">
        <v>100</v>
      </c>
      <c r="M1251" s="27">
        <v>61.295533028851509</v>
      </c>
      <c r="N1251" s="27">
        <v>61.295533028851509</v>
      </c>
    </row>
    <row r="1252" spans="1:14" x14ac:dyDescent="0.25">
      <c r="A1252" s="28">
        <v>44835</v>
      </c>
      <c r="B1252" s="4" t="s">
        <v>12</v>
      </c>
      <c r="C1252" s="4" t="s">
        <v>13</v>
      </c>
      <c r="D1252" s="4" t="s">
        <v>14</v>
      </c>
      <c r="E1252" s="4" t="s">
        <v>60</v>
      </c>
      <c r="F1252" s="64" t="str">
        <f>IFERROR(VLOOKUP(Таблица1[[#This Row],[ОКВЭД2]],E$2:F$900,2,FALSE),E1252)</f>
        <v>125.АГ</v>
      </c>
      <c r="G1252" s="27">
        <v>434875.7</v>
      </c>
      <c r="H1252" s="27">
        <v>559001.19999999995</v>
      </c>
      <c r="I1252" s="27">
        <v>397108.2</v>
      </c>
      <c r="J1252" s="27">
        <v>4176145.1</v>
      </c>
      <c r="K1252" s="27">
        <v>3391730.4</v>
      </c>
      <c r="L1252" s="27">
        <v>77.795128167882282</v>
      </c>
      <c r="M1252" s="27">
        <v>109.51063211487448</v>
      </c>
      <c r="N1252" s="27">
        <v>123.12727155436647</v>
      </c>
    </row>
    <row r="1253" spans="1:14" x14ac:dyDescent="0.25">
      <c r="A1253" s="28">
        <v>44835</v>
      </c>
      <c r="B1253" s="4" t="s">
        <v>12</v>
      </c>
      <c r="C1253" s="4" t="s">
        <v>13</v>
      </c>
      <c r="D1253" s="4" t="s">
        <v>14</v>
      </c>
      <c r="E1253" s="4" t="s">
        <v>132</v>
      </c>
      <c r="F1253" s="64" t="str">
        <f>IFERROR(VLOOKUP(Таблица1[[#This Row],[ОКВЭД2]],E$2:F$900,2,FALSE),E1253)</f>
        <v>1323500.029.31</v>
      </c>
      <c r="G1253" s="83" t="s">
        <v>8045</v>
      </c>
      <c r="H1253" s="83" t="s">
        <v>8045</v>
      </c>
      <c r="I1253" s="83" t="s">
        <v>8045</v>
      </c>
      <c r="J1253" s="83" t="s">
        <v>8045</v>
      </c>
      <c r="K1253" s="83" t="s">
        <v>8045</v>
      </c>
      <c r="L1253" s="27">
        <v>100</v>
      </c>
      <c r="M1253" s="27"/>
      <c r="N1253" s="27"/>
    </row>
    <row r="1254" spans="1:14" x14ac:dyDescent="0.25">
      <c r="A1254" s="28">
        <v>44835</v>
      </c>
      <c r="B1254" s="4" t="s">
        <v>12</v>
      </c>
      <c r="C1254" s="4" t="s">
        <v>13</v>
      </c>
      <c r="D1254" s="4" t="s">
        <v>14</v>
      </c>
      <c r="E1254" s="4" t="s">
        <v>99</v>
      </c>
      <c r="F1254" s="64" t="str">
        <f>IFERROR(VLOOKUP(Таблица1[[#This Row],[ОКВЭД2]],E$2:F$900,2,FALSE),E1254)</f>
        <v>Производство бумаги и бумажных изделий</v>
      </c>
      <c r="G1254" s="83" t="s">
        <v>8045</v>
      </c>
      <c r="H1254" s="83" t="s">
        <v>8045</v>
      </c>
      <c r="I1254" s="83" t="s">
        <v>8045</v>
      </c>
      <c r="J1254" s="83" t="s">
        <v>8045</v>
      </c>
      <c r="K1254" s="83" t="s">
        <v>8045</v>
      </c>
      <c r="L1254" s="27">
        <v>88.350515804678437</v>
      </c>
      <c r="M1254" s="27">
        <v>88.813463583200431</v>
      </c>
      <c r="N1254" s="27">
        <v>102.20319663662197</v>
      </c>
    </row>
    <row r="1255" spans="1:14" x14ac:dyDescent="0.25">
      <c r="A1255" s="28">
        <v>44835</v>
      </c>
      <c r="B1255" s="4" t="s">
        <v>12</v>
      </c>
      <c r="C1255" s="4" t="s">
        <v>13</v>
      </c>
      <c r="D1255" s="4" t="s">
        <v>14</v>
      </c>
      <c r="E1255" s="4" t="s">
        <v>91</v>
      </c>
      <c r="F1255" s="64" t="str">
        <f>IFERROR(VLOOKUP(Таблица1[[#This Row],[ОКВЭД2]],E$2:F$900,2,FALSE),E1255)</f>
        <v>17.2</v>
      </c>
      <c r="G1255" s="27">
        <v>5010.5</v>
      </c>
      <c r="H1255" s="27">
        <v>9647.2999999999993</v>
      </c>
      <c r="I1255" s="27">
        <v>20494.8</v>
      </c>
      <c r="J1255" s="27">
        <v>76576.100000000006</v>
      </c>
      <c r="K1255" s="27">
        <v>262537.59999999998</v>
      </c>
      <c r="L1255" s="27">
        <v>51.936811335814163</v>
      </c>
      <c r="M1255" s="27">
        <v>24.447664773503522</v>
      </c>
      <c r="N1255" s="27">
        <v>29.167669697597603</v>
      </c>
    </row>
    <row r="1256" spans="1:14" x14ac:dyDescent="0.25">
      <c r="A1256" s="28">
        <v>44835</v>
      </c>
      <c r="B1256" s="4" t="s">
        <v>12</v>
      </c>
      <c r="C1256" s="4" t="s">
        <v>13</v>
      </c>
      <c r="D1256" s="4" t="s">
        <v>14</v>
      </c>
      <c r="E1256" s="4" t="s">
        <v>120</v>
      </c>
      <c r="F1256" s="64" t="str">
        <f>IFERROR(VLOOKUP(Таблица1[[#This Row],[ОКВЭД2]],E$2:F$900,2,FALSE),E1256)</f>
        <v>Деятельность полиграфическая и копирование носителей информации</v>
      </c>
      <c r="G1256" s="27">
        <v>299807.7</v>
      </c>
      <c r="H1256" s="27">
        <v>414381.2</v>
      </c>
      <c r="I1256" s="27">
        <v>265262.90000000002</v>
      </c>
      <c r="J1256" s="27">
        <v>2830518.1</v>
      </c>
      <c r="K1256" s="27">
        <v>2107578.1</v>
      </c>
      <c r="L1256" s="27">
        <v>72.350700273081884</v>
      </c>
      <c r="M1256" s="27">
        <v>113.02285393094925</v>
      </c>
      <c r="N1256" s="27">
        <v>134.30193168167764</v>
      </c>
    </row>
    <row r="1257" spans="1:14" x14ac:dyDescent="0.25">
      <c r="A1257" s="28">
        <v>44835</v>
      </c>
      <c r="B1257" s="4" t="s">
        <v>12</v>
      </c>
      <c r="C1257" s="4" t="s">
        <v>13</v>
      </c>
      <c r="D1257" s="4" t="s">
        <v>14</v>
      </c>
      <c r="E1257" s="4" t="s">
        <v>77</v>
      </c>
      <c r="F1257" s="64" t="str">
        <f>IFERROR(VLOOKUP(Таблица1[[#This Row],[ОКВЭД2]],E$2:F$900,2,FALSE),E1257)</f>
        <v>18.1</v>
      </c>
      <c r="G1257" s="27">
        <v>32682</v>
      </c>
      <c r="H1257" s="27">
        <v>32682</v>
      </c>
      <c r="I1257" s="27">
        <v>52135</v>
      </c>
      <c r="J1257" s="27">
        <v>326820</v>
      </c>
      <c r="K1257" s="27">
        <v>521350</v>
      </c>
      <c r="L1257" s="27">
        <v>100</v>
      </c>
      <c r="M1257" s="27">
        <v>62.687254243790157</v>
      </c>
      <c r="N1257" s="27">
        <v>62.687254243790157</v>
      </c>
    </row>
    <row r="1258" spans="1:14" x14ac:dyDescent="0.25">
      <c r="A1258" s="28">
        <v>44835</v>
      </c>
      <c r="B1258" s="4" t="s">
        <v>12</v>
      </c>
      <c r="C1258" s="4" t="s">
        <v>13</v>
      </c>
      <c r="D1258" s="4" t="s">
        <v>14</v>
      </c>
      <c r="E1258" s="4" t="s">
        <v>87</v>
      </c>
      <c r="F1258" s="64" t="str">
        <f>IFERROR(VLOOKUP(Таблица1[[#This Row],[ОКВЭД2]],E$2:F$900,2,FALSE),E1258)</f>
        <v>Производство металлургическое</v>
      </c>
      <c r="G1258" s="27">
        <v>166195.20000000001</v>
      </c>
      <c r="H1258" s="27">
        <v>165952</v>
      </c>
      <c r="I1258" s="27">
        <v>129318</v>
      </c>
      <c r="J1258" s="27">
        <v>1528932.8</v>
      </c>
      <c r="K1258" s="27">
        <v>1315259.8999999999</v>
      </c>
      <c r="L1258" s="27">
        <v>100.14654839953721</v>
      </c>
      <c r="M1258" s="27">
        <v>128.51667981255508</v>
      </c>
      <c r="N1258" s="27">
        <v>116.24567889585929</v>
      </c>
    </row>
    <row r="1259" spans="1:14" x14ac:dyDescent="0.25">
      <c r="A1259" s="28">
        <v>44835</v>
      </c>
      <c r="B1259" s="4" t="s">
        <v>12</v>
      </c>
      <c r="C1259" s="4" t="s">
        <v>13</v>
      </c>
      <c r="D1259" s="4" t="s">
        <v>14</v>
      </c>
      <c r="E1259" s="4" t="s">
        <v>95</v>
      </c>
      <c r="F1259" s="64" t="str">
        <f>IFERROR(VLOOKUP(Таблица1[[#This Row],[ОКВЭД2]],E$2:F$900,2,FALSE),E1259)</f>
        <v>Производство основных драгоценных металлов и прочих цветных металлов, производство ядерного топлива</v>
      </c>
      <c r="G1259" s="27">
        <v>35445</v>
      </c>
      <c r="H1259" s="27">
        <v>35499.599999999999</v>
      </c>
      <c r="I1259" s="27">
        <v>40114.5</v>
      </c>
      <c r="J1259" s="27">
        <v>353483.1</v>
      </c>
      <c r="K1259" s="27">
        <v>395140.6</v>
      </c>
      <c r="L1259" s="27">
        <v>99.846195450089581</v>
      </c>
      <c r="M1259" s="27">
        <v>88.359570728788839</v>
      </c>
      <c r="N1259" s="27">
        <v>89.457550046742853</v>
      </c>
    </row>
    <row r="1260" spans="1:14" x14ac:dyDescent="0.25">
      <c r="A1260" s="28">
        <v>44835</v>
      </c>
      <c r="B1260" s="4" t="s">
        <v>12</v>
      </c>
      <c r="C1260" s="4" t="s">
        <v>13</v>
      </c>
      <c r="D1260" s="4" t="s">
        <v>14</v>
      </c>
      <c r="E1260" s="4" t="s">
        <v>110</v>
      </c>
      <c r="F1260" s="64" t="str">
        <f>IFERROR(VLOOKUP(Таблица1[[#This Row],[ОКВЭД2]],E$2:F$900,2,FALSE),E1260)</f>
        <v>Производство готовых металлических изделий, кроме машин и оборудования</v>
      </c>
      <c r="G1260" s="27"/>
      <c r="H1260" s="27"/>
      <c r="I1260" s="27">
        <v>4</v>
      </c>
      <c r="J1260" s="27">
        <v>5.4</v>
      </c>
      <c r="K1260" s="27">
        <v>21</v>
      </c>
      <c r="L1260" s="27"/>
      <c r="M1260" s="27"/>
      <c r="N1260" s="27">
        <v>25.714285714285715</v>
      </c>
    </row>
    <row r="1261" spans="1:14" x14ac:dyDescent="0.25">
      <c r="A1261" s="28">
        <v>44835</v>
      </c>
      <c r="B1261" s="4" t="s">
        <v>12</v>
      </c>
      <c r="C1261" s="4" t="s">
        <v>13</v>
      </c>
      <c r="D1261" s="4" t="s">
        <v>14</v>
      </c>
      <c r="E1261" s="4" t="s">
        <v>112</v>
      </c>
      <c r="F1261" s="64" t="str">
        <f>IFERROR(VLOOKUP(Таблица1[[#This Row],[ОКВЭД2]],E$2:F$900,2,FALSE),E1261)</f>
        <v>25.6</v>
      </c>
      <c r="G1261" s="27">
        <v>317900.79999999999</v>
      </c>
      <c r="H1261" s="27">
        <v>232229</v>
      </c>
      <c r="I1261" s="27">
        <v>231936.1</v>
      </c>
      <c r="J1261" s="27">
        <v>3980542.3</v>
      </c>
      <c r="K1261" s="27">
        <v>3406993</v>
      </c>
      <c r="L1261" s="27">
        <v>136.89108595395064</v>
      </c>
      <c r="M1261" s="27">
        <v>137.06395856444942</v>
      </c>
      <c r="N1261" s="27">
        <v>116.83447250992297</v>
      </c>
    </row>
    <row r="1262" spans="1:14" x14ac:dyDescent="0.25">
      <c r="A1262" s="28">
        <v>44835</v>
      </c>
      <c r="B1262" s="4" t="s">
        <v>12</v>
      </c>
      <c r="C1262" s="4" t="s">
        <v>13</v>
      </c>
      <c r="D1262" s="4" t="s">
        <v>14</v>
      </c>
      <c r="E1262" s="4" t="s">
        <v>122</v>
      </c>
      <c r="F1262" s="64" t="str">
        <f>IFERROR(VLOOKUP(Таблица1[[#This Row],[ОКВЭД2]],E$2:F$900,2,FALSE),E1262)</f>
        <v>Производство прочих транспортных средств и оборудования</v>
      </c>
      <c r="G1262" s="27">
        <v>113731</v>
      </c>
      <c r="H1262" s="27">
        <v>10500</v>
      </c>
      <c r="I1262" s="27">
        <v>4815</v>
      </c>
      <c r="J1262" s="27">
        <v>362690.7</v>
      </c>
      <c r="K1262" s="27">
        <v>413525.1</v>
      </c>
      <c r="L1262" s="27">
        <v>1083.152380952381</v>
      </c>
      <c r="M1262" s="27">
        <v>2362.0145379023884</v>
      </c>
      <c r="N1262" s="27">
        <v>87.707058168899536</v>
      </c>
    </row>
    <row r="1263" spans="1:14" x14ac:dyDescent="0.25">
      <c r="A1263" s="28">
        <v>44835</v>
      </c>
      <c r="B1263" s="4" t="s">
        <v>12</v>
      </c>
      <c r="C1263" s="4" t="s">
        <v>13</v>
      </c>
      <c r="D1263" s="4" t="s">
        <v>14</v>
      </c>
      <c r="E1263" s="4" t="s">
        <v>61</v>
      </c>
      <c r="F1263" s="64" t="str">
        <f>IFERROR(VLOOKUP(Таблица1[[#This Row],[ОКВЭД2]],E$2:F$900,2,FALSE),E1263)</f>
        <v>30.01.АГ</v>
      </c>
      <c r="G1263" s="27">
        <v>437524.3</v>
      </c>
      <c r="H1263" s="27">
        <v>451297.4</v>
      </c>
      <c r="I1263" s="27">
        <v>223655.9</v>
      </c>
      <c r="J1263" s="27">
        <v>4512692</v>
      </c>
      <c r="K1263" s="27">
        <v>2499345.6</v>
      </c>
      <c r="L1263" s="27">
        <v>96.948110048938901</v>
      </c>
      <c r="M1263" s="27">
        <v>195.62385789956804</v>
      </c>
      <c r="N1263" s="27">
        <v>180.55494206163405</v>
      </c>
    </row>
    <row r="1264" spans="1:14" x14ac:dyDescent="0.25">
      <c r="A1264" s="28">
        <v>44835</v>
      </c>
      <c r="B1264" s="4" t="s">
        <v>12</v>
      </c>
      <c r="C1264" s="4" t="s">
        <v>13</v>
      </c>
      <c r="D1264" s="4" t="s">
        <v>14</v>
      </c>
      <c r="E1264" s="4" t="s">
        <v>136</v>
      </c>
      <c r="F1264" s="64" t="str">
        <f>IFERROR(VLOOKUP(Таблица1[[#This Row],[ОКВЭД2]],E$2:F$900,2,FALSE),E1264)</f>
        <v>30.2</v>
      </c>
      <c r="G1264" s="27">
        <v>894</v>
      </c>
      <c r="H1264" s="27">
        <v>894</v>
      </c>
      <c r="I1264" s="27"/>
      <c r="J1264" s="27">
        <v>8940</v>
      </c>
      <c r="K1264" s="27"/>
      <c r="L1264" s="27">
        <v>100</v>
      </c>
      <c r="M1264" s="27"/>
      <c r="N1264" s="27"/>
    </row>
    <row r="1265" spans="1:14" x14ac:dyDescent="0.25">
      <c r="A1265" s="28">
        <v>44835</v>
      </c>
      <c r="B1265" s="4" t="s">
        <v>12</v>
      </c>
      <c r="C1265" s="4" t="s">
        <v>13</v>
      </c>
      <c r="D1265" s="4" t="s">
        <v>14</v>
      </c>
      <c r="E1265" s="4" t="s">
        <v>75</v>
      </c>
      <c r="F1265" s="64" t="str">
        <f>IFERROR(VLOOKUP(Таблица1[[#This Row],[ОКВЭД2]],E$2:F$900,2,FALSE),E1265)</f>
        <v>Ремонт и монтаж машин и оборудования</v>
      </c>
      <c r="G1265" s="27">
        <v>41551876.600000001</v>
      </c>
      <c r="H1265" s="27">
        <v>41002758.100000001</v>
      </c>
      <c r="I1265" s="27">
        <v>83115256.200000003</v>
      </c>
      <c r="J1265" s="27">
        <v>383114638.10000002</v>
      </c>
      <c r="K1265" s="27">
        <v>428065116.10000002</v>
      </c>
      <c r="L1265" s="27">
        <v>101.33922332410121</v>
      </c>
      <c r="M1265" s="27">
        <v>49.993080091113285</v>
      </c>
      <c r="N1265" s="27">
        <v>89.49914947297431</v>
      </c>
    </row>
    <row r="1266" spans="1:14" x14ac:dyDescent="0.25">
      <c r="A1266" s="28">
        <v>44835</v>
      </c>
      <c r="B1266" s="4" t="s">
        <v>12</v>
      </c>
      <c r="C1266" s="4" t="s">
        <v>13</v>
      </c>
      <c r="D1266" s="4" t="s">
        <v>14</v>
      </c>
      <c r="E1266" s="4" t="s">
        <v>19</v>
      </c>
      <c r="F1266" s="64" t="str">
        <f>IFERROR(VLOOKUP(Таблица1[[#This Row],[ОКВЭД2]],E$2:F$900,2,FALSE),E1266)</f>
        <v>33.1</v>
      </c>
      <c r="G1266" s="27">
        <v>30034.9</v>
      </c>
      <c r="H1266" s="27">
        <v>31620.799999999999</v>
      </c>
      <c r="I1266" s="27">
        <v>19142.599999999999</v>
      </c>
      <c r="J1266" s="27">
        <v>274379.7</v>
      </c>
      <c r="K1266" s="27">
        <v>184098.6</v>
      </c>
      <c r="L1266" s="27">
        <v>94.984630369883121</v>
      </c>
      <c r="M1266" s="27">
        <v>156.90083896649358</v>
      </c>
      <c r="N1266" s="27">
        <v>149.0395364223302</v>
      </c>
    </row>
    <row r="1267" spans="1:14" x14ac:dyDescent="0.25">
      <c r="A1267" s="28">
        <v>44835</v>
      </c>
      <c r="B1267" s="4" t="s">
        <v>12</v>
      </c>
      <c r="C1267" s="4" t="s">
        <v>13</v>
      </c>
      <c r="D1267" s="4" t="s">
        <v>14</v>
      </c>
      <c r="E1267" s="4" t="s">
        <v>43</v>
      </c>
      <c r="F1267" s="64" t="str">
        <f>IFERROR(VLOOKUP(Таблица1[[#This Row],[ОКВЭД2]],E$2:F$900,2,FALSE),E1267)</f>
        <v>33.2</v>
      </c>
      <c r="G1267" s="27">
        <v>511</v>
      </c>
      <c r="H1267" s="27">
        <v>12803.7</v>
      </c>
      <c r="I1267" s="27">
        <v>376</v>
      </c>
      <c r="J1267" s="27">
        <v>69722.399999999994</v>
      </c>
      <c r="K1267" s="27">
        <v>3760</v>
      </c>
      <c r="L1267" s="27">
        <v>3.9910338417801103</v>
      </c>
      <c r="M1267" s="27">
        <v>135.90425531914894</v>
      </c>
      <c r="N1267" s="27">
        <v>1854.3191489361702</v>
      </c>
    </row>
    <row r="1268" spans="1:14" x14ac:dyDescent="0.25">
      <c r="A1268" s="28">
        <v>44835</v>
      </c>
      <c r="B1268" s="4" t="s">
        <v>12</v>
      </c>
      <c r="C1268" s="4" t="s">
        <v>13</v>
      </c>
      <c r="D1268" s="4" t="s">
        <v>14</v>
      </c>
      <c r="E1268" s="4" t="s">
        <v>37</v>
      </c>
      <c r="F1268" s="64" t="str">
        <f>IFERROR(VLOOKUP(Таблица1[[#This Row],[ОКВЭД2]],E$2:F$900,2,FALSE),E1268)</f>
        <v>35</v>
      </c>
      <c r="G1268" s="27">
        <v>447</v>
      </c>
      <c r="H1268" s="27">
        <v>447</v>
      </c>
      <c r="I1268" s="27">
        <v>225</v>
      </c>
      <c r="J1268" s="27">
        <v>5552</v>
      </c>
      <c r="K1268" s="27">
        <v>4088.3</v>
      </c>
      <c r="L1268" s="27">
        <v>100</v>
      </c>
      <c r="M1268" s="27">
        <v>198.66666666666666</v>
      </c>
      <c r="N1268" s="27">
        <v>135.80216715994422</v>
      </c>
    </row>
    <row r="1269" spans="1:14" x14ac:dyDescent="0.25">
      <c r="A1269" s="28">
        <v>44835</v>
      </c>
      <c r="B1269" s="4" t="s">
        <v>12</v>
      </c>
      <c r="C1269" s="4" t="s">
        <v>13</v>
      </c>
      <c r="D1269" s="4" t="s">
        <v>14</v>
      </c>
      <c r="E1269" s="4" t="s">
        <v>51</v>
      </c>
      <c r="F1269" s="64" t="str">
        <f>IFERROR(VLOOKUP(Таблица1[[#This Row],[ОКВЭД2]],E$2:F$900,2,FALSE),E1269)</f>
        <v>Производство, передача и распределение электроэнергии</v>
      </c>
      <c r="G1269" s="27">
        <v>2589772.5</v>
      </c>
      <c r="H1269" s="27">
        <v>5860854.7000000002</v>
      </c>
      <c r="I1269" s="27">
        <v>4442173.5999999996</v>
      </c>
      <c r="J1269" s="27">
        <v>53809894.899999999</v>
      </c>
      <c r="K1269" s="27">
        <v>49145603.799999997</v>
      </c>
      <c r="L1269" s="27">
        <v>44.187625057485214</v>
      </c>
      <c r="M1269" s="27">
        <v>58.299668882818985</v>
      </c>
      <c r="N1269" s="27">
        <v>109.49075957837759</v>
      </c>
    </row>
    <row r="1270" spans="1:14" x14ac:dyDescent="0.25">
      <c r="A1270" s="28">
        <v>44835</v>
      </c>
      <c r="B1270" s="4" t="s">
        <v>12</v>
      </c>
      <c r="C1270" s="4" t="s">
        <v>13</v>
      </c>
      <c r="D1270" s="4" t="s">
        <v>14</v>
      </c>
      <c r="E1270" s="4" t="s">
        <v>26</v>
      </c>
      <c r="F1270" s="64" t="str">
        <f>IFERROR(VLOOKUP(Таблица1[[#This Row],[ОКВЭД2]],E$2:F$900,2,FALSE),E1270)</f>
        <v>Производство, передача и распределение пара и горячей воды; кондиционирование воздуха</v>
      </c>
      <c r="G1270" s="27">
        <v>5876144</v>
      </c>
      <c r="H1270" s="27">
        <v>3409063.7</v>
      </c>
      <c r="I1270" s="27">
        <v>47430512.100000001</v>
      </c>
      <c r="J1270" s="27">
        <v>29083536.199999999</v>
      </c>
      <c r="K1270" s="27">
        <v>107303202.2</v>
      </c>
      <c r="L1270" s="27">
        <v>172.36826639525685</v>
      </c>
      <c r="M1270" s="27">
        <v>12.388953312608235</v>
      </c>
      <c r="N1270" s="27">
        <v>27.104071084283074</v>
      </c>
    </row>
    <row r="1271" spans="1:14" x14ac:dyDescent="0.25">
      <c r="A1271" s="28">
        <v>44835</v>
      </c>
      <c r="B1271" s="4" t="s">
        <v>12</v>
      </c>
      <c r="C1271" s="4" t="s">
        <v>13</v>
      </c>
      <c r="D1271" s="4" t="s">
        <v>14</v>
      </c>
      <c r="E1271" s="4" t="s">
        <v>42</v>
      </c>
      <c r="F1271" s="64" t="str">
        <f>IFERROR(VLOOKUP(Таблица1[[#This Row],[ОКВЭД2]],E$2:F$900,2,FALSE),E1271)</f>
        <v>Забор, очистка и распределение воды</v>
      </c>
      <c r="G1271" s="27">
        <v>21196.799999999999</v>
      </c>
      <c r="H1271" s="27">
        <v>21159.9</v>
      </c>
      <c r="I1271" s="27">
        <v>7222</v>
      </c>
      <c r="J1271" s="27">
        <v>211505.2</v>
      </c>
      <c r="K1271" s="27">
        <v>74390</v>
      </c>
      <c r="L1271" s="27">
        <v>100.17438645740292</v>
      </c>
      <c r="M1271" s="27">
        <v>293.50318471337579</v>
      </c>
      <c r="N1271" s="27">
        <v>284.31939776851726</v>
      </c>
    </row>
    <row r="1272" spans="1:14" x14ac:dyDescent="0.25">
      <c r="A1272" s="28">
        <v>44866</v>
      </c>
      <c r="B1272" s="4" t="s">
        <v>12</v>
      </c>
      <c r="C1272" s="4" t="s">
        <v>13</v>
      </c>
      <c r="D1272" s="4" t="s">
        <v>14</v>
      </c>
      <c r="E1272" s="4" t="s">
        <v>85</v>
      </c>
      <c r="F1272" s="64" t="s">
        <v>3814</v>
      </c>
      <c r="G1272" s="27">
        <v>4672791.5</v>
      </c>
      <c r="H1272" s="27">
        <v>3249644.3</v>
      </c>
      <c r="I1272" s="27">
        <v>3515873.7</v>
      </c>
      <c r="J1272" s="27">
        <v>36372264.600000001</v>
      </c>
      <c r="K1272" s="27">
        <v>32653537.699999999</v>
      </c>
      <c r="L1272" s="27">
        <v>143.79393769342693</v>
      </c>
      <c r="M1272" s="27">
        <v>132.90555630596174</v>
      </c>
      <c r="N1272" s="27">
        <v>111.38843495049542</v>
      </c>
    </row>
    <row r="1273" spans="1:14" x14ac:dyDescent="0.25">
      <c r="A1273" s="28">
        <v>44866</v>
      </c>
      <c r="B1273" s="4" t="s">
        <v>12</v>
      </c>
      <c r="C1273" s="4" t="s">
        <v>13</v>
      </c>
      <c r="D1273" s="4" t="s">
        <v>14</v>
      </c>
      <c r="E1273" s="4" t="s">
        <v>35</v>
      </c>
      <c r="F1273" s="64" t="s">
        <v>969</v>
      </c>
      <c r="G1273" s="27">
        <v>33016992.899999999</v>
      </c>
      <c r="H1273" s="27">
        <v>35916768.299999997</v>
      </c>
      <c r="I1273" s="27">
        <v>43134856.100000001</v>
      </c>
      <c r="J1273" s="27">
        <v>359978936</v>
      </c>
      <c r="K1273" s="27">
        <v>429261071.5</v>
      </c>
      <c r="L1273" s="27">
        <v>91.926402242598201</v>
      </c>
      <c r="M1273" s="27">
        <v>76.543649116288577</v>
      </c>
      <c r="N1273" s="27">
        <v>83.860140110562071</v>
      </c>
    </row>
    <row r="1274" spans="1:14" x14ac:dyDescent="0.25">
      <c r="A1274" s="28">
        <v>44866</v>
      </c>
      <c r="B1274" s="4" t="s">
        <v>12</v>
      </c>
      <c r="C1274" s="4" t="s">
        <v>13</v>
      </c>
      <c r="D1274" s="4" t="s">
        <v>14</v>
      </c>
      <c r="E1274" s="4" t="s">
        <v>104</v>
      </c>
      <c r="F1274" s="64" t="s">
        <v>1833</v>
      </c>
      <c r="G1274" s="27">
        <v>1392825.5</v>
      </c>
      <c r="H1274" s="27">
        <v>1484035</v>
      </c>
      <c r="I1274" s="27">
        <v>1322406.3999999999</v>
      </c>
      <c r="J1274" s="27">
        <v>19696854.800000001</v>
      </c>
      <c r="K1274" s="27">
        <v>16078045.5</v>
      </c>
      <c r="L1274" s="27">
        <v>93.853952231584842</v>
      </c>
      <c r="M1274" s="27">
        <v>105.3250725344342</v>
      </c>
      <c r="N1274" s="27">
        <v>122.50776874589639</v>
      </c>
    </row>
    <row r="1275" spans="1:14" x14ac:dyDescent="0.25">
      <c r="A1275" s="28">
        <v>44866</v>
      </c>
      <c r="B1275" s="4" t="s">
        <v>12</v>
      </c>
      <c r="C1275" s="4" t="s">
        <v>13</v>
      </c>
      <c r="D1275" s="4" t="s">
        <v>14</v>
      </c>
      <c r="E1275" s="4" t="s">
        <v>125</v>
      </c>
      <c r="F1275" s="64" t="s">
        <v>1980</v>
      </c>
      <c r="G1275" s="27">
        <v>2271704.1</v>
      </c>
      <c r="H1275" s="27">
        <v>2589772.5</v>
      </c>
      <c r="I1275" s="27">
        <v>4285173.5</v>
      </c>
      <c r="J1275" s="27">
        <v>56081599</v>
      </c>
      <c r="K1275" s="27">
        <v>53430777.299999997</v>
      </c>
      <c r="L1275" s="27">
        <v>87.718287996339441</v>
      </c>
      <c r="M1275" s="27">
        <v>53.013118371986572</v>
      </c>
      <c r="N1275" s="27">
        <v>104.96122615831756</v>
      </c>
    </row>
    <row r="1276" spans="1:14" x14ac:dyDescent="0.25">
      <c r="A1276" s="28">
        <v>44866</v>
      </c>
      <c r="B1276" s="4" t="s">
        <v>12</v>
      </c>
      <c r="C1276" s="4" t="s">
        <v>13</v>
      </c>
      <c r="D1276" s="4" t="s">
        <v>14</v>
      </c>
      <c r="E1276" s="4" t="s">
        <v>70</v>
      </c>
      <c r="F1276" s="64" t="s">
        <v>3954</v>
      </c>
      <c r="G1276" s="27">
        <v>336706.7</v>
      </c>
      <c r="H1276" s="27">
        <v>334056.5</v>
      </c>
      <c r="I1276" s="27">
        <v>307805</v>
      </c>
      <c r="J1276" s="27">
        <v>3497013.2</v>
      </c>
      <c r="K1276" s="27">
        <v>3306216.4</v>
      </c>
      <c r="L1276" s="27">
        <v>100.79333885136197</v>
      </c>
      <c r="M1276" s="27">
        <v>109.38961355403583</v>
      </c>
      <c r="N1276" s="27">
        <v>105.77085032909521</v>
      </c>
    </row>
    <row r="1277" spans="1:14" x14ac:dyDescent="0.25">
      <c r="A1277" s="28">
        <v>44866</v>
      </c>
      <c r="B1277" s="4" t="s">
        <v>12</v>
      </c>
      <c r="C1277" s="4" t="s">
        <v>13</v>
      </c>
      <c r="D1277" s="4" t="s">
        <v>14</v>
      </c>
      <c r="E1277" s="4" t="s">
        <v>22</v>
      </c>
      <c r="F1277" s="64" t="s">
        <v>1218</v>
      </c>
      <c r="G1277" s="27">
        <v>206475.7</v>
      </c>
      <c r="H1277" s="27">
        <v>207280.8</v>
      </c>
      <c r="I1277" s="27">
        <v>159855.5</v>
      </c>
      <c r="J1277" s="27">
        <v>2250700.6</v>
      </c>
      <c r="K1277" s="27">
        <v>1932743.4</v>
      </c>
      <c r="L1277" s="27">
        <v>99.611589688962994</v>
      </c>
      <c r="M1277" s="27">
        <v>129.16396370472083</v>
      </c>
      <c r="N1277" s="27">
        <v>116.45108191806527</v>
      </c>
    </row>
    <row r="1278" spans="1:14" x14ac:dyDescent="0.25">
      <c r="A1278" s="28">
        <v>44866</v>
      </c>
      <c r="B1278" s="4" t="s">
        <v>12</v>
      </c>
      <c r="C1278" s="4" t="s">
        <v>13</v>
      </c>
      <c r="D1278" s="4" t="s">
        <v>14</v>
      </c>
      <c r="E1278" s="4" t="s">
        <v>107</v>
      </c>
      <c r="F1278" s="64" t="s">
        <v>107</v>
      </c>
      <c r="G1278" s="27">
        <v>10088</v>
      </c>
      <c r="H1278" s="27">
        <v>10088</v>
      </c>
      <c r="I1278" s="27">
        <v>1307</v>
      </c>
      <c r="J1278" s="27">
        <v>111389.2</v>
      </c>
      <c r="K1278" s="27">
        <v>14377</v>
      </c>
      <c r="L1278" s="27">
        <v>100</v>
      </c>
      <c r="M1278" s="27">
        <v>771.84391736801831</v>
      </c>
      <c r="N1278" s="27">
        <v>774.77359671697855</v>
      </c>
    </row>
    <row r="1279" spans="1:14" x14ac:dyDescent="0.25">
      <c r="A1279" s="28">
        <v>44866</v>
      </c>
      <c r="B1279" s="4" t="s">
        <v>12</v>
      </c>
      <c r="C1279" s="4" t="s">
        <v>13</v>
      </c>
      <c r="D1279" s="4" t="s">
        <v>14</v>
      </c>
      <c r="E1279" s="4" t="s">
        <v>3471</v>
      </c>
      <c r="F1279" s="64" t="s">
        <v>3471</v>
      </c>
      <c r="G1279" s="83" t="s">
        <v>8045</v>
      </c>
      <c r="H1279" s="83" t="s">
        <v>8045</v>
      </c>
      <c r="I1279" s="83" t="s">
        <v>8045</v>
      </c>
      <c r="J1279" s="83" t="s">
        <v>8045</v>
      </c>
      <c r="K1279" s="83" t="s">
        <v>8045</v>
      </c>
      <c r="L1279" s="27">
        <v>100</v>
      </c>
      <c r="M1279" s="27"/>
      <c r="N1279" s="27"/>
    </row>
    <row r="1280" spans="1:14" x14ac:dyDescent="0.25">
      <c r="A1280" s="28">
        <v>44866</v>
      </c>
      <c r="B1280" s="4" t="s">
        <v>12</v>
      </c>
      <c r="C1280" s="4" t="s">
        <v>13</v>
      </c>
      <c r="D1280" s="4" t="s">
        <v>14</v>
      </c>
      <c r="E1280" s="4" t="s">
        <v>99</v>
      </c>
      <c r="F1280" s="64" t="s">
        <v>2172</v>
      </c>
      <c r="G1280" s="83" t="s">
        <v>8045</v>
      </c>
      <c r="H1280" s="83" t="s">
        <v>8045</v>
      </c>
      <c r="I1280" s="83" t="s">
        <v>8045</v>
      </c>
      <c r="J1280" s="83" t="s">
        <v>8045</v>
      </c>
      <c r="K1280" s="83" t="s">
        <v>8045</v>
      </c>
      <c r="L1280" s="27">
        <v>99.680500424627652</v>
      </c>
      <c r="M1280" s="27">
        <v>113.93098434961088</v>
      </c>
      <c r="N1280" s="27">
        <v>103.2747086771185</v>
      </c>
    </row>
    <row r="1281" spans="1:14" x14ac:dyDescent="0.25">
      <c r="A1281" s="28">
        <v>44866</v>
      </c>
      <c r="B1281" s="4" t="s">
        <v>12</v>
      </c>
      <c r="C1281" s="4" t="s">
        <v>13</v>
      </c>
      <c r="D1281" s="4" t="s">
        <v>14</v>
      </c>
      <c r="E1281" s="4" t="s">
        <v>110</v>
      </c>
      <c r="F1281" s="64" t="s">
        <v>110</v>
      </c>
      <c r="G1281" s="27">
        <v>0.6</v>
      </c>
      <c r="H1281" s="27"/>
      <c r="I1281" s="27">
        <v>2</v>
      </c>
      <c r="J1281" s="27">
        <v>6</v>
      </c>
      <c r="K1281" s="27">
        <v>23</v>
      </c>
      <c r="L1281" s="27"/>
      <c r="M1281" s="27">
        <v>30</v>
      </c>
      <c r="N1281" s="27">
        <v>26.086956521739129</v>
      </c>
    </row>
    <row r="1282" spans="1:14" x14ac:dyDescent="0.25">
      <c r="A1282" s="28">
        <v>44866</v>
      </c>
      <c r="B1282" s="4" t="s">
        <v>12</v>
      </c>
      <c r="C1282" s="4" t="s">
        <v>13</v>
      </c>
      <c r="D1282" s="4" t="s">
        <v>14</v>
      </c>
      <c r="E1282" s="4" t="s">
        <v>138</v>
      </c>
      <c r="F1282" s="64" t="s">
        <v>138</v>
      </c>
      <c r="G1282" s="27">
        <v>6117</v>
      </c>
      <c r="H1282" s="27">
        <v>6117</v>
      </c>
      <c r="I1282" s="27"/>
      <c r="J1282" s="27">
        <v>67287</v>
      </c>
      <c r="K1282" s="27"/>
      <c r="L1282" s="27">
        <v>100</v>
      </c>
      <c r="M1282" s="27"/>
      <c r="N1282" s="27"/>
    </row>
    <row r="1283" spans="1:14" x14ac:dyDescent="0.25">
      <c r="A1283" s="28">
        <v>44866</v>
      </c>
      <c r="B1283" s="4" t="s">
        <v>12</v>
      </c>
      <c r="C1283" s="4" t="s">
        <v>13</v>
      </c>
      <c r="D1283" s="4" t="s">
        <v>14</v>
      </c>
      <c r="E1283" s="4" t="s">
        <v>75</v>
      </c>
      <c r="F1283" s="64" t="s">
        <v>75</v>
      </c>
      <c r="G1283" s="27">
        <v>39717126.899999999</v>
      </c>
      <c r="H1283" s="27">
        <v>41551876.600000001</v>
      </c>
      <c r="I1283" s="27">
        <v>48768736.299999997</v>
      </c>
      <c r="J1283" s="27">
        <v>422831765</v>
      </c>
      <c r="K1283" s="27">
        <v>476833852.39999998</v>
      </c>
      <c r="L1283" s="27">
        <v>95.58443601076732</v>
      </c>
      <c r="M1283" s="27">
        <v>81.439729452247462</v>
      </c>
      <c r="N1283" s="27">
        <v>88.674862925902445</v>
      </c>
    </row>
    <row r="1284" spans="1:14" x14ac:dyDescent="0.25">
      <c r="A1284" s="28">
        <v>44866</v>
      </c>
      <c r="B1284" s="4" t="s">
        <v>12</v>
      </c>
      <c r="C1284" s="4" t="s">
        <v>13</v>
      </c>
      <c r="D1284" s="4" t="s">
        <v>14</v>
      </c>
      <c r="E1284" s="4" t="s">
        <v>16</v>
      </c>
      <c r="F1284" s="64" t="s">
        <v>16</v>
      </c>
      <c r="G1284" s="27">
        <v>18358</v>
      </c>
      <c r="H1284" s="27">
        <v>26006</v>
      </c>
      <c r="I1284" s="27">
        <v>28613</v>
      </c>
      <c r="J1284" s="27">
        <v>273119</v>
      </c>
      <c r="K1284" s="27">
        <v>379101</v>
      </c>
      <c r="L1284" s="27">
        <v>70.5914019841575</v>
      </c>
      <c r="M1284" s="27">
        <v>64.159647712578192</v>
      </c>
      <c r="N1284" s="27">
        <v>72.043861662195567</v>
      </c>
    </row>
    <row r="1285" spans="1:14" x14ac:dyDescent="0.25">
      <c r="A1285" s="28">
        <v>44866</v>
      </c>
      <c r="B1285" s="4" t="s">
        <v>12</v>
      </c>
      <c r="C1285" s="4" t="s">
        <v>13</v>
      </c>
      <c r="D1285" s="4" t="s">
        <v>14</v>
      </c>
      <c r="E1285" s="4" t="s">
        <v>59</v>
      </c>
      <c r="F1285" s="64" t="s">
        <v>59</v>
      </c>
      <c r="G1285" s="27">
        <v>49</v>
      </c>
      <c r="H1285" s="27">
        <v>49</v>
      </c>
      <c r="I1285" s="27">
        <v>97.7</v>
      </c>
      <c r="J1285" s="27">
        <v>644.6</v>
      </c>
      <c r="K1285" s="27">
        <v>1061.3</v>
      </c>
      <c r="L1285" s="27">
        <v>100</v>
      </c>
      <c r="M1285" s="27">
        <v>50.153531218014329</v>
      </c>
      <c r="N1285" s="27">
        <v>60.736832186940546</v>
      </c>
    </row>
    <row r="1286" spans="1:14" x14ac:dyDescent="0.25">
      <c r="A1286" s="28">
        <v>44866</v>
      </c>
      <c r="B1286" s="4" t="s">
        <v>12</v>
      </c>
      <c r="C1286" s="4" t="s">
        <v>13</v>
      </c>
      <c r="D1286" s="4" t="s">
        <v>14</v>
      </c>
      <c r="E1286" s="4" t="s">
        <v>31</v>
      </c>
      <c r="F1286" s="64" t="s">
        <v>3078</v>
      </c>
      <c r="G1286" s="27">
        <v>124483.5</v>
      </c>
      <c r="H1286" s="27">
        <v>225146</v>
      </c>
      <c r="I1286" s="27">
        <v>66815</v>
      </c>
      <c r="J1286" s="27">
        <v>1348421.3</v>
      </c>
      <c r="K1286" s="27">
        <v>1029281</v>
      </c>
      <c r="L1286" s="27">
        <v>55.290122853614989</v>
      </c>
      <c r="M1286" s="27">
        <v>186.31070867320213</v>
      </c>
      <c r="N1286" s="27">
        <v>131.00613923700135</v>
      </c>
    </row>
    <row r="1287" spans="1:14" x14ac:dyDescent="0.25">
      <c r="A1287" s="28">
        <v>44866</v>
      </c>
      <c r="B1287" s="4" t="s">
        <v>12</v>
      </c>
      <c r="C1287" s="4" t="s">
        <v>13</v>
      </c>
      <c r="D1287" s="4" t="s">
        <v>14</v>
      </c>
      <c r="E1287" s="4" t="s">
        <v>55</v>
      </c>
      <c r="F1287" s="64" t="s">
        <v>55</v>
      </c>
      <c r="G1287" s="27">
        <v>48392541.399999999</v>
      </c>
      <c r="H1287" s="27">
        <v>48022162.600000001</v>
      </c>
      <c r="I1287" s="27">
        <v>55785818.100000001</v>
      </c>
      <c r="J1287" s="27">
        <v>493467912.10000002</v>
      </c>
      <c r="K1287" s="27">
        <v>540139193</v>
      </c>
      <c r="L1287" s="27">
        <v>100.77126639023957</v>
      </c>
      <c r="M1287" s="27">
        <v>86.747031858980662</v>
      </c>
      <c r="N1287" s="27">
        <v>91.359397447020655</v>
      </c>
    </row>
    <row r="1288" spans="1:14" x14ac:dyDescent="0.25">
      <c r="A1288" s="28">
        <v>44866</v>
      </c>
      <c r="B1288" s="4" t="s">
        <v>12</v>
      </c>
      <c r="C1288" s="4" t="s">
        <v>13</v>
      </c>
      <c r="D1288" s="4" t="s">
        <v>14</v>
      </c>
      <c r="E1288" s="4" t="s">
        <v>18</v>
      </c>
      <c r="F1288" s="64" t="s">
        <v>18</v>
      </c>
      <c r="G1288" s="27">
        <v>11005</v>
      </c>
      <c r="H1288" s="27">
        <v>11005</v>
      </c>
      <c r="I1288" s="27">
        <v>17954</v>
      </c>
      <c r="J1288" s="27">
        <v>121055</v>
      </c>
      <c r="K1288" s="27">
        <v>197494</v>
      </c>
      <c r="L1288" s="27">
        <v>100</v>
      </c>
      <c r="M1288" s="27">
        <v>61.295533028851509</v>
      </c>
      <c r="N1288" s="27">
        <v>61.295533028851509</v>
      </c>
    </row>
    <row r="1289" spans="1:14" x14ac:dyDescent="0.25">
      <c r="A1289" s="28">
        <v>44866</v>
      </c>
      <c r="B1289" s="4" t="s">
        <v>12</v>
      </c>
      <c r="C1289" s="4" t="s">
        <v>13</v>
      </c>
      <c r="D1289" s="4" t="s">
        <v>14</v>
      </c>
      <c r="E1289" s="4" t="s">
        <v>40</v>
      </c>
      <c r="F1289" s="64" t="s">
        <v>40</v>
      </c>
      <c r="G1289" s="27">
        <v>17582.3</v>
      </c>
      <c r="H1289" s="27">
        <v>8704.4</v>
      </c>
      <c r="I1289" s="27">
        <v>7197</v>
      </c>
      <c r="J1289" s="27">
        <v>186637.1</v>
      </c>
      <c r="K1289" s="27">
        <v>137964.79999999999</v>
      </c>
      <c r="L1289" s="27">
        <v>201.99324479573548</v>
      </c>
      <c r="M1289" s="27">
        <v>244.30040294567181</v>
      </c>
      <c r="N1289" s="27">
        <v>135.27878125434893</v>
      </c>
    </row>
    <row r="1290" spans="1:14" x14ac:dyDescent="0.25">
      <c r="A1290" s="28">
        <v>44866</v>
      </c>
      <c r="B1290" s="4" t="s">
        <v>12</v>
      </c>
      <c r="C1290" s="4" t="s">
        <v>13</v>
      </c>
      <c r="D1290" s="4" t="s">
        <v>14</v>
      </c>
      <c r="E1290" s="4" t="s">
        <v>46</v>
      </c>
      <c r="F1290" s="64" t="s">
        <v>46</v>
      </c>
      <c r="G1290" s="27">
        <v>617</v>
      </c>
      <c r="H1290" s="27">
        <v>617</v>
      </c>
      <c r="I1290" s="27">
        <v>1186</v>
      </c>
      <c r="J1290" s="27">
        <v>6787</v>
      </c>
      <c r="K1290" s="27">
        <v>13046</v>
      </c>
      <c r="L1290" s="27">
        <v>100</v>
      </c>
      <c r="M1290" s="27">
        <v>52.023608768971329</v>
      </c>
      <c r="N1290" s="27">
        <v>52.023608768971329</v>
      </c>
    </row>
    <row r="1291" spans="1:14" x14ac:dyDescent="0.25">
      <c r="A1291" s="28">
        <v>44866</v>
      </c>
      <c r="B1291" s="4" t="s">
        <v>12</v>
      </c>
      <c r="C1291" s="4" t="s">
        <v>13</v>
      </c>
      <c r="D1291" s="4" t="s">
        <v>14</v>
      </c>
      <c r="E1291" s="4" t="s">
        <v>122</v>
      </c>
      <c r="F1291" s="64" t="s">
        <v>122</v>
      </c>
      <c r="G1291" s="27">
        <v>62165.5</v>
      </c>
      <c r="H1291" s="27">
        <v>113731</v>
      </c>
      <c r="I1291" s="27">
        <v>4815</v>
      </c>
      <c r="J1291" s="27">
        <v>424856.2</v>
      </c>
      <c r="K1291" s="27">
        <v>418340.1</v>
      </c>
      <c r="L1291" s="27">
        <v>54.660119052852785</v>
      </c>
      <c r="M1291" s="27">
        <v>1291.0799584631361</v>
      </c>
      <c r="N1291" s="27">
        <v>101.55760827135624</v>
      </c>
    </row>
    <row r="1292" spans="1:14" x14ac:dyDescent="0.25">
      <c r="A1292" s="28">
        <v>44866</v>
      </c>
      <c r="B1292" s="4" t="s">
        <v>12</v>
      </c>
      <c r="C1292" s="4" t="s">
        <v>13</v>
      </c>
      <c r="D1292" s="4" t="s">
        <v>14</v>
      </c>
      <c r="E1292" s="4" t="s">
        <v>69</v>
      </c>
      <c r="F1292" s="64" t="s">
        <v>1650</v>
      </c>
      <c r="G1292" s="27">
        <v>9969.7000000000007</v>
      </c>
      <c r="H1292" s="27">
        <v>5457.5</v>
      </c>
      <c r="I1292" s="27">
        <v>37672.199999999997</v>
      </c>
      <c r="J1292" s="27">
        <v>92097.8</v>
      </c>
      <c r="K1292" s="27">
        <v>304298.09999999998</v>
      </c>
      <c r="L1292" s="27">
        <v>182.67888227210261</v>
      </c>
      <c r="M1292" s="27">
        <v>26.464342406336769</v>
      </c>
      <c r="N1292" s="27">
        <v>30.265650689241898</v>
      </c>
    </row>
    <row r="1293" spans="1:14" x14ac:dyDescent="0.25">
      <c r="A1293" s="28">
        <v>44866</v>
      </c>
      <c r="B1293" s="4" t="s">
        <v>12</v>
      </c>
      <c r="C1293" s="4" t="s">
        <v>13</v>
      </c>
      <c r="D1293" s="4" t="s">
        <v>14</v>
      </c>
      <c r="E1293" s="4" t="s">
        <v>15</v>
      </c>
      <c r="F1293" s="64" t="s">
        <v>1038</v>
      </c>
      <c r="G1293" s="27">
        <v>2363122.1</v>
      </c>
      <c r="H1293" s="27">
        <v>2357246.4</v>
      </c>
      <c r="I1293" s="27">
        <v>3834682.3</v>
      </c>
      <c r="J1293" s="27">
        <v>36377239.899999999</v>
      </c>
      <c r="K1293" s="27">
        <v>31043189.300000001</v>
      </c>
      <c r="L1293" s="27">
        <v>100.24926117184864</v>
      </c>
      <c r="M1293" s="27">
        <v>61.624977380785886</v>
      </c>
      <c r="N1293" s="27">
        <v>117.18267587924673</v>
      </c>
    </row>
    <row r="1294" spans="1:14" x14ac:dyDescent="0.25">
      <c r="A1294" s="28">
        <v>44866</v>
      </c>
      <c r="B1294" s="4" t="s">
        <v>12</v>
      </c>
      <c r="C1294" s="4" t="s">
        <v>13</v>
      </c>
      <c r="D1294" s="4" t="s">
        <v>14</v>
      </c>
      <c r="E1294" s="4" t="s">
        <v>19</v>
      </c>
      <c r="F1294" s="64" t="s">
        <v>19</v>
      </c>
      <c r="G1294" s="27">
        <v>37265.800000000003</v>
      </c>
      <c r="H1294" s="27">
        <v>30034.9</v>
      </c>
      <c r="I1294" s="27">
        <v>20976.799999999999</v>
      </c>
      <c r="J1294" s="27">
        <v>311645.5</v>
      </c>
      <c r="K1294" s="27">
        <v>205075.4</v>
      </c>
      <c r="L1294" s="27">
        <v>124.07499275842437</v>
      </c>
      <c r="M1294" s="27">
        <v>177.6524541398116</v>
      </c>
      <c r="N1294" s="27">
        <v>151.96630117507999</v>
      </c>
    </row>
    <row r="1295" spans="1:14" x14ac:dyDescent="0.25">
      <c r="A1295" s="28">
        <v>44866</v>
      </c>
      <c r="B1295" s="4" t="s">
        <v>12</v>
      </c>
      <c r="C1295" s="4" t="s">
        <v>13</v>
      </c>
      <c r="D1295" s="4" t="s">
        <v>14</v>
      </c>
      <c r="E1295" s="4" t="s">
        <v>108</v>
      </c>
      <c r="F1295" s="64" t="s">
        <v>108</v>
      </c>
      <c r="G1295" s="27">
        <v>336706.7</v>
      </c>
      <c r="H1295" s="27">
        <v>334056.5</v>
      </c>
      <c r="I1295" s="27">
        <v>307805</v>
      </c>
      <c r="J1295" s="27">
        <v>3497013.2</v>
      </c>
      <c r="K1295" s="27">
        <v>3306216.4</v>
      </c>
      <c r="L1295" s="27">
        <v>100.79333885136197</v>
      </c>
      <c r="M1295" s="27">
        <v>109.38961355403583</v>
      </c>
      <c r="N1295" s="27">
        <v>105.77085032909521</v>
      </c>
    </row>
    <row r="1296" spans="1:14" x14ac:dyDescent="0.25">
      <c r="A1296" s="28">
        <v>44866</v>
      </c>
      <c r="B1296" s="4" t="s">
        <v>12</v>
      </c>
      <c r="C1296" s="4" t="s">
        <v>13</v>
      </c>
      <c r="D1296" s="4" t="s">
        <v>14</v>
      </c>
      <c r="E1296" s="4" t="s">
        <v>119</v>
      </c>
      <c r="F1296" s="64" t="s">
        <v>119</v>
      </c>
      <c r="G1296" s="27">
        <v>26129.3</v>
      </c>
      <c r="H1296" s="27">
        <v>11021</v>
      </c>
      <c r="I1296" s="27"/>
      <c r="J1296" s="27">
        <v>61317.599999999999</v>
      </c>
      <c r="K1296" s="27">
        <v>25853.9</v>
      </c>
      <c r="L1296" s="27">
        <v>237.08647128209782</v>
      </c>
      <c r="M1296" s="27"/>
      <c r="N1296" s="27">
        <v>237.16963398172035</v>
      </c>
    </row>
    <row r="1297" spans="1:14" x14ac:dyDescent="0.25">
      <c r="A1297" s="28">
        <v>44866</v>
      </c>
      <c r="B1297" s="4" t="s">
        <v>12</v>
      </c>
      <c r="C1297" s="4" t="s">
        <v>13</v>
      </c>
      <c r="D1297" s="4" t="s">
        <v>14</v>
      </c>
      <c r="E1297" s="4" t="s">
        <v>71</v>
      </c>
      <c r="F1297" s="64" t="s">
        <v>71</v>
      </c>
      <c r="G1297" s="27">
        <v>663</v>
      </c>
      <c r="H1297" s="27">
        <v>663</v>
      </c>
      <c r="I1297" s="27">
        <v>219</v>
      </c>
      <c r="J1297" s="27">
        <v>7293</v>
      </c>
      <c r="K1297" s="27">
        <v>2409</v>
      </c>
      <c r="L1297" s="27">
        <v>100</v>
      </c>
      <c r="M1297" s="27">
        <v>302.73972602739724</v>
      </c>
      <c r="N1297" s="27">
        <v>302.73972602739724</v>
      </c>
    </row>
    <row r="1298" spans="1:14" x14ac:dyDescent="0.25">
      <c r="A1298" s="28">
        <v>44866</v>
      </c>
      <c r="B1298" s="4" t="s">
        <v>12</v>
      </c>
      <c r="C1298" s="4" t="s">
        <v>13</v>
      </c>
      <c r="D1298" s="4" t="s">
        <v>14</v>
      </c>
      <c r="E1298" s="4" t="s">
        <v>89</v>
      </c>
      <c r="F1298" s="64" t="s">
        <v>3813</v>
      </c>
      <c r="G1298" s="27">
        <v>7698062.0999999996</v>
      </c>
      <c r="H1298" s="27">
        <v>5514078.2999999998</v>
      </c>
      <c r="I1298" s="27">
        <v>6314493.7999999998</v>
      </c>
      <c r="J1298" s="27">
        <v>60222153.100000001</v>
      </c>
      <c r="K1298" s="27">
        <v>55309811.899999999</v>
      </c>
      <c r="L1298" s="27">
        <v>139.60741362704263</v>
      </c>
      <c r="M1298" s="27">
        <v>121.91099308704682</v>
      </c>
      <c r="N1298" s="27">
        <v>108.88150046303086</v>
      </c>
    </row>
    <row r="1299" spans="1:14" x14ac:dyDescent="0.25">
      <c r="A1299" s="28">
        <v>44866</v>
      </c>
      <c r="B1299" s="4" t="s">
        <v>12</v>
      </c>
      <c r="C1299" s="4" t="s">
        <v>13</v>
      </c>
      <c r="D1299" s="4" t="s">
        <v>14</v>
      </c>
      <c r="E1299" s="4" t="s">
        <v>96</v>
      </c>
      <c r="F1299" s="64" t="s">
        <v>96</v>
      </c>
      <c r="G1299" s="83" t="s">
        <v>8045</v>
      </c>
      <c r="H1299" s="83" t="s">
        <v>8045</v>
      </c>
      <c r="I1299" s="83" t="s">
        <v>8045</v>
      </c>
      <c r="J1299" s="83" t="s">
        <v>8045</v>
      </c>
      <c r="K1299" s="83" t="s">
        <v>8045</v>
      </c>
      <c r="L1299" s="27">
        <v>148.59330359214354</v>
      </c>
      <c r="M1299" s="27">
        <v>137.89535122057927</v>
      </c>
      <c r="N1299" s="27">
        <v>131.33521062226126</v>
      </c>
    </row>
    <row r="1300" spans="1:14" x14ac:dyDescent="0.25">
      <c r="A1300" s="28">
        <v>44866</v>
      </c>
      <c r="B1300" s="4" t="s">
        <v>12</v>
      </c>
      <c r="C1300" s="4" t="s">
        <v>13</v>
      </c>
      <c r="D1300" s="4" t="s">
        <v>14</v>
      </c>
      <c r="E1300" s="4" t="s">
        <v>17</v>
      </c>
      <c r="F1300" s="64" t="s">
        <v>17</v>
      </c>
      <c r="G1300" s="27">
        <v>107729</v>
      </c>
      <c r="H1300" s="27">
        <v>107734</v>
      </c>
      <c r="I1300" s="27">
        <v>94611.199999999997</v>
      </c>
      <c r="J1300" s="27">
        <v>1185315</v>
      </c>
      <c r="K1300" s="27">
        <v>1025825.5</v>
      </c>
      <c r="L1300" s="27">
        <v>99.995358939610526</v>
      </c>
      <c r="M1300" s="27">
        <v>113.8649546776703</v>
      </c>
      <c r="N1300" s="27">
        <v>115.54742985039853</v>
      </c>
    </row>
    <row r="1301" spans="1:14" x14ac:dyDescent="0.25">
      <c r="A1301" s="28">
        <v>44866</v>
      </c>
      <c r="B1301" s="4" t="s">
        <v>12</v>
      </c>
      <c r="C1301" s="4" t="s">
        <v>13</v>
      </c>
      <c r="D1301" s="4" t="s">
        <v>14</v>
      </c>
      <c r="E1301" s="4" t="s">
        <v>129</v>
      </c>
      <c r="F1301" s="64" t="str">
        <f>IFERROR(VLOOKUP(Таблица1[[#This Row],[ОКВЭД2]],E$2:F$900,2,FALSE),E1301)</f>
        <v>Обрабатывающие производства</v>
      </c>
      <c r="G1301" s="83" t="s">
        <v>8045</v>
      </c>
      <c r="H1301" s="83" t="s">
        <v>8045</v>
      </c>
      <c r="I1301" s="83" t="s">
        <v>8045</v>
      </c>
      <c r="J1301" s="83" t="s">
        <v>8045</v>
      </c>
      <c r="K1301" s="83" t="s">
        <v>8045</v>
      </c>
      <c r="L1301" s="27">
        <v>100</v>
      </c>
      <c r="M1301" s="27"/>
      <c r="N1301" s="27"/>
    </row>
    <row r="1302" spans="1:14" x14ac:dyDescent="0.25">
      <c r="A1302" s="28">
        <v>44866</v>
      </c>
      <c r="B1302" s="4" t="s">
        <v>12</v>
      </c>
      <c r="C1302" s="4" t="s">
        <v>13</v>
      </c>
      <c r="D1302" s="4" t="s">
        <v>14</v>
      </c>
      <c r="E1302" s="4" t="s">
        <v>54</v>
      </c>
      <c r="F1302" s="64" t="s">
        <v>54</v>
      </c>
      <c r="G1302" s="27">
        <v>293422.59999999998</v>
      </c>
      <c r="H1302" s="27">
        <v>280181.5</v>
      </c>
      <c r="I1302" s="27">
        <v>103961.7</v>
      </c>
      <c r="J1302" s="27">
        <v>3224089.9</v>
      </c>
      <c r="K1302" s="27">
        <v>1478289.5</v>
      </c>
      <c r="L1302" s="27">
        <v>104.72590088924501</v>
      </c>
      <c r="M1302" s="27">
        <v>282.24105608122994</v>
      </c>
      <c r="N1302" s="27">
        <v>218.09597511177614</v>
      </c>
    </row>
    <row r="1303" spans="1:14" x14ac:dyDescent="0.25">
      <c r="A1303" s="28">
        <v>44866</v>
      </c>
      <c r="B1303" s="4" t="s">
        <v>12</v>
      </c>
      <c r="C1303" s="4" t="s">
        <v>13</v>
      </c>
      <c r="D1303" s="4" t="s">
        <v>14</v>
      </c>
      <c r="E1303" s="4" t="s">
        <v>21</v>
      </c>
      <c r="F1303" s="64" t="s">
        <v>3696</v>
      </c>
      <c r="G1303" s="27">
        <v>40943</v>
      </c>
      <c r="H1303" s="27">
        <v>37168.400000000001</v>
      </c>
      <c r="I1303" s="27">
        <v>23171.4</v>
      </c>
      <c r="J1303" s="27">
        <v>335100.5</v>
      </c>
      <c r="K1303" s="27">
        <v>165683.9</v>
      </c>
      <c r="L1303" s="27">
        <v>110.15540082435618</v>
      </c>
      <c r="M1303" s="27">
        <v>176.6962721285723</v>
      </c>
      <c r="N1303" s="27">
        <v>202.25290447653634</v>
      </c>
    </row>
    <row r="1304" spans="1:14" x14ac:dyDescent="0.25">
      <c r="A1304" s="28">
        <v>44866</v>
      </c>
      <c r="B1304" s="4" t="s">
        <v>12</v>
      </c>
      <c r="C1304" s="4" t="s">
        <v>13</v>
      </c>
      <c r="D1304" s="4" t="s">
        <v>14</v>
      </c>
      <c r="E1304" s="4" t="s">
        <v>53</v>
      </c>
      <c r="F1304" s="64" t="s">
        <v>53</v>
      </c>
      <c r="G1304" s="27">
        <v>2363</v>
      </c>
      <c r="H1304" s="27">
        <v>2363</v>
      </c>
      <c r="I1304" s="27">
        <v>3333</v>
      </c>
      <c r="J1304" s="27">
        <v>72898.2</v>
      </c>
      <c r="K1304" s="27">
        <v>75605.3</v>
      </c>
      <c r="L1304" s="27">
        <v>100</v>
      </c>
      <c r="M1304" s="27">
        <v>70.897089708970896</v>
      </c>
      <c r="N1304" s="27">
        <v>96.41943091291219</v>
      </c>
    </row>
    <row r="1305" spans="1:14" x14ac:dyDescent="0.25">
      <c r="A1305" s="28">
        <v>44866</v>
      </c>
      <c r="B1305" s="4" t="s">
        <v>12</v>
      </c>
      <c r="C1305" s="4" t="s">
        <v>13</v>
      </c>
      <c r="D1305" s="4" t="s">
        <v>14</v>
      </c>
      <c r="E1305" s="4" t="s">
        <v>39</v>
      </c>
      <c r="F1305" s="64" t="s">
        <v>39</v>
      </c>
      <c r="G1305" s="27">
        <v>178722.3</v>
      </c>
      <c r="H1305" s="27">
        <v>179460.9</v>
      </c>
      <c r="I1305" s="27">
        <v>174702.3</v>
      </c>
      <c r="J1305" s="27">
        <v>1894756.4</v>
      </c>
      <c r="K1305" s="27">
        <v>1934467</v>
      </c>
      <c r="L1305" s="27">
        <v>99.588434026576266</v>
      </c>
      <c r="M1305" s="27">
        <v>102.30105728430593</v>
      </c>
      <c r="N1305" s="27">
        <v>97.947207163523601</v>
      </c>
    </row>
    <row r="1306" spans="1:14" x14ac:dyDescent="0.25">
      <c r="A1306" s="28">
        <v>44866</v>
      </c>
      <c r="B1306" s="4" t="s">
        <v>12</v>
      </c>
      <c r="C1306" s="4" t="s">
        <v>13</v>
      </c>
      <c r="D1306" s="4" t="s">
        <v>14</v>
      </c>
      <c r="E1306" s="4" t="s">
        <v>60</v>
      </c>
      <c r="F1306" s="64" t="s">
        <v>2024</v>
      </c>
      <c r="G1306" s="27">
        <v>392598</v>
      </c>
      <c r="H1306" s="27">
        <v>434875.7</v>
      </c>
      <c r="I1306" s="27">
        <v>350706.8</v>
      </c>
      <c r="J1306" s="27">
        <v>4568743.0999999996</v>
      </c>
      <c r="K1306" s="27">
        <v>3742437.2</v>
      </c>
      <c r="L1306" s="27">
        <v>90.278210532342925</v>
      </c>
      <c r="M1306" s="27">
        <v>111.94479263019707</v>
      </c>
      <c r="N1306" s="27">
        <v>122.07935246047683</v>
      </c>
    </row>
    <row r="1307" spans="1:14" x14ac:dyDescent="0.25">
      <c r="A1307" s="28">
        <v>44866</v>
      </c>
      <c r="B1307" s="4" t="s">
        <v>12</v>
      </c>
      <c r="C1307" s="4" t="s">
        <v>13</v>
      </c>
      <c r="D1307" s="4" t="s">
        <v>14</v>
      </c>
      <c r="E1307" s="4" t="s">
        <v>131</v>
      </c>
      <c r="F1307" s="64" t="s">
        <v>131</v>
      </c>
      <c r="G1307" s="27">
        <v>10275.200000000001</v>
      </c>
      <c r="H1307" s="27">
        <v>10485.299999999999</v>
      </c>
      <c r="I1307" s="27">
        <v>7978.4</v>
      </c>
      <c r="J1307" s="27">
        <v>132697.4</v>
      </c>
      <c r="K1307" s="27">
        <v>124630.39999999999</v>
      </c>
      <c r="L1307" s="27">
        <v>97.996242358349306</v>
      </c>
      <c r="M1307" s="27">
        <v>128.78772686252881</v>
      </c>
      <c r="N1307" s="27">
        <v>106.47273859347318</v>
      </c>
    </row>
    <row r="1308" spans="1:14" x14ac:dyDescent="0.25">
      <c r="A1308" s="28">
        <v>44866</v>
      </c>
      <c r="B1308" s="4" t="s">
        <v>12</v>
      </c>
      <c r="C1308" s="4" t="s">
        <v>13</v>
      </c>
      <c r="D1308" s="4" t="s">
        <v>14</v>
      </c>
      <c r="E1308" s="4" t="s">
        <v>94</v>
      </c>
      <c r="F1308" s="64" t="s">
        <v>2746</v>
      </c>
      <c r="G1308" s="27">
        <v>1921</v>
      </c>
      <c r="H1308" s="27">
        <v>1921</v>
      </c>
      <c r="I1308" s="27">
        <v>2637</v>
      </c>
      <c r="J1308" s="27">
        <v>21131</v>
      </c>
      <c r="K1308" s="27">
        <v>29007</v>
      </c>
      <c r="L1308" s="27">
        <v>100</v>
      </c>
      <c r="M1308" s="27">
        <v>72.847933257489572</v>
      </c>
      <c r="N1308" s="27">
        <v>72.847933257489572</v>
      </c>
    </row>
    <row r="1309" spans="1:14" x14ac:dyDescent="0.25">
      <c r="A1309" s="28">
        <v>44866</v>
      </c>
      <c r="B1309" s="4" t="s">
        <v>12</v>
      </c>
      <c r="C1309" s="4" t="s">
        <v>13</v>
      </c>
      <c r="D1309" s="4" t="s">
        <v>14</v>
      </c>
      <c r="E1309" s="4" t="s">
        <v>111</v>
      </c>
      <c r="F1309" s="64" t="s">
        <v>111</v>
      </c>
      <c r="G1309" s="27">
        <v>992208.5</v>
      </c>
      <c r="H1309" s="27">
        <v>1120482</v>
      </c>
      <c r="I1309" s="27">
        <v>823376.7</v>
      </c>
      <c r="J1309" s="27">
        <v>14634314.199999999</v>
      </c>
      <c r="K1309" s="27">
        <v>11024352.1</v>
      </c>
      <c r="L1309" s="27">
        <v>88.551935684821359</v>
      </c>
      <c r="M1309" s="27">
        <v>120.50480660917415</v>
      </c>
      <c r="N1309" s="27">
        <v>132.74534473549699</v>
      </c>
    </row>
    <row r="1310" spans="1:14" x14ac:dyDescent="0.25">
      <c r="A1310" s="28">
        <v>44866</v>
      </c>
      <c r="B1310" s="4" t="s">
        <v>12</v>
      </c>
      <c r="C1310" s="4" t="s">
        <v>13</v>
      </c>
      <c r="D1310" s="4" t="s">
        <v>14</v>
      </c>
      <c r="E1310" s="4" t="s">
        <v>56</v>
      </c>
      <c r="F1310" s="64" t="s">
        <v>2625</v>
      </c>
      <c r="G1310" s="27">
        <v>434955.8</v>
      </c>
      <c r="H1310" s="27">
        <v>384133.7</v>
      </c>
      <c r="I1310" s="27">
        <v>521970.5</v>
      </c>
      <c r="J1310" s="27">
        <v>4838043.7</v>
      </c>
      <c r="K1310" s="27">
        <v>3918960.8</v>
      </c>
      <c r="L1310" s="27">
        <v>113.23031538237858</v>
      </c>
      <c r="M1310" s="27">
        <v>83.329575138824893</v>
      </c>
      <c r="N1310" s="27">
        <v>123.45220957555891</v>
      </c>
    </row>
    <row r="1311" spans="1:14" x14ac:dyDescent="0.25">
      <c r="A1311" s="28">
        <v>44866</v>
      </c>
      <c r="B1311" s="4" t="s">
        <v>12</v>
      </c>
      <c r="C1311" s="4" t="s">
        <v>13</v>
      </c>
      <c r="D1311" s="4" t="s">
        <v>14</v>
      </c>
      <c r="E1311" s="4" t="s">
        <v>23</v>
      </c>
      <c r="F1311" s="64" t="s">
        <v>23</v>
      </c>
      <c r="G1311" s="27">
        <v>42742.7</v>
      </c>
      <c r="H1311" s="27">
        <v>50174.6</v>
      </c>
      <c r="I1311" s="27">
        <v>54235</v>
      </c>
      <c r="J1311" s="27">
        <v>533227.5</v>
      </c>
      <c r="K1311" s="27">
        <v>649255</v>
      </c>
      <c r="L1311" s="27">
        <v>85.187923770194487</v>
      </c>
      <c r="M1311" s="27">
        <v>78.810177929381396</v>
      </c>
      <c r="N1311" s="27">
        <v>82.129132621235101</v>
      </c>
    </row>
    <row r="1312" spans="1:14" x14ac:dyDescent="0.25">
      <c r="A1312" s="28">
        <v>44866</v>
      </c>
      <c r="B1312" s="4" t="s">
        <v>12</v>
      </c>
      <c r="C1312" s="4" t="s">
        <v>13</v>
      </c>
      <c r="D1312" s="4" t="s">
        <v>14</v>
      </c>
      <c r="E1312" s="4" t="s">
        <v>133</v>
      </c>
      <c r="F1312" s="64" t="s">
        <v>133</v>
      </c>
      <c r="G1312" s="83" t="s">
        <v>8045</v>
      </c>
      <c r="H1312" s="83" t="s">
        <v>8045</v>
      </c>
      <c r="I1312" s="83" t="s">
        <v>8045</v>
      </c>
      <c r="J1312" s="83" t="s">
        <v>8045</v>
      </c>
      <c r="K1312" s="83" t="s">
        <v>8045</v>
      </c>
      <c r="L1312" s="27">
        <v>214.93497412949239</v>
      </c>
      <c r="M1312" s="27"/>
      <c r="N1312" s="27"/>
    </row>
    <row r="1313" spans="1:14" x14ac:dyDescent="0.25">
      <c r="A1313" s="28">
        <v>44866</v>
      </c>
      <c r="B1313" s="4" t="s">
        <v>12</v>
      </c>
      <c r="C1313" s="4" t="s">
        <v>13</v>
      </c>
      <c r="D1313" s="4" t="s">
        <v>14</v>
      </c>
      <c r="E1313" s="4" t="s">
        <v>50</v>
      </c>
      <c r="F1313" s="64" t="s">
        <v>1163</v>
      </c>
      <c r="G1313" s="27">
        <v>208741.3</v>
      </c>
      <c r="H1313" s="27">
        <v>204203.4</v>
      </c>
      <c r="I1313" s="27">
        <v>242005</v>
      </c>
      <c r="J1313" s="27">
        <v>2544170.7999999998</v>
      </c>
      <c r="K1313" s="27">
        <v>3231968.7</v>
      </c>
      <c r="L1313" s="27">
        <v>102.2222450752534</v>
      </c>
      <c r="M1313" s="27">
        <v>86.254953410053517</v>
      </c>
      <c r="N1313" s="27">
        <v>78.718918286553958</v>
      </c>
    </row>
    <row r="1314" spans="1:14" x14ac:dyDescent="0.25">
      <c r="A1314" s="28">
        <v>44866</v>
      </c>
      <c r="B1314" s="4" t="s">
        <v>12</v>
      </c>
      <c r="C1314" s="4" t="s">
        <v>13</v>
      </c>
      <c r="D1314" s="4" t="s">
        <v>14</v>
      </c>
      <c r="E1314" s="4" t="s">
        <v>84</v>
      </c>
      <c r="F1314" s="64" t="s">
        <v>2555</v>
      </c>
      <c r="G1314" s="83" t="s">
        <v>8045</v>
      </c>
      <c r="H1314" s="83" t="s">
        <v>8045</v>
      </c>
      <c r="I1314" s="83" t="s">
        <v>8045</v>
      </c>
      <c r="J1314" s="83" t="s">
        <v>8045</v>
      </c>
      <c r="K1314" s="83" t="s">
        <v>8045</v>
      </c>
      <c r="L1314" s="27">
        <v>67.185132497744604</v>
      </c>
      <c r="M1314" s="27">
        <v>67.450085693519696</v>
      </c>
      <c r="N1314" s="27">
        <v>92.206789878252636</v>
      </c>
    </row>
    <row r="1315" spans="1:14" x14ac:dyDescent="0.25">
      <c r="A1315" s="28">
        <v>44866</v>
      </c>
      <c r="B1315" s="4" t="s">
        <v>12</v>
      </c>
      <c r="C1315" s="4" t="s">
        <v>13</v>
      </c>
      <c r="D1315" s="4" t="s">
        <v>14</v>
      </c>
      <c r="E1315" s="4" t="s">
        <v>124</v>
      </c>
      <c r="F1315" s="64" t="s">
        <v>164</v>
      </c>
      <c r="G1315" s="27">
        <v>48392541.399999999</v>
      </c>
      <c r="H1315" s="27">
        <v>48022162.600000001</v>
      </c>
      <c r="I1315" s="27">
        <v>55785818.100000001</v>
      </c>
      <c r="J1315" s="27">
        <v>493467912.10000002</v>
      </c>
      <c r="K1315" s="27">
        <v>540139193</v>
      </c>
      <c r="L1315" s="27">
        <v>100.77126639023957</v>
      </c>
      <c r="M1315" s="27">
        <v>86.747031858980662</v>
      </c>
      <c r="N1315" s="27">
        <v>91.359397447020655</v>
      </c>
    </row>
    <row r="1316" spans="1:14" x14ac:dyDescent="0.25">
      <c r="A1316" s="28">
        <v>44866</v>
      </c>
      <c r="B1316" s="4" t="s">
        <v>12</v>
      </c>
      <c r="C1316" s="4" t="s">
        <v>13</v>
      </c>
      <c r="D1316" s="4" t="s">
        <v>14</v>
      </c>
      <c r="E1316" s="4" t="s">
        <v>81</v>
      </c>
      <c r="F1316" s="64" t="s">
        <v>970</v>
      </c>
      <c r="G1316" s="27">
        <v>87013.3</v>
      </c>
      <c r="H1316" s="27">
        <v>85452.800000000003</v>
      </c>
      <c r="I1316" s="27">
        <v>46105.9</v>
      </c>
      <c r="J1316" s="27">
        <v>983668.5</v>
      </c>
      <c r="K1316" s="27">
        <v>694134.6</v>
      </c>
      <c r="L1316" s="27">
        <v>101.82615432144998</v>
      </c>
      <c r="M1316" s="27">
        <v>188.72487035281819</v>
      </c>
      <c r="N1316" s="27">
        <v>141.71149226677363</v>
      </c>
    </row>
    <row r="1317" spans="1:14" x14ac:dyDescent="0.25">
      <c r="A1317" s="28">
        <v>44866</v>
      </c>
      <c r="B1317" s="4" t="s">
        <v>12</v>
      </c>
      <c r="C1317" s="4" t="s">
        <v>13</v>
      </c>
      <c r="D1317" s="4" t="s">
        <v>14</v>
      </c>
      <c r="E1317" s="4" t="s">
        <v>115</v>
      </c>
      <c r="F1317" s="64" t="s">
        <v>115</v>
      </c>
      <c r="G1317" s="27">
        <v>1959706.2</v>
      </c>
      <c r="H1317" s="27">
        <v>2177241.6</v>
      </c>
      <c r="I1317" s="27">
        <v>2545207.2999999998</v>
      </c>
      <c r="J1317" s="27">
        <v>28672444.800000001</v>
      </c>
      <c r="K1317" s="27">
        <v>36310921.299999997</v>
      </c>
      <c r="L1317" s="27">
        <v>90.008669685532368</v>
      </c>
      <c r="M1317" s="27">
        <v>76.995936637459749</v>
      </c>
      <c r="N1317" s="27">
        <v>78.963694044303963</v>
      </c>
    </row>
    <row r="1318" spans="1:14" x14ac:dyDescent="0.25">
      <c r="A1318" s="28">
        <v>44866</v>
      </c>
      <c r="B1318" s="4" t="s">
        <v>12</v>
      </c>
      <c r="C1318" s="4" t="s">
        <v>13</v>
      </c>
      <c r="D1318" s="4" t="s">
        <v>14</v>
      </c>
      <c r="E1318" s="4" t="s">
        <v>123</v>
      </c>
      <c r="F1318" s="64" t="s">
        <v>123</v>
      </c>
      <c r="G1318" s="27">
        <v>18</v>
      </c>
      <c r="H1318" s="27">
        <v>18</v>
      </c>
      <c r="I1318" s="27">
        <v>355</v>
      </c>
      <c r="J1318" s="27">
        <v>198</v>
      </c>
      <c r="K1318" s="27">
        <v>3905</v>
      </c>
      <c r="L1318" s="27">
        <v>100</v>
      </c>
      <c r="M1318" s="27">
        <v>5.070422535211268</v>
      </c>
      <c r="N1318" s="27">
        <v>5.070422535211268</v>
      </c>
    </row>
    <row r="1319" spans="1:14" x14ac:dyDescent="0.25">
      <c r="A1319" s="28">
        <v>44866</v>
      </c>
      <c r="B1319" s="4" t="s">
        <v>12</v>
      </c>
      <c r="C1319" s="4" t="s">
        <v>13</v>
      </c>
      <c r="D1319" s="4" t="s">
        <v>14</v>
      </c>
      <c r="E1319" s="4" t="s">
        <v>49</v>
      </c>
      <c r="F1319" s="64" t="s">
        <v>2189</v>
      </c>
      <c r="G1319" s="27">
        <v>588457.9</v>
      </c>
      <c r="H1319" s="27">
        <v>800643.5</v>
      </c>
      <c r="I1319" s="27">
        <v>421095.3</v>
      </c>
      <c r="J1319" s="27">
        <v>7062325.2999999998</v>
      </c>
      <c r="K1319" s="27">
        <v>4279642.3</v>
      </c>
      <c r="L1319" s="27">
        <v>73.498117451774732</v>
      </c>
      <c r="M1319" s="27">
        <v>139.74458988262276</v>
      </c>
      <c r="N1319" s="27">
        <v>165.02139209157738</v>
      </c>
    </row>
    <row r="1320" spans="1:14" x14ac:dyDescent="0.25">
      <c r="A1320" s="28">
        <v>44866</v>
      </c>
      <c r="B1320" s="4" t="s">
        <v>12</v>
      </c>
      <c r="C1320" s="4" t="s">
        <v>13</v>
      </c>
      <c r="D1320" s="4" t="s">
        <v>14</v>
      </c>
      <c r="E1320" s="4" t="s">
        <v>83</v>
      </c>
      <c r="F1320" s="64" t="s">
        <v>83</v>
      </c>
      <c r="G1320" s="27">
        <v>1328</v>
      </c>
      <c r="H1320" s="27">
        <v>1328</v>
      </c>
      <c r="I1320" s="27">
        <v>28</v>
      </c>
      <c r="J1320" s="27">
        <v>14608</v>
      </c>
      <c r="K1320" s="27">
        <v>308</v>
      </c>
      <c r="L1320" s="27">
        <v>100</v>
      </c>
      <c r="M1320" s="27">
        <v>4742.8571428571431</v>
      </c>
      <c r="N1320" s="27">
        <v>4742.8571428571431</v>
      </c>
    </row>
    <row r="1321" spans="1:14" x14ac:dyDescent="0.25">
      <c r="A1321" s="28">
        <v>44866</v>
      </c>
      <c r="B1321" s="4" t="s">
        <v>12</v>
      </c>
      <c r="C1321" s="4" t="s">
        <v>13</v>
      </c>
      <c r="D1321" s="4" t="s">
        <v>14</v>
      </c>
      <c r="E1321" s="4" t="s">
        <v>112</v>
      </c>
      <c r="F1321" s="64" t="str">
        <f>IFERROR(VLOOKUP(Таблица1[[#This Row],[ОКВЭД2]],E$2:F$900,2,FALSE),E1321)</f>
        <v>35</v>
      </c>
      <c r="G1321" s="27">
        <v>414081</v>
      </c>
      <c r="H1321" s="27">
        <v>317900.79999999999</v>
      </c>
      <c r="I1321" s="27">
        <v>340414.3</v>
      </c>
      <c r="J1321" s="27">
        <v>4394623.3</v>
      </c>
      <c r="K1321" s="27">
        <v>3747407.3</v>
      </c>
      <c r="L1321" s="27">
        <v>130.25478388226767</v>
      </c>
      <c r="M1321" s="27">
        <v>121.64030711988303</v>
      </c>
      <c r="N1321" s="27">
        <v>117.27103429616524</v>
      </c>
    </row>
    <row r="1322" spans="1:14" x14ac:dyDescent="0.25">
      <c r="A1322" s="28">
        <v>44866</v>
      </c>
      <c r="B1322" s="4" t="s">
        <v>12</v>
      </c>
      <c r="C1322" s="4" t="s">
        <v>13</v>
      </c>
      <c r="D1322" s="4" t="s">
        <v>14</v>
      </c>
      <c r="E1322" s="4" t="s">
        <v>48</v>
      </c>
      <c r="F1322" s="64" t="s">
        <v>1420</v>
      </c>
      <c r="G1322" s="27">
        <v>697944.3</v>
      </c>
      <c r="H1322" s="27">
        <v>627322.1</v>
      </c>
      <c r="I1322" s="27">
        <v>540974.19999999995</v>
      </c>
      <c r="J1322" s="27">
        <v>8671566.5999999996</v>
      </c>
      <c r="K1322" s="27">
        <v>6590426.4000000004</v>
      </c>
      <c r="L1322" s="27">
        <v>111.25772549699748</v>
      </c>
      <c r="M1322" s="27">
        <v>129.01618968150422</v>
      </c>
      <c r="N1322" s="27">
        <v>131.57823293497367</v>
      </c>
    </row>
    <row r="1323" spans="1:14" x14ac:dyDescent="0.25">
      <c r="A1323" s="28">
        <v>44866</v>
      </c>
      <c r="B1323" s="4" t="s">
        <v>12</v>
      </c>
      <c r="C1323" s="4" t="s">
        <v>13</v>
      </c>
      <c r="D1323" s="4" t="s">
        <v>14</v>
      </c>
      <c r="E1323" s="4" t="s">
        <v>64</v>
      </c>
      <c r="F1323" s="64" t="s">
        <v>1916</v>
      </c>
      <c r="G1323" s="27">
        <v>29454.9</v>
      </c>
      <c r="H1323" s="27">
        <v>28252.3</v>
      </c>
      <c r="I1323" s="27">
        <v>14151.1</v>
      </c>
      <c r="J1323" s="27">
        <v>309018.59999999998</v>
      </c>
      <c r="K1323" s="27">
        <v>156271.70000000001</v>
      </c>
      <c r="L1323" s="27">
        <v>104.25664459176775</v>
      </c>
      <c r="M1323" s="27">
        <v>208.14565652140115</v>
      </c>
      <c r="N1323" s="27">
        <v>197.74444125199892</v>
      </c>
    </row>
    <row r="1324" spans="1:14" x14ac:dyDescent="0.25">
      <c r="A1324" s="28">
        <v>44866</v>
      </c>
      <c r="B1324" s="4" t="s">
        <v>12</v>
      </c>
      <c r="C1324" s="4" t="s">
        <v>13</v>
      </c>
      <c r="D1324" s="4" t="s">
        <v>14</v>
      </c>
      <c r="E1324" s="4" t="s">
        <v>57</v>
      </c>
      <c r="F1324" s="64" t="s">
        <v>57</v>
      </c>
      <c r="G1324" s="27">
        <v>30605.7</v>
      </c>
      <c r="H1324" s="27">
        <v>29002.3</v>
      </c>
      <c r="I1324" s="27">
        <v>13089.9</v>
      </c>
      <c r="J1324" s="27">
        <v>318637.09999999998</v>
      </c>
      <c r="K1324" s="27">
        <v>133444.79999999999</v>
      </c>
      <c r="L1324" s="27">
        <v>105.52852704785482</v>
      </c>
      <c r="M1324" s="27">
        <v>233.81156464144112</v>
      </c>
      <c r="N1324" s="27">
        <v>238.77820641943336</v>
      </c>
    </row>
    <row r="1325" spans="1:14" x14ac:dyDescent="0.25">
      <c r="A1325" s="28">
        <v>44866</v>
      </c>
      <c r="B1325" s="4" t="s">
        <v>12</v>
      </c>
      <c r="C1325" s="4" t="s">
        <v>13</v>
      </c>
      <c r="D1325" s="4" t="s">
        <v>14</v>
      </c>
      <c r="E1325" s="4" t="s">
        <v>105</v>
      </c>
      <c r="F1325" s="64" t="s">
        <v>105</v>
      </c>
      <c r="G1325" s="27">
        <v>697944.3</v>
      </c>
      <c r="H1325" s="27">
        <v>627322.1</v>
      </c>
      <c r="I1325" s="27">
        <v>540974.19999999995</v>
      </c>
      <c r="J1325" s="27">
        <v>8671566.5999999996</v>
      </c>
      <c r="K1325" s="27">
        <v>6590426.4000000004</v>
      </c>
      <c r="L1325" s="27">
        <v>111.25772549699748</v>
      </c>
      <c r="M1325" s="27">
        <v>129.01618968150422</v>
      </c>
      <c r="N1325" s="27">
        <v>131.57823293497367</v>
      </c>
    </row>
    <row r="1326" spans="1:14" x14ac:dyDescent="0.25">
      <c r="A1326" s="28">
        <v>44866</v>
      </c>
      <c r="B1326" s="4" t="s">
        <v>12</v>
      </c>
      <c r="C1326" s="4" t="s">
        <v>13</v>
      </c>
      <c r="D1326" s="4" t="s">
        <v>14</v>
      </c>
      <c r="E1326" s="4" t="s">
        <v>97</v>
      </c>
      <c r="F1326" s="64" t="s">
        <v>97</v>
      </c>
      <c r="G1326" s="27"/>
      <c r="H1326" s="27"/>
      <c r="I1326" s="27">
        <v>217</v>
      </c>
      <c r="J1326" s="27"/>
      <c r="K1326" s="27">
        <v>2387</v>
      </c>
      <c r="L1326" s="27"/>
      <c r="M1326" s="27"/>
      <c r="N1326" s="27"/>
    </row>
    <row r="1327" spans="1:14" x14ac:dyDescent="0.25">
      <c r="A1327" s="28">
        <v>44866</v>
      </c>
      <c r="B1327" s="4" t="s">
        <v>12</v>
      </c>
      <c r="C1327" s="4" t="s">
        <v>13</v>
      </c>
      <c r="D1327" s="4" t="s">
        <v>14</v>
      </c>
      <c r="E1327" s="4" t="s">
        <v>92</v>
      </c>
      <c r="F1327" s="64" t="s">
        <v>92</v>
      </c>
      <c r="G1327" s="27">
        <v>7367089.0999999996</v>
      </c>
      <c r="H1327" s="27">
        <v>4513146.9000000004</v>
      </c>
      <c r="I1327" s="27">
        <v>11225955.6</v>
      </c>
      <c r="J1327" s="27">
        <v>22599358.600000001</v>
      </c>
      <c r="K1327" s="27">
        <v>111100754.09999999</v>
      </c>
      <c r="L1327" s="27">
        <v>163.23619113749655</v>
      </c>
      <c r="M1327" s="27">
        <v>65.62549650561597</v>
      </c>
      <c r="N1327" s="27">
        <v>20.341318817385059</v>
      </c>
    </row>
    <row r="1328" spans="1:14" x14ac:dyDescent="0.25">
      <c r="A1328" s="28">
        <v>44866</v>
      </c>
      <c r="B1328" s="4" t="s">
        <v>12</v>
      </c>
      <c r="C1328" s="4" t="s">
        <v>13</v>
      </c>
      <c r="D1328" s="4" t="s">
        <v>14</v>
      </c>
      <c r="E1328" s="4" t="s">
        <v>117</v>
      </c>
      <c r="F1328" s="64" t="s">
        <v>1477</v>
      </c>
      <c r="G1328" s="27">
        <v>1026.3</v>
      </c>
      <c r="H1328" s="27">
        <v>752.3</v>
      </c>
      <c r="I1328" s="27">
        <v>1707.9</v>
      </c>
      <c r="J1328" s="27">
        <v>11981.7</v>
      </c>
      <c r="K1328" s="27">
        <v>21205.7</v>
      </c>
      <c r="L1328" s="27">
        <v>136.42164030307057</v>
      </c>
      <c r="M1328" s="27">
        <v>60.09134024240295</v>
      </c>
      <c r="N1328" s="27">
        <v>56.502261184492852</v>
      </c>
    </row>
    <row r="1329" spans="1:14" x14ac:dyDescent="0.25">
      <c r="A1329" s="28">
        <v>44866</v>
      </c>
      <c r="B1329" s="4" t="s">
        <v>12</v>
      </c>
      <c r="C1329" s="4" t="s">
        <v>13</v>
      </c>
      <c r="D1329" s="4" t="s">
        <v>14</v>
      </c>
      <c r="E1329" s="4" t="s">
        <v>77</v>
      </c>
      <c r="F1329" s="64" t="s">
        <v>77</v>
      </c>
      <c r="G1329" s="27">
        <v>32682</v>
      </c>
      <c r="H1329" s="27">
        <v>32682</v>
      </c>
      <c r="I1329" s="27">
        <v>52135</v>
      </c>
      <c r="J1329" s="27">
        <v>359502</v>
      </c>
      <c r="K1329" s="27">
        <v>573485</v>
      </c>
      <c r="L1329" s="27">
        <v>100</v>
      </c>
      <c r="M1329" s="27">
        <v>62.687254243790157</v>
      </c>
      <c r="N1329" s="27">
        <v>62.687254243790157</v>
      </c>
    </row>
    <row r="1330" spans="1:14" x14ac:dyDescent="0.25">
      <c r="A1330" s="28">
        <v>44866</v>
      </c>
      <c r="B1330" s="4" t="s">
        <v>12</v>
      </c>
      <c r="C1330" s="4" t="s">
        <v>13</v>
      </c>
      <c r="D1330" s="4" t="s">
        <v>14</v>
      </c>
      <c r="E1330" s="4" t="s">
        <v>34</v>
      </c>
      <c r="F1330" s="64" t="s">
        <v>34</v>
      </c>
      <c r="G1330" s="27">
        <v>35455.9</v>
      </c>
      <c r="H1330" s="27">
        <v>35445</v>
      </c>
      <c r="I1330" s="27">
        <v>40814.699999999997</v>
      </c>
      <c r="J1330" s="27">
        <v>388939</v>
      </c>
      <c r="K1330" s="27">
        <v>435955.3</v>
      </c>
      <c r="L1330" s="27">
        <v>100.03075186909297</v>
      </c>
      <c r="M1330" s="27">
        <v>86.870416786108933</v>
      </c>
      <c r="N1330" s="27">
        <v>89.215339279049942</v>
      </c>
    </row>
    <row r="1331" spans="1:14" x14ac:dyDescent="0.25">
      <c r="A1331" s="28">
        <v>44866</v>
      </c>
      <c r="B1331" s="4" t="s">
        <v>12</v>
      </c>
      <c r="C1331" s="4" t="s">
        <v>13</v>
      </c>
      <c r="D1331" s="4" t="s">
        <v>14</v>
      </c>
      <c r="E1331" s="4" t="s">
        <v>66</v>
      </c>
      <c r="F1331" s="64" t="s">
        <v>855</v>
      </c>
      <c r="G1331" s="27">
        <v>177090</v>
      </c>
      <c r="H1331" s="27">
        <v>161113.20000000001</v>
      </c>
      <c r="I1331" s="27">
        <v>154033.79999999999</v>
      </c>
      <c r="J1331" s="27">
        <v>1604512.4</v>
      </c>
      <c r="K1331" s="27">
        <v>1941988.7</v>
      </c>
      <c r="L1331" s="27">
        <v>109.91650591013027</v>
      </c>
      <c r="M1331" s="27">
        <v>114.9682731971814</v>
      </c>
      <c r="N1331" s="27">
        <v>82.62212854276649</v>
      </c>
    </row>
    <row r="1332" spans="1:14" x14ac:dyDescent="0.25">
      <c r="A1332" s="28">
        <v>44866</v>
      </c>
      <c r="B1332" s="4" t="s">
        <v>12</v>
      </c>
      <c r="C1332" s="4" t="s">
        <v>13</v>
      </c>
      <c r="D1332" s="4" t="s">
        <v>14</v>
      </c>
      <c r="E1332" s="4" t="s">
        <v>32</v>
      </c>
      <c r="F1332" s="64" t="s">
        <v>32</v>
      </c>
      <c r="G1332" s="27">
        <v>66075.8</v>
      </c>
      <c r="H1332" s="27">
        <v>72630.7</v>
      </c>
      <c r="I1332" s="27">
        <v>42227.5</v>
      </c>
      <c r="J1332" s="27">
        <v>558456.69999999995</v>
      </c>
      <c r="K1332" s="27">
        <v>424955.1</v>
      </c>
      <c r="L1332" s="27">
        <v>90.975028465924183</v>
      </c>
      <c r="M1332" s="27">
        <v>156.47575631993368</v>
      </c>
      <c r="N1332" s="27">
        <v>131.41546012743464</v>
      </c>
    </row>
    <row r="1333" spans="1:14" x14ac:dyDescent="0.25">
      <c r="A1333" s="28">
        <v>44866</v>
      </c>
      <c r="B1333" s="4" t="s">
        <v>12</v>
      </c>
      <c r="C1333" s="4" t="s">
        <v>13</v>
      </c>
      <c r="D1333" s="4" t="s">
        <v>14</v>
      </c>
      <c r="E1333" s="4" t="s">
        <v>24</v>
      </c>
      <c r="F1333" s="64" t="s">
        <v>24</v>
      </c>
      <c r="G1333" s="27">
        <v>27245</v>
      </c>
      <c r="H1333" s="27">
        <v>21774</v>
      </c>
      <c r="I1333" s="27">
        <v>19294.400000000001</v>
      </c>
      <c r="J1333" s="27">
        <v>167222</v>
      </c>
      <c r="K1333" s="27">
        <v>126561.8</v>
      </c>
      <c r="L1333" s="27">
        <v>125.12629741894003</v>
      </c>
      <c r="M1333" s="27">
        <v>141.20677502280455</v>
      </c>
      <c r="N1333" s="27">
        <v>132.12675546649936</v>
      </c>
    </row>
    <row r="1334" spans="1:14" x14ac:dyDescent="0.25">
      <c r="A1334" s="28">
        <v>44866</v>
      </c>
      <c r="B1334" s="4" t="s">
        <v>12</v>
      </c>
      <c r="C1334" s="4" t="s">
        <v>13</v>
      </c>
      <c r="D1334" s="4" t="s">
        <v>14</v>
      </c>
      <c r="E1334" s="4" t="s">
        <v>42</v>
      </c>
      <c r="F1334" s="64" t="s">
        <v>42</v>
      </c>
      <c r="G1334" s="27">
        <v>21055</v>
      </c>
      <c r="H1334" s="27">
        <v>21196.799999999999</v>
      </c>
      <c r="I1334" s="27">
        <v>9581</v>
      </c>
      <c r="J1334" s="27">
        <v>232560.2</v>
      </c>
      <c r="K1334" s="27">
        <v>83971</v>
      </c>
      <c r="L1334" s="27">
        <v>99.331031099033822</v>
      </c>
      <c r="M1334" s="27">
        <v>219.75785408621229</v>
      </c>
      <c r="N1334" s="27">
        <v>276.952995677079</v>
      </c>
    </row>
    <row r="1335" spans="1:14" x14ac:dyDescent="0.25">
      <c r="A1335" s="28">
        <v>44866</v>
      </c>
      <c r="B1335" s="4" t="s">
        <v>12</v>
      </c>
      <c r="C1335" s="4" t="s">
        <v>13</v>
      </c>
      <c r="D1335" s="4" t="s">
        <v>14</v>
      </c>
      <c r="E1335" s="4" t="s">
        <v>109</v>
      </c>
      <c r="F1335" s="64" t="s">
        <v>674</v>
      </c>
      <c r="G1335" s="83" t="s">
        <v>8045</v>
      </c>
      <c r="H1335" s="83" t="s">
        <v>8045</v>
      </c>
      <c r="I1335" s="83" t="s">
        <v>8045</v>
      </c>
      <c r="J1335" s="83" t="s">
        <v>8045</v>
      </c>
      <c r="K1335" s="83" t="s">
        <v>8045</v>
      </c>
      <c r="L1335" s="27">
        <v>148.32851252522948</v>
      </c>
      <c r="M1335" s="27">
        <v>137.86072837436805</v>
      </c>
      <c r="N1335" s="27">
        <v>131.30019195531591</v>
      </c>
    </row>
    <row r="1336" spans="1:14" x14ac:dyDescent="0.25">
      <c r="A1336" s="28">
        <v>44866</v>
      </c>
      <c r="B1336" s="4" t="s">
        <v>12</v>
      </c>
      <c r="C1336" s="4" t="s">
        <v>13</v>
      </c>
      <c r="D1336" s="4" t="s">
        <v>14</v>
      </c>
      <c r="E1336" s="4" t="s">
        <v>106</v>
      </c>
      <c r="F1336" s="64" t="s">
        <v>106</v>
      </c>
      <c r="G1336" s="27">
        <v>29454.9</v>
      </c>
      <c r="H1336" s="27">
        <v>28252.3</v>
      </c>
      <c r="I1336" s="27">
        <v>14151.1</v>
      </c>
      <c r="J1336" s="27">
        <v>309018.59999999998</v>
      </c>
      <c r="K1336" s="27">
        <v>156271.70000000001</v>
      </c>
      <c r="L1336" s="27">
        <v>104.25664459176775</v>
      </c>
      <c r="M1336" s="27">
        <v>208.14565652140115</v>
      </c>
      <c r="N1336" s="27">
        <v>197.74444125199892</v>
      </c>
    </row>
    <row r="1337" spans="1:14" x14ac:dyDescent="0.25">
      <c r="A1337" s="28">
        <v>44866</v>
      </c>
      <c r="B1337" s="4" t="s">
        <v>12</v>
      </c>
      <c r="C1337" s="4" t="s">
        <v>13</v>
      </c>
      <c r="D1337" s="4" t="s">
        <v>14</v>
      </c>
      <c r="E1337" s="4" t="s">
        <v>103</v>
      </c>
      <c r="F1337" s="64" t="s">
        <v>103</v>
      </c>
      <c r="G1337" s="27">
        <v>1444874.1</v>
      </c>
      <c r="H1337" s="27">
        <v>2104360.7000000002</v>
      </c>
      <c r="I1337" s="27">
        <v>1000144.4</v>
      </c>
      <c r="J1337" s="27">
        <v>18286289.199999999</v>
      </c>
      <c r="K1337" s="27">
        <v>12990309</v>
      </c>
      <c r="L1337" s="27">
        <v>68.660952468842439</v>
      </c>
      <c r="M1337" s="27">
        <v>144.46654903032001</v>
      </c>
      <c r="N1337" s="27">
        <v>140.76870072913584</v>
      </c>
    </row>
    <row r="1338" spans="1:14" x14ac:dyDescent="0.25">
      <c r="A1338" s="28">
        <v>44866</v>
      </c>
      <c r="B1338" s="4" t="s">
        <v>12</v>
      </c>
      <c r="C1338" s="4" t="s">
        <v>13</v>
      </c>
      <c r="D1338" s="4" t="s">
        <v>14</v>
      </c>
      <c r="E1338" s="4" t="s">
        <v>38</v>
      </c>
      <c r="F1338" s="64" t="s">
        <v>38</v>
      </c>
      <c r="G1338" s="83" t="s">
        <v>8045</v>
      </c>
      <c r="H1338" s="83" t="s">
        <v>8045</v>
      </c>
      <c r="I1338" s="83" t="s">
        <v>8045</v>
      </c>
      <c r="J1338" s="83" t="s">
        <v>8045</v>
      </c>
      <c r="K1338" s="83" t="s">
        <v>8045</v>
      </c>
      <c r="L1338" s="27">
        <v>99.680500424627652</v>
      </c>
      <c r="M1338" s="27">
        <v>113.93098434961088</v>
      </c>
      <c r="N1338" s="27">
        <v>103.2747086771185</v>
      </c>
    </row>
    <row r="1339" spans="1:14" x14ac:dyDescent="0.25">
      <c r="A1339" s="28">
        <v>44866</v>
      </c>
      <c r="B1339" s="4" t="s">
        <v>12</v>
      </c>
      <c r="C1339" s="4" t="s">
        <v>13</v>
      </c>
      <c r="D1339" s="4" t="s">
        <v>14</v>
      </c>
      <c r="E1339" s="4" t="s">
        <v>58</v>
      </c>
      <c r="F1339" s="64" t="s">
        <v>58</v>
      </c>
      <c r="G1339" s="27">
        <v>81</v>
      </c>
      <c r="H1339" s="27">
        <v>81</v>
      </c>
      <c r="I1339" s="27">
        <v>53</v>
      </c>
      <c r="J1339" s="27">
        <v>891</v>
      </c>
      <c r="K1339" s="27">
        <v>583</v>
      </c>
      <c r="L1339" s="27">
        <v>100</v>
      </c>
      <c r="M1339" s="27">
        <v>152.83018867924528</v>
      </c>
      <c r="N1339" s="27">
        <v>152.83018867924528</v>
      </c>
    </row>
    <row r="1340" spans="1:14" x14ac:dyDescent="0.25">
      <c r="A1340" s="28">
        <v>44866</v>
      </c>
      <c r="B1340" s="4" t="s">
        <v>12</v>
      </c>
      <c r="C1340" s="4" t="s">
        <v>13</v>
      </c>
      <c r="D1340" s="4" t="s">
        <v>14</v>
      </c>
      <c r="E1340" s="4" t="s">
        <v>72</v>
      </c>
      <c r="F1340" s="64" t="s">
        <v>72</v>
      </c>
      <c r="G1340" s="27">
        <v>13331</v>
      </c>
      <c r="H1340" s="27">
        <v>15027.4</v>
      </c>
      <c r="I1340" s="27">
        <v>3424.3</v>
      </c>
      <c r="J1340" s="27">
        <v>163735.9</v>
      </c>
      <c r="K1340" s="27">
        <v>34155.800000000003</v>
      </c>
      <c r="L1340" s="27">
        <v>88.711287381716062</v>
      </c>
      <c r="M1340" s="27">
        <v>389.30584353006452</v>
      </c>
      <c r="N1340" s="27">
        <v>479.37949045257324</v>
      </c>
    </row>
    <row r="1341" spans="1:14" x14ac:dyDescent="0.25">
      <c r="A1341" s="28">
        <v>44866</v>
      </c>
      <c r="B1341" s="4" t="s">
        <v>12</v>
      </c>
      <c r="C1341" s="4" t="s">
        <v>13</v>
      </c>
      <c r="D1341" s="4" t="s">
        <v>14</v>
      </c>
      <c r="E1341" s="4" t="s">
        <v>41</v>
      </c>
      <c r="F1341" s="64" t="s">
        <v>41</v>
      </c>
      <c r="G1341" s="27">
        <v>4842</v>
      </c>
      <c r="H1341" s="27">
        <v>5166</v>
      </c>
      <c r="I1341" s="27">
        <v>4222</v>
      </c>
      <c r="J1341" s="27">
        <v>52451</v>
      </c>
      <c r="K1341" s="27">
        <v>39641</v>
      </c>
      <c r="L1341" s="27">
        <v>93.728222996515683</v>
      </c>
      <c r="M1341" s="27">
        <v>114.68498342018</v>
      </c>
      <c r="N1341" s="27">
        <v>132.31502737065159</v>
      </c>
    </row>
    <row r="1342" spans="1:14" x14ac:dyDescent="0.25">
      <c r="A1342" s="28">
        <v>44866</v>
      </c>
      <c r="B1342" s="4" t="s">
        <v>12</v>
      </c>
      <c r="C1342" s="4" t="s">
        <v>13</v>
      </c>
      <c r="D1342" s="4" t="s">
        <v>14</v>
      </c>
      <c r="E1342" s="4" t="s">
        <v>52</v>
      </c>
      <c r="F1342" s="64" t="s">
        <v>52</v>
      </c>
      <c r="G1342" s="27">
        <v>587840.9</v>
      </c>
      <c r="H1342" s="27">
        <v>800026.5</v>
      </c>
      <c r="I1342" s="27">
        <v>419909.3</v>
      </c>
      <c r="J1342" s="27">
        <v>7055538.2999999998</v>
      </c>
      <c r="K1342" s="27">
        <v>4266596.3</v>
      </c>
      <c r="L1342" s="27">
        <v>73.477678551897966</v>
      </c>
      <c r="M1342" s="27">
        <v>139.9923507290741</v>
      </c>
      <c r="N1342" s="27">
        <v>165.36690616827283</v>
      </c>
    </row>
    <row r="1343" spans="1:14" x14ac:dyDescent="0.25">
      <c r="A1343" s="28">
        <v>44866</v>
      </c>
      <c r="B1343" s="4" t="s">
        <v>12</v>
      </c>
      <c r="C1343" s="4" t="s">
        <v>13</v>
      </c>
      <c r="D1343" s="4" t="s">
        <v>14</v>
      </c>
      <c r="E1343" s="4" t="s">
        <v>136</v>
      </c>
      <c r="F1343" s="64" t="s">
        <v>136</v>
      </c>
      <c r="G1343" s="27">
        <v>894</v>
      </c>
      <c r="H1343" s="27">
        <v>894</v>
      </c>
      <c r="I1343" s="27"/>
      <c r="J1343" s="27">
        <v>9834</v>
      </c>
      <c r="K1343" s="27"/>
      <c r="L1343" s="27">
        <v>100</v>
      </c>
      <c r="M1343" s="27"/>
      <c r="N1343" s="27"/>
    </row>
    <row r="1344" spans="1:14" x14ac:dyDescent="0.25">
      <c r="A1344" s="28">
        <v>44866</v>
      </c>
      <c r="B1344" s="4" t="s">
        <v>12</v>
      </c>
      <c r="C1344" s="4" t="s">
        <v>13</v>
      </c>
      <c r="D1344" s="4" t="s">
        <v>14</v>
      </c>
      <c r="E1344" s="4" t="s">
        <v>98</v>
      </c>
      <c r="F1344" s="64" t="s">
        <v>98</v>
      </c>
      <c r="G1344" s="83" t="s">
        <v>8045</v>
      </c>
      <c r="H1344" s="83" t="s">
        <v>8045</v>
      </c>
      <c r="I1344" s="83" t="s">
        <v>8045</v>
      </c>
      <c r="J1344" s="83" t="s">
        <v>8045</v>
      </c>
      <c r="K1344" s="83" t="s">
        <v>8045</v>
      </c>
      <c r="L1344" s="27">
        <v>103.74391348237879</v>
      </c>
      <c r="M1344" s="27">
        <v>107.13553683532757</v>
      </c>
      <c r="N1344" s="27">
        <v>120.01883867454667</v>
      </c>
    </row>
    <row r="1345" spans="1:14" x14ac:dyDescent="0.25">
      <c r="A1345" s="28">
        <v>44866</v>
      </c>
      <c r="B1345" s="4" t="s">
        <v>12</v>
      </c>
      <c r="C1345" s="4" t="s">
        <v>13</v>
      </c>
      <c r="D1345" s="4" t="s">
        <v>14</v>
      </c>
      <c r="E1345" s="4" t="s">
        <v>82</v>
      </c>
      <c r="F1345" s="64" t="s">
        <v>82</v>
      </c>
      <c r="G1345" s="27">
        <v>29216.400000000001</v>
      </c>
      <c r="H1345" s="27">
        <v>26288</v>
      </c>
      <c r="I1345" s="27">
        <v>21204</v>
      </c>
      <c r="J1345" s="27">
        <v>300484.7</v>
      </c>
      <c r="K1345" s="27">
        <v>215248.7</v>
      </c>
      <c r="L1345" s="27">
        <v>111.1396835057821</v>
      </c>
      <c r="M1345" s="27">
        <v>137.78720996038484</v>
      </c>
      <c r="N1345" s="27">
        <v>139.59884542856705</v>
      </c>
    </row>
    <row r="1346" spans="1:14" x14ac:dyDescent="0.25">
      <c r="A1346" s="28">
        <v>44866</v>
      </c>
      <c r="B1346" s="4" t="s">
        <v>12</v>
      </c>
      <c r="C1346" s="4" t="s">
        <v>13</v>
      </c>
      <c r="D1346" s="4" t="s">
        <v>14</v>
      </c>
      <c r="E1346" s="4" t="s">
        <v>132</v>
      </c>
      <c r="F1346" s="64" t="s">
        <v>132</v>
      </c>
      <c r="G1346" s="83" t="s">
        <v>8045</v>
      </c>
      <c r="H1346" s="83" t="s">
        <v>8045</v>
      </c>
      <c r="I1346" s="83" t="s">
        <v>8045</v>
      </c>
      <c r="J1346" s="83" t="s">
        <v>8045</v>
      </c>
      <c r="K1346" s="83" t="s">
        <v>8045</v>
      </c>
      <c r="L1346" s="27">
        <v>100</v>
      </c>
      <c r="M1346" s="27"/>
      <c r="N1346" s="27"/>
    </row>
    <row r="1347" spans="1:14" x14ac:dyDescent="0.25">
      <c r="A1347" s="28">
        <v>44866</v>
      </c>
      <c r="B1347" s="4" t="s">
        <v>12</v>
      </c>
      <c r="C1347" s="4" t="s">
        <v>13</v>
      </c>
      <c r="D1347" s="4" t="s">
        <v>14</v>
      </c>
      <c r="E1347" s="4" t="s">
        <v>20</v>
      </c>
      <c r="F1347" s="64" t="s">
        <v>3956</v>
      </c>
      <c r="G1347" s="27">
        <v>977352.4</v>
      </c>
      <c r="H1347" s="27">
        <v>956207.7</v>
      </c>
      <c r="I1347" s="27">
        <v>702588</v>
      </c>
      <c r="J1347" s="27">
        <v>10413994</v>
      </c>
      <c r="K1347" s="27">
        <v>7995528.7000000002</v>
      </c>
      <c r="L1347" s="27">
        <v>102.21130827538829</v>
      </c>
      <c r="M1347" s="27">
        <v>139.10747123492004</v>
      </c>
      <c r="N1347" s="27">
        <v>130.24772207996702</v>
      </c>
    </row>
    <row r="1348" spans="1:14" x14ac:dyDescent="0.25">
      <c r="A1348" s="28">
        <v>44866</v>
      </c>
      <c r="B1348" s="4" t="s">
        <v>12</v>
      </c>
      <c r="C1348" s="4" t="s">
        <v>13</v>
      </c>
      <c r="D1348" s="4" t="s">
        <v>14</v>
      </c>
      <c r="E1348" s="4" t="s">
        <v>67</v>
      </c>
      <c r="F1348" s="64" t="s">
        <v>67</v>
      </c>
      <c r="G1348" s="27">
        <v>111.6</v>
      </c>
      <c r="H1348" s="27">
        <v>927.6</v>
      </c>
      <c r="I1348" s="27">
        <v>158.19999999999999</v>
      </c>
      <c r="J1348" s="27">
        <v>2861.6</v>
      </c>
      <c r="K1348" s="27">
        <v>2475.6</v>
      </c>
      <c r="L1348" s="27">
        <v>12.03104786545925</v>
      </c>
      <c r="M1348" s="27">
        <v>70.543615676359039</v>
      </c>
      <c r="N1348" s="27">
        <v>115.59217967361448</v>
      </c>
    </row>
    <row r="1349" spans="1:14" x14ac:dyDescent="0.25">
      <c r="A1349" s="28">
        <v>44866</v>
      </c>
      <c r="B1349" s="4" t="s">
        <v>12</v>
      </c>
      <c r="C1349" s="4" t="s">
        <v>13</v>
      </c>
      <c r="D1349" s="4" t="s">
        <v>14</v>
      </c>
      <c r="E1349" s="4" t="s">
        <v>127</v>
      </c>
      <c r="F1349" s="64" t="s">
        <v>127</v>
      </c>
      <c r="G1349" s="27"/>
      <c r="H1349" s="27"/>
      <c r="I1349" s="27"/>
      <c r="J1349" s="27">
        <v>5232.3999999999996</v>
      </c>
      <c r="K1349" s="27">
        <v>5127.5</v>
      </c>
      <c r="L1349" s="27"/>
      <c r="M1349" s="27"/>
      <c r="N1349" s="27">
        <v>102.045831301804</v>
      </c>
    </row>
    <row r="1350" spans="1:14" x14ac:dyDescent="0.25">
      <c r="A1350" s="28">
        <v>44866</v>
      </c>
      <c r="B1350" s="4" t="s">
        <v>12</v>
      </c>
      <c r="C1350" s="4" t="s">
        <v>13</v>
      </c>
      <c r="D1350" s="4" t="s">
        <v>14</v>
      </c>
      <c r="E1350" s="4" t="s">
        <v>90</v>
      </c>
      <c r="F1350" s="64" t="s">
        <v>3779</v>
      </c>
      <c r="G1350" s="27">
        <v>1477756.7</v>
      </c>
      <c r="H1350" s="27">
        <v>2107671.1</v>
      </c>
      <c r="I1350" s="27">
        <v>1002136.6</v>
      </c>
      <c r="J1350" s="27">
        <v>18364698.199999999</v>
      </c>
      <c r="K1350" s="27">
        <v>13004003.4</v>
      </c>
      <c r="L1350" s="27">
        <v>70.113249643172509</v>
      </c>
      <c r="M1350" s="27">
        <v>147.46060566992563</v>
      </c>
      <c r="N1350" s="27">
        <v>141.22341893574097</v>
      </c>
    </row>
    <row r="1351" spans="1:14" x14ac:dyDescent="0.25">
      <c r="A1351" s="28">
        <v>44866</v>
      </c>
      <c r="B1351" s="4" t="s">
        <v>12</v>
      </c>
      <c r="C1351" s="4" t="s">
        <v>13</v>
      </c>
      <c r="D1351" s="4" t="s">
        <v>14</v>
      </c>
      <c r="E1351" s="4" t="s">
        <v>120</v>
      </c>
      <c r="F1351" s="64" t="s">
        <v>120</v>
      </c>
      <c r="G1351" s="27">
        <v>265183</v>
      </c>
      <c r="H1351" s="27">
        <v>299807.7</v>
      </c>
      <c r="I1351" s="27">
        <v>227237.6</v>
      </c>
      <c r="J1351" s="27">
        <v>3095701.1</v>
      </c>
      <c r="K1351" s="27">
        <v>2334815.7000000002</v>
      </c>
      <c r="L1351" s="27">
        <v>88.451030443847841</v>
      </c>
      <c r="M1351" s="27">
        <v>116.69855692895894</v>
      </c>
      <c r="N1351" s="27">
        <v>132.58867070321654</v>
      </c>
    </row>
    <row r="1352" spans="1:14" x14ac:dyDescent="0.25">
      <c r="A1352" s="28">
        <v>44866</v>
      </c>
      <c r="B1352" s="4" t="s">
        <v>12</v>
      </c>
      <c r="C1352" s="4" t="s">
        <v>13</v>
      </c>
      <c r="D1352" s="4" t="s">
        <v>14</v>
      </c>
      <c r="E1352" s="4" t="s">
        <v>101</v>
      </c>
      <c r="F1352" s="64" t="s">
        <v>101</v>
      </c>
      <c r="G1352" s="27"/>
      <c r="H1352" s="27"/>
      <c r="I1352" s="27">
        <v>1434</v>
      </c>
      <c r="J1352" s="27"/>
      <c r="K1352" s="27">
        <v>15774</v>
      </c>
      <c r="L1352" s="27"/>
      <c r="M1352" s="27"/>
      <c r="N1352" s="27"/>
    </row>
    <row r="1353" spans="1:14" x14ac:dyDescent="0.25">
      <c r="A1353" s="28">
        <v>44866</v>
      </c>
      <c r="B1353" s="4" t="s">
        <v>12</v>
      </c>
      <c r="C1353" s="4" t="s">
        <v>13</v>
      </c>
      <c r="D1353" s="4" t="s">
        <v>14</v>
      </c>
      <c r="E1353" s="4" t="s">
        <v>113</v>
      </c>
      <c r="F1353" s="64" t="s">
        <v>113</v>
      </c>
      <c r="G1353" s="27">
        <v>86155.1</v>
      </c>
      <c r="H1353" s="27">
        <v>117748.6</v>
      </c>
      <c r="I1353" s="27">
        <v>389090</v>
      </c>
      <c r="J1353" s="27">
        <v>1673265.6</v>
      </c>
      <c r="K1353" s="27">
        <v>2389621</v>
      </c>
      <c r="L1353" s="27">
        <v>73.168683109608097</v>
      </c>
      <c r="M1353" s="27">
        <v>22.142717623172018</v>
      </c>
      <c r="N1353" s="27">
        <v>70.022216912221651</v>
      </c>
    </row>
    <row r="1354" spans="1:14" x14ac:dyDescent="0.25">
      <c r="A1354" s="28">
        <v>44866</v>
      </c>
      <c r="B1354" s="4" t="s">
        <v>12</v>
      </c>
      <c r="C1354" s="4" t="s">
        <v>13</v>
      </c>
      <c r="D1354" s="4" t="s">
        <v>14</v>
      </c>
      <c r="E1354" s="4" t="s">
        <v>65</v>
      </c>
      <c r="F1354" s="64" t="s">
        <v>65</v>
      </c>
      <c r="G1354" s="27">
        <v>130687</v>
      </c>
      <c r="H1354" s="27">
        <v>132805.20000000001</v>
      </c>
      <c r="I1354" s="27">
        <v>84125.6</v>
      </c>
      <c r="J1354" s="27">
        <v>1430021.2</v>
      </c>
      <c r="K1354" s="27">
        <v>1149918.1000000001</v>
      </c>
      <c r="L1354" s="27">
        <v>98.40503233307129</v>
      </c>
      <c r="M1354" s="27">
        <v>155.34748043401771</v>
      </c>
      <c r="N1354" s="27">
        <v>124.35852605502949</v>
      </c>
    </row>
    <row r="1355" spans="1:14" x14ac:dyDescent="0.25">
      <c r="A1355" s="28">
        <v>44866</v>
      </c>
      <c r="B1355" s="4" t="s">
        <v>12</v>
      </c>
      <c r="C1355" s="4" t="s">
        <v>13</v>
      </c>
      <c r="D1355" s="4" t="s">
        <v>14</v>
      </c>
      <c r="E1355" s="4" t="s">
        <v>95</v>
      </c>
      <c r="F1355" s="64" t="s">
        <v>3673</v>
      </c>
      <c r="G1355" s="27">
        <v>35455.9</v>
      </c>
      <c r="H1355" s="27">
        <v>35445</v>
      </c>
      <c r="I1355" s="27">
        <v>40814.699999999997</v>
      </c>
      <c r="J1355" s="27">
        <v>388939</v>
      </c>
      <c r="K1355" s="27">
        <v>435955.3</v>
      </c>
      <c r="L1355" s="27">
        <v>100.03075186909297</v>
      </c>
      <c r="M1355" s="27">
        <v>86.870416786108933</v>
      </c>
      <c r="N1355" s="27">
        <v>89.215339279049942</v>
      </c>
    </row>
    <row r="1356" spans="1:14" x14ac:dyDescent="0.25">
      <c r="A1356" s="28">
        <v>44866</v>
      </c>
      <c r="B1356" s="4" t="s">
        <v>12</v>
      </c>
      <c r="C1356" s="4" t="s">
        <v>13</v>
      </c>
      <c r="D1356" s="4" t="s">
        <v>14</v>
      </c>
      <c r="E1356" s="4" t="s">
        <v>29</v>
      </c>
      <c r="F1356" s="64" t="s">
        <v>29</v>
      </c>
      <c r="G1356" s="27">
        <v>1777</v>
      </c>
      <c r="H1356" s="27">
        <v>1777</v>
      </c>
      <c r="I1356" s="27">
        <v>625</v>
      </c>
      <c r="J1356" s="27">
        <v>19547</v>
      </c>
      <c r="K1356" s="27">
        <v>6875</v>
      </c>
      <c r="L1356" s="27">
        <v>100</v>
      </c>
      <c r="M1356" s="27">
        <v>284.32</v>
      </c>
      <c r="N1356" s="27">
        <v>284.32</v>
      </c>
    </row>
    <row r="1357" spans="1:14" x14ac:dyDescent="0.25">
      <c r="A1357" s="28">
        <v>44866</v>
      </c>
      <c r="B1357" s="4" t="s">
        <v>12</v>
      </c>
      <c r="C1357" s="4" t="s">
        <v>13</v>
      </c>
      <c r="D1357" s="4" t="s">
        <v>14</v>
      </c>
      <c r="E1357" s="4" t="s">
        <v>93</v>
      </c>
      <c r="F1357" s="64" t="s">
        <v>93</v>
      </c>
      <c r="G1357" s="27">
        <v>1920119</v>
      </c>
      <c r="H1357" s="27">
        <v>1352511.8</v>
      </c>
      <c r="I1357" s="27">
        <v>798231</v>
      </c>
      <c r="J1357" s="27">
        <v>15648963.5</v>
      </c>
      <c r="K1357" s="27">
        <v>8109982.7000000002</v>
      </c>
      <c r="L1357" s="27">
        <v>141.96689448476531</v>
      </c>
      <c r="M1357" s="27">
        <v>240.5467840762887</v>
      </c>
      <c r="N1357" s="27">
        <v>192.95927104752025</v>
      </c>
    </row>
    <row r="1358" spans="1:14" x14ac:dyDescent="0.25">
      <c r="A1358" s="28">
        <v>44866</v>
      </c>
      <c r="B1358" s="4" t="s">
        <v>12</v>
      </c>
      <c r="C1358" s="4" t="s">
        <v>13</v>
      </c>
      <c r="D1358" s="4" t="s">
        <v>14</v>
      </c>
      <c r="E1358" s="4" t="s">
        <v>27</v>
      </c>
      <c r="F1358" s="64" t="s">
        <v>3966</v>
      </c>
      <c r="G1358" s="27">
        <v>178722.3</v>
      </c>
      <c r="H1358" s="27">
        <v>179460.9</v>
      </c>
      <c r="I1358" s="27">
        <v>174702.3</v>
      </c>
      <c r="J1358" s="27">
        <v>1894756.4</v>
      </c>
      <c r="K1358" s="27">
        <v>1934467</v>
      </c>
      <c r="L1358" s="27">
        <v>99.588434026576266</v>
      </c>
      <c r="M1358" s="27">
        <v>102.30105728430593</v>
      </c>
      <c r="N1358" s="27">
        <v>97.947207163523601</v>
      </c>
    </row>
    <row r="1359" spans="1:14" x14ac:dyDescent="0.25">
      <c r="A1359" s="28">
        <v>44866</v>
      </c>
      <c r="B1359" s="4" t="s">
        <v>12</v>
      </c>
      <c r="C1359" s="4" t="s">
        <v>13</v>
      </c>
      <c r="D1359" s="4" t="s">
        <v>14</v>
      </c>
      <c r="E1359" s="4" t="s">
        <v>63</v>
      </c>
      <c r="F1359" s="64" t="s">
        <v>63</v>
      </c>
      <c r="G1359" s="27">
        <v>32882.6</v>
      </c>
      <c r="H1359" s="27">
        <v>3310.4</v>
      </c>
      <c r="I1359" s="27">
        <v>1992.2</v>
      </c>
      <c r="J1359" s="27">
        <v>78409</v>
      </c>
      <c r="K1359" s="27">
        <v>13694.4</v>
      </c>
      <c r="L1359" s="27">
        <v>993.31198646689222</v>
      </c>
      <c r="M1359" s="27">
        <v>1650.5672121272964</v>
      </c>
      <c r="N1359" s="27">
        <v>572.56250730225497</v>
      </c>
    </row>
    <row r="1360" spans="1:14" x14ac:dyDescent="0.25">
      <c r="A1360" s="28">
        <v>44866</v>
      </c>
      <c r="B1360" s="4" t="s">
        <v>12</v>
      </c>
      <c r="C1360" s="4" t="s">
        <v>13</v>
      </c>
      <c r="D1360" s="4" t="s">
        <v>14</v>
      </c>
      <c r="E1360" s="4" t="s">
        <v>80</v>
      </c>
      <c r="F1360" s="64" t="s">
        <v>80</v>
      </c>
      <c r="G1360" s="27">
        <v>7698062.0999999996</v>
      </c>
      <c r="H1360" s="27">
        <v>5514078.2999999998</v>
      </c>
      <c r="I1360" s="27">
        <v>6314493.7999999998</v>
      </c>
      <c r="J1360" s="27">
        <v>60222153.100000001</v>
      </c>
      <c r="K1360" s="27">
        <v>55309811.899999999</v>
      </c>
      <c r="L1360" s="27">
        <v>139.60741362704263</v>
      </c>
      <c r="M1360" s="27">
        <v>121.91099308704682</v>
      </c>
      <c r="N1360" s="27">
        <v>108.88150046303086</v>
      </c>
    </row>
    <row r="1361" spans="1:14" x14ac:dyDescent="0.25">
      <c r="A1361" s="28">
        <v>44866</v>
      </c>
      <c r="B1361" s="4" t="s">
        <v>12</v>
      </c>
      <c r="C1361" s="4" t="s">
        <v>13</v>
      </c>
      <c r="D1361" s="4" t="s">
        <v>14</v>
      </c>
      <c r="E1361" s="4" t="s">
        <v>30</v>
      </c>
      <c r="F1361" s="64" t="s">
        <v>967</v>
      </c>
      <c r="G1361" s="27">
        <v>3073830</v>
      </c>
      <c r="H1361" s="27">
        <v>3048208.7</v>
      </c>
      <c r="I1361" s="27">
        <v>4389447.2</v>
      </c>
      <c r="J1361" s="27">
        <v>44198321.899999999</v>
      </c>
      <c r="K1361" s="27">
        <v>38295246.799999997</v>
      </c>
      <c r="L1361" s="27">
        <v>100.84053627955331</v>
      </c>
      <c r="M1361" s="27">
        <v>70.027724675672147</v>
      </c>
      <c r="N1361" s="27">
        <v>115.4146417460874</v>
      </c>
    </row>
    <row r="1362" spans="1:14" x14ac:dyDescent="0.25">
      <c r="A1362" s="28">
        <v>44866</v>
      </c>
      <c r="B1362" s="4" t="s">
        <v>12</v>
      </c>
      <c r="C1362" s="4" t="s">
        <v>13</v>
      </c>
      <c r="D1362" s="4" t="s">
        <v>14</v>
      </c>
      <c r="E1362" s="4" t="s">
        <v>102</v>
      </c>
      <c r="F1362" s="64" t="s">
        <v>102</v>
      </c>
      <c r="G1362" s="27">
        <v>59955</v>
      </c>
      <c r="H1362" s="27">
        <v>109052</v>
      </c>
      <c r="I1362" s="27">
        <v>58667</v>
      </c>
      <c r="J1362" s="27">
        <v>845434.5</v>
      </c>
      <c r="K1362" s="27">
        <v>530208.1</v>
      </c>
      <c r="L1362" s="27">
        <v>54.978358948024798</v>
      </c>
      <c r="M1362" s="27">
        <v>102.19544207135186</v>
      </c>
      <c r="N1362" s="27">
        <v>159.45333539793148</v>
      </c>
    </row>
    <row r="1363" spans="1:14" x14ac:dyDescent="0.25">
      <c r="A1363" s="28">
        <v>44866</v>
      </c>
      <c r="B1363" s="4" t="s">
        <v>12</v>
      </c>
      <c r="C1363" s="4" t="s">
        <v>13</v>
      </c>
      <c r="D1363" s="4" t="s">
        <v>14</v>
      </c>
      <c r="E1363" s="4" t="s">
        <v>74</v>
      </c>
      <c r="F1363" s="64" t="s">
        <v>74</v>
      </c>
      <c r="G1363" s="27">
        <v>1026.3</v>
      </c>
      <c r="H1363" s="27">
        <v>752.3</v>
      </c>
      <c r="I1363" s="27">
        <v>1707.9</v>
      </c>
      <c r="J1363" s="27">
        <v>11981.7</v>
      </c>
      <c r="K1363" s="27">
        <v>21205.7</v>
      </c>
      <c r="L1363" s="27">
        <v>136.42164030307057</v>
      </c>
      <c r="M1363" s="27">
        <v>60.09134024240295</v>
      </c>
      <c r="N1363" s="27">
        <v>56.502261184492852</v>
      </c>
    </row>
    <row r="1364" spans="1:14" x14ac:dyDescent="0.25">
      <c r="A1364" s="28">
        <v>44866</v>
      </c>
      <c r="B1364" s="4" t="s">
        <v>12</v>
      </c>
      <c r="C1364" s="4" t="s">
        <v>13</v>
      </c>
      <c r="D1364" s="4" t="s">
        <v>14</v>
      </c>
      <c r="E1364" s="4" t="s">
        <v>44</v>
      </c>
      <c r="F1364" s="64" t="s">
        <v>44</v>
      </c>
      <c r="G1364" s="27">
        <v>146076.5</v>
      </c>
      <c r="H1364" s="27">
        <v>148638.39999999999</v>
      </c>
      <c r="I1364" s="27">
        <v>104700</v>
      </c>
      <c r="J1364" s="27">
        <v>1559046.4</v>
      </c>
      <c r="K1364" s="27">
        <v>1098950</v>
      </c>
      <c r="L1364" s="27">
        <v>98.27642116707392</v>
      </c>
      <c r="M1364" s="27">
        <v>139.51910219675261</v>
      </c>
      <c r="N1364" s="27">
        <v>141.86690932253515</v>
      </c>
    </row>
    <row r="1365" spans="1:14" x14ac:dyDescent="0.25">
      <c r="A1365" s="28">
        <v>44866</v>
      </c>
      <c r="B1365" s="4" t="s">
        <v>12</v>
      </c>
      <c r="C1365" s="4" t="s">
        <v>13</v>
      </c>
      <c r="D1365" s="4" t="s">
        <v>14</v>
      </c>
      <c r="E1365" s="4" t="s">
        <v>62</v>
      </c>
      <c r="F1365" s="64" t="s">
        <v>62</v>
      </c>
      <c r="G1365" s="27">
        <v>3910</v>
      </c>
      <c r="H1365" s="27">
        <v>3910</v>
      </c>
      <c r="I1365" s="27">
        <v>5333</v>
      </c>
      <c r="J1365" s="27">
        <v>43010</v>
      </c>
      <c r="K1365" s="27">
        <v>58663</v>
      </c>
      <c r="L1365" s="27">
        <v>100</v>
      </c>
      <c r="M1365" s="27">
        <v>73.317082317644847</v>
      </c>
      <c r="N1365" s="27">
        <v>73.317082317644847</v>
      </c>
    </row>
    <row r="1366" spans="1:14" x14ac:dyDescent="0.25">
      <c r="A1366" s="28">
        <v>44866</v>
      </c>
      <c r="B1366" s="4" t="s">
        <v>12</v>
      </c>
      <c r="C1366" s="4" t="s">
        <v>13</v>
      </c>
      <c r="D1366" s="4" t="s">
        <v>14</v>
      </c>
      <c r="E1366" s="4" t="s">
        <v>118</v>
      </c>
      <c r="F1366" s="64" t="s">
        <v>2977</v>
      </c>
      <c r="G1366" s="27">
        <v>20602.8</v>
      </c>
      <c r="H1366" s="27">
        <v>6843</v>
      </c>
      <c r="I1366" s="27">
        <v>8405</v>
      </c>
      <c r="J1366" s="27">
        <v>153645.20000000001</v>
      </c>
      <c r="K1366" s="27">
        <v>92455</v>
      </c>
      <c r="L1366" s="27">
        <v>301.07847435335378</v>
      </c>
      <c r="M1366" s="27">
        <v>245.12552052349793</v>
      </c>
      <c r="N1366" s="27">
        <v>166.18376507490132</v>
      </c>
    </row>
    <row r="1367" spans="1:14" x14ac:dyDescent="0.25">
      <c r="A1367" s="28">
        <v>44866</v>
      </c>
      <c r="B1367" s="4" t="s">
        <v>12</v>
      </c>
      <c r="C1367" s="4" t="s">
        <v>13</v>
      </c>
      <c r="D1367" s="4" t="s">
        <v>14</v>
      </c>
      <c r="E1367" s="4" t="s">
        <v>37</v>
      </c>
      <c r="F1367" s="64" t="s">
        <v>37</v>
      </c>
      <c r="G1367" s="27">
        <v>447</v>
      </c>
      <c r="H1367" s="27">
        <v>447</v>
      </c>
      <c r="I1367" s="27">
        <v>225</v>
      </c>
      <c r="J1367" s="27">
        <v>5999</v>
      </c>
      <c r="K1367" s="27">
        <v>4313.3</v>
      </c>
      <c r="L1367" s="27">
        <v>100</v>
      </c>
      <c r="M1367" s="27">
        <v>198.66666666666666</v>
      </c>
      <c r="N1367" s="27">
        <v>139.08144576078641</v>
      </c>
    </row>
    <row r="1368" spans="1:14" x14ac:dyDescent="0.25">
      <c r="A1368" s="28">
        <v>44866</v>
      </c>
      <c r="B1368" s="4" t="s">
        <v>12</v>
      </c>
      <c r="C1368" s="4" t="s">
        <v>13</v>
      </c>
      <c r="D1368" s="4" t="s">
        <v>14</v>
      </c>
      <c r="E1368" s="4" t="s">
        <v>43</v>
      </c>
      <c r="F1368" s="64" t="s">
        <v>43</v>
      </c>
      <c r="G1368" s="27">
        <v>14270.8</v>
      </c>
      <c r="H1368" s="27">
        <v>511</v>
      </c>
      <c r="I1368" s="27">
        <v>376</v>
      </c>
      <c r="J1368" s="27">
        <v>83993.2</v>
      </c>
      <c r="K1368" s="27">
        <v>4136</v>
      </c>
      <c r="L1368" s="27">
        <v>2792.720156555773</v>
      </c>
      <c r="M1368" s="27">
        <v>3795.4255319148938</v>
      </c>
      <c r="N1368" s="27">
        <v>2030.7833655705997</v>
      </c>
    </row>
    <row r="1369" spans="1:14" x14ac:dyDescent="0.25">
      <c r="A1369" s="28">
        <v>44866</v>
      </c>
      <c r="B1369" s="4" t="s">
        <v>12</v>
      </c>
      <c r="C1369" s="4" t="s">
        <v>13</v>
      </c>
      <c r="D1369" s="4" t="s">
        <v>14</v>
      </c>
      <c r="E1369" s="4" t="s">
        <v>61</v>
      </c>
      <c r="F1369" s="64" t="s">
        <v>3971</v>
      </c>
      <c r="G1369" s="27">
        <v>457081.4</v>
      </c>
      <c r="H1369" s="27">
        <v>437524.3</v>
      </c>
      <c r="I1369" s="27">
        <v>215858.7</v>
      </c>
      <c r="J1369" s="27">
        <v>4969773.4000000004</v>
      </c>
      <c r="K1369" s="27">
        <v>2715204.3</v>
      </c>
      <c r="L1369" s="27">
        <v>104.46994601214149</v>
      </c>
      <c r="M1369" s="27">
        <v>211.75027923359124</v>
      </c>
      <c r="N1369" s="27">
        <v>183.03497088598454</v>
      </c>
    </row>
    <row r="1370" spans="1:14" x14ac:dyDescent="0.25">
      <c r="A1370" s="28">
        <v>44866</v>
      </c>
      <c r="B1370" s="4" t="s">
        <v>12</v>
      </c>
      <c r="C1370" s="4" t="s">
        <v>13</v>
      </c>
      <c r="D1370" s="4" t="s">
        <v>14</v>
      </c>
      <c r="E1370" s="4" t="s">
        <v>68</v>
      </c>
      <c r="F1370" s="64" t="s">
        <v>68</v>
      </c>
      <c r="G1370" s="27">
        <v>22635.1</v>
      </c>
      <c r="H1370" s="27">
        <v>22693</v>
      </c>
      <c r="I1370" s="27">
        <v>6454</v>
      </c>
      <c r="J1370" s="27">
        <v>248639.7</v>
      </c>
      <c r="K1370" s="27">
        <v>70168</v>
      </c>
      <c r="L1370" s="27">
        <v>99.744855241704485</v>
      </c>
      <c r="M1370" s="27">
        <v>350.71428571428572</v>
      </c>
      <c r="N1370" s="27">
        <v>354.34913350815185</v>
      </c>
    </row>
    <row r="1371" spans="1:14" x14ac:dyDescent="0.25">
      <c r="A1371" s="28">
        <v>44866</v>
      </c>
      <c r="B1371" s="4" t="s">
        <v>12</v>
      </c>
      <c r="C1371" s="4" t="s">
        <v>13</v>
      </c>
      <c r="D1371" s="4" t="s">
        <v>14</v>
      </c>
      <c r="E1371" s="4" t="s">
        <v>87</v>
      </c>
      <c r="F1371" s="64" t="s">
        <v>87</v>
      </c>
      <c r="G1371" s="27">
        <v>123634.7</v>
      </c>
      <c r="H1371" s="27">
        <v>166195.20000000001</v>
      </c>
      <c r="I1371" s="27">
        <v>158730.70000000001</v>
      </c>
      <c r="J1371" s="27">
        <v>1652567.5</v>
      </c>
      <c r="K1371" s="27">
        <v>1473990.6</v>
      </c>
      <c r="L1371" s="27">
        <v>74.391257990603819</v>
      </c>
      <c r="M1371" s="27">
        <v>77.889595396479692</v>
      </c>
      <c r="N1371" s="27">
        <v>112.11519937779794</v>
      </c>
    </row>
    <row r="1372" spans="1:14" x14ac:dyDescent="0.25">
      <c r="A1372" s="28">
        <v>44866</v>
      </c>
      <c r="B1372" s="4" t="s">
        <v>12</v>
      </c>
      <c r="C1372" s="4" t="s">
        <v>13</v>
      </c>
      <c r="D1372" s="4" t="s">
        <v>14</v>
      </c>
      <c r="E1372" s="4" t="s">
        <v>135</v>
      </c>
      <c r="F1372" s="64" t="s">
        <v>135</v>
      </c>
      <c r="G1372" s="27">
        <v>300</v>
      </c>
      <c r="H1372" s="27">
        <v>300</v>
      </c>
      <c r="I1372" s="27"/>
      <c r="J1372" s="27">
        <v>3300</v>
      </c>
      <c r="K1372" s="27"/>
      <c r="L1372" s="27">
        <v>100</v>
      </c>
      <c r="M1372" s="27"/>
      <c r="N1372" s="27"/>
    </row>
    <row r="1373" spans="1:14" x14ac:dyDescent="0.25">
      <c r="A1373" s="28">
        <v>44866</v>
      </c>
      <c r="B1373" s="4" t="s">
        <v>12</v>
      </c>
      <c r="C1373" s="4" t="s">
        <v>13</v>
      </c>
      <c r="D1373" s="4" t="s">
        <v>14</v>
      </c>
      <c r="E1373" s="4" t="s">
        <v>79</v>
      </c>
      <c r="F1373" s="64" t="s">
        <v>2482</v>
      </c>
      <c r="G1373" s="83">
        <v>11664668.5</v>
      </c>
      <c r="H1373" s="83">
        <v>16575814.1</v>
      </c>
      <c r="I1373" s="83">
        <v>16844197.699999999</v>
      </c>
      <c r="J1373" s="83">
        <v>139555775.19999999</v>
      </c>
      <c r="K1373" s="83">
        <v>155994055.5</v>
      </c>
      <c r="L1373" s="27">
        <v>70.371617524354349</v>
      </c>
      <c r="M1373" s="27">
        <v>69.250365661523915</v>
      </c>
      <c r="N1373" s="27">
        <v>89.462239283855268</v>
      </c>
    </row>
    <row r="1374" spans="1:14" x14ac:dyDescent="0.25">
      <c r="A1374" s="28">
        <v>44866</v>
      </c>
      <c r="B1374" s="4" t="s">
        <v>12</v>
      </c>
      <c r="C1374" s="4" t="s">
        <v>13</v>
      </c>
      <c r="D1374" s="4" t="s">
        <v>14</v>
      </c>
      <c r="E1374" s="4" t="s">
        <v>47</v>
      </c>
      <c r="F1374" s="64" t="s">
        <v>47</v>
      </c>
      <c r="G1374" s="27">
        <v>267806.8</v>
      </c>
      <c r="H1374" s="27">
        <v>192564.2</v>
      </c>
      <c r="I1374" s="27">
        <v>86188.7</v>
      </c>
      <c r="J1374" s="27">
        <v>2372048.7000000002</v>
      </c>
      <c r="K1374" s="27">
        <v>1042225.4</v>
      </c>
      <c r="L1374" s="27">
        <v>139.07403349116814</v>
      </c>
      <c r="M1374" s="27">
        <v>310.72147508896177</v>
      </c>
      <c r="N1374" s="27">
        <v>227.59459709962931</v>
      </c>
    </row>
    <row r="1375" spans="1:14" x14ac:dyDescent="0.25">
      <c r="A1375" s="28">
        <v>44866</v>
      </c>
      <c r="B1375" s="4" t="s">
        <v>12</v>
      </c>
      <c r="C1375" s="4" t="s">
        <v>13</v>
      </c>
      <c r="D1375" s="4" t="s">
        <v>14</v>
      </c>
      <c r="E1375" s="4" t="s">
        <v>45</v>
      </c>
      <c r="F1375" s="64" t="s">
        <v>758</v>
      </c>
      <c r="G1375" s="83" t="s">
        <v>8045</v>
      </c>
      <c r="H1375" s="83" t="s">
        <v>8045</v>
      </c>
      <c r="I1375" s="83" t="s">
        <v>8045</v>
      </c>
      <c r="J1375" s="83" t="s">
        <v>8045</v>
      </c>
      <c r="K1375" s="83" t="s">
        <v>8045</v>
      </c>
      <c r="L1375" s="27">
        <v>44.292594554263012</v>
      </c>
      <c r="M1375" s="27">
        <v>54.846031668189944</v>
      </c>
      <c r="N1375" s="27">
        <v>160.87942097933103</v>
      </c>
    </row>
    <row r="1376" spans="1:14" x14ac:dyDescent="0.25">
      <c r="A1376" s="28">
        <v>44866</v>
      </c>
      <c r="B1376" s="4" t="s">
        <v>12</v>
      </c>
      <c r="C1376" s="4" t="s">
        <v>13</v>
      </c>
      <c r="D1376" s="4" t="s">
        <v>14</v>
      </c>
      <c r="E1376" s="4" t="s">
        <v>126</v>
      </c>
      <c r="F1376" s="64" t="s">
        <v>126</v>
      </c>
      <c r="G1376" s="83" t="s">
        <v>8045</v>
      </c>
      <c r="H1376" s="83" t="s">
        <v>8045</v>
      </c>
      <c r="I1376" s="83" t="s">
        <v>8045</v>
      </c>
      <c r="J1376" s="83" t="s">
        <v>8045</v>
      </c>
      <c r="K1376" s="83" t="s">
        <v>8045</v>
      </c>
      <c r="L1376" s="27">
        <v>103.74541471745749</v>
      </c>
      <c r="M1376" s="27">
        <v>107.09414452050069</v>
      </c>
      <c r="N1376" s="27">
        <v>119.97503466342664</v>
      </c>
    </row>
    <row r="1377" spans="1:14" x14ac:dyDescent="0.25">
      <c r="A1377" s="28">
        <v>44866</v>
      </c>
      <c r="B1377" s="4" t="s">
        <v>12</v>
      </c>
      <c r="C1377" s="4" t="s">
        <v>13</v>
      </c>
      <c r="D1377" s="4" t="s">
        <v>14</v>
      </c>
      <c r="E1377" s="4" t="s">
        <v>36</v>
      </c>
      <c r="F1377" s="64" t="s">
        <v>2243</v>
      </c>
      <c r="G1377" s="27">
        <v>1161257.3</v>
      </c>
      <c r="H1377" s="27">
        <v>1350404.3</v>
      </c>
      <c r="I1377" s="27">
        <v>974144.6</v>
      </c>
      <c r="J1377" s="27">
        <v>12915554.1</v>
      </c>
      <c r="K1377" s="27">
        <v>9583085.6999999993</v>
      </c>
      <c r="L1377" s="27">
        <v>85.993305856623834</v>
      </c>
      <c r="M1377" s="27">
        <v>119.2078978829221</v>
      </c>
      <c r="N1377" s="27">
        <v>134.77448187695953</v>
      </c>
    </row>
    <row r="1378" spans="1:14" x14ac:dyDescent="0.25">
      <c r="A1378" s="28">
        <v>44866</v>
      </c>
      <c r="B1378" s="4" t="s">
        <v>12</v>
      </c>
      <c r="C1378" s="4" t="s">
        <v>13</v>
      </c>
      <c r="D1378" s="4" t="s">
        <v>14</v>
      </c>
      <c r="E1378" s="4" t="s">
        <v>88</v>
      </c>
      <c r="F1378" s="64" t="s">
        <v>88</v>
      </c>
      <c r="G1378" s="27">
        <v>52</v>
      </c>
      <c r="H1378" s="27">
        <v>52</v>
      </c>
      <c r="I1378" s="27">
        <v>525</v>
      </c>
      <c r="J1378" s="27">
        <v>572</v>
      </c>
      <c r="K1378" s="27">
        <v>5775</v>
      </c>
      <c r="L1378" s="27">
        <v>100</v>
      </c>
      <c r="M1378" s="27">
        <v>9.9047619047619051</v>
      </c>
      <c r="N1378" s="27">
        <v>9.9047619047619051</v>
      </c>
    </row>
    <row r="1379" spans="1:14" x14ac:dyDescent="0.25">
      <c r="A1379" s="28">
        <v>44866</v>
      </c>
      <c r="B1379" s="4" t="s">
        <v>12</v>
      </c>
      <c r="C1379" s="4" t="s">
        <v>13</v>
      </c>
      <c r="D1379" s="4" t="s">
        <v>14</v>
      </c>
      <c r="E1379" s="4" t="s">
        <v>28</v>
      </c>
      <c r="F1379" s="64" t="s">
        <v>28</v>
      </c>
      <c r="G1379" s="27">
        <v>177090</v>
      </c>
      <c r="H1379" s="27">
        <v>161113.20000000001</v>
      </c>
      <c r="I1379" s="27">
        <v>154033.79999999999</v>
      </c>
      <c r="J1379" s="27">
        <v>1604512.4</v>
      </c>
      <c r="K1379" s="27">
        <v>1941988.7</v>
      </c>
      <c r="L1379" s="27">
        <v>109.91650591013027</v>
      </c>
      <c r="M1379" s="27">
        <v>114.9682731971814</v>
      </c>
      <c r="N1379" s="27">
        <v>82.62212854276649</v>
      </c>
    </row>
    <row r="1380" spans="1:14" x14ac:dyDescent="0.25">
      <c r="A1380" s="28">
        <v>44866</v>
      </c>
      <c r="B1380" s="4" t="s">
        <v>12</v>
      </c>
      <c r="C1380" s="4" t="s">
        <v>13</v>
      </c>
      <c r="D1380" s="4" t="s">
        <v>14</v>
      </c>
      <c r="E1380" s="4" t="s">
        <v>134</v>
      </c>
      <c r="F1380" s="64"/>
      <c r="G1380" s="83" t="s">
        <v>8045</v>
      </c>
      <c r="H1380" s="83" t="s">
        <v>8045</v>
      </c>
      <c r="I1380" s="83" t="s">
        <v>8045</v>
      </c>
      <c r="J1380" s="83" t="s">
        <v>8045</v>
      </c>
      <c r="K1380" s="83" t="s">
        <v>8045</v>
      </c>
      <c r="L1380" s="27">
        <v>130.05008957624949</v>
      </c>
      <c r="M1380" s="27"/>
      <c r="N1380" s="27"/>
    </row>
    <row r="1381" spans="1:14" x14ac:dyDescent="0.25">
      <c r="A1381" s="28">
        <v>44866</v>
      </c>
      <c r="B1381" s="4" t="s">
        <v>12</v>
      </c>
      <c r="C1381" s="4" t="s">
        <v>13</v>
      </c>
      <c r="D1381" s="4" t="s">
        <v>14</v>
      </c>
      <c r="E1381" s="4" t="s">
        <v>73</v>
      </c>
      <c r="F1381" s="64" t="s">
        <v>73</v>
      </c>
      <c r="G1381" s="83" t="s">
        <v>8045</v>
      </c>
      <c r="H1381" s="83" t="s">
        <v>8045</v>
      </c>
      <c r="I1381" s="83" t="s">
        <v>8045</v>
      </c>
      <c r="J1381" s="83" t="s">
        <v>8045</v>
      </c>
      <c r="K1381" s="83" t="s">
        <v>8045</v>
      </c>
      <c r="L1381" s="27">
        <v>44.292594554263012</v>
      </c>
      <c r="M1381" s="27">
        <v>54.846031668189944</v>
      </c>
      <c r="N1381" s="27">
        <v>160.87942097933103</v>
      </c>
    </row>
    <row r="1382" spans="1:14" x14ac:dyDescent="0.25">
      <c r="A1382" s="28">
        <v>44866</v>
      </c>
      <c r="B1382" s="4" t="s">
        <v>12</v>
      </c>
      <c r="C1382" s="4" t="s">
        <v>13</v>
      </c>
      <c r="D1382" s="4" t="s">
        <v>14</v>
      </c>
      <c r="E1382" s="4" t="s">
        <v>100</v>
      </c>
      <c r="F1382" s="64" t="s">
        <v>100</v>
      </c>
      <c r="G1382" s="27">
        <v>362114</v>
      </c>
      <c r="H1382" s="27">
        <v>491150.6</v>
      </c>
      <c r="I1382" s="27">
        <v>373935.4</v>
      </c>
      <c r="J1382" s="27">
        <v>4772040.4000000004</v>
      </c>
      <c r="K1382" s="27">
        <v>3298601.4</v>
      </c>
      <c r="L1382" s="27">
        <v>73.727691669316911</v>
      </c>
      <c r="M1382" s="27">
        <v>96.838651809911553</v>
      </c>
      <c r="N1382" s="27">
        <v>144.66859803066839</v>
      </c>
    </row>
    <row r="1383" spans="1:14" x14ac:dyDescent="0.25">
      <c r="A1383" s="28">
        <v>44866</v>
      </c>
      <c r="B1383" s="4" t="s">
        <v>12</v>
      </c>
      <c r="C1383" s="4" t="s">
        <v>13</v>
      </c>
      <c r="D1383" s="4" t="s">
        <v>14</v>
      </c>
      <c r="E1383" s="4" t="s">
        <v>116</v>
      </c>
      <c r="F1383" s="64" t="s">
        <v>3917</v>
      </c>
      <c r="G1383" s="27">
        <v>2611189.6</v>
      </c>
      <c r="H1383" s="27">
        <v>1946533.2</v>
      </c>
      <c r="I1383" s="27">
        <v>2458205.7999999998</v>
      </c>
      <c r="J1383" s="27">
        <v>19455265.199999999</v>
      </c>
      <c r="K1383" s="27">
        <v>18908866.899999999</v>
      </c>
      <c r="L1383" s="27">
        <v>134.14564930102401</v>
      </c>
      <c r="M1383" s="27">
        <v>106.22339268746335</v>
      </c>
      <c r="N1383" s="27">
        <v>102.88964062674745</v>
      </c>
    </row>
    <row r="1384" spans="1:14" x14ac:dyDescent="0.25">
      <c r="A1384" s="28">
        <v>44866</v>
      </c>
      <c r="B1384" s="4" t="s">
        <v>12</v>
      </c>
      <c r="C1384" s="4" t="s">
        <v>13</v>
      </c>
      <c r="D1384" s="4" t="s">
        <v>14</v>
      </c>
      <c r="E1384" s="4" t="s">
        <v>91</v>
      </c>
      <c r="F1384" s="64" t="s">
        <v>91</v>
      </c>
      <c r="G1384" s="27">
        <v>9522.7000000000007</v>
      </c>
      <c r="H1384" s="27">
        <v>5010.5</v>
      </c>
      <c r="I1384" s="27">
        <v>37447.199999999997</v>
      </c>
      <c r="J1384" s="27">
        <v>86098.8</v>
      </c>
      <c r="K1384" s="27">
        <v>299984.8</v>
      </c>
      <c r="L1384" s="27">
        <v>190.05488474204171</v>
      </c>
      <c r="M1384" s="27">
        <v>25.429671644341902</v>
      </c>
      <c r="N1384" s="27">
        <v>28.701054186745463</v>
      </c>
    </row>
    <row r="1385" spans="1:14" x14ac:dyDescent="0.25">
      <c r="A1385" s="28">
        <v>44866</v>
      </c>
      <c r="B1385" s="4" t="s">
        <v>12</v>
      </c>
      <c r="C1385" s="4" t="s">
        <v>13</v>
      </c>
      <c r="D1385" s="4" t="s">
        <v>14</v>
      </c>
      <c r="E1385" s="4" t="s">
        <v>33</v>
      </c>
      <c r="F1385" s="64" t="s">
        <v>33</v>
      </c>
      <c r="G1385" s="27">
        <v>2422</v>
      </c>
      <c r="H1385" s="27">
        <v>2422</v>
      </c>
      <c r="I1385" s="27">
        <v>2696</v>
      </c>
      <c r="J1385" s="27">
        <v>26642</v>
      </c>
      <c r="K1385" s="27">
        <v>29656</v>
      </c>
      <c r="L1385" s="27">
        <v>100</v>
      </c>
      <c r="M1385" s="27">
        <v>89.836795252225514</v>
      </c>
      <c r="N1385" s="27">
        <v>89.836795252225514</v>
      </c>
    </row>
    <row r="1386" spans="1:14" x14ac:dyDescent="0.25">
      <c r="A1386" s="28">
        <v>44866</v>
      </c>
      <c r="B1386" s="4" t="s">
        <v>12</v>
      </c>
      <c r="C1386" s="4" t="s">
        <v>13</v>
      </c>
      <c r="D1386" s="4" t="s">
        <v>14</v>
      </c>
      <c r="E1386" s="4" t="s">
        <v>25</v>
      </c>
      <c r="F1386" s="64" t="s">
        <v>676</v>
      </c>
      <c r="G1386" s="27">
        <v>6700134</v>
      </c>
      <c r="H1386" s="27">
        <v>5635108.2999999998</v>
      </c>
      <c r="I1386" s="27">
        <v>5633880.2000000002</v>
      </c>
      <c r="J1386" s="27">
        <v>62852829</v>
      </c>
      <c r="K1386" s="27">
        <v>47572780.899999999</v>
      </c>
      <c r="L1386" s="27">
        <v>118.89982664574521</v>
      </c>
      <c r="M1386" s="27">
        <v>118.92574499542961</v>
      </c>
      <c r="N1386" s="27">
        <v>132.1193081651445</v>
      </c>
    </row>
    <row r="1387" spans="1:14" x14ac:dyDescent="0.25">
      <c r="A1387" s="28">
        <v>44866</v>
      </c>
      <c r="B1387" s="4" t="s">
        <v>12</v>
      </c>
      <c r="C1387" s="4" t="s">
        <v>13</v>
      </c>
      <c r="D1387" s="4" t="s">
        <v>14</v>
      </c>
      <c r="E1387" s="4" t="s">
        <v>137</v>
      </c>
      <c r="F1387" s="64" t="s">
        <v>137</v>
      </c>
      <c r="G1387" s="27">
        <v>11</v>
      </c>
      <c r="H1387" s="27">
        <v>11</v>
      </c>
      <c r="I1387" s="27"/>
      <c r="J1387" s="27">
        <v>121</v>
      </c>
      <c r="K1387" s="27"/>
      <c r="L1387" s="27">
        <v>100</v>
      </c>
      <c r="M1387" s="27"/>
      <c r="N1387" s="27"/>
    </row>
    <row r="1388" spans="1:14" x14ac:dyDescent="0.25">
      <c r="A1388" s="28">
        <v>44866</v>
      </c>
      <c r="B1388" s="4" t="s">
        <v>12</v>
      </c>
      <c r="C1388" s="4" t="s">
        <v>13</v>
      </c>
      <c r="D1388" s="4" t="s">
        <v>14</v>
      </c>
      <c r="E1388" s="4" t="s">
        <v>76</v>
      </c>
      <c r="F1388" s="64" t="s">
        <v>76</v>
      </c>
      <c r="G1388" s="83" t="s">
        <v>8045</v>
      </c>
      <c r="H1388" s="83" t="s">
        <v>8045</v>
      </c>
      <c r="I1388" s="83" t="s">
        <v>8045</v>
      </c>
      <c r="J1388" s="83" t="s">
        <v>8045</v>
      </c>
      <c r="K1388" s="83" t="s">
        <v>8045</v>
      </c>
      <c r="L1388" s="27">
        <v>77.374684713488932</v>
      </c>
      <c r="M1388" s="27">
        <v>122.08632286995515</v>
      </c>
      <c r="N1388" s="27">
        <v>114.30283815599901</v>
      </c>
    </row>
    <row r="1389" spans="1:14" x14ac:dyDescent="0.25">
      <c r="A1389" s="28">
        <v>44866</v>
      </c>
      <c r="B1389" s="4" t="s">
        <v>12</v>
      </c>
      <c r="C1389" s="4" t="s">
        <v>13</v>
      </c>
      <c r="D1389" s="4" t="s">
        <v>14</v>
      </c>
      <c r="E1389" s="4" t="s">
        <v>86</v>
      </c>
      <c r="F1389" s="64" t="s">
        <v>1959</v>
      </c>
      <c r="G1389" s="27">
        <v>29216.400000000001</v>
      </c>
      <c r="H1389" s="27">
        <v>26288</v>
      </c>
      <c r="I1389" s="27">
        <v>21204</v>
      </c>
      <c r="J1389" s="27">
        <v>300484.7</v>
      </c>
      <c r="K1389" s="27">
        <v>215248.7</v>
      </c>
      <c r="L1389" s="27">
        <v>111.1396835057821</v>
      </c>
      <c r="M1389" s="27">
        <v>137.78720996038484</v>
      </c>
      <c r="N1389" s="27">
        <v>139.59884542856705</v>
      </c>
    </row>
    <row r="1390" spans="1:14" x14ac:dyDescent="0.25">
      <c r="A1390" s="28">
        <v>44866</v>
      </c>
      <c r="B1390" s="4" t="s">
        <v>12</v>
      </c>
      <c r="C1390" s="4" t="s">
        <v>13</v>
      </c>
      <c r="D1390" s="4" t="s">
        <v>14</v>
      </c>
      <c r="E1390" s="4" t="s">
        <v>121</v>
      </c>
      <c r="F1390" s="64" t="s">
        <v>121</v>
      </c>
      <c r="G1390" s="27">
        <v>722050</v>
      </c>
      <c r="H1390" s="27">
        <v>773912.5</v>
      </c>
      <c r="I1390" s="27">
        <v>493462</v>
      </c>
      <c r="J1390" s="27">
        <v>7230795.5999999996</v>
      </c>
      <c r="K1390" s="27">
        <v>5056859.7</v>
      </c>
      <c r="L1390" s="27">
        <v>93.298661024340603</v>
      </c>
      <c r="M1390" s="27">
        <v>146.32332378177043</v>
      </c>
      <c r="N1390" s="27">
        <v>142.98984011757335</v>
      </c>
    </row>
    <row r="1391" spans="1:14" x14ac:dyDescent="0.25">
      <c r="A1391" s="28">
        <v>44866</v>
      </c>
      <c r="B1391" s="4" t="s">
        <v>12</v>
      </c>
      <c r="C1391" s="4" t="s">
        <v>13</v>
      </c>
      <c r="D1391" s="4" t="s">
        <v>14</v>
      </c>
      <c r="E1391" s="4" t="s">
        <v>1801</v>
      </c>
      <c r="F1391" s="64" t="s">
        <v>1801</v>
      </c>
      <c r="G1391" s="83" t="s">
        <v>8045</v>
      </c>
      <c r="H1391" s="83" t="s">
        <v>8045</v>
      </c>
      <c r="I1391" s="83" t="s">
        <v>8045</v>
      </c>
      <c r="J1391" s="83" t="s">
        <v>8045</v>
      </c>
      <c r="K1391" s="83" t="s">
        <v>8045</v>
      </c>
      <c r="L1391" s="27">
        <v>100</v>
      </c>
      <c r="M1391" s="27"/>
      <c r="N1391" s="27"/>
    </row>
    <row r="1392" spans="1:14" x14ac:dyDescent="0.25">
      <c r="A1392" s="28">
        <v>44866</v>
      </c>
      <c r="B1392" s="4" t="s">
        <v>12</v>
      </c>
      <c r="C1392" s="4" t="s">
        <v>13</v>
      </c>
      <c r="D1392" s="4" t="s">
        <v>14</v>
      </c>
      <c r="E1392" s="4" t="s">
        <v>26</v>
      </c>
      <c r="F1392" s="64" t="s">
        <v>3543</v>
      </c>
      <c r="G1392" s="27">
        <v>9297483.3000000007</v>
      </c>
      <c r="H1392" s="27">
        <v>5876144</v>
      </c>
      <c r="I1392" s="27">
        <v>12032165</v>
      </c>
      <c r="J1392" s="27">
        <v>38381019.5</v>
      </c>
      <c r="K1392" s="27">
        <v>119335367.2</v>
      </c>
      <c r="L1392" s="27">
        <v>158.22422493390224</v>
      </c>
      <c r="M1392" s="27">
        <v>77.271906593701132</v>
      </c>
      <c r="N1392" s="27">
        <v>32.162317341912029</v>
      </c>
    </row>
    <row r="1393" spans="1:14" x14ac:dyDescent="0.25">
      <c r="A1393" s="28">
        <v>44866</v>
      </c>
      <c r="B1393" s="4" t="s">
        <v>12</v>
      </c>
      <c r="C1393" s="4" t="s">
        <v>13</v>
      </c>
      <c r="D1393" s="4" t="s">
        <v>14</v>
      </c>
      <c r="E1393" s="4" t="s">
        <v>51</v>
      </c>
      <c r="F1393" s="64" t="s">
        <v>51</v>
      </c>
      <c r="G1393" s="27">
        <v>2271704.1</v>
      </c>
      <c r="H1393" s="27">
        <v>2589772.5</v>
      </c>
      <c r="I1393" s="27">
        <v>4285173.5</v>
      </c>
      <c r="J1393" s="27">
        <v>56081599</v>
      </c>
      <c r="K1393" s="27">
        <v>53430777.299999997</v>
      </c>
      <c r="L1393" s="27">
        <v>87.718287996339441</v>
      </c>
      <c r="M1393" s="27">
        <v>53.013118371986572</v>
      </c>
      <c r="N1393" s="27">
        <v>104.96122615831756</v>
      </c>
    </row>
    <row r="1394" spans="1:14" x14ac:dyDescent="0.25">
      <c r="A1394" s="28">
        <v>44866</v>
      </c>
      <c r="B1394" s="4" t="s">
        <v>12</v>
      </c>
      <c r="C1394" s="4" t="s">
        <v>13</v>
      </c>
      <c r="D1394" s="4" t="s">
        <v>14</v>
      </c>
      <c r="E1394" s="4" t="s">
        <v>78</v>
      </c>
      <c r="F1394" s="64" t="s">
        <v>78</v>
      </c>
      <c r="G1394" s="27">
        <v>4842</v>
      </c>
      <c r="H1394" s="27">
        <v>5166</v>
      </c>
      <c r="I1394" s="27">
        <v>4222</v>
      </c>
      <c r="J1394" s="27">
        <v>52451</v>
      </c>
      <c r="K1394" s="27">
        <v>39641</v>
      </c>
      <c r="L1394" s="27">
        <v>93.728222996515683</v>
      </c>
      <c r="M1394" s="27">
        <v>114.68498342018</v>
      </c>
      <c r="N1394" s="27">
        <v>132.31502737065159</v>
      </c>
    </row>
    <row r="1395" spans="1:14" x14ac:dyDescent="0.25">
      <c r="A1395" s="28">
        <v>44866</v>
      </c>
      <c r="B1395" s="4" t="s">
        <v>12</v>
      </c>
      <c r="C1395" s="4" t="s">
        <v>13</v>
      </c>
      <c r="D1395" s="4" t="s">
        <v>14</v>
      </c>
      <c r="E1395" s="4" t="s">
        <v>114</v>
      </c>
      <c r="F1395" s="64" t="s">
        <v>114</v>
      </c>
      <c r="G1395" s="27">
        <v>400617</v>
      </c>
      <c r="H1395" s="27">
        <v>363553</v>
      </c>
      <c r="I1395" s="27">
        <v>499029.7</v>
      </c>
      <c r="J1395" s="27">
        <v>5062540.5999999996</v>
      </c>
      <c r="K1395" s="27">
        <v>5053693.4000000004</v>
      </c>
      <c r="L1395" s="27">
        <v>110.19493718935065</v>
      </c>
      <c r="M1395" s="27">
        <v>80.279189795717571</v>
      </c>
      <c r="N1395" s="27">
        <v>100.17506404325992</v>
      </c>
    </row>
    <row r="1396" spans="1:14" x14ac:dyDescent="0.25">
      <c r="A1396" s="28">
        <v>44896</v>
      </c>
      <c r="B1396" s="4" t="s">
        <v>12</v>
      </c>
      <c r="C1396" s="4" t="s">
        <v>13</v>
      </c>
      <c r="D1396" s="4" t="s">
        <v>14</v>
      </c>
      <c r="E1396" s="4" t="s">
        <v>85</v>
      </c>
      <c r="F1396" s="64" t="s">
        <v>3814</v>
      </c>
      <c r="G1396" s="27">
        <v>4260888.5999999996</v>
      </c>
      <c r="H1396" s="27">
        <v>4672791.5</v>
      </c>
      <c r="I1396" s="27">
        <v>5833950.2000000002</v>
      </c>
      <c r="J1396" s="27">
        <v>40633153.200000003</v>
      </c>
      <c r="K1396" s="27">
        <v>38487487.899999999</v>
      </c>
      <c r="L1396" s="27">
        <v>91.185078555291838</v>
      </c>
      <c r="M1396" s="27">
        <v>73.036081110188434</v>
      </c>
      <c r="N1396" s="27">
        <v>105.57496843019469</v>
      </c>
    </row>
    <row r="1397" spans="1:14" x14ac:dyDescent="0.25">
      <c r="A1397" s="28">
        <v>44896</v>
      </c>
      <c r="B1397" s="4" t="s">
        <v>12</v>
      </c>
      <c r="C1397" s="4" t="s">
        <v>13</v>
      </c>
      <c r="D1397" s="4" t="s">
        <v>14</v>
      </c>
      <c r="E1397" s="4" t="s">
        <v>119</v>
      </c>
      <c r="F1397" s="64" t="s">
        <v>119</v>
      </c>
      <c r="G1397" s="27">
        <v>18135</v>
      </c>
      <c r="H1397" s="27">
        <v>26129.3</v>
      </c>
      <c r="I1397" s="27">
        <v>10571</v>
      </c>
      <c r="J1397" s="27">
        <v>79452.600000000006</v>
      </c>
      <c r="K1397" s="27">
        <v>36424.9</v>
      </c>
      <c r="L1397" s="27">
        <v>69.404844370113238</v>
      </c>
      <c r="M1397" s="27">
        <v>171.5542521994135</v>
      </c>
      <c r="N1397" s="27">
        <v>218.12716026674062</v>
      </c>
    </row>
    <row r="1398" spans="1:14" x14ac:dyDescent="0.25">
      <c r="A1398" s="28">
        <v>44896</v>
      </c>
      <c r="B1398" s="4" t="s">
        <v>12</v>
      </c>
      <c r="C1398" s="4" t="s">
        <v>13</v>
      </c>
      <c r="D1398" s="4" t="s">
        <v>14</v>
      </c>
      <c r="E1398" s="4" t="s">
        <v>91</v>
      </c>
      <c r="F1398" s="64" t="s">
        <v>91</v>
      </c>
      <c r="G1398" s="27">
        <v>16077.8</v>
      </c>
      <c r="H1398" s="27">
        <v>9522.7000000000007</v>
      </c>
      <c r="I1398" s="27">
        <v>45790.8</v>
      </c>
      <c r="J1398" s="27">
        <v>102176.6</v>
      </c>
      <c r="K1398" s="27">
        <v>345775.6</v>
      </c>
      <c r="L1398" s="27">
        <v>168.83656946034213</v>
      </c>
      <c r="M1398" s="27">
        <v>35.111419761174737</v>
      </c>
      <c r="N1398" s="27">
        <v>29.549974029399415</v>
      </c>
    </row>
    <row r="1399" spans="1:14" x14ac:dyDescent="0.25">
      <c r="A1399" s="28">
        <v>44896</v>
      </c>
      <c r="B1399" s="4" t="s">
        <v>12</v>
      </c>
      <c r="C1399" s="4" t="s">
        <v>13</v>
      </c>
      <c r="D1399" s="4" t="s">
        <v>14</v>
      </c>
      <c r="E1399" s="4" t="s">
        <v>60</v>
      </c>
      <c r="F1399" s="64" t="s">
        <v>2024</v>
      </c>
      <c r="G1399" s="27">
        <v>413026.7</v>
      </c>
      <c r="H1399" s="27">
        <v>401346</v>
      </c>
      <c r="I1399" s="27">
        <v>317143.5</v>
      </c>
      <c r="J1399" s="27">
        <v>5077997.8</v>
      </c>
      <c r="K1399" s="27">
        <v>4059580.7</v>
      </c>
      <c r="L1399" s="27">
        <v>102.91038156603031</v>
      </c>
      <c r="M1399" s="27">
        <v>130.23338015756275</v>
      </c>
      <c r="N1399" s="27">
        <v>125.08675588097066</v>
      </c>
    </row>
    <row r="1400" spans="1:14" x14ac:dyDescent="0.25">
      <c r="A1400" s="28">
        <v>44896</v>
      </c>
      <c r="B1400" s="4" t="s">
        <v>12</v>
      </c>
      <c r="C1400" s="4" t="s">
        <v>13</v>
      </c>
      <c r="D1400" s="4" t="s">
        <v>14</v>
      </c>
      <c r="E1400" s="4" t="s">
        <v>21</v>
      </c>
      <c r="F1400" s="64" t="s">
        <v>3696</v>
      </c>
      <c r="G1400" s="27">
        <v>30183.200000000001</v>
      </c>
      <c r="H1400" s="27">
        <v>40943</v>
      </c>
      <c r="I1400" s="27">
        <v>43892.4</v>
      </c>
      <c r="J1400" s="27">
        <v>365283.7</v>
      </c>
      <c r="K1400" s="27">
        <v>209576.3</v>
      </c>
      <c r="L1400" s="27">
        <v>73.720049825366971</v>
      </c>
      <c r="M1400" s="27">
        <v>68.766346793522345</v>
      </c>
      <c r="N1400" s="27">
        <v>174.2962825472155</v>
      </c>
    </row>
    <row r="1401" spans="1:14" x14ac:dyDescent="0.25">
      <c r="A1401" s="28">
        <v>44896</v>
      </c>
      <c r="B1401" s="4" t="s">
        <v>12</v>
      </c>
      <c r="C1401" s="4" t="s">
        <v>13</v>
      </c>
      <c r="D1401" s="4" t="s">
        <v>14</v>
      </c>
      <c r="E1401" s="4" t="s">
        <v>100</v>
      </c>
      <c r="F1401" s="64" t="s">
        <v>100</v>
      </c>
      <c r="G1401" s="27">
        <v>360489</v>
      </c>
      <c r="H1401" s="27">
        <v>362114</v>
      </c>
      <c r="I1401" s="27">
        <v>332262</v>
      </c>
      <c r="J1401" s="27">
        <v>5132529.4000000004</v>
      </c>
      <c r="K1401" s="27">
        <v>3630863.4</v>
      </c>
      <c r="L1401" s="27">
        <v>99.551246292603992</v>
      </c>
      <c r="M1401" s="27">
        <v>108.49540422919263</v>
      </c>
      <c r="N1401" s="27">
        <v>141.35837222628646</v>
      </c>
    </row>
    <row r="1402" spans="1:14" x14ac:dyDescent="0.25">
      <c r="A1402" s="28">
        <v>44896</v>
      </c>
      <c r="B1402" s="4" t="s">
        <v>12</v>
      </c>
      <c r="C1402" s="4" t="s">
        <v>13</v>
      </c>
      <c r="D1402" s="4" t="s">
        <v>14</v>
      </c>
      <c r="E1402" s="4" t="s">
        <v>107</v>
      </c>
      <c r="F1402" s="64" t="s">
        <v>107</v>
      </c>
      <c r="G1402" s="27">
        <v>11012.8</v>
      </c>
      <c r="H1402" s="27">
        <v>10088</v>
      </c>
      <c r="I1402" s="27">
        <v>1307</v>
      </c>
      <c r="J1402" s="27">
        <v>122402</v>
      </c>
      <c r="K1402" s="27">
        <v>15684</v>
      </c>
      <c r="L1402" s="27">
        <v>109.16732751784298</v>
      </c>
      <c r="M1402" s="27">
        <v>842.60137719969396</v>
      </c>
      <c r="N1402" s="27">
        <v>780.42591175720474</v>
      </c>
    </row>
    <row r="1403" spans="1:14" x14ac:dyDescent="0.25">
      <c r="A1403" s="28">
        <v>44896</v>
      </c>
      <c r="B1403" s="4" t="s">
        <v>12</v>
      </c>
      <c r="C1403" s="4" t="s">
        <v>13</v>
      </c>
      <c r="D1403" s="4" t="s">
        <v>14</v>
      </c>
      <c r="E1403" s="4" t="s">
        <v>72</v>
      </c>
      <c r="F1403" s="64" t="s">
        <v>72</v>
      </c>
      <c r="G1403" s="27">
        <v>13118.2</v>
      </c>
      <c r="H1403" s="27">
        <v>13331</v>
      </c>
      <c r="I1403" s="27">
        <v>4131.2</v>
      </c>
      <c r="J1403" s="27">
        <v>176854.1</v>
      </c>
      <c r="K1403" s="27">
        <v>38287</v>
      </c>
      <c r="L1403" s="27">
        <v>98.403720651113943</v>
      </c>
      <c r="M1403" s="27">
        <v>317.53969790859799</v>
      </c>
      <c r="N1403" s="27">
        <v>461.91683861362867</v>
      </c>
    </row>
    <row r="1404" spans="1:14" x14ac:dyDescent="0.25">
      <c r="A1404" s="28">
        <v>44896</v>
      </c>
      <c r="B1404" s="4" t="s">
        <v>12</v>
      </c>
      <c r="C1404" s="4" t="s">
        <v>13</v>
      </c>
      <c r="D1404" s="4" t="s">
        <v>14</v>
      </c>
      <c r="E1404" s="4" t="s">
        <v>112</v>
      </c>
      <c r="F1404" s="64" t="str">
        <f>IFERROR(VLOOKUP(Таблица1[[#This Row],[ОКВЭД2]],E$2:F$900,2,FALSE),E1404)</f>
        <v>35.2</v>
      </c>
      <c r="G1404" s="27">
        <v>553843</v>
      </c>
      <c r="H1404" s="27">
        <v>414081</v>
      </c>
      <c r="I1404" s="27">
        <v>446821.4</v>
      </c>
      <c r="J1404" s="27">
        <v>4948466.3</v>
      </c>
      <c r="K1404" s="27">
        <v>4194228.7</v>
      </c>
      <c r="L1404" s="27">
        <v>133.75233348064751</v>
      </c>
      <c r="M1404" s="27">
        <v>123.95176238201661</v>
      </c>
      <c r="N1404" s="27">
        <v>117.98274853252518</v>
      </c>
    </row>
    <row r="1405" spans="1:14" x14ac:dyDescent="0.25">
      <c r="A1405" s="28">
        <v>44896</v>
      </c>
      <c r="B1405" s="4" t="s">
        <v>12</v>
      </c>
      <c r="C1405" s="4" t="s">
        <v>13</v>
      </c>
      <c r="D1405" s="4" t="s">
        <v>14</v>
      </c>
      <c r="E1405" s="4" t="s">
        <v>57</v>
      </c>
      <c r="F1405" s="64" t="s">
        <v>57</v>
      </c>
      <c r="G1405" s="27">
        <v>25803.3</v>
      </c>
      <c r="H1405" s="27">
        <v>27603.7</v>
      </c>
      <c r="I1405" s="27">
        <v>13589.9</v>
      </c>
      <c r="J1405" s="27">
        <v>311418.40000000002</v>
      </c>
      <c r="K1405" s="27">
        <v>147034.70000000001</v>
      </c>
      <c r="L1405" s="27">
        <v>93.477685962389103</v>
      </c>
      <c r="M1405" s="27">
        <v>189.87115431312961</v>
      </c>
      <c r="N1405" s="27">
        <v>211.7992555498804</v>
      </c>
    </row>
    <row r="1406" spans="1:14" x14ac:dyDescent="0.25">
      <c r="A1406" s="28">
        <v>44896</v>
      </c>
      <c r="B1406" s="4" t="s">
        <v>12</v>
      </c>
      <c r="C1406" s="4" t="s">
        <v>13</v>
      </c>
      <c r="D1406" s="4" t="s">
        <v>14</v>
      </c>
      <c r="E1406" s="4" t="s">
        <v>42</v>
      </c>
      <c r="F1406" s="64" t="s">
        <v>42</v>
      </c>
      <c r="G1406" s="27">
        <v>12461.1</v>
      </c>
      <c r="H1406" s="27">
        <v>12460</v>
      </c>
      <c r="I1406" s="27">
        <v>10183</v>
      </c>
      <c r="J1406" s="27">
        <v>150476.29999999999</v>
      </c>
      <c r="K1406" s="27">
        <v>94154</v>
      </c>
      <c r="L1406" s="27">
        <v>100.00882825040128</v>
      </c>
      <c r="M1406" s="27">
        <v>122.37159972503191</v>
      </c>
      <c r="N1406" s="27">
        <v>159.81933853049259</v>
      </c>
    </row>
    <row r="1407" spans="1:14" x14ac:dyDescent="0.25">
      <c r="A1407" s="28">
        <v>44896</v>
      </c>
      <c r="B1407" s="4" t="s">
        <v>12</v>
      </c>
      <c r="C1407" s="4" t="s">
        <v>13</v>
      </c>
      <c r="D1407" s="4" t="s">
        <v>14</v>
      </c>
      <c r="E1407" s="4" t="s">
        <v>20</v>
      </c>
      <c r="F1407" s="64" t="s">
        <v>3956</v>
      </c>
      <c r="G1407" s="27">
        <v>1111084.8999999999</v>
      </c>
      <c r="H1407" s="27">
        <v>955426.4</v>
      </c>
      <c r="I1407" s="27">
        <v>850158.9</v>
      </c>
      <c r="J1407" s="27">
        <v>11608910.9</v>
      </c>
      <c r="K1407" s="27">
        <v>8845687.5999999996</v>
      </c>
      <c r="L1407" s="27">
        <v>116.29204510153791</v>
      </c>
      <c r="M1407" s="27">
        <v>130.69143897687832</v>
      </c>
      <c r="N1407" s="27">
        <v>131.23808374150587</v>
      </c>
    </row>
    <row r="1408" spans="1:14" x14ac:dyDescent="0.25">
      <c r="A1408" s="28">
        <v>44896</v>
      </c>
      <c r="B1408" s="4" t="s">
        <v>12</v>
      </c>
      <c r="C1408" s="4" t="s">
        <v>13</v>
      </c>
      <c r="D1408" s="4" t="s">
        <v>14</v>
      </c>
      <c r="E1408" s="4" t="s">
        <v>129</v>
      </c>
      <c r="F1408" s="64" t="str">
        <f>IFERROR(VLOOKUP(Таблица1[[#This Row],[ОКВЭД2]],E$2:F$900,2,FALSE),E1408)</f>
        <v>15</v>
      </c>
      <c r="G1408" s="83" t="s">
        <v>8045</v>
      </c>
      <c r="H1408" s="83" t="s">
        <v>8045</v>
      </c>
      <c r="I1408" s="83" t="s">
        <v>8045</v>
      </c>
      <c r="J1408" s="83" t="s">
        <v>8045</v>
      </c>
      <c r="K1408" s="83" t="s">
        <v>8045</v>
      </c>
      <c r="L1408" s="27">
        <v>100</v>
      </c>
      <c r="M1408" s="27"/>
      <c r="N1408" s="27"/>
    </row>
    <row r="1409" spans="1:14" x14ac:dyDescent="0.25">
      <c r="A1409" s="28">
        <v>44896</v>
      </c>
      <c r="B1409" s="4" t="s">
        <v>12</v>
      </c>
      <c r="C1409" s="4" t="s">
        <v>13</v>
      </c>
      <c r="D1409" s="4" t="s">
        <v>14</v>
      </c>
      <c r="E1409" s="4" t="s">
        <v>92</v>
      </c>
      <c r="F1409" s="64" t="s">
        <v>92</v>
      </c>
      <c r="G1409" s="27">
        <v>17995409.399999999</v>
      </c>
      <c r="H1409" s="27">
        <v>7367089.0999999996</v>
      </c>
      <c r="I1409" s="27">
        <v>19221675.100000001</v>
      </c>
      <c r="J1409" s="27">
        <v>40594768</v>
      </c>
      <c r="K1409" s="27">
        <v>130322429.2</v>
      </c>
      <c r="L1409" s="27">
        <v>244.26756831270032</v>
      </c>
      <c r="M1409" s="27">
        <v>93.620401481034293</v>
      </c>
      <c r="N1409" s="27">
        <v>31.149486891240361</v>
      </c>
    </row>
    <row r="1410" spans="1:14" x14ac:dyDescent="0.25">
      <c r="A1410" s="28">
        <v>44896</v>
      </c>
      <c r="B1410" s="4" t="s">
        <v>12</v>
      </c>
      <c r="C1410" s="4" t="s">
        <v>13</v>
      </c>
      <c r="D1410" s="4" t="s">
        <v>14</v>
      </c>
      <c r="E1410" s="4" t="s">
        <v>124</v>
      </c>
      <c r="F1410" s="64" t="s">
        <v>164</v>
      </c>
      <c r="G1410" s="27">
        <v>64567472.299999997</v>
      </c>
      <c r="H1410" s="27">
        <v>48346381.799999997</v>
      </c>
      <c r="I1410" s="27">
        <v>74110310.400000006</v>
      </c>
      <c r="J1410" s="27">
        <v>558682218.79999995</v>
      </c>
      <c r="K1410" s="27">
        <v>614249503.39999998</v>
      </c>
      <c r="L1410" s="27">
        <v>133.5518189698324</v>
      </c>
      <c r="M1410" s="27">
        <v>87.12346764101531</v>
      </c>
      <c r="N1410" s="27">
        <v>90.953629707077752</v>
      </c>
    </row>
    <row r="1411" spans="1:14" x14ac:dyDescent="0.25">
      <c r="A1411" s="28">
        <v>44896</v>
      </c>
      <c r="B1411" s="4" t="s">
        <v>12</v>
      </c>
      <c r="C1411" s="4" t="s">
        <v>13</v>
      </c>
      <c r="D1411" s="4" t="s">
        <v>14</v>
      </c>
      <c r="E1411" s="4" t="s">
        <v>41</v>
      </c>
      <c r="F1411" s="64" t="s">
        <v>41</v>
      </c>
      <c r="G1411" s="27">
        <v>4887</v>
      </c>
      <c r="H1411" s="27">
        <v>4842</v>
      </c>
      <c r="I1411" s="27">
        <v>4222</v>
      </c>
      <c r="J1411" s="27">
        <v>57338</v>
      </c>
      <c r="K1411" s="27">
        <v>43863</v>
      </c>
      <c r="L1411" s="27">
        <v>100.92936802973978</v>
      </c>
      <c r="M1411" s="27">
        <v>115.75082899099952</v>
      </c>
      <c r="N1411" s="27">
        <v>130.72065294211521</v>
      </c>
    </row>
    <row r="1412" spans="1:14" x14ac:dyDescent="0.25">
      <c r="A1412" s="28">
        <v>44896</v>
      </c>
      <c r="B1412" s="4" t="s">
        <v>12</v>
      </c>
      <c r="C1412" s="4" t="s">
        <v>13</v>
      </c>
      <c r="D1412" s="4" t="s">
        <v>14</v>
      </c>
      <c r="E1412" s="4" t="s">
        <v>73</v>
      </c>
      <c r="F1412" s="64" t="s">
        <v>73</v>
      </c>
      <c r="G1412" s="83" t="s">
        <v>8045</v>
      </c>
      <c r="H1412" s="83" t="s">
        <v>8045</v>
      </c>
      <c r="I1412" s="83" t="s">
        <v>8045</v>
      </c>
      <c r="J1412" s="83" t="s">
        <v>8045</v>
      </c>
      <c r="K1412" s="83" t="s">
        <v>8045</v>
      </c>
      <c r="L1412" s="27">
        <v>109.38917262736076</v>
      </c>
      <c r="M1412" s="27">
        <v>35.636666413039855</v>
      </c>
      <c r="N1412" s="27">
        <v>139.83101891336995</v>
      </c>
    </row>
    <row r="1413" spans="1:14" x14ac:dyDescent="0.25">
      <c r="A1413" s="28">
        <v>44896</v>
      </c>
      <c r="B1413" s="4" t="s">
        <v>12</v>
      </c>
      <c r="C1413" s="4" t="s">
        <v>13</v>
      </c>
      <c r="D1413" s="4" t="s">
        <v>14</v>
      </c>
      <c r="E1413" s="4" t="s">
        <v>30</v>
      </c>
      <c r="F1413" s="64" t="s">
        <v>967</v>
      </c>
      <c r="G1413" s="27">
        <v>3516860.1</v>
      </c>
      <c r="H1413" s="27">
        <v>3062233</v>
      </c>
      <c r="I1413" s="27">
        <v>4551880.0999999996</v>
      </c>
      <c r="J1413" s="27">
        <v>47587615</v>
      </c>
      <c r="K1413" s="27">
        <v>42847126.899999999</v>
      </c>
      <c r="L1413" s="27">
        <v>114.84626088217324</v>
      </c>
      <c r="M1413" s="27">
        <v>77.26170335637795</v>
      </c>
      <c r="N1413" s="27">
        <v>111.06372455512297</v>
      </c>
    </row>
    <row r="1414" spans="1:14" x14ac:dyDescent="0.25">
      <c r="A1414" s="28">
        <v>44896</v>
      </c>
      <c r="B1414" s="4" t="s">
        <v>12</v>
      </c>
      <c r="C1414" s="4" t="s">
        <v>13</v>
      </c>
      <c r="D1414" s="4" t="s">
        <v>14</v>
      </c>
      <c r="E1414" s="4" t="s">
        <v>31</v>
      </c>
      <c r="F1414" s="64" t="s">
        <v>3078</v>
      </c>
      <c r="G1414" s="27">
        <v>211967.4</v>
      </c>
      <c r="H1414" s="27">
        <v>120861.5</v>
      </c>
      <c r="I1414" s="27">
        <v>151450.4</v>
      </c>
      <c r="J1414" s="27">
        <v>1520546.7</v>
      </c>
      <c r="K1414" s="27">
        <v>1180731.3999999999</v>
      </c>
      <c r="L1414" s="27">
        <v>175.38041477228066</v>
      </c>
      <c r="M1414" s="27">
        <v>139.95829657762542</v>
      </c>
      <c r="N1414" s="27">
        <v>128.78006801546906</v>
      </c>
    </row>
    <row r="1415" spans="1:14" x14ac:dyDescent="0.25">
      <c r="A1415" s="28">
        <v>44896</v>
      </c>
      <c r="B1415" s="4" t="s">
        <v>12</v>
      </c>
      <c r="C1415" s="4" t="s">
        <v>13</v>
      </c>
      <c r="D1415" s="4" t="s">
        <v>14</v>
      </c>
      <c r="E1415" s="4" t="s">
        <v>80</v>
      </c>
      <c r="F1415" s="64" t="s">
        <v>80</v>
      </c>
      <c r="G1415" s="27">
        <v>8286052.5999999996</v>
      </c>
      <c r="H1415" s="27">
        <v>7641120.0999999996</v>
      </c>
      <c r="I1415" s="27">
        <v>9196204</v>
      </c>
      <c r="J1415" s="27">
        <v>67881843.700000003</v>
      </c>
      <c r="K1415" s="27">
        <v>64506015.899999999</v>
      </c>
      <c r="L1415" s="27">
        <v>108.44028743901042</v>
      </c>
      <c r="M1415" s="27">
        <v>90.102966397874596</v>
      </c>
      <c r="N1415" s="27">
        <v>105.23335343672962</v>
      </c>
    </row>
    <row r="1416" spans="1:14" x14ac:dyDescent="0.25">
      <c r="A1416" s="28">
        <v>44896</v>
      </c>
      <c r="B1416" s="4" t="s">
        <v>12</v>
      </c>
      <c r="C1416" s="4" t="s">
        <v>13</v>
      </c>
      <c r="D1416" s="4" t="s">
        <v>14</v>
      </c>
      <c r="E1416" s="4" t="s">
        <v>46</v>
      </c>
      <c r="F1416" s="64" t="s">
        <v>46</v>
      </c>
      <c r="G1416" s="27">
        <v>617</v>
      </c>
      <c r="H1416" s="27">
        <v>617</v>
      </c>
      <c r="I1416" s="27">
        <v>1186</v>
      </c>
      <c r="J1416" s="27">
        <v>7404</v>
      </c>
      <c r="K1416" s="27">
        <v>14232</v>
      </c>
      <c r="L1416" s="27">
        <v>100</v>
      </c>
      <c r="M1416" s="27">
        <v>52.023608768971329</v>
      </c>
      <c r="N1416" s="27">
        <v>52.023608768971329</v>
      </c>
    </row>
    <row r="1417" spans="1:14" x14ac:dyDescent="0.25">
      <c r="A1417" s="28">
        <v>44896</v>
      </c>
      <c r="B1417" s="4" t="s">
        <v>12</v>
      </c>
      <c r="C1417" s="4" t="s">
        <v>13</v>
      </c>
      <c r="D1417" s="4" t="s">
        <v>14</v>
      </c>
      <c r="E1417" s="4" t="s">
        <v>121</v>
      </c>
      <c r="F1417" s="64" t="s">
        <v>121</v>
      </c>
      <c r="G1417" s="27">
        <v>866789.8</v>
      </c>
      <c r="H1417" s="27">
        <v>722050</v>
      </c>
      <c r="I1417" s="27">
        <v>565951.6</v>
      </c>
      <c r="J1417" s="27">
        <v>8097585.4000000004</v>
      </c>
      <c r="K1417" s="27">
        <v>5622811.2999999998</v>
      </c>
      <c r="L1417" s="27">
        <v>120.04567550723634</v>
      </c>
      <c r="M1417" s="27">
        <v>153.15617095172095</v>
      </c>
      <c r="N1417" s="27">
        <v>144.01310959875178</v>
      </c>
    </row>
    <row r="1418" spans="1:14" x14ac:dyDescent="0.25">
      <c r="A1418" s="28">
        <v>44896</v>
      </c>
      <c r="B1418" s="4" t="s">
        <v>12</v>
      </c>
      <c r="C1418" s="4" t="s">
        <v>13</v>
      </c>
      <c r="D1418" s="4" t="s">
        <v>14</v>
      </c>
      <c r="E1418" s="4" t="s">
        <v>33</v>
      </c>
      <c r="F1418" s="64" t="s">
        <v>33</v>
      </c>
      <c r="G1418" s="27">
        <v>2422</v>
      </c>
      <c r="H1418" s="27">
        <v>2422</v>
      </c>
      <c r="I1418" s="27">
        <v>2696</v>
      </c>
      <c r="J1418" s="27">
        <v>29064</v>
      </c>
      <c r="K1418" s="27">
        <v>32352</v>
      </c>
      <c r="L1418" s="27">
        <v>100</v>
      </c>
      <c r="M1418" s="27">
        <v>89.836795252225514</v>
      </c>
      <c r="N1418" s="27">
        <v>89.836795252225514</v>
      </c>
    </row>
    <row r="1419" spans="1:14" x14ac:dyDescent="0.25">
      <c r="A1419" s="28">
        <v>44896</v>
      </c>
      <c r="B1419" s="4" t="s">
        <v>12</v>
      </c>
      <c r="C1419" s="4" t="s">
        <v>13</v>
      </c>
      <c r="D1419" s="4" t="s">
        <v>14</v>
      </c>
      <c r="E1419" s="4" t="s">
        <v>24</v>
      </c>
      <c r="F1419" s="64" t="s">
        <v>24</v>
      </c>
      <c r="G1419" s="27">
        <v>16698</v>
      </c>
      <c r="H1419" s="27">
        <v>27245</v>
      </c>
      <c r="I1419" s="27">
        <v>39308.5</v>
      </c>
      <c r="J1419" s="27">
        <v>183920</v>
      </c>
      <c r="K1419" s="27">
        <v>165870.29999999999</v>
      </c>
      <c r="L1419" s="27">
        <v>61.288309781611304</v>
      </c>
      <c r="M1419" s="27">
        <v>42.479361970057369</v>
      </c>
      <c r="N1419" s="27">
        <v>110.88181549077804</v>
      </c>
    </row>
    <row r="1420" spans="1:14" x14ac:dyDescent="0.25">
      <c r="A1420" s="28">
        <v>44896</v>
      </c>
      <c r="B1420" s="4" t="s">
        <v>12</v>
      </c>
      <c r="C1420" s="4" t="s">
        <v>13</v>
      </c>
      <c r="D1420" s="4" t="s">
        <v>14</v>
      </c>
      <c r="E1420" s="4" t="s">
        <v>120</v>
      </c>
      <c r="F1420" s="64" t="s">
        <v>120</v>
      </c>
      <c r="G1420" s="27">
        <v>276586.7</v>
      </c>
      <c r="H1420" s="27">
        <v>265183</v>
      </c>
      <c r="I1420" s="27">
        <v>190890.2</v>
      </c>
      <c r="J1420" s="27">
        <v>3372287.8</v>
      </c>
      <c r="K1420" s="27">
        <v>2525705.9</v>
      </c>
      <c r="L1420" s="27">
        <v>104.30031336850402</v>
      </c>
      <c r="M1420" s="27">
        <v>144.89308513480523</v>
      </c>
      <c r="N1420" s="27">
        <v>133.51862542665796</v>
      </c>
    </row>
    <row r="1421" spans="1:14" x14ac:dyDescent="0.25">
      <c r="A1421" s="28">
        <v>44896</v>
      </c>
      <c r="B1421" s="4" t="s">
        <v>12</v>
      </c>
      <c r="C1421" s="4" t="s">
        <v>13</v>
      </c>
      <c r="D1421" s="4" t="s">
        <v>14</v>
      </c>
      <c r="E1421" s="4" t="s">
        <v>132</v>
      </c>
      <c r="F1421" s="64" t="s">
        <v>132</v>
      </c>
      <c r="G1421" s="83" t="s">
        <v>8045</v>
      </c>
      <c r="H1421" s="83" t="s">
        <v>8045</v>
      </c>
      <c r="I1421" s="83" t="s">
        <v>8045</v>
      </c>
      <c r="J1421" s="83" t="s">
        <v>8045</v>
      </c>
      <c r="K1421" s="83" t="s">
        <v>8045</v>
      </c>
      <c r="L1421" s="27">
        <v>100</v>
      </c>
      <c r="M1421" s="27">
        <v>17.940199335548172</v>
      </c>
      <c r="N1421" s="27">
        <v>215.28239202657807</v>
      </c>
    </row>
    <row r="1422" spans="1:14" x14ac:dyDescent="0.25">
      <c r="A1422" s="28">
        <v>44896</v>
      </c>
      <c r="B1422" s="4" t="s">
        <v>12</v>
      </c>
      <c r="C1422" s="4" t="s">
        <v>13</v>
      </c>
      <c r="D1422" s="4" t="s">
        <v>14</v>
      </c>
      <c r="E1422" s="4" t="s">
        <v>127</v>
      </c>
      <c r="F1422" s="64" t="s">
        <v>127</v>
      </c>
      <c r="G1422" s="27"/>
      <c r="H1422" s="27"/>
      <c r="I1422" s="27">
        <v>27.7</v>
      </c>
      <c r="J1422" s="27">
        <v>5232.3999999999996</v>
      </c>
      <c r="K1422" s="27">
        <v>5155.2</v>
      </c>
      <c r="L1422" s="27"/>
      <c r="M1422" s="27"/>
      <c r="N1422" s="27">
        <v>101.49751707014276</v>
      </c>
    </row>
    <row r="1423" spans="1:14" x14ac:dyDescent="0.25">
      <c r="A1423" s="28">
        <v>44896</v>
      </c>
      <c r="B1423" s="4" t="s">
        <v>12</v>
      </c>
      <c r="C1423" s="4" t="s">
        <v>13</v>
      </c>
      <c r="D1423" s="4" t="s">
        <v>14</v>
      </c>
      <c r="E1423" s="4" t="s">
        <v>96</v>
      </c>
      <c r="F1423" s="64" t="s">
        <v>96</v>
      </c>
      <c r="G1423" s="83" t="s">
        <v>8045</v>
      </c>
      <c r="H1423" s="83" t="s">
        <v>8045</v>
      </c>
      <c r="I1423" s="83" t="s">
        <v>8045</v>
      </c>
      <c r="J1423" s="83" t="s">
        <v>8045</v>
      </c>
      <c r="K1423" s="83" t="s">
        <v>8045</v>
      </c>
      <c r="L1423" s="27">
        <v>74.937335889801815</v>
      </c>
      <c r="M1423" s="27">
        <v>131.08979391422506</v>
      </c>
      <c r="N1423" s="27">
        <v>131.31579697896984</v>
      </c>
    </row>
    <row r="1424" spans="1:14" x14ac:dyDescent="0.25">
      <c r="A1424" s="28">
        <v>44896</v>
      </c>
      <c r="B1424" s="4" t="s">
        <v>12</v>
      </c>
      <c r="C1424" s="4" t="s">
        <v>13</v>
      </c>
      <c r="D1424" s="4" t="s">
        <v>14</v>
      </c>
      <c r="E1424" s="4" t="s">
        <v>126</v>
      </c>
      <c r="F1424" s="64" t="s">
        <v>126</v>
      </c>
      <c r="G1424" s="83" t="s">
        <v>8045</v>
      </c>
      <c r="H1424" s="83" t="s">
        <v>8045</v>
      </c>
      <c r="I1424" s="83" t="s">
        <v>8045</v>
      </c>
      <c r="J1424" s="83" t="s">
        <v>8045</v>
      </c>
      <c r="K1424" s="83" t="s">
        <v>8045</v>
      </c>
      <c r="L1424" s="27">
        <v>136.39418254225868</v>
      </c>
      <c r="M1424" s="27">
        <v>155.86434786164872</v>
      </c>
      <c r="N1424" s="27">
        <v>122.94321973370181</v>
      </c>
    </row>
    <row r="1425" spans="1:14" x14ac:dyDescent="0.25">
      <c r="A1425" s="28">
        <v>44896</v>
      </c>
      <c r="B1425" s="4" t="s">
        <v>12</v>
      </c>
      <c r="C1425" s="4" t="s">
        <v>13</v>
      </c>
      <c r="D1425" s="4" t="s">
        <v>14</v>
      </c>
      <c r="E1425" s="4" t="s">
        <v>105</v>
      </c>
      <c r="F1425" s="64" t="s">
        <v>105</v>
      </c>
      <c r="G1425" s="27">
        <v>859059.4</v>
      </c>
      <c r="H1425" s="27">
        <v>697944.3</v>
      </c>
      <c r="I1425" s="27">
        <v>718360.5</v>
      </c>
      <c r="J1425" s="27">
        <v>9530626</v>
      </c>
      <c r="K1425" s="27">
        <v>7308786.9000000004</v>
      </c>
      <c r="L1425" s="27">
        <v>123.08423465884026</v>
      </c>
      <c r="M1425" s="27">
        <v>119.58611310059503</v>
      </c>
      <c r="N1425" s="27">
        <v>130.39956056182183</v>
      </c>
    </row>
    <row r="1426" spans="1:14" x14ac:dyDescent="0.25">
      <c r="A1426" s="28">
        <v>44896</v>
      </c>
      <c r="B1426" s="4" t="s">
        <v>12</v>
      </c>
      <c r="C1426" s="4" t="s">
        <v>13</v>
      </c>
      <c r="D1426" s="4" t="s">
        <v>14</v>
      </c>
      <c r="E1426" s="4" t="s">
        <v>25</v>
      </c>
      <c r="F1426" s="64" t="s">
        <v>676</v>
      </c>
      <c r="G1426" s="27">
        <v>5335966.2</v>
      </c>
      <c r="H1426" s="27">
        <v>6620502.4000000004</v>
      </c>
      <c r="I1426" s="27">
        <v>5252880.0999999996</v>
      </c>
      <c r="J1426" s="27">
        <v>68776659.599999994</v>
      </c>
      <c r="K1426" s="27">
        <v>52825661</v>
      </c>
      <c r="L1426" s="27">
        <v>80.597602381354022</v>
      </c>
      <c r="M1426" s="27">
        <v>101.58172466186693</v>
      </c>
      <c r="N1426" s="27">
        <v>130.19554946979272</v>
      </c>
    </row>
    <row r="1427" spans="1:14" x14ac:dyDescent="0.25">
      <c r="A1427" s="28">
        <v>44896</v>
      </c>
      <c r="B1427" s="4" t="s">
        <v>12</v>
      </c>
      <c r="C1427" s="4" t="s">
        <v>13</v>
      </c>
      <c r="D1427" s="4" t="s">
        <v>14</v>
      </c>
      <c r="E1427" s="4" t="s">
        <v>99</v>
      </c>
      <c r="F1427" s="64" t="s">
        <v>2172</v>
      </c>
      <c r="G1427" s="83" t="s">
        <v>8045</v>
      </c>
      <c r="H1427" s="83" t="s">
        <v>8045</v>
      </c>
      <c r="I1427" s="83" t="s">
        <v>8045</v>
      </c>
      <c r="J1427" s="83" t="s">
        <v>8045</v>
      </c>
      <c r="K1427" s="83" t="s">
        <v>8045</v>
      </c>
      <c r="L1427" s="27">
        <v>125.92037952401863</v>
      </c>
      <c r="M1427" s="27">
        <v>158.50191335569519</v>
      </c>
      <c r="N1427" s="27">
        <v>107.49294461382023</v>
      </c>
    </row>
    <row r="1428" spans="1:14" x14ac:dyDescent="0.25">
      <c r="A1428" s="28">
        <v>44896</v>
      </c>
      <c r="B1428" s="4" t="s">
        <v>12</v>
      </c>
      <c r="C1428" s="4" t="s">
        <v>13</v>
      </c>
      <c r="D1428" s="4" t="s">
        <v>14</v>
      </c>
      <c r="E1428" s="4" t="s">
        <v>36</v>
      </c>
      <c r="F1428" s="64" t="s">
        <v>2243</v>
      </c>
      <c r="G1428" s="27">
        <v>1328168</v>
      </c>
      <c r="H1428" s="27">
        <v>1184855.3</v>
      </c>
      <c r="I1428" s="27">
        <v>1008552.7</v>
      </c>
      <c r="J1428" s="27">
        <v>14503300.1</v>
      </c>
      <c r="K1428" s="27">
        <v>10591638.4</v>
      </c>
      <c r="L1428" s="27">
        <v>112.0953756969311</v>
      </c>
      <c r="M1428" s="27">
        <v>131.69049073984928</v>
      </c>
      <c r="N1428" s="27">
        <v>136.9316016302067</v>
      </c>
    </row>
    <row r="1429" spans="1:14" x14ac:dyDescent="0.25">
      <c r="A1429" s="28">
        <v>44896</v>
      </c>
      <c r="B1429" s="4" t="s">
        <v>12</v>
      </c>
      <c r="C1429" s="4" t="s">
        <v>13</v>
      </c>
      <c r="D1429" s="4" t="s">
        <v>14</v>
      </c>
      <c r="E1429" s="4" t="s">
        <v>77</v>
      </c>
      <c r="F1429" s="64" t="s">
        <v>77</v>
      </c>
      <c r="G1429" s="27">
        <v>54782</v>
      </c>
      <c r="H1429" s="27">
        <v>54782</v>
      </c>
      <c r="I1429" s="27">
        <v>52135</v>
      </c>
      <c r="J1429" s="27">
        <v>657384</v>
      </c>
      <c r="K1429" s="27">
        <v>625620</v>
      </c>
      <c r="L1429" s="27">
        <v>100</v>
      </c>
      <c r="M1429" s="27">
        <v>105.0772034142131</v>
      </c>
      <c r="N1429" s="27">
        <v>105.0772034142131</v>
      </c>
    </row>
    <row r="1430" spans="1:14" x14ac:dyDescent="0.25">
      <c r="A1430" s="28">
        <v>44896</v>
      </c>
      <c r="B1430" s="4" t="s">
        <v>12</v>
      </c>
      <c r="C1430" s="4" t="s">
        <v>13</v>
      </c>
      <c r="D1430" s="4" t="s">
        <v>14</v>
      </c>
      <c r="E1430" s="4" t="s">
        <v>62</v>
      </c>
      <c r="F1430" s="64" t="s">
        <v>62</v>
      </c>
      <c r="G1430" s="27">
        <v>3910</v>
      </c>
      <c r="H1430" s="27">
        <v>3910</v>
      </c>
      <c r="I1430" s="27">
        <v>5333</v>
      </c>
      <c r="J1430" s="27">
        <v>46920</v>
      </c>
      <c r="K1430" s="27">
        <v>63996</v>
      </c>
      <c r="L1430" s="27">
        <v>100</v>
      </c>
      <c r="M1430" s="27">
        <v>73.317082317644847</v>
      </c>
      <c r="N1430" s="27">
        <v>73.317082317644847</v>
      </c>
    </row>
    <row r="1431" spans="1:14" x14ac:dyDescent="0.25">
      <c r="A1431" s="28">
        <v>44896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64" t="s">
        <v>106</v>
      </c>
      <c r="G1431" s="27">
        <v>29896.5</v>
      </c>
      <c r="H1431" s="27">
        <v>29454.9</v>
      </c>
      <c r="I1431" s="27">
        <v>14321</v>
      </c>
      <c r="J1431" s="27">
        <v>338915.1</v>
      </c>
      <c r="K1431" s="27">
        <v>170592.7</v>
      </c>
      <c r="L1431" s="27">
        <v>101.49924121283725</v>
      </c>
      <c r="M1431" s="27">
        <v>208.75986313804901</v>
      </c>
      <c r="N1431" s="27">
        <v>198.66916931381002</v>
      </c>
    </row>
    <row r="1432" spans="1:14" x14ac:dyDescent="0.25">
      <c r="A1432" s="28">
        <v>44896</v>
      </c>
      <c r="B1432" s="4" t="s">
        <v>12</v>
      </c>
      <c r="C1432" s="4" t="s">
        <v>13</v>
      </c>
      <c r="D1432" s="4" t="s">
        <v>14</v>
      </c>
      <c r="E1432" s="4" t="s">
        <v>35</v>
      </c>
      <c r="F1432" s="64" t="s">
        <v>969</v>
      </c>
      <c r="G1432" s="27">
        <v>49834368.600000001</v>
      </c>
      <c r="H1432" s="27">
        <v>33129332.899999999</v>
      </c>
      <c r="I1432" s="27">
        <v>58811067.399999999</v>
      </c>
      <c r="J1432" s="27">
        <v>410414804.60000002</v>
      </c>
      <c r="K1432" s="27">
        <v>488072138.89999998</v>
      </c>
      <c r="L1432" s="27">
        <v>150.42370080443123</v>
      </c>
      <c r="M1432" s="27">
        <v>84.736378377652102</v>
      </c>
      <c r="N1432" s="27">
        <v>84.088963882465947</v>
      </c>
    </row>
    <row r="1433" spans="1:14" x14ac:dyDescent="0.25">
      <c r="A1433" s="28">
        <v>44896</v>
      </c>
      <c r="B1433" s="4" t="s">
        <v>12</v>
      </c>
      <c r="C1433" s="4" t="s">
        <v>13</v>
      </c>
      <c r="D1433" s="4" t="s">
        <v>14</v>
      </c>
      <c r="E1433" s="4" t="s">
        <v>48</v>
      </c>
      <c r="F1433" s="64" t="s">
        <v>1420</v>
      </c>
      <c r="G1433" s="27">
        <v>859059.4</v>
      </c>
      <c r="H1433" s="27">
        <v>697944.3</v>
      </c>
      <c r="I1433" s="27">
        <v>718360.5</v>
      </c>
      <c r="J1433" s="27">
        <v>9530626</v>
      </c>
      <c r="K1433" s="27">
        <v>7308786.9000000004</v>
      </c>
      <c r="L1433" s="27">
        <v>123.08423465884026</v>
      </c>
      <c r="M1433" s="27">
        <v>119.58611310059503</v>
      </c>
      <c r="N1433" s="27">
        <v>130.39956056182183</v>
      </c>
    </row>
    <row r="1434" spans="1:14" x14ac:dyDescent="0.25">
      <c r="A1434" s="28">
        <v>44896</v>
      </c>
      <c r="B1434" s="4" t="s">
        <v>12</v>
      </c>
      <c r="C1434" s="4" t="s">
        <v>13</v>
      </c>
      <c r="D1434" s="4" t="s">
        <v>14</v>
      </c>
      <c r="E1434" s="4" t="s">
        <v>125</v>
      </c>
      <c r="F1434" s="64" t="s">
        <v>1980</v>
      </c>
      <c r="G1434" s="27">
        <v>3406067.4</v>
      </c>
      <c r="H1434" s="27">
        <v>2271704.1</v>
      </c>
      <c r="I1434" s="27">
        <v>4568236.5999999996</v>
      </c>
      <c r="J1434" s="27">
        <v>59487666.399999999</v>
      </c>
      <c r="K1434" s="27">
        <v>57999013.899999999</v>
      </c>
      <c r="L1434" s="27">
        <v>149.93446549662872</v>
      </c>
      <c r="M1434" s="27">
        <v>74.559785279072457</v>
      </c>
      <c r="N1434" s="27">
        <v>102.56668587946459</v>
      </c>
    </row>
    <row r="1435" spans="1:14" x14ac:dyDescent="0.25">
      <c r="A1435" s="28">
        <v>44896</v>
      </c>
      <c r="B1435" s="4" t="s">
        <v>12</v>
      </c>
      <c r="C1435" s="4" t="s">
        <v>13</v>
      </c>
      <c r="D1435" s="4" t="s">
        <v>14</v>
      </c>
      <c r="E1435" s="4" t="s">
        <v>27</v>
      </c>
      <c r="F1435" s="64" t="s">
        <v>3966</v>
      </c>
      <c r="G1435" s="27">
        <v>187202.8</v>
      </c>
      <c r="H1435" s="27">
        <v>178722.3</v>
      </c>
      <c r="I1435" s="27">
        <v>184373.6</v>
      </c>
      <c r="J1435" s="27">
        <v>2081959.2</v>
      </c>
      <c r="K1435" s="27">
        <v>2118840.6</v>
      </c>
      <c r="L1435" s="27">
        <v>104.74507098442668</v>
      </c>
      <c r="M1435" s="27">
        <v>101.53449300767572</v>
      </c>
      <c r="N1435" s="27">
        <v>98.259359387393275</v>
      </c>
    </row>
    <row r="1436" spans="1:14" x14ac:dyDescent="0.25">
      <c r="A1436" s="28">
        <v>44896</v>
      </c>
      <c r="B1436" s="4" t="s">
        <v>12</v>
      </c>
      <c r="C1436" s="4" t="s">
        <v>13</v>
      </c>
      <c r="D1436" s="4" t="s">
        <v>14</v>
      </c>
      <c r="E1436" s="4" t="s">
        <v>83</v>
      </c>
      <c r="F1436" s="64" t="s">
        <v>83</v>
      </c>
      <c r="G1436" s="27">
        <v>1328</v>
      </c>
      <c r="H1436" s="27">
        <v>1328</v>
      </c>
      <c r="I1436" s="27">
        <v>28</v>
      </c>
      <c r="J1436" s="27">
        <v>15936</v>
      </c>
      <c r="K1436" s="27">
        <v>336</v>
      </c>
      <c r="L1436" s="27">
        <v>100</v>
      </c>
      <c r="M1436" s="27">
        <v>4742.8571428571431</v>
      </c>
      <c r="N1436" s="27">
        <v>4742.8571428571431</v>
      </c>
    </row>
    <row r="1437" spans="1:14" x14ac:dyDescent="0.25">
      <c r="A1437" s="28">
        <v>44896</v>
      </c>
      <c r="B1437" s="4" t="s">
        <v>12</v>
      </c>
      <c r="C1437" s="4" t="s">
        <v>13</v>
      </c>
      <c r="D1437" s="4" t="s">
        <v>14</v>
      </c>
      <c r="E1437" s="4" t="s">
        <v>87</v>
      </c>
      <c r="F1437" s="64" t="s">
        <v>87</v>
      </c>
      <c r="G1437" s="27">
        <v>96425.600000000006</v>
      </c>
      <c r="H1437" s="27">
        <v>123634.7</v>
      </c>
      <c r="I1437" s="27">
        <v>124815.3</v>
      </c>
      <c r="J1437" s="27">
        <v>1748993.1</v>
      </c>
      <c r="K1437" s="27">
        <v>1598805.9</v>
      </c>
      <c r="L1437" s="27">
        <v>77.992343573446618</v>
      </c>
      <c r="M1437" s="27">
        <v>77.254631443420791</v>
      </c>
      <c r="N1437" s="27">
        <v>109.39371064367475</v>
      </c>
    </row>
    <row r="1438" spans="1:14" x14ac:dyDescent="0.25">
      <c r="A1438" s="28">
        <v>44896</v>
      </c>
      <c r="B1438" s="4" t="s">
        <v>12</v>
      </c>
      <c r="C1438" s="4" t="s">
        <v>13</v>
      </c>
      <c r="D1438" s="4" t="s">
        <v>14</v>
      </c>
      <c r="E1438" s="4" t="s">
        <v>88</v>
      </c>
      <c r="F1438" s="64" t="s">
        <v>88</v>
      </c>
      <c r="G1438" s="27">
        <v>52</v>
      </c>
      <c r="H1438" s="27">
        <v>52</v>
      </c>
      <c r="I1438" s="27">
        <v>525</v>
      </c>
      <c r="J1438" s="27">
        <v>624</v>
      </c>
      <c r="K1438" s="27">
        <v>6300</v>
      </c>
      <c r="L1438" s="27">
        <v>100</v>
      </c>
      <c r="M1438" s="27">
        <v>9.9047619047619051</v>
      </c>
      <c r="N1438" s="27">
        <v>9.9047619047619051</v>
      </c>
    </row>
    <row r="1439" spans="1:14" x14ac:dyDescent="0.25">
      <c r="A1439" s="28">
        <v>44896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64" t="s">
        <v>102</v>
      </c>
      <c r="G1439" s="27">
        <v>92690</v>
      </c>
      <c r="H1439" s="27">
        <v>56333</v>
      </c>
      <c r="I1439" s="27">
        <v>45612.800000000003</v>
      </c>
      <c r="J1439" s="27">
        <v>898282.5</v>
      </c>
      <c r="K1439" s="27">
        <v>575820.9</v>
      </c>
      <c r="L1439" s="27">
        <v>164.53943514458666</v>
      </c>
      <c r="M1439" s="27">
        <v>203.21050231513962</v>
      </c>
      <c r="N1439" s="27">
        <v>156.00032926904876</v>
      </c>
    </row>
    <row r="1440" spans="1:14" x14ac:dyDescent="0.25">
      <c r="A1440" s="28">
        <v>44896</v>
      </c>
      <c r="B1440" s="4" t="s">
        <v>12</v>
      </c>
      <c r="C1440" s="4" t="s">
        <v>13</v>
      </c>
      <c r="D1440" s="4" t="s">
        <v>14</v>
      </c>
      <c r="E1440" s="4" t="s">
        <v>116</v>
      </c>
      <c r="F1440" s="64" t="s">
        <v>3917</v>
      </c>
      <c r="G1440" s="27">
        <v>3471321</v>
      </c>
      <c r="H1440" s="27">
        <v>2554247.6</v>
      </c>
      <c r="I1440" s="27">
        <v>2915432.4</v>
      </c>
      <c r="J1440" s="27">
        <v>22300224.199999999</v>
      </c>
      <c r="K1440" s="27">
        <v>21824299.300000001</v>
      </c>
      <c r="L1440" s="27">
        <v>135.90385677567045</v>
      </c>
      <c r="M1440" s="27">
        <v>119.0671064779276</v>
      </c>
      <c r="N1440" s="27">
        <v>102.18071102058245</v>
      </c>
    </row>
    <row r="1441" spans="1:14" x14ac:dyDescent="0.25">
      <c r="A1441" s="28">
        <v>44896</v>
      </c>
      <c r="B1441" s="4" t="s">
        <v>12</v>
      </c>
      <c r="C1441" s="4" t="s">
        <v>13</v>
      </c>
      <c r="D1441" s="4" t="s">
        <v>14</v>
      </c>
      <c r="E1441" s="4" t="s">
        <v>54</v>
      </c>
      <c r="F1441" s="64" t="s">
        <v>54</v>
      </c>
      <c r="G1441" s="27">
        <v>367268.5</v>
      </c>
      <c r="H1441" s="27">
        <v>225389.6</v>
      </c>
      <c r="I1441" s="27">
        <v>230477.5</v>
      </c>
      <c r="J1441" s="27">
        <v>3178013.4</v>
      </c>
      <c r="K1441" s="27">
        <v>1708767</v>
      </c>
      <c r="L1441" s="27">
        <v>162.9482904268875</v>
      </c>
      <c r="M1441" s="27">
        <v>159.35112971982082</v>
      </c>
      <c r="N1441" s="27">
        <v>185.98284025850219</v>
      </c>
    </row>
    <row r="1442" spans="1:14" x14ac:dyDescent="0.25">
      <c r="A1442" s="28">
        <v>44896</v>
      </c>
      <c r="B1442" s="4" t="s">
        <v>12</v>
      </c>
      <c r="C1442" s="4" t="s">
        <v>13</v>
      </c>
      <c r="D1442" s="4" t="s">
        <v>14</v>
      </c>
      <c r="E1442" s="4" t="s">
        <v>74</v>
      </c>
      <c r="F1442" s="64" t="s">
        <v>74</v>
      </c>
      <c r="G1442" s="27">
        <v>4717</v>
      </c>
      <c r="H1442" s="27">
        <v>1312.3</v>
      </c>
      <c r="I1442" s="27">
        <v>2083.3000000000002</v>
      </c>
      <c r="J1442" s="27">
        <v>19844.7</v>
      </c>
      <c r="K1442" s="27">
        <v>23289</v>
      </c>
      <c r="L1442" s="27">
        <v>359.44524879981714</v>
      </c>
      <c r="M1442" s="27">
        <v>226.41962271396343</v>
      </c>
      <c r="N1442" s="27">
        <v>85.210614453175324</v>
      </c>
    </row>
    <row r="1443" spans="1:14" x14ac:dyDescent="0.25">
      <c r="A1443" s="28">
        <v>44896</v>
      </c>
      <c r="B1443" s="4" t="s">
        <v>12</v>
      </c>
      <c r="C1443" s="4" t="s">
        <v>13</v>
      </c>
      <c r="D1443" s="4" t="s">
        <v>14</v>
      </c>
      <c r="E1443" s="4" t="s">
        <v>17</v>
      </c>
      <c r="F1443" s="64" t="s">
        <v>17</v>
      </c>
      <c r="G1443" s="27">
        <v>115341</v>
      </c>
      <c r="H1443" s="27">
        <v>115260</v>
      </c>
      <c r="I1443" s="27">
        <v>94665.3</v>
      </c>
      <c r="J1443" s="27">
        <v>1383497</v>
      </c>
      <c r="K1443" s="27">
        <v>1120490.8</v>
      </c>
      <c r="L1443" s="27">
        <v>100.07027589796981</v>
      </c>
      <c r="M1443" s="27">
        <v>121.84084347696569</v>
      </c>
      <c r="N1443" s="27">
        <v>123.47241048297764</v>
      </c>
    </row>
    <row r="1444" spans="1:14" x14ac:dyDescent="0.25">
      <c r="A1444" s="28">
        <v>44896</v>
      </c>
      <c r="B1444" s="4" t="s">
        <v>12</v>
      </c>
      <c r="C1444" s="4" t="s">
        <v>13</v>
      </c>
      <c r="D1444" s="4" t="s">
        <v>14</v>
      </c>
      <c r="E1444" s="4" t="s">
        <v>79</v>
      </c>
      <c r="F1444" s="64" t="s">
        <v>2482</v>
      </c>
      <c r="G1444" s="83">
        <v>15469452.6</v>
      </c>
      <c r="H1444" s="83">
        <v>11728092.5</v>
      </c>
      <c r="I1444" s="83">
        <v>21739336</v>
      </c>
      <c r="J1444" s="83">
        <v>155088651.80000001</v>
      </c>
      <c r="K1444" s="83">
        <v>177733391.5</v>
      </c>
      <c r="L1444" s="27">
        <v>131.90084065247609</v>
      </c>
      <c r="M1444" s="27">
        <v>71.158809082301318</v>
      </c>
      <c r="N1444" s="27">
        <v>87.259152875614816</v>
      </c>
    </row>
    <row r="1445" spans="1:14" x14ac:dyDescent="0.25">
      <c r="A1445" s="28">
        <v>44896</v>
      </c>
      <c r="B1445" s="4" t="s">
        <v>12</v>
      </c>
      <c r="C1445" s="4" t="s">
        <v>13</v>
      </c>
      <c r="D1445" s="4" t="s">
        <v>14</v>
      </c>
      <c r="E1445" s="4" t="s">
        <v>26</v>
      </c>
      <c r="F1445" s="64" t="s">
        <v>3543</v>
      </c>
      <c r="G1445" s="27">
        <v>19364475</v>
      </c>
      <c r="H1445" s="27">
        <v>9297483.3000000007</v>
      </c>
      <c r="I1445" s="27">
        <v>20199939.100000001</v>
      </c>
      <c r="J1445" s="27">
        <v>57745494.5</v>
      </c>
      <c r="K1445" s="27">
        <v>139535306.30000001</v>
      </c>
      <c r="L1445" s="27">
        <v>208.27652360504914</v>
      </c>
      <c r="M1445" s="27">
        <v>95.864026639565466</v>
      </c>
      <c r="N1445" s="27">
        <v>41.384145727137735</v>
      </c>
    </row>
    <row r="1446" spans="1:14" x14ac:dyDescent="0.25">
      <c r="A1446" s="28">
        <v>44896</v>
      </c>
      <c r="B1446" s="4" t="s">
        <v>12</v>
      </c>
      <c r="C1446" s="4" t="s">
        <v>13</v>
      </c>
      <c r="D1446" s="4" t="s">
        <v>14</v>
      </c>
      <c r="E1446" s="4" t="s">
        <v>97</v>
      </c>
      <c r="F1446" s="64" t="s">
        <v>97</v>
      </c>
      <c r="G1446" s="27"/>
      <c r="H1446" s="27"/>
      <c r="I1446" s="27">
        <v>217</v>
      </c>
      <c r="J1446" s="27"/>
      <c r="K1446" s="27">
        <v>2604</v>
      </c>
      <c r="L1446" s="27"/>
      <c r="M1446" s="27"/>
      <c r="N1446" s="27"/>
    </row>
    <row r="1447" spans="1:14" x14ac:dyDescent="0.25">
      <c r="A1447" s="28">
        <v>44896</v>
      </c>
      <c r="B1447" s="4" t="s">
        <v>12</v>
      </c>
      <c r="C1447" s="4" t="s">
        <v>13</v>
      </c>
      <c r="D1447" s="4" t="s">
        <v>14</v>
      </c>
      <c r="E1447" s="4" t="s">
        <v>18</v>
      </c>
      <c r="F1447" s="64" t="s">
        <v>18</v>
      </c>
      <c r="G1447" s="27">
        <v>16922</v>
      </c>
      <c r="H1447" s="27">
        <v>16922</v>
      </c>
      <c r="I1447" s="27">
        <v>17954</v>
      </c>
      <c r="J1447" s="27">
        <v>203064</v>
      </c>
      <c r="K1447" s="27">
        <v>215448</v>
      </c>
      <c r="L1447" s="27">
        <v>100</v>
      </c>
      <c r="M1447" s="27">
        <v>94.251977275258994</v>
      </c>
      <c r="N1447" s="27">
        <v>94.251977275258994</v>
      </c>
    </row>
    <row r="1448" spans="1:14" x14ac:dyDescent="0.25">
      <c r="A1448" s="28">
        <v>44896</v>
      </c>
      <c r="B1448" s="4" t="s">
        <v>12</v>
      </c>
      <c r="C1448" s="4" t="s">
        <v>13</v>
      </c>
      <c r="D1448" s="4" t="s">
        <v>14</v>
      </c>
      <c r="E1448" s="4" t="s">
        <v>29</v>
      </c>
      <c r="F1448" s="64" t="s">
        <v>29</v>
      </c>
      <c r="G1448" s="27">
        <v>1777</v>
      </c>
      <c r="H1448" s="27">
        <v>1777</v>
      </c>
      <c r="I1448" s="27">
        <v>625</v>
      </c>
      <c r="J1448" s="27">
        <v>21324</v>
      </c>
      <c r="K1448" s="27">
        <v>7500</v>
      </c>
      <c r="L1448" s="27">
        <v>100</v>
      </c>
      <c r="M1448" s="27">
        <v>284.32</v>
      </c>
      <c r="N1448" s="27">
        <v>284.32</v>
      </c>
    </row>
    <row r="1449" spans="1:14" x14ac:dyDescent="0.25">
      <c r="A1449" s="28">
        <v>44896</v>
      </c>
      <c r="B1449" s="4" t="s">
        <v>12</v>
      </c>
      <c r="C1449" s="4" t="s">
        <v>13</v>
      </c>
      <c r="D1449" s="4" t="s">
        <v>14</v>
      </c>
      <c r="E1449" s="4" t="s">
        <v>75</v>
      </c>
      <c r="F1449" s="64" t="s">
        <v>75</v>
      </c>
      <c r="G1449" s="27">
        <v>55170334.799999997</v>
      </c>
      <c r="H1449" s="27">
        <v>39749835.299999997</v>
      </c>
      <c r="I1449" s="27">
        <v>64063947.5</v>
      </c>
      <c r="J1449" s="27">
        <v>479191464.19999999</v>
      </c>
      <c r="K1449" s="27">
        <v>540897799.89999998</v>
      </c>
      <c r="L1449" s="27">
        <v>138.79387017233753</v>
      </c>
      <c r="M1449" s="27">
        <v>86.117601167177526</v>
      </c>
      <c r="N1449" s="27">
        <v>88.591867870158069</v>
      </c>
    </row>
    <row r="1450" spans="1:14" x14ac:dyDescent="0.25">
      <c r="A1450" s="28">
        <v>44896</v>
      </c>
      <c r="B1450" s="4" t="s">
        <v>12</v>
      </c>
      <c r="C1450" s="4" t="s">
        <v>13</v>
      </c>
      <c r="D1450" s="4" t="s">
        <v>14</v>
      </c>
      <c r="E1450" s="4" t="s">
        <v>15</v>
      </c>
      <c r="F1450" s="64" t="s">
        <v>1038</v>
      </c>
      <c r="G1450" s="27">
        <v>2820011.9</v>
      </c>
      <c r="H1450" s="27">
        <v>2363122.1</v>
      </c>
      <c r="I1450" s="27">
        <v>3981330.8</v>
      </c>
      <c r="J1450" s="27">
        <v>39197251.799999997</v>
      </c>
      <c r="K1450" s="27">
        <v>35024520.100000001</v>
      </c>
      <c r="L1450" s="27">
        <v>119.3341596695321</v>
      </c>
      <c r="M1450" s="27">
        <v>70.830886496545332</v>
      </c>
      <c r="N1450" s="27">
        <v>111.91374410865946</v>
      </c>
    </row>
    <row r="1451" spans="1:14" x14ac:dyDescent="0.25">
      <c r="A1451" s="28">
        <v>44896</v>
      </c>
      <c r="B1451" s="4" t="s">
        <v>12</v>
      </c>
      <c r="C1451" s="4" t="s">
        <v>13</v>
      </c>
      <c r="D1451" s="4" t="s">
        <v>14</v>
      </c>
      <c r="E1451" s="4" t="s">
        <v>133</v>
      </c>
      <c r="F1451" s="64" t="s">
        <v>133</v>
      </c>
      <c r="G1451" s="83" t="s">
        <v>8045</v>
      </c>
      <c r="H1451" s="83" t="s">
        <v>8045</v>
      </c>
      <c r="I1451" s="83" t="s">
        <v>8045</v>
      </c>
      <c r="J1451" s="83" t="s">
        <v>8045</v>
      </c>
      <c r="K1451" s="83" t="s">
        <v>8045</v>
      </c>
      <c r="L1451" s="27">
        <v>13.597918022121014</v>
      </c>
      <c r="M1451" s="27"/>
      <c r="N1451" s="27"/>
    </row>
    <row r="1452" spans="1:14" x14ac:dyDescent="0.25">
      <c r="A1452" s="28">
        <v>44896</v>
      </c>
      <c r="B1452" s="4" t="s">
        <v>12</v>
      </c>
      <c r="C1452" s="4" t="s">
        <v>13</v>
      </c>
      <c r="D1452" s="4" t="s">
        <v>14</v>
      </c>
      <c r="E1452" s="4" t="s">
        <v>66</v>
      </c>
      <c r="F1452" s="64" t="s">
        <v>855</v>
      </c>
      <c r="G1452" s="27">
        <v>143076.20000000001</v>
      </c>
      <c r="H1452" s="27">
        <v>177090</v>
      </c>
      <c r="I1452" s="27">
        <v>111727.4</v>
      </c>
      <c r="J1452" s="27">
        <v>1747588.6</v>
      </c>
      <c r="K1452" s="27">
        <v>2053716.1</v>
      </c>
      <c r="L1452" s="27">
        <v>80.792930148512056</v>
      </c>
      <c r="M1452" s="27">
        <v>128.05829187826799</v>
      </c>
      <c r="N1452" s="27">
        <v>85.093971849371002</v>
      </c>
    </row>
    <row r="1453" spans="1:14" x14ac:dyDescent="0.25">
      <c r="A1453" s="28">
        <v>44896</v>
      </c>
      <c r="B1453" s="4" t="s">
        <v>12</v>
      </c>
      <c r="C1453" s="4" t="s">
        <v>13</v>
      </c>
      <c r="D1453" s="4" t="s">
        <v>14</v>
      </c>
      <c r="E1453" s="4" t="s">
        <v>61</v>
      </c>
      <c r="F1453" s="64" t="s">
        <v>3971</v>
      </c>
      <c r="G1453" s="27">
        <v>573079.6</v>
      </c>
      <c r="H1453" s="27">
        <v>431155.4</v>
      </c>
      <c r="I1453" s="27">
        <v>345920.3</v>
      </c>
      <c r="J1453" s="27">
        <v>5592685</v>
      </c>
      <c r="K1453" s="27">
        <v>3061124.6</v>
      </c>
      <c r="L1453" s="27">
        <v>132.91718020927024</v>
      </c>
      <c r="M1453" s="27">
        <v>165.66810331744045</v>
      </c>
      <c r="N1453" s="27">
        <v>182.70033830050565</v>
      </c>
    </row>
    <row r="1454" spans="1:14" x14ac:dyDescent="0.25">
      <c r="A1454" s="28">
        <v>44896</v>
      </c>
      <c r="B1454" s="4" t="s">
        <v>12</v>
      </c>
      <c r="C1454" s="4" t="s">
        <v>13</v>
      </c>
      <c r="D1454" s="4" t="s">
        <v>14</v>
      </c>
      <c r="E1454" s="4" t="s">
        <v>138</v>
      </c>
      <c r="F1454" s="64" t="s">
        <v>138</v>
      </c>
      <c r="G1454" s="27">
        <v>6117</v>
      </c>
      <c r="H1454" s="27">
        <v>6117</v>
      </c>
      <c r="I1454" s="27"/>
      <c r="J1454" s="27">
        <v>73404</v>
      </c>
      <c r="K1454" s="27"/>
      <c r="L1454" s="27">
        <v>100</v>
      </c>
      <c r="M1454" s="27"/>
      <c r="N1454" s="27"/>
    </row>
    <row r="1455" spans="1:14" x14ac:dyDescent="0.25">
      <c r="A1455" s="28">
        <v>44896</v>
      </c>
      <c r="B1455" s="4" t="s">
        <v>12</v>
      </c>
      <c r="C1455" s="4" t="s">
        <v>13</v>
      </c>
      <c r="D1455" s="4" t="s">
        <v>14</v>
      </c>
      <c r="E1455" s="4" t="s">
        <v>71</v>
      </c>
      <c r="F1455" s="64" t="s">
        <v>71</v>
      </c>
      <c r="G1455" s="27">
        <v>663</v>
      </c>
      <c r="H1455" s="27">
        <v>663</v>
      </c>
      <c r="I1455" s="27">
        <v>219</v>
      </c>
      <c r="J1455" s="27">
        <v>7956</v>
      </c>
      <c r="K1455" s="27">
        <v>2628</v>
      </c>
      <c r="L1455" s="27">
        <v>100</v>
      </c>
      <c r="M1455" s="27">
        <v>302.73972602739724</v>
      </c>
      <c r="N1455" s="27">
        <v>302.73972602739724</v>
      </c>
    </row>
    <row r="1456" spans="1:14" x14ac:dyDescent="0.25">
      <c r="A1456" s="28">
        <v>44896</v>
      </c>
      <c r="B1456" s="4" t="s">
        <v>12</v>
      </c>
      <c r="C1456" s="4" t="s">
        <v>13</v>
      </c>
      <c r="D1456" s="4" t="s">
        <v>14</v>
      </c>
      <c r="E1456" s="4" t="s">
        <v>122</v>
      </c>
      <c r="F1456" s="64" t="s">
        <v>122</v>
      </c>
      <c r="G1456" s="27">
        <v>113597.4</v>
      </c>
      <c r="H1456" s="27">
        <v>62165.5</v>
      </c>
      <c r="I1456" s="27">
        <v>102476.9</v>
      </c>
      <c r="J1456" s="27">
        <v>538453.6</v>
      </c>
      <c r="K1456" s="27">
        <v>520817</v>
      </c>
      <c r="L1456" s="27">
        <v>182.73383146600605</v>
      </c>
      <c r="M1456" s="27">
        <v>110.8517138984493</v>
      </c>
      <c r="N1456" s="27">
        <v>103.38633339541528</v>
      </c>
    </row>
    <row r="1457" spans="1:14" x14ac:dyDescent="0.25">
      <c r="A1457" s="28">
        <v>44896</v>
      </c>
      <c r="B1457" s="4" t="s">
        <v>12</v>
      </c>
      <c r="C1457" s="4" t="s">
        <v>13</v>
      </c>
      <c r="D1457" s="4" t="s">
        <v>14</v>
      </c>
      <c r="E1457" s="4" t="s">
        <v>59</v>
      </c>
      <c r="F1457" s="64" t="s">
        <v>59</v>
      </c>
      <c r="G1457" s="27">
        <v>49</v>
      </c>
      <c r="H1457" s="27">
        <v>49</v>
      </c>
      <c r="I1457" s="27">
        <v>97.7</v>
      </c>
      <c r="J1457" s="27">
        <v>693.6</v>
      </c>
      <c r="K1457" s="27">
        <v>1159</v>
      </c>
      <c r="L1457" s="27">
        <v>100</v>
      </c>
      <c r="M1457" s="27">
        <v>50.153531218014329</v>
      </c>
      <c r="N1457" s="27">
        <v>59.844693701466781</v>
      </c>
    </row>
    <row r="1458" spans="1:14" x14ac:dyDescent="0.25">
      <c r="A1458" s="28">
        <v>44896</v>
      </c>
      <c r="B1458" s="4" t="s">
        <v>12</v>
      </c>
      <c r="C1458" s="4" t="s">
        <v>13</v>
      </c>
      <c r="D1458" s="4" t="s">
        <v>14</v>
      </c>
      <c r="E1458" s="4" t="s">
        <v>44</v>
      </c>
      <c r="F1458" s="64" t="s">
        <v>44</v>
      </c>
      <c r="G1458" s="27">
        <v>194798.6</v>
      </c>
      <c r="H1458" s="27">
        <v>188183.5</v>
      </c>
      <c r="I1458" s="27">
        <v>106440</v>
      </c>
      <c r="J1458" s="27">
        <v>2217022</v>
      </c>
      <c r="K1458" s="27">
        <v>1205390</v>
      </c>
      <c r="L1458" s="27">
        <v>103.51523911501275</v>
      </c>
      <c r="M1458" s="27">
        <v>183.01258925216084</v>
      </c>
      <c r="N1458" s="27">
        <v>183.92570039572254</v>
      </c>
    </row>
    <row r="1459" spans="1:14" x14ac:dyDescent="0.25">
      <c r="A1459" s="28">
        <v>44896</v>
      </c>
      <c r="B1459" s="4" t="s">
        <v>12</v>
      </c>
      <c r="C1459" s="4" t="s">
        <v>13</v>
      </c>
      <c r="D1459" s="4" t="s">
        <v>14</v>
      </c>
      <c r="E1459" s="4" t="s">
        <v>50</v>
      </c>
      <c r="F1459" s="64" t="s">
        <v>1163</v>
      </c>
      <c r="G1459" s="27">
        <v>212345.8</v>
      </c>
      <c r="H1459" s="27">
        <v>208741.3</v>
      </c>
      <c r="I1459" s="27">
        <v>241855</v>
      </c>
      <c r="J1459" s="27">
        <v>2756516.6</v>
      </c>
      <c r="K1459" s="27">
        <v>3473823.7</v>
      </c>
      <c r="L1459" s="27">
        <v>101.72677855316604</v>
      </c>
      <c r="M1459" s="27">
        <v>87.798805069153005</v>
      </c>
      <c r="N1459" s="27">
        <v>79.351079330824987</v>
      </c>
    </row>
    <row r="1460" spans="1:14" x14ac:dyDescent="0.25">
      <c r="A1460" s="28">
        <v>44896</v>
      </c>
      <c r="B1460" s="4" t="s">
        <v>12</v>
      </c>
      <c r="C1460" s="4" t="s">
        <v>13</v>
      </c>
      <c r="D1460" s="4" t="s">
        <v>14</v>
      </c>
      <c r="E1460" s="4" t="s">
        <v>51</v>
      </c>
      <c r="F1460" s="64" t="s">
        <v>51</v>
      </c>
      <c r="G1460" s="27">
        <v>3406067.4</v>
      </c>
      <c r="H1460" s="27">
        <v>2271704.1</v>
      </c>
      <c r="I1460" s="27">
        <v>4568236.5999999996</v>
      </c>
      <c r="J1460" s="27">
        <v>59487666.399999999</v>
      </c>
      <c r="K1460" s="27">
        <v>57999013.899999999</v>
      </c>
      <c r="L1460" s="27">
        <v>149.93446549662872</v>
      </c>
      <c r="M1460" s="27">
        <v>74.559785279072457</v>
      </c>
      <c r="N1460" s="27">
        <v>102.56668587946459</v>
      </c>
    </row>
    <row r="1461" spans="1:14" x14ac:dyDescent="0.25">
      <c r="A1461" s="28">
        <v>44896</v>
      </c>
      <c r="B1461" s="4" t="s">
        <v>12</v>
      </c>
      <c r="C1461" s="4" t="s">
        <v>13</v>
      </c>
      <c r="D1461" s="4" t="s">
        <v>14</v>
      </c>
      <c r="E1461" s="4" t="s">
        <v>118</v>
      </c>
      <c r="F1461" s="64" t="s">
        <v>2977</v>
      </c>
      <c r="G1461" s="27">
        <v>10659.8</v>
      </c>
      <c r="H1461" s="27">
        <v>20602.8</v>
      </c>
      <c r="I1461" s="27">
        <v>8405</v>
      </c>
      <c r="J1461" s="27">
        <v>164305</v>
      </c>
      <c r="K1461" s="27">
        <v>100860</v>
      </c>
      <c r="L1461" s="27">
        <v>51.73956937891937</v>
      </c>
      <c r="M1461" s="27">
        <v>126.82688875669244</v>
      </c>
      <c r="N1461" s="27">
        <v>162.90402538171722</v>
      </c>
    </row>
    <row r="1462" spans="1:14" x14ac:dyDescent="0.25">
      <c r="A1462" s="28">
        <v>44896</v>
      </c>
      <c r="B1462" s="4" t="s">
        <v>12</v>
      </c>
      <c r="C1462" s="4" t="s">
        <v>13</v>
      </c>
      <c r="D1462" s="4" t="s">
        <v>14</v>
      </c>
      <c r="E1462" s="4" t="s">
        <v>37</v>
      </c>
      <c r="F1462" s="64" t="s">
        <v>37</v>
      </c>
      <c r="G1462" s="27">
        <v>447</v>
      </c>
      <c r="H1462" s="27">
        <v>447</v>
      </c>
      <c r="I1462" s="27">
        <v>225</v>
      </c>
      <c r="J1462" s="27">
        <v>6446</v>
      </c>
      <c r="K1462" s="27">
        <v>4538.3</v>
      </c>
      <c r="L1462" s="27">
        <v>100</v>
      </c>
      <c r="M1462" s="27">
        <v>198.66666666666666</v>
      </c>
      <c r="N1462" s="27">
        <v>142.03556397770089</v>
      </c>
    </row>
    <row r="1463" spans="1:14" x14ac:dyDescent="0.25">
      <c r="A1463" s="28">
        <v>44896</v>
      </c>
      <c r="B1463" s="4" t="s">
        <v>12</v>
      </c>
      <c r="C1463" s="4" t="s">
        <v>13</v>
      </c>
      <c r="D1463" s="4" t="s">
        <v>14</v>
      </c>
      <c r="E1463" s="4" t="s">
        <v>19</v>
      </c>
      <c r="F1463" s="64" t="s">
        <v>19</v>
      </c>
      <c r="G1463" s="27">
        <v>43433.599999999999</v>
      </c>
      <c r="H1463" s="27">
        <v>53435.8</v>
      </c>
      <c r="I1463" s="27">
        <v>16320.2</v>
      </c>
      <c r="J1463" s="27">
        <v>532949.1</v>
      </c>
      <c r="K1463" s="27">
        <v>221395.6</v>
      </c>
      <c r="L1463" s="27">
        <v>81.281837270144734</v>
      </c>
      <c r="M1463" s="27">
        <v>266.13399345596252</v>
      </c>
      <c r="N1463" s="27">
        <v>240.72253468451947</v>
      </c>
    </row>
    <row r="1464" spans="1:14" x14ac:dyDescent="0.25">
      <c r="A1464" s="28">
        <v>44896</v>
      </c>
      <c r="B1464" s="4" t="s">
        <v>12</v>
      </c>
      <c r="C1464" s="4" t="s">
        <v>13</v>
      </c>
      <c r="D1464" s="4" t="s">
        <v>14</v>
      </c>
      <c r="E1464" s="4" t="s">
        <v>131</v>
      </c>
      <c r="F1464" s="64" t="s">
        <v>131</v>
      </c>
      <c r="G1464" s="27">
        <v>9605.7000000000007</v>
      </c>
      <c r="H1464" s="27">
        <v>10275.200000000001</v>
      </c>
      <c r="I1464" s="27">
        <v>11864.6</v>
      </c>
      <c r="J1464" s="27">
        <v>142303.1</v>
      </c>
      <c r="K1464" s="27">
        <v>136495</v>
      </c>
      <c r="L1464" s="27">
        <v>93.484311740890689</v>
      </c>
      <c r="M1464" s="27">
        <v>80.96101006355039</v>
      </c>
      <c r="N1464" s="27">
        <v>104.25517418220447</v>
      </c>
    </row>
    <row r="1465" spans="1:14" x14ac:dyDescent="0.25">
      <c r="A1465" s="28">
        <v>44896</v>
      </c>
      <c r="B1465" s="4" t="s">
        <v>12</v>
      </c>
      <c r="C1465" s="4" t="s">
        <v>13</v>
      </c>
      <c r="D1465" s="4" t="s">
        <v>14</v>
      </c>
      <c r="E1465" s="4" t="s">
        <v>103</v>
      </c>
      <c r="F1465" s="64" t="s">
        <v>103</v>
      </c>
      <c r="G1465" s="27">
        <v>1862514.9</v>
      </c>
      <c r="H1465" s="27">
        <v>1444874.1</v>
      </c>
      <c r="I1465" s="27">
        <v>2681833.7999999998</v>
      </c>
      <c r="J1465" s="27">
        <v>20148804.100000001</v>
      </c>
      <c r="K1465" s="27">
        <v>15672142.800000001</v>
      </c>
      <c r="L1465" s="27">
        <v>128.90499594393725</v>
      </c>
      <c r="M1465" s="27">
        <v>69.449303681682281</v>
      </c>
      <c r="N1465" s="27">
        <v>128.56444939998889</v>
      </c>
    </row>
    <row r="1466" spans="1:14" x14ac:dyDescent="0.25">
      <c r="A1466" s="28">
        <v>44896</v>
      </c>
      <c r="B1466" s="4" t="s">
        <v>12</v>
      </c>
      <c r="C1466" s="4" t="s">
        <v>13</v>
      </c>
      <c r="D1466" s="4" t="s">
        <v>14</v>
      </c>
      <c r="E1466" s="4" t="s">
        <v>39</v>
      </c>
      <c r="F1466" s="64" t="s">
        <v>39</v>
      </c>
      <c r="G1466" s="27">
        <v>187202.8</v>
      </c>
      <c r="H1466" s="27">
        <v>178722.3</v>
      </c>
      <c r="I1466" s="27">
        <v>184373.6</v>
      </c>
      <c r="J1466" s="27">
        <v>2081959.2</v>
      </c>
      <c r="K1466" s="27">
        <v>2118840.6</v>
      </c>
      <c r="L1466" s="27">
        <v>104.74507098442668</v>
      </c>
      <c r="M1466" s="27">
        <v>101.53449300767572</v>
      </c>
      <c r="N1466" s="27">
        <v>98.259359387393275</v>
      </c>
    </row>
    <row r="1467" spans="1:14" x14ac:dyDescent="0.25">
      <c r="A1467" s="28">
        <v>44896</v>
      </c>
      <c r="B1467" s="4" t="s">
        <v>12</v>
      </c>
      <c r="C1467" s="4" t="s">
        <v>13</v>
      </c>
      <c r="D1467" s="4" t="s">
        <v>14</v>
      </c>
      <c r="E1467" s="4" t="s">
        <v>22</v>
      </c>
      <c r="F1467" s="64" t="s">
        <v>1218</v>
      </c>
      <c r="G1467" s="27">
        <v>205603.4</v>
      </c>
      <c r="H1467" s="27">
        <v>206475.7</v>
      </c>
      <c r="I1467" s="27">
        <v>158460.1</v>
      </c>
      <c r="J1467" s="27">
        <v>2456304</v>
      </c>
      <c r="K1467" s="27">
        <v>2091203.5</v>
      </c>
      <c r="L1467" s="27">
        <v>99.577528977986276</v>
      </c>
      <c r="M1467" s="27">
        <v>129.75089628240801</v>
      </c>
      <c r="N1467" s="27">
        <v>117.4588699760688</v>
      </c>
    </row>
    <row r="1468" spans="1:14" x14ac:dyDescent="0.25">
      <c r="A1468" s="28">
        <v>44896</v>
      </c>
      <c r="B1468" s="4" t="s">
        <v>12</v>
      </c>
      <c r="C1468" s="4" t="s">
        <v>13</v>
      </c>
      <c r="D1468" s="4" t="s">
        <v>14</v>
      </c>
      <c r="E1468" s="4" t="s">
        <v>16</v>
      </c>
      <c r="F1468" s="64" t="s">
        <v>16</v>
      </c>
      <c r="G1468" s="27">
        <v>19771</v>
      </c>
      <c r="H1468" s="27">
        <v>19575</v>
      </c>
      <c r="I1468" s="27">
        <v>31343</v>
      </c>
      <c r="J1468" s="27">
        <v>306277</v>
      </c>
      <c r="K1468" s="27">
        <v>410444</v>
      </c>
      <c r="L1468" s="27">
        <v>101.00127713920817</v>
      </c>
      <c r="M1468" s="27">
        <v>63.07947548096864</v>
      </c>
      <c r="N1468" s="27">
        <v>74.620898344232103</v>
      </c>
    </row>
    <row r="1469" spans="1:14" x14ac:dyDescent="0.25">
      <c r="A1469" s="28">
        <v>44896</v>
      </c>
      <c r="B1469" s="4" t="s">
        <v>12</v>
      </c>
      <c r="C1469" s="4" t="s">
        <v>13</v>
      </c>
      <c r="D1469" s="4" t="s">
        <v>14</v>
      </c>
      <c r="E1469" s="4" t="s">
        <v>104</v>
      </c>
      <c r="F1469" s="64" t="s">
        <v>1833</v>
      </c>
      <c r="G1469" s="27">
        <v>1564795.2</v>
      </c>
      <c r="H1469" s="27">
        <v>1395291.5</v>
      </c>
      <c r="I1469" s="27">
        <v>1652423.4</v>
      </c>
      <c r="J1469" s="27">
        <v>21288776</v>
      </c>
      <c r="K1469" s="27">
        <v>17730468.899999999</v>
      </c>
      <c r="L1469" s="27">
        <v>112.14826435909629</v>
      </c>
      <c r="M1469" s="27">
        <v>94.69698867735714</v>
      </c>
      <c r="N1469" s="27">
        <v>120.06888323184729</v>
      </c>
    </row>
    <row r="1470" spans="1:14" x14ac:dyDescent="0.25">
      <c r="A1470" s="28">
        <v>44896</v>
      </c>
      <c r="B1470" s="4" t="s">
        <v>12</v>
      </c>
      <c r="C1470" s="4" t="s">
        <v>13</v>
      </c>
      <c r="D1470" s="4" t="s">
        <v>14</v>
      </c>
      <c r="E1470" s="4" t="s">
        <v>47</v>
      </c>
      <c r="F1470" s="64" t="s">
        <v>47</v>
      </c>
      <c r="G1470" s="27">
        <v>446097.3</v>
      </c>
      <c r="H1470" s="27">
        <v>267806.8</v>
      </c>
      <c r="I1470" s="27">
        <v>101563.6</v>
      </c>
      <c r="J1470" s="27">
        <v>2818146</v>
      </c>
      <c r="K1470" s="27">
        <v>1143789</v>
      </c>
      <c r="L1470" s="27">
        <v>166.57429908426522</v>
      </c>
      <c r="M1470" s="27">
        <v>439.22950742195036</v>
      </c>
      <c r="N1470" s="27">
        <v>246.38687729992157</v>
      </c>
    </row>
    <row r="1471" spans="1:14" x14ac:dyDescent="0.25">
      <c r="A1471" s="28">
        <v>44896</v>
      </c>
      <c r="B1471" s="4" t="s">
        <v>12</v>
      </c>
      <c r="C1471" s="4" t="s">
        <v>13</v>
      </c>
      <c r="D1471" s="4" t="s">
        <v>14</v>
      </c>
      <c r="E1471" s="4" t="s">
        <v>40</v>
      </c>
      <c r="F1471" s="64" t="s">
        <v>40</v>
      </c>
      <c r="G1471" s="27">
        <v>11012.5</v>
      </c>
      <c r="H1471" s="27">
        <v>17582.3</v>
      </c>
      <c r="I1471" s="27">
        <v>9002.7999999999993</v>
      </c>
      <c r="J1471" s="27">
        <v>197649.6</v>
      </c>
      <c r="K1471" s="27">
        <v>146967.6</v>
      </c>
      <c r="L1471" s="27">
        <v>62.63401261495936</v>
      </c>
      <c r="M1471" s="27">
        <v>122.32305504954014</v>
      </c>
      <c r="N1471" s="27">
        <v>134.4851518293828</v>
      </c>
    </row>
    <row r="1472" spans="1:14" x14ac:dyDescent="0.25">
      <c r="A1472" s="28">
        <v>44896</v>
      </c>
      <c r="B1472" s="4" t="s">
        <v>12</v>
      </c>
      <c r="C1472" s="4" t="s">
        <v>13</v>
      </c>
      <c r="D1472" s="4" t="s">
        <v>14</v>
      </c>
      <c r="E1472" s="4" t="s">
        <v>55</v>
      </c>
      <c r="F1472" s="64" t="s">
        <v>55</v>
      </c>
      <c r="G1472" s="27">
        <v>64567472.299999997</v>
      </c>
      <c r="H1472" s="27">
        <v>48346381.799999997</v>
      </c>
      <c r="I1472" s="27">
        <v>74110310.400000006</v>
      </c>
      <c r="J1472" s="27">
        <v>558682218.79999995</v>
      </c>
      <c r="K1472" s="27">
        <v>614249503.39999998</v>
      </c>
      <c r="L1472" s="27">
        <v>133.5518189698324</v>
      </c>
      <c r="M1472" s="27">
        <v>87.12346764101531</v>
      </c>
      <c r="N1472" s="27">
        <v>90.953629707077752</v>
      </c>
    </row>
    <row r="1473" spans="1:14" x14ac:dyDescent="0.25">
      <c r="A1473" s="28">
        <v>44896</v>
      </c>
      <c r="B1473" s="4" t="s">
        <v>12</v>
      </c>
      <c r="C1473" s="4" t="s">
        <v>13</v>
      </c>
      <c r="D1473" s="4" t="s">
        <v>14</v>
      </c>
      <c r="E1473" s="4" t="s">
        <v>76</v>
      </c>
      <c r="F1473" s="64" t="s">
        <v>76</v>
      </c>
      <c r="G1473" s="83" t="s">
        <v>8045</v>
      </c>
      <c r="H1473" s="83" t="s">
        <v>8045</v>
      </c>
      <c r="I1473" s="83" t="s">
        <v>8045</v>
      </c>
      <c r="J1473" s="83" t="s">
        <v>8045</v>
      </c>
      <c r="K1473" s="83" t="s">
        <v>8045</v>
      </c>
      <c r="L1473" s="27">
        <v>107.1422668295057</v>
      </c>
      <c r="M1473" s="27">
        <v>154.15378517637734</v>
      </c>
      <c r="N1473" s="27">
        <v>117.87650126000987</v>
      </c>
    </row>
    <row r="1474" spans="1:14" x14ac:dyDescent="0.25">
      <c r="A1474" s="28">
        <v>44896</v>
      </c>
      <c r="B1474" s="4" t="s">
        <v>12</v>
      </c>
      <c r="C1474" s="4" t="s">
        <v>13</v>
      </c>
      <c r="D1474" s="4" t="s">
        <v>14</v>
      </c>
      <c r="E1474" s="4" t="s">
        <v>110</v>
      </c>
      <c r="F1474" s="64" t="s">
        <v>110</v>
      </c>
      <c r="G1474" s="27"/>
      <c r="H1474" s="27">
        <v>0.6</v>
      </c>
      <c r="I1474" s="27"/>
      <c r="J1474" s="27">
        <v>6</v>
      </c>
      <c r="K1474" s="27">
        <v>23</v>
      </c>
      <c r="L1474" s="27"/>
      <c r="M1474" s="27"/>
      <c r="N1474" s="27">
        <v>26.086956521739129</v>
      </c>
    </row>
    <row r="1475" spans="1:14" x14ac:dyDescent="0.25">
      <c r="A1475" s="28">
        <v>44896</v>
      </c>
      <c r="B1475" s="4" t="s">
        <v>12</v>
      </c>
      <c r="C1475" s="4" t="s">
        <v>13</v>
      </c>
      <c r="D1475" s="4" t="s">
        <v>14</v>
      </c>
      <c r="E1475" s="4" t="s">
        <v>89</v>
      </c>
      <c r="F1475" s="64" t="s">
        <v>3813</v>
      </c>
      <c r="G1475" s="27">
        <v>8286052.5999999996</v>
      </c>
      <c r="H1475" s="27">
        <v>7641120.0999999996</v>
      </c>
      <c r="I1475" s="27">
        <v>9196204</v>
      </c>
      <c r="J1475" s="27">
        <v>67881843.700000003</v>
      </c>
      <c r="K1475" s="27">
        <v>64506015.899999999</v>
      </c>
      <c r="L1475" s="27">
        <v>108.44028743901042</v>
      </c>
      <c r="M1475" s="27">
        <v>90.102966397874596</v>
      </c>
      <c r="N1475" s="27">
        <v>105.23335343672962</v>
      </c>
    </row>
    <row r="1476" spans="1:14" x14ac:dyDescent="0.25">
      <c r="A1476" s="28">
        <v>44896</v>
      </c>
      <c r="B1476" s="4" t="s">
        <v>12</v>
      </c>
      <c r="C1476" s="4" t="s">
        <v>13</v>
      </c>
      <c r="D1476" s="4" t="s">
        <v>14</v>
      </c>
      <c r="E1476" s="4" t="s">
        <v>69</v>
      </c>
      <c r="F1476" s="64" t="s">
        <v>1650</v>
      </c>
      <c r="G1476" s="27">
        <v>16524.8</v>
      </c>
      <c r="H1476" s="27">
        <v>9969.7000000000007</v>
      </c>
      <c r="I1476" s="27">
        <v>46015.8</v>
      </c>
      <c r="J1476" s="27">
        <v>108622.6</v>
      </c>
      <c r="K1476" s="27">
        <v>350313.9</v>
      </c>
      <c r="L1476" s="27">
        <v>165.75022317622395</v>
      </c>
      <c r="M1476" s="27">
        <v>35.911143563732459</v>
      </c>
      <c r="N1476" s="27">
        <v>31.007219525117332</v>
      </c>
    </row>
    <row r="1477" spans="1:14" x14ac:dyDescent="0.25">
      <c r="A1477" s="28">
        <v>44896</v>
      </c>
      <c r="B1477" s="4" t="s">
        <v>12</v>
      </c>
      <c r="C1477" s="4" t="s">
        <v>13</v>
      </c>
      <c r="D1477" s="4" t="s">
        <v>14</v>
      </c>
      <c r="E1477" s="4" t="s">
        <v>90</v>
      </c>
      <c r="F1477" s="64" t="s">
        <v>3779</v>
      </c>
      <c r="G1477" s="27">
        <v>1870001.1</v>
      </c>
      <c r="H1477" s="27">
        <v>1477756.7</v>
      </c>
      <c r="I1477" s="27">
        <v>2687096.5</v>
      </c>
      <c r="J1477" s="27">
        <v>20234699.300000001</v>
      </c>
      <c r="K1477" s="27">
        <v>15691099.9</v>
      </c>
      <c r="L1477" s="27">
        <v>126.54323272565775</v>
      </c>
      <c r="M1477" s="27">
        <v>69.591884772281162</v>
      </c>
      <c r="N1477" s="27">
        <v>128.95653860440976</v>
      </c>
    </row>
    <row r="1478" spans="1:14" x14ac:dyDescent="0.25">
      <c r="A1478" s="28">
        <v>44896</v>
      </c>
      <c r="B1478" s="4" t="s">
        <v>12</v>
      </c>
      <c r="C1478" s="4" t="s">
        <v>13</v>
      </c>
      <c r="D1478" s="4" t="s">
        <v>14</v>
      </c>
      <c r="E1478" s="4" t="s">
        <v>70</v>
      </c>
      <c r="F1478" s="64" t="s">
        <v>3954</v>
      </c>
      <c r="G1478" s="27">
        <v>345915.5</v>
      </c>
      <c r="H1478" s="27">
        <v>340706.7</v>
      </c>
      <c r="I1478" s="27">
        <v>315643</v>
      </c>
      <c r="J1478" s="27">
        <v>3876928.7</v>
      </c>
      <c r="K1478" s="27">
        <v>3621859.4</v>
      </c>
      <c r="L1478" s="27">
        <v>101.52882229788848</v>
      </c>
      <c r="M1478" s="27">
        <v>109.59074017164961</v>
      </c>
      <c r="N1478" s="27">
        <v>107.04249590693664</v>
      </c>
    </row>
    <row r="1479" spans="1:14" x14ac:dyDescent="0.25">
      <c r="A1479" s="28">
        <v>44896</v>
      </c>
      <c r="B1479" s="4" t="s">
        <v>12</v>
      </c>
      <c r="C1479" s="4" t="s">
        <v>13</v>
      </c>
      <c r="D1479" s="4" t="s">
        <v>14</v>
      </c>
      <c r="E1479" s="4" t="s">
        <v>67</v>
      </c>
      <c r="F1479" s="64" t="s">
        <v>67</v>
      </c>
      <c r="G1479" s="27">
        <v>1088.9000000000001</v>
      </c>
      <c r="H1479" s="27">
        <v>111.6</v>
      </c>
      <c r="I1479" s="27">
        <v>62.1</v>
      </c>
      <c r="J1479" s="27">
        <v>3950.5</v>
      </c>
      <c r="K1479" s="27">
        <v>2537.6999999999998</v>
      </c>
      <c r="L1479" s="27">
        <v>975.71684587813616</v>
      </c>
      <c r="M1479" s="27">
        <v>1753.4621578099839</v>
      </c>
      <c r="N1479" s="27">
        <v>155.67245931355163</v>
      </c>
    </row>
    <row r="1480" spans="1:14" x14ac:dyDescent="0.25">
      <c r="A1480" s="28">
        <v>44896</v>
      </c>
      <c r="B1480" s="4" t="s">
        <v>12</v>
      </c>
      <c r="C1480" s="4" t="s">
        <v>13</v>
      </c>
      <c r="D1480" s="4" t="s">
        <v>14</v>
      </c>
      <c r="E1480" s="4" t="s">
        <v>68</v>
      </c>
      <c r="F1480" s="64" t="s">
        <v>68</v>
      </c>
      <c r="G1480" s="27">
        <v>25733.1</v>
      </c>
      <c r="H1480" s="27">
        <v>22635.1</v>
      </c>
      <c r="I1480" s="27">
        <v>6360</v>
      </c>
      <c r="J1480" s="27">
        <v>274372.8</v>
      </c>
      <c r="K1480" s="27">
        <v>76528</v>
      </c>
      <c r="L1480" s="27">
        <v>113.68670781220317</v>
      </c>
      <c r="M1480" s="27">
        <v>404.60849056603774</v>
      </c>
      <c r="N1480" s="27">
        <v>358.52602968848004</v>
      </c>
    </row>
    <row r="1481" spans="1:14" x14ac:dyDescent="0.25">
      <c r="A1481" s="28">
        <v>44896</v>
      </c>
      <c r="B1481" s="4" t="s">
        <v>12</v>
      </c>
      <c r="C1481" s="4" t="s">
        <v>13</v>
      </c>
      <c r="D1481" s="4" t="s">
        <v>14</v>
      </c>
      <c r="E1481" s="4" t="s">
        <v>78</v>
      </c>
      <c r="F1481" s="64" t="s">
        <v>78</v>
      </c>
      <c r="G1481" s="27">
        <v>4887</v>
      </c>
      <c r="H1481" s="27">
        <v>4842</v>
      </c>
      <c r="I1481" s="27">
        <v>4222</v>
      </c>
      <c r="J1481" s="27">
        <v>57338</v>
      </c>
      <c r="K1481" s="27">
        <v>43863</v>
      </c>
      <c r="L1481" s="27">
        <v>100.92936802973978</v>
      </c>
      <c r="M1481" s="27">
        <v>115.75082899099952</v>
      </c>
      <c r="N1481" s="27">
        <v>130.72065294211521</v>
      </c>
    </row>
    <row r="1482" spans="1:14" x14ac:dyDescent="0.25">
      <c r="A1482" s="28">
        <v>44896</v>
      </c>
      <c r="B1482" s="4" t="s">
        <v>12</v>
      </c>
      <c r="C1482" s="4" t="s">
        <v>13</v>
      </c>
      <c r="D1482" s="4" t="s">
        <v>14</v>
      </c>
      <c r="E1482" s="4" t="s">
        <v>86</v>
      </c>
      <c r="F1482" s="64" t="s">
        <v>1959</v>
      </c>
      <c r="G1482" s="27">
        <v>33860.1</v>
      </c>
      <c r="H1482" s="27">
        <v>30518.400000000001</v>
      </c>
      <c r="I1482" s="27">
        <v>24205.3</v>
      </c>
      <c r="J1482" s="27">
        <v>348666.8</v>
      </c>
      <c r="K1482" s="27">
        <v>239454</v>
      </c>
      <c r="L1482" s="27">
        <v>110.94978766907833</v>
      </c>
      <c r="M1482" s="27">
        <v>139.88713215700693</v>
      </c>
      <c r="N1482" s="27">
        <v>145.6090940222339</v>
      </c>
    </row>
    <row r="1483" spans="1:14" x14ac:dyDescent="0.25">
      <c r="A1483" s="28">
        <v>44896</v>
      </c>
      <c r="B1483" s="4" t="s">
        <v>12</v>
      </c>
      <c r="C1483" s="4" t="s">
        <v>13</v>
      </c>
      <c r="D1483" s="4" t="s">
        <v>14</v>
      </c>
      <c r="E1483" s="4" t="s">
        <v>134</v>
      </c>
      <c r="F1483" s="64" t="str">
        <f>IFERROR(VLOOKUP(Таблица1[[#This Row],[ОКВЭД2]],E$2:F$900,2,FALSE),E1483)</f>
        <v>29</v>
      </c>
      <c r="G1483" s="83" t="s">
        <v>8045</v>
      </c>
      <c r="H1483" s="83" t="s">
        <v>8045</v>
      </c>
      <c r="I1483" s="83" t="s">
        <v>8045</v>
      </c>
      <c r="J1483" s="83" t="s">
        <v>8045</v>
      </c>
      <c r="K1483" s="83" t="s">
        <v>8045</v>
      </c>
      <c r="L1483" s="27">
        <v>62.665167275794211</v>
      </c>
      <c r="M1483" s="27"/>
      <c r="N1483" s="27"/>
    </row>
    <row r="1484" spans="1:14" x14ac:dyDescent="0.25">
      <c r="A1484" s="28">
        <v>44896</v>
      </c>
      <c r="B1484" s="4" t="s">
        <v>12</v>
      </c>
      <c r="C1484" s="4" t="s">
        <v>13</v>
      </c>
      <c r="D1484" s="4" t="s">
        <v>14</v>
      </c>
      <c r="E1484" s="4" t="s">
        <v>34</v>
      </c>
      <c r="F1484" s="64" t="s">
        <v>34</v>
      </c>
      <c r="G1484" s="27">
        <v>34087</v>
      </c>
      <c r="H1484" s="27">
        <v>30981.9</v>
      </c>
      <c r="I1484" s="27">
        <v>39973.4</v>
      </c>
      <c r="J1484" s="27">
        <v>373812</v>
      </c>
      <c r="K1484" s="27">
        <v>475928.7</v>
      </c>
      <c r="L1484" s="27">
        <v>110.02230334485618</v>
      </c>
      <c r="M1484" s="27">
        <v>85.274207347886346</v>
      </c>
      <c r="N1484" s="27">
        <v>78.54369782700644</v>
      </c>
    </row>
    <row r="1485" spans="1:14" x14ac:dyDescent="0.25">
      <c r="A1485" s="28">
        <v>44896</v>
      </c>
      <c r="B1485" s="4" t="s">
        <v>12</v>
      </c>
      <c r="C1485" s="4" t="s">
        <v>13</v>
      </c>
      <c r="D1485" s="4" t="s">
        <v>14</v>
      </c>
      <c r="E1485" s="4" t="s">
        <v>28</v>
      </c>
      <c r="F1485" s="64" t="s">
        <v>28</v>
      </c>
      <c r="G1485" s="27">
        <v>143076.20000000001</v>
      </c>
      <c r="H1485" s="27">
        <v>177090</v>
      </c>
      <c r="I1485" s="27">
        <v>111727.4</v>
      </c>
      <c r="J1485" s="27">
        <v>1747588.6</v>
      </c>
      <c r="K1485" s="27">
        <v>2053716.1</v>
      </c>
      <c r="L1485" s="27">
        <v>80.792930148512056</v>
      </c>
      <c r="M1485" s="27">
        <v>128.05829187826799</v>
      </c>
      <c r="N1485" s="27">
        <v>85.093971849371002</v>
      </c>
    </row>
    <row r="1486" spans="1:14" x14ac:dyDescent="0.25">
      <c r="A1486" s="28">
        <v>44896</v>
      </c>
      <c r="B1486" s="4" t="s">
        <v>12</v>
      </c>
      <c r="C1486" s="4" t="s">
        <v>13</v>
      </c>
      <c r="D1486" s="4" t="s">
        <v>14</v>
      </c>
      <c r="E1486" s="4" t="s">
        <v>65</v>
      </c>
      <c r="F1486" s="64" t="s">
        <v>65</v>
      </c>
      <c r="G1486" s="27">
        <v>134899.6</v>
      </c>
      <c r="H1486" s="27">
        <v>130687</v>
      </c>
      <c r="I1486" s="27">
        <v>89840.9</v>
      </c>
      <c r="J1486" s="27">
        <v>1564920.8</v>
      </c>
      <c r="K1486" s="27">
        <v>1239759</v>
      </c>
      <c r="L1486" s="27">
        <v>103.22342696672202</v>
      </c>
      <c r="M1486" s="27">
        <v>150.15388314231046</v>
      </c>
      <c r="N1486" s="27">
        <v>126.2278233108209</v>
      </c>
    </row>
    <row r="1487" spans="1:14" x14ac:dyDescent="0.25">
      <c r="A1487" s="28">
        <v>44896</v>
      </c>
      <c r="B1487" s="4" t="s">
        <v>12</v>
      </c>
      <c r="C1487" s="4" t="s">
        <v>13</v>
      </c>
      <c r="D1487" s="4" t="s">
        <v>14</v>
      </c>
      <c r="E1487" s="4" t="s">
        <v>82</v>
      </c>
      <c r="F1487" s="64" t="s">
        <v>82</v>
      </c>
      <c r="G1487" s="27">
        <v>33860.1</v>
      </c>
      <c r="H1487" s="27">
        <v>30518.400000000001</v>
      </c>
      <c r="I1487" s="27">
        <v>24205.3</v>
      </c>
      <c r="J1487" s="27">
        <v>348666.8</v>
      </c>
      <c r="K1487" s="27">
        <v>239454</v>
      </c>
      <c r="L1487" s="27">
        <v>110.94978766907833</v>
      </c>
      <c r="M1487" s="27">
        <v>139.88713215700693</v>
      </c>
      <c r="N1487" s="27">
        <v>145.6090940222339</v>
      </c>
    </row>
    <row r="1488" spans="1:14" x14ac:dyDescent="0.25">
      <c r="A1488" s="28">
        <v>44896</v>
      </c>
      <c r="B1488" s="4" t="s">
        <v>12</v>
      </c>
      <c r="C1488" s="4" t="s">
        <v>13</v>
      </c>
      <c r="D1488" s="4" t="s">
        <v>14</v>
      </c>
      <c r="E1488" s="4" t="s">
        <v>117</v>
      </c>
      <c r="F1488" s="64" t="s">
        <v>1477</v>
      </c>
      <c r="G1488" s="27">
        <v>4717</v>
      </c>
      <c r="H1488" s="27">
        <v>1312.3</v>
      </c>
      <c r="I1488" s="27">
        <v>2083.3000000000002</v>
      </c>
      <c r="J1488" s="27">
        <v>19844.7</v>
      </c>
      <c r="K1488" s="27">
        <v>23289</v>
      </c>
      <c r="L1488" s="27">
        <v>359.44524879981714</v>
      </c>
      <c r="M1488" s="27">
        <v>226.41962271396343</v>
      </c>
      <c r="N1488" s="27">
        <v>85.210614453175324</v>
      </c>
    </row>
    <row r="1489" spans="1:14" x14ac:dyDescent="0.25">
      <c r="A1489" s="28">
        <v>44896</v>
      </c>
      <c r="B1489" s="4" t="s">
        <v>12</v>
      </c>
      <c r="C1489" s="4" t="s">
        <v>13</v>
      </c>
      <c r="D1489" s="4" t="s">
        <v>14</v>
      </c>
      <c r="E1489" s="4" t="s">
        <v>49</v>
      </c>
      <c r="F1489" s="64" t="s">
        <v>2189</v>
      </c>
      <c r="G1489" s="27">
        <v>654851.19999999995</v>
      </c>
      <c r="H1489" s="27">
        <v>588457.9</v>
      </c>
      <c r="I1489" s="27">
        <v>494769.4</v>
      </c>
      <c r="J1489" s="27">
        <v>7717176.5</v>
      </c>
      <c r="K1489" s="27">
        <v>4774411.7</v>
      </c>
      <c r="L1489" s="27">
        <v>111.28259132896338</v>
      </c>
      <c r="M1489" s="27">
        <v>132.35483035127072</v>
      </c>
      <c r="N1489" s="27">
        <v>161.63617603400226</v>
      </c>
    </row>
    <row r="1490" spans="1:14" x14ac:dyDescent="0.25">
      <c r="A1490" s="28">
        <v>44896</v>
      </c>
      <c r="B1490" s="4" t="s">
        <v>12</v>
      </c>
      <c r="C1490" s="4" t="s">
        <v>13</v>
      </c>
      <c r="D1490" s="4" t="s">
        <v>14</v>
      </c>
      <c r="E1490" s="4" t="s">
        <v>135</v>
      </c>
      <c r="F1490" s="64" t="s">
        <v>135</v>
      </c>
      <c r="G1490" s="27">
        <v>300</v>
      </c>
      <c r="H1490" s="27">
        <v>300</v>
      </c>
      <c r="I1490" s="27"/>
      <c r="J1490" s="27">
        <v>3600</v>
      </c>
      <c r="K1490" s="27"/>
      <c r="L1490" s="27">
        <v>100</v>
      </c>
      <c r="M1490" s="27"/>
      <c r="N1490" s="27"/>
    </row>
    <row r="1491" spans="1:14" x14ac:dyDescent="0.25">
      <c r="A1491" s="28">
        <v>44896</v>
      </c>
      <c r="B1491" s="4" t="s">
        <v>12</v>
      </c>
      <c r="C1491" s="4" t="s">
        <v>13</v>
      </c>
      <c r="D1491" s="4" t="s">
        <v>14</v>
      </c>
      <c r="E1491" s="4" t="s">
        <v>23</v>
      </c>
      <c r="F1491" s="64" t="s">
        <v>23</v>
      </c>
      <c r="G1491" s="27">
        <v>41963.3</v>
      </c>
      <c r="H1491" s="27">
        <v>42742.7</v>
      </c>
      <c r="I1491" s="27">
        <v>57923</v>
      </c>
      <c r="J1491" s="27">
        <v>575190.80000000005</v>
      </c>
      <c r="K1491" s="27">
        <v>707178</v>
      </c>
      <c r="L1491" s="27">
        <v>98.176530729223941</v>
      </c>
      <c r="M1491" s="27">
        <v>72.446696476356536</v>
      </c>
      <c r="N1491" s="27">
        <v>81.336070975058618</v>
      </c>
    </row>
    <row r="1492" spans="1:14" x14ac:dyDescent="0.25">
      <c r="A1492" s="28">
        <v>44896</v>
      </c>
      <c r="B1492" s="4" t="s">
        <v>12</v>
      </c>
      <c r="C1492" s="4" t="s">
        <v>13</v>
      </c>
      <c r="D1492" s="4" t="s">
        <v>14</v>
      </c>
      <c r="E1492" s="4" t="s">
        <v>93</v>
      </c>
      <c r="F1492" s="64" t="s">
        <v>93</v>
      </c>
      <c r="G1492" s="27">
        <v>1359459.9</v>
      </c>
      <c r="H1492" s="27">
        <v>1920119</v>
      </c>
      <c r="I1492" s="27">
        <v>966399.4</v>
      </c>
      <c r="J1492" s="27">
        <v>17008423.399999999</v>
      </c>
      <c r="K1492" s="27">
        <v>9076382.0999999996</v>
      </c>
      <c r="L1492" s="27">
        <v>70.800814949490103</v>
      </c>
      <c r="M1492" s="27">
        <v>140.67267632823447</v>
      </c>
      <c r="N1492" s="27">
        <v>187.39210417331373</v>
      </c>
    </row>
    <row r="1493" spans="1:14" x14ac:dyDescent="0.25">
      <c r="A1493" s="28">
        <v>44896</v>
      </c>
      <c r="B1493" s="4" t="s">
        <v>12</v>
      </c>
      <c r="C1493" s="4" t="s">
        <v>13</v>
      </c>
      <c r="D1493" s="4" t="s">
        <v>14</v>
      </c>
      <c r="E1493" s="4" t="s">
        <v>38</v>
      </c>
      <c r="F1493" s="64" t="s">
        <v>38</v>
      </c>
      <c r="G1493" s="83" t="s">
        <v>8045</v>
      </c>
      <c r="H1493" s="83" t="s">
        <v>8045</v>
      </c>
      <c r="I1493" s="83" t="s">
        <v>8045</v>
      </c>
      <c r="J1493" s="83" t="s">
        <v>8045</v>
      </c>
      <c r="K1493" s="83" t="s">
        <v>8045</v>
      </c>
      <c r="L1493" s="27">
        <v>125.92037952401863</v>
      </c>
      <c r="M1493" s="27">
        <v>158.50191335569519</v>
      </c>
      <c r="N1493" s="27">
        <v>107.49294461382023</v>
      </c>
    </row>
    <row r="1494" spans="1:14" x14ac:dyDescent="0.25">
      <c r="A1494" s="28">
        <v>44896</v>
      </c>
      <c r="B1494" s="4" t="s">
        <v>12</v>
      </c>
      <c r="C1494" s="4" t="s">
        <v>13</v>
      </c>
      <c r="D1494" s="4" t="s">
        <v>14</v>
      </c>
      <c r="E1494" s="4" t="s">
        <v>109</v>
      </c>
      <c r="F1494" s="64" t="s">
        <v>674</v>
      </c>
      <c r="G1494" s="83" t="s">
        <v>8045</v>
      </c>
      <c r="H1494" s="83" t="s">
        <v>8045</v>
      </c>
      <c r="I1494" s="83" t="s">
        <v>8045</v>
      </c>
      <c r="J1494" s="83" t="s">
        <v>8045</v>
      </c>
      <c r="K1494" s="83" t="s">
        <v>8045</v>
      </c>
      <c r="L1494" s="27">
        <v>74.999796526257086</v>
      </c>
      <c r="M1494" s="27">
        <v>131.14415823922857</v>
      </c>
      <c r="N1494" s="27">
        <v>131.28784550655143</v>
      </c>
    </row>
    <row r="1495" spans="1:14" x14ac:dyDescent="0.25">
      <c r="A1495" s="28">
        <v>44896</v>
      </c>
      <c r="B1495" s="4" t="s">
        <v>12</v>
      </c>
      <c r="C1495" s="4" t="s">
        <v>13</v>
      </c>
      <c r="D1495" s="4" t="s">
        <v>14</v>
      </c>
      <c r="E1495" s="4" t="s">
        <v>64</v>
      </c>
      <c r="F1495" s="64" t="s">
        <v>1916</v>
      </c>
      <c r="G1495" s="27">
        <v>29896.5</v>
      </c>
      <c r="H1495" s="27">
        <v>29454.9</v>
      </c>
      <c r="I1495" s="27">
        <v>14321</v>
      </c>
      <c r="J1495" s="27">
        <v>338915.1</v>
      </c>
      <c r="K1495" s="27">
        <v>170592.7</v>
      </c>
      <c r="L1495" s="27">
        <v>101.49924121283725</v>
      </c>
      <c r="M1495" s="27">
        <v>208.75986313804901</v>
      </c>
      <c r="N1495" s="27">
        <v>198.66916931381002</v>
      </c>
    </row>
    <row r="1496" spans="1:14" x14ac:dyDescent="0.25">
      <c r="A1496" s="28">
        <v>44896</v>
      </c>
      <c r="B1496" s="4" t="s">
        <v>12</v>
      </c>
      <c r="C1496" s="4" t="s">
        <v>13</v>
      </c>
      <c r="D1496" s="4" t="s">
        <v>14</v>
      </c>
      <c r="E1496" s="4" t="s">
        <v>94</v>
      </c>
      <c r="F1496" s="64" t="s">
        <v>2746</v>
      </c>
      <c r="G1496" s="27">
        <v>1921</v>
      </c>
      <c r="H1496" s="27">
        <v>1921</v>
      </c>
      <c r="I1496" s="27">
        <v>2637</v>
      </c>
      <c r="J1496" s="27">
        <v>23052</v>
      </c>
      <c r="K1496" s="27">
        <v>31644</v>
      </c>
      <c r="L1496" s="27">
        <v>100</v>
      </c>
      <c r="M1496" s="27">
        <v>72.847933257489572</v>
      </c>
      <c r="N1496" s="27">
        <v>72.847933257489572</v>
      </c>
    </row>
    <row r="1497" spans="1:14" x14ac:dyDescent="0.25">
      <c r="A1497" s="28">
        <v>44896</v>
      </c>
      <c r="B1497" s="4" t="s">
        <v>12</v>
      </c>
      <c r="C1497" s="4" t="s">
        <v>13</v>
      </c>
      <c r="D1497" s="4" t="s">
        <v>14</v>
      </c>
      <c r="E1497" s="4" t="s">
        <v>136</v>
      </c>
      <c r="F1497" s="64" t="s">
        <v>136</v>
      </c>
      <c r="G1497" s="27">
        <v>2392</v>
      </c>
      <c r="H1497" s="27">
        <v>2392</v>
      </c>
      <c r="I1497" s="27"/>
      <c r="J1497" s="27">
        <v>28704</v>
      </c>
      <c r="K1497" s="27"/>
      <c r="L1497" s="27">
        <v>100</v>
      </c>
      <c r="M1497" s="27"/>
      <c r="N1497" s="27"/>
    </row>
    <row r="1498" spans="1:14" x14ac:dyDescent="0.25">
      <c r="A1498" s="28">
        <v>44896</v>
      </c>
      <c r="B1498" s="4" t="s">
        <v>12</v>
      </c>
      <c r="C1498" s="4" t="s">
        <v>13</v>
      </c>
      <c r="D1498" s="4" t="s">
        <v>14</v>
      </c>
      <c r="E1498" s="4" t="s">
        <v>115</v>
      </c>
      <c r="F1498" s="64" t="s">
        <v>115</v>
      </c>
      <c r="G1498" s="27">
        <v>1100574.5</v>
      </c>
      <c r="H1498" s="27">
        <v>1959706.2</v>
      </c>
      <c r="I1498" s="27">
        <v>3388227.6</v>
      </c>
      <c r="J1498" s="27">
        <v>29773019.300000001</v>
      </c>
      <c r="K1498" s="27">
        <v>39699148.899999999</v>
      </c>
      <c r="L1498" s="27">
        <v>56.160178500226209</v>
      </c>
      <c r="M1498" s="27">
        <v>32.482307268850533</v>
      </c>
      <c r="N1498" s="27">
        <v>74.996618630280011</v>
      </c>
    </row>
    <row r="1499" spans="1:14" x14ac:dyDescent="0.25">
      <c r="A1499" s="28">
        <v>44896</v>
      </c>
      <c r="B1499" s="4" t="s">
        <v>12</v>
      </c>
      <c r="C1499" s="4" t="s">
        <v>13</v>
      </c>
      <c r="D1499" s="4" t="s">
        <v>14</v>
      </c>
      <c r="E1499" s="4" t="s">
        <v>32</v>
      </c>
      <c r="F1499" s="64" t="s">
        <v>32</v>
      </c>
      <c r="G1499" s="83" t="s">
        <v>8045</v>
      </c>
      <c r="H1499" s="83" t="s">
        <v>8045</v>
      </c>
      <c r="I1499" s="83" t="s">
        <v>8045</v>
      </c>
      <c r="J1499" s="83" t="s">
        <v>8045</v>
      </c>
      <c r="K1499" s="83" t="s">
        <v>8045</v>
      </c>
      <c r="L1499" s="27">
        <v>210.2497434764316</v>
      </c>
      <c r="M1499" s="27">
        <v>320.12470936864156</v>
      </c>
      <c r="N1499" s="27">
        <v>148.9010188917737</v>
      </c>
    </row>
    <row r="1500" spans="1:14" x14ac:dyDescent="0.25">
      <c r="A1500" s="28">
        <v>44896</v>
      </c>
      <c r="B1500" s="4" t="s">
        <v>12</v>
      </c>
      <c r="C1500" s="4" t="s">
        <v>13</v>
      </c>
      <c r="D1500" s="4" t="s">
        <v>14</v>
      </c>
      <c r="E1500" s="4" t="s">
        <v>43</v>
      </c>
      <c r="F1500" s="64" t="s">
        <v>43</v>
      </c>
      <c r="G1500" s="27">
        <v>4327.8</v>
      </c>
      <c r="H1500" s="27">
        <v>14270.8</v>
      </c>
      <c r="I1500" s="27">
        <v>376</v>
      </c>
      <c r="J1500" s="27">
        <v>88321</v>
      </c>
      <c r="K1500" s="27">
        <v>4512</v>
      </c>
      <c r="L1500" s="27">
        <v>30.326260616083189</v>
      </c>
      <c r="M1500" s="27">
        <v>1151.0106382978724</v>
      </c>
      <c r="N1500" s="27">
        <v>1957.4689716312057</v>
      </c>
    </row>
    <row r="1501" spans="1:14" x14ac:dyDescent="0.25">
      <c r="A1501" s="28">
        <v>44896</v>
      </c>
      <c r="B1501" s="4" t="s">
        <v>12</v>
      </c>
      <c r="C1501" s="4" t="s">
        <v>13</v>
      </c>
      <c r="D1501" s="4" t="s">
        <v>14</v>
      </c>
      <c r="E1501" s="4" t="s">
        <v>123</v>
      </c>
      <c r="F1501" s="64" t="s">
        <v>123</v>
      </c>
      <c r="G1501" s="27">
        <v>18</v>
      </c>
      <c r="H1501" s="27">
        <v>18</v>
      </c>
      <c r="I1501" s="27">
        <v>355</v>
      </c>
      <c r="J1501" s="27">
        <v>216</v>
      </c>
      <c r="K1501" s="27">
        <v>4260</v>
      </c>
      <c r="L1501" s="27">
        <v>100</v>
      </c>
      <c r="M1501" s="27">
        <v>5.070422535211268</v>
      </c>
      <c r="N1501" s="27">
        <v>5.070422535211268</v>
      </c>
    </row>
    <row r="1502" spans="1:14" x14ac:dyDescent="0.25">
      <c r="A1502" s="28">
        <v>44896</v>
      </c>
      <c r="B1502" s="4" t="s">
        <v>12</v>
      </c>
      <c r="C1502" s="4" t="s">
        <v>13</v>
      </c>
      <c r="D1502" s="4" t="s">
        <v>14</v>
      </c>
      <c r="E1502" s="4" t="s">
        <v>108</v>
      </c>
      <c r="F1502" s="64" t="s">
        <v>108</v>
      </c>
      <c r="G1502" s="27">
        <v>345915.5</v>
      </c>
      <c r="H1502" s="27">
        <v>340706.7</v>
      </c>
      <c r="I1502" s="27">
        <v>315643</v>
      </c>
      <c r="J1502" s="27">
        <v>3876928.7</v>
      </c>
      <c r="K1502" s="27">
        <v>3621859.4</v>
      </c>
      <c r="L1502" s="27">
        <v>101.52882229788848</v>
      </c>
      <c r="M1502" s="27">
        <v>109.59074017164961</v>
      </c>
      <c r="N1502" s="27">
        <v>107.04249590693664</v>
      </c>
    </row>
    <row r="1503" spans="1:14" x14ac:dyDescent="0.25">
      <c r="A1503" s="28">
        <v>44896</v>
      </c>
      <c r="B1503" s="4" t="s">
        <v>12</v>
      </c>
      <c r="C1503" s="4" t="s">
        <v>13</v>
      </c>
      <c r="D1503" s="4" t="s">
        <v>14</v>
      </c>
      <c r="E1503" s="4" t="s">
        <v>113</v>
      </c>
      <c r="F1503" s="64" t="s">
        <v>113</v>
      </c>
      <c r="G1503" s="27">
        <v>132424.29999999999</v>
      </c>
      <c r="H1503" s="27">
        <v>96277.1</v>
      </c>
      <c r="I1503" s="27">
        <v>185171.20000000001</v>
      </c>
      <c r="J1503" s="27">
        <v>1917031.9</v>
      </c>
      <c r="K1503" s="27">
        <v>2574792.2000000002</v>
      </c>
      <c r="L1503" s="27">
        <v>137.54496136672168</v>
      </c>
      <c r="M1503" s="27">
        <v>71.514522776760103</v>
      </c>
      <c r="N1503" s="27">
        <v>74.453849130038535</v>
      </c>
    </row>
    <row r="1504" spans="1:14" x14ac:dyDescent="0.25">
      <c r="A1504" s="28">
        <v>44896</v>
      </c>
      <c r="B1504" s="4" t="s">
        <v>12</v>
      </c>
      <c r="C1504" s="4" t="s">
        <v>13</v>
      </c>
      <c r="D1504" s="4" t="s">
        <v>14</v>
      </c>
      <c r="E1504" s="4" t="s">
        <v>111</v>
      </c>
      <c r="F1504" s="64" t="s">
        <v>111</v>
      </c>
      <c r="G1504" s="27">
        <v>1077118</v>
      </c>
      <c r="H1504" s="27">
        <v>992208.5</v>
      </c>
      <c r="I1504" s="27">
        <v>1156481</v>
      </c>
      <c r="J1504" s="27">
        <v>15711432.199999999</v>
      </c>
      <c r="K1504" s="27">
        <v>12180833.1</v>
      </c>
      <c r="L1504" s="27">
        <v>108.55762674881338</v>
      </c>
      <c r="M1504" s="27">
        <v>93.137543980402612</v>
      </c>
      <c r="N1504" s="27">
        <v>128.9848737850287</v>
      </c>
    </row>
    <row r="1505" spans="1:14" x14ac:dyDescent="0.25">
      <c r="A1505" s="28">
        <v>44896</v>
      </c>
      <c r="B1505" s="4" t="s">
        <v>12</v>
      </c>
      <c r="C1505" s="4" t="s">
        <v>13</v>
      </c>
      <c r="D1505" s="4" t="s">
        <v>14</v>
      </c>
      <c r="E1505" s="4" t="s">
        <v>98</v>
      </c>
      <c r="F1505" s="64" t="s">
        <v>98</v>
      </c>
      <c r="G1505" s="83" t="s">
        <v>8045</v>
      </c>
      <c r="H1505" s="83" t="s">
        <v>8045</v>
      </c>
      <c r="I1505" s="83" t="s">
        <v>8045</v>
      </c>
      <c r="J1505" s="83" t="s">
        <v>8045</v>
      </c>
      <c r="K1505" s="83" t="s">
        <v>8045</v>
      </c>
      <c r="L1505" s="27">
        <v>136.38012147992441</v>
      </c>
      <c r="M1505" s="27">
        <v>155.5256206539942</v>
      </c>
      <c r="N1505" s="27">
        <v>122.96201727516413</v>
      </c>
    </row>
    <row r="1506" spans="1:14" x14ac:dyDescent="0.25">
      <c r="A1506" s="28">
        <v>44896</v>
      </c>
      <c r="B1506" s="4" t="s">
        <v>12</v>
      </c>
      <c r="C1506" s="4" t="s">
        <v>13</v>
      </c>
      <c r="D1506" s="4" t="s">
        <v>14</v>
      </c>
      <c r="E1506" s="4" t="s">
        <v>56</v>
      </c>
      <c r="F1506" s="64" t="s">
        <v>2625</v>
      </c>
      <c r="G1506" s="27">
        <v>675623.1</v>
      </c>
      <c r="H1506" s="27">
        <v>467164.8</v>
      </c>
      <c r="I1506" s="27">
        <v>328676</v>
      </c>
      <c r="J1506" s="27">
        <v>5867965.7999999998</v>
      </c>
      <c r="K1506" s="27">
        <v>4247636.8</v>
      </c>
      <c r="L1506" s="27">
        <v>144.62200491132893</v>
      </c>
      <c r="M1506" s="27">
        <v>205.55900035293115</v>
      </c>
      <c r="N1506" s="27">
        <v>138.14659953977232</v>
      </c>
    </row>
    <row r="1507" spans="1:14" x14ac:dyDescent="0.25">
      <c r="A1507" s="28">
        <v>44896</v>
      </c>
      <c r="B1507" s="4" t="s">
        <v>12</v>
      </c>
      <c r="C1507" s="4" t="s">
        <v>13</v>
      </c>
      <c r="D1507" s="4" t="s">
        <v>14</v>
      </c>
      <c r="E1507" s="4" t="s">
        <v>137</v>
      </c>
      <c r="F1507" s="64" t="s">
        <v>137</v>
      </c>
      <c r="G1507" s="27">
        <v>11</v>
      </c>
      <c r="H1507" s="27">
        <v>11</v>
      </c>
      <c r="I1507" s="27"/>
      <c r="J1507" s="27">
        <v>132</v>
      </c>
      <c r="K1507" s="27"/>
      <c r="L1507" s="27">
        <v>100</v>
      </c>
      <c r="M1507" s="27"/>
      <c r="N1507" s="27"/>
    </row>
    <row r="1508" spans="1:14" x14ac:dyDescent="0.25">
      <c r="A1508" s="28">
        <v>44896</v>
      </c>
      <c r="B1508" s="4" t="s">
        <v>12</v>
      </c>
      <c r="C1508" s="4" t="s">
        <v>13</v>
      </c>
      <c r="D1508" s="4" t="s">
        <v>14</v>
      </c>
      <c r="E1508" s="4" t="s">
        <v>3471</v>
      </c>
      <c r="F1508" s="64" t="s">
        <v>3471</v>
      </c>
      <c r="G1508" s="83" t="s">
        <v>8045</v>
      </c>
      <c r="H1508" s="83" t="s">
        <v>8045</v>
      </c>
      <c r="I1508" s="83" t="s">
        <v>8045</v>
      </c>
      <c r="J1508" s="83" t="s">
        <v>8045</v>
      </c>
      <c r="K1508" s="83" t="s">
        <v>8045</v>
      </c>
      <c r="L1508" s="27">
        <v>100</v>
      </c>
      <c r="M1508" s="27"/>
      <c r="N1508" s="27"/>
    </row>
    <row r="1509" spans="1:14" x14ac:dyDescent="0.25">
      <c r="A1509" s="28">
        <v>44896</v>
      </c>
      <c r="B1509" s="4" t="s">
        <v>12</v>
      </c>
      <c r="C1509" s="4" t="s">
        <v>13</v>
      </c>
      <c r="D1509" s="4" t="s">
        <v>14</v>
      </c>
      <c r="E1509" s="4" t="s">
        <v>52</v>
      </c>
      <c r="F1509" s="64" t="s">
        <v>52</v>
      </c>
      <c r="G1509" s="27">
        <v>654234.19999999995</v>
      </c>
      <c r="H1509" s="27">
        <v>587840.9</v>
      </c>
      <c r="I1509" s="27">
        <v>493583.4</v>
      </c>
      <c r="J1509" s="27">
        <v>7709772.5</v>
      </c>
      <c r="K1509" s="27">
        <v>4760179.7</v>
      </c>
      <c r="L1509" s="27">
        <v>111.29443357888164</v>
      </c>
      <c r="M1509" s="27">
        <v>132.54785310851216</v>
      </c>
      <c r="N1509" s="27">
        <v>161.96389602686639</v>
      </c>
    </row>
    <row r="1510" spans="1:14" x14ac:dyDescent="0.25">
      <c r="A1510" s="28">
        <v>44896</v>
      </c>
      <c r="B1510" s="4" t="s">
        <v>12</v>
      </c>
      <c r="C1510" s="4" t="s">
        <v>13</v>
      </c>
      <c r="D1510" s="4" t="s">
        <v>14</v>
      </c>
      <c r="E1510" s="4" t="s">
        <v>58</v>
      </c>
      <c r="F1510" s="64" t="s">
        <v>58</v>
      </c>
      <c r="G1510" s="27">
        <v>81</v>
      </c>
      <c r="H1510" s="27">
        <v>81</v>
      </c>
      <c r="I1510" s="27">
        <v>53</v>
      </c>
      <c r="J1510" s="27">
        <v>972</v>
      </c>
      <c r="K1510" s="27">
        <v>636</v>
      </c>
      <c r="L1510" s="27">
        <v>100</v>
      </c>
      <c r="M1510" s="27">
        <v>152.83018867924528</v>
      </c>
      <c r="N1510" s="27">
        <v>152.83018867924528</v>
      </c>
    </row>
    <row r="1511" spans="1:14" x14ac:dyDescent="0.25">
      <c r="A1511" s="28">
        <v>44896</v>
      </c>
      <c r="B1511" s="4" t="s">
        <v>12</v>
      </c>
      <c r="C1511" s="4" t="s">
        <v>13</v>
      </c>
      <c r="D1511" s="4" t="s">
        <v>14</v>
      </c>
      <c r="E1511" s="4" t="s">
        <v>63</v>
      </c>
      <c r="F1511" s="64" t="s">
        <v>63</v>
      </c>
      <c r="G1511" s="27">
        <v>7486.2</v>
      </c>
      <c r="H1511" s="27">
        <v>32882.6</v>
      </c>
      <c r="I1511" s="27">
        <v>5262.7</v>
      </c>
      <c r="J1511" s="27">
        <v>85895.2</v>
      </c>
      <c r="K1511" s="27">
        <v>18957.099999999999</v>
      </c>
      <c r="L1511" s="27">
        <v>22.766447908620364</v>
      </c>
      <c r="M1511" s="27">
        <v>142.25017576529157</v>
      </c>
      <c r="N1511" s="27">
        <v>453.10305901219067</v>
      </c>
    </row>
    <row r="1512" spans="1:14" x14ac:dyDescent="0.25">
      <c r="A1512" s="28">
        <v>44896</v>
      </c>
      <c r="B1512" s="4" t="s">
        <v>12</v>
      </c>
      <c r="C1512" s="4" t="s">
        <v>13</v>
      </c>
      <c r="D1512" s="4" t="s">
        <v>14</v>
      </c>
      <c r="E1512" s="4" t="s">
        <v>81</v>
      </c>
      <c r="F1512" s="64" t="s">
        <v>970</v>
      </c>
      <c r="G1512" s="27">
        <v>87600</v>
      </c>
      <c r="H1512" s="27">
        <v>87013.3</v>
      </c>
      <c r="I1512" s="27">
        <v>46049.4</v>
      </c>
      <c r="J1512" s="27">
        <v>1071268.5</v>
      </c>
      <c r="K1512" s="27">
        <v>740184</v>
      </c>
      <c r="L1512" s="27">
        <v>100.67426473883877</v>
      </c>
      <c r="M1512" s="27">
        <v>190.23049160249644</v>
      </c>
      <c r="N1512" s="27">
        <v>144.73002658798353</v>
      </c>
    </row>
    <row r="1513" spans="1:14" x14ac:dyDescent="0.25">
      <c r="A1513" s="28">
        <v>44896</v>
      </c>
      <c r="B1513" s="4" t="s">
        <v>12</v>
      </c>
      <c r="C1513" s="4" t="s">
        <v>13</v>
      </c>
      <c r="D1513" s="4" t="s">
        <v>14</v>
      </c>
      <c r="E1513" s="4" t="s">
        <v>114</v>
      </c>
      <c r="F1513" s="64" t="s">
        <v>114</v>
      </c>
      <c r="G1513" s="27">
        <v>487677.2</v>
      </c>
      <c r="H1513" s="27">
        <v>403083</v>
      </c>
      <c r="I1513" s="27">
        <v>495942.40000000002</v>
      </c>
      <c r="J1513" s="27">
        <v>5577343.7999999998</v>
      </c>
      <c r="K1513" s="27">
        <v>5549635.7999999998</v>
      </c>
      <c r="L1513" s="27">
        <v>120.98679428306329</v>
      </c>
      <c r="M1513" s="27">
        <v>98.333435495734989</v>
      </c>
      <c r="N1513" s="27">
        <v>100.49927600654443</v>
      </c>
    </row>
    <row r="1514" spans="1:14" x14ac:dyDescent="0.25">
      <c r="A1514" s="28">
        <v>44896</v>
      </c>
      <c r="B1514" s="4" t="s">
        <v>12</v>
      </c>
      <c r="C1514" s="4" t="s">
        <v>13</v>
      </c>
      <c r="D1514" s="4" t="s">
        <v>14</v>
      </c>
      <c r="E1514" s="4" t="s">
        <v>45</v>
      </c>
      <c r="F1514" s="64" t="s">
        <v>758</v>
      </c>
      <c r="G1514" s="83" t="s">
        <v>8045</v>
      </c>
      <c r="H1514" s="83" t="s">
        <v>8045</v>
      </c>
      <c r="I1514" s="83" t="s">
        <v>8045</v>
      </c>
      <c r="J1514" s="83" t="s">
        <v>8045</v>
      </c>
      <c r="K1514" s="83" t="s">
        <v>8045</v>
      </c>
      <c r="L1514" s="27">
        <v>109.38917262736076</v>
      </c>
      <c r="M1514" s="27">
        <v>35.636666413039855</v>
      </c>
      <c r="N1514" s="27">
        <v>139.83101891336995</v>
      </c>
    </row>
    <row r="1515" spans="1:14" x14ac:dyDescent="0.25">
      <c r="A1515" s="28">
        <v>44896</v>
      </c>
      <c r="B1515" s="4" t="s">
        <v>12</v>
      </c>
      <c r="C1515" s="4" t="s">
        <v>13</v>
      </c>
      <c r="D1515" s="4" t="s">
        <v>14</v>
      </c>
      <c r="E1515" s="4" t="s">
        <v>95</v>
      </c>
      <c r="F1515" s="64" t="s">
        <v>3673</v>
      </c>
      <c r="G1515" s="27">
        <v>34087</v>
      </c>
      <c r="H1515" s="27">
        <v>30981.9</v>
      </c>
      <c r="I1515" s="27">
        <v>39973.4</v>
      </c>
      <c r="J1515" s="27">
        <v>373812</v>
      </c>
      <c r="K1515" s="27">
        <v>475928.7</v>
      </c>
      <c r="L1515" s="27">
        <v>110.02230334485618</v>
      </c>
      <c r="M1515" s="27">
        <v>85.274207347886346</v>
      </c>
      <c r="N1515" s="27">
        <v>78.54369782700644</v>
      </c>
    </row>
    <row r="1516" spans="1:14" x14ac:dyDescent="0.25">
      <c r="A1516" s="28">
        <v>44896</v>
      </c>
      <c r="B1516" s="4" t="s">
        <v>12</v>
      </c>
      <c r="C1516" s="4" t="s">
        <v>13</v>
      </c>
      <c r="D1516" s="4" t="s">
        <v>14</v>
      </c>
      <c r="E1516" s="4" t="s">
        <v>1801</v>
      </c>
      <c r="F1516" s="64" t="s">
        <v>1801</v>
      </c>
      <c r="G1516" s="83" t="s">
        <v>8045</v>
      </c>
      <c r="H1516" s="83" t="s">
        <v>8045</v>
      </c>
      <c r="I1516" s="83" t="s">
        <v>8045</v>
      </c>
      <c r="J1516" s="83" t="s">
        <v>8045</v>
      </c>
      <c r="K1516" s="83" t="s">
        <v>8045</v>
      </c>
      <c r="L1516" s="27">
        <v>100</v>
      </c>
      <c r="M1516" s="27"/>
      <c r="N1516" s="27"/>
    </row>
    <row r="1517" spans="1:14" x14ac:dyDescent="0.25">
      <c r="A1517" s="28">
        <v>44896</v>
      </c>
      <c r="B1517" s="4" t="s">
        <v>12</v>
      </c>
      <c r="C1517" s="4" t="s">
        <v>13</v>
      </c>
      <c r="D1517" s="4" t="s">
        <v>14</v>
      </c>
      <c r="E1517" s="4" t="s">
        <v>101</v>
      </c>
      <c r="F1517" s="64" t="s">
        <v>101</v>
      </c>
      <c r="G1517" s="27"/>
      <c r="H1517" s="27"/>
      <c r="I1517" s="27">
        <v>1434</v>
      </c>
      <c r="J1517" s="27"/>
      <c r="K1517" s="27">
        <v>17208</v>
      </c>
      <c r="L1517" s="27"/>
      <c r="M1517" s="27"/>
      <c r="N1517" s="27"/>
    </row>
    <row r="1518" spans="1:14" x14ac:dyDescent="0.25">
      <c r="A1518" s="28">
        <v>44896</v>
      </c>
      <c r="B1518" s="4" t="s">
        <v>12</v>
      </c>
      <c r="C1518" s="4" t="s">
        <v>13</v>
      </c>
      <c r="D1518" s="4" t="s">
        <v>14</v>
      </c>
      <c r="E1518" s="4" t="s">
        <v>84</v>
      </c>
      <c r="F1518" s="64" t="s">
        <v>2555</v>
      </c>
      <c r="G1518" s="83" t="s">
        <v>8045</v>
      </c>
      <c r="H1518" s="83" t="s">
        <v>8045</v>
      </c>
      <c r="I1518" s="83" t="s">
        <v>8045</v>
      </c>
      <c r="J1518" s="83" t="s">
        <v>8045</v>
      </c>
      <c r="K1518" s="83" t="s">
        <v>8045</v>
      </c>
      <c r="L1518" s="27">
        <v>147.58239249467968</v>
      </c>
      <c r="M1518" s="27">
        <v>77.696155467246186</v>
      </c>
      <c r="N1518" s="27">
        <v>90.312927405142787</v>
      </c>
    </row>
    <row r="1519" spans="1:14" x14ac:dyDescent="0.25">
      <c r="A1519" s="28">
        <v>44896</v>
      </c>
      <c r="B1519" s="4" t="s">
        <v>12</v>
      </c>
      <c r="C1519" s="4" t="s">
        <v>13</v>
      </c>
      <c r="D1519" s="4" t="s">
        <v>14</v>
      </c>
      <c r="E1519" s="4" t="s">
        <v>53</v>
      </c>
      <c r="F1519" s="64" t="s">
        <v>53</v>
      </c>
      <c r="G1519" s="27">
        <v>5680</v>
      </c>
      <c r="H1519" s="27">
        <v>2363</v>
      </c>
      <c r="I1519" s="27">
        <v>3333</v>
      </c>
      <c r="J1519" s="27">
        <v>78578.2</v>
      </c>
      <c r="K1519" s="27">
        <v>78938.3</v>
      </c>
      <c r="L1519" s="27">
        <v>240.37240795598814</v>
      </c>
      <c r="M1519" s="27">
        <v>170.41704170417043</v>
      </c>
      <c r="N1519" s="27">
        <v>99.543820933564575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6"/>
  <sheetViews>
    <sheetView topLeftCell="A1486" workbookViewId="0">
      <selection activeCell="O1507" sqref="O1507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44197</v>
      </c>
      <c r="B1" s="32" t="s">
        <v>12</v>
      </c>
      <c r="C1" s="32" t="s">
        <v>13</v>
      </c>
      <c r="D1" s="32" t="s">
        <v>14</v>
      </c>
      <c r="E1" s="32" t="s">
        <v>109</v>
      </c>
      <c r="F1" s="53" t="s">
        <v>674</v>
      </c>
      <c r="G1" s="33" t="s">
        <v>8045</v>
      </c>
      <c r="H1" s="33" t="s">
        <v>8045</v>
      </c>
      <c r="I1" s="33" t="s">
        <v>8045</v>
      </c>
      <c r="J1" s="33" t="s">
        <v>8045</v>
      </c>
      <c r="K1" s="33" t="s">
        <v>8045</v>
      </c>
      <c r="L1" s="33">
        <v>122.2456615217866</v>
      </c>
      <c r="M1" s="33">
        <v>145.79469972682551</v>
      </c>
      <c r="N1" s="33">
        <v>145.79469972682551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96</v>
      </c>
      <c r="F2" s="53" t="s">
        <v>96</v>
      </c>
      <c r="G2" s="33" t="s">
        <v>8045</v>
      </c>
      <c r="H2" s="33" t="s">
        <v>8045</v>
      </c>
      <c r="I2" s="33" t="s">
        <v>8045</v>
      </c>
      <c r="J2" s="33" t="s">
        <v>8045</v>
      </c>
      <c r="K2" s="33" t="s">
        <v>8045</v>
      </c>
      <c r="L2" s="33">
        <v>122.40155395318827</v>
      </c>
      <c r="M2" s="33">
        <v>146.39249019313007</v>
      </c>
      <c r="N2" s="33">
        <v>146.39249019313007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76</v>
      </c>
      <c r="F3" s="53" t="s">
        <v>76</v>
      </c>
      <c r="G3" s="33" t="s">
        <v>8045</v>
      </c>
      <c r="H3" s="33" t="s">
        <v>8045</v>
      </c>
      <c r="I3" s="33" t="s">
        <v>8045</v>
      </c>
      <c r="J3" s="33" t="s">
        <v>8045</v>
      </c>
      <c r="K3" s="33" t="s">
        <v>8045</v>
      </c>
      <c r="L3" s="33">
        <v>96.464101885947954</v>
      </c>
      <c r="M3" s="33">
        <v>78.514654744162939</v>
      </c>
      <c r="N3" s="33">
        <v>78.514654744162939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45</v>
      </c>
      <c r="F4" s="53" t="s">
        <v>758</v>
      </c>
      <c r="G4" s="33" t="s">
        <v>8045</v>
      </c>
      <c r="H4" s="33" t="s">
        <v>8045</v>
      </c>
      <c r="I4" s="33" t="s">
        <v>8045</v>
      </c>
      <c r="J4" s="33" t="s">
        <v>8045</v>
      </c>
      <c r="K4" s="33" t="s">
        <v>8045</v>
      </c>
      <c r="L4" s="33">
        <v>101.53473979103241</v>
      </c>
      <c r="M4" s="33">
        <v>161.22832014626613</v>
      </c>
      <c r="N4" s="33">
        <v>161.22832014626613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73</v>
      </c>
      <c r="F5" s="53" t="s">
        <v>73</v>
      </c>
      <c r="G5" s="33" t="s">
        <v>8045</v>
      </c>
      <c r="H5" s="33" t="s">
        <v>8045</v>
      </c>
      <c r="I5" s="33" t="s">
        <v>8045</v>
      </c>
      <c r="J5" s="33" t="s">
        <v>8045</v>
      </c>
      <c r="K5" s="33" t="s">
        <v>8045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66</v>
      </c>
      <c r="F6" s="53" t="s">
        <v>855</v>
      </c>
      <c r="G6" s="33">
        <v>130281.60000000001</v>
      </c>
      <c r="H6" s="33">
        <v>150126.29999999999</v>
      </c>
      <c r="I6" s="33">
        <v>98655.3</v>
      </c>
      <c r="J6" s="33">
        <v>130281.60000000001</v>
      </c>
      <c r="K6" s="33">
        <v>98655.3</v>
      </c>
      <c r="L6" s="33">
        <v>86.78133012003893</v>
      </c>
      <c r="M6" s="33">
        <v>132.05737552873489</v>
      </c>
      <c r="N6" s="33">
        <v>132.05737552873489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28</v>
      </c>
      <c r="F7" s="53" t="s">
        <v>28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98</v>
      </c>
      <c r="F8" s="53" t="s">
        <v>98</v>
      </c>
      <c r="G8" s="33" t="s">
        <v>8045</v>
      </c>
      <c r="H8" s="33" t="s">
        <v>8045</v>
      </c>
      <c r="I8" s="33" t="s">
        <v>8045</v>
      </c>
      <c r="J8" s="33" t="s">
        <v>8045</v>
      </c>
      <c r="K8" s="33" t="s">
        <v>8045</v>
      </c>
      <c r="L8" s="33">
        <v>100.01809353093152</v>
      </c>
      <c r="M8" s="32"/>
      <c r="N8" s="32"/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126</v>
      </c>
      <c r="F9" s="53" t="s">
        <v>126</v>
      </c>
      <c r="G9" s="33" t="s">
        <v>8045</v>
      </c>
      <c r="H9" s="33" t="s">
        <v>8045</v>
      </c>
      <c r="I9" s="33" t="s">
        <v>8045</v>
      </c>
      <c r="J9" s="33" t="s">
        <v>8045</v>
      </c>
      <c r="K9" s="33" t="s">
        <v>8045</v>
      </c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30</v>
      </c>
      <c r="F10" s="53" t="s">
        <v>967</v>
      </c>
      <c r="G10" s="33">
        <v>2693079.3</v>
      </c>
      <c r="H10" s="33">
        <v>3557122.6</v>
      </c>
      <c r="I10" s="33">
        <v>2388109.4</v>
      </c>
      <c r="J10" s="33">
        <v>2693079.3</v>
      </c>
      <c r="K10" s="33">
        <v>2388109.4</v>
      </c>
      <c r="L10" s="33">
        <v>75.709487775315921</v>
      </c>
      <c r="M10" s="33">
        <v>112.77034879557863</v>
      </c>
      <c r="N10" s="33">
        <v>112.77034879557863</v>
      </c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81</v>
      </c>
      <c r="F11" s="53" t="s">
        <v>970</v>
      </c>
      <c r="G11" s="33">
        <v>70528.5</v>
      </c>
      <c r="H11" s="33">
        <v>97675.8</v>
      </c>
      <c r="I11" s="33">
        <v>93556.4</v>
      </c>
      <c r="J11" s="33">
        <v>70528.5</v>
      </c>
      <c r="K11" s="33">
        <v>93556.4</v>
      </c>
      <c r="L11" s="33">
        <v>72.20672879054996</v>
      </c>
      <c r="M11" s="33">
        <v>75.386077275312005</v>
      </c>
      <c r="N11" s="33">
        <v>75.386077275312005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15</v>
      </c>
      <c r="F12" s="53" t="s">
        <v>1038</v>
      </c>
      <c r="G12" s="33">
        <v>1968075.6</v>
      </c>
      <c r="H12" s="33">
        <v>2727020.2</v>
      </c>
      <c r="I12" s="33">
        <v>1808497</v>
      </c>
      <c r="J12" s="33">
        <v>1968075.6</v>
      </c>
      <c r="K12" s="33">
        <v>1808497</v>
      </c>
      <c r="L12" s="33">
        <v>72.169454410348706</v>
      </c>
      <c r="M12" s="33">
        <v>108.82382442437007</v>
      </c>
      <c r="N12" s="33">
        <v>108.82382442437007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57</v>
      </c>
      <c r="F13" s="53" t="s">
        <v>57</v>
      </c>
      <c r="G13" s="33">
        <v>11891</v>
      </c>
      <c r="H13" s="33">
        <v>6996</v>
      </c>
      <c r="I13" s="33">
        <v>6971</v>
      </c>
      <c r="J13" s="33">
        <v>11891</v>
      </c>
      <c r="K13" s="33">
        <v>6971</v>
      </c>
      <c r="L13" s="33">
        <v>169.96855345911951</v>
      </c>
      <c r="M13" s="33">
        <v>170.57810930999855</v>
      </c>
      <c r="N13" s="33">
        <v>170.57810930999855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119</v>
      </c>
      <c r="F14" s="53" t="s">
        <v>119</v>
      </c>
      <c r="G14" s="32"/>
      <c r="H14" s="33">
        <v>6975</v>
      </c>
      <c r="I14" s="33">
        <v>75</v>
      </c>
      <c r="J14" s="32"/>
      <c r="K14" s="33">
        <v>75</v>
      </c>
      <c r="L14" s="32"/>
      <c r="M14" s="32"/>
      <c r="N14" s="32"/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50</v>
      </c>
      <c r="F15" s="53" t="s">
        <v>50</v>
      </c>
      <c r="G15" s="33">
        <v>321551.40000000002</v>
      </c>
      <c r="H15" s="33">
        <v>354128.6</v>
      </c>
      <c r="I15" s="33">
        <v>238084</v>
      </c>
      <c r="J15" s="33">
        <v>321551.40000000002</v>
      </c>
      <c r="K15" s="33">
        <v>238084</v>
      </c>
      <c r="L15" s="33">
        <v>90.80074300691895</v>
      </c>
      <c r="M15" s="33">
        <v>135.05796273584113</v>
      </c>
      <c r="N15" s="33">
        <v>135.05796273584113</v>
      </c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110</v>
      </c>
      <c r="F16" s="53" t="s">
        <v>110</v>
      </c>
      <c r="G16" s="33">
        <v>2</v>
      </c>
      <c r="H16" s="33">
        <v>2</v>
      </c>
      <c r="I16" s="33">
        <v>89</v>
      </c>
      <c r="J16" s="33">
        <v>2</v>
      </c>
      <c r="K16" s="33">
        <v>89</v>
      </c>
      <c r="L16" s="33">
        <v>100</v>
      </c>
      <c r="M16" s="33">
        <v>2.2471910112359552</v>
      </c>
      <c r="N16" s="33">
        <v>2.2471910112359552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22</v>
      </c>
      <c r="F17" s="53" t="s">
        <v>1218</v>
      </c>
      <c r="G17" s="33">
        <v>191514.8</v>
      </c>
      <c r="H17" s="33">
        <v>200376</v>
      </c>
      <c r="I17" s="33">
        <v>174001.8</v>
      </c>
      <c r="J17" s="33">
        <v>191514.8</v>
      </c>
      <c r="K17" s="33">
        <v>174001.8</v>
      </c>
      <c r="L17" s="33">
        <v>95.577713897872002</v>
      </c>
      <c r="M17" s="33">
        <v>110.06483840971759</v>
      </c>
      <c r="N17" s="33">
        <v>110.06483840971759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65</v>
      </c>
      <c r="F18" s="53" t="s">
        <v>65</v>
      </c>
      <c r="G18" s="33">
        <v>122303</v>
      </c>
      <c r="H18" s="33">
        <v>149788</v>
      </c>
      <c r="I18" s="33">
        <v>53370.6</v>
      </c>
      <c r="J18" s="33">
        <v>122303</v>
      </c>
      <c r="K18" s="33">
        <v>53370.6</v>
      </c>
      <c r="L18" s="33">
        <v>81.650733036024249</v>
      </c>
      <c r="M18" s="33">
        <v>229.15800084690821</v>
      </c>
      <c r="N18" s="33">
        <v>229.15800084690821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42</v>
      </c>
      <c r="F19" s="53" t="s">
        <v>42</v>
      </c>
      <c r="G19" s="33">
        <v>7213</v>
      </c>
      <c r="H19" s="33">
        <v>14161</v>
      </c>
      <c r="I19" s="33">
        <v>13464.6</v>
      </c>
      <c r="J19" s="33">
        <v>7213</v>
      </c>
      <c r="K19" s="33">
        <v>13464.6</v>
      </c>
      <c r="L19" s="33">
        <v>50.935668385001058</v>
      </c>
      <c r="M19" s="33">
        <v>53.570102342438695</v>
      </c>
      <c r="N19" s="33">
        <v>53.570102342438695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124</v>
      </c>
      <c r="F20" s="53" t="s">
        <v>164</v>
      </c>
      <c r="G20" s="33">
        <v>30867909.800000001</v>
      </c>
      <c r="H20" s="33">
        <v>76298960.200000003</v>
      </c>
      <c r="I20" s="33">
        <v>27694702.699999999</v>
      </c>
      <c r="J20" s="33">
        <v>30867909.800000001</v>
      </c>
      <c r="K20" s="33">
        <v>27694702.699999999</v>
      </c>
      <c r="L20" s="33">
        <v>40.456527479649715</v>
      </c>
      <c r="M20" s="33">
        <v>111.45781247184141</v>
      </c>
      <c r="N20" s="33">
        <v>111.45781247184141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48</v>
      </c>
      <c r="F21" s="53" t="s">
        <v>1420</v>
      </c>
      <c r="G21" s="33">
        <v>419455</v>
      </c>
      <c r="H21" s="33">
        <v>569200</v>
      </c>
      <c r="I21" s="33">
        <v>339292.9</v>
      </c>
      <c r="J21" s="33">
        <v>419455</v>
      </c>
      <c r="K21" s="33">
        <v>339292.9</v>
      </c>
      <c r="L21" s="33">
        <v>73.692023893183418</v>
      </c>
      <c r="M21" s="33">
        <v>123.62622383197527</v>
      </c>
      <c r="N21" s="33">
        <v>123.62622383197527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105</v>
      </c>
      <c r="F22" s="53" t="s">
        <v>105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75</v>
      </c>
      <c r="F23" s="53" t="s">
        <v>75</v>
      </c>
      <c r="G23" s="33">
        <v>22785105.5</v>
      </c>
      <c r="H23" s="33">
        <v>68747110.099999994</v>
      </c>
      <c r="I23" s="33">
        <v>19987353.199999999</v>
      </c>
      <c r="J23" s="33">
        <v>22785105.5</v>
      </c>
      <c r="K23" s="33">
        <v>19987353.199999999</v>
      </c>
      <c r="L23" s="33">
        <v>33.143364814690585</v>
      </c>
      <c r="M23" s="33">
        <v>113.99761275044662</v>
      </c>
      <c r="N23" s="33">
        <v>113.99761275044662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117</v>
      </c>
      <c r="F24" s="53" t="s">
        <v>1477</v>
      </c>
      <c r="G24" s="33">
        <v>1278.5</v>
      </c>
      <c r="H24" s="33">
        <v>9259</v>
      </c>
      <c r="I24" s="33">
        <v>5157.3999999999996</v>
      </c>
      <c r="J24" s="33">
        <v>1278.5</v>
      </c>
      <c r="K24" s="33">
        <v>5157.3999999999996</v>
      </c>
      <c r="L24" s="33">
        <v>13.808186629225618</v>
      </c>
      <c r="M24" s="33">
        <v>24.789622678093615</v>
      </c>
      <c r="N24" s="33">
        <v>24.789622678093615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74</v>
      </c>
      <c r="F25" s="53" t="s">
        <v>74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55</v>
      </c>
      <c r="F26" s="53" t="s">
        <v>55</v>
      </c>
      <c r="G26" s="33">
        <v>30867909.800000001</v>
      </c>
      <c r="H26" s="33">
        <v>76298960.200000003</v>
      </c>
      <c r="I26" s="33">
        <v>27694702.699999999</v>
      </c>
      <c r="J26" s="33">
        <v>30867909.800000001</v>
      </c>
      <c r="K26" s="33">
        <v>27694702.699999999</v>
      </c>
      <c r="L26" s="33">
        <v>40.456527479649715</v>
      </c>
      <c r="M26" s="33">
        <v>111.45781247184141</v>
      </c>
      <c r="N26" s="33">
        <v>111.45781247184141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69</v>
      </c>
      <c r="F27" s="53" t="s">
        <v>1650</v>
      </c>
      <c r="G27" s="33">
        <v>30953</v>
      </c>
      <c r="H27" s="33">
        <v>24523.7</v>
      </c>
      <c r="I27" s="33">
        <v>17246.099999999999</v>
      </c>
      <c r="J27" s="33">
        <v>30953</v>
      </c>
      <c r="K27" s="33">
        <v>17246.099999999999</v>
      </c>
      <c r="L27" s="33">
        <v>126.21668019099891</v>
      </c>
      <c r="M27" s="33">
        <v>179.47825885272613</v>
      </c>
      <c r="N27" s="33">
        <v>179.47825885272613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91</v>
      </c>
      <c r="F28" s="53" t="s">
        <v>91</v>
      </c>
      <c r="G28" s="33">
        <v>30728</v>
      </c>
      <c r="H28" s="33">
        <v>24298.7</v>
      </c>
      <c r="I28" s="33">
        <v>17021.099999999999</v>
      </c>
      <c r="J28" s="33">
        <v>30728</v>
      </c>
      <c r="K28" s="33">
        <v>17021.099999999999</v>
      </c>
      <c r="L28" s="33">
        <v>126.45944021696634</v>
      </c>
      <c r="M28" s="33">
        <v>180.52887298705724</v>
      </c>
      <c r="N28" s="33">
        <v>180.52887298705724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37</v>
      </c>
      <c r="F29" s="53" t="s">
        <v>37</v>
      </c>
      <c r="G29" s="33">
        <v>225</v>
      </c>
      <c r="H29" s="33">
        <v>225</v>
      </c>
      <c r="I29" s="33">
        <v>225</v>
      </c>
      <c r="J29" s="33">
        <v>225</v>
      </c>
      <c r="K29" s="33">
        <v>225</v>
      </c>
      <c r="L29" s="33">
        <v>100</v>
      </c>
      <c r="M29" s="33">
        <v>100</v>
      </c>
      <c r="N29" s="33">
        <v>100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104</v>
      </c>
      <c r="F30" s="53" t="s">
        <v>1833</v>
      </c>
      <c r="G30" s="33">
        <v>1066812.8</v>
      </c>
      <c r="H30" s="33">
        <v>1276527.2</v>
      </c>
      <c r="I30" s="33">
        <v>891129</v>
      </c>
      <c r="J30" s="33">
        <v>1066812.8</v>
      </c>
      <c r="K30" s="33">
        <v>891129</v>
      </c>
      <c r="L30" s="33">
        <v>83.571489898530956</v>
      </c>
      <c r="M30" s="33">
        <v>119.7147438810767</v>
      </c>
      <c r="N30" s="33">
        <v>119.7147438810767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111</v>
      </c>
      <c r="F31" s="53" t="s">
        <v>111</v>
      </c>
      <c r="G31" s="33">
        <v>805456.2</v>
      </c>
      <c r="H31" s="33">
        <v>931018.2</v>
      </c>
      <c r="I31" s="33">
        <v>622570.9</v>
      </c>
      <c r="J31" s="33">
        <v>805456.2</v>
      </c>
      <c r="K31" s="33">
        <v>622570.9</v>
      </c>
      <c r="L31" s="33">
        <v>86.513475246778199</v>
      </c>
      <c r="M31" s="33">
        <v>129.37581888263651</v>
      </c>
      <c r="N31" s="33">
        <v>129.37581888263651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114</v>
      </c>
      <c r="F32" s="53" t="s">
        <v>114</v>
      </c>
      <c r="G32" s="33">
        <v>261356.6</v>
      </c>
      <c r="H32" s="33">
        <v>345509</v>
      </c>
      <c r="I32" s="33">
        <v>268558.09999999998</v>
      </c>
      <c r="J32" s="33">
        <v>261356.6</v>
      </c>
      <c r="K32" s="33">
        <v>268558.09999999998</v>
      </c>
      <c r="L32" s="33">
        <v>75.643934021979163</v>
      </c>
      <c r="M32" s="33">
        <v>97.318457346845989</v>
      </c>
      <c r="N32" s="33">
        <v>97.318457346845989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64</v>
      </c>
      <c r="F33" s="53" t="s">
        <v>1916</v>
      </c>
      <c r="G33" s="33">
        <v>13104.6</v>
      </c>
      <c r="H33" s="33">
        <v>11658.7</v>
      </c>
      <c r="I33" s="33">
        <v>11427.6</v>
      </c>
      <c r="J33" s="33">
        <v>13104.6</v>
      </c>
      <c r="K33" s="33">
        <v>11427.6</v>
      </c>
      <c r="L33" s="33">
        <v>112.40189729558185</v>
      </c>
      <c r="M33" s="33">
        <v>114.67499737477685</v>
      </c>
      <c r="N33" s="33">
        <v>114.67499737477685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106</v>
      </c>
      <c r="F34" s="53" t="s">
        <v>106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86</v>
      </c>
      <c r="F35" s="53" t="s">
        <v>1959</v>
      </c>
      <c r="G35" s="33">
        <v>14943.7</v>
      </c>
      <c r="H35" s="33">
        <v>23464.3</v>
      </c>
      <c r="I35" s="33">
        <v>15946.8</v>
      </c>
      <c r="J35" s="33">
        <v>14943.7</v>
      </c>
      <c r="K35" s="33">
        <v>15946.8</v>
      </c>
      <c r="L35" s="33">
        <v>63.686962747663472</v>
      </c>
      <c r="M35" s="33">
        <v>93.709709785035244</v>
      </c>
      <c r="N35" s="33">
        <v>93.709709785035244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82</v>
      </c>
      <c r="F36" s="53" t="s">
        <v>82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125</v>
      </c>
      <c r="F37" s="53" t="s">
        <v>1980</v>
      </c>
      <c r="G37" s="33">
        <v>5005131.4000000004</v>
      </c>
      <c r="H37" s="33">
        <v>4082998.2</v>
      </c>
      <c r="I37" s="33">
        <v>3937204.4</v>
      </c>
      <c r="J37" s="33">
        <v>5005131.4000000004</v>
      </c>
      <c r="K37" s="33">
        <v>3937204.4</v>
      </c>
      <c r="L37" s="33">
        <v>122.58470748284924</v>
      </c>
      <c r="M37" s="33">
        <v>127.12399183542516</v>
      </c>
      <c r="N37" s="33">
        <v>127.12399183542516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51</v>
      </c>
      <c r="F38" s="53" t="s">
        <v>51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60</v>
      </c>
      <c r="F39" s="53" t="s">
        <v>2024</v>
      </c>
      <c r="G39" s="33">
        <v>268112.3</v>
      </c>
      <c r="H39" s="33">
        <v>296066.5</v>
      </c>
      <c r="I39" s="33">
        <v>219135.5</v>
      </c>
      <c r="J39" s="33">
        <v>268112.3</v>
      </c>
      <c r="K39" s="33">
        <v>219135.5</v>
      </c>
      <c r="L39" s="33">
        <v>90.558134743376911</v>
      </c>
      <c r="M39" s="33">
        <v>122.35000718733386</v>
      </c>
      <c r="N39" s="33">
        <v>122.35000718733386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120</v>
      </c>
      <c r="F40" s="53" t="s">
        <v>120</v>
      </c>
      <c r="G40" s="33">
        <v>152443.29999999999</v>
      </c>
      <c r="H40" s="33">
        <v>218115.5</v>
      </c>
      <c r="I40" s="33">
        <v>147858.5</v>
      </c>
      <c r="J40" s="33">
        <v>152443.29999999999</v>
      </c>
      <c r="K40" s="33">
        <v>147858.5</v>
      </c>
      <c r="L40" s="33">
        <v>69.891089812507587</v>
      </c>
      <c r="M40" s="33">
        <v>103.10080245640258</v>
      </c>
      <c r="N40" s="33">
        <v>103.10080245640258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97</v>
      </c>
      <c r="F41" s="53" t="s">
        <v>97</v>
      </c>
      <c r="G41" s="33">
        <v>217</v>
      </c>
      <c r="H41" s="33">
        <v>217</v>
      </c>
      <c r="I41" s="33">
        <v>217</v>
      </c>
      <c r="J41" s="33">
        <v>217</v>
      </c>
      <c r="K41" s="33">
        <v>217</v>
      </c>
      <c r="L41" s="33">
        <v>100</v>
      </c>
      <c r="M41" s="33">
        <v>100</v>
      </c>
      <c r="N41" s="33">
        <v>100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16</v>
      </c>
      <c r="F42" s="53" t="s">
        <v>16</v>
      </c>
      <c r="G42" s="33">
        <v>24261</v>
      </c>
      <c r="H42" s="33">
        <v>33730</v>
      </c>
      <c r="I42" s="33">
        <v>27056</v>
      </c>
      <c r="J42" s="33">
        <v>24261</v>
      </c>
      <c r="K42" s="33">
        <v>27056</v>
      </c>
      <c r="L42" s="33">
        <v>71.927067892084196</v>
      </c>
      <c r="M42" s="33">
        <v>89.669574216439983</v>
      </c>
      <c r="N42" s="33">
        <v>89.669574216439983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83</v>
      </c>
      <c r="F43" s="53" t="s">
        <v>83</v>
      </c>
      <c r="G43" s="33">
        <v>28</v>
      </c>
      <c r="H43" s="33">
        <v>28</v>
      </c>
      <c r="I43" s="33">
        <v>28</v>
      </c>
      <c r="J43" s="33">
        <v>28</v>
      </c>
      <c r="K43" s="33">
        <v>28</v>
      </c>
      <c r="L43" s="33">
        <v>100</v>
      </c>
      <c r="M43" s="33">
        <v>100</v>
      </c>
      <c r="N43" s="33">
        <v>100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17</v>
      </c>
      <c r="F44" s="53" t="s">
        <v>17</v>
      </c>
      <c r="G44" s="33">
        <v>91163</v>
      </c>
      <c r="H44" s="33">
        <v>43976</v>
      </c>
      <c r="I44" s="33">
        <v>43976</v>
      </c>
      <c r="J44" s="33">
        <v>91163</v>
      </c>
      <c r="K44" s="33">
        <v>43976</v>
      </c>
      <c r="L44" s="33">
        <v>207.30171002364926</v>
      </c>
      <c r="M44" s="33">
        <v>207.30171002364926</v>
      </c>
      <c r="N44" s="33">
        <v>207.30171002364926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99</v>
      </c>
      <c r="F45" s="53" t="s">
        <v>2172</v>
      </c>
      <c r="G45" s="33" t="s">
        <v>8045</v>
      </c>
      <c r="H45" s="33" t="s">
        <v>8045</v>
      </c>
      <c r="I45" s="33" t="s">
        <v>8045</v>
      </c>
      <c r="J45" s="33" t="s">
        <v>8045</v>
      </c>
      <c r="K45" s="33" t="s">
        <v>8045</v>
      </c>
      <c r="L45" s="33">
        <v>51.428917757444786</v>
      </c>
      <c r="M45" s="33">
        <v>187.01736986376847</v>
      </c>
      <c r="N45" s="33">
        <v>187.01736986376847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38</v>
      </c>
      <c r="F46" s="53" t="s">
        <v>38</v>
      </c>
      <c r="G46" s="33" t="s">
        <v>8045</v>
      </c>
      <c r="H46" s="33" t="s">
        <v>8045</v>
      </c>
      <c r="I46" s="33" t="s">
        <v>8045</v>
      </c>
      <c r="J46" s="33" t="s">
        <v>8045</v>
      </c>
      <c r="K46" s="33" t="s">
        <v>8045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49</v>
      </c>
      <c r="F47" s="53" t="s">
        <v>2189</v>
      </c>
      <c r="G47" s="33">
        <v>265023</v>
      </c>
      <c r="H47" s="33">
        <v>296422.5</v>
      </c>
      <c r="I47" s="33">
        <v>151140.70000000001</v>
      </c>
      <c r="J47" s="33">
        <v>265023</v>
      </c>
      <c r="K47" s="33">
        <v>151140.70000000001</v>
      </c>
      <c r="L47" s="33">
        <v>89.407180629000834</v>
      </c>
      <c r="M47" s="33">
        <v>175.34853285713245</v>
      </c>
      <c r="N47" s="33">
        <v>175.34853285713245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46</v>
      </c>
      <c r="F48" s="53" t="s">
        <v>46</v>
      </c>
      <c r="G48" s="33">
        <v>1186</v>
      </c>
      <c r="H48" s="33">
        <v>1186</v>
      </c>
      <c r="I48" s="33">
        <v>1186</v>
      </c>
      <c r="J48" s="33">
        <v>1186</v>
      </c>
      <c r="K48" s="33">
        <v>1186</v>
      </c>
      <c r="L48" s="33">
        <v>100</v>
      </c>
      <c r="M48" s="33">
        <v>100</v>
      </c>
      <c r="N48" s="33">
        <v>100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52</v>
      </c>
      <c r="F49" s="53" t="s">
        <v>52</v>
      </c>
      <c r="G49" s="33">
        <v>263837</v>
      </c>
      <c r="H49" s="33">
        <v>295236.5</v>
      </c>
      <c r="I49" s="33">
        <v>149954.70000000001</v>
      </c>
      <c r="J49" s="33">
        <v>263837</v>
      </c>
      <c r="K49" s="33">
        <v>149954.70000000001</v>
      </c>
      <c r="L49" s="33">
        <v>89.364628018554612</v>
      </c>
      <c r="M49" s="33">
        <v>175.94446856283932</v>
      </c>
      <c r="N49" s="33">
        <v>175.94446856283932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36</v>
      </c>
      <c r="F50" s="53" t="s">
        <v>2243</v>
      </c>
      <c r="G50" s="33">
        <v>700407.8</v>
      </c>
      <c r="H50" s="33">
        <v>835965.8</v>
      </c>
      <c r="I50" s="33">
        <v>657621.19999999995</v>
      </c>
      <c r="J50" s="33">
        <v>700407.8</v>
      </c>
      <c r="K50" s="33">
        <v>657621.19999999995</v>
      </c>
      <c r="L50" s="33">
        <v>83.784264858682022</v>
      </c>
      <c r="M50" s="33">
        <v>106.50626835022959</v>
      </c>
      <c r="N50" s="33">
        <v>106.50626835022959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77</v>
      </c>
      <c r="F51" s="53" t="s">
        <v>77</v>
      </c>
      <c r="G51" s="33">
        <v>52135</v>
      </c>
      <c r="H51" s="33">
        <v>36938</v>
      </c>
      <c r="I51" s="33">
        <v>36938</v>
      </c>
      <c r="J51" s="33">
        <v>52135</v>
      </c>
      <c r="K51" s="33">
        <v>36938</v>
      </c>
      <c r="L51" s="33">
        <v>141.14191347663652</v>
      </c>
      <c r="M51" s="33">
        <v>141.14191347663652</v>
      </c>
      <c r="N51" s="33">
        <v>141.14191347663652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23</v>
      </c>
      <c r="F52" s="53" t="s">
        <v>23</v>
      </c>
      <c r="G52" s="33">
        <v>47972</v>
      </c>
      <c r="H52" s="33">
        <v>55901</v>
      </c>
      <c r="I52" s="33">
        <v>35586.400000000001</v>
      </c>
      <c r="J52" s="33">
        <v>47972</v>
      </c>
      <c r="K52" s="33">
        <v>35586.400000000001</v>
      </c>
      <c r="L52" s="33">
        <v>85.815996136026186</v>
      </c>
      <c r="M52" s="33">
        <v>134.80430726344895</v>
      </c>
      <c r="N52" s="33">
        <v>134.80430726344895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67</v>
      </c>
      <c r="F53" s="53" t="s">
        <v>67</v>
      </c>
      <c r="G53" s="33">
        <v>56.9</v>
      </c>
      <c r="H53" s="33">
        <v>187.5</v>
      </c>
      <c r="I53" s="33">
        <v>36.6</v>
      </c>
      <c r="J53" s="33">
        <v>56.9</v>
      </c>
      <c r="K53" s="33">
        <v>36.6</v>
      </c>
      <c r="L53" s="33">
        <v>30.346666666666668</v>
      </c>
      <c r="M53" s="33">
        <v>155.46448087431693</v>
      </c>
      <c r="N53" s="33">
        <v>155.46448087431693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121</v>
      </c>
      <c r="F54" s="53" t="s">
        <v>121</v>
      </c>
      <c r="G54" s="33">
        <v>368191.9</v>
      </c>
      <c r="H54" s="33">
        <v>532359.30000000005</v>
      </c>
      <c r="I54" s="33">
        <v>423620.2</v>
      </c>
      <c r="J54" s="33">
        <v>368191.9</v>
      </c>
      <c r="K54" s="33">
        <v>423620.2</v>
      </c>
      <c r="L54" s="33">
        <v>69.162293210619225</v>
      </c>
      <c r="M54" s="33">
        <v>86.915567293533215</v>
      </c>
      <c r="N54" s="33">
        <v>86.915567293533215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71</v>
      </c>
      <c r="F55" s="53" t="s">
        <v>71</v>
      </c>
      <c r="G55" s="33">
        <v>219</v>
      </c>
      <c r="H55" s="33">
        <v>219</v>
      </c>
      <c r="I55" s="33">
        <v>219</v>
      </c>
      <c r="J55" s="33">
        <v>219</v>
      </c>
      <c r="K55" s="33">
        <v>219</v>
      </c>
      <c r="L55" s="33">
        <v>100</v>
      </c>
      <c r="M55" s="33">
        <v>100</v>
      </c>
      <c r="N55" s="33">
        <v>100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100</v>
      </c>
      <c r="F56" s="53" t="s">
        <v>100</v>
      </c>
      <c r="G56" s="33">
        <v>231833</v>
      </c>
      <c r="H56" s="33">
        <v>210361</v>
      </c>
      <c r="I56" s="33">
        <v>161221</v>
      </c>
      <c r="J56" s="33">
        <v>231833</v>
      </c>
      <c r="K56" s="33">
        <v>161221</v>
      </c>
      <c r="L56" s="33">
        <v>110.20721521574816</v>
      </c>
      <c r="M56" s="33">
        <v>143.79826449407955</v>
      </c>
      <c r="N56" s="33">
        <v>143.79826449407955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79</v>
      </c>
      <c r="F57" s="53" t="s">
        <v>2482</v>
      </c>
      <c r="G57" s="33">
        <v>7907927.5999999996</v>
      </c>
      <c r="H57" s="33">
        <v>13073142.300000001</v>
      </c>
      <c r="I57" s="33">
        <v>6049931.7999999998</v>
      </c>
      <c r="J57" s="33">
        <v>7907927.5999999996</v>
      </c>
      <c r="K57" s="33">
        <v>6049931.7999999998</v>
      </c>
      <c r="L57" s="33">
        <v>60.489876255687967</v>
      </c>
      <c r="M57" s="33">
        <v>130.71102057712451</v>
      </c>
      <c r="N57" s="33">
        <v>130.71102057712451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115</v>
      </c>
      <c r="F58" s="53" t="s">
        <v>115</v>
      </c>
      <c r="G58" s="33">
        <v>2558148.5</v>
      </c>
      <c r="H58" s="33">
        <v>2226776.2000000002</v>
      </c>
      <c r="I58" s="33">
        <v>652245</v>
      </c>
      <c r="J58" s="33">
        <v>2558148.5</v>
      </c>
      <c r="K58" s="33">
        <v>652245</v>
      </c>
      <c r="L58" s="33">
        <v>114.88125748784275</v>
      </c>
      <c r="M58" s="33">
        <v>392.20668613787763</v>
      </c>
      <c r="N58" s="33">
        <v>392.20668613787763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87</v>
      </c>
      <c r="F59" s="53" t="s">
        <v>87</v>
      </c>
      <c r="G59" s="33">
        <v>68845.3</v>
      </c>
      <c r="H59" s="33">
        <v>83726.899999999994</v>
      </c>
      <c r="I59" s="33">
        <v>68272.5</v>
      </c>
      <c r="J59" s="33">
        <v>68845.3</v>
      </c>
      <c r="K59" s="33">
        <v>68272.5</v>
      </c>
      <c r="L59" s="33">
        <v>82.226022938864332</v>
      </c>
      <c r="M59" s="33">
        <v>100.83899080889084</v>
      </c>
      <c r="N59" s="33">
        <v>100.83899080889084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84</v>
      </c>
      <c r="F60" s="53" t="s">
        <v>2555</v>
      </c>
      <c r="G60" s="33" t="s">
        <v>8045</v>
      </c>
      <c r="H60" s="33" t="s">
        <v>8045</v>
      </c>
      <c r="I60" s="33" t="s">
        <v>8045</v>
      </c>
      <c r="J60" s="33" t="s">
        <v>8045</v>
      </c>
      <c r="K60" s="33" t="s">
        <v>8045</v>
      </c>
      <c r="L60" s="33">
        <v>49.045989990817425</v>
      </c>
      <c r="M60" s="33">
        <v>99.250102502704607</v>
      </c>
      <c r="N60" s="33">
        <v>99.250102502704607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32</v>
      </c>
      <c r="F61" s="53" t="s">
        <v>32</v>
      </c>
      <c r="G61" s="33">
        <v>23479.9</v>
      </c>
      <c r="H61" s="33">
        <v>43202.400000000001</v>
      </c>
      <c r="I61" s="33">
        <v>32237</v>
      </c>
      <c r="J61" s="33">
        <v>23479.9</v>
      </c>
      <c r="K61" s="33">
        <v>5257453.9000000004</v>
      </c>
      <c r="L61" s="33">
        <v>54.348601003647943</v>
      </c>
      <c r="M61" s="33">
        <v>72.835251419176728</v>
      </c>
      <c r="N61" s="33">
        <v>72.835251419176728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56</v>
      </c>
      <c r="F62" s="53" t="s">
        <v>2625</v>
      </c>
      <c r="G62" s="33">
        <v>274348</v>
      </c>
      <c r="H62" s="33">
        <v>197702.6</v>
      </c>
      <c r="I62" s="33">
        <v>221822.6</v>
      </c>
      <c r="J62" s="33">
        <v>274348</v>
      </c>
      <c r="K62" s="33">
        <v>5257453.9000000004</v>
      </c>
      <c r="L62" s="33">
        <v>138.7680283415595</v>
      </c>
      <c r="M62" s="33">
        <v>123.67901196722065</v>
      </c>
      <c r="N62" s="33">
        <v>123.67901196722065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113</v>
      </c>
      <c r="F63" s="53" t="s">
        <v>113</v>
      </c>
      <c r="G63" s="33">
        <v>143890.9</v>
      </c>
      <c r="H63" s="33">
        <v>79749.600000000006</v>
      </c>
      <c r="I63" s="33">
        <v>99939.1</v>
      </c>
      <c r="J63" s="33">
        <v>143890.9</v>
      </c>
      <c r="K63" s="33">
        <v>5257453.9000000004</v>
      </c>
      <c r="L63" s="33">
        <v>180.42836578490676</v>
      </c>
      <c r="M63" s="33">
        <v>143.97858295702082</v>
      </c>
      <c r="N63" s="33">
        <v>143.97858295702082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47</v>
      </c>
      <c r="F64" s="53" t="s">
        <v>47</v>
      </c>
      <c r="G64" s="33">
        <v>81963.600000000006</v>
      </c>
      <c r="H64" s="33">
        <v>98848</v>
      </c>
      <c r="I64" s="33">
        <v>102496.2</v>
      </c>
      <c r="J64" s="33">
        <v>81963.600000000006</v>
      </c>
      <c r="K64" s="33">
        <v>5257453.9000000004</v>
      </c>
      <c r="L64" s="33">
        <v>82.918824862415022</v>
      </c>
      <c r="M64" s="33">
        <v>79.967452451895781</v>
      </c>
      <c r="N64" s="33">
        <v>79.967452451895781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68</v>
      </c>
      <c r="F65" s="53" t="s">
        <v>68</v>
      </c>
      <c r="G65" s="33">
        <v>6372</v>
      </c>
      <c r="H65" s="33">
        <v>6460</v>
      </c>
      <c r="I65" s="33">
        <v>6460</v>
      </c>
      <c r="J65" s="33">
        <v>6372</v>
      </c>
      <c r="K65" s="33">
        <v>5257453.9000000004</v>
      </c>
      <c r="L65" s="33">
        <v>98.637770897832823</v>
      </c>
      <c r="M65" s="33">
        <v>98.637770897832823</v>
      </c>
      <c r="N65" s="33">
        <v>98.637770897832823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18</v>
      </c>
      <c r="F66" s="53" t="s">
        <v>18</v>
      </c>
      <c r="G66" s="33">
        <v>17954</v>
      </c>
      <c r="H66" s="33">
        <v>2627</v>
      </c>
      <c r="I66" s="33">
        <v>2627</v>
      </c>
      <c r="J66" s="33">
        <v>17954</v>
      </c>
      <c r="K66" s="33">
        <v>5257453.9000000004</v>
      </c>
      <c r="L66" s="33">
        <v>683.4411876665398</v>
      </c>
      <c r="M66" s="33">
        <v>683.4411876665398</v>
      </c>
      <c r="N66" s="33">
        <v>683.4411876665398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19</v>
      </c>
      <c r="F67" s="53" t="s">
        <v>19</v>
      </c>
      <c r="G67" s="33">
        <v>22860.5</v>
      </c>
      <c r="H67" s="33">
        <v>8711</v>
      </c>
      <c r="I67" s="33">
        <v>8993.2999999999993</v>
      </c>
      <c r="J67" s="33">
        <v>22860.5</v>
      </c>
      <c r="K67" s="33">
        <v>5257453.9000000004</v>
      </c>
      <c r="L67" s="33">
        <v>262.43255653771092</v>
      </c>
      <c r="M67" s="33">
        <v>254.1947894543716</v>
      </c>
      <c r="N67" s="33">
        <v>254.1947894543716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107</v>
      </c>
      <c r="F68" s="53" t="s">
        <v>107</v>
      </c>
      <c r="G68" s="33">
        <v>1307</v>
      </c>
      <c r="H68" s="33">
        <v>1307</v>
      </c>
      <c r="I68" s="33">
        <v>1307</v>
      </c>
      <c r="J68" s="33">
        <v>1307</v>
      </c>
      <c r="K68" s="33">
        <v>5257453.9000000004</v>
      </c>
      <c r="L68" s="33">
        <v>100</v>
      </c>
      <c r="M68" s="33">
        <v>100</v>
      </c>
      <c r="N68" s="33">
        <v>100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94</v>
      </c>
      <c r="F69" s="53" t="s">
        <v>2746</v>
      </c>
      <c r="G69" s="33">
        <v>2637</v>
      </c>
      <c r="H69" s="33">
        <v>10549</v>
      </c>
      <c r="I69" s="33">
        <v>10549</v>
      </c>
      <c r="J69" s="33">
        <v>2637</v>
      </c>
      <c r="K69" s="33">
        <v>5257453.9000000004</v>
      </c>
      <c r="L69" s="33">
        <v>24.997630107119157</v>
      </c>
      <c r="M69" s="33">
        <v>24.997630107119157</v>
      </c>
      <c r="N69" s="33">
        <v>24.997630107119157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101</v>
      </c>
      <c r="F70" s="53" t="s">
        <v>101</v>
      </c>
      <c r="G70" s="33">
        <v>1434</v>
      </c>
      <c r="H70" s="33">
        <v>1434</v>
      </c>
      <c r="I70" s="33">
        <v>1434</v>
      </c>
      <c r="J70" s="33">
        <v>1434</v>
      </c>
      <c r="K70" s="33">
        <v>5257453.9000000004</v>
      </c>
      <c r="L70" s="33">
        <v>100</v>
      </c>
      <c r="M70" s="33">
        <v>100</v>
      </c>
      <c r="N70" s="33">
        <v>100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58</v>
      </c>
      <c r="F71" s="53" t="s">
        <v>58</v>
      </c>
      <c r="G71" s="33">
        <v>53</v>
      </c>
      <c r="H71" s="33">
        <v>7965</v>
      </c>
      <c r="I71" s="33">
        <v>7965</v>
      </c>
      <c r="J71" s="33">
        <v>53</v>
      </c>
      <c r="K71" s="33">
        <v>5257453.9000000004</v>
      </c>
      <c r="L71" s="33">
        <v>0.66541117388575011</v>
      </c>
      <c r="M71" s="33">
        <v>0.66541117388575011</v>
      </c>
      <c r="N71" s="33">
        <v>0.66541117388575011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29</v>
      </c>
      <c r="F72" s="53" t="s">
        <v>29</v>
      </c>
      <c r="G72" s="33">
        <v>625</v>
      </c>
      <c r="H72" s="33">
        <v>625</v>
      </c>
      <c r="I72" s="33">
        <v>625</v>
      </c>
      <c r="J72" s="33">
        <v>625</v>
      </c>
      <c r="K72" s="33">
        <v>5257453.9000000004</v>
      </c>
      <c r="L72" s="33">
        <v>100</v>
      </c>
      <c r="M72" s="33">
        <v>100</v>
      </c>
      <c r="N72" s="33">
        <v>100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88</v>
      </c>
      <c r="F73" s="53" t="s">
        <v>88</v>
      </c>
      <c r="G73" s="33">
        <v>525</v>
      </c>
      <c r="H73" s="33">
        <v>525</v>
      </c>
      <c r="I73" s="33">
        <v>525</v>
      </c>
      <c r="J73" s="33">
        <v>525</v>
      </c>
      <c r="K73" s="33">
        <v>5257453.9000000004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118</v>
      </c>
      <c r="F74" s="53" t="s">
        <v>2977</v>
      </c>
      <c r="G74" s="33">
        <v>8405</v>
      </c>
      <c r="H74" s="33">
        <v>8405</v>
      </c>
      <c r="I74" s="33">
        <v>8405</v>
      </c>
      <c r="J74" s="33">
        <v>8405</v>
      </c>
      <c r="K74" s="33">
        <v>5257453.9000000004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62</v>
      </c>
      <c r="F75" s="53" t="s">
        <v>62</v>
      </c>
      <c r="G75" s="33">
        <v>5333</v>
      </c>
      <c r="H75" s="33">
        <v>5333</v>
      </c>
      <c r="I75" s="33">
        <v>5333</v>
      </c>
      <c r="J75" s="33">
        <v>5333</v>
      </c>
      <c r="K75" s="33">
        <v>5257453.9000000004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33</v>
      </c>
      <c r="F76" s="53" t="s">
        <v>33</v>
      </c>
      <c r="G76" s="33">
        <v>2696</v>
      </c>
      <c r="H76" s="33">
        <v>2696</v>
      </c>
      <c r="I76" s="33">
        <v>2696</v>
      </c>
      <c r="J76" s="33">
        <v>2696</v>
      </c>
      <c r="K76" s="33">
        <v>5257453.9000000004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43</v>
      </c>
      <c r="F77" s="53" t="s">
        <v>43</v>
      </c>
      <c r="G77" s="33">
        <v>376</v>
      </c>
      <c r="H77" s="33">
        <v>376</v>
      </c>
      <c r="I77" s="33">
        <v>376</v>
      </c>
      <c r="J77" s="33">
        <v>376</v>
      </c>
      <c r="K77" s="33">
        <v>5257453.9000000004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31</v>
      </c>
      <c r="F78" s="53" t="s">
        <v>3078</v>
      </c>
      <c r="G78" s="33">
        <v>29433.599999999999</v>
      </c>
      <c r="H78" s="33">
        <v>161722.29999999999</v>
      </c>
      <c r="I78" s="33">
        <v>37189.300000000003</v>
      </c>
      <c r="J78" s="33">
        <v>29433.599999999999</v>
      </c>
      <c r="K78" s="33">
        <v>37189.300000000003</v>
      </c>
      <c r="L78" s="33">
        <v>18.200087433829474</v>
      </c>
      <c r="M78" s="33">
        <v>79.145345569827882</v>
      </c>
      <c r="N78" s="33">
        <v>79.145345569827882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122</v>
      </c>
      <c r="F79" s="53" t="s">
        <v>122</v>
      </c>
      <c r="G79" s="33">
        <v>5947</v>
      </c>
      <c r="H79" s="33">
        <v>91739.8</v>
      </c>
      <c r="I79" s="33">
        <v>10237</v>
      </c>
      <c r="J79" s="33">
        <v>5947</v>
      </c>
      <c r="K79" s="33">
        <v>10237</v>
      </c>
      <c r="L79" s="33">
        <v>6.4824645355668968</v>
      </c>
      <c r="M79" s="33">
        <v>58.093191364657613</v>
      </c>
      <c r="N79" s="33">
        <v>58.093191364657613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53</v>
      </c>
      <c r="F80" s="53" t="s">
        <v>53</v>
      </c>
      <c r="G80" s="33">
        <v>2916.3</v>
      </c>
      <c r="H80" s="33">
        <v>2833</v>
      </c>
      <c r="I80" s="33">
        <v>4175</v>
      </c>
      <c r="J80" s="33">
        <v>2916.3</v>
      </c>
      <c r="K80" s="33">
        <v>4175</v>
      </c>
      <c r="L80" s="33">
        <v>102.94034592304978</v>
      </c>
      <c r="M80" s="33">
        <v>69.851497005988023</v>
      </c>
      <c r="N80" s="33">
        <v>69.851497005988023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102</v>
      </c>
      <c r="F81" s="53" t="s">
        <v>102</v>
      </c>
      <c r="G81" s="33">
        <v>20570.3</v>
      </c>
      <c r="H81" s="33">
        <v>67149.5</v>
      </c>
      <c r="I81" s="33">
        <v>22777.3</v>
      </c>
      <c r="J81" s="33">
        <v>20570.3</v>
      </c>
      <c r="K81" s="33">
        <v>22777.3</v>
      </c>
      <c r="L81" s="33">
        <v>30.633586251572982</v>
      </c>
      <c r="M81" s="33">
        <v>90.310528464743413</v>
      </c>
      <c r="N81" s="33">
        <v>90.310528464743413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26</v>
      </c>
      <c r="F82" s="53" t="s">
        <v>3543</v>
      </c>
      <c r="G82" s="33">
        <v>192870.9</v>
      </c>
      <c r="H82" s="33">
        <v>39235903.899999999</v>
      </c>
      <c r="I82" s="33">
        <v>2431254.1</v>
      </c>
      <c r="J82" s="33">
        <v>192870.9</v>
      </c>
      <c r="K82" s="33">
        <v>2431254.1</v>
      </c>
      <c r="L82" s="33">
        <v>0.49156736771393711</v>
      </c>
      <c r="M82" s="33">
        <v>7.93297993821378</v>
      </c>
      <c r="N82" s="33">
        <v>7.93297993821378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93</v>
      </c>
      <c r="F83" s="53" t="s">
        <v>93</v>
      </c>
      <c r="G83" s="33">
        <v>189882</v>
      </c>
      <c r="H83" s="33">
        <v>1943856</v>
      </c>
      <c r="I83" s="33">
        <v>1017394.3</v>
      </c>
      <c r="J83" s="33">
        <v>189882</v>
      </c>
      <c r="K83" s="33">
        <v>1017394.3</v>
      </c>
      <c r="L83" s="33">
        <v>9.768316171568264</v>
      </c>
      <c r="M83" s="33">
        <v>18.663560430798562</v>
      </c>
      <c r="N83" s="33">
        <v>18.663560430798562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92</v>
      </c>
      <c r="F84" s="53" t="s">
        <v>92</v>
      </c>
      <c r="G84" s="33">
        <v>2988.9</v>
      </c>
      <c r="H84" s="33">
        <v>37292047.899999999</v>
      </c>
      <c r="I84" s="33">
        <v>1413859.8</v>
      </c>
      <c r="J84" s="33">
        <v>2988.9</v>
      </c>
      <c r="K84" s="33">
        <v>1413859.8</v>
      </c>
      <c r="L84" s="33">
        <v>8.014845438402432E-3</v>
      </c>
      <c r="M84" s="33">
        <v>0.21140002707482028</v>
      </c>
      <c r="N84" s="33">
        <v>0.21140002707482028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95</v>
      </c>
      <c r="F85" s="53" t="s">
        <v>3673</v>
      </c>
      <c r="G85" s="33">
        <v>39303.199999999997</v>
      </c>
      <c r="H85" s="33">
        <v>53136.4</v>
      </c>
      <c r="I85" s="33">
        <v>40633</v>
      </c>
      <c r="J85" s="33">
        <v>39303.199999999997</v>
      </c>
      <c r="K85" s="33">
        <v>40633</v>
      </c>
      <c r="L85" s="33">
        <v>73.96662175081488</v>
      </c>
      <c r="M85" s="33">
        <v>96.727290625845981</v>
      </c>
      <c r="N85" s="33">
        <v>96.727290625845981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34</v>
      </c>
      <c r="F86" s="53" t="s">
        <v>34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21</v>
      </c>
      <c r="F87" s="53" t="s">
        <v>3696</v>
      </c>
      <c r="G87" s="33" t="s">
        <v>8045</v>
      </c>
      <c r="H87" s="33" t="s">
        <v>8045</v>
      </c>
      <c r="I87" s="33" t="s">
        <v>8045</v>
      </c>
      <c r="J87" s="33" t="s">
        <v>8045</v>
      </c>
      <c r="K87" s="33" t="s">
        <v>8045</v>
      </c>
      <c r="L87" s="33">
        <v>33.525396974690949</v>
      </c>
      <c r="M87" s="33">
        <v>146.7081834612838</v>
      </c>
      <c r="N87" s="33">
        <v>146.7081834612838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123</v>
      </c>
      <c r="F88" s="53" t="s">
        <v>123</v>
      </c>
      <c r="G88" s="33" t="s">
        <v>8045</v>
      </c>
      <c r="H88" s="33" t="s">
        <v>8045</v>
      </c>
      <c r="I88" s="33" t="s">
        <v>8045</v>
      </c>
      <c r="J88" s="33" t="s">
        <v>8045</v>
      </c>
      <c r="K88" s="33" t="s">
        <v>8045</v>
      </c>
      <c r="L88" s="33">
        <v>100</v>
      </c>
      <c r="M88" s="33">
        <v>100</v>
      </c>
      <c r="N88" s="33">
        <v>100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59</v>
      </c>
      <c r="F89" s="53" t="s">
        <v>59</v>
      </c>
      <c r="G89" s="33" t="s">
        <v>8045</v>
      </c>
      <c r="H89" s="33" t="s">
        <v>8045</v>
      </c>
      <c r="I89" s="33" t="s">
        <v>8045</v>
      </c>
      <c r="J89" s="33" t="s">
        <v>8045</v>
      </c>
      <c r="K89" s="33" t="s">
        <v>8045</v>
      </c>
      <c r="L89" s="33">
        <v>100</v>
      </c>
      <c r="M89" s="33">
        <v>93.525179856115102</v>
      </c>
      <c r="N89" s="33">
        <v>93.525179856115102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24</v>
      </c>
      <c r="F90" s="53" t="s">
        <v>24</v>
      </c>
      <c r="G90" s="33" t="s">
        <v>8045</v>
      </c>
      <c r="H90" s="33" t="s">
        <v>8045</v>
      </c>
      <c r="I90" s="33" t="s">
        <v>8045</v>
      </c>
      <c r="J90" s="33" t="s">
        <v>8045</v>
      </c>
      <c r="K90" s="33" t="s">
        <v>8045</v>
      </c>
      <c r="L90" s="33">
        <v>22.364180357986456</v>
      </c>
      <c r="M90" s="33">
        <v>178.11872909698997</v>
      </c>
      <c r="N90" s="33">
        <v>178.11872909698997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72</v>
      </c>
      <c r="F91" s="53" t="s">
        <v>72</v>
      </c>
      <c r="G91" s="33" t="s">
        <v>8045</v>
      </c>
      <c r="H91" s="33" t="s">
        <v>8045</v>
      </c>
      <c r="I91" s="33" t="s">
        <v>8045</v>
      </c>
      <c r="J91" s="33" t="s">
        <v>8045</v>
      </c>
      <c r="K91" s="33" t="s">
        <v>8045</v>
      </c>
      <c r="L91" s="33">
        <v>70.442027962152238</v>
      </c>
      <c r="M91" s="33">
        <v>127.25417304468256</v>
      </c>
      <c r="N91" s="33">
        <v>127.25417304468256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90</v>
      </c>
      <c r="F92" s="53" t="s">
        <v>3779</v>
      </c>
      <c r="G92" s="33">
        <v>948957.7</v>
      </c>
      <c r="H92" s="33">
        <v>2195632.7000000002</v>
      </c>
      <c r="I92" s="33">
        <v>774673.8</v>
      </c>
      <c r="J92" s="33">
        <v>948957.7</v>
      </c>
      <c r="K92" s="33">
        <v>774673.8</v>
      </c>
      <c r="L92" s="33">
        <v>43.220238977129462</v>
      </c>
      <c r="M92" s="33">
        <v>122.49771452190586</v>
      </c>
      <c r="N92" s="33">
        <v>122.49771452190586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103</v>
      </c>
      <c r="F93" s="53" t="s">
        <v>103</v>
      </c>
      <c r="G93" s="33">
        <v>948461.7</v>
      </c>
      <c r="H93" s="33">
        <v>2195136.7000000002</v>
      </c>
      <c r="I93" s="33">
        <v>773377.8</v>
      </c>
      <c r="J93" s="33">
        <v>948461.7</v>
      </c>
      <c r="K93" s="33">
        <v>773377.8</v>
      </c>
      <c r="L93" s="33">
        <v>43.207409360883993</v>
      </c>
      <c r="M93" s="33">
        <v>122.63885774843808</v>
      </c>
      <c r="N93" s="33">
        <v>122.63885774843808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63</v>
      </c>
      <c r="F94" s="53" t="s">
        <v>63</v>
      </c>
      <c r="G94" s="33">
        <v>496</v>
      </c>
      <c r="H94" s="33">
        <v>496</v>
      </c>
      <c r="I94" s="33">
        <v>1296</v>
      </c>
      <c r="J94" s="33">
        <v>496</v>
      </c>
      <c r="K94" s="33">
        <v>1296</v>
      </c>
      <c r="L94" s="33">
        <v>100</v>
      </c>
      <c r="M94" s="33">
        <v>38.271604938271608</v>
      </c>
      <c r="N94" s="33">
        <v>38.271604938271608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80</v>
      </c>
      <c r="F95" s="53" t="s">
        <v>80</v>
      </c>
      <c r="G95" s="33">
        <v>7403571.5</v>
      </c>
      <c r="H95" s="33">
        <v>6828817.9000000004</v>
      </c>
      <c r="I95" s="33">
        <v>7007737</v>
      </c>
      <c r="J95" s="33">
        <v>7403571.5</v>
      </c>
      <c r="K95" s="33">
        <v>7007737</v>
      </c>
      <c r="L95" s="33">
        <v>108.41658993425494</v>
      </c>
      <c r="M95" s="33">
        <v>105.64853532602608</v>
      </c>
      <c r="N95" s="33">
        <v>105.64853532602608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85</v>
      </c>
      <c r="F96" s="53" t="s">
        <v>3814</v>
      </c>
      <c r="G96" s="33">
        <v>3715642.9</v>
      </c>
      <c r="H96" s="33">
        <v>3538706.2</v>
      </c>
      <c r="I96" s="33">
        <v>3123621.7</v>
      </c>
      <c r="J96" s="33">
        <v>3715642.9</v>
      </c>
      <c r="K96" s="33">
        <v>3123621.7</v>
      </c>
      <c r="L96" s="33">
        <v>105.00003927989275</v>
      </c>
      <c r="M96" s="33">
        <v>118.95303775101831</v>
      </c>
      <c r="N96" s="33">
        <v>118.95303775101831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112</v>
      </c>
      <c r="F97" s="53" t="s">
        <v>3846</v>
      </c>
      <c r="G97" s="33" t="s">
        <v>8045</v>
      </c>
      <c r="H97" s="33" t="s">
        <v>8045</v>
      </c>
      <c r="I97" s="33" t="s">
        <v>8045</v>
      </c>
      <c r="J97" s="33" t="s">
        <v>8045</v>
      </c>
      <c r="K97" s="33" t="s">
        <v>8045</v>
      </c>
      <c r="L97" s="33">
        <v>117.87591654815122</v>
      </c>
      <c r="M97" s="33">
        <v>99.565950859567025</v>
      </c>
      <c r="N97" s="33">
        <v>99.565950859567025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116</v>
      </c>
      <c r="F98" s="53" t="s">
        <v>3917</v>
      </c>
      <c r="G98" s="33">
        <v>3197174.5</v>
      </c>
      <c r="H98" s="33">
        <v>2873780.6</v>
      </c>
      <c r="I98" s="33">
        <v>3391221.8</v>
      </c>
      <c r="J98" s="33">
        <v>3197174.5</v>
      </c>
      <c r="K98" s="33">
        <v>3391221.8</v>
      </c>
      <c r="L98" s="33">
        <v>111.25325642465538</v>
      </c>
      <c r="M98" s="33">
        <v>94.277953155408468</v>
      </c>
      <c r="N98" s="33">
        <v>94.277953155408468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70</v>
      </c>
      <c r="F99" s="53" t="s">
        <v>3954</v>
      </c>
      <c r="G99" s="33">
        <v>289244.90000000002</v>
      </c>
      <c r="H99" s="33">
        <v>287660.7</v>
      </c>
      <c r="I99" s="33">
        <v>281448.09999999998</v>
      </c>
      <c r="J99" s="33">
        <v>289244.90000000002</v>
      </c>
      <c r="K99" s="33">
        <v>281448.09999999998</v>
      </c>
      <c r="L99" s="33">
        <v>100.55071825939379</v>
      </c>
      <c r="M99" s="33">
        <v>102.77024431857951</v>
      </c>
      <c r="N99" s="33">
        <v>102.77024431857951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108</v>
      </c>
      <c r="F100" s="53" t="s">
        <v>108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27</v>
      </c>
      <c r="F101" s="53" t="s">
        <v>3966</v>
      </c>
      <c r="G101" s="33">
        <v>170822.6</v>
      </c>
      <c r="H101" s="33">
        <v>189431.8</v>
      </c>
      <c r="I101" s="33">
        <v>186176.8</v>
      </c>
      <c r="J101" s="33">
        <v>170822.6</v>
      </c>
      <c r="K101" s="33">
        <v>186176.8</v>
      </c>
      <c r="L101" s="33">
        <v>90.176306195686251</v>
      </c>
      <c r="M101" s="33">
        <v>91.752892949067771</v>
      </c>
      <c r="N101" s="33">
        <v>91.752892949067771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39</v>
      </c>
      <c r="F102" s="53" t="s">
        <v>39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61</v>
      </c>
      <c r="F103" s="53" t="s">
        <v>3971</v>
      </c>
      <c r="G103" s="33">
        <v>219165.3</v>
      </c>
      <c r="H103" s="33">
        <v>245939.7</v>
      </c>
      <c r="I103" s="33">
        <v>230164.6</v>
      </c>
      <c r="J103" s="33">
        <v>219165.3</v>
      </c>
      <c r="K103" s="33">
        <v>230164.6</v>
      </c>
      <c r="L103" s="33">
        <v>89.113429023455751</v>
      </c>
      <c r="M103" s="33">
        <v>95.22111567113275</v>
      </c>
      <c r="N103" s="33">
        <v>95.22111567113275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44</v>
      </c>
      <c r="F104" s="53" t="s">
        <v>44</v>
      </c>
      <c r="G104" s="33">
        <v>94550.5</v>
      </c>
      <c r="H104" s="33">
        <v>95275.3</v>
      </c>
      <c r="I104" s="33">
        <v>96787.5</v>
      </c>
      <c r="J104" s="33">
        <v>94550.5</v>
      </c>
      <c r="K104" s="33">
        <v>96787.5</v>
      </c>
      <c r="L104" s="33">
        <v>99.239257184181</v>
      </c>
      <c r="M104" s="33">
        <v>97.68875113005295</v>
      </c>
      <c r="N104" s="33">
        <v>97.68875113005295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40</v>
      </c>
      <c r="F105" s="53" t="s">
        <v>40</v>
      </c>
      <c r="G105" s="33">
        <v>6310.9</v>
      </c>
      <c r="H105" s="33">
        <v>15591.1</v>
      </c>
      <c r="I105" s="33">
        <v>6764.9</v>
      </c>
      <c r="J105" s="33">
        <v>6310.9</v>
      </c>
      <c r="K105" s="33">
        <v>6764.9</v>
      </c>
      <c r="L105" s="33">
        <v>40.477580157910602</v>
      </c>
      <c r="M105" s="33">
        <v>93.288888231902916</v>
      </c>
      <c r="N105" s="33">
        <v>93.288888231902916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54</v>
      </c>
      <c r="F106" s="53" t="s">
        <v>54</v>
      </c>
      <c r="G106" s="33">
        <v>118303.9</v>
      </c>
      <c r="H106" s="33">
        <v>135073.29999999999</v>
      </c>
      <c r="I106" s="33">
        <v>126612.2</v>
      </c>
      <c r="J106" s="33">
        <v>118303.9</v>
      </c>
      <c r="K106" s="33">
        <v>126612.2</v>
      </c>
      <c r="L106" s="33">
        <v>87.584963127427855</v>
      </c>
      <c r="M106" s="33">
        <v>93.437994126948269</v>
      </c>
      <c r="N106" s="33">
        <v>93.437994126948269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41</v>
      </c>
      <c r="F107" s="53" t="s">
        <v>41</v>
      </c>
      <c r="G107" s="32"/>
      <c r="H107" s="32"/>
      <c r="I107" s="33">
        <v>1823</v>
      </c>
      <c r="J107" s="32"/>
      <c r="K107" s="33">
        <v>1823</v>
      </c>
      <c r="L107" s="32"/>
      <c r="M107" s="32"/>
      <c r="N107" s="32"/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78</v>
      </c>
      <c r="F108" s="53" t="s">
        <v>78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25</v>
      </c>
      <c r="F109" s="53" t="s">
        <v>676</v>
      </c>
      <c r="G109" s="33">
        <v>2623184.9</v>
      </c>
      <c r="H109" s="33">
        <v>2275266.7000000002</v>
      </c>
      <c r="I109" s="33">
        <v>1628701.5</v>
      </c>
      <c r="J109" s="33">
        <v>2623184.9</v>
      </c>
      <c r="K109" s="33">
        <v>1628701.5</v>
      </c>
      <c r="L109" s="33">
        <v>115.29131507967836</v>
      </c>
      <c r="M109" s="33">
        <v>161.05989341816164</v>
      </c>
      <c r="N109" s="33">
        <v>161.05989341816164</v>
      </c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35</v>
      </c>
      <c r="F110" s="53" t="s">
        <v>969</v>
      </c>
      <c r="G110" s="33">
        <v>20161920.600000001</v>
      </c>
      <c r="H110" s="33">
        <v>66471843.399999999</v>
      </c>
      <c r="I110" s="33">
        <v>18358651.699999999</v>
      </c>
      <c r="J110" s="33">
        <v>20161920.600000001</v>
      </c>
      <c r="K110" s="33">
        <v>18358651.699999999</v>
      </c>
      <c r="L110" s="33">
        <v>30.331520187688973</v>
      </c>
      <c r="M110" s="33">
        <v>109.8224473641493</v>
      </c>
      <c r="N110" s="33">
        <v>109.8224473641493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89</v>
      </c>
      <c r="F111" s="53" t="s">
        <v>3813</v>
      </c>
      <c r="G111" s="33">
        <v>7403571.5</v>
      </c>
      <c r="H111" s="33">
        <v>6828817.9000000004</v>
      </c>
      <c r="I111" s="33">
        <v>7007737</v>
      </c>
      <c r="J111" s="33">
        <v>7403571.5</v>
      </c>
      <c r="K111" s="33">
        <v>7007737</v>
      </c>
      <c r="L111" s="33">
        <v>108.41658993425494</v>
      </c>
      <c r="M111" s="33">
        <v>105.64853532602608</v>
      </c>
      <c r="N111" s="33">
        <v>105.64853532602608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20</v>
      </c>
      <c r="F112" s="53" t="s">
        <v>3956</v>
      </c>
      <c r="G112" s="33">
        <v>679232.8</v>
      </c>
      <c r="H112" s="33">
        <v>723032.2</v>
      </c>
      <c r="I112" s="33">
        <v>699612.5</v>
      </c>
      <c r="J112" s="33">
        <v>679232.8</v>
      </c>
      <c r="K112" s="33">
        <v>699612.5</v>
      </c>
      <c r="L112" s="33">
        <v>93.942261492641677</v>
      </c>
      <c r="M112" s="33">
        <v>97.087001733102255</v>
      </c>
      <c r="N112" s="33">
        <v>97.087001733102255</v>
      </c>
    </row>
    <row r="113" spans="1:14" ht="39" x14ac:dyDescent="0.25">
      <c r="A113" s="42">
        <v>44197</v>
      </c>
      <c r="B113" s="43"/>
      <c r="C113" s="43"/>
      <c r="D113" s="43"/>
      <c r="E113" s="43" t="s">
        <v>140</v>
      </c>
      <c r="F113" s="53" t="s">
        <v>140</v>
      </c>
      <c r="G113" s="45" t="s">
        <v>140</v>
      </c>
      <c r="H113" s="43"/>
      <c r="I113" s="43"/>
      <c r="J113" s="47">
        <v>13040.4</v>
      </c>
    </row>
    <row r="114" spans="1:14" ht="64.5" x14ac:dyDescent="0.25">
      <c r="A114" s="42">
        <v>44197</v>
      </c>
      <c r="B114" s="43"/>
      <c r="C114" s="43"/>
      <c r="D114" s="43"/>
      <c r="E114" s="43" t="s">
        <v>141</v>
      </c>
      <c r="F114" s="53" t="s">
        <v>141</v>
      </c>
      <c r="G114" s="45" t="s">
        <v>141</v>
      </c>
      <c r="H114" s="43"/>
      <c r="I114" s="43"/>
      <c r="J114" s="47">
        <v>3182</v>
      </c>
    </row>
    <row r="115" spans="1:14" ht="39" x14ac:dyDescent="0.25">
      <c r="A115" s="42">
        <v>44197</v>
      </c>
      <c r="B115" s="43"/>
      <c r="C115" s="43"/>
      <c r="D115" s="43"/>
      <c r="E115" s="43" t="s">
        <v>142</v>
      </c>
      <c r="F115" s="53" t="s">
        <v>142</v>
      </c>
      <c r="G115" s="45" t="s">
        <v>142</v>
      </c>
      <c r="H115" s="43"/>
      <c r="I115" s="43"/>
      <c r="J115" s="47">
        <v>18176.099999999999</v>
      </c>
    </row>
    <row r="116" spans="1:14" ht="39" x14ac:dyDescent="0.25">
      <c r="A116" s="42">
        <v>44197</v>
      </c>
      <c r="B116" s="43"/>
      <c r="C116" s="43"/>
      <c r="D116" s="43"/>
      <c r="E116" s="43" t="s">
        <v>143</v>
      </c>
      <c r="F116" s="53" t="s">
        <v>143</v>
      </c>
      <c r="G116" s="45" t="s">
        <v>143</v>
      </c>
      <c r="H116" s="43"/>
      <c r="I116" s="43"/>
      <c r="J116" s="47">
        <v>8384.2000000000007</v>
      </c>
    </row>
    <row r="117" spans="1:14" ht="39" x14ac:dyDescent="0.25">
      <c r="A117" s="42">
        <v>44197</v>
      </c>
      <c r="B117" s="43"/>
      <c r="C117" s="43"/>
      <c r="D117" s="43"/>
      <c r="E117" s="43" t="s">
        <v>144</v>
      </c>
      <c r="F117" s="53" t="s">
        <v>144</v>
      </c>
      <c r="G117" s="45" t="s">
        <v>144</v>
      </c>
      <c r="H117" s="43"/>
      <c r="I117" s="43"/>
      <c r="J117" s="47">
        <v>13253.199999999999</v>
      </c>
    </row>
    <row r="118" spans="1:14" ht="39" x14ac:dyDescent="0.25">
      <c r="A118" s="42">
        <v>44197</v>
      </c>
      <c r="B118" s="43"/>
      <c r="C118" s="43"/>
      <c r="D118" s="43"/>
      <c r="E118" s="43" t="s">
        <v>145</v>
      </c>
      <c r="F118" s="53" t="s">
        <v>145</v>
      </c>
      <c r="G118" s="45" t="s">
        <v>145</v>
      </c>
      <c r="H118" s="43"/>
      <c r="I118" s="43"/>
      <c r="J118" s="47">
        <v>23882.799999999999</v>
      </c>
    </row>
    <row r="119" spans="1:14" ht="39" x14ac:dyDescent="0.25">
      <c r="A119" s="42">
        <v>44197</v>
      </c>
      <c r="B119" s="43"/>
      <c r="C119" s="43"/>
      <c r="D119" s="43"/>
      <c r="E119" s="43" t="s">
        <v>146</v>
      </c>
      <c r="F119" s="53" t="s">
        <v>146</v>
      </c>
      <c r="G119" s="45" t="s">
        <v>146</v>
      </c>
      <c r="H119" s="43"/>
      <c r="I119" s="43"/>
      <c r="J119" s="47">
        <v>11967.4</v>
      </c>
    </row>
    <row r="120" spans="1:14" ht="39" x14ac:dyDescent="0.25">
      <c r="A120" s="42">
        <v>44197</v>
      </c>
      <c r="B120" s="43"/>
      <c r="C120" s="43"/>
      <c r="D120" s="43"/>
      <c r="E120" s="43" t="s">
        <v>147</v>
      </c>
      <c r="F120" s="53" t="s">
        <v>147</v>
      </c>
      <c r="G120" s="46" t="s">
        <v>147</v>
      </c>
      <c r="H120" s="43"/>
      <c r="I120" s="43"/>
      <c r="J120" s="49">
        <v>99546.10000000002</v>
      </c>
    </row>
    <row r="121" spans="1:14" ht="39" x14ac:dyDescent="0.25">
      <c r="A121" s="42">
        <v>44197</v>
      </c>
      <c r="B121" s="43"/>
      <c r="C121" s="43"/>
      <c r="D121" s="43"/>
      <c r="E121" s="43" t="s">
        <v>148</v>
      </c>
      <c r="F121" s="53" t="s">
        <v>148</v>
      </c>
      <c r="G121" s="45" t="s">
        <v>148</v>
      </c>
      <c r="H121" s="43"/>
      <c r="I121" s="43"/>
      <c r="J121" s="47">
        <v>76815.7</v>
      </c>
    </row>
    <row r="122" spans="1:14" ht="26.25" x14ac:dyDescent="0.25">
      <c r="A122" s="42">
        <v>44197</v>
      </c>
      <c r="B122" s="43"/>
      <c r="C122" s="43"/>
      <c r="D122" s="43"/>
      <c r="E122" s="43" t="s">
        <v>149</v>
      </c>
      <c r="F122" s="53" t="s">
        <v>149</v>
      </c>
      <c r="G122" s="46" t="s">
        <v>149</v>
      </c>
      <c r="H122" s="43"/>
      <c r="I122" s="43"/>
      <c r="J122" s="50">
        <v>30868.000000000004</v>
      </c>
    </row>
    <row r="123" spans="1:14" ht="39" x14ac:dyDescent="0.25">
      <c r="A123" s="42">
        <v>44197</v>
      </c>
      <c r="B123" s="43"/>
      <c r="C123" s="43"/>
      <c r="D123" s="43"/>
      <c r="E123" s="43" t="s">
        <v>150</v>
      </c>
      <c r="F123" s="53" t="s">
        <v>150</v>
      </c>
      <c r="G123" s="46" t="s">
        <v>150</v>
      </c>
      <c r="H123" s="43"/>
      <c r="I123" s="43"/>
      <c r="J123" s="50">
        <v>8568.6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109</v>
      </c>
      <c r="F124" s="53" t="s">
        <v>674</v>
      </c>
      <c r="G124" s="33" t="s">
        <v>8045</v>
      </c>
      <c r="H124" s="33" t="s">
        <v>8045</v>
      </c>
      <c r="I124" s="33" t="s">
        <v>8045</v>
      </c>
      <c r="J124" s="33" t="s">
        <v>8045</v>
      </c>
      <c r="K124" s="33" t="s">
        <v>8045</v>
      </c>
      <c r="L124" s="33">
        <v>105.44073591354527</v>
      </c>
      <c r="M124" s="33">
        <v>166.64658406769064</v>
      </c>
      <c r="N124" s="33">
        <v>155.80019902601884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96</v>
      </c>
      <c r="F125" s="53" t="s">
        <v>96</v>
      </c>
      <c r="G125" s="33" t="s">
        <v>8045</v>
      </c>
      <c r="H125" s="33" t="s">
        <v>8045</v>
      </c>
      <c r="I125" s="33" t="s">
        <v>8045</v>
      </c>
      <c r="J125" s="33" t="s">
        <v>8045</v>
      </c>
      <c r="K125" s="33" t="s">
        <v>8045</v>
      </c>
      <c r="L125" s="33">
        <v>105.3006772392438</v>
      </c>
      <c r="M125" s="33">
        <v>167.48450419415815</v>
      </c>
      <c r="N125" s="33">
        <v>156.5013528835224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76</v>
      </c>
      <c r="F126" s="53" t="s">
        <v>76</v>
      </c>
      <c r="G126" s="33" t="s">
        <v>8045</v>
      </c>
      <c r="H126" s="33" t="s">
        <v>8045</v>
      </c>
      <c r="I126" s="33" t="s">
        <v>8045</v>
      </c>
      <c r="J126" s="33" t="s">
        <v>8045</v>
      </c>
      <c r="K126" s="33" t="s">
        <v>8045</v>
      </c>
      <c r="L126" s="33">
        <v>134.83180428134557</v>
      </c>
      <c r="M126" s="33">
        <v>91.568016614745588</v>
      </c>
      <c r="N126" s="33">
        <v>85.513891288904247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45</v>
      </c>
      <c r="F127" s="53" t="s">
        <v>758</v>
      </c>
      <c r="G127" s="33" t="s">
        <v>8045</v>
      </c>
      <c r="H127" s="33" t="s">
        <v>8045</v>
      </c>
      <c r="I127" s="33" t="s">
        <v>8045</v>
      </c>
      <c r="J127" s="33" t="s">
        <v>8045</v>
      </c>
      <c r="K127" s="33" t="s">
        <v>8045</v>
      </c>
      <c r="L127" s="33">
        <v>132.81513520192794</v>
      </c>
      <c r="M127" s="33">
        <v>254.28132931056427</v>
      </c>
      <c r="N127" s="33">
        <v>203.76726628061385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73</v>
      </c>
      <c r="F128" s="53" t="s">
        <v>73</v>
      </c>
      <c r="G128" s="33" t="s">
        <v>8045</v>
      </c>
      <c r="H128" s="33" t="s">
        <v>8045</v>
      </c>
      <c r="I128" s="33" t="s">
        <v>8045</v>
      </c>
      <c r="J128" s="33" t="s">
        <v>8045</v>
      </c>
      <c r="K128" s="33" t="s">
        <v>8045</v>
      </c>
      <c r="L128" s="33">
        <v>132.81513520192794</v>
      </c>
      <c r="M128" s="33">
        <v>254.28132931056427</v>
      </c>
      <c r="N128" s="33">
        <v>203.76726628061385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66</v>
      </c>
      <c r="F129" s="53" t="s">
        <v>855</v>
      </c>
      <c r="G129" s="33">
        <v>143927.20000000001</v>
      </c>
      <c r="H129" s="33">
        <v>130395.6</v>
      </c>
      <c r="I129" s="33">
        <v>139582.39999999999</v>
      </c>
      <c r="J129" s="33">
        <v>274322.8</v>
      </c>
      <c r="K129" s="33">
        <v>238237.7</v>
      </c>
      <c r="L129" s="33">
        <v>110.37734402081051</v>
      </c>
      <c r="M129" s="33">
        <v>103.11271335068031</v>
      </c>
      <c r="N129" s="33">
        <v>115.14667913600576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28</v>
      </c>
      <c r="F130" s="53" t="s">
        <v>28</v>
      </c>
      <c r="G130" s="33">
        <v>143927.20000000001</v>
      </c>
      <c r="H130" s="33">
        <v>130395.6</v>
      </c>
      <c r="I130" s="33">
        <v>139582.39999999999</v>
      </c>
      <c r="J130" s="33">
        <v>274322.8</v>
      </c>
      <c r="K130" s="33">
        <v>238237.7</v>
      </c>
      <c r="L130" s="33">
        <v>110.37734402081051</v>
      </c>
      <c r="M130" s="33">
        <v>103.11271335068031</v>
      </c>
      <c r="N130" s="33">
        <v>115.14667913600576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98</v>
      </c>
      <c r="F131" s="53" t="s">
        <v>98</v>
      </c>
      <c r="G131" s="33" t="s">
        <v>8045</v>
      </c>
      <c r="H131" s="33" t="s">
        <v>8045</v>
      </c>
      <c r="I131" s="33" t="s">
        <v>8045</v>
      </c>
      <c r="J131" s="33" t="s">
        <v>8045</v>
      </c>
      <c r="K131" s="33" t="s">
        <v>8045</v>
      </c>
      <c r="L131" s="33">
        <v>90.653605220091123</v>
      </c>
      <c r="M131" s="32"/>
      <c r="N131" s="32"/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126</v>
      </c>
      <c r="F132" s="53" t="s">
        <v>126</v>
      </c>
      <c r="G132" s="33" t="s">
        <v>8045</v>
      </c>
      <c r="H132" s="33" t="s">
        <v>8045</v>
      </c>
      <c r="I132" s="33" t="s">
        <v>8045</v>
      </c>
      <c r="J132" s="33" t="s">
        <v>8045</v>
      </c>
      <c r="K132" s="33" t="s">
        <v>8045</v>
      </c>
      <c r="L132" s="33">
        <v>90.653605220091123</v>
      </c>
      <c r="M132" s="32"/>
      <c r="N132" s="32"/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30</v>
      </c>
      <c r="F133" s="53" t="s">
        <v>967</v>
      </c>
      <c r="G133" s="33">
        <v>2500498.2999999998</v>
      </c>
      <c r="H133" s="33">
        <v>2798966</v>
      </c>
      <c r="I133" s="33">
        <v>2814672.3</v>
      </c>
      <c r="J133" s="33">
        <v>5299464.3</v>
      </c>
      <c r="K133" s="33">
        <v>5202781.7</v>
      </c>
      <c r="L133" s="33">
        <v>89.336501408019956</v>
      </c>
      <c r="M133" s="33">
        <v>88.837990127660689</v>
      </c>
      <c r="N133" s="33">
        <v>101.85828669305883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81</v>
      </c>
      <c r="F134" s="53" t="s">
        <v>970</v>
      </c>
      <c r="G134" s="33">
        <v>85045</v>
      </c>
      <c r="H134" s="33">
        <v>75347.5</v>
      </c>
      <c r="I134" s="33">
        <v>101842.7</v>
      </c>
      <c r="J134" s="33">
        <v>160392.5</v>
      </c>
      <c r="K134" s="33">
        <v>195399.1</v>
      </c>
      <c r="L134" s="33">
        <v>112.87036729818507</v>
      </c>
      <c r="M134" s="33">
        <v>83.50623068712828</v>
      </c>
      <c r="N134" s="33">
        <v>82.084564360838925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15</v>
      </c>
      <c r="F135" s="53" t="s">
        <v>1038</v>
      </c>
      <c r="G135" s="33">
        <v>1744695.8</v>
      </c>
      <c r="H135" s="33">
        <v>2047065.4</v>
      </c>
      <c r="I135" s="33">
        <v>2230714.5</v>
      </c>
      <c r="J135" s="33">
        <v>3791761.2</v>
      </c>
      <c r="K135" s="33">
        <v>4039211.5</v>
      </c>
      <c r="L135" s="33">
        <v>85.229118717946193</v>
      </c>
      <c r="M135" s="33">
        <v>78.212420280587224</v>
      </c>
      <c r="N135" s="33">
        <v>93.873796903182708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57</v>
      </c>
      <c r="F136" s="53" t="s">
        <v>57</v>
      </c>
      <c r="G136" s="33">
        <v>11891</v>
      </c>
      <c r="H136" s="33">
        <v>11891</v>
      </c>
      <c r="I136" s="33">
        <v>6427.2</v>
      </c>
      <c r="J136" s="33">
        <v>23782</v>
      </c>
      <c r="K136" s="33">
        <v>13398.2</v>
      </c>
      <c r="L136" s="33">
        <v>100</v>
      </c>
      <c r="M136" s="33">
        <v>185.01058003485187</v>
      </c>
      <c r="N136" s="33">
        <v>177.50145541938468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119</v>
      </c>
      <c r="F137" s="53" t="s">
        <v>119</v>
      </c>
      <c r="G137" s="33">
        <v>6915</v>
      </c>
      <c r="H137" s="32"/>
      <c r="I137" s="32"/>
      <c r="J137" s="33">
        <v>6915</v>
      </c>
      <c r="K137" s="33">
        <v>75</v>
      </c>
      <c r="L137" s="32"/>
      <c r="M137" s="32"/>
      <c r="N137" s="33">
        <v>9220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50</v>
      </c>
      <c r="F138" s="53" t="s">
        <v>50</v>
      </c>
      <c r="G138" s="33">
        <v>317942.5</v>
      </c>
      <c r="H138" s="33">
        <v>321464</v>
      </c>
      <c r="I138" s="33">
        <v>237642.5</v>
      </c>
      <c r="J138" s="33">
        <v>639406.5</v>
      </c>
      <c r="K138" s="33">
        <v>475726.5</v>
      </c>
      <c r="L138" s="33">
        <v>98.904542965930872</v>
      </c>
      <c r="M138" s="33">
        <v>133.79025216449077</v>
      </c>
      <c r="N138" s="33">
        <v>134.40632380159607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110</v>
      </c>
      <c r="F139" s="53" t="s">
        <v>110</v>
      </c>
      <c r="G139" s="33">
        <v>3</v>
      </c>
      <c r="H139" s="33">
        <v>2</v>
      </c>
      <c r="I139" s="33">
        <v>85</v>
      </c>
      <c r="J139" s="33">
        <v>5</v>
      </c>
      <c r="K139" s="33">
        <v>174</v>
      </c>
      <c r="L139" s="33">
        <v>150</v>
      </c>
      <c r="M139" s="33">
        <v>3.5294117647058822</v>
      </c>
      <c r="N139" s="33">
        <v>2.8735632183908044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22</v>
      </c>
      <c r="F140" s="53" t="s">
        <v>1218</v>
      </c>
      <c r="G140" s="33">
        <v>192819</v>
      </c>
      <c r="H140" s="33">
        <v>197281.1</v>
      </c>
      <c r="I140" s="33">
        <v>170809.1</v>
      </c>
      <c r="J140" s="33">
        <v>390100.1</v>
      </c>
      <c r="K140" s="33">
        <v>344810.9</v>
      </c>
      <c r="L140" s="33">
        <v>97.738201986911065</v>
      </c>
      <c r="M140" s="33">
        <v>112.88567178212402</v>
      </c>
      <c r="N140" s="33">
        <v>113.13450357862817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65</v>
      </c>
      <c r="F141" s="53" t="s">
        <v>65</v>
      </c>
      <c r="G141" s="33">
        <v>133993</v>
      </c>
      <c r="H141" s="33">
        <v>138702</v>
      </c>
      <c r="I141" s="33">
        <v>53692.9</v>
      </c>
      <c r="J141" s="33">
        <v>272695</v>
      </c>
      <c r="K141" s="33">
        <v>107063.5</v>
      </c>
      <c r="L141" s="33">
        <v>96.604951622903783</v>
      </c>
      <c r="M141" s="33">
        <v>249.55441035965649</v>
      </c>
      <c r="N141" s="33">
        <v>254.7039840842117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42</v>
      </c>
      <c r="F142" s="53" t="s">
        <v>42</v>
      </c>
      <c r="G142" s="33">
        <v>7194</v>
      </c>
      <c r="H142" s="33">
        <v>7213</v>
      </c>
      <c r="I142" s="33">
        <v>13458.4</v>
      </c>
      <c r="J142" s="33">
        <v>14407</v>
      </c>
      <c r="K142" s="33">
        <v>26923</v>
      </c>
      <c r="L142" s="33">
        <v>99.736586718425059</v>
      </c>
      <c r="M142" s="33">
        <v>53.453605183379899</v>
      </c>
      <c r="N142" s="33">
        <v>53.51186717676336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124</v>
      </c>
      <c r="F143" s="53" t="s">
        <v>164</v>
      </c>
      <c r="G143" s="33">
        <v>34562507.700000003</v>
      </c>
      <c r="H143" s="33">
        <v>32075453.899999999</v>
      </c>
      <c r="I143" s="33">
        <v>29671724.100000001</v>
      </c>
      <c r="J143" s="33">
        <v>66637961.600000001</v>
      </c>
      <c r="K143" s="33">
        <v>57366426.799999997</v>
      </c>
      <c r="L143" s="33">
        <v>107.75376026713063</v>
      </c>
      <c r="M143" s="33">
        <v>116.48297747551514</v>
      </c>
      <c r="N143" s="33">
        <v>116.16195276084373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48</v>
      </c>
      <c r="F144" s="53" t="s">
        <v>1420</v>
      </c>
      <c r="G144" s="33">
        <v>438123.8</v>
      </c>
      <c r="H144" s="33">
        <v>419455</v>
      </c>
      <c r="I144" s="33">
        <v>486666.5</v>
      </c>
      <c r="J144" s="33">
        <v>857578.8</v>
      </c>
      <c r="K144" s="33">
        <v>825959.4</v>
      </c>
      <c r="L144" s="33">
        <v>104.45072773003064</v>
      </c>
      <c r="M144" s="33">
        <v>90.025469186804514</v>
      </c>
      <c r="N144" s="33">
        <v>103.82820269374015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105</v>
      </c>
      <c r="F145" s="53" t="s">
        <v>105</v>
      </c>
      <c r="G145" s="33">
        <v>438123.8</v>
      </c>
      <c r="H145" s="33">
        <v>419455</v>
      </c>
      <c r="I145" s="33">
        <v>486666.5</v>
      </c>
      <c r="J145" s="33">
        <v>857578.8</v>
      </c>
      <c r="K145" s="33">
        <v>825959.4</v>
      </c>
      <c r="L145" s="33">
        <v>104.45072773003064</v>
      </c>
      <c r="M145" s="33">
        <v>90.025469186804514</v>
      </c>
      <c r="N145" s="33">
        <v>103.82820269374015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75</v>
      </c>
      <c r="F146" s="53" t="s">
        <v>75</v>
      </c>
      <c r="G146" s="33">
        <v>27125325.5</v>
      </c>
      <c r="H146" s="33">
        <v>23793202.5</v>
      </c>
      <c r="I146" s="33">
        <v>22899001.899999999</v>
      </c>
      <c r="J146" s="33">
        <v>50918528</v>
      </c>
      <c r="K146" s="33">
        <v>42886355.100000001</v>
      </c>
      <c r="L146" s="33">
        <v>114.00451662612463</v>
      </c>
      <c r="M146" s="33">
        <v>118.45636599558516</v>
      </c>
      <c r="N146" s="33">
        <v>118.72897074435687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117</v>
      </c>
      <c r="F147" s="53" t="s">
        <v>1477</v>
      </c>
      <c r="G147" s="33">
        <v>1582</v>
      </c>
      <c r="H147" s="33">
        <v>1292.7</v>
      </c>
      <c r="I147" s="33">
        <v>6498.8</v>
      </c>
      <c r="J147" s="33">
        <v>2874.7</v>
      </c>
      <c r="K147" s="33">
        <v>11656.2</v>
      </c>
      <c r="L147" s="33">
        <v>122.37951574224492</v>
      </c>
      <c r="M147" s="33">
        <v>24.342955622576476</v>
      </c>
      <c r="N147" s="33">
        <v>24.662411420531562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74</v>
      </c>
      <c r="F148" s="53" t="s">
        <v>74</v>
      </c>
      <c r="G148" s="33">
        <v>1582</v>
      </c>
      <c r="H148" s="33">
        <v>1292.7</v>
      </c>
      <c r="I148" s="33">
        <v>6498.8</v>
      </c>
      <c r="J148" s="33">
        <v>2874.7</v>
      </c>
      <c r="K148" s="33">
        <v>11656.2</v>
      </c>
      <c r="L148" s="33">
        <v>122.37951574224492</v>
      </c>
      <c r="M148" s="33">
        <v>24.342955622576476</v>
      </c>
      <c r="N148" s="33">
        <v>24.662411420531562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55</v>
      </c>
      <c r="F149" s="53" t="s">
        <v>55</v>
      </c>
      <c r="G149" s="33">
        <v>34562507.700000003</v>
      </c>
      <c r="H149" s="33">
        <v>32075453.899999999</v>
      </c>
      <c r="I149" s="33">
        <v>29671724.100000001</v>
      </c>
      <c r="J149" s="33">
        <v>66637961.600000001</v>
      </c>
      <c r="K149" s="33">
        <v>57366426.799999997</v>
      </c>
      <c r="L149" s="33">
        <v>107.75376026713063</v>
      </c>
      <c r="M149" s="33">
        <v>116.48297747551514</v>
      </c>
      <c r="N149" s="33">
        <v>116.16195276084373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69</v>
      </c>
      <c r="F150" s="53" t="s">
        <v>1650</v>
      </c>
      <c r="G150" s="33">
        <v>43275.8</v>
      </c>
      <c r="H150" s="33">
        <v>30954.7</v>
      </c>
      <c r="I150" s="33">
        <v>18866.599999999999</v>
      </c>
      <c r="J150" s="33">
        <v>74230.5</v>
      </c>
      <c r="K150" s="33">
        <v>36112.699999999997</v>
      </c>
      <c r="L150" s="33">
        <v>139.80364855740808</v>
      </c>
      <c r="M150" s="33">
        <v>229.37784232453117</v>
      </c>
      <c r="N150" s="33">
        <v>205.55234031241088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91</v>
      </c>
      <c r="F151" s="53" t="s">
        <v>91</v>
      </c>
      <c r="G151" s="33">
        <v>43050.8</v>
      </c>
      <c r="H151" s="33">
        <v>30729.7</v>
      </c>
      <c r="I151" s="33">
        <v>18641.599999999999</v>
      </c>
      <c r="J151" s="33">
        <v>73780.5</v>
      </c>
      <c r="K151" s="33">
        <v>35662.699999999997</v>
      </c>
      <c r="L151" s="33">
        <v>140.09508716323296</v>
      </c>
      <c r="M151" s="33">
        <v>230.93940434297485</v>
      </c>
      <c r="N151" s="33">
        <v>206.88422357252816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37</v>
      </c>
      <c r="F152" s="53" t="s">
        <v>37</v>
      </c>
      <c r="G152" s="33">
        <v>225</v>
      </c>
      <c r="H152" s="33">
        <v>225</v>
      </c>
      <c r="I152" s="33">
        <v>225</v>
      </c>
      <c r="J152" s="33">
        <v>450</v>
      </c>
      <c r="K152" s="33">
        <v>450</v>
      </c>
      <c r="L152" s="33">
        <v>100</v>
      </c>
      <c r="M152" s="33">
        <v>100</v>
      </c>
      <c r="N152" s="33">
        <v>100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104</v>
      </c>
      <c r="F153" s="53" t="s">
        <v>1833</v>
      </c>
      <c r="G153" s="33">
        <v>985108.9</v>
      </c>
      <c r="H153" s="33">
        <v>1068771.1000000001</v>
      </c>
      <c r="I153" s="33">
        <v>860498.7</v>
      </c>
      <c r="J153" s="33">
        <v>2053880</v>
      </c>
      <c r="K153" s="33">
        <v>1751627.7</v>
      </c>
      <c r="L153" s="33">
        <v>92.172112438294789</v>
      </c>
      <c r="M153" s="33">
        <v>114.48116075015569</v>
      </c>
      <c r="N153" s="33">
        <v>117.25551040326663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111</v>
      </c>
      <c r="F154" s="53" t="s">
        <v>111</v>
      </c>
      <c r="G154" s="33">
        <v>574503.19999999995</v>
      </c>
      <c r="H154" s="33">
        <v>806868.9</v>
      </c>
      <c r="I154" s="33">
        <v>578107.30000000005</v>
      </c>
      <c r="J154" s="33">
        <v>1381372.1</v>
      </c>
      <c r="K154" s="33">
        <v>1200678.2</v>
      </c>
      <c r="L154" s="33">
        <v>71.201554552418614</v>
      </c>
      <c r="M154" s="33">
        <v>99.376569021010454</v>
      </c>
      <c r="N154" s="33">
        <v>115.04931962619126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114</v>
      </c>
      <c r="F155" s="53" t="s">
        <v>114</v>
      </c>
      <c r="G155" s="33">
        <v>410605.7</v>
      </c>
      <c r="H155" s="33">
        <v>261902.2</v>
      </c>
      <c r="I155" s="33">
        <v>282391.40000000002</v>
      </c>
      <c r="J155" s="33">
        <v>672507.9</v>
      </c>
      <c r="K155" s="33">
        <v>550949.5</v>
      </c>
      <c r="L155" s="33">
        <v>156.77825539457095</v>
      </c>
      <c r="M155" s="33">
        <v>145.40304697664305</v>
      </c>
      <c r="N155" s="33">
        <v>122.06343775609199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64</v>
      </c>
      <c r="F156" s="53" t="s">
        <v>1916</v>
      </c>
      <c r="G156" s="33">
        <v>14064.7</v>
      </c>
      <c r="H156" s="33">
        <v>13321.6</v>
      </c>
      <c r="I156" s="33">
        <v>11780.3</v>
      </c>
      <c r="J156" s="33">
        <v>27386.3</v>
      </c>
      <c r="K156" s="33">
        <v>23207.9</v>
      </c>
      <c r="L156" s="33">
        <v>105.57815877972615</v>
      </c>
      <c r="M156" s="33">
        <v>119.39169630654567</v>
      </c>
      <c r="N156" s="33">
        <v>118.00421408227371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106</v>
      </c>
      <c r="F157" s="53" t="s">
        <v>106</v>
      </c>
      <c r="G157" s="33">
        <v>14064.7</v>
      </c>
      <c r="H157" s="33">
        <v>13321.6</v>
      </c>
      <c r="I157" s="33">
        <v>11780.3</v>
      </c>
      <c r="J157" s="33">
        <v>27386.3</v>
      </c>
      <c r="K157" s="33">
        <v>23207.9</v>
      </c>
      <c r="L157" s="33">
        <v>105.57815877972615</v>
      </c>
      <c r="M157" s="33">
        <v>119.39169630654567</v>
      </c>
      <c r="N157" s="33">
        <v>118.00421408227371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86</v>
      </c>
      <c r="F158" s="53" t="s">
        <v>1959</v>
      </c>
      <c r="G158" s="33">
        <v>16454.8</v>
      </c>
      <c r="H158" s="33">
        <v>14723.8</v>
      </c>
      <c r="I158" s="33">
        <v>18075.8</v>
      </c>
      <c r="J158" s="33">
        <v>31178.6</v>
      </c>
      <c r="K158" s="33">
        <v>34022.6</v>
      </c>
      <c r="L158" s="33">
        <v>111.75647590975156</v>
      </c>
      <c r="M158" s="33">
        <v>91.032208809568601</v>
      </c>
      <c r="N158" s="33">
        <v>91.640850493495506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82</v>
      </c>
      <c r="F159" s="53" t="s">
        <v>82</v>
      </c>
      <c r="G159" s="33">
        <v>16454.8</v>
      </c>
      <c r="H159" s="33">
        <v>14723.8</v>
      </c>
      <c r="I159" s="33">
        <v>18075.8</v>
      </c>
      <c r="J159" s="33">
        <v>31178.6</v>
      </c>
      <c r="K159" s="33">
        <v>34022.6</v>
      </c>
      <c r="L159" s="33">
        <v>111.75647590975156</v>
      </c>
      <c r="M159" s="33">
        <v>91.032208809568601</v>
      </c>
      <c r="N159" s="33">
        <v>91.640850493495506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125</v>
      </c>
      <c r="F160" s="53" t="s">
        <v>1980</v>
      </c>
      <c r="G160" s="33">
        <v>4151010.4</v>
      </c>
      <c r="H160" s="33">
        <v>5011066</v>
      </c>
      <c r="I160" s="33">
        <v>3991039</v>
      </c>
      <c r="J160" s="33">
        <v>9162076.4000000004</v>
      </c>
      <c r="K160" s="33">
        <v>7928243.4000000004</v>
      </c>
      <c r="L160" s="33">
        <v>82.836873431720917</v>
      </c>
      <c r="M160" s="33">
        <v>104.00826451457878</v>
      </c>
      <c r="N160" s="33">
        <v>115.56250152461263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51</v>
      </c>
      <c r="F161" s="53" t="s">
        <v>51</v>
      </c>
      <c r="G161" s="33">
        <v>4151010.4</v>
      </c>
      <c r="H161" s="33">
        <v>5011066</v>
      </c>
      <c r="I161" s="33">
        <v>3991039</v>
      </c>
      <c r="J161" s="33">
        <v>9162076.4000000004</v>
      </c>
      <c r="K161" s="33">
        <v>7928243.4000000004</v>
      </c>
      <c r="L161" s="33">
        <v>82.836873431720917</v>
      </c>
      <c r="M161" s="33">
        <v>104.00826451457878</v>
      </c>
      <c r="N161" s="33">
        <v>115.56250152461263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60</v>
      </c>
      <c r="F162" s="53" t="s">
        <v>2024</v>
      </c>
      <c r="G162" s="33">
        <v>307690.5</v>
      </c>
      <c r="H162" s="33">
        <v>268415.90000000002</v>
      </c>
      <c r="I162" s="33">
        <v>273074.3</v>
      </c>
      <c r="J162" s="33">
        <v>576106.4</v>
      </c>
      <c r="K162" s="33">
        <v>492209.8</v>
      </c>
      <c r="L162" s="33">
        <v>114.63199460240619</v>
      </c>
      <c r="M162" s="33">
        <v>112.67647669517051</v>
      </c>
      <c r="N162" s="33">
        <v>117.04488614407921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120</v>
      </c>
      <c r="F163" s="53" t="s">
        <v>120</v>
      </c>
      <c r="G163" s="33">
        <v>185560.5</v>
      </c>
      <c r="H163" s="33">
        <v>152746.9</v>
      </c>
      <c r="I163" s="33">
        <v>200125.3</v>
      </c>
      <c r="J163" s="33">
        <v>338307.4</v>
      </c>
      <c r="K163" s="33">
        <v>347983.8</v>
      </c>
      <c r="L163" s="33">
        <v>121.48233450236961</v>
      </c>
      <c r="M163" s="33">
        <v>92.722159567031255</v>
      </c>
      <c r="N163" s="33">
        <v>97.219295840783388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97</v>
      </c>
      <c r="F164" s="53" t="s">
        <v>97</v>
      </c>
      <c r="G164" s="33">
        <v>217</v>
      </c>
      <c r="H164" s="33">
        <v>217</v>
      </c>
      <c r="I164" s="33">
        <v>217</v>
      </c>
      <c r="J164" s="33">
        <v>434</v>
      </c>
      <c r="K164" s="33">
        <v>434</v>
      </c>
      <c r="L164" s="33">
        <v>100</v>
      </c>
      <c r="M164" s="33">
        <v>100</v>
      </c>
      <c r="N164" s="33">
        <v>100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16</v>
      </c>
      <c r="F165" s="53" t="s">
        <v>16</v>
      </c>
      <c r="G165" s="33">
        <v>30722</v>
      </c>
      <c r="H165" s="33">
        <v>24261</v>
      </c>
      <c r="I165" s="33">
        <v>28728</v>
      </c>
      <c r="J165" s="33">
        <v>54983</v>
      </c>
      <c r="K165" s="33">
        <v>55784</v>
      </c>
      <c r="L165" s="33">
        <v>126.6312188285726</v>
      </c>
      <c r="M165" s="33">
        <v>106.94096351991089</v>
      </c>
      <c r="N165" s="33">
        <v>98.564104402696117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83</v>
      </c>
      <c r="F166" s="53" t="s">
        <v>83</v>
      </c>
      <c r="G166" s="33">
        <v>28</v>
      </c>
      <c r="H166" s="33">
        <v>28</v>
      </c>
      <c r="I166" s="33">
        <v>28</v>
      </c>
      <c r="J166" s="33">
        <v>56</v>
      </c>
      <c r="K166" s="33">
        <v>56</v>
      </c>
      <c r="L166" s="33">
        <v>100</v>
      </c>
      <c r="M166" s="33">
        <v>100</v>
      </c>
      <c r="N166" s="33">
        <v>100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17</v>
      </c>
      <c r="F167" s="53" t="s">
        <v>17</v>
      </c>
      <c r="G167" s="33">
        <v>91163</v>
      </c>
      <c r="H167" s="33">
        <v>91163</v>
      </c>
      <c r="I167" s="33">
        <v>43976</v>
      </c>
      <c r="J167" s="33">
        <v>182326</v>
      </c>
      <c r="K167" s="33">
        <v>87952</v>
      </c>
      <c r="L167" s="33">
        <v>100</v>
      </c>
      <c r="M167" s="33">
        <v>207.30171002364926</v>
      </c>
      <c r="N167" s="33">
        <v>207.30171002364926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99</v>
      </c>
      <c r="F168" s="53" t="s">
        <v>2172</v>
      </c>
      <c r="G168" s="33" t="s">
        <v>8045</v>
      </c>
      <c r="H168" s="33" t="s">
        <v>8045</v>
      </c>
      <c r="I168" s="33" t="s">
        <v>8045</v>
      </c>
      <c r="J168" s="33" t="s">
        <v>8045</v>
      </c>
      <c r="K168" s="33" t="s">
        <v>8045</v>
      </c>
      <c r="L168" s="33">
        <v>50.963032798356032</v>
      </c>
      <c r="M168" s="33">
        <v>70.421560445376272</v>
      </c>
      <c r="N168" s="33">
        <v>119.96476461946375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38</v>
      </c>
      <c r="F169" s="53" t="s">
        <v>38</v>
      </c>
      <c r="G169" s="33" t="s">
        <v>8045</v>
      </c>
      <c r="H169" s="33" t="s">
        <v>8045</v>
      </c>
      <c r="I169" s="33" t="s">
        <v>8045</v>
      </c>
      <c r="J169" s="33" t="s">
        <v>8045</v>
      </c>
      <c r="K169" s="33" t="s">
        <v>8045</v>
      </c>
      <c r="L169" s="33">
        <v>50.963032798356032</v>
      </c>
      <c r="M169" s="33">
        <v>70.421560445376272</v>
      </c>
      <c r="N169" s="33">
        <v>119.96476461946375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49</v>
      </c>
      <c r="F170" s="53" t="s">
        <v>2189</v>
      </c>
      <c r="G170" s="33">
        <v>301817.2</v>
      </c>
      <c r="H170" s="33">
        <v>264429.3</v>
      </c>
      <c r="I170" s="33">
        <v>185767.8</v>
      </c>
      <c r="J170" s="33">
        <v>566246.5</v>
      </c>
      <c r="K170" s="33">
        <v>336908.5</v>
      </c>
      <c r="L170" s="33">
        <v>114.13909124291446</v>
      </c>
      <c r="M170" s="33">
        <v>162.47013745116215</v>
      </c>
      <c r="N170" s="33">
        <v>168.07130125835354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46</v>
      </c>
      <c r="F171" s="53" t="s">
        <v>46</v>
      </c>
      <c r="G171" s="33">
        <v>1186</v>
      </c>
      <c r="H171" s="33">
        <v>1186</v>
      </c>
      <c r="I171" s="33">
        <v>1186</v>
      </c>
      <c r="J171" s="33">
        <v>2372</v>
      </c>
      <c r="K171" s="33">
        <v>2372</v>
      </c>
      <c r="L171" s="33">
        <v>100</v>
      </c>
      <c r="M171" s="33">
        <v>100</v>
      </c>
      <c r="N171" s="33">
        <v>100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52</v>
      </c>
      <c r="F172" s="53" t="s">
        <v>52</v>
      </c>
      <c r="G172" s="33">
        <v>300631.2</v>
      </c>
      <c r="H172" s="33">
        <v>263243.3</v>
      </c>
      <c r="I172" s="33">
        <v>184581.8</v>
      </c>
      <c r="J172" s="33">
        <v>563874.5</v>
      </c>
      <c r="K172" s="33">
        <v>334536.5</v>
      </c>
      <c r="L172" s="33">
        <v>114.20279262568125</v>
      </c>
      <c r="M172" s="33">
        <v>162.87152904565889</v>
      </c>
      <c r="N172" s="33">
        <v>168.55395450122782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36</v>
      </c>
      <c r="F173" s="53" t="s">
        <v>2243</v>
      </c>
      <c r="G173" s="33">
        <v>706654</v>
      </c>
      <c r="H173" s="33">
        <v>700409.9</v>
      </c>
      <c r="I173" s="33">
        <v>763500.3</v>
      </c>
      <c r="J173" s="33">
        <v>1407063.9</v>
      </c>
      <c r="K173" s="33">
        <v>1421121.5</v>
      </c>
      <c r="L173" s="33">
        <v>100.89149225332194</v>
      </c>
      <c r="M173" s="33">
        <v>92.554515040793049</v>
      </c>
      <c r="N173" s="33">
        <v>99.01080942058789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77</v>
      </c>
      <c r="F174" s="53" t="s">
        <v>77</v>
      </c>
      <c r="G174" s="33">
        <v>52135</v>
      </c>
      <c r="H174" s="33">
        <v>52135</v>
      </c>
      <c r="I174" s="33">
        <v>36938</v>
      </c>
      <c r="J174" s="33">
        <v>104270</v>
      </c>
      <c r="K174" s="33">
        <v>73876</v>
      </c>
      <c r="L174" s="33">
        <v>100</v>
      </c>
      <c r="M174" s="33">
        <v>141.14191347663652</v>
      </c>
      <c r="N174" s="33">
        <v>141.14191347663652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23</v>
      </c>
      <c r="F175" s="53" t="s">
        <v>23</v>
      </c>
      <c r="G175" s="33">
        <v>51898</v>
      </c>
      <c r="H175" s="33">
        <v>47972</v>
      </c>
      <c r="I175" s="33">
        <v>41383.199999999997</v>
      </c>
      <c r="J175" s="33">
        <v>99870</v>
      </c>
      <c r="K175" s="33">
        <v>76969.600000000006</v>
      </c>
      <c r="L175" s="33">
        <v>108.18394063203536</v>
      </c>
      <c r="M175" s="33">
        <v>125.40837827910843</v>
      </c>
      <c r="N175" s="33">
        <v>129.7525256724733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67</v>
      </c>
      <c r="F176" s="53" t="s">
        <v>67</v>
      </c>
      <c r="G176" s="32"/>
      <c r="H176" s="33">
        <v>56.9</v>
      </c>
      <c r="I176" s="33">
        <v>37.5</v>
      </c>
      <c r="J176" s="33">
        <v>56.9</v>
      </c>
      <c r="K176" s="33">
        <v>74.099999999999994</v>
      </c>
      <c r="L176" s="32"/>
      <c r="M176" s="32"/>
      <c r="N176" s="33">
        <v>76.788124156545209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121</v>
      </c>
      <c r="F177" s="53" t="s">
        <v>121</v>
      </c>
      <c r="G177" s="33">
        <v>403988</v>
      </c>
      <c r="H177" s="33">
        <v>368194</v>
      </c>
      <c r="I177" s="33">
        <v>504481.6</v>
      </c>
      <c r="J177" s="33">
        <v>772182</v>
      </c>
      <c r="K177" s="33">
        <v>928101.8</v>
      </c>
      <c r="L177" s="33">
        <v>109.72150551068187</v>
      </c>
      <c r="M177" s="33">
        <v>80.079828481355918</v>
      </c>
      <c r="N177" s="33">
        <v>83.200140329433694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71</v>
      </c>
      <c r="F178" s="53" t="s">
        <v>71</v>
      </c>
      <c r="G178" s="33">
        <v>219</v>
      </c>
      <c r="H178" s="33">
        <v>219</v>
      </c>
      <c r="I178" s="33">
        <v>219</v>
      </c>
      <c r="J178" s="33">
        <v>438</v>
      </c>
      <c r="K178" s="33">
        <v>438</v>
      </c>
      <c r="L178" s="33">
        <v>100</v>
      </c>
      <c r="M178" s="33">
        <v>100</v>
      </c>
      <c r="N178" s="33">
        <v>100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100</v>
      </c>
      <c r="F179" s="53" t="s">
        <v>100</v>
      </c>
      <c r="G179" s="33">
        <v>198414</v>
      </c>
      <c r="H179" s="33">
        <v>231833</v>
      </c>
      <c r="I179" s="33">
        <v>180441</v>
      </c>
      <c r="J179" s="33">
        <v>430247</v>
      </c>
      <c r="K179" s="33">
        <v>341662</v>
      </c>
      <c r="L179" s="33">
        <v>85.584882221254091</v>
      </c>
      <c r="M179" s="33">
        <v>109.96059653848073</v>
      </c>
      <c r="N179" s="33">
        <v>125.92767120721649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79</v>
      </c>
      <c r="F180" s="53" t="s">
        <v>2482</v>
      </c>
      <c r="G180" s="33">
        <v>13104322.800000001</v>
      </c>
      <c r="H180" s="33">
        <v>8020466</v>
      </c>
      <c r="I180" s="33">
        <v>9198538.8000000007</v>
      </c>
      <c r="J180" s="33">
        <v>21124788.800000001</v>
      </c>
      <c r="K180" s="33">
        <v>15248470.6</v>
      </c>
      <c r="L180" s="33">
        <v>163.38605263085711</v>
      </c>
      <c r="M180" s="33">
        <v>142.46091781446853</v>
      </c>
      <c r="N180" s="33">
        <v>138.53709892715403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115</v>
      </c>
      <c r="F181" s="53" t="s">
        <v>115</v>
      </c>
      <c r="G181" s="33">
        <v>1856058.6</v>
      </c>
      <c r="H181" s="33">
        <v>2549964.4</v>
      </c>
      <c r="I181" s="33">
        <v>186465.3</v>
      </c>
      <c r="J181" s="33">
        <v>4406023</v>
      </c>
      <c r="K181" s="33">
        <v>838710.3</v>
      </c>
      <c r="L181" s="33">
        <v>72.787627937080217</v>
      </c>
      <c r="M181" s="33">
        <v>995.39088506011569</v>
      </c>
      <c r="N181" s="33">
        <v>525.3331215796444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87</v>
      </c>
      <c r="F182" s="53" t="s">
        <v>87</v>
      </c>
      <c r="G182" s="33">
        <v>77643.100000000006</v>
      </c>
      <c r="H182" s="33">
        <v>68845.3</v>
      </c>
      <c r="I182" s="33">
        <v>58794.5</v>
      </c>
      <c r="J182" s="33">
        <v>146488.4</v>
      </c>
      <c r="K182" s="33">
        <v>127067</v>
      </c>
      <c r="L182" s="33">
        <v>112.77908586352299</v>
      </c>
      <c r="M182" s="33">
        <v>132.05844084055482</v>
      </c>
      <c r="N182" s="33">
        <v>115.28437753311245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84</v>
      </c>
      <c r="F183" s="53" t="s">
        <v>2555</v>
      </c>
      <c r="G183" s="33" t="s">
        <v>8045</v>
      </c>
      <c r="H183" s="33" t="s">
        <v>8045</v>
      </c>
      <c r="I183" s="33" t="s">
        <v>8045</v>
      </c>
      <c r="J183" s="33" t="s">
        <v>8045</v>
      </c>
      <c r="K183" s="33" t="s">
        <v>8045</v>
      </c>
      <c r="L183" s="33">
        <v>207.15931001446631</v>
      </c>
      <c r="M183" s="33">
        <v>125.0117506716433</v>
      </c>
      <c r="N183" s="33">
        <v>116.25128896904879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32</v>
      </c>
      <c r="F184" s="53" t="s">
        <v>32</v>
      </c>
      <c r="G184" s="33">
        <v>30849</v>
      </c>
      <c r="H184" s="33">
        <v>24262.400000000001</v>
      </c>
      <c r="I184" s="33">
        <v>42299</v>
      </c>
      <c r="J184" s="33">
        <v>55111.4</v>
      </c>
      <c r="K184" s="33">
        <v>74536</v>
      </c>
      <c r="L184" s="33">
        <v>127.14735557900291</v>
      </c>
      <c r="M184" s="33">
        <v>72.930802146622852</v>
      </c>
      <c r="N184" s="33">
        <v>73.939304497155732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56</v>
      </c>
      <c r="F185" s="53" t="s">
        <v>2625</v>
      </c>
      <c r="G185" s="33">
        <v>344649.7</v>
      </c>
      <c r="H185" s="33">
        <v>277811.40000000002</v>
      </c>
      <c r="I185" s="33">
        <v>135537.70000000001</v>
      </c>
      <c r="J185" s="33">
        <v>622461.1</v>
      </c>
      <c r="K185" s="33">
        <v>357360.3</v>
      </c>
      <c r="L185" s="33">
        <v>124.05887591365941</v>
      </c>
      <c r="M185" s="33">
        <v>254.28327321475871</v>
      </c>
      <c r="N185" s="33">
        <v>174.18305838673183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113</v>
      </c>
      <c r="F186" s="53" t="s">
        <v>113</v>
      </c>
      <c r="G186" s="33">
        <v>179065.4</v>
      </c>
      <c r="H186" s="33">
        <v>144078.70000000001</v>
      </c>
      <c r="I186" s="33">
        <v>26165.3</v>
      </c>
      <c r="J186" s="33">
        <v>323144.09999999998</v>
      </c>
      <c r="K186" s="33">
        <v>126104.4</v>
      </c>
      <c r="L186" s="33">
        <v>124.28304808413735</v>
      </c>
      <c r="M186" s="33">
        <v>684.36211318043365</v>
      </c>
      <c r="N186" s="33">
        <v>256.25124896514319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47</v>
      </c>
      <c r="F187" s="53" t="s">
        <v>47</v>
      </c>
      <c r="G187" s="33">
        <v>122597.6</v>
      </c>
      <c r="H187" s="33">
        <v>84976.5</v>
      </c>
      <c r="I187" s="33">
        <v>90017.3</v>
      </c>
      <c r="J187" s="33">
        <v>207574.1</v>
      </c>
      <c r="K187" s="33">
        <v>192513.5</v>
      </c>
      <c r="L187" s="33">
        <v>144.27235765182138</v>
      </c>
      <c r="M187" s="33">
        <v>136.19337616213772</v>
      </c>
      <c r="N187" s="33">
        <v>107.82313967591884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68</v>
      </c>
      <c r="F188" s="53" t="s">
        <v>68</v>
      </c>
      <c r="G188" s="33">
        <v>6388</v>
      </c>
      <c r="H188" s="33">
        <v>6372</v>
      </c>
      <c r="I188" s="33">
        <v>6460</v>
      </c>
      <c r="J188" s="33">
        <v>12760</v>
      </c>
      <c r="K188" s="33">
        <v>12920</v>
      </c>
      <c r="L188" s="33">
        <v>100.25109855618331</v>
      </c>
      <c r="M188" s="33">
        <v>98.885448916408663</v>
      </c>
      <c r="N188" s="33">
        <v>98.761609907120743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18</v>
      </c>
      <c r="F189" s="53" t="s">
        <v>18</v>
      </c>
      <c r="G189" s="33">
        <v>17954</v>
      </c>
      <c r="H189" s="33">
        <v>17954</v>
      </c>
      <c r="I189" s="33">
        <v>2627</v>
      </c>
      <c r="J189" s="33">
        <v>35908</v>
      </c>
      <c r="K189" s="33">
        <v>5254</v>
      </c>
      <c r="L189" s="33">
        <v>100</v>
      </c>
      <c r="M189" s="33">
        <v>683.4411876665398</v>
      </c>
      <c r="N189" s="33">
        <v>683.4411876665398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19</v>
      </c>
      <c r="F190" s="53" t="s">
        <v>19</v>
      </c>
      <c r="G190" s="33">
        <v>17337.7</v>
      </c>
      <c r="H190" s="33">
        <v>23123.200000000001</v>
      </c>
      <c r="I190" s="33">
        <v>8961.1</v>
      </c>
      <c r="J190" s="33">
        <v>40460.9</v>
      </c>
      <c r="K190" s="33">
        <v>17954.400000000001</v>
      </c>
      <c r="L190" s="33">
        <v>74.979674093551068</v>
      </c>
      <c r="M190" s="33">
        <v>193.47736327013425</v>
      </c>
      <c r="N190" s="33">
        <v>225.35367375128104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107</v>
      </c>
      <c r="F191" s="53" t="s">
        <v>107</v>
      </c>
      <c r="G191" s="33">
        <v>1307</v>
      </c>
      <c r="H191" s="33">
        <v>1307</v>
      </c>
      <c r="I191" s="33">
        <v>1307</v>
      </c>
      <c r="J191" s="33">
        <v>2614</v>
      </c>
      <c r="K191" s="33">
        <v>2614</v>
      </c>
      <c r="L191" s="33">
        <v>100</v>
      </c>
      <c r="M191" s="33">
        <v>100</v>
      </c>
      <c r="N191" s="33">
        <v>100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94</v>
      </c>
      <c r="F192" s="53" t="s">
        <v>2746</v>
      </c>
      <c r="G192" s="33">
        <v>2637</v>
      </c>
      <c r="H192" s="33">
        <v>2637</v>
      </c>
      <c r="I192" s="33">
        <v>10549</v>
      </c>
      <c r="J192" s="33">
        <v>5274</v>
      </c>
      <c r="K192" s="33">
        <v>21098</v>
      </c>
      <c r="L192" s="33">
        <v>100</v>
      </c>
      <c r="M192" s="33">
        <v>24.997630107119157</v>
      </c>
      <c r="N192" s="33">
        <v>24.997630107119157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101</v>
      </c>
      <c r="F193" s="53" t="s">
        <v>101</v>
      </c>
      <c r="G193" s="33">
        <v>1434</v>
      </c>
      <c r="H193" s="33">
        <v>1434</v>
      </c>
      <c r="I193" s="33">
        <v>1434</v>
      </c>
      <c r="J193" s="33">
        <v>2868</v>
      </c>
      <c r="K193" s="33">
        <v>2868</v>
      </c>
      <c r="L193" s="33">
        <v>100</v>
      </c>
      <c r="M193" s="33">
        <v>100</v>
      </c>
      <c r="N193" s="33">
        <v>100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58</v>
      </c>
      <c r="F194" s="53" t="s">
        <v>58</v>
      </c>
      <c r="G194" s="33">
        <v>53</v>
      </c>
      <c r="H194" s="33">
        <v>53</v>
      </c>
      <c r="I194" s="33">
        <v>7965</v>
      </c>
      <c r="J194" s="33">
        <v>106</v>
      </c>
      <c r="K194" s="33">
        <v>15930</v>
      </c>
      <c r="L194" s="33">
        <v>100</v>
      </c>
      <c r="M194" s="33">
        <v>0.66541117388575011</v>
      </c>
      <c r="N194" s="33">
        <v>0.66541117388575011</v>
      </c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29</v>
      </c>
      <c r="F195" s="53" t="s">
        <v>29</v>
      </c>
      <c r="G195" s="33">
        <v>625</v>
      </c>
      <c r="H195" s="33">
        <v>625</v>
      </c>
      <c r="I195" s="33">
        <v>625</v>
      </c>
      <c r="J195" s="33">
        <v>1250</v>
      </c>
      <c r="K195" s="33">
        <v>1250</v>
      </c>
      <c r="L195" s="33">
        <v>100</v>
      </c>
      <c r="M195" s="33">
        <v>100</v>
      </c>
      <c r="N195" s="33">
        <v>100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88</v>
      </c>
      <c r="F196" s="53" t="s">
        <v>88</v>
      </c>
      <c r="G196" s="33">
        <v>525</v>
      </c>
      <c r="H196" s="33">
        <v>525</v>
      </c>
      <c r="I196" s="33">
        <v>525</v>
      </c>
      <c r="J196" s="33">
        <v>1050</v>
      </c>
      <c r="K196" s="33">
        <v>1050</v>
      </c>
      <c r="L196" s="33">
        <v>100</v>
      </c>
      <c r="M196" s="33">
        <v>100</v>
      </c>
      <c r="N196" s="33">
        <v>100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118</v>
      </c>
      <c r="F197" s="53" t="s">
        <v>2977</v>
      </c>
      <c r="G197" s="33">
        <v>8405</v>
      </c>
      <c r="H197" s="33">
        <v>8405</v>
      </c>
      <c r="I197" s="33">
        <v>8405</v>
      </c>
      <c r="J197" s="33">
        <v>16810</v>
      </c>
      <c r="K197" s="33">
        <v>16810</v>
      </c>
      <c r="L197" s="33">
        <v>100</v>
      </c>
      <c r="M197" s="33">
        <v>100</v>
      </c>
      <c r="N197" s="33">
        <v>100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62</v>
      </c>
      <c r="F198" s="53" t="s">
        <v>62</v>
      </c>
      <c r="G198" s="33">
        <v>5333</v>
      </c>
      <c r="H198" s="33">
        <v>5333</v>
      </c>
      <c r="I198" s="33">
        <v>5333</v>
      </c>
      <c r="J198" s="33">
        <v>10666</v>
      </c>
      <c r="K198" s="33">
        <v>10666</v>
      </c>
      <c r="L198" s="33">
        <v>100</v>
      </c>
      <c r="M198" s="33">
        <v>100</v>
      </c>
      <c r="N198" s="33">
        <v>100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33</v>
      </c>
      <c r="F199" s="53" t="s">
        <v>33</v>
      </c>
      <c r="G199" s="33">
        <v>2696</v>
      </c>
      <c r="H199" s="33">
        <v>2696</v>
      </c>
      <c r="I199" s="33">
        <v>2696</v>
      </c>
      <c r="J199" s="33">
        <v>5392</v>
      </c>
      <c r="K199" s="33">
        <v>5392</v>
      </c>
      <c r="L199" s="33">
        <v>100</v>
      </c>
      <c r="M199" s="33">
        <v>100</v>
      </c>
      <c r="N199" s="33">
        <v>100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43</v>
      </c>
      <c r="F200" s="53" t="s">
        <v>43</v>
      </c>
      <c r="G200" s="33">
        <v>376</v>
      </c>
      <c r="H200" s="33">
        <v>376</v>
      </c>
      <c r="I200" s="33">
        <v>376</v>
      </c>
      <c r="J200" s="33">
        <v>752</v>
      </c>
      <c r="K200" s="33">
        <v>752</v>
      </c>
      <c r="L200" s="33">
        <v>100</v>
      </c>
      <c r="M200" s="33">
        <v>100</v>
      </c>
      <c r="N200" s="33">
        <v>100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31</v>
      </c>
      <c r="F201" s="53" t="s">
        <v>3078</v>
      </c>
      <c r="G201" s="33">
        <v>130574.39999999999</v>
      </c>
      <c r="H201" s="33">
        <v>29433.599999999999</v>
      </c>
      <c r="I201" s="33">
        <v>47005.2</v>
      </c>
      <c r="J201" s="33">
        <v>160008</v>
      </c>
      <c r="K201" s="33">
        <v>84194.5</v>
      </c>
      <c r="L201" s="33">
        <v>443.6236138290933</v>
      </c>
      <c r="M201" s="33">
        <v>277.78713844425721</v>
      </c>
      <c r="N201" s="33">
        <v>190.04566806620386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122</v>
      </c>
      <c r="F202" s="53" t="s">
        <v>122</v>
      </c>
      <c r="G202" s="33">
        <v>105309.6</v>
      </c>
      <c r="H202" s="33">
        <v>5947</v>
      </c>
      <c r="I202" s="33">
        <v>5341</v>
      </c>
      <c r="J202" s="33">
        <v>111256.6</v>
      </c>
      <c r="K202" s="33">
        <v>15578</v>
      </c>
      <c r="L202" s="33">
        <v>1770.8020850849168</v>
      </c>
      <c r="M202" s="33">
        <v>1971.7206515633777</v>
      </c>
      <c r="N202" s="33">
        <v>714.19052509949927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53</v>
      </c>
      <c r="F203" s="53" t="s">
        <v>53</v>
      </c>
      <c r="G203" s="33">
        <v>4746.6000000000004</v>
      </c>
      <c r="H203" s="33">
        <v>2916.3</v>
      </c>
      <c r="I203" s="33">
        <v>10778</v>
      </c>
      <c r="J203" s="33">
        <v>7662.9</v>
      </c>
      <c r="K203" s="33">
        <v>14953</v>
      </c>
      <c r="L203" s="33">
        <v>162.76103281555396</v>
      </c>
      <c r="M203" s="33">
        <v>44.039710521432546</v>
      </c>
      <c r="N203" s="33">
        <v>51.246572594128267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127</v>
      </c>
      <c r="F204" s="53" t="s">
        <v>127</v>
      </c>
      <c r="G204" s="33">
        <v>1447.5</v>
      </c>
      <c r="H204" s="32"/>
      <c r="I204" s="32"/>
      <c r="J204" s="33">
        <v>1447.5</v>
      </c>
      <c r="K204" s="32"/>
      <c r="L204" s="32"/>
      <c r="M204" s="32"/>
      <c r="N204" s="32"/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102</v>
      </c>
      <c r="F205" s="53" t="s">
        <v>102</v>
      </c>
      <c r="G205" s="33">
        <v>19070.7</v>
      </c>
      <c r="H205" s="33">
        <v>20570.3</v>
      </c>
      <c r="I205" s="33">
        <v>30886.2</v>
      </c>
      <c r="J205" s="33">
        <v>39641</v>
      </c>
      <c r="K205" s="33">
        <v>53663.5</v>
      </c>
      <c r="L205" s="33">
        <v>92.70987783357559</v>
      </c>
      <c r="M205" s="33">
        <v>61.745051187909162</v>
      </c>
      <c r="N205" s="33">
        <v>73.869576155114743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26</v>
      </c>
      <c r="F206" s="53" t="s">
        <v>3543</v>
      </c>
      <c r="G206" s="33">
        <v>49252</v>
      </c>
      <c r="H206" s="33">
        <v>939262.6</v>
      </c>
      <c r="I206" s="33">
        <v>1273966.2</v>
      </c>
      <c r="J206" s="33">
        <v>988514.6</v>
      </c>
      <c r="K206" s="33">
        <v>3705220.3</v>
      </c>
      <c r="L206" s="33">
        <v>5.2436879739489255</v>
      </c>
      <c r="M206" s="33">
        <v>3.866036634252934</v>
      </c>
      <c r="N206" s="33">
        <v>26.67896966882104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93</v>
      </c>
      <c r="F207" s="53" t="s">
        <v>93</v>
      </c>
      <c r="G207" s="33">
        <v>2548.9</v>
      </c>
      <c r="H207" s="33">
        <v>936253.6</v>
      </c>
      <c r="I207" s="33">
        <v>1176228.5</v>
      </c>
      <c r="J207" s="33">
        <v>938802.5</v>
      </c>
      <c r="K207" s="33">
        <v>2193622.7999999998</v>
      </c>
      <c r="L207" s="33">
        <v>0.27224461406610345</v>
      </c>
      <c r="M207" s="33">
        <v>0.2167010916671378</v>
      </c>
      <c r="N207" s="33">
        <v>42.796897442896743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92</v>
      </c>
      <c r="F208" s="53" t="s">
        <v>92</v>
      </c>
      <c r="G208" s="33">
        <v>46703.1</v>
      </c>
      <c r="H208" s="33">
        <v>3009</v>
      </c>
      <c r="I208" s="33">
        <v>97737.7</v>
      </c>
      <c r="J208" s="33">
        <v>49712.1</v>
      </c>
      <c r="K208" s="33">
        <v>1511597.5</v>
      </c>
      <c r="L208" s="33">
        <v>1552.1136590229312</v>
      </c>
      <c r="M208" s="33">
        <v>47.784120150157001</v>
      </c>
      <c r="N208" s="33">
        <v>3.2887127691068554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95</v>
      </c>
      <c r="F209" s="53" t="s">
        <v>3673</v>
      </c>
      <c r="G209" s="33">
        <v>39279.1</v>
      </c>
      <c r="H209" s="33">
        <v>39303.199999999997</v>
      </c>
      <c r="I209" s="33">
        <v>42006</v>
      </c>
      <c r="J209" s="33">
        <v>78582.3</v>
      </c>
      <c r="K209" s="33">
        <v>82639</v>
      </c>
      <c r="L209" s="33">
        <v>99.938681837611185</v>
      </c>
      <c r="M209" s="33">
        <v>93.50830833690425</v>
      </c>
      <c r="N209" s="33">
        <v>95.091058701097538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34</v>
      </c>
      <c r="F210" s="53" t="s">
        <v>34</v>
      </c>
      <c r="G210" s="33">
        <v>39279.1</v>
      </c>
      <c r="H210" s="33">
        <v>39303.199999999997</v>
      </c>
      <c r="I210" s="33">
        <v>42006</v>
      </c>
      <c r="J210" s="33">
        <v>78582.3</v>
      </c>
      <c r="K210" s="33">
        <v>82639</v>
      </c>
      <c r="L210" s="33">
        <v>99.938681837611185</v>
      </c>
      <c r="M210" s="33">
        <v>93.50830833690425</v>
      </c>
      <c r="N210" s="33">
        <v>95.091058701097538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21</v>
      </c>
      <c r="F211" s="53" t="s">
        <v>3696</v>
      </c>
      <c r="G211" s="33" t="s">
        <v>8045</v>
      </c>
      <c r="H211" s="33" t="s">
        <v>8045</v>
      </c>
      <c r="I211" s="33" t="s">
        <v>8045</v>
      </c>
      <c r="J211" s="33" t="s">
        <v>8045</v>
      </c>
      <c r="K211" s="33" t="s">
        <v>8045</v>
      </c>
      <c r="L211" s="33">
        <v>147.62996755385328</v>
      </c>
      <c r="M211" s="33">
        <v>161.44436885562982</v>
      </c>
      <c r="N211" s="33">
        <v>155.15101491807289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123</v>
      </c>
      <c r="F212" s="53" t="s">
        <v>123</v>
      </c>
      <c r="G212" s="33" t="s">
        <v>8045</v>
      </c>
      <c r="H212" s="33" t="s">
        <v>8045</v>
      </c>
      <c r="I212" s="33" t="s">
        <v>8045</v>
      </c>
      <c r="J212" s="33" t="s">
        <v>8045</v>
      </c>
      <c r="K212" s="33" t="s">
        <v>8045</v>
      </c>
      <c r="L212" s="33">
        <v>100</v>
      </c>
      <c r="M212" s="33">
        <v>100</v>
      </c>
      <c r="N212" s="33">
        <v>100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59</v>
      </c>
      <c r="F213" s="53" t="s">
        <v>59</v>
      </c>
      <c r="G213" s="33" t="s">
        <v>8045</v>
      </c>
      <c r="H213" s="33" t="s">
        <v>8045</v>
      </c>
      <c r="I213" s="33" t="s">
        <v>8045</v>
      </c>
      <c r="J213" s="33" t="s">
        <v>8045</v>
      </c>
      <c r="K213" s="33" t="s">
        <v>8045</v>
      </c>
      <c r="L213" s="33">
        <v>100</v>
      </c>
      <c r="M213" s="33">
        <v>93.525179856115102</v>
      </c>
      <c r="N213" s="33">
        <v>93.525179856115102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24</v>
      </c>
      <c r="F214" s="53" t="s">
        <v>24</v>
      </c>
      <c r="G214" s="33" t="s">
        <v>8045</v>
      </c>
      <c r="H214" s="33" t="s">
        <v>8045</v>
      </c>
      <c r="I214" s="33" t="s">
        <v>8045</v>
      </c>
      <c r="J214" s="33" t="s">
        <v>8045</v>
      </c>
      <c r="K214" s="33" t="s">
        <v>8045</v>
      </c>
      <c r="L214" s="33">
        <v>208.04816223067175</v>
      </c>
      <c r="M214" s="33">
        <v>222.49246987951807</v>
      </c>
      <c r="N214" s="33">
        <v>205.84535759096613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72</v>
      </c>
      <c r="F215" s="53" t="s">
        <v>72</v>
      </c>
      <c r="G215" s="33" t="s">
        <v>8045</v>
      </c>
      <c r="H215" s="33" t="s">
        <v>8045</v>
      </c>
      <c r="I215" s="33" t="s">
        <v>8045</v>
      </c>
      <c r="J215" s="33" t="s">
        <v>8045</v>
      </c>
      <c r="K215" s="33" t="s">
        <v>8045</v>
      </c>
      <c r="L215" s="33">
        <v>79.989116737312401</v>
      </c>
      <c r="M215" s="33">
        <v>91.259312508168861</v>
      </c>
      <c r="N215" s="33">
        <v>108.27504221081286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90</v>
      </c>
      <c r="F216" s="53" t="s">
        <v>3779</v>
      </c>
      <c r="G216" s="33">
        <v>1022118.7</v>
      </c>
      <c r="H216" s="33">
        <v>981042.6</v>
      </c>
      <c r="I216" s="33">
        <v>1010285</v>
      </c>
      <c r="J216" s="33">
        <v>2003161.3</v>
      </c>
      <c r="K216" s="33">
        <v>1784958.8</v>
      </c>
      <c r="L216" s="33">
        <v>104.18698433686774</v>
      </c>
      <c r="M216" s="33">
        <v>101.17132294352584</v>
      </c>
      <c r="N216" s="33">
        <v>112.22451184867684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103</v>
      </c>
      <c r="F217" s="53" t="s">
        <v>103</v>
      </c>
      <c r="G217" s="33">
        <v>1021559.7</v>
      </c>
      <c r="H217" s="33">
        <v>980546.6</v>
      </c>
      <c r="I217" s="33">
        <v>1009789</v>
      </c>
      <c r="J217" s="33">
        <v>2002106.3</v>
      </c>
      <c r="K217" s="33">
        <v>1783166.8</v>
      </c>
      <c r="L217" s="33">
        <v>104.18267729448044</v>
      </c>
      <c r="M217" s="33">
        <v>101.16565936051987</v>
      </c>
      <c r="N217" s="33">
        <v>112.27812787900717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63</v>
      </c>
      <c r="F218" s="53" t="s">
        <v>63</v>
      </c>
      <c r="G218" s="33">
        <v>559</v>
      </c>
      <c r="H218" s="33">
        <v>496</v>
      </c>
      <c r="I218" s="33">
        <v>496</v>
      </c>
      <c r="J218" s="33">
        <v>1055</v>
      </c>
      <c r="K218" s="33">
        <v>1792</v>
      </c>
      <c r="L218" s="33">
        <v>112.70161290322581</v>
      </c>
      <c r="M218" s="33">
        <v>112.70161290322581</v>
      </c>
      <c r="N218" s="33">
        <v>58.872767857142854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80</v>
      </c>
      <c r="F219" s="53" t="s">
        <v>80</v>
      </c>
      <c r="G219" s="33">
        <v>6703826.2000000002</v>
      </c>
      <c r="H219" s="33">
        <v>7581403.7999999998</v>
      </c>
      <c r="I219" s="33">
        <v>6080971.0999999996</v>
      </c>
      <c r="J219" s="33">
        <v>14285230</v>
      </c>
      <c r="K219" s="33">
        <v>13088708.1</v>
      </c>
      <c r="L219" s="33">
        <v>88.42460284202248</v>
      </c>
      <c r="M219" s="33">
        <v>110.24269133592824</v>
      </c>
      <c r="N219" s="33">
        <v>109.1416348417152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85</v>
      </c>
      <c r="F220" s="53" t="s">
        <v>3814</v>
      </c>
      <c r="G220" s="33">
        <v>3340461.3</v>
      </c>
      <c r="H220" s="33">
        <v>3724663</v>
      </c>
      <c r="I220" s="33">
        <v>2865935</v>
      </c>
      <c r="J220" s="33">
        <v>7065124.2999999998</v>
      </c>
      <c r="K220" s="33">
        <v>5989556.7000000002</v>
      </c>
      <c r="L220" s="33">
        <v>89.684927200125216</v>
      </c>
      <c r="M220" s="33">
        <v>116.55746902843225</v>
      </c>
      <c r="N220" s="33">
        <v>117.95738238858311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112</v>
      </c>
      <c r="F221" s="53" t="s">
        <v>3846</v>
      </c>
      <c r="G221" s="33" t="s">
        <v>8045</v>
      </c>
      <c r="H221" s="33" t="s">
        <v>8045</v>
      </c>
      <c r="I221" s="33" t="s">
        <v>8045</v>
      </c>
      <c r="J221" s="33" t="s">
        <v>8045</v>
      </c>
      <c r="K221" s="33" t="s">
        <v>8045</v>
      </c>
      <c r="L221" s="33">
        <v>113.88330734272012</v>
      </c>
      <c r="M221" s="33">
        <v>115.82977414637543</v>
      </c>
      <c r="N221" s="33">
        <v>107.61127196238428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116</v>
      </c>
      <c r="F222" s="53" t="s">
        <v>3917</v>
      </c>
      <c r="G222" s="33">
        <v>2804477.9</v>
      </c>
      <c r="H222" s="33">
        <v>3365986.7</v>
      </c>
      <c r="I222" s="33">
        <v>2732528.9</v>
      </c>
      <c r="J222" s="33">
        <v>6170464.5999999996</v>
      </c>
      <c r="K222" s="33">
        <v>6123750.7000000002</v>
      </c>
      <c r="L222" s="33">
        <v>83.318151554193605</v>
      </c>
      <c r="M222" s="33">
        <v>102.63305540885588</v>
      </c>
      <c r="N222" s="33">
        <v>100.76283151108683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70</v>
      </c>
      <c r="F223" s="53" t="s">
        <v>3954</v>
      </c>
      <c r="G223" s="33">
        <v>298273.5</v>
      </c>
      <c r="H223" s="33">
        <v>300370.8</v>
      </c>
      <c r="I223" s="33">
        <v>285788</v>
      </c>
      <c r="J223" s="33">
        <v>598644.30000000005</v>
      </c>
      <c r="K223" s="33">
        <v>567236.1</v>
      </c>
      <c r="L223" s="33">
        <v>99.301763020906165</v>
      </c>
      <c r="M223" s="33">
        <v>104.36879785015466</v>
      </c>
      <c r="N223" s="33">
        <v>105.53705943609724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108</v>
      </c>
      <c r="F224" s="53" t="s">
        <v>108</v>
      </c>
      <c r="G224" s="33">
        <v>298273.5</v>
      </c>
      <c r="H224" s="33">
        <v>300370.8</v>
      </c>
      <c r="I224" s="33">
        <v>285788</v>
      </c>
      <c r="J224" s="33">
        <v>598644.30000000005</v>
      </c>
      <c r="K224" s="33">
        <v>567236.1</v>
      </c>
      <c r="L224" s="33">
        <v>99.301763020906165</v>
      </c>
      <c r="M224" s="33">
        <v>104.36879785015466</v>
      </c>
      <c r="N224" s="33">
        <v>105.53705943609724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27</v>
      </c>
      <c r="F225" s="53" t="s">
        <v>3966</v>
      </c>
      <c r="G225" s="33">
        <v>176814.9</v>
      </c>
      <c r="H225" s="33">
        <v>174861.6</v>
      </c>
      <c r="I225" s="33">
        <v>184599.6</v>
      </c>
      <c r="J225" s="33">
        <v>351676.5</v>
      </c>
      <c r="K225" s="33">
        <v>370776.4</v>
      </c>
      <c r="L225" s="33">
        <v>101.11705485938593</v>
      </c>
      <c r="M225" s="33">
        <v>95.78292694025339</v>
      </c>
      <c r="N225" s="33">
        <v>94.8486742953435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39</v>
      </c>
      <c r="F226" s="53" t="s">
        <v>39</v>
      </c>
      <c r="G226" s="33">
        <v>176814.9</v>
      </c>
      <c r="H226" s="33">
        <v>174861.6</v>
      </c>
      <c r="I226" s="33">
        <v>184599.6</v>
      </c>
      <c r="J226" s="33">
        <v>351676.5</v>
      </c>
      <c r="K226" s="33">
        <v>370776.4</v>
      </c>
      <c r="L226" s="33">
        <v>101.11705485938593</v>
      </c>
      <c r="M226" s="33">
        <v>95.78292694025339</v>
      </c>
      <c r="N226" s="33">
        <v>94.8486742953435</v>
      </c>
    </row>
    <row r="227" spans="1:14" x14ac:dyDescent="0.25">
      <c r="A227" s="38">
        <v>44228</v>
      </c>
      <c r="B227" s="32" t="s">
        <v>12</v>
      </c>
      <c r="C227" s="32" t="s">
        <v>13</v>
      </c>
      <c r="D227" s="32" t="s">
        <v>14</v>
      </c>
      <c r="E227" s="32" t="s">
        <v>61</v>
      </c>
      <c r="F227" s="53" t="s">
        <v>3971</v>
      </c>
      <c r="G227" s="33">
        <v>255653.6</v>
      </c>
      <c r="H227" s="33">
        <v>223722.2</v>
      </c>
      <c r="I227" s="33">
        <v>220043.5</v>
      </c>
      <c r="J227" s="33">
        <v>479375.8</v>
      </c>
      <c r="K227" s="33">
        <v>450208.1</v>
      </c>
      <c r="L227" s="33">
        <v>114.27279009414355</v>
      </c>
      <c r="M227" s="33">
        <v>116.18320922908426</v>
      </c>
      <c r="N227" s="33">
        <v>106.47871506532202</v>
      </c>
    </row>
    <row r="228" spans="1:14" x14ac:dyDescent="0.25">
      <c r="A228" s="38">
        <v>44228</v>
      </c>
      <c r="B228" s="32" t="s">
        <v>12</v>
      </c>
      <c r="C228" s="32" t="s">
        <v>13</v>
      </c>
      <c r="D228" s="32" t="s">
        <v>14</v>
      </c>
      <c r="E228" s="32" t="s">
        <v>44</v>
      </c>
      <c r="F228" s="53" t="s">
        <v>44</v>
      </c>
      <c r="G228" s="33">
        <v>95162.7</v>
      </c>
      <c r="H228" s="33">
        <v>95239.4</v>
      </c>
      <c r="I228" s="33">
        <v>97399</v>
      </c>
      <c r="J228" s="33">
        <v>190402.1</v>
      </c>
      <c r="K228" s="33">
        <v>194186.5</v>
      </c>
      <c r="L228" s="33">
        <v>99.919466103314392</v>
      </c>
      <c r="M228" s="33">
        <v>97.703980533681047</v>
      </c>
      <c r="N228" s="33">
        <v>98.051151856591474</v>
      </c>
    </row>
    <row r="229" spans="1:14" x14ac:dyDescent="0.25">
      <c r="A229" s="38">
        <v>44228</v>
      </c>
      <c r="B229" s="32" t="s">
        <v>12</v>
      </c>
      <c r="C229" s="32" t="s">
        <v>13</v>
      </c>
      <c r="D229" s="32" t="s">
        <v>14</v>
      </c>
      <c r="E229" s="32" t="s">
        <v>40</v>
      </c>
      <c r="F229" s="53" t="s">
        <v>40</v>
      </c>
      <c r="G229" s="33">
        <v>7333.7</v>
      </c>
      <c r="H229" s="33">
        <v>6544.9</v>
      </c>
      <c r="I229" s="33">
        <v>6771.7</v>
      </c>
      <c r="J229" s="33">
        <v>13878.6</v>
      </c>
      <c r="K229" s="33">
        <v>13536.6</v>
      </c>
      <c r="L229" s="33">
        <v>112.05213219453314</v>
      </c>
      <c r="M229" s="33">
        <v>108.29924538889792</v>
      </c>
      <c r="N229" s="33">
        <v>102.5264837551527</v>
      </c>
    </row>
    <row r="230" spans="1:14" x14ac:dyDescent="0.25">
      <c r="A230" s="38">
        <v>44228</v>
      </c>
      <c r="B230" s="32" t="s">
        <v>12</v>
      </c>
      <c r="C230" s="32" t="s">
        <v>13</v>
      </c>
      <c r="D230" s="32" t="s">
        <v>14</v>
      </c>
      <c r="E230" s="32" t="s">
        <v>54</v>
      </c>
      <c r="F230" s="53" t="s">
        <v>54</v>
      </c>
      <c r="G230" s="33">
        <v>153157.20000000001</v>
      </c>
      <c r="H230" s="33">
        <v>121937.9</v>
      </c>
      <c r="I230" s="33">
        <v>115872.8</v>
      </c>
      <c r="J230" s="33">
        <v>275095.09999999998</v>
      </c>
      <c r="K230" s="33">
        <v>242485</v>
      </c>
      <c r="L230" s="33">
        <v>125.60262231840962</v>
      </c>
      <c r="M230" s="33">
        <v>132.17700789141196</v>
      </c>
      <c r="N230" s="33">
        <v>113.44829577087242</v>
      </c>
    </row>
    <row r="231" spans="1:14" x14ac:dyDescent="0.25">
      <c r="A231" s="38">
        <v>44228</v>
      </c>
      <c r="B231" s="32" t="s">
        <v>12</v>
      </c>
      <c r="C231" s="32" t="s">
        <v>13</v>
      </c>
      <c r="D231" s="32" t="s">
        <v>14</v>
      </c>
      <c r="E231" s="32" t="s">
        <v>41</v>
      </c>
      <c r="F231" s="53" t="s">
        <v>41</v>
      </c>
      <c r="G231" s="33">
        <v>2614</v>
      </c>
      <c r="H231" s="33">
        <v>1893</v>
      </c>
      <c r="I231" s="33">
        <v>1320</v>
      </c>
      <c r="J231" s="33">
        <v>4507</v>
      </c>
      <c r="K231" s="33">
        <v>3143</v>
      </c>
      <c r="L231" s="33">
        <v>138.0876914949815</v>
      </c>
      <c r="M231" s="33">
        <v>198.03030303030303</v>
      </c>
      <c r="N231" s="33">
        <v>143.39802736239261</v>
      </c>
    </row>
    <row r="232" spans="1:14" x14ac:dyDescent="0.25">
      <c r="A232" s="38">
        <v>44228</v>
      </c>
      <c r="B232" s="32" t="s">
        <v>12</v>
      </c>
      <c r="C232" s="32" t="s">
        <v>13</v>
      </c>
      <c r="D232" s="32" t="s">
        <v>14</v>
      </c>
      <c r="E232" s="32" t="s">
        <v>78</v>
      </c>
      <c r="F232" s="53" t="s">
        <v>78</v>
      </c>
      <c r="G232" s="33">
        <v>2614</v>
      </c>
      <c r="H232" s="33">
        <v>1893</v>
      </c>
      <c r="I232" s="33">
        <v>1320</v>
      </c>
      <c r="J232" s="33">
        <v>4507</v>
      </c>
      <c r="K232" s="33">
        <v>3143</v>
      </c>
      <c r="L232" s="33">
        <v>138.0876914949815</v>
      </c>
      <c r="M232" s="33">
        <v>198.03030303030303</v>
      </c>
      <c r="N232" s="33">
        <v>143.39802736239261</v>
      </c>
    </row>
    <row r="233" spans="1:14" x14ac:dyDescent="0.25">
      <c r="A233" s="38">
        <v>44228</v>
      </c>
      <c r="B233" s="32" t="s">
        <v>12</v>
      </c>
      <c r="C233" s="32" t="s">
        <v>13</v>
      </c>
      <c r="D233" s="32" t="s">
        <v>14</v>
      </c>
      <c r="E233" s="32" t="s">
        <v>25</v>
      </c>
      <c r="F233" s="53" t="s">
        <v>676</v>
      </c>
      <c r="G233" s="33">
        <v>2807319.4</v>
      </c>
      <c r="H233" s="33">
        <v>2623298.9</v>
      </c>
      <c r="I233" s="33">
        <v>1538263.9</v>
      </c>
      <c r="J233" s="33">
        <v>5430618.2999999998</v>
      </c>
      <c r="K233" s="33">
        <v>3166965.4</v>
      </c>
      <c r="L233" s="33">
        <v>107.0148506523599</v>
      </c>
      <c r="M233" s="33">
        <v>182.49920576046802</v>
      </c>
      <c r="N233" s="33">
        <v>171.4770328719095</v>
      </c>
    </row>
    <row r="234" spans="1:14" x14ac:dyDescent="0.25">
      <c r="A234" s="38">
        <v>44228</v>
      </c>
      <c r="B234" s="32" t="s">
        <v>12</v>
      </c>
      <c r="C234" s="32" t="s">
        <v>13</v>
      </c>
      <c r="D234" s="32" t="s">
        <v>14</v>
      </c>
      <c r="E234" s="32" t="s">
        <v>35</v>
      </c>
      <c r="F234" s="53" t="s">
        <v>969</v>
      </c>
      <c r="G234" s="33">
        <v>24318006.100000001</v>
      </c>
      <c r="H234" s="33">
        <v>21169903.600000001</v>
      </c>
      <c r="I234" s="33">
        <v>21360738</v>
      </c>
      <c r="J234" s="33">
        <v>45487909.700000003</v>
      </c>
      <c r="K234" s="33">
        <v>39719389.700000003</v>
      </c>
      <c r="L234" s="33">
        <v>114.87065108789631</v>
      </c>
      <c r="M234" s="33">
        <v>113.8444097764787</v>
      </c>
      <c r="N234" s="33">
        <v>114.52318387460016</v>
      </c>
    </row>
    <row r="235" spans="1:14" x14ac:dyDescent="0.25">
      <c r="A235" s="38">
        <v>44228</v>
      </c>
      <c r="B235" s="32" t="s">
        <v>12</v>
      </c>
      <c r="C235" s="32" t="s">
        <v>13</v>
      </c>
      <c r="D235" s="32" t="s">
        <v>14</v>
      </c>
      <c r="E235" s="32" t="s">
        <v>89</v>
      </c>
      <c r="F235" s="53" t="s">
        <v>3813</v>
      </c>
      <c r="G235" s="33">
        <v>6703826.2000000002</v>
      </c>
      <c r="H235" s="33">
        <v>7581403.7999999998</v>
      </c>
      <c r="I235" s="33">
        <v>6080971.0999999996</v>
      </c>
      <c r="J235" s="33">
        <v>14285230</v>
      </c>
      <c r="K235" s="33">
        <v>13088708.1</v>
      </c>
      <c r="L235" s="33">
        <v>88.42460284202248</v>
      </c>
      <c r="M235" s="33">
        <v>110.24269133592824</v>
      </c>
      <c r="N235" s="33">
        <v>109.1416348417152</v>
      </c>
    </row>
    <row r="236" spans="1:14" x14ac:dyDescent="0.25">
      <c r="A236" s="38">
        <v>44228</v>
      </c>
      <c r="B236" s="32" t="s">
        <v>12</v>
      </c>
      <c r="C236" s="32" t="s">
        <v>13</v>
      </c>
      <c r="D236" s="32" t="s">
        <v>14</v>
      </c>
      <c r="E236" s="32" t="s">
        <v>20</v>
      </c>
      <c r="F236" s="53" t="s">
        <v>3956</v>
      </c>
      <c r="G236" s="33">
        <v>733356</v>
      </c>
      <c r="H236" s="33">
        <v>700847.6</v>
      </c>
      <c r="I236" s="33">
        <v>691751.1</v>
      </c>
      <c r="J236" s="33">
        <v>1434203.6</v>
      </c>
      <c r="K236" s="33">
        <v>1391363.6</v>
      </c>
      <c r="L236" s="33">
        <v>104.6384406538597</v>
      </c>
      <c r="M236" s="33">
        <v>106.01443206956954</v>
      </c>
      <c r="N236" s="33">
        <v>103.07899387334842</v>
      </c>
    </row>
    <row r="237" spans="1:14" ht="39" x14ac:dyDescent="0.25">
      <c r="A237" s="42">
        <v>44228</v>
      </c>
      <c r="B237" s="43"/>
      <c r="C237" s="43"/>
      <c r="D237" s="43"/>
      <c r="E237" s="43" t="s">
        <v>140</v>
      </c>
      <c r="F237" s="53" t="s">
        <v>140</v>
      </c>
      <c r="G237" s="45" t="s">
        <v>140</v>
      </c>
      <c r="H237" s="43"/>
      <c r="I237" s="43"/>
      <c r="J237" s="47">
        <v>25980.1</v>
      </c>
    </row>
    <row r="238" spans="1:14" ht="64.5" x14ac:dyDescent="0.25">
      <c r="A238" s="42">
        <v>44228</v>
      </c>
      <c r="B238" s="43"/>
      <c r="C238" s="43"/>
      <c r="D238" s="43"/>
      <c r="E238" s="43" t="s">
        <v>141</v>
      </c>
      <c r="F238" s="53" t="s">
        <v>141</v>
      </c>
      <c r="G238" s="45" t="s">
        <v>141</v>
      </c>
      <c r="H238" s="43"/>
      <c r="I238" s="43"/>
      <c r="J238" s="47">
        <v>6587.7000000000007</v>
      </c>
    </row>
    <row r="239" spans="1:14" ht="39" x14ac:dyDescent="0.25">
      <c r="A239" s="42">
        <v>44228</v>
      </c>
      <c r="B239" s="43"/>
      <c r="C239" s="43"/>
      <c r="D239" s="43"/>
      <c r="E239" s="43" t="s">
        <v>142</v>
      </c>
      <c r="F239" s="53" t="s">
        <v>142</v>
      </c>
      <c r="G239" s="45" t="s">
        <v>142</v>
      </c>
      <c r="H239" s="43"/>
      <c r="I239" s="43"/>
      <c r="J239" s="47">
        <v>37543.200000000004</v>
      </c>
    </row>
    <row r="240" spans="1:14" ht="39" x14ac:dyDescent="0.25">
      <c r="A240" s="42">
        <v>44228</v>
      </c>
      <c r="B240" s="43"/>
      <c r="C240" s="43"/>
      <c r="D240" s="43"/>
      <c r="E240" s="43" t="s">
        <v>143</v>
      </c>
      <c r="F240" s="53" t="s">
        <v>143</v>
      </c>
      <c r="G240" s="45" t="s">
        <v>143</v>
      </c>
      <c r="H240" s="43"/>
      <c r="I240" s="43"/>
      <c r="J240" s="47">
        <v>18785.8</v>
      </c>
    </row>
    <row r="241" spans="1:14" ht="39" x14ac:dyDescent="0.25">
      <c r="A241" s="42">
        <v>44228</v>
      </c>
      <c r="B241" s="43"/>
      <c r="C241" s="43"/>
      <c r="D241" s="43"/>
      <c r="E241" s="43" t="s">
        <v>144</v>
      </c>
      <c r="F241" s="53" t="s">
        <v>144</v>
      </c>
      <c r="G241" s="45" t="s">
        <v>144</v>
      </c>
      <c r="H241" s="43"/>
      <c r="I241" s="43"/>
      <c r="J241" s="47">
        <v>30009.000000000004</v>
      </c>
    </row>
    <row r="242" spans="1:14" ht="39" x14ac:dyDescent="0.25">
      <c r="A242" s="42">
        <v>44228</v>
      </c>
      <c r="B242" s="43"/>
      <c r="C242" s="43"/>
      <c r="D242" s="43"/>
      <c r="E242" s="43" t="s">
        <v>145</v>
      </c>
      <c r="F242" s="53" t="s">
        <v>145</v>
      </c>
      <c r="G242" s="45" t="s">
        <v>145</v>
      </c>
      <c r="H242" s="43"/>
      <c r="I242" s="43"/>
      <c r="J242" s="47">
        <v>51156.200000000004</v>
      </c>
    </row>
    <row r="243" spans="1:14" ht="39" x14ac:dyDescent="0.25">
      <c r="A243" s="42">
        <v>44228</v>
      </c>
      <c r="B243" s="43"/>
      <c r="C243" s="43"/>
      <c r="D243" s="43"/>
      <c r="E243" s="43" t="s">
        <v>146</v>
      </c>
      <c r="F243" s="53" t="s">
        <v>146</v>
      </c>
      <c r="G243" s="45" t="s">
        <v>146</v>
      </c>
      <c r="H243" s="43"/>
      <c r="I243" s="43"/>
      <c r="J243" s="47">
        <v>26781.3</v>
      </c>
    </row>
    <row r="244" spans="1:14" ht="39" x14ac:dyDescent="0.25">
      <c r="A244" s="42">
        <v>44228</v>
      </c>
      <c r="B244" s="43"/>
      <c r="C244" s="43"/>
      <c r="D244" s="43"/>
      <c r="E244" s="43" t="s">
        <v>147</v>
      </c>
      <c r="F244" s="53" t="s">
        <v>147</v>
      </c>
      <c r="G244" s="46" t="s">
        <v>147</v>
      </c>
      <c r="H244" s="43"/>
      <c r="I244" s="43"/>
      <c r="J244" s="49">
        <v>196039.00000000003</v>
      </c>
    </row>
    <row r="245" spans="1:14" ht="39" x14ac:dyDescent="0.25">
      <c r="A245" s="42">
        <v>44228</v>
      </c>
      <c r="B245" s="43"/>
      <c r="C245" s="43"/>
      <c r="D245" s="43"/>
      <c r="E245" s="43" t="s">
        <v>148</v>
      </c>
      <c r="F245" s="53" t="s">
        <v>148</v>
      </c>
      <c r="G245" s="45" t="s">
        <v>148</v>
      </c>
      <c r="H245" s="43"/>
      <c r="I245" s="43"/>
      <c r="J245" s="47">
        <v>150074.9</v>
      </c>
    </row>
    <row r="246" spans="1:14" ht="26.25" x14ac:dyDescent="0.25">
      <c r="A246" s="42">
        <v>44228</v>
      </c>
      <c r="B246" s="43"/>
      <c r="C246" s="43"/>
      <c r="D246" s="43"/>
      <c r="E246" s="43" t="s">
        <v>149</v>
      </c>
      <c r="F246" s="53" t="s">
        <v>149</v>
      </c>
      <c r="G246" s="46" t="s">
        <v>149</v>
      </c>
      <c r="H246" s="43"/>
      <c r="I246" s="43"/>
      <c r="J246" s="50">
        <v>65430.5</v>
      </c>
    </row>
    <row r="247" spans="1:14" ht="39" x14ac:dyDescent="0.25">
      <c r="A247" s="42">
        <v>44228</v>
      </c>
      <c r="B247" s="43"/>
      <c r="C247" s="43"/>
      <c r="D247" s="43"/>
      <c r="E247" s="43" t="s">
        <v>150</v>
      </c>
      <c r="F247" s="53" t="s">
        <v>150</v>
      </c>
      <c r="G247" s="46" t="s">
        <v>150</v>
      </c>
      <c r="H247" s="43"/>
      <c r="I247" s="43"/>
      <c r="J247" s="50">
        <v>16707.399999999998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109</v>
      </c>
      <c r="F248" s="53" t="s">
        <v>674</v>
      </c>
      <c r="G248" s="33" t="s">
        <v>8045</v>
      </c>
      <c r="H248" s="33" t="s">
        <v>8045</v>
      </c>
      <c r="I248" s="33" t="s">
        <v>8045</v>
      </c>
      <c r="J248" s="33" t="s">
        <v>8045</v>
      </c>
      <c r="K248" s="33" t="s">
        <v>8045</v>
      </c>
      <c r="L248" s="33">
        <v>131.43076606155</v>
      </c>
      <c r="M248" s="33">
        <v>168.6096853763886</v>
      </c>
      <c r="N248" s="33">
        <v>160.71872004034466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96</v>
      </c>
      <c r="F249" s="53" t="s">
        <v>96</v>
      </c>
      <c r="G249" s="33" t="s">
        <v>8045</v>
      </c>
      <c r="H249" s="33" t="s">
        <v>8045</v>
      </c>
      <c r="I249" s="33" t="s">
        <v>8045</v>
      </c>
      <c r="J249" s="33" t="s">
        <v>8045</v>
      </c>
      <c r="K249" s="33" t="s">
        <v>8045</v>
      </c>
      <c r="L249" s="33">
        <v>131.52885695551461</v>
      </c>
      <c r="M249" s="33">
        <v>169.25611277874123</v>
      </c>
      <c r="N249" s="33">
        <v>161.40116108692789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76</v>
      </c>
      <c r="F250" s="53" t="s">
        <v>76</v>
      </c>
      <c r="G250" s="33" t="s">
        <v>8045</v>
      </c>
      <c r="H250" s="33" t="s">
        <v>8045</v>
      </c>
      <c r="I250" s="33" t="s">
        <v>8045</v>
      </c>
      <c r="J250" s="33" t="s">
        <v>8045</v>
      </c>
      <c r="K250" s="33" t="s">
        <v>8045</v>
      </c>
      <c r="L250" s="33">
        <v>115.35495577228396</v>
      </c>
      <c r="M250" s="33">
        <v>98.390335341244906</v>
      </c>
      <c r="N250" s="33">
        <v>90.218170120052051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45</v>
      </c>
      <c r="F251" s="53" t="s">
        <v>758</v>
      </c>
      <c r="G251" s="33" t="s">
        <v>8045</v>
      </c>
      <c r="H251" s="33" t="s">
        <v>8045</v>
      </c>
      <c r="I251" s="33" t="s">
        <v>8045</v>
      </c>
      <c r="J251" s="33" t="s">
        <v>8045</v>
      </c>
      <c r="K251" s="33" t="s">
        <v>8045</v>
      </c>
      <c r="L251" s="33">
        <v>108.77928481992721</v>
      </c>
      <c r="M251" s="33">
        <v>272.01254606434514</v>
      </c>
      <c r="N251" s="33">
        <v>231.5853111687646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73</v>
      </c>
      <c r="F252" s="53" t="s">
        <v>73</v>
      </c>
      <c r="G252" s="33" t="s">
        <v>8045</v>
      </c>
      <c r="H252" s="33" t="s">
        <v>8045</v>
      </c>
      <c r="I252" s="33" t="s">
        <v>8045</v>
      </c>
      <c r="J252" s="33" t="s">
        <v>8045</v>
      </c>
      <c r="K252" s="33" t="s">
        <v>8045</v>
      </c>
      <c r="L252" s="33">
        <v>108.77928481992721</v>
      </c>
      <c r="M252" s="33">
        <v>272.01254606434514</v>
      </c>
      <c r="N252" s="33">
        <v>231.5853111687646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66</v>
      </c>
      <c r="F253" s="53" t="s">
        <v>855</v>
      </c>
      <c r="G253" s="33">
        <v>177574.5</v>
      </c>
      <c r="H253" s="33">
        <v>143927.20000000001</v>
      </c>
      <c r="I253" s="33">
        <v>174187</v>
      </c>
      <c r="J253" s="33">
        <v>451897.3</v>
      </c>
      <c r="K253" s="33">
        <v>412424.7</v>
      </c>
      <c r="L253" s="33">
        <v>123.37799943304671</v>
      </c>
      <c r="M253" s="33">
        <v>101.94474903408405</v>
      </c>
      <c r="N253" s="33">
        <v>109.57086226891842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28</v>
      </c>
      <c r="F254" s="53" t="s">
        <v>28</v>
      </c>
      <c r="G254" s="33">
        <v>177574.5</v>
      </c>
      <c r="H254" s="33">
        <v>143927.20000000001</v>
      </c>
      <c r="I254" s="33">
        <v>174187</v>
      </c>
      <c r="J254" s="33">
        <v>451897.3</v>
      </c>
      <c r="K254" s="33">
        <v>412424.7</v>
      </c>
      <c r="L254" s="33">
        <v>123.37799943304671</v>
      </c>
      <c r="M254" s="33">
        <v>101.94474903408405</v>
      </c>
      <c r="N254" s="33">
        <v>109.57086226891842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98</v>
      </c>
      <c r="F255" s="53" t="s">
        <v>98</v>
      </c>
      <c r="G255" s="33" t="s">
        <v>8045</v>
      </c>
      <c r="H255" s="33" t="s">
        <v>8045</v>
      </c>
      <c r="I255" s="33" t="s">
        <v>8045</v>
      </c>
      <c r="J255" s="33" t="s">
        <v>8045</v>
      </c>
      <c r="K255" s="33" t="s">
        <v>8045</v>
      </c>
      <c r="L255" s="33">
        <v>121.53573704212299</v>
      </c>
      <c r="M255" s="32"/>
      <c r="N255" s="32"/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126</v>
      </c>
      <c r="F256" s="53" t="s">
        <v>126</v>
      </c>
      <c r="G256" s="33" t="s">
        <v>8045</v>
      </c>
      <c r="H256" s="33" t="s">
        <v>8045</v>
      </c>
      <c r="I256" s="33" t="s">
        <v>8045</v>
      </c>
      <c r="J256" s="33" t="s">
        <v>8045</v>
      </c>
      <c r="K256" s="33" t="s">
        <v>8045</v>
      </c>
      <c r="L256" s="33">
        <v>121.53573704212299</v>
      </c>
      <c r="M256" s="32"/>
      <c r="N256" s="32"/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30</v>
      </c>
      <c r="F257" s="53" t="s">
        <v>967</v>
      </c>
      <c r="G257" s="33">
        <v>3379987.6</v>
      </c>
      <c r="H257" s="33">
        <v>2804221.3</v>
      </c>
      <c r="I257" s="33">
        <v>5019861.4000000004</v>
      </c>
      <c r="J257" s="33">
        <v>8983174.9000000004</v>
      </c>
      <c r="K257" s="33">
        <v>10222643.1</v>
      </c>
      <c r="L257" s="33">
        <v>120.53212776038752</v>
      </c>
      <c r="M257" s="33">
        <v>67.33228929388369</v>
      </c>
      <c r="N257" s="33">
        <v>87.875266818226294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81</v>
      </c>
      <c r="F258" s="53" t="s">
        <v>970</v>
      </c>
      <c r="G258" s="33">
        <v>86770.7</v>
      </c>
      <c r="H258" s="33">
        <v>85045</v>
      </c>
      <c r="I258" s="33">
        <v>125949</v>
      </c>
      <c r="J258" s="33">
        <v>247163.2</v>
      </c>
      <c r="K258" s="33">
        <v>321348.09999999998</v>
      </c>
      <c r="L258" s="33">
        <v>102.02916103239461</v>
      </c>
      <c r="M258" s="33">
        <v>68.89352039317501</v>
      </c>
      <c r="N258" s="33">
        <v>76.914473743582121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15</v>
      </c>
      <c r="F259" s="53" t="s">
        <v>1038</v>
      </c>
      <c r="G259" s="33">
        <v>2585165</v>
      </c>
      <c r="H259" s="33">
        <v>2047901.8</v>
      </c>
      <c r="I259" s="33">
        <v>4366110.2</v>
      </c>
      <c r="J259" s="33">
        <v>6680132.2000000002</v>
      </c>
      <c r="K259" s="33">
        <v>8405321.6999999993</v>
      </c>
      <c r="L259" s="33">
        <v>126.23481262626949</v>
      </c>
      <c r="M259" s="33">
        <v>59.209797315697621</v>
      </c>
      <c r="N259" s="33">
        <v>79.475033061494841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57</v>
      </c>
      <c r="F260" s="53" t="s">
        <v>57</v>
      </c>
      <c r="G260" s="33">
        <v>11891</v>
      </c>
      <c r="H260" s="33">
        <v>11891</v>
      </c>
      <c r="I260" s="33">
        <v>10695</v>
      </c>
      <c r="J260" s="33">
        <v>35673</v>
      </c>
      <c r="K260" s="33">
        <v>24093.200000000001</v>
      </c>
      <c r="L260" s="33">
        <v>100</v>
      </c>
      <c r="M260" s="33">
        <v>111.18279569892474</v>
      </c>
      <c r="N260" s="33">
        <v>148.06252386565504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119</v>
      </c>
      <c r="F261" s="53" t="s">
        <v>119</v>
      </c>
      <c r="G261" s="33">
        <v>1026.0999999999999</v>
      </c>
      <c r="H261" s="33">
        <v>6915</v>
      </c>
      <c r="I261" s="33">
        <v>13484.7</v>
      </c>
      <c r="J261" s="33">
        <v>7941.1</v>
      </c>
      <c r="K261" s="33">
        <v>13559.7</v>
      </c>
      <c r="L261" s="33">
        <v>14.838756326825742</v>
      </c>
      <c r="M261" s="33">
        <v>7.6093646873864458</v>
      </c>
      <c r="N261" s="33">
        <v>58.563980029056687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50</v>
      </c>
      <c r="F262" s="53" t="s">
        <v>50</v>
      </c>
      <c r="G262" s="33">
        <v>354141</v>
      </c>
      <c r="H262" s="33">
        <v>318459.5</v>
      </c>
      <c r="I262" s="33">
        <v>258481.1</v>
      </c>
      <c r="J262" s="33">
        <v>994064.5</v>
      </c>
      <c r="K262" s="33">
        <v>734207.6</v>
      </c>
      <c r="L262" s="33">
        <v>111.20440746782558</v>
      </c>
      <c r="M262" s="33">
        <v>137.0084698649147</v>
      </c>
      <c r="N262" s="33">
        <v>135.39283712127198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110</v>
      </c>
      <c r="F263" s="53" t="s">
        <v>110</v>
      </c>
      <c r="G263" s="33">
        <v>3</v>
      </c>
      <c r="H263" s="33">
        <v>3</v>
      </c>
      <c r="I263" s="33">
        <v>73</v>
      </c>
      <c r="J263" s="33">
        <v>8</v>
      </c>
      <c r="K263" s="33">
        <v>247</v>
      </c>
      <c r="L263" s="33">
        <v>100</v>
      </c>
      <c r="M263" s="33">
        <v>4.1095890410958908</v>
      </c>
      <c r="N263" s="33">
        <v>3.2388663967611335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22</v>
      </c>
      <c r="F264" s="53" t="s">
        <v>1218</v>
      </c>
      <c r="G264" s="33">
        <v>198646.6</v>
      </c>
      <c r="H264" s="33">
        <v>192819</v>
      </c>
      <c r="I264" s="33">
        <v>174342.7</v>
      </c>
      <c r="J264" s="33">
        <v>588746.69999999995</v>
      </c>
      <c r="K264" s="33">
        <v>519153.6</v>
      </c>
      <c r="L264" s="33">
        <v>103.02231626551325</v>
      </c>
      <c r="M264" s="33">
        <v>113.94030263383554</v>
      </c>
      <c r="N264" s="33">
        <v>113.40510785247372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65</v>
      </c>
      <c r="F265" s="53" t="s">
        <v>65</v>
      </c>
      <c r="G265" s="33">
        <v>135170.20000000001</v>
      </c>
      <c r="H265" s="33">
        <v>133993</v>
      </c>
      <c r="I265" s="33">
        <v>57249.599999999999</v>
      </c>
      <c r="J265" s="33">
        <v>407865.2</v>
      </c>
      <c r="K265" s="33">
        <v>164313.1</v>
      </c>
      <c r="L265" s="33">
        <v>100.87855335726493</v>
      </c>
      <c r="M265" s="33">
        <v>236.10680249294319</v>
      </c>
      <c r="N265" s="33">
        <v>248.22439598546922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42</v>
      </c>
      <c r="F266" s="53" t="s">
        <v>42</v>
      </c>
      <c r="G266" s="33">
        <v>7174</v>
      </c>
      <c r="H266" s="33">
        <v>7194</v>
      </c>
      <c r="I266" s="33">
        <v>13476.1</v>
      </c>
      <c r="J266" s="33">
        <v>21581</v>
      </c>
      <c r="K266" s="33">
        <v>40399.1</v>
      </c>
      <c r="L266" s="33">
        <v>99.721990547678615</v>
      </c>
      <c r="M266" s="33">
        <v>53.234986383300807</v>
      </c>
      <c r="N266" s="33">
        <v>53.419506870202554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124</v>
      </c>
      <c r="F267" s="53" t="s">
        <v>164</v>
      </c>
      <c r="G267" s="33">
        <v>51537331.600000001</v>
      </c>
      <c r="H267" s="33">
        <v>36151914.899999999</v>
      </c>
      <c r="I267" s="33">
        <v>34166415.5</v>
      </c>
      <c r="J267" s="33">
        <v>119764700.40000001</v>
      </c>
      <c r="K267" s="33">
        <v>91532842.299999997</v>
      </c>
      <c r="L267" s="33">
        <v>142.55768122534499</v>
      </c>
      <c r="M267" s="33">
        <v>150.84207940982279</v>
      </c>
      <c r="N267" s="33">
        <v>130.84341902928102</v>
      </c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48</v>
      </c>
      <c r="F268" s="53" t="s">
        <v>1420</v>
      </c>
      <c r="G268" s="33">
        <v>602847.69999999995</v>
      </c>
      <c r="H268" s="33">
        <v>438123.8</v>
      </c>
      <c r="I268" s="33">
        <v>619939.30000000005</v>
      </c>
      <c r="J268" s="33">
        <v>1460426.5</v>
      </c>
      <c r="K268" s="33">
        <v>1445898.7</v>
      </c>
      <c r="L268" s="33">
        <v>137.5975694541132</v>
      </c>
      <c r="M268" s="33">
        <v>97.243020405384854</v>
      </c>
      <c r="N268" s="33">
        <v>101.00475918541181</v>
      </c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105</v>
      </c>
      <c r="F269" s="53" t="s">
        <v>105</v>
      </c>
      <c r="G269" s="33">
        <v>602847.69999999995</v>
      </c>
      <c r="H269" s="33">
        <v>438123.8</v>
      </c>
      <c r="I269" s="33">
        <v>619939.30000000005</v>
      </c>
      <c r="J269" s="33">
        <v>1460426.5</v>
      </c>
      <c r="K269" s="33">
        <v>1445898.7</v>
      </c>
      <c r="L269" s="33">
        <v>137.5975694541132</v>
      </c>
      <c r="M269" s="33">
        <v>97.243020405384854</v>
      </c>
      <c r="N269" s="33">
        <v>101.00475918541181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75</v>
      </c>
      <c r="F270" s="53" t="s">
        <v>75</v>
      </c>
      <c r="G270" s="33">
        <v>44216193.299999997</v>
      </c>
      <c r="H270" s="33">
        <v>28421407.399999999</v>
      </c>
      <c r="I270" s="33">
        <v>27871649.800000001</v>
      </c>
      <c r="J270" s="33">
        <v>96430803.200000003</v>
      </c>
      <c r="K270" s="33">
        <v>70758004.900000006</v>
      </c>
      <c r="L270" s="33">
        <v>155.57355298316438</v>
      </c>
      <c r="M270" s="33">
        <v>158.64218163361107</v>
      </c>
      <c r="N270" s="33">
        <v>136.28253557499613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117</v>
      </c>
      <c r="F271" s="53" t="s">
        <v>1477</v>
      </c>
      <c r="G271" s="33">
        <v>2414.5</v>
      </c>
      <c r="H271" s="33">
        <v>1224</v>
      </c>
      <c r="I271" s="33">
        <v>6025.5</v>
      </c>
      <c r="J271" s="33">
        <v>4931.2</v>
      </c>
      <c r="K271" s="33">
        <v>17681.7</v>
      </c>
      <c r="L271" s="33">
        <v>197.26307189542484</v>
      </c>
      <c r="M271" s="33">
        <v>40.071363372334247</v>
      </c>
      <c r="N271" s="33">
        <v>27.888721107133364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74</v>
      </c>
      <c r="F272" s="53" t="s">
        <v>74</v>
      </c>
      <c r="G272" s="33">
        <v>2414.5</v>
      </c>
      <c r="H272" s="33">
        <v>1224</v>
      </c>
      <c r="I272" s="33">
        <v>6025.5</v>
      </c>
      <c r="J272" s="33">
        <v>4931.2</v>
      </c>
      <c r="K272" s="33">
        <v>17681.7</v>
      </c>
      <c r="L272" s="33">
        <v>197.26307189542484</v>
      </c>
      <c r="M272" s="33">
        <v>40.071363372334247</v>
      </c>
      <c r="N272" s="33">
        <v>27.888721107133364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55</v>
      </c>
      <c r="F273" s="53" t="s">
        <v>55</v>
      </c>
      <c r="G273" s="33">
        <v>51537331.600000001</v>
      </c>
      <c r="H273" s="33">
        <v>36151914.899999999</v>
      </c>
      <c r="I273" s="33">
        <v>34166415.5</v>
      </c>
      <c r="J273" s="33">
        <v>119764700.40000001</v>
      </c>
      <c r="K273" s="33">
        <v>91532842.299999997</v>
      </c>
      <c r="L273" s="33">
        <v>142.55768122534499</v>
      </c>
      <c r="M273" s="33">
        <v>150.84207940982279</v>
      </c>
      <c r="N273" s="33">
        <v>130.84341902928102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69</v>
      </c>
      <c r="F274" s="53" t="s">
        <v>1650</v>
      </c>
      <c r="G274" s="33">
        <v>19464.8</v>
      </c>
      <c r="H274" s="33">
        <v>43273.8</v>
      </c>
      <c r="I274" s="33">
        <v>32797.699999999997</v>
      </c>
      <c r="J274" s="33">
        <v>93693.3</v>
      </c>
      <c r="K274" s="33">
        <v>68910.399999999994</v>
      </c>
      <c r="L274" s="33">
        <v>44.980565607827366</v>
      </c>
      <c r="M274" s="33">
        <v>59.34806404107605</v>
      </c>
      <c r="N274" s="33">
        <v>135.9639473867515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91</v>
      </c>
      <c r="F275" s="53" t="s">
        <v>91</v>
      </c>
      <c r="G275" s="33">
        <v>18954.8</v>
      </c>
      <c r="H275" s="33">
        <v>43048.800000000003</v>
      </c>
      <c r="I275" s="33">
        <v>32230.400000000001</v>
      </c>
      <c r="J275" s="33">
        <v>92733.3</v>
      </c>
      <c r="K275" s="33">
        <v>67893.100000000006</v>
      </c>
      <c r="L275" s="33">
        <v>44.030960212595936</v>
      </c>
      <c r="M275" s="33">
        <v>58.810315726767278</v>
      </c>
      <c r="N275" s="33">
        <v>136.58722314933328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37</v>
      </c>
      <c r="F276" s="53" t="s">
        <v>37</v>
      </c>
      <c r="G276" s="33">
        <v>510</v>
      </c>
      <c r="H276" s="33">
        <v>225</v>
      </c>
      <c r="I276" s="33">
        <v>567.29999999999995</v>
      </c>
      <c r="J276" s="33">
        <v>960</v>
      </c>
      <c r="K276" s="33">
        <v>1017.3</v>
      </c>
      <c r="L276" s="33">
        <v>226.66666666666666</v>
      </c>
      <c r="M276" s="33">
        <v>89.8995240613432</v>
      </c>
      <c r="N276" s="33">
        <v>94.367443232084938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129</v>
      </c>
      <c r="F277" s="53" t="s">
        <v>1771</v>
      </c>
      <c r="G277" s="33" t="s">
        <v>8045</v>
      </c>
      <c r="H277" s="33" t="s">
        <v>8045</v>
      </c>
      <c r="I277" s="33" t="s">
        <v>8045</v>
      </c>
      <c r="J277" s="33" t="s">
        <v>8045</v>
      </c>
      <c r="K277" s="33" t="s">
        <v>8045</v>
      </c>
      <c r="L277" s="32"/>
      <c r="M277" s="32"/>
      <c r="N277" s="32"/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130</v>
      </c>
      <c r="F278" s="53" t="s">
        <v>130</v>
      </c>
      <c r="G278" s="33" t="s">
        <v>8045</v>
      </c>
      <c r="H278" s="33" t="s">
        <v>8045</v>
      </c>
      <c r="I278" s="33" t="s">
        <v>8045</v>
      </c>
      <c r="J278" s="33" t="s">
        <v>8045</v>
      </c>
      <c r="K278" s="33" t="s">
        <v>8045</v>
      </c>
      <c r="L278" s="32"/>
      <c r="M278" s="32"/>
      <c r="N278" s="32"/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104</v>
      </c>
      <c r="F279" s="53" t="s">
        <v>1833</v>
      </c>
      <c r="G279" s="33">
        <v>1592085.1</v>
      </c>
      <c r="H279" s="33">
        <v>984473.59999999998</v>
      </c>
      <c r="I279" s="33">
        <v>1004518</v>
      </c>
      <c r="J279" s="33">
        <v>3645329.8</v>
      </c>
      <c r="K279" s="33">
        <v>2756145.7</v>
      </c>
      <c r="L279" s="33">
        <v>161.71943056675161</v>
      </c>
      <c r="M279" s="33">
        <v>158.49244115088032</v>
      </c>
      <c r="N279" s="33">
        <v>132.26186844911717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111</v>
      </c>
      <c r="F280" s="53" t="s">
        <v>111</v>
      </c>
      <c r="G280" s="33">
        <v>1027941.6</v>
      </c>
      <c r="H280" s="33">
        <v>573867.9</v>
      </c>
      <c r="I280" s="33">
        <v>702419.1</v>
      </c>
      <c r="J280" s="33">
        <v>2408678.3999999999</v>
      </c>
      <c r="K280" s="33">
        <v>1903097.3</v>
      </c>
      <c r="L280" s="33">
        <v>179.12512618322091</v>
      </c>
      <c r="M280" s="33">
        <v>146.34305929323392</v>
      </c>
      <c r="N280" s="33">
        <v>126.56622443844569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114</v>
      </c>
      <c r="F281" s="53" t="s">
        <v>114</v>
      </c>
      <c r="G281" s="33">
        <v>564143.5</v>
      </c>
      <c r="H281" s="33">
        <v>410605.7</v>
      </c>
      <c r="I281" s="33">
        <v>302098.90000000002</v>
      </c>
      <c r="J281" s="33">
        <v>1236651.3999999999</v>
      </c>
      <c r="K281" s="33">
        <v>853048.4</v>
      </c>
      <c r="L281" s="33">
        <v>137.39300258130854</v>
      </c>
      <c r="M281" s="33">
        <v>186.74132875028675</v>
      </c>
      <c r="N281" s="33">
        <v>144.96849182297277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64</v>
      </c>
      <c r="F282" s="53" t="s">
        <v>1916</v>
      </c>
      <c r="G282" s="33">
        <v>14518.9</v>
      </c>
      <c r="H282" s="33">
        <v>14064.7</v>
      </c>
      <c r="I282" s="33">
        <v>11479.6</v>
      </c>
      <c r="J282" s="33">
        <v>41905.199999999997</v>
      </c>
      <c r="K282" s="33">
        <v>34687.5</v>
      </c>
      <c r="L282" s="33">
        <v>103.22936145100856</v>
      </c>
      <c r="M282" s="33">
        <v>126.47566117286317</v>
      </c>
      <c r="N282" s="33">
        <v>120.80778378378379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106</v>
      </c>
      <c r="F283" s="53" t="s">
        <v>106</v>
      </c>
      <c r="G283" s="33">
        <v>14518.9</v>
      </c>
      <c r="H283" s="33">
        <v>14064.7</v>
      </c>
      <c r="I283" s="33">
        <v>11479.6</v>
      </c>
      <c r="J283" s="33">
        <v>41905.199999999997</v>
      </c>
      <c r="K283" s="33">
        <v>34687.5</v>
      </c>
      <c r="L283" s="33">
        <v>103.22936145100856</v>
      </c>
      <c r="M283" s="33">
        <v>126.47566117286317</v>
      </c>
      <c r="N283" s="33">
        <v>120.80778378378379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86</v>
      </c>
      <c r="F284" s="53" t="s">
        <v>1959</v>
      </c>
      <c r="G284" s="33">
        <v>18863.5</v>
      </c>
      <c r="H284" s="33">
        <v>16457.7</v>
      </c>
      <c r="I284" s="33">
        <v>20673.2</v>
      </c>
      <c r="J284" s="33">
        <v>50045</v>
      </c>
      <c r="K284" s="33">
        <v>54695.8</v>
      </c>
      <c r="L284" s="33">
        <v>114.61808150592124</v>
      </c>
      <c r="M284" s="33">
        <v>91.246154441499144</v>
      </c>
      <c r="N284" s="33">
        <v>91.496970516931825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82</v>
      </c>
      <c r="F285" s="53" t="s">
        <v>82</v>
      </c>
      <c r="G285" s="33">
        <v>18863.5</v>
      </c>
      <c r="H285" s="33">
        <v>16457.7</v>
      </c>
      <c r="I285" s="33">
        <v>20673.2</v>
      </c>
      <c r="J285" s="33">
        <v>50045</v>
      </c>
      <c r="K285" s="33">
        <v>54695.8</v>
      </c>
      <c r="L285" s="33">
        <v>114.61808150592124</v>
      </c>
      <c r="M285" s="33">
        <v>91.246154441499144</v>
      </c>
      <c r="N285" s="33">
        <v>91.496970516931825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125</v>
      </c>
      <c r="F286" s="53" t="s">
        <v>1980</v>
      </c>
      <c r="G286" s="33">
        <v>5977436.4000000004</v>
      </c>
      <c r="H286" s="33">
        <v>4549182.7</v>
      </c>
      <c r="I286" s="33">
        <v>5061530.3</v>
      </c>
      <c r="J286" s="33">
        <v>15537685.1</v>
      </c>
      <c r="K286" s="33">
        <v>12989773.699999999</v>
      </c>
      <c r="L286" s="33">
        <v>131.39583072801187</v>
      </c>
      <c r="M286" s="33">
        <v>118.0954384487237</v>
      </c>
      <c r="N286" s="33">
        <v>119.61474817686778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51</v>
      </c>
      <c r="F287" s="53" t="s">
        <v>51</v>
      </c>
      <c r="G287" s="33">
        <v>5977436.4000000004</v>
      </c>
      <c r="H287" s="33">
        <v>4549182.7</v>
      </c>
      <c r="I287" s="33">
        <v>5061530.3</v>
      </c>
      <c r="J287" s="33">
        <v>15537685.1</v>
      </c>
      <c r="K287" s="33">
        <v>12989773.699999999</v>
      </c>
      <c r="L287" s="33">
        <v>131.39583072801187</v>
      </c>
      <c r="M287" s="33">
        <v>118.0954384487237</v>
      </c>
      <c r="N287" s="33">
        <v>119.61474817686778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60</v>
      </c>
      <c r="F288" s="53" t="s">
        <v>2024</v>
      </c>
      <c r="G288" s="33">
        <v>351078</v>
      </c>
      <c r="H288" s="33">
        <v>307690.5</v>
      </c>
      <c r="I288" s="33">
        <v>285015.90000000002</v>
      </c>
      <c r="J288" s="33">
        <v>927184.4</v>
      </c>
      <c r="K288" s="33">
        <v>777225.7</v>
      </c>
      <c r="L288" s="33">
        <v>114.10102034349451</v>
      </c>
      <c r="M288" s="33">
        <v>123.17839110028598</v>
      </c>
      <c r="N288" s="33">
        <v>119.29409951317874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120</v>
      </c>
      <c r="F289" s="53" t="s">
        <v>120</v>
      </c>
      <c r="G289" s="33">
        <v>229415</v>
      </c>
      <c r="H289" s="33">
        <v>185560.5</v>
      </c>
      <c r="I289" s="33">
        <v>209370.9</v>
      </c>
      <c r="J289" s="33">
        <v>567722.4</v>
      </c>
      <c r="K289" s="33">
        <v>557354.69999999995</v>
      </c>
      <c r="L289" s="33">
        <v>123.633531920856</v>
      </c>
      <c r="M289" s="33">
        <v>109.57348896145548</v>
      </c>
      <c r="N289" s="33">
        <v>101.8601619399639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97</v>
      </c>
      <c r="F290" s="53" t="s">
        <v>97</v>
      </c>
      <c r="G290" s="33">
        <v>217</v>
      </c>
      <c r="H290" s="33">
        <v>217</v>
      </c>
      <c r="I290" s="33">
        <v>217</v>
      </c>
      <c r="J290" s="33">
        <v>651</v>
      </c>
      <c r="K290" s="33">
        <v>651</v>
      </c>
      <c r="L290" s="33">
        <v>100</v>
      </c>
      <c r="M290" s="33">
        <v>100</v>
      </c>
      <c r="N290" s="33">
        <v>100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16</v>
      </c>
      <c r="F291" s="53" t="s">
        <v>16</v>
      </c>
      <c r="G291" s="33">
        <v>30255</v>
      </c>
      <c r="H291" s="33">
        <v>30722</v>
      </c>
      <c r="I291" s="33">
        <v>31424</v>
      </c>
      <c r="J291" s="33">
        <v>85238</v>
      </c>
      <c r="K291" s="33">
        <v>87208</v>
      </c>
      <c r="L291" s="33">
        <v>98.479916672091662</v>
      </c>
      <c r="M291" s="33">
        <v>96.279913441955188</v>
      </c>
      <c r="N291" s="33">
        <v>97.741032932758458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83</v>
      </c>
      <c r="F292" s="53" t="s">
        <v>83</v>
      </c>
      <c r="G292" s="33">
        <v>28</v>
      </c>
      <c r="H292" s="33">
        <v>28</v>
      </c>
      <c r="I292" s="33">
        <v>28</v>
      </c>
      <c r="J292" s="33">
        <v>84</v>
      </c>
      <c r="K292" s="33">
        <v>84</v>
      </c>
      <c r="L292" s="33">
        <v>100</v>
      </c>
      <c r="M292" s="33">
        <v>100</v>
      </c>
      <c r="N292" s="33">
        <v>100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17</v>
      </c>
      <c r="F293" s="53" t="s">
        <v>17</v>
      </c>
      <c r="G293" s="33">
        <v>91163</v>
      </c>
      <c r="H293" s="33">
        <v>91163</v>
      </c>
      <c r="I293" s="33">
        <v>43976</v>
      </c>
      <c r="J293" s="33">
        <v>273489</v>
      </c>
      <c r="K293" s="33">
        <v>131928</v>
      </c>
      <c r="L293" s="33">
        <v>100</v>
      </c>
      <c r="M293" s="33">
        <v>207.30171002364926</v>
      </c>
      <c r="N293" s="33">
        <v>207.30171002364926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99</v>
      </c>
      <c r="F294" s="53" t="s">
        <v>2172</v>
      </c>
      <c r="G294" s="33" t="s">
        <v>8045</v>
      </c>
      <c r="H294" s="33" t="s">
        <v>8045</v>
      </c>
      <c r="I294" s="33" t="s">
        <v>8045</v>
      </c>
      <c r="J294" s="33" t="s">
        <v>8045</v>
      </c>
      <c r="K294" s="33" t="s">
        <v>8045</v>
      </c>
      <c r="L294" s="33">
        <v>124.81934327667939</v>
      </c>
      <c r="M294" s="33">
        <v>53.008565211920711</v>
      </c>
      <c r="N294" s="33">
        <v>87.281497404708233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38</v>
      </c>
      <c r="F295" s="53" t="s">
        <v>38</v>
      </c>
      <c r="G295" s="33" t="s">
        <v>8045</v>
      </c>
      <c r="H295" s="33" t="s">
        <v>8045</v>
      </c>
      <c r="I295" s="33" t="s">
        <v>8045</v>
      </c>
      <c r="J295" s="33" t="s">
        <v>8045</v>
      </c>
      <c r="K295" s="33" t="s">
        <v>8045</v>
      </c>
      <c r="L295" s="33">
        <v>124.81934327667939</v>
      </c>
      <c r="M295" s="33">
        <v>53.008565211920711</v>
      </c>
      <c r="N295" s="33">
        <v>87.281497404708233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49</v>
      </c>
      <c r="F296" s="53" t="s">
        <v>2189</v>
      </c>
      <c r="G296" s="33">
        <v>328166.90000000002</v>
      </c>
      <c r="H296" s="33">
        <v>314940.7</v>
      </c>
      <c r="I296" s="33">
        <v>214882.6</v>
      </c>
      <c r="J296" s="33">
        <v>907536.9</v>
      </c>
      <c r="K296" s="33">
        <v>551791.1</v>
      </c>
      <c r="L296" s="33">
        <v>104.19958423919169</v>
      </c>
      <c r="M296" s="33">
        <v>152.71915920600364</v>
      </c>
      <c r="N296" s="33">
        <v>164.4711014730031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46</v>
      </c>
      <c r="F297" s="53" t="s">
        <v>46</v>
      </c>
      <c r="G297" s="33">
        <v>1186</v>
      </c>
      <c r="H297" s="33">
        <v>1186</v>
      </c>
      <c r="I297" s="33">
        <v>1186</v>
      </c>
      <c r="J297" s="33">
        <v>3558</v>
      </c>
      <c r="K297" s="33">
        <v>3558</v>
      </c>
      <c r="L297" s="33">
        <v>100</v>
      </c>
      <c r="M297" s="33">
        <v>100</v>
      </c>
      <c r="N297" s="33">
        <v>100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52</v>
      </c>
      <c r="F298" s="53" t="s">
        <v>52</v>
      </c>
      <c r="G298" s="33">
        <v>326980.90000000002</v>
      </c>
      <c r="H298" s="33">
        <v>313754.7</v>
      </c>
      <c r="I298" s="33">
        <v>213696.6</v>
      </c>
      <c r="J298" s="33">
        <v>903978.9</v>
      </c>
      <c r="K298" s="33">
        <v>548233.1</v>
      </c>
      <c r="L298" s="33">
        <v>104.21545876444242</v>
      </c>
      <c r="M298" s="33">
        <v>153.01174656031029</v>
      </c>
      <c r="N298" s="33">
        <v>164.88951506211501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36</v>
      </c>
      <c r="F299" s="53" t="s">
        <v>2243</v>
      </c>
      <c r="G299" s="33">
        <v>798804.1</v>
      </c>
      <c r="H299" s="33">
        <v>706893</v>
      </c>
      <c r="I299" s="33">
        <v>810755</v>
      </c>
      <c r="J299" s="33">
        <v>2206107</v>
      </c>
      <c r="K299" s="33">
        <v>2231876.5</v>
      </c>
      <c r="L299" s="33">
        <v>113.00212337652233</v>
      </c>
      <c r="M299" s="33">
        <v>98.525954203180987</v>
      </c>
      <c r="N299" s="33">
        <v>98.845388622533548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77</v>
      </c>
      <c r="F300" s="53" t="s">
        <v>77</v>
      </c>
      <c r="G300" s="33">
        <v>52135</v>
      </c>
      <c r="H300" s="33">
        <v>52135</v>
      </c>
      <c r="I300" s="33">
        <v>36938</v>
      </c>
      <c r="J300" s="33">
        <v>156405</v>
      </c>
      <c r="K300" s="33">
        <v>110814</v>
      </c>
      <c r="L300" s="33">
        <v>100</v>
      </c>
      <c r="M300" s="33">
        <v>141.14191347663652</v>
      </c>
      <c r="N300" s="33">
        <v>141.14191347663652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23</v>
      </c>
      <c r="F301" s="53" t="s">
        <v>23</v>
      </c>
      <c r="G301" s="33">
        <v>60523</v>
      </c>
      <c r="H301" s="33">
        <v>51898</v>
      </c>
      <c r="I301" s="33">
        <v>53525.7</v>
      </c>
      <c r="J301" s="33">
        <v>160393</v>
      </c>
      <c r="K301" s="33">
        <v>130495.3</v>
      </c>
      <c r="L301" s="33">
        <v>116.61913753901885</v>
      </c>
      <c r="M301" s="33">
        <v>113.07278559645179</v>
      </c>
      <c r="N301" s="33">
        <v>122.91094008749741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67</v>
      </c>
      <c r="F302" s="53" t="s">
        <v>67</v>
      </c>
      <c r="G302" s="32"/>
      <c r="H302" s="32"/>
      <c r="I302" s="33">
        <v>9.8000000000000007</v>
      </c>
      <c r="J302" s="33">
        <v>56.9</v>
      </c>
      <c r="K302" s="33">
        <v>83.9</v>
      </c>
      <c r="L302" s="32"/>
      <c r="M302" s="32"/>
      <c r="N302" s="33">
        <v>67.818831942789032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121</v>
      </c>
      <c r="F303" s="53" t="s">
        <v>121</v>
      </c>
      <c r="G303" s="33">
        <v>439029.1</v>
      </c>
      <c r="H303" s="33">
        <v>404227</v>
      </c>
      <c r="I303" s="33">
        <v>526329.5</v>
      </c>
      <c r="J303" s="33">
        <v>1211450.1000000001</v>
      </c>
      <c r="K303" s="33">
        <v>1454431.3</v>
      </c>
      <c r="L303" s="33">
        <v>108.60954364750499</v>
      </c>
      <c r="M303" s="33">
        <v>83.41335608207406</v>
      </c>
      <c r="N303" s="33">
        <v>83.293731371155175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71</v>
      </c>
      <c r="F304" s="53" t="s">
        <v>71</v>
      </c>
      <c r="G304" s="33">
        <v>219</v>
      </c>
      <c r="H304" s="33">
        <v>219</v>
      </c>
      <c r="I304" s="33">
        <v>219</v>
      </c>
      <c r="J304" s="33">
        <v>657</v>
      </c>
      <c r="K304" s="33">
        <v>657</v>
      </c>
      <c r="L304" s="33">
        <v>100</v>
      </c>
      <c r="M304" s="33">
        <v>100</v>
      </c>
      <c r="N304" s="33">
        <v>100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100</v>
      </c>
      <c r="F305" s="53" t="s">
        <v>100</v>
      </c>
      <c r="G305" s="33">
        <v>246898</v>
      </c>
      <c r="H305" s="33">
        <v>198414</v>
      </c>
      <c r="I305" s="33">
        <v>193733</v>
      </c>
      <c r="J305" s="33">
        <v>677145</v>
      </c>
      <c r="K305" s="33">
        <v>535395</v>
      </c>
      <c r="L305" s="33">
        <v>124.4357757013114</v>
      </c>
      <c r="M305" s="33">
        <v>127.44240784997909</v>
      </c>
      <c r="N305" s="33">
        <v>126.47577956462051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79</v>
      </c>
      <c r="F306" s="53" t="s">
        <v>2482</v>
      </c>
      <c r="G306" s="33">
        <v>10386125.5</v>
      </c>
      <c r="H306" s="33">
        <v>13251548.6</v>
      </c>
      <c r="I306" s="33">
        <v>10134458.699999999</v>
      </c>
      <c r="J306" s="33">
        <v>31658140.100000001</v>
      </c>
      <c r="K306" s="33">
        <v>25382929.300000001</v>
      </c>
      <c r="L306" s="33">
        <v>78.376692517280588</v>
      </c>
      <c r="M306" s="33">
        <v>102.48327816462462</v>
      </c>
      <c r="N306" s="33">
        <v>124.72216947789394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115</v>
      </c>
      <c r="F307" s="53" t="s">
        <v>115</v>
      </c>
      <c r="G307" s="33">
        <v>3086668.9</v>
      </c>
      <c r="H307" s="33">
        <v>1850582.7</v>
      </c>
      <c r="I307" s="33">
        <v>706150</v>
      </c>
      <c r="J307" s="33">
        <v>7487216</v>
      </c>
      <c r="K307" s="33">
        <v>1544860.3</v>
      </c>
      <c r="L307" s="33">
        <v>166.7944318294989</v>
      </c>
      <c r="M307" s="33">
        <v>437.11235573178504</v>
      </c>
      <c r="N307" s="33">
        <v>484.65327253215065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87</v>
      </c>
      <c r="F308" s="53" t="s">
        <v>87</v>
      </c>
      <c r="G308" s="33">
        <v>111912.5</v>
      </c>
      <c r="H308" s="33">
        <v>77643.100000000006</v>
      </c>
      <c r="I308" s="33">
        <v>43017.1</v>
      </c>
      <c r="J308" s="33">
        <v>258400.9</v>
      </c>
      <c r="K308" s="33">
        <v>170084.1</v>
      </c>
      <c r="L308" s="33">
        <v>144.13708365585609</v>
      </c>
      <c r="M308" s="33">
        <v>260.15816965811268</v>
      </c>
      <c r="N308" s="33">
        <v>151.92537103703404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84</v>
      </c>
      <c r="F309" s="53" t="s">
        <v>2555</v>
      </c>
      <c r="G309" s="33" t="s">
        <v>8045</v>
      </c>
      <c r="H309" s="33" t="s">
        <v>8045</v>
      </c>
      <c r="I309" s="33" t="s">
        <v>8045</v>
      </c>
      <c r="J309" s="33" t="s">
        <v>8045</v>
      </c>
      <c r="K309" s="33" t="s">
        <v>8045</v>
      </c>
      <c r="L309" s="33">
        <v>63.153161671509835</v>
      </c>
      <c r="M309" s="33">
        <v>76.461149934204485</v>
      </c>
      <c r="N309" s="33">
        <v>101.17249881992217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32</v>
      </c>
      <c r="F310" s="53" t="s">
        <v>32</v>
      </c>
      <c r="G310" s="33">
        <v>48281.2</v>
      </c>
      <c r="H310" s="33">
        <v>18642.7</v>
      </c>
      <c r="I310" s="33">
        <v>48180</v>
      </c>
      <c r="J310" s="33">
        <v>91186.3</v>
      </c>
      <c r="K310" s="33">
        <v>122716</v>
      </c>
      <c r="L310" s="33">
        <v>258.98179984658873</v>
      </c>
      <c r="M310" s="33">
        <v>100.21004566210046</v>
      </c>
      <c r="N310" s="33">
        <v>74.306773362886659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56</v>
      </c>
      <c r="F311" s="53" t="s">
        <v>2625</v>
      </c>
      <c r="G311" s="33">
        <v>361711.3</v>
      </c>
      <c r="H311" s="33">
        <v>345622.3</v>
      </c>
      <c r="I311" s="33">
        <v>183247.4</v>
      </c>
      <c r="J311" s="33">
        <v>985145</v>
      </c>
      <c r="K311" s="33">
        <v>540607.69999999995</v>
      </c>
      <c r="L311" s="33">
        <v>104.65508157315081</v>
      </c>
      <c r="M311" s="33">
        <v>197.38959461362072</v>
      </c>
      <c r="N311" s="33">
        <v>182.22918393504199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113</v>
      </c>
      <c r="F312" s="53" t="s">
        <v>113</v>
      </c>
      <c r="G312" s="33">
        <v>189702.39999999999</v>
      </c>
      <c r="H312" s="33">
        <v>178579</v>
      </c>
      <c r="I312" s="33">
        <v>62732.7</v>
      </c>
      <c r="J312" s="33">
        <v>512360.1</v>
      </c>
      <c r="K312" s="33">
        <v>188837.1</v>
      </c>
      <c r="L312" s="33">
        <v>106.22883989718837</v>
      </c>
      <c r="M312" s="33">
        <v>302.39795194531717</v>
      </c>
      <c r="N312" s="33">
        <v>271.32385532292119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47</v>
      </c>
      <c r="F313" s="53" t="s">
        <v>47</v>
      </c>
      <c r="G313" s="33">
        <v>126475.6</v>
      </c>
      <c r="H313" s="33">
        <v>122597.7</v>
      </c>
      <c r="I313" s="33">
        <v>94893.6</v>
      </c>
      <c r="J313" s="33">
        <v>334049.8</v>
      </c>
      <c r="K313" s="33">
        <v>287407.09999999998</v>
      </c>
      <c r="L313" s="33">
        <v>103.16310991152362</v>
      </c>
      <c r="M313" s="33">
        <v>133.28148579040104</v>
      </c>
      <c r="N313" s="33">
        <v>116.22879184265106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68</v>
      </c>
      <c r="F314" s="53" t="s">
        <v>68</v>
      </c>
      <c r="G314" s="33">
        <v>6375</v>
      </c>
      <c r="H314" s="33">
        <v>6388</v>
      </c>
      <c r="I314" s="33">
        <v>6460</v>
      </c>
      <c r="J314" s="33">
        <v>19135</v>
      </c>
      <c r="K314" s="33">
        <v>19380</v>
      </c>
      <c r="L314" s="33">
        <v>99.796493425172201</v>
      </c>
      <c r="M314" s="33">
        <v>98.684210526315795</v>
      </c>
      <c r="N314" s="33">
        <v>98.735810113519094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18</v>
      </c>
      <c r="F315" s="53" t="s">
        <v>18</v>
      </c>
      <c r="G315" s="33">
        <v>17954</v>
      </c>
      <c r="H315" s="33">
        <v>17954</v>
      </c>
      <c r="I315" s="33">
        <v>2627</v>
      </c>
      <c r="J315" s="33">
        <v>53862</v>
      </c>
      <c r="K315" s="33">
        <v>7881</v>
      </c>
      <c r="L315" s="33">
        <v>100</v>
      </c>
      <c r="M315" s="33">
        <v>683.4411876665398</v>
      </c>
      <c r="N315" s="33">
        <v>683.4411876665398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19</v>
      </c>
      <c r="F316" s="53" t="s">
        <v>19</v>
      </c>
      <c r="G316" s="33">
        <v>19897.3</v>
      </c>
      <c r="H316" s="33">
        <v>18796.599999999999</v>
      </c>
      <c r="I316" s="33">
        <v>15227.1</v>
      </c>
      <c r="J316" s="33">
        <v>61817.1</v>
      </c>
      <c r="K316" s="33">
        <v>33181.5</v>
      </c>
      <c r="L316" s="33">
        <v>105.85584627007012</v>
      </c>
      <c r="M316" s="33">
        <v>130.67031805136895</v>
      </c>
      <c r="N316" s="33">
        <v>186.29989602640026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107</v>
      </c>
      <c r="F317" s="53" t="s">
        <v>107</v>
      </c>
      <c r="G317" s="33">
        <v>1307</v>
      </c>
      <c r="H317" s="33">
        <v>1307</v>
      </c>
      <c r="I317" s="33">
        <v>1307</v>
      </c>
      <c r="J317" s="33">
        <v>3921</v>
      </c>
      <c r="K317" s="33">
        <v>3921</v>
      </c>
      <c r="L317" s="33">
        <v>100</v>
      </c>
      <c r="M317" s="33">
        <v>100</v>
      </c>
      <c r="N317" s="33">
        <v>100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94</v>
      </c>
      <c r="F318" s="53" t="s">
        <v>2746</v>
      </c>
      <c r="G318" s="33">
        <v>2637</v>
      </c>
      <c r="H318" s="33">
        <v>2637</v>
      </c>
      <c r="I318" s="33">
        <v>10549</v>
      </c>
      <c r="J318" s="33">
        <v>7911</v>
      </c>
      <c r="K318" s="33">
        <v>31647</v>
      </c>
      <c r="L318" s="33">
        <v>100</v>
      </c>
      <c r="M318" s="33">
        <v>24.997630107119157</v>
      </c>
      <c r="N318" s="33">
        <v>24.997630107119157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101</v>
      </c>
      <c r="F319" s="53" t="s">
        <v>101</v>
      </c>
      <c r="G319" s="33">
        <v>1434</v>
      </c>
      <c r="H319" s="33">
        <v>1434</v>
      </c>
      <c r="I319" s="33">
        <v>1434</v>
      </c>
      <c r="J319" s="33">
        <v>4302</v>
      </c>
      <c r="K319" s="33">
        <v>4302</v>
      </c>
      <c r="L319" s="33">
        <v>100</v>
      </c>
      <c r="M319" s="33">
        <v>100</v>
      </c>
      <c r="N319" s="33">
        <v>100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58</v>
      </c>
      <c r="F320" s="53" t="s">
        <v>58</v>
      </c>
      <c r="G320" s="33">
        <v>53</v>
      </c>
      <c r="H320" s="33">
        <v>53</v>
      </c>
      <c r="I320" s="33">
        <v>7965</v>
      </c>
      <c r="J320" s="33">
        <v>159</v>
      </c>
      <c r="K320" s="33">
        <v>23895</v>
      </c>
      <c r="L320" s="33">
        <v>100</v>
      </c>
      <c r="M320" s="33">
        <v>0.66541117388575011</v>
      </c>
      <c r="N320" s="33">
        <v>0.66541117388575011</v>
      </c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29</v>
      </c>
      <c r="F321" s="53" t="s">
        <v>29</v>
      </c>
      <c r="G321" s="33">
        <v>625</v>
      </c>
      <c r="H321" s="33">
        <v>625</v>
      </c>
      <c r="I321" s="33">
        <v>625</v>
      </c>
      <c r="J321" s="33">
        <v>1875</v>
      </c>
      <c r="K321" s="33">
        <v>1875</v>
      </c>
      <c r="L321" s="33">
        <v>100</v>
      </c>
      <c r="M321" s="33">
        <v>100</v>
      </c>
      <c r="N321" s="33">
        <v>100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88</v>
      </c>
      <c r="F322" s="53" t="s">
        <v>88</v>
      </c>
      <c r="G322" s="33">
        <v>525</v>
      </c>
      <c r="H322" s="33">
        <v>525</v>
      </c>
      <c r="I322" s="33">
        <v>525</v>
      </c>
      <c r="J322" s="33">
        <v>1575</v>
      </c>
      <c r="K322" s="33">
        <v>1575</v>
      </c>
      <c r="L322" s="33">
        <v>100</v>
      </c>
      <c r="M322" s="33">
        <v>100</v>
      </c>
      <c r="N322" s="33">
        <v>100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118</v>
      </c>
      <c r="F323" s="53" t="s">
        <v>2977</v>
      </c>
      <c r="G323" s="33">
        <v>8405</v>
      </c>
      <c r="H323" s="33">
        <v>8405</v>
      </c>
      <c r="I323" s="33">
        <v>8405</v>
      </c>
      <c r="J323" s="33">
        <v>25215</v>
      </c>
      <c r="K323" s="33">
        <v>25215</v>
      </c>
      <c r="L323" s="33">
        <v>100</v>
      </c>
      <c r="M323" s="33">
        <v>100</v>
      </c>
      <c r="N323" s="33">
        <v>100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62</v>
      </c>
      <c r="F324" s="53" t="s">
        <v>62</v>
      </c>
      <c r="G324" s="33">
        <v>5333</v>
      </c>
      <c r="H324" s="33">
        <v>5333</v>
      </c>
      <c r="I324" s="33">
        <v>5333</v>
      </c>
      <c r="J324" s="33">
        <v>15999</v>
      </c>
      <c r="K324" s="33">
        <v>15999</v>
      </c>
      <c r="L324" s="33">
        <v>100</v>
      </c>
      <c r="M324" s="33">
        <v>100</v>
      </c>
      <c r="N324" s="33">
        <v>100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33</v>
      </c>
      <c r="F325" s="53" t="s">
        <v>33</v>
      </c>
      <c r="G325" s="33">
        <v>2696</v>
      </c>
      <c r="H325" s="33">
        <v>2696</v>
      </c>
      <c r="I325" s="33">
        <v>2696</v>
      </c>
      <c r="J325" s="33">
        <v>8088</v>
      </c>
      <c r="K325" s="33">
        <v>8088</v>
      </c>
      <c r="L325" s="33">
        <v>100</v>
      </c>
      <c r="M325" s="33">
        <v>100</v>
      </c>
      <c r="N325" s="33">
        <v>100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43</v>
      </c>
      <c r="F326" s="53" t="s">
        <v>43</v>
      </c>
      <c r="G326" s="33">
        <v>376</v>
      </c>
      <c r="H326" s="33">
        <v>376</v>
      </c>
      <c r="I326" s="33">
        <v>376</v>
      </c>
      <c r="J326" s="33">
        <v>1128</v>
      </c>
      <c r="K326" s="33">
        <v>1128</v>
      </c>
      <c r="L326" s="33">
        <v>100</v>
      </c>
      <c r="M326" s="33">
        <v>100</v>
      </c>
      <c r="N326" s="33">
        <v>100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31</v>
      </c>
      <c r="F327" s="53" t="s">
        <v>3078</v>
      </c>
      <c r="G327" s="33">
        <v>48443.8</v>
      </c>
      <c r="H327" s="33">
        <v>130574.39999999999</v>
      </c>
      <c r="I327" s="33">
        <v>66012.399999999994</v>
      </c>
      <c r="J327" s="33">
        <v>208451.8</v>
      </c>
      <c r="K327" s="33">
        <v>150206.9</v>
      </c>
      <c r="L327" s="33">
        <v>37.10053425480033</v>
      </c>
      <c r="M327" s="33">
        <v>73.385909314007677</v>
      </c>
      <c r="N327" s="33">
        <v>138.77644768649111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122</v>
      </c>
      <c r="F328" s="53" t="s">
        <v>122</v>
      </c>
      <c r="G328" s="33">
        <v>10228.299999999999</v>
      </c>
      <c r="H328" s="33">
        <v>105309.6</v>
      </c>
      <c r="I328" s="33">
        <v>6040</v>
      </c>
      <c r="J328" s="33">
        <v>121484.9</v>
      </c>
      <c r="K328" s="33">
        <v>21618</v>
      </c>
      <c r="L328" s="33">
        <v>9.7125998009678138</v>
      </c>
      <c r="M328" s="33">
        <v>169.34271523178808</v>
      </c>
      <c r="N328" s="33">
        <v>561.96179110000924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53</v>
      </c>
      <c r="F329" s="53" t="s">
        <v>53</v>
      </c>
      <c r="G329" s="33">
        <v>6145.1</v>
      </c>
      <c r="H329" s="33">
        <v>4746.6000000000004</v>
      </c>
      <c r="I329" s="33">
        <v>4218</v>
      </c>
      <c r="J329" s="33">
        <v>13808</v>
      </c>
      <c r="K329" s="33">
        <v>19171</v>
      </c>
      <c r="L329" s="33">
        <v>129.46319470779085</v>
      </c>
      <c r="M329" s="33">
        <v>145.68752963489806</v>
      </c>
      <c r="N329" s="33">
        <v>72.025455114495855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127</v>
      </c>
      <c r="F330" s="53" t="s">
        <v>127</v>
      </c>
      <c r="G330" s="33">
        <v>3680</v>
      </c>
      <c r="H330" s="33">
        <v>1447.5</v>
      </c>
      <c r="I330" s="32"/>
      <c r="J330" s="33">
        <v>5127.5</v>
      </c>
      <c r="K330" s="33"/>
      <c r="L330" s="33">
        <v>254.23143350604491</v>
      </c>
      <c r="M330" s="32"/>
      <c r="N330" s="32"/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102</v>
      </c>
      <c r="F331" s="53" t="s">
        <v>102</v>
      </c>
      <c r="G331" s="33">
        <v>28390.400000000001</v>
      </c>
      <c r="H331" s="33">
        <v>19070.7</v>
      </c>
      <c r="I331" s="33">
        <v>55754.400000000001</v>
      </c>
      <c r="J331" s="33">
        <v>68031.399999999994</v>
      </c>
      <c r="K331" s="33">
        <v>109417.9</v>
      </c>
      <c r="L331" s="33">
        <v>148.86920773752405</v>
      </c>
      <c r="M331" s="33">
        <v>50.920465469989814</v>
      </c>
      <c r="N331" s="33">
        <v>62.175750037242537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26</v>
      </c>
      <c r="F332" s="53" t="s">
        <v>3543</v>
      </c>
      <c r="G332" s="33">
        <v>15360369.300000001</v>
      </c>
      <c r="H332" s="33">
        <v>446219.5</v>
      </c>
      <c r="I332" s="33">
        <v>970448.7</v>
      </c>
      <c r="J332" s="33">
        <v>16745851.4</v>
      </c>
      <c r="K332" s="33">
        <v>4675669</v>
      </c>
      <c r="L332" s="33">
        <v>3442.3348374510751</v>
      </c>
      <c r="M332" s="33">
        <v>1582.8110543092077</v>
      </c>
      <c r="N332" s="33">
        <v>358.14877828178169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93</v>
      </c>
      <c r="F333" s="53" t="s">
        <v>93</v>
      </c>
      <c r="G333" s="33">
        <v>1403.3</v>
      </c>
      <c r="H333" s="33">
        <v>399322.5</v>
      </c>
      <c r="I333" s="33">
        <v>858006.2</v>
      </c>
      <c r="J333" s="33">
        <v>1336979.3999999999</v>
      </c>
      <c r="K333" s="33">
        <v>3051629</v>
      </c>
      <c r="L333" s="33">
        <v>0.35142021799422773</v>
      </c>
      <c r="M333" s="33">
        <v>0.16355359669895159</v>
      </c>
      <c r="N333" s="33">
        <v>43.811990251763895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92</v>
      </c>
      <c r="F334" s="53" t="s">
        <v>92</v>
      </c>
      <c r="G334" s="33">
        <v>15358966</v>
      </c>
      <c r="H334" s="33">
        <v>46897</v>
      </c>
      <c r="I334" s="33">
        <v>112442.5</v>
      </c>
      <c r="J334" s="33">
        <v>15408872</v>
      </c>
      <c r="K334" s="33">
        <v>1624040</v>
      </c>
      <c r="L334" s="33">
        <v>32750.423268012881</v>
      </c>
      <c r="M334" s="33">
        <v>13659.395691131023</v>
      </c>
      <c r="N334" s="33">
        <v>948.79879805916107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95</v>
      </c>
      <c r="F335" s="53" t="s">
        <v>3673</v>
      </c>
      <c r="G335" s="33">
        <v>39451.199999999997</v>
      </c>
      <c r="H335" s="33">
        <v>39279.1</v>
      </c>
      <c r="I335" s="33">
        <v>42364.5</v>
      </c>
      <c r="J335" s="33">
        <v>118033.5</v>
      </c>
      <c r="K335" s="33">
        <v>125003.5</v>
      </c>
      <c r="L335" s="33">
        <v>100.43814649520992</v>
      </c>
      <c r="M335" s="33">
        <v>93.123251779201922</v>
      </c>
      <c r="N335" s="33">
        <v>94.424156123628535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34</v>
      </c>
      <c r="F336" s="53" t="s">
        <v>34</v>
      </c>
      <c r="G336" s="33">
        <v>39451.199999999997</v>
      </c>
      <c r="H336" s="33">
        <v>39279.1</v>
      </c>
      <c r="I336" s="33">
        <v>42364.5</v>
      </c>
      <c r="J336" s="33">
        <v>118033.5</v>
      </c>
      <c r="K336" s="33">
        <v>125003.5</v>
      </c>
      <c r="L336" s="33">
        <v>100.43814649520992</v>
      </c>
      <c r="M336" s="33">
        <v>93.123251779201922</v>
      </c>
      <c r="N336" s="33">
        <v>94.424156123628535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21</v>
      </c>
      <c r="F337" s="53" t="s">
        <v>3696</v>
      </c>
      <c r="G337" s="33" t="s">
        <v>8045</v>
      </c>
      <c r="H337" s="33" t="s">
        <v>8045</v>
      </c>
      <c r="I337" s="33" t="s">
        <v>8045</v>
      </c>
      <c r="J337" s="33" t="s">
        <v>8045</v>
      </c>
      <c r="K337" s="33" t="s">
        <v>8045</v>
      </c>
      <c r="L337" s="33">
        <v>153.23638767247789</v>
      </c>
      <c r="M337" s="33">
        <v>105.17713644071161</v>
      </c>
      <c r="N337" s="33">
        <v>126.46420188748652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123</v>
      </c>
      <c r="F338" s="53" t="s">
        <v>123</v>
      </c>
      <c r="G338" s="33" t="s">
        <v>8045</v>
      </c>
      <c r="H338" s="33" t="s">
        <v>8045</v>
      </c>
      <c r="I338" s="33" t="s">
        <v>8045</v>
      </c>
      <c r="J338" s="33" t="s">
        <v>8045</v>
      </c>
      <c r="K338" s="33" t="s">
        <v>8045</v>
      </c>
      <c r="L338" s="33">
        <v>100</v>
      </c>
      <c r="M338" s="33">
        <v>100</v>
      </c>
      <c r="N338" s="33">
        <v>100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59</v>
      </c>
      <c r="F339" s="53" t="s">
        <v>59</v>
      </c>
      <c r="G339" s="33" t="s">
        <v>8045</v>
      </c>
      <c r="H339" s="33" t="s">
        <v>8045</v>
      </c>
      <c r="I339" s="33" t="s">
        <v>8045</v>
      </c>
      <c r="J339" s="33" t="s">
        <v>8045</v>
      </c>
      <c r="K339" s="33" t="s">
        <v>8045</v>
      </c>
      <c r="L339" s="33">
        <v>100</v>
      </c>
      <c r="M339" s="33">
        <v>93.525179856115102</v>
      </c>
      <c r="N339" s="33">
        <v>93.525179856115102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24</v>
      </c>
      <c r="F340" s="53" t="s">
        <v>24</v>
      </c>
      <c r="G340" s="33" t="s">
        <v>8045</v>
      </c>
      <c r="H340" s="33" t="s">
        <v>8045</v>
      </c>
      <c r="I340" s="33" t="s">
        <v>8045</v>
      </c>
      <c r="J340" s="33" t="s">
        <v>8045</v>
      </c>
      <c r="K340" s="33" t="s">
        <v>8045</v>
      </c>
      <c r="L340" s="33">
        <v>171.5526675014948</v>
      </c>
      <c r="M340" s="33">
        <v>107.56596166088987</v>
      </c>
      <c r="N340" s="33">
        <v>138.11387900355871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72</v>
      </c>
      <c r="F341" s="53" t="s">
        <v>72</v>
      </c>
      <c r="G341" s="33" t="s">
        <v>8045</v>
      </c>
      <c r="H341" s="33" t="s">
        <v>8045</v>
      </c>
      <c r="I341" s="33" t="s">
        <v>8045</v>
      </c>
      <c r="J341" s="33" t="s">
        <v>8045</v>
      </c>
      <c r="K341" s="33" t="s">
        <v>8045</v>
      </c>
      <c r="L341" s="33">
        <v>103.60557127000608</v>
      </c>
      <c r="M341" s="33">
        <v>95.059132720105126</v>
      </c>
      <c r="N341" s="33">
        <v>103.72844194299405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90</v>
      </c>
      <c r="F342" s="53" t="s">
        <v>3779</v>
      </c>
      <c r="G342" s="33">
        <v>1127580.8</v>
      </c>
      <c r="H342" s="33">
        <v>1036069.8</v>
      </c>
      <c r="I342" s="33">
        <v>1062715.6000000001</v>
      </c>
      <c r="J342" s="33">
        <v>3144693.2</v>
      </c>
      <c r="K342" s="33">
        <v>2847674.4</v>
      </c>
      <c r="L342" s="33">
        <v>108.83251302180607</v>
      </c>
      <c r="M342" s="33">
        <v>106.10372144720563</v>
      </c>
      <c r="N342" s="33">
        <v>110.4302233429496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103</v>
      </c>
      <c r="F343" s="53" t="s">
        <v>103</v>
      </c>
      <c r="G343" s="33">
        <v>1126776.8</v>
      </c>
      <c r="H343" s="33">
        <v>1035510.8</v>
      </c>
      <c r="I343" s="33">
        <v>1062210.2</v>
      </c>
      <c r="J343" s="33">
        <v>3142834.2</v>
      </c>
      <c r="K343" s="33">
        <v>2845377</v>
      </c>
      <c r="L343" s="33">
        <v>108.81362125822348</v>
      </c>
      <c r="M343" s="33">
        <v>106.07851440326971</v>
      </c>
      <c r="N343" s="33">
        <v>110.45405231011567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63</v>
      </c>
      <c r="F344" s="53" t="s">
        <v>63</v>
      </c>
      <c r="G344" s="33">
        <v>804</v>
      </c>
      <c r="H344" s="33">
        <v>559</v>
      </c>
      <c r="I344" s="33">
        <v>505.4</v>
      </c>
      <c r="J344" s="33">
        <v>1859</v>
      </c>
      <c r="K344" s="33">
        <v>2297.4</v>
      </c>
      <c r="L344" s="33">
        <v>143.82826475849731</v>
      </c>
      <c r="M344" s="33">
        <v>159.0819153146023</v>
      </c>
      <c r="N344" s="33">
        <v>80.917558979716205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80</v>
      </c>
      <c r="F345" s="53" t="s">
        <v>80</v>
      </c>
      <c r="G345" s="33">
        <v>6601039.4000000004</v>
      </c>
      <c r="H345" s="33">
        <v>6983206.2999999998</v>
      </c>
      <c r="I345" s="33">
        <v>5540380.7000000002</v>
      </c>
      <c r="J345" s="33">
        <v>21165649.5</v>
      </c>
      <c r="K345" s="33">
        <v>18629088.800000001</v>
      </c>
      <c r="L345" s="33">
        <v>94.527343406709889</v>
      </c>
      <c r="M345" s="33">
        <v>119.14414834345229</v>
      </c>
      <c r="N345" s="33">
        <v>113.61612866432844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85</v>
      </c>
      <c r="F346" s="53" t="s">
        <v>3814</v>
      </c>
      <c r="G346" s="33">
        <v>3483138.2</v>
      </c>
      <c r="H346" s="33">
        <v>3332743.1</v>
      </c>
      <c r="I346" s="33">
        <v>2789258.1</v>
      </c>
      <c r="J346" s="33">
        <v>10540544.300000001</v>
      </c>
      <c r="K346" s="33">
        <v>8778814.8000000007</v>
      </c>
      <c r="L346" s="33">
        <v>104.51265205529943</v>
      </c>
      <c r="M346" s="33">
        <v>124.87686958765129</v>
      </c>
      <c r="N346" s="33">
        <v>120.06796521097586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112</v>
      </c>
      <c r="F347" s="53" t="s">
        <v>3846</v>
      </c>
      <c r="G347" s="33" t="s">
        <v>8045</v>
      </c>
      <c r="H347" s="33" t="s">
        <v>8045</v>
      </c>
      <c r="I347" s="33" t="s">
        <v>8045</v>
      </c>
      <c r="J347" s="33" t="s">
        <v>8045</v>
      </c>
      <c r="K347" s="33" t="s">
        <v>8045</v>
      </c>
      <c r="L347" s="33">
        <v>83.88303579476073</v>
      </c>
      <c r="M347" s="33">
        <v>124.68004916189869</v>
      </c>
      <c r="N347" s="33">
        <v>113.00361436912378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116</v>
      </c>
      <c r="F348" s="53" t="s">
        <v>3917</v>
      </c>
      <c r="G348" s="33">
        <v>2642329.6000000001</v>
      </c>
      <c r="H348" s="33">
        <v>3083517.1</v>
      </c>
      <c r="I348" s="33">
        <v>2369689</v>
      </c>
      <c r="J348" s="33">
        <v>9091833.4000000004</v>
      </c>
      <c r="K348" s="33">
        <v>8493439.6999999993</v>
      </c>
      <c r="L348" s="33">
        <v>85.692068968905673</v>
      </c>
      <c r="M348" s="33">
        <v>111.50533255629747</v>
      </c>
      <c r="N348" s="33">
        <v>107.04536349389753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70</v>
      </c>
      <c r="F349" s="53" t="s">
        <v>3954</v>
      </c>
      <c r="G349" s="33">
        <v>293787.09999999998</v>
      </c>
      <c r="H349" s="33">
        <v>306592.59999999998</v>
      </c>
      <c r="I349" s="33">
        <v>284594.90000000002</v>
      </c>
      <c r="J349" s="33">
        <v>900750.5</v>
      </c>
      <c r="K349" s="33">
        <v>851831</v>
      </c>
      <c r="L349" s="33">
        <v>95.823284710720344</v>
      </c>
      <c r="M349" s="33">
        <v>103.2299243591505</v>
      </c>
      <c r="N349" s="33">
        <v>105.74286448837856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108</v>
      </c>
      <c r="F350" s="53" t="s">
        <v>108</v>
      </c>
      <c r="G350" s="33">
        <v>293787.09999999998</v>
      </c>
      <c r="H350" s="33">
        <v>306592.59999999998</v>
      </c>
      <c r="I350" s="33">
        <v>284594.90000000002</v>
      </c>
      <c r="J350" s="33">
        <v>900750.5</v>
      </c>
      <c r="K350" s="33">
        <v>851831</v>
      </c>
      <c r="L350" s="33">
        <v>95.823284710720344</v>
      </c>
      <c r="M350" s="33">
        <v>103.2299243591505</v>
      </c>
      <c r="N350" s="33">
        <v>105.74286448837856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27</v>
      </c>
      <c r="F351" s="53" t="s">
        <v>3966</v>
      </c>
      <c r="G351" s="33">
        <v>172030.2</v>
      </c>
      <c r="H351" s="33">
        <v>181251.7</v>
      </c>
      <c r="I351" s="33">
        <v>184103.3</v>
      </c>
      <c r="J351" s="33">
        <v>528143.5</v>
      </c>
      <c r="K351" s="33">
        <v>554879.69999999995</v>
      </c>
      <c r="L351" s="33">
        <v>94.912323580965037</v>
      </c>
      <c r="M351" s="33">
        <v>93.442214235160364</v>
      </c>
      <c r="N351" s="33">
        <v>95.1816222507329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39</v>
      </c>
      <c r="F352" s="53" t="s">
        <v>39</v>
      </c>
      <c r="G352" s="33">
        <v>172030.2</v>
      </c>
      <c r="H352" s="33">
        <v>181251.7</v>
      </c>
      <c r="I352" s="33">
        <v>184103.3</v>
      </c>
      <c r="J352" s="33">
        <v>528143.5</v>
      </c>
      <c r="K352" s="33">
        <v>554879.69999999995</v>
      </c>
      <c r="L352" s="33">
        <v>94.912323580965037</v>
      </c>
      <c r="M352" s="33">
        <v>93.442214235160364</v>
      </c>
      <c r="N352" s="33">
        <v>95.1816222507329</v>
      </c>
    </row>
    <row r="353" spans="1:14" x14ac:dyDescent="0.25">
      <c r="A353" s="38">
        <v>44256</v>
      </c>
      <c r="B353" s="32" t="s">
        <v>12</v>
      </c>
      <c r="C353" s="32" t="s">
        <v>13</v>
      </c>
      <c r="D353" s="32" t="s">
        <v>14</v>
      </c>
      <c r="E353" s="32" t="s">
        <v>61</v>
      </c>
      <c r="F353" s="53" t="s">
        <v>3971</v>
      </c>
      <c r="G353" s="33">
        <v>251874.6</v>
      </c>
      <c r="H353" s="33">
        <v>256842.9</v>
      </c>
      <c r="I353" s="33">
        <v>284326.8</v>
      </c>
      <c r="J353" s="33">
        <v>732439.7</v>
      </c>
      <c r="K353" s="33">
        <v>734534.9</v>
      </c>
      <c r="L353" s="33">
        <v>98.065626887097139</v>
      </c>
      <c r="M353" s="33">
        <v>88.58630280367521</v>
      </c>
      <c r="N353" s="33">
        <v>99.714758277652976</v>
      </c>
    </row>
    <row r="354" spans="1:14" x14ac:dyDescent="0.25">
      <c r="A354" s="38">
        <v>44256</v>
      </c>
      <c r="B354" s="32" t="s">
        <v>12</v>
      </c>
      <c r="C354" s="32" t="s">
        <v>13</v>
      </c>
      <c r="D354" s="32" t="s">
        <v>14</v>
      </c>
      <c r="E354" s="32" t="s">
        <v>44</v>
      </c>
      <c r="F354" s="53" t="s">
        <v>44</v>
      </c>
      <c r="G354" s="33">
        <v>97558</v>
      </c>
      <c r="H354" s="33">
        <v>95318.8</v>
      </c>
      <c r="I354" s="33">
        <v>98566.1</v>
      </c>
      <c r="J354" s="33">
        <v>288116.2</v>
      </c>
      <c r="K354" s="33">
        <v>292752.59999999998</v>
      </c>
      <c r="L354" s="33">
        <v>102.34916931392338</v>
      </c>
      <c r="M354" s="33">
        <v>98.977234566448303</v>
      </c>
      <c r="N354" s="33">
        <v>98.416273672718873</v>
      </c>
    </row>
    <row r="355" spans="1:14" x14ac:dyDescent="0.25">
      <c r="A355" s="38">
        <v>44256</v>
      </c>
      <c r="B355" s="32" t="s">
        <v>12</v>
      </c>
      <c r="C355" s="32" t="s">
        <v>13</v>
      </c>
      <c r="D355" s="32" t="s">
        <v>14</v>
      </c>
      <c r="E355" s="32" t="s">
        <v>40</v>
      </c>
      <c r="F355" s="53" t="s">
        <v>40</v>
      </c>
      <c r="G355" s="33">
        <v>9121.2999999999993</v>
      </c>
      <c r="H355" s="33">
        <v>7375.9</v>
      </c>
      <c r="I355" s="33">
        <v>35109</v>
      </c>
      <c r="J355" s="33">
        <v>23042.1</v>
      </c>
      <c r="K355" s="33">
        <v>48645.599999999999</v>
      </c>
      <c r="L355" s="33">
        <v>123.66355292235524</v>
      </c>
      <c r="M355" s="33">
        <v>25.979948161440088</v>
      </c>
      <c r="N355" s="33">
        <v>47.367285016527703</v>
      </c>
    </row>
    <row r="356" spans="1:14" x14ac:dyDescent="0.25">
      <c r="A356" s="38">
        <v>44256</v>
      </c>
      <c r="B356" s="32" t="s">
        <v>12</v>
      </c>
      <c r="C356" s="32" t="s">
        <v>13</v>
      </c>
      <c r="D356" s="32" t="s">
        <v>14</v>
      </c>
      <c r="E356" s="32" t="s">
        <v>54</v>
      </c>
      <c r="F356" s="53" t="s">
        <v>54</v>
      </c>
      <c r="G356" s="33">
        <v>145195.29999999999</v>
      </c>
      <c r="H356" s="33">
        <v>154148.20000000001</v>
      </c>
      <c r="I356" s="33">
        <v>150651.70000000001</v>
      </c>
      <c r="J356" s="33">
        <v>421281.4</v>
      </c>
      <c r="K356" s="33">
        <v>393136.7</v>
      </c>
      <c r="L356" s="33">
        <v>94.192017811430816</v>
      </c>
      <c r="M356" s="33">
        <v>96.378135792692674</v>
      </c>
      <c r="N356" s="33">
        <v>107.1590111022451</v>
      </c>
    </row>
    <row r="357" spans="1:14" x14ac:dyDescent="0.25">
      <c r="A357" s="38">
        <v>44256</v>
      </c>
      <c r="B357" s="32" t="s">
        <v>12</v>
      </c>
      <c r="C357" s="32" t="s">
        <v>13</v>
      </c>
      <c r="D357" s="32" t="s">
        <v>14</v>
      </c>
      <c r="E357" s="32" t="s">
        <v>41</v>
      </c>
      <c r="F357" s="53" t="s">
        <v>41</v>
      </c>
      <c r="G357" s="33">
        <v>2407</v>
      </c>
      <c r="H357" s="33">
        <v>2614</v>
      </c>
      <c r="I357" s="33">
        <v>1360</v>
      </c>
      <c r="J357" s="33">
        <v>6914</v>
      </c>
      <c r="K357" s="33">
        <v>4503</v>
      </c>
      <c r="L357" s="33">
        <v>92.081101759755171</v>
      </c>
      <c r="M357" s="33">
        <v>176.98529411764707</v>
      </c>
      <c r="N357" s="33">
        <v>153.54208305574062</v>
      </c>
    </row>
    <row r="358" spans="1:14" x14ac:dyDescent="0.25">
      <c r="A358" s="38">
        <v>44256</v>
      </c>
      <c r="B358" s="32" t="s">
        <v>12</v>
      </c>
      <c r="C358" s="32" t="s">
        <v>13</v>
      </c>
      <c r="D358" s="32" t="s">
        <v>14</v>
      </c>
      <c r="E358" s="32" t="s">
        <v>78</v>
      </c>
      <c r="F358" s="53" t="s">
        <v>78</v>
      </c>
      <c r="G358" s="33">
        <v>2407</v>
      </c>
      <c r="H358" s="33">
        <v>2614</v>
      </c>
      <c r="I358" s="33">
        <v>1360</v>
      </c>
      <c r="J358" s="33">
        <v>6914</v>
      </c>
      <c r="K358" s="33">
        <v>4503</v>
      </c>
      <c r="L358" s="33">
        <v>92.081101759755171</v>
      </c>
      <c r="M358" s="33">
        <v>176.98529411764707</v>
      </c>
      <c r="N358" s="33">
        <v>153.54208305574062</v>
      </c>
    </row>
    <row r="359" spans="1:14" x14ac:dyDescent="0.25">
      <c r="A359" s="38">
        <v>44256</v>
      </c>
      <c r="B359" s="32" t="s">
        <v>12</v>
      </c>
      <c r="C359" s="32" t="s">
        <v>13</v>
      </c>
      <c r="D359" s="32" t="s">
        <v>14</v>
      </c>
      <c r="E359" s="32" t="s">
        <v>25</v>
      </c>
      <c r="F359" s="53" t="s">
        <v>676</v>
      </c>
      <c r="G359" s="33">
        <v>3604525.7</v>
      </c>
      <c r="H359" s="33">
        <v>2830018.9</v>
      </c>
      <c r="I359" s="33">
        <v>1962475.7</v>
      </c>
      <c r="J359" s="33">
        <v>9057843.5</v>
      </c>
      <c r="K359" s="33">
        <v>5129441.0999999996</v>
      </c>
      <c r="L359" s="33">
        <v>127.36754867608835</v>
      </c>
      <c r="M359" s="33">
        <v>183.67237362480464</v>
      </c>
      <c r="N359" s="33">
        <v>176.58538861085665</v>
      </c>
    </row>
    <row r="360" spans="1:14" x14ac:dyDescent="0.25">
      <c r="A360" s="38">
        <v>44256</v>
      </c>
      <c r="B360" s="32" t="s">
        <v>12</v>
      </c>
      <c r="C360" s="32" t="s">
        <v>13</v>
      </c>
      <c r="D360" s="32" t="s">
        <v>14</v>
      </c>
      <c r="E360" s="32" t="s">
        <v>35</v>
      </c>
      <c r="F360" s="53" t="s">
        <v>969</v>
      </c>
      <c r="G360" s="33">
        <v>40611667.600000001</v>
      </c>
      <c r="H360" s="33">
        <v>25591388.5</v>
      </c>
      <c r="I360" s="33">
        <v>25909174.100000001</v>
      </c>
      <c r="J360" s="33">
        <v>87372959.700000003</v>
      </c>
      <c r="K360" s="33">
        <v>65628563.799999997</v>
      </c>
      <c r="L360" s="33">
        <v>158.69270868206311</v>
      </c>
      <c r="M360" s="33">
        <v>156.746283935002</v>
      </c>
      <c r="N360" s="33">
        <v>133.13251828314426</v>
      </c>
    </row>
    <row r="361" spans="1:14" x14ac:dyDescent="0.25">
      <c r="A361" s="38">
        <v>44256</v>
      </c>
      <c r="B361" s="32" t="s">
        <v>12</v>
      </c>
      <c r="C361" s="32" t="s">
        <v>13</v>
      </c>
      <c r="D361" s="32" t="s">
        <v>14</v>
      </c>
      <c r="E361" s="32" t="s">
        <v>89</v>
      </c>
      <c r="F361" s="53" t="s">
        <v>3813</v>
      </c>
      <c r="G361" s="33">
        <v>6601039.4000000004</v>
      </c>
      <c r="H361" s="33">
        <v>6983206.2999999998</v>
      </c>
      <c r="I361" s="33">
        <v>5540380.7000000002</v>
      </c>
      <c r="J361" s="33">
        <v>21165649.5</v>
      </c>
      <c r="K361" s="33">
        <v>18629088.800000001</v>
      </c>
      <c r="L361" s="33">
        <v>94.527343406709889</v>
      </c>
      <c r="M361" s="33">
        <v>119.14414834345229</v>
      </c>
      <c r="N361" s="33">
        <v>113.61612866432844</v>
      </c>
    </row>
    <row r="362" spans="1:14" x14ac:dyDescent="0.25">
      <c r="A362" s="38">
        <v>44256</v>
      </c>
      <c r="B362" s="32" t="s">
        <v>12</v>
      </c>
      <c r="C362" s="32" t="s">
        <v>13</v>
      </c>
      <c r="D362" s="32" t="s">
        <v>14</v>
      </c>
      <c r="E362" s="32" t="s">
        <v>20</v>
      </c>
      <c r="F362" s="53" t="s">
        <v>3956</v>
      </c>
      <c r="G362" s="33">
        <v>720098.9</v>
      </c>
      <c r="H362" s="33">
        <v>747301.2</v>
      </c>
      <c r="I362" s="33">
        <v>754385</v>
      </c>
      <c r="J362" s="33">
        <v>2168247.7000000002</v>
      </c>
      <c r="K362" s="33">
        <v>2145748.6</v>
      </c>
      <c r="L362" s="33">
        <v>96.359928232418198</v>
      </c>
      <c r="M362" s="33">
        <v>95.455092558839326</v>
      </c>
      <c r="N362" s="33">
        <v>101.04854315179327</v>
      </c>
    </row>
    <row r="363" spans="1:14" x14ac:dyDescent="0.25">
      <c r="A363" s="42">
        <v>44256</v>
      </c>
      <c r="B363" s="43"/>
      <c r="C363" s="43"/>
      <c r="D363" s="43"/>
      <c r="E363" s="43" t="s">
        <v>140</v>
      </c>
      <c r="F363" s="53" t="s">
        <v>140</v>
      </c>
      <c r="G363" s="44" t="s">
        <v>140</v>
      </c>
      <c r="H363" s="43"/>
      <c r="I363" s="43"/>
      <c r="J363" s="48">
        <v>40408.5</v>
      </c>
      <c r="K363" s="33"/>
    </row>
    <row r="364" spans="1:14" x14ac:dyDescent="0.25">
      <c r="A364" s="42">
        <v>44256</v>
      </c>
      <c r="B364" s="43"/>
      <c r="C364" s="43"/>
      <c r="D364" s="43"/>
      <c r="E364" s="43" t="s">
        <v>141</v>
      </c>
      <c r="F364" s="53" t="s">
        <v>141</v>
      </c>
      <c r="G364" s="44" t="s">
        <v>141</v>
      </c>
      <c r="H364" s="43"/>
      <c r="I364" s="43"/>
      <c r="J364" s="48">
        <v>9981.5</v>
      </c>
      <c r="K364" s="33"/>
    </row>
    <row r="365" spans="1:14" x14ac:dyDescent="0.25">
      <c r="A365" s="42">
        <v>44256</v>
      </c>
      <c r="B365" s="43"/>
      <c r="C365" s="43"/>
      <c r="D365" s="43"/>
      <c r="E365" s="43" t="s">
        <v>142</v>
      </c>
      <c r="F365" s="53" t="s">
        <v>142</v>
      </c>
      <c r="G365" s="44" t="s">
        <v>142</v>
      </c>
      <c r="H365" s="43"/>
      <c r="I365" s="43"/>
      <c r="J365" s="48">
        <v>59803.700000000004</v>
      </c>
      <c r="K365" s="33"/>
    </row>
    <row r="366" spans="1:14" x14ac:dyDescent="0.25">
      <c r="A366" s="42">
        <v>44256</v>
      </c>
      <c r="B366" s="43"/>
      <c r="C366" s="43"/>
      <c r="D366" s="43"/>
      <c r="E366" s="43" t="s">
        <v>143</v>
      </c>
      <c r="F366" s="53" t="s">
        <v>143</v>
      </c>
      <c r="G366" s="44" t="s">
        <v>143</v>
      </c>
      <c r="H366" s="43"/>
      <c r="I366" s="43"/>
      <c r="J366" s="48">
        <v>30828.9</v>
      </c>
      <c r="K366" s="33"/>
    </row>
    <row r="367" spans="1:14" x14ac:dyDescent="0.25">
      <c r="A367" s="42">
        <v>44256</v>
      </c>
      <c r="B367" s="43"/>
      <c r="C367" s="43"/>
      <c r="D367" s="43"/>
      <c r="E367" s="43" t="s">
        <v>144</v>
      </c>
      <c r="F367" s="53" t="s">
        <v>144</v>
      </c>
      <c r="G367" s="44" t="s">
        <v>144</v>
      </c>
      <c r="H367" s="43"/>
      <c r="I367" s="43"/>
      <c r="J367" s="48">
        <v>47453.9</v>
      </c>
      <c r="K367" s="33"/>
    </row>
    <row r="368" spans="1:14" x14ac:dyDescent="0.25">
      <c r="A368" s="42">
        <v>44256</v>
      </c>
      <c r="B368" s="43"/>
      <c r="C368" s="43"/>
      <c r="D368" s="43"/>
      <c r="E368" s="43" t="s">
        <v>145</v>
      </c>
      <c r="F368" s="53" t="s">
        <v>145</v>
      </c>
      <c r="G368" s="44" t="s">
        <v>145</v>
      </c>
      <c r="H368" s="43"/>
      <c r="I368" s="43"/>
      <c r="J368" s="48">
        <v>80999.3</v>
      </c>
      <c r="K368" s="33"/>
    </row>
    <row r="369" spans="1:14" x14ac:dyDescent="0.25">
      <c r="A369" s="42">
        <v>44256</v>
      </c>
      <c r="B369" s="43"/>
      <c r="C369" s="43"/>
      <c r="D369" s="43"/>
      <c r="E369" s="43" t="s">
        <v>146</v>
      </c>
      <c r="F369" s="53" t="s">
        <v>146</v>
      </c>
      <c r="G369" s="44" t="s">
        <v>146</v>
      </c>
      <c r="H369" s="43"/>
      <c r="I369" s="43"/>
      <c r="J369" s="48">
        <v>41902.100000000006</v>
      </c>
      <c r="K369" s="33"/>
    </row>
    <row r="370" spans="1:14" x14ac:dyDescent="0.25">
      <c r="A370" s="42">
        <v>44256</v>
      </c>
      <c r="B370" s="43"/>
      <c r="C370" s="43"/>
      <c r="D370" s="43"/>
      <c r="E370" s="43" t="s">
        <v>147</v>
      </c>
      <c r="F370" s="53" t="s">
        <v>147</v>
      </c>
      <c r="G370" s="44" t="s">
        <v>147</v>
      </c>
      <c r="H370" s="43"/>
      <c r="I370" s="43"/>
      <c r="J370" s="48">
        <v>302880.99999999994</v>
      </c>
      <c r="K370" s="33"/>
    </row>
    <row r="371" spans="1:14" x14ac:dyDescent="0.25">
      <c r="A371" s="42">
        <v>44256</v>
      </c>
      <c r="B371" s="43"/>
      <c r="C371" s="43"/>
      <c r="D371" s="43"/>
      <c r="E371" s="43" t="s">
        <v>148</v>
      </c>
      <c r="F371" s="53" t="s">
        <v>148</v>
      </c>
      <c r="G371" s="44" t="s">
        <v>148</v>
      </c>
      <c r="H371" s="43"/>
      <c r="I371" s="43"/>
      <c r="J371" s="48">
        <v>226670.69999999998</v>
      </c>
      <c r="K371" s="33"/>
    </row>
    <row r="372" spans="1:14" x14ac:dyDescent="0.25">
      <c r="A372" s="42">
        <v>44256</v>
      </c>
      <c r="B372" s="43"/>
      <c r="C372" s="43"/>
      <c r="D372" s="43"/>
      <c r="E372" s="43" t="s">
        <v>149</v>
      </c>
      <c r="F372" s="53" t="s">
        <v>149</v>
      </c>
      <c r="G372" s="44" t="s">
        <v>149</v>
      </c>
      <c r="H372" s="43"/>
      <c r="I372" s="43"/>
      <c r="J372" s="48">
        <v>116968.09999999999</v>
      </c>
      <c r="K372" s="33"/>
    </row>
    <row r="373" spans="1:14" x14ac:dyDescent="0.25">
      <c r="A373" s="42">
        <v>44256</v>
      </c>
      <c r="B373" s="43"/>
      <c r="C373" s="43"/>
      <c r="D373" s="43"/>
      <c r="E373" s="43" t="s">
        <v>150</v>
      </c>
      <c r="F373" s="53" t="s">
        <v>150</v>
      </c>
      <c r="G373" s="44" t="s">
        <v>150</v>
      </c>
      <c r="H373" s="43"/>
      <c r="I373" s="43"/>
      <c r="J373" s="48">
        <v>28839.8</v>
      </c>
      <c r="K373" s="33"/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109</v>
      </c>
      <c r="F374" s="53" t="s">
        <v>674</v>
      </c>
      <c r="G374" s="33" t="s">
        <v>8045</v>
      </c>
      <c r="H374" s="33" t="s">
        <v>8045</v>
      </c>
      <c r="I374" s="33" t="s">
        <v>8045</v>
      </c>
      <c r="J374" s="33" t="s">
        <v>8045</v>
      </c>
      <c r="K374" s="33" t="s">
        <v>8045</v>
      </c>
      <c r="L374" s="33">
        <v>102.84461352450543</v>
      </c>
      <c r="M374" s="33">
        <v>301.8563782264427</v>
      </c>
      <c r="N374" s="33">
        <v>186.21110196092161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96</v>
      </c>
      <c r="F375" s="53" t="s">
        <v>96</v>
      </c>
      <c r="G375" s="33" t="s">
        <v>8045</v>
      </c>
      <c r="H375" s="33" t="s">
        <v>8045</v>
      </c>
      <c r="I375" s="33" t="s">
        <v>8045</v>
      </c>
      <c r="J375" s="33" t="s">
        <v>8045</v>
      </c>
      <c r="K375" s="33" t="s">
        <v>8045</v>
      </c>
      <c r="L375" s="33">
        <v>103.05547783619129</v>
      </c>
      <c r="M375" s="33">
        <v>303.067127838614</v>
      </c>
      <c r="N375" s="33">
        <v>187.03803410375178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76</v>
      </c>
      <c r="F376" s="53" t="s">
        <v>76</v>
      </c>
      <c r="G376" s="33" t="s">
        <v>8045</v>
      </c>
      <c r="H376" s="33" t="s">
        <v>8045</v>
      </c>
      <c r="I376" s="33" t="s">
        <v>8045</v>
      </c>
      <c r="J376" s="33" t="s">
        <v>8045</v>
      </c>
      <c r="K376" s="33" t="s">
        <v>8045</v>
      </c>
      <c r="L376" s="33">
        <v>63.448682658277626</v>
      </c>
      <c r="M376" s="33">
        <v>136.44422412410515</v>
      </c>
      <c r="N376" s="33">
        <v>96.838439035390863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45</v>
      </c>
      <c r="F377" s="53" t="s">
        <v>758</v>
      </c>
      <c r="G377" s="33" t="s">
        <v>8045</v>
      </c>
      <c r="H377" s="33" t="s">
        <v>8045</v>
      </c>
      <c r="I377" s="33" t="s">
        <v>8045</v>
      </c>
      <c r="J377" s="33" t="s">
        <v>8045</v>
      </c>
      <c r="K377" s="33" t="s">
        <v>8045</v>
      </c>
      <c r="L377" s="33">
        <v>139.21367456315605</v>
      </c>
      <c r="M377" s="33">
        <v>456.12550082292898</v>
      </c>
      <c r="N377" s="33">
        <v>280.04750662006904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73</v>
      </c>
      <c r="F378" s="53" t="s">
        <v>73</v>
      </c>
      <c r="G378" s="33" t="s">
        <v>8045</v>
      </c>
      <c r="H378" s="33" t="s">
        <v>8045</v>
      </c>
      <c r="I378" s="33" t="s">
        <v>8045</v>
      </c>
      <c r="J378" s="33" t="s">
        <v>8045</v>
      </c>
      <c r="K378" s="33" t="s">
        <v>8045</v>
      </c>
      <c r="L378" s="33">
        <v>139.21367456315605</v>
      </c>
      <c r="M378" s="33">
        <v>456.12550082292898</v>
      </c>
      <c r="N378" s="33">
        <v>280.04750662006904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66</v>
      </c>
      <c r="F379" s="53" t="s">
        <v>855</v>
      </c>
      <c r="G379" s="33">
        <v>161077.9</v>
      </c>
      <c r="H379" s="33">
        <v>177578.5</v>
      </c>
      <c r="I379" s="33">
        <v>128643.2</v>
      </c>
      <c r="J379" s="33">
        <v>612979.19999999995</v>
      </c>
      <c r="K379" s="33">
        <v>541067.9</v>
      </c>
      <c r="L379" s="33">
        <v>90.707996745101468</v>
      </c>
      <c r="M379" s="33">
        <v>125.21291447973931</v>
      </c>
      <c r="N379" s="33">
        <v>113.29062396789756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28</v>
      </c>
      <c r="F380" s="53" t="s">
        <v>28</v>
      </c>
      <c r="G380" s="33">
        <v>161077.9</v>
      </c>
      <c r="H380" s="33">
        <v>177578.5</v>
      </c>
      <c r="I380" s="33">
        <v>128643.2</v>
      </c>
      <c r="J380" s="33">
        <v>612979.19999999995</v>
      </c>
      <c r="K380" s="33">
        <v>541067.9</v>
      </c>
      <c r="L380" s="33">
        <v>90.707996745101468</v>
      </c>
      <c r="M380" s="33">
        <v>125.21291447973931</v>
      </c>
      <c r="N380" s="33">
        <v>113.29062396789756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98</v>
      </c>
      <c r="F381" s="53" t="s">
        <v>98</v>
      </c>
      <c r="G381" s="33" t="s">
        <v>8045</v>
      </c>
      <c r="H381" s="33" t="s">
        <v>8045</v>
      </c>
      <c r="I381" s="33" t="s">
        <v>8045</v>
      </c>
      <c r="J381" s="33" t="s">
        <v>8045</v>
      </c>
      <c r="K381" s="33" t="s">
        <v>8045</v>
      </c>
      <c r="L381" s="33">
        <v>82.122394336778981</v>
      </c>
      <c r="M381" s="32"/>
      <c r="N381" s="32"/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126</v>
      </c>
      <c r="F382" s="53" t="s">
        <v>126</v>
      </c>
      <c r="G382" s="33" t="s">
        <v>8045</v>
      </c>
      <c r="H382" s="33" t="s">
        <v>8045</v>
      </c>
      <c r="I382" s="33" t="s">
        <v>8045</v>
      </c>
      <c r="J382" s="33" t="s">
        <v>8045</v>
      </c>
      <c r="K382" s="33" t="s">
        <v>8045</v>
      </c>
      <c r="L382" s="33">
        <v>82.122394336778981</v>
      </c>
      <c r="M382" s="32"/>
      <c r="N382" s="32"/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30</v>
      </c>
      <c r="F383" s="53" t="s">
        <v>967</v>
      </c>
      <c r="G383" s="33">
        <v>5006256.9000000004</v>
      </c>
      <c r="H383" s="33">
        <v>3850838.4</v>
      </c>
      <c r="I383" s="33">
        <v>4699584.2</v>
      </c>
      <c r="J383" s="33">
        <v>14460282.6</v>
      </c>
      <c r="K383" s="33">
        <v>14922227.300000001</v>
      </c>
      <c r="L383" s="33">
        <v>130.00433619857952</v>
      </c>
      <c r="M383" s="33">
        <v>106.52552836482853</v>
      </c>
      <c r="N383" s="33">
        <v>96.904318030325143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81</v>
      </c>
      <c r="F384" s="53" t="s">
        <v>970</v>
      </c>
      <c r="G384" s="33">
        <v>87445.6</v>
      </c>
      <c r="H384" s="33">
        <v>86770.7</v>
      </c>
      <c r="I384" s="33">
        <v>115612.6</v>
      </c>
      <c r="J384" s="33">
        <v>334608.8</v>
      </c>
      <c r="K384" s="33">
        <v>436960.7</v>
      </c>
      <c r="L384" s="33">
        <v>100.77779711354178</v>
      </c>
      <c r="M384" s="33">
        <v>75.63673855617813</v>
      </c>
      <c r="N384" s="33">
        <v>76.57640607038573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15</v>
      </c>
      <c r="F385" s="53" t="s">
        <v>1038</v>
      </c>
      <c r="G385" s="33">
        <v>4239396.7</v>
      </c>
      <c r="H385" s="33">
        <v>3055652.4</v>
      </c>
      <c r="I385" s="33">
        <v>4070560.6</v>
      </c>
      <c r="J385" s="33">
        <v>11390016.300000001</v>
      </c>
      <c r="K385" s="33">
        <v>12475882.300000001</v>
      </c>
      <c r="L385" s="33">
        <v>138.73949471477843</v>
      </c>
      <c r="M385" s="33">
        <v>104.14773581800993</v>
      </c>
      <c r="N385" s="33">
        <v>91.296278901252535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57</v>
      </c>
      <c r="F386" s="53" t="s">
        <v>57</v>
      </c>
      <c r="G386" s="33">
        <v>11891</v>
      </c>
      <c r="H386" s="33">
        <v>11891</v>
      </c>
      <c r="I386" s="33">
        <v>7156</v>
      </c>
      <c r="J386" s="33">
        <v>47564</v>
      </c>
      <c r="K386" s="33">
        <v>31249.200000000001</v>
      </c>
      <c r="L386" s="33">
        <v>100</v>
      </c>
      <c r="M386" s="33">
        <v>166.16825041922863</v>
      </c>
      <c r="N386" s="33">
        <v>152.20869654263149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119</v>
      </c>
      <c r="F387" s="53" t="s">
        <v>119</v>
      </c>
      <c r="G387" s="33">
        <v>1201</v>
      </c>
      <c r="H387" s="33">
        <v>1026.0999999999999</v>
      </c>
      <c r="I387" s="33">
        <v>6578.4</v>
      </c>
      <c r="J387" s="33">
        <v>9142.1</v>
      </c>
      <c r="K387" s="33">
        <v>20138.099999999999</v>
      </c>
      <c r="L387" s="33">
        <v>117.04512230776727</v>
      </c>
      <c r="M387" s="33">
        <v>18.256718959017391</v>
      </c>
      <c r="N387" s="33">
        <v>45.397033483794402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50</v>
      </c>
      <c r="F388" s="53" t="s">
        <v>50</v>
      </c>
      <c r="G388" s="33">
        <v>337157.8</v>
      </c>
      <c r="H388" s="33">
        <v>354141</v>
      </c>
      <c r="I388" s="33">
        <v>248346.8</v>
      </c>
      <c r="J388" s="33">
        <v>1331222.3</v>
      </c>
      <c r="K388" s="33">
        <v>982554.4</v>
      </c>
      <c r="L388" s="33">
        <v>95.204395989168162</v>
      </c>
      <c r="M388" s="33">
        <v>135.76087954425023</v>
      </c>
      <c r="N388" s="33">
        <v>135.48586215684344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110</v>
      </c>
      <c r="F389" s="53" t="s">
        <v>110</v>
      </c>
      <c r="G389" s="33">
        <v>2</v>
      </c>
      <c r="H389" s="33">
        <v>3</v>
      </c>
      <c r="I389" s="33">
        <v>80</v>
      </c>
      <c r="J389" s="33">
        <v>10</v>
      </c>
      <c r="K389" s="33">
        <v>327</v>
      </c>
      <c r="L389" s="33">
        <v>66.666666666666671</v>
      </c>
      <c r="M389" s="33">
        <v>2.5</v>
      </c>
      <c r="N389" s="33">
        <v>3.0581039755351682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22</v>
      </c>
      <c r="F390" s="53" t="s">
        <v>1218</v>
      </c>
      <c r="G390" s="33">
        <v>190908.4</v>
      </c>
      <c r="H390" s="33">
        <v>199049.8</v>
      </c>
      <c r="I390" s="33">
        <v>176726.8</v>
      </c>
      <c r="J390" s="33">
        <v>780058.3</v>
      </c>
      <c r="K390" s="33">
        <v>695880.4</v>
      </c>
      <c r="L390" s="33">
        <v>95.90986778183148</v>
      </c>
      <c r="M390" s="33">
        <v>108.02458936618555</v>
      </c>
      <c r="N390" s="33">
        <v>112.09660453146834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65</v>
      </c>
      <c r="F391" s="53" t="s">
        <v>65</v>
      </c>
      <c r="G391" s="33">
        <v>131026.4</v>
      </c>
      <c r="H391" s="33">
        <v>135130.4</v>
      </c>
      <c r="I391" s="33">
        <v>60975</v>
      </c>
      <c r="J391" s="33">
        <v>538851.80000000005</v>
      </c>
      <c r="K391" s="33">
        <v>225288.1</v>
      </c>
      <c r="L391" s="33">
        <v>96.962933581192686</v>
      </c>
      <c r="M391" s="33">
        <v>214.88544485444854</v>
      </c>
      <c r="N391" s="33">
        <v>239.18342779756233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42</v>
      </c>
      <c r="F392" s="53" t="s">
        <v>42</v>
      </c>
      <c r="G392" s="33">
        <v>7228</v>
      </c>
      <c r="H392" s="33">
        <v>7174</v>
      </c>
      <c r="I392" s="33">
        <v>13548</v>
      </c>
      <c r="J392" s="33">
        <v>28809</v>
      </c>
      <c r="K392" s="33">
        <v>53947.1</v>
      </c>
      <c r="L392" s="33">
        <v>100.75271814887093</v>
      </c>
      <c r="M392" s="33">
        <v>53.351048125184526</v>
      </c>
      <c r="N392" s="33">
        <v>53.40231448956478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124</v>
      </c>
      <c r="F393" s="53" t="s">
        <v>164</v>
      </c>
      <c r="G393" s="33">
        <v>46726129.899999999</v>
      </c>
      <c r="H393" s="33">
        <v>52227673.399999999</v>
      </c>
      <c r="I393" s="33">
        <v>33082853</v>
      </c>
      <c r="J393" s="33">
        <v>167181172.09999999</v>
      </c>
      <c r="K393" s="33">
        <v>124615695.3</v>
      </c>
      <c r="L393" s="33">
        <v>89.466229027923731</v>
      </c>
      <c r="M393" s="33">
        <v>141.23972288605219</v>
      </c>
      <c r="N393" s="33">
        <v>134.15739622326691</v>
      </c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48</v>
      </c>
      <c r="F394" s="53" t="s">
        <v>1420</v>
      </c>
      <c r="G394" s="33">
        <v>547971.1</v>
      </c>
      <c r="H394" s="33">
        <v>602847.69999999995</v>
      </c>
      <c r="I394" s="33">
        <v>692394.5</v>
      </c>
      <c r="J394" s="33">
        <v>2008397.6</v>
      </c>
      <c r="K394" s="33">
        <v>2138293.2000000002</v>
      </c>
      <c r="L394" s="33">
        <v>90.897103862219268</v>
      </c>
      <c r="M394" s="33">
        <v>79.141457651671118</v>
      </c>
      <c r="N394" s="33">
        <v>93.925267124265275</v>
      </c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105</v>
      </c>
      <c r="F395" s="53" t="s">
        <v>105</v>
      </c>
      <c r="G395" s="33">
        <v>547971.1</v>
      </c>
      <c r="H395" s="33">
        <v>602847.69999999995</v>
      </c>
      <c r="I395" s="33">
        <v>692394.5</v>
      </c>
      <c r="J395" s="33">
        <v>2008397.6</v>
      </c>
      <c r="K395" s="33">
        <v>2138293.2000000002</v>
      </c>
      <c r="L395" s="33">
        <v>90.897103862219268</v>
      </c>
      <c r="M395" s="33">
        <v>79.141457651671118</v>
      </c>
      <c r="N395" s="33">
        <v>93.925267124265275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75</v>
      </c>
      <c r="F396" s="53" t="s">
        <v>75</v>
      </c>
      <c r="G396" s="33">
        <v>40403710.299999997</v>
      </c>
      <c r="H396" s="33">
        <v>45065014.600000001</v>
      </c>
      <c r="I396" s="33">
        <v>27385851.699999999</v>
      </c>
      <c r="J396" s="33">
        <v>137683334.80000001</v>
      </c>
      <c r="K396" s="33">
        <v>98143856.599999994</v>
      </c>
      <c r="L396" s="33">
        <v>89.656489981476668</v>
      </c>
      <c r="M396" s="33">
        <v>147.5349780704465</v>
      </c>
      <c r="N396" s="33">
        <v>140.28726765970598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117</v>
      </c>
      <c r="F397" s="53" t="s">
        <v>1477</v>
      </c>
      <c r="G397" s="33">
        <v>2074.8000000000002</v>
      </c>
      <c r="H397" s="33">
        <v>2414.5</v>
      </c>
      <c r="I397" s="33">
        <v>7293.7</v>
      </c>
      <c r="J397" s="33">
        <v>7006</v>
      </c>
      <c r="K397" s="33">
        <v>24975.4</v>
      </c>
      <c r="L397" s="33">
        <v>85.930834541312905</v>
      </c>
      <c r="M397" s="33">
        <v>28.446467499348753</v>
      </c>
      <c r="N397" s="33">
        <v>28.0516027771327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74</v>
      </c>
      <c r="F398" s="53" t="s">
        <v>74</v>
      </c>
      <c r="G398" s="33">
        <v>2074.8000000000002</v>
      </c>
      <c r="H398" s="33">
        <v>2414.5</v>
      </c>
      <c r="I398" s="33">
        <v>7293.7</v>
      </c>
      <c r="J398" s="33">
        <v>7006</v>
      </c>
      <c r="K398" s="33">
        <v>24975.4</v>
      </c>
      <c r="L398" s="33">
        <v>85.930834541312905</v>
      </c>
      <c r="M398" s="33">
        <v>28.446467499348753</v>
      </c>
      <c r="N398" s="33">
        <v>28.0516027771327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55</v>
      </c>
      <c r="F399" s="53" t="s">
        <v>55</v>
      </c>
      <c r="G399" s="33">
        <v>46726129.899999999</v>
      </c>
      <c r="H399" s="33">
        <v>52227673.399999999</v>
      </c>
      <c r="I399" s="33">
        <v>33082853</v>
      </c>
      <c r="J399" s="33">
        <v>167181172.09999999</v>
      </c>
      <c r="K399" s="33">
        <v>124615695.3</v>
      </c>
      <c r="L399" s="33">
        <v>89.466229027923731</v>
      </c>
      <c r="M399" s="33">
        <v>141.23972288605219</v>
      </c>
      <c r="N399" s="33">
        <v>134.15739622326691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69</v>
      </c>
      <c r="F400" s="53" t="s">
        <v>1650</v>
      </c>
      <c r="G400" s="33">
        <v>22161.9</v>
      </c>
      <c r="H400" s="33">
        <v>19463.3</v>
      </c>
      <c r="I400" s="33">
        <v>19852.900000000001</v>
      </c>
      <c r="J400" s="33">
        <v>115853.7</v>
      </c>
      <c r="K400" s="33">
        <v>88763.3</v>
      </c>
      <c r="L400" s="33">
        <v>113.86506913010641</v>
      </c>
      <c r="M400" s="33">
        <v>111.63054264112547</v>
      </c>
      <c r="N400" s="33">
        <v>130.51982069165973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91</v>
      </c>
      <c r="F401" s="53" t="s">
        <v>91</v>
      </c>
      <c r="G401" s="33">
        <v>21238.6</v>
      </c>
      <c r="H401" s="33">
        <v>18953.3</v>
      </c>
      <c r="I401" s="33">
        <v>19627.900000000001</v>
      </c>
      <c r="J401" s="33">
        <v>113970.4</v>
      </c>
      <c r="K401" s="33">
        <v>87521</v>
      </c>
      <c r="L401" s="33">
        <v>112.05753087852774</v>
      </c>
      <c r="M401" s="33">
        <v>108.20617590266916</v>
      </c>
      <c r="N401" s="33">
        <v>130.22063276242272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37</v>
      </c>
      <c r="F402" s="53" t="s">
        <v>37</v>
      </c>
      <c r="G402" s="33">
        <v>923.3</v>
      </c>
      <c r="H402" s="33">
        <v>510</v>
      </c>
      <c r="I402" s="33">
        <v>225</v>
      </c>
      <c r="J402" s="33">
        <v>1883.3</v>
      </c>
      <c r="K402" s="33">
        <v>1242.3</v>
      </c>
      <c r="L402" s="33">
        <v>181.0392156862745</v>
      </c>
      <c r="M402" s="33">
        <v>410.35555555555555</v>
      </c>
      <c r="N402" s="33">
        <v>151.59784271110038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129</v>
      </c>
      <c r="F403" s="53" t="s">
        <v>1771</v>
      </c>
      <c r="G403" s="33" t="s">
        <v>8045</v>
      </c>
      <c r="H403" s="33" t="s">
        <v>8045</v>
      </c>
      <c r="I403" s="33" t="s">
        <v>8045</v>
      </c>
      <c r="J403" s="33" t="s">
        <v>8045</v>
      </c>
      <c r="K403" s="33" t="s">
        <v>8045</v>
      </c>
      <c r="L403" s="32"/>
      <c r="M403" s="32"/>
      <c r="N403" s="32"/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130</v>
      </c>
      <c r="F404" s="53" t="s">
        <v>130</v>
      </c>
      <c r="G404" s="33" t="s">
        <v>8045</v>
      </c>
      <c r="H404" s="33" t="s">
        <v>8045</v>
      </c>
      <c r="I404" s="33" t="s">
        <v>8045</v>
      </c>
      <c r="J404" s="33" t="s">
        <v>8045</v>
      </c>
      <c r="K404" s="33" t="s">
        <v>8045</v>
      </c>
      <c r="L404" s="32"/>
      <c r="M404" s="32"/>
      <c r="N404" s="32"/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104</v>
      </c>
      <c r="F405" s="53" t="s">
        <v>1833</v>
      </c>
      <c r="G405" s="33">
        <v>1284942.2</v>
      </c>
      <c r="H405" s="33">
        <v>1593847.4</v>
      </c>
      <c r="I405" s="33">
        <v>1293660.6000000001</v>
      </c>
      <c r="J405" s="33">
        <v>4932034.3</v>
      </c>
      <c r="K405" s="33">
        <v>4049806.3</v>
      </c>
      <c r="L405" s="33">
        <v>80.618897392560925</v>
      </c>
      <c r="M405" s="33">
        <v>99.32606743994522</v>
      </c>
      <c r="N405" s="33">
        <v>121.78444929576014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111</v>
      </c>
      <c r="F406" s="53" t="s">
        <v>111</v>
      </c>
      <c r="G406" s="33">
        <v>948697.3</v>
      </c>
      <c r="H406" s="33">
        <v>1029649.2</v>
      </c>
      <c r="I406" s="33">
        <v>835824</v>
      </c>
      <c r="J406" s="33">
        <v>3359083.3</v>
      </c>
      <c r="K406" s="33">
        <v>2738921.3</v>
      </c>
      <c r="L406" s="33">
        <v>92.137914544099104</v>
      </c>
      <c r="M406" s="33">
        <v>113.50443394781676</v>
      </c>
      <c r="N406" s="33">
        <v>122.64256369834358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114</v>
      </c>
      <c r="F407" s="53" t="s">
        <v>114</v>
      </c>
      <c r="G407" s="33">
        <v>336244.9</v>
      </c>
      <c r="H407" s="33">
        <v>564198.19999999995</v>
      </c>
      <c r="I407" s="33">
        <v>457836.6</v>
      </c>
      <c r="J407" s="33">
        <v>1572951</v>
      </c>
      <c r="K407" s="33">
        <v>1310885</v>
      </c>
      <c r="L407" s="33">
        <v>59.596946604934224</v>
      </c>
      <c r="M407" s="33">
        <v>73.442118869483124</v>
      </c>
      <c r="N407" s="33">
        <v>119.99153243800944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64</v>
      </c>
      <c r="F408" s="53" t="s">
        <v>1916</v>
      </c>
      <c r="G408" s="33">
        <v>15312.8</v>
      </c>
      <c r="H408" s="33">
        <v>14518.9</v>
      </c>
      <c r="I408" s="33">
        <v>10903.6</v>
      </c>
      <c r="J408" s="33">
        <v>57218</v>
      </c>
      <c r="K408" s="33">
        <v>45591.1</v>
      </c>
      <c r="L408" s="33">
        <v>105.46804509983539</v>
      </c>
      <c r="M408" s="33">
        <v>140.4380204703034</v>
      </c>
      <c r="N408" s="33">
        <v>125.50256519364525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106</v>
      </c>
      <c r="F409" s="53" t="s">
        <v>106</v>
      </c>
      <c r="G409" s="33">
        <v>15312.8</v>
      </c>
      <c r="H409" s="33">
        <v>14518.9</v>
      </c>
      <c r="I409" s="33">
        <v>10903.6</v>
      </c>
      <c r="J409" s="33">
        <v>57218</v>
      </c>
      <c r="K409" s="33">
        <v>45591.1</v>
      </c>
      <c r="L409" s="33">
        <v>105.46804509983539</v>
      </c>
      <c r="M409" s="33">
        <v>140.4380204703034</v>
      </c>
      <c r="N409" s="33">
        <v>125.50256519364525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86</v>
      </c>
      <c r="F410" s="53" t="s">
        <v>1959</v>
      </c>
      <c r="G410" s="33">
        <v>19497.3</v>
      </c>
      <c r="H410" s="33">
        <v>18958.3</v>
      </c>
      <c r="I410" s="33">
        <v>17901.5</v>
      </c>
      <c r="J410" s="33">
        <v>69637.100000000006</v>
      </c>
      <c r="K410" s="33">
        <v>72597.3</v>
      </c>
      <c r="L410" s="33">
        <v>102.84308192190228</v>
      </c>
      <c r="M410" s="33">
        <v>108.91433678742005</v>
      </c>
      <c r="N410" s="33">
        <v>95.922437886808467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82</v>
      </c>
      <c r="F411" s="53" t="s">
        <v>82</v>
      </c>
      <c r="G411" s="33">
        <v>19497.3</v>
      </c>
      <c r="H411" s="33">
        <v>18958.3</v>
      </c>
      <c r="I411" s="33">
        <v>17901.5</v>
      </c>
      <c r="J411" s="33">
        <v>69637.100000000006</v>
      </c>
      <c r="K411" s="33">
        <v>72597.3</v>
      </c>
      <c r="L411" s="33">
        <v>102.84308192190228</v>
      </c>
      <c r="M411" s="33">
        <v>108.91433678742005</v>
      </c>
      <c r="N411" s="33">
        <v>95.922437886808467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125</v>
      </c>
      <c r="F412" s="53" t="s">
        <v>1980</v>
      </c>
      <c r="G412" s="33">
        <v>6893379.0999999996</v>
      </c>
      <c r="H412" s="33">
        <v>5984421</v>
      </c>
      <c r="I412" s="33">
        <v>3645735.2</v>
      </c>
      <c r="J412" s="33">
        <v>22438048.800000001</v>
      </c>
      <c r="K412" s="33">
        <v>16635508.9</v>
      </c>
      <c r="L412" s="33">
        <v>115.18873922807235</v>
      </c>
      <c r="M412" s="33">
        <v>189.08063043086619</v>
      </c>
      <c r="N412" s="33">
        <v>134.88044721012412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51</v>
      </c>
      <c r="F413" s="53" t="s">
        <v>51</v>
      </c>
      <c r="G413" s="33">
        <v>6893379.0999999996</v>
      </c>
      <c r="H413" s="33">
        <v>5984421</v>
      </c>
      <c r="I413" s="33">
        <v>3645735.2</v>
      </c>
      <c r="J413" s="33">
        <v>22438048.800000001</v>
      </c>
      <c r="K413" s="33">
        <v>16635508.9</v>
      </c>
      <c r="L413" s="33">
        <v>115.18873922807235</v>
      </c>
      <c r="M413" s="33">
        <v>189.08063043086619</v>
      </c>
      <c r="N413" s="33">
        <v>134.88044721012412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60</v>
      </c>
      <c r="F414" s="53" t="s">
        <v>2024</v>
      </c>
      <c r="G414" s="33">
        <v>279914.59999999998</v>
      </c>
      <c r="H414" s="33">
        <v>351078.1</v>
      </c>
      <c r="I414" s="33">
        <v>248399.9</v>
      </c>
      <c r="J414" s="33">
        <v>1207099.1000000001</v>
      </c>
      <c r="K414" s="33">
        <v>1025625.6</v>
      </c>
      <c r="L414" s="33">
        <v>79.730008792915314</v>
      </c>
      <c r="M414" s="33">
        <v>112.68708240220708</v>
      </c>
      <c r="N414" s="33">
        <v>117.6939323667428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120</v>
      </c>
      <c r="F415" s="53" t="s">
        <v>120</v>
      </c>
      <c r="G415" s="33">
        <v>156068.6</v>
      </c>
      <c r="H415" s="33">
        <v>229415.1</v>
      </c>
      <c r="I415" s="33">
        <v>172408.9</v>
      </c>
      <c r="J415" s="33">
        <v>723791.1</v>
      </c>
      <c r="K415" s="33">
        <v>729763.6</v>
      </c>
      <c r="L415" s="33">
        <v>68.028913528359723</v>
      </c>
      <c r="M415" s="33">
        <v>90.522357024492351</v>
      </c>
      <c r="N415" s="33">
        <v>99.181584282910251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97</v>
      </c>
      <c r="F416" s="53" t="s">
        <v>97</v>
      </c>
      <c r="G416" s="33">
        <v>217</v>
      </c>
      <c r="H416" s="33">
        <v>217</v>
      </c>
      <c r="I416" s="33">
        <v>217</v>
      </c>
      <c r="J416" s="33">
        <v>868</v>
      </c>
      <c r="K416" s="33">
        <v>868</v>
      </c>
      <c r="L416" s="33">
        <v>100</v>
      </c>
      <c r="M416" s="33">
        <v>100</v>
      </c>
      <c r="N416" s="33">
        <v>100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16</v>
      </c>
      <c r="F417" s="53" t="s">
        <v>16</v>
      </c>
      <c r="G417" s="33">
        <v>32438</v>
      </c>
      <c r="H417" s="33">
        <v>30255</v>
      </c>
      <c r="I417" s="33">
        <v>31770</v>
      </c>
      <c r="J417" s="33">
        <v>117676</v>
      </c>
      <c r="K417" s="33">
        <v>118978</v>
      </c>
      <c r="L417" s="33">
        <v>107.21533630804825</v>
      </c>
      <c r="M417" s="33">
        <v>102.10261252754171</v>
      </c>
      <c r="N417" s="33">
        <v>98.905680041688385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83</v>
      </c>
      <c r="F418" s="53" t="s">
        <v>83</v>
      </c>
      <c r="G418" s="33">
        <v>28</v>
      </c>
      <c r="H418" s="33">
        <v>28</v>
      </c>
      <c r="I418" s="33">
        <v>28</v>
      </c>
      <c r="J418" s="33">
        <v>112</v>
      </c>
      <c r="K418" s="33">
        <v>112</v>
      </c>
      <c r="L418" s="33">
        <v>100</v>
      </c>
      <c r="M418" s="33">
        <v>100</v>
      </c>
      <c r="N418" s="33">
        <v>100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17</v>
      </c>
      <c r="F419" s="53" t="s">
        <v>17</v>
      </c>
      <c r="G419" s="33">
        <v>91163</v>
      </c>
      <c r="H419" s="33">
        <v>91163</v>
      </c>
      <c r="I419" s="33">
        <v>43976</v>
      </c>
      <c r="J419" s="33">
        <v>364652</v>
      </c>
      <c r="K419" s="33">
        <v>175904</v>
      </c>
      <c r="L419" s="33">
        <v>100</v>
      </c>
      <c r="M419" s="33">
        <v>207.30171002364926</v>
      </c>
      <c r="N419" s="33">
        <v>207.30171002364926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99</v>
      </c>
      <c r="F420" s="53" t="s">
        <v>2172</v>
      </c>
      <c r="G420" s="33" t="s">
        <v>8045</v>
      </c>
      <c r="H420" s="33" t="s">
        <v>8045</v>
      </c>
      <c r="I420" s="33" t="s">
        <v>8045</v>
      </c>
      <c r="J420" s="33" t="s">
        <v>8045</v>
      </c>
      <c r="K420" s="33" t="s">
        <v>8045</v>
      </c>
      <c r="L420" s="33">
        <v>138.01366294216407</v>
      </c>
      <c r="M420" s="33">
        <v>106.09442938713022</v>
      </c>
      <c r="N420" s="33">
        <v>92.019182921416814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38</v>
      </c>
      <c r="F421" s="53" t="s">
        <v>38</v>
      </c>
      <c r="G421" s="33" t="s">
        <v>8045</v>
      </c>
      <c r="H421" s="33" t="s">
        <v>8045</v>
      </c>
      <c r="I421" s="33" t="s">
        <v>8045</v>
      </c>
      <c r="J421" s="33" t="s">
        <v>8045</v>
      </c>
      <c r="K421" s="33" t="s">
        <v>8045</v>
      </c>
      <c r="L421" s="33">
        <v>138.01366294216407</v>
      </c>
      <c r="M421" s="33">
        <v>106.09442938713022</v>
      </c>
      <c r="N421" s="33">
        <v>92.019182921416814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49</v>
      </c>
      <c r="F422" s="53" t="s">
        <v>2189</v>
      </c>
      <c r="G422" s="33">
        <v>381073.4</v>
      </c>
      <c r="H422" s="33">
        <v>337855.9</v>
      </c>
      <c r="I422" s="33">
        <v>227851.5</v>
      </c>
      <c r="J422" s="33">
        <v>1298299.3</v>
      </c>
      <c r="K422" s="33">
        <v>779642.6</v>
      </c>
      <c r="L422" s="33">
        <v>112.79169610475945</v>
      </c>
      <c r="M422" s="33">
        <v>167.24638635251469</v>
      </c>
      <c r="N422" s="33">
        <v>166.52493078238669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46</v>
      </c>
      <c r="F423" s="53" t="s">
        <v>46</v>
      </c>
      <c r="G423" s="33">
        <v>1186</v>
      </c>
      <c r="H423" s="33">
        <v>1186</v>
      </c>
      <c r="I423" s="33">
        <v>1186</v>
      </c>
      <c r="J423" s="33">
        <v>4744</v>
      </c>
      <c r="K423" s="33">
        <v>4744</v>
      </c>
      <c r="L423" s="33">
        <v>100</v>
      </c>
      <c r="M423" s="33">
        <v>100</v>
      </c>
      <c r="N423" s="33">
        <v>100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52</v>
      </c>
      <c r="F424" s="53" t="s">
        <v>52</v>
      </c>
      <c r="G424" s="33">
        <v>379887.4</v>
      </c>
      <c r="H424" s="33">
        <v>336669.9</v>
      </c>
      <c r="I424" s="33">
        <v>226665.5</v>
      </c>
      <c r="J424" s="33">
        <v>1293555.3</v>
      </c>
      <c r="K424" s="33">
        <v>774898.6</v>
      </c>
      <c r="L424" s="33">
        <v>112.83675790440428</v>
      </c>
      <c r="M424" s="33">
        <v>167.59824499096686</v>
      </c>
      <c r="N424" s="33">
        <v>166.93220248429924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36</v>
      </c>
      <c r="F425" s="53" t="s">
        <v>2243</v>
      </c>
      <c r="G425" s="33">
        <v>900087.7</v>
      </c>
      <c r="H425" s="33">
        <v>798608.4</v>
      </c>
      <c r="I425" s="33">
        <v>806526.3</v>
      </c>
      <c r="J425" s="33">
        <v>3105999</v>
      </c>
      <c r="K425" s="33">
        <v>3038402.8</v>
      </c>
      <c r="L425" s="33">
        <v>112.70701635494943</v>
      </c>
      <c r="M425" s="33">
        <v>111.6005392508589</v>
      </c>
      <c r="N425" s="33">
        <v>102.2247280709457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77</v>
      </c>
      <c r="F426" s="53" t="s">
        <v>77</v>
      </c>
      <c r="G426" s="33">
        <v>52135</v>
      </c>
      <c r="H426" s="33">
        <v>52135</v>
      </c>
      <c r="I426" s="33">
        <v>36938</v>
      </c>
      <c r="J426" s="33">
        <v>208540</v>
      </c>
      <c r="K426" s="33">
        <v>147752</v>
      </c>
      <c r="L426" s="33">
        <v>100</v>
      </c>
      <c r="M426" s="33">
        <v>141.14191347663652</v>
      </c>
      <c r="N426" s="33">
        <v>141.14191347663652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23</v>
      </c>
      <c r="F427" s="53" t="s">
        <v>23</v>
      </c>
      <c r="G427" s="33">
        <v>56104</v>
      </c>
      <c r="H427" s="33">
        <v>60523</v>
      </c>
      <c r="I427" s="33">
        <v>54575.8</v>
      </c>
      <c r="J427" s="33">
        <v>216497</v>
      </c>
      <c r="K427" s="33">
        <v>185071.1</v>
      </c>
      <c r="L427" s="33">
        <v>92.698643490904288</v>
      </c>
      <c r="M427" s="33">
        <v>102.80014218756298</v>
      </c>
      <c r="N427" s="33">
        <v>116.9804469741629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67</v>
      </c>
      <c r="F428" s="53" t="s">
        <v>67</v>
      </c>
      <c r="G428" s="33">
        <v>248</v>
      </c>
      <c r="H428" s="32"/>
      <c r="I428" s="33">
        <v>184.8</v>
      </c>
      <c r="J428" s="33">
        <v>304.89999999999998</v>
      </c>
      <c r="K428" s="33">
        <v>268.7</v>
      </c>
      <c r="L428" s="32"/>
      <c r="M428" s="33">
        <v>134.19913419913419</v>
      </c>
      <c r="N428" s="33">
        <v>113.47227391142538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121</v>
      </c>
      <c r="F429" s="53" t="s">
        <v>121</v>
      </c>
      <c r="G429" s="33">
        <v>503935.1</v>
      </c>
      <c r="H429" s="33">
        <v>438833.4</v>
      </c>
      <c r="I429" s="33">
        <v>463187.1</v>
      </c>
      <c r="J429" s="33">
        <v>1715189.5</v>
      </c>
      <c r="K429" s="33">
        <v>1917618.4</v>
      </c>
      <c r="L429" s="33">
        <v>114.83517435090401</v>
      </c>
      <c r="M429" s="33">
        <v>108.79730890605546</v>
      </c>
      <c r="N429" s="33">
        <v>89.443733956662072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71</v>
      </c>
      <c r="F430" s="53" t="s">
        <v>71</v>
      </c>
      <c r="G430" s="33">
        <v>219</v>
      </c>
      <c r="H430" s="33">
        <v>219</v>
      </c>
      <c r="I430" s="33">
        <v>219</v>
      </c>
      <c r="J430" s="33">
        <v>876</v>
      </c>
      <c r="K430" s="33">
        <v>876</v>
      </c>
      <c r="L430" s="33">
        <v>100</v>
      </c>
      <c r="M430" s="33">
        <v>100</v>
      </c>
      <c r="N430" s="33">
        <v>100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100</v>
      </c>
      <c r="F431" s="53" t="s">
        <v>100</v>
      </c>
      <c r="G431" s="33">
        <v>287446.59999999998</v>
      </c>
      <c r="H431" s="33">
        <v>246898</v>
      </c>
      <c r="I431" s="33">
        <v>251421.6</v>
      </c>
      <c r="J431" s="33">
        <v>964591.6</v>
      </c>
      <c r="K431" s="33">
        <v>786816.6</v>
      </c>
      <c r="L431" s="33">
        <v>116.42321930513815</v>
      </c>
      <c r="M431" s="33">
        <v>114.32852229084534</v>
      </c>
      <c r="N431" s="33">
        <v>122.59421064578454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79</v>
      </c>
      <c r="F432" s="53" t="s">
        <v>2482</v>
      </c>
      <c r="G432" s="33">
        <v>13951299.9</v>
      </c>
      <c r="H432" s="33">
        <v>10063025.9</v>
      </c>
      <c r="I432" s="33">
        <v>10929644.699999999</v>
      </c>
      <c r="J432" s="33">
        <v>45286340.399999999</v>
      </c>
      <c r="K432" s="33">
        <v>36312574</v>
      </c>
      <c r="L432" s="33">
        <v>138.63921288327401</v>
      </c>
      <c r="M432" s="33">
        <v>127.64641745399098</v>
      </c>
      <c r="N432" s="33">
        <v>124.71255934652278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115</v>
      </c>
      <c r="F433" s="53" t="s">
        <v>115</v>
      </c>
      <c r="G433" s="33">
        <v>2966156.7</v>
      </c>
      <c r="H433" s="33">
        <v>2763569.7</v>
      </c>
      <c r="I433" s="33">
        <v>1643431</v>
      </c>
      <c r="J433" s="33">
        <v>10130273.5</v>
      </c>
      <c r="K433" s="33">
        <v>3188291.3</v>
      </c>
      <c r="L433" s="33">
        <v>107.3306274851689</v>
      </c>
      <c r="M433" s="33">
        <v>180.48562428237022</v>
      </c>
      <c r="N433" s="33">
        <v>317.73362427705399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87</v>
      </c>
      <c r="F434" s="53" t="s">
        <v>87</v>
      </c>
      <c r="G434" s="33">
        <v>147164.4</v>
      </c>
      <c r="H434" s="33">
        <v>111912.5</v>
      </c>
      <c r="I434" s="33">
        <v>93117.2</v>
      </c>
      <c r="J434" s="33">
        <v>405565.3</v>
      </c>
      <c r="K434" s="33">
        <v>263201.3</v>
      </c>
      <c r="L434" s="33">
        <v>131.49951971406233</v>
      </c>
      <c r="M434" s="33">
        <v>158.04212325972</v>
      </c>
      <c r="N434" s="33">
        <v>154.08939849461231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84</v>
      </c>
      <c r="F435" s="53" t="s">
        <v>2555</v>
      </c>
      <c r="G435" s="33" t="s">
        <v>8045</v>
      </c>
      <c r="H435" s="33" t="s">
        <v>8045</v>
      </c>
      <c r="I435" s="33" t="s">
        <v>8045</v>
      </c>
      <c r="J435" s="33" t="s">
        <v>8045</v>
      </c>
      <c r="K435" s="33" t="s">
        <v>8045</v>
      </c>
      <c r="L435" s="33">
        <v>151.26896230528013</v>
      </c>
      <c r="M435" s="33">
        <v>117.47389250183548</v>
      </c>
      <c r="N435" s="33">
        <v>105.75001035329637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32</v>
      </c>
      <c r="F436" s="53" t="s">
        <v>32</v>
      </c>
      <c r="G436" s="33">
        <v>38490.5</v>
      </c>
      <c r="H436" s="33">
        <v>48281.2</v>
      </c>
      <c r="I436" s="32"/>
      <c r="J436" s="33">
        <v>129676.8</v>
      </c>
      <c r="K436" s="33">
        <v>122716</v>
      </c>
      <c r="L436" s="33">
        <v>79.721506507709009</v>
      </c>
      <c r="M436" s="32"/>
      <c r="N436" s="33">
        <v>105.67228397275009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56</v>
      </c>
      <c r="F437" s="53" t="s">
        <v>2625</v>
      </c>
      <c r="G437" s="33">
        <v>307521.8</v>
      </c>
      <c r="H437" s="33">
        <v>351564.6</v>
      </c>
      <c r="I437" s="33">
        <v>162811.4</v>
      </c>
      <c r="J437" s="33">
        <v>1282520.1000000001</v>
      </c>
      <c r="K437" s="33">
        <v>703419.1</v>
      </c>
      <c r="L437" s="33">
        <v>87.472345054081103</v>
      </c>
      <c r="M437" s="33">
        <v>188.88222814864315</v>
      </c>
      <c r="N437" s="33">
        <v>182.32659590847049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113</v>
      </c>
      <c r="F438" s="53" t="s">
        <v>113</v>
      </c>
      <c r="G438" s="33">
        <v>188023</v>
      </c>
      <c r="H438" s="33">
        <v>189844.4</v>
      </c>
      <c r="I438" s="33">
        <v>57234.9</v>
      </c>
      <c r="J438" s="33">
        <v>700525.1</v>
      </c>
      <c r="K438" s="33">
        <v>246072</v>
      </c>
      <c r="L438" s="33">
        <v>99.040582708786772</v>
      </c>
      <c r="M438" s="33">
        <v>328.51110074447581</v>
      </c>
      <c r="N438" s="33">
        <v>284.68297896550604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47</v>
      </c>
      <c r="F439" s="53" t="s">
        <v>47</v>
      </c>
      <c r="G439" s="33">
        <v>84124.4</v>
      </c>
      <c r="H439" s="33">
        <v>126483.6</v>
      </c>
      <c r="I439" s="33">
        <v>86178.1</v>
      </c>
      <c r="J439" s="33">
        <v>418182.2</v>
      </c>
      <c r="K439" s="33">
        <v>373585.2</v>
      </c>
      <c r="L439" s="33">
        <v>66.510124632758718</v>
      </c>
      <c r="M439" s="33">
        <v>97.616911953268868</v>
      </c>
      <c r="N439" s="33">
        <v>111.93757140272152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68</v>
      </c>
      <c r="F440" s="53" t="s">
        <v>68</v>
      </c>
      <c r="G440" s="33">
        <v>6366</v>
      </c>
      <c r="H440" s="33">
        <v>6375</v>
      </c>
      <c r="I440" s="33">
        <v>6462.5</v>
      </c>
      <c r="J440" s="33">
        <v>25501</v>
      </c>
      <c r="K440" s="33">
        <v>25842.5</v>
      </c>
      <c r="L440" s="33">
        <v>99.858823529411765</v>
      </c>
      <c r="M440" s="33">
        <v>98.506769825918767</v>
      </c>
      <c r="N440" s="33">
        <v>98.678533423623875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18</v>
      </c>
      <c r="F441" s="53" t="s">
        <v>18</v>
      </c>
      <c r="G441" s="33">
        <v>17954</v>
      </c>
      <c r="H441" s="33">
        <v>17954</v>
      </c>
      <c r="I441" s="33">
        <v>2627</v>
      </c>
      <c r="J441" s="33">
        <v>71816</v>
      </c>
      <c r="K441" s="33">
        <v>10508</v>
      </c>
      <c r="L441" s="33">
        <v>100</v>
      </c>
      <c r="M441" s="33">
        <v>683.4411876665398</v>
      </c>
      <c r="N441" s="33">
        <v>683.4411876665398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19</v>
      </c>
      <c r="F442" s="53" t="s">
        <v>19</v>
      </c>
      <c r="G442" s="33">
        <v>9747.4</v>
      </c>
      <c r="H442" s="33">
        <v>9600.6</v>
      </c>
      <c r="I442" s="33">
        <v>9001.9</v>
      </c>
      <c r="J442" s="33">
        <v>61267.8</v>
      </c>
      <c r="K442" s="33">
        <v>42183.4</v>
      </c>
      <c r="L442" s="33">
        <v>101.52907109972294</v>
      </c>
      <c r="M442" s="33">
        <v>108.28158499872249</v>
      </c>
      <c r="N442" s="33">
        <v>145.24149309918118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107</v>
      </c>
      <c r="F443" s="53" t="s">
        <v>107</v>
      </c>
      <c r="G443" s="33">
        <v>1307</v>
      </c>
      <c r="H443" s="33">
        <v>1307</v>
      </c>
      <c r="I443" s="33">
        <v>1307</v>
      </c>
      <c r="J443" s="33">
        <v>5228</v>
      </c>
      <c r="K443" s="33">
        <v>5228</v>
      </c>
      <c r="L443" s="33">
        <v>100</v>
      </c>
      <c r="M443" s="33">
        <v>100</v>
      </c>
      <c r="N443" s="33">
        <v>100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94</v>
      </c>
      <c r="F444" s="53" t="s">
        <v>2746</v>
      </c>
      <c r="G444" s="33">
        <v>2637</v>
      </c>
      <c r="H444" s="33">
        <v>2637</v>
      </c>
      <c r="I444" s="33">
        <v>10549</v>
      </c>
      <c r="J444" s="33">
        <v>10548</v>
      </c>
      <c r="K444" s="33">
        <v>42196</v>
      </c>
      <c r="L444" s="33">
        <v>100</v>
      </c>
      <c r="M444" s="33">
        <v>24.997630107119157</v>
      </c>
      <c r="N444" s="33">
        <v>24.997630107119157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101</v>
      </c>
      <c r="F445" s="53" t="s">
        <v>101</v>
      </c>
      <c r="G445" s="33">
        <v>1434</v>
      </c>
      <c r="H445" s="33">
        <v>1434</v>
      </c>
      <c r="I445" s="33">
        <v>1434</v>
      </c>
      <c r="J445" s="33">
        <v>5736</v>
      </c>
      <c r="K445" s="33">
        <v>5736</v>
      </c>
      <c r="L445" s="33">
        <v>100</v>
      </c>
      <c r="M445" s="33">
        <v>100</v>
      </c>
      <c r="N445" s="33">
        <v>100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58</v>
      </c>
      <c r="F446" s="53" t="s">
        <v>58</v>
      </c>
      <c r="G446" s="33">
        <v>53</v>
      </c>
      <c r="H446" s="33">
        <v>53</v>
      </c>
      <c r="I446" s="33">
        <v>7965</v>
      </c>
      <c r="J446" s="33">
        <v>212</v>
      </c>
      <c r="K446" s="33">
        <v>31860</v>
      </c>
      <c r="L446" s="33">
        <v>100</v>
      </c>
      <c r="M446" s="33">
        <v>0.66541117388575011</v>
      </c>
      <c r="N446" s="33">
        <v>0.66541117388575011</v>
      </c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29</v>
      </c>
      <c r="F447" s="53" t="s">
        <v>29</v>
      </c>
      <c r="G447" s="33">
        <v>625</v>
      </c>
      <c r="H447" s="33">
        <v>625</v>
      </c>
      <c r="I447" s="33">
        <v>625</v>
      </c>
      <c r="J447" s="33">
        <v>2500</v>
      </c>
      <c r="K447" s="33">
        <v>2500</v>
      </c>
      <c r="L447" s="33">
        <v>100</v>
      </c>
      <c r="M447" s="33">
        <v>100</v>
      </c>
      <c r="N447" s="33">
        <v>100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88</v>
      </c>
      <c r="F448" s="53" t="s">
        <v>88</v>
      </c>
      <c r="G448" s="33">
        <v>525</v>
      </c>
      <c r="H448" s="33">
        <v>525</v>
      </c>
      <c r="I448" s="33">
        <v>525</v>
      </c>
      <c r="J448" s="33">
        <v>2100</v>
      </c>
      <c r="K448" s="33">
        <v>2100</v>
      </c>
      <c r="L448" s="33">
        <v>100</v>
      </c>
      <c r="M448" s="33">
        <v>100</v>
      </c>
      <c r="N448" s="33">
        <v>100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118</v>
      </c>
      <c r="F449" s="53" t="s">
        <v>2977</v>
      </c>
      <c r="G449" s="33">
        <v>8405</v>
      </c>
      <c r="H449" s="33">
        <v>8405</v>
      </c>
      <c r="I449" s="33">
        <v>8405</v>
      </c>
      <c r="J449" s="33">
        <v>33620</v>
      </c>
      <c r="K449" s="33">
        <v>33620</v>
      </c>
      <c r="L449" s="33">
        <v>100</v>
      </c>
      <c r="M449" s="33">
        <v>100</v>
      </c>
      <c r="N449" s="33">
        <v>100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62</v>
      </c>
      <c r="F450" s="53" t="s">
        <v>62</v>
      </c>
      <c r="G450" s="33">
        <v>5333</v>
      </c>
      <c r="H450" s="33">
        <v>5333</v>
      </c>
      <c r="I450" s="33">
        <v>5333</v>
      </c>
      <c r="J450" s="33">
        <v>21332</v>
      </c>
      <c r="K450" s="33">
        <v>21332</v>
      </c>
      <c r="L450" s="33">
        <v>100</v>
      </c>
      <c r="M450" s="33">
        <v>100</v>
      </c>
      <c r="N450" s="33">
        <v>100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33</v>
      </c>
      <c r="F451" s="53" t="s">
        <v>33</v>
      </c>
      <c r="G451" s="33">
        <v>2696</v>
      </c>
      <c r="H451" s="33">
        <v>2696</v>
      </c>
      <c r="I451" s="33">
        <v>2696</v>
      </c>
      <c r="J451" s="33">
        <v>10784</v>
      </c>
      <c r="K451" s="33">
        <v>10784</v>
      </c>
      <c r="L451" s="33">
        <v>100</v>
      </c>
      <c r="M451" s="33">
        <v>100</v>
      </c>
      <c r="N451" s="33">
        <v>100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43</v>
      </c>
      <c r="F452" s="53" t="s">
        <v>43</v>
      </c>
      <c r="G452" s="33">
        <v>376</v>
      </c>
      <c r="H452" s="33">
        <v>376</v>
      </c>
      <c r="I452" s="33">
        <v>376</v>
      </c>
      <c r="J452" s="33">
        <v>1504</v>
      </c>
      <c r="K452" s="33">
        <v>1504</v>
      </c>
      <c r="L452" s="33">
        <v>100</v>
      </c>
      <c r="M452" s="33">
        <v>100</v>
      </c>
      <c r="N452" s="33">
        <v>100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31</v>
      </c>
      <c r="F453" s="53" t="s">
        <v>3078</v>
      </c>
      <c r="G453" s="33">
        <v>87323.7</v>
      </c>
      <c r="H453" s="33">
        <v>48443.8</v>
      </c>
      <c r="I453" s="33">
        <v>45950.8</v>
      </c>
      <c r="J453" s="33">
        <v>295775.5</v>
      </c>
      <c r="K453" s="33">
        <v>196157.7</v>
      </c>
      <c r="L453" s="33">
        <v>180.25774196078754</v>
      </c>
      <c r="M453" s="33">
        <v>190.03738781479322</v>
      </c>
      <c r="N453" s="33">
        <v>150.78454733105048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122</v>
      </c>
      <c r="F454" s="53" t="s">
        <v>122</v>
      </c>
      <c r="G454" s="33">
        <v>7799</v>
      </c>
      <c r="H454" s="33">
        <v>10228.299999999999</v>
      </c>
      <c r="I454" s="33">
        <v>5917</v>
      </c>
      <c r="J454" s="33">
        <v>129283.9</v>
      </c>
      <c r="K454" s="33">
        <v>27535</v>
      </c>
      <c r="L454" s="33">
        <v>76.24923007733446</v>
      </c>
      <c r="M454" s="33">
        <v>131.80665877978706</v>
      </c>
      <c r="N454" s="33">
        <v>469.52569457054659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53</v>
      </c>
      <c r="F455" s="53" t="s">
        <v>53</v>
      </c>
      <c r="G455" s="33">
        <v>2916.3</v>
      </c>
      <c r="H455" s="33">
        <v>6145.1</v>
      </c>
      <c r="I455" s="33">
        <v>20554</v>
      </c>
      <c r="J455" s="33">
        <v>16724.3</v>
      </c>
      <c r="K455" s="33">
        <v>39725</v>
      </c>
      <c r="L455" s="33">
        <v>47.457323721338952</v>
      </c>
      <c r="M455" s="33">
        <v>14.188479128150238</v>
      </c>
      <c r="N455" s="33">
        <v>42.100188797986156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127</v>
      </c>
      <c r="F456" s="53" t="s">
        <v>127</v>
      </c>
      <c r="G456" s="32"/>
      <c r="H456" s="33">
        <v>3680</v>
      </c>
      <c r="I456" s="32"/>
      <c r="J456" s="33">
        <v>5127.5</v>
      </c>
      <c r="K456" s="33"/>
      <c r="L456" s="32"/>
      <c r="M456" s="32"/>
      <c r="N456" s="32"/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102</v>
      </c>
      <c r="F457" s="53" t="s">
        <v>102</v>
      </c>
      <c r="G457" s="33">
        <v>76608.399999999994</v>
      </c>
      <c r="H457" s="33">
        <v>28390.400000000001</v>
      </c>
      <c r="I457" s="33">
        <v>19479.8</v>
      </c>
      <c r="J457" s="33">
        <v>144639.79999999999</v>
      </c>
      <c r="K457" s="33">
        <v>128897.7</v>
      </c>
      <c r="L457" s="33">
        <v>269.83910054102796</v>
      </c>
      <c r="M457" s="33">
        <v>393.27097814145935</v>
      </c>
      <c r="N457" s="33">
        <v>112.21286337925348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26</v>
      </c>
      <c r="F458" s="53" t="s">
        <v>3543</v>
      </c>
      <c r="G458" s="33">
        <v>5535319.7000000002</v>
      </c>
      <c r="H458" s="33">
        <v>15991295.699999999</v>
      </c>
      <c r="I458" s="33">
        <v>1866889.9</v>
      </c>
      <c r="J458" s="33">
        <v>22912097.5</v>
      </c>
      <c r="K458" s="33">
        <v>6542558.9000000004</v>
      </c>
      <c r="L458" s="33">
        <v>34.614579105056507</v>
      </c>
      <c r="M458" s="33">
        <v>296.4995257620709</v>
      </c>
      <c r="N458" s="33">
        <v>350.20085948328261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93</v>
      </c>
      <c r="F459" s="53" t="s">
        <v>93</v>
      </c>
      <c r="G459" s="33">
        <v>209132</v>
      </c>
      <c r="H459" s="33">
        <v>632329.69999999995</v>
      </c>
      <c r="I459" s="33">
        <v>1846759.2</v>
      </c>
      <c r="J459" s="33">
        <v>2177037.7999999998</v>
      </c>
      <c r="K459" s="33">
        <v>4898388.2</v>
      </c>
      <c r="L459" s="33">
        <v>33.073252766713317</v>
      </c>
      <c r="M459" s="33">
        <v>11.32427010516585</v>
      </c>
      <c r="N459" s="33">
        <v>44.443962199647629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92</v>
      </c>
      <c r="F460" s="53" t="s">
        <v>92</v>
      </c>
      <c r="G460" s="33">
        <v>5326187.7</v>
      </c>
      <c r="H460" s="33">
        <v>15358966</v>
      </c>
      <c r="I460" s="33">
        <v>20130.7</v>
      </c>
      <c r="J460" s="33">
        <v>20735059.699999999</v>
      </c>
      <c r="K460" s="33">
        <v>1644170.7</v>
      </c>
      <c r="L460" s="33">
        <v>34.678035617762291</v>
      </c>
      <c r="M460" s="33">
        <v>26458.035239708504</v>
      </c>
      <c r="N460" s="33">
        <v>1261.12572739558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95</v>
      </c>
      <c r="F461" s="53" t="s">
        <v>3673</v>
      </c>
      <c r="G461" s="33">
        <v>39254</v>
      </c>
      <c r="H461" s="33">
        <v>39442.300000000003</v>
      </c>
      <c r="I461" s="33">
        <v>34054.300000000003</v>
      </c>
      <c r="J461" s="33">
        <v>157278.6</v>
      </c>
      <c r="K461" s="33">
        <v>159057.79999999999</v>
      </c>
      <c r="L461" s="33">
        <v>99.522593763548272</v>
      </c>
      <c r="M461" s="33">
        <v>115.26885004243223</v>
      </c>
      <c r="N461" s="33">
        <v>98.881412920334625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34</v>
      </c>
      <c r="F462" s="53" t="s">
        <v>34</v>
      </c>
      <c r="G462" s="33">
        <v>39254</v>
      </c>
      <c r="H462" s="33">
        <v>39442.300000000003</v>
      </c>
      <c r="I462" s="33">
        <v>34054.300000000003</v>
      </c>
      <c r="J462" s="33">
        <v>157278.6</v>
      </c>
      <c r="K462" s="33">
        <v>159057.79999999999</v>
      </c>
      <c r="L462" s="33">
        <v>99.522593763548272</v>
      </c>
      <c r="M462" s="33">
        <v>115.26885004243223</v>
      </c>
      <c r="N462" s="33">
        <v>98.881412920334625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21</v>
      </c>
      <c r="F463" s="53" t="s">
        <v>3696</v>
      </c>
      <c r="G463" s="33" t="s">
        <v>8045</v>
      </c>
      <c r="H463" s="33" t="s">
        <v>8045</v>
      </c>
      <c r="I463" s="33" t="s">
        <v>8045</v>
      </c>
      <c r="J463" s="33" t="s">
        <v>8045</v>
      </c>
      <c r="K463" s="33" t="s">
        <v>8045</v>
      </c>
      <c r="L463" s="33">
        <v>89.775722393803662</v>
      </c>
      <c r="M463" s="33">
        <v>92.290302204195612</v>
      </c>
      <c r="N463" s="33">
        <v>113.83067947626908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123</v>
      </c>
      <c r="F464" s="53" t="s">
        <v>123</v>
      </c>
      <c r="G464" s="33" t="s">
        <v>8045</v>
      </c>
      <c r="H464" s="33" t="s">
        <v>8045</v>
      </c>
      <c r="I464" s="33" t="s">
        <v>8045</v>
      </c>
      <c r="J464" s="33" t="s">
        <v>8045</v>
      </c>
      <c r="K464" s="33" t="s">
        <v>8045</v>
      </c>
      <c r="L464" s="33">
        <v>100</v>
      </c>
      <c r="M464" s="33">
        <v>100</v>
      </c>
      <c r="N464" s="33">
        <v>100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59</v>
      </c>
      <c r="F465" s="53" t="s">
        <v>59</v>
      </c>
      <c r="G465" s="33" t="s">
        <v>8045</v>
      </c>
      <c r="H465" s="33" t="s">
        <v>8045</v>
      </c>
      <c r="I465" s="33" t="s">
        <v>8045</v>
      </c>
      <c r="J465" s="33" t="s">
        <v>8045</v>
      </c>
      <c r="K465" s="33" t="s">
        <v>8045</v>
      </c>
      <c r="L465" s="33">
        <v>100</v>
      </c>
      <c r="M465" s="33">
        <v>100.41109969167523</v>
      </c>
      <c r="N465" s="33">
        <v>96.968139773895174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24</v>
      </c>
      <c r="F466" s="53" t="s">
        <v>24</v>
      </c>
      <c r="G466" s="33" t="s">
        <v>8045</v>
      </c>
      <c r="H466" s="33" t="s">
        <v>8045</v>
      </c>
      <c r="I466" s="33" t="s">
        <v>8045</v>
      </c>
      <c r="J466" s="33" t="s">
        <v>8045</v>
      </c>
      <c r="K466" s="33" t="s">
        <v>8045</v>
      </c>
      <c r="L466" s="33">
        <v>89.69723672615838</v>
      </c>
      <c r="M466" s="33">
        <v>86.7678117048346</v>
      </c>
      <c r="N466" s="33">
        <v>115.83694422211796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72</v>
      </c>
      <c r="F467" s="53" t="s">
        <v>72</v>
      </c>
      <c r="G467" s="33" t="s">
        <v>8045</v>
      </c>
      <c r="H467" s="33" t="s">
        <v>8045</v>
      </c>
      <c r="I467" s="33" t="s">
        <v>8045</v>
      </c>
      <c r="J467" s="33" t="s">
        <v>8045</v>
      </c>
      <c r="K467" s="33" t="s">
        <v>8045</v>
      </c>
      <c r="L467" s="33">
        <v>88.588609344760854</v>
      </c>
      <c r="M467" s="33">
        <v>136.70737560663432</v>
      </c>
      <c r="N467" s="33">
        <v>109.49521136217396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90</v>
      </c>
      <c r="F468" s="53" t="s">
        <v>3779</v>
      </c>
      <c r="G468" s="33">
        <v>1090159.8</v>
      </c>
      <c r="H468" s="33">
        <v>1190047.8</v>
      </c>
      <c r="I468" s="33">
        <v>1221846.3999999999</v>
      </c>
      <c r="J468" s="33">
        <v>4297320</v>
      </c>
      <c r="K468" s="33">
        <v>4069520.8</v>
      </c>
      <c r="L468" s="33">
        <v>91.606387575356223</v>
      </c>
      <c r="M468" s="33">
        <v>89.222327781953609</v>
      </c>
      <c r="N468" s="33">
        <v>105.5976910106959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103</v>
      </c>
      <c r="F469" s="53" t="s">
        <v>103</v>
      </c>
      <c r="G469" s="33">
        <v>1089511.8</v>
      </c>
      <c r="H469" s="33">
        <v>1189243.8</v>
      </c>
      <c r="I469" s="33">
        <v>1221350.3999999999</v>
      </c>
      <c r="J469" s="33">
        <v>4294813</v>
      </c>
      <c r="K469" s="33">
        <v>4066727.4</v>
      </c>
      <c r="L469" s="33">
        <v>91.613830570317035</v>
      </c>
      <c r="M469" s="33">
        <v>89.205505643589262</v>
      </c>
      <c r="N469" s="33">
        <v>105.6085785341796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63</v>
      </c>
      <c r="F470" s="53" t="s">
        <v>63</v>
      </c>
      <c r="G470" s="33">
        <v>648</v>
      </c>
      <c r="H470" s="33">
        <v>804</v>
      </c>
      <c r="I470" s="33">
        <v>496</v>
      </c>
      <c r="J470" s="33">
        <v>2507</v>
      </c>
      <c r="K470" s="33">
        <v>2793.4</v>
      </c>
      <c r="L470" s="33">
        <v>80.597014925373131</v>
      </c>
      <c r="M470" s="33">
        <v>130.64516129032259</v>
      </c>
      <c r="N470" s="33">
        <v>89.747261401875846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80</v>
      </c>
      <c r="F471" s="53" t="s">
        <v>80</v>
      </c>
      <c r="G471" s="33">
        <v>5602162.7999999998</v>
      </c>
      <c r="H471" s="33">
        <v>6433315</v>
      </c>
      <c r="I471" s="33">
        <v>5004859.4000000004</v>
      </c>
      <c r="J471" s="33">
        <v>26600087.899999999</v>
      </c>
      <c r="K471" s="33">
        <v>23633948.199999999</v>
      </c>
      <c r="L471" s="33">
        <v>87.080498934064323</v>
      </c>
      <c r="M471" s="33">
        <v>111.93446912814375</v>
      </c>
      <c r="N471" s="33">
        <v>112.55033511497669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85</v>
      </c>
      <c r="F472" s="53" t="s">
        <v>3814</v>
      </c>
      <c r="G472" s="33">
        <v>2963572.9</v>
      </c>
      <c r="H472" s="33">
        <v>3493411.9</v>
      </c>
      <c r="I472" s="33">
        <v>2552201.2000000002</v>
      </c>
      <c r="J472" s="33">
        <v>13514390.9</v>
      </c>
      <c r="K472" s="33">
        <v>11331016</v>
      </c>
      <c r="L472" s="33">
        <v>84.833194161845043</v>
      </c>
      <c r="M472" s="33">
        <v>116.11830995142546</v>
      </c>
      <c r="N472" s="33">
        <v>119.26901259339851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112</v>
      </c>
      <c r="F473" s="53" t="s">
        <v>3846</v>
      </c>
      <c r="G473" s="33" t="s">
        <v>8045</v>
      </c>
      <c r="H473" s="33" t="s">
        <v>8045</v>
      </c>
      <c r="I473" s="33" t="s">
        <v>8045</v>
      </c>
      <c r="J473" s="33" t="s">
        <v>8045</v>
      </c>
      <c r="K473" s="33" t="s">
        <v>8045</v>
      </c>
      <c r="L473" s="33">
        <v>98.13173656281198</v>
      </c>
      <c r="M473" s="33">
        <v>122.38719801595073</v>
      </c>
      <c r="N473" s="33">
        <v>114.56729733377215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116</v>
      </c>
      <c r="F474" s="53" t="s">
        <v>3917</v>
      </c>
      <c r="G474" s="33">
        <v>2179846.7000000002</v>
      </c>
      <c r="H474" s="33">
        <v>2472426.2000000002</v>
      </c>
      <c r="I474" s="33">
        <v>2077828.8</v>
      </c>
      <c r="J474" s="33">
        <v>11101776.699999999</v>
      </c>
      <c r="K474" s="33">
        <v>10571268.5</v>
      </c>
      <c r="L474" s="33">
        <v>88.166299968832234</v>
      </c>
      <c r="M474" s="33">
        <v>104.90983183985129</v>
      </c>
      <c r="N474" s="33">
        <v>105.01839679883261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70</v>
      </c>
      <c r="F475" s="53" t="s">
        <v>3954</v>
      </c>
      <c r="G475" s="33">
        <v>298903.8</v>
      </c>
      <c r="H475" s="33">
        <v>300064.09999999998</v>
      </c>
      <c r="I475" s="33">
        <v>281059.90000000002</v>
      </c>
      <c r="J475" s="33">
        <v>1205931.3</v>
      </c>
      <c r="K475" s="33">
        <v>1132890.8999999999</v>
      </c>
      <c r="L475" s="33">
        <v>99.613315954824316</v>
      </c>
      <c r="M475" s="33">
        <v>106.34878899480147</v>
      </c>
      <c r="N475" s="33">
        <v>106.44725807224685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108</v>
      </c>
      <c r="F476" s="53" t="s">
        <v>108</v>
      </c>
      <c r="G476" s="33">
        <v>298903.8</v>
      </c>
      <c r="H476" s="33">
        <v>300064.09999999998</v>
      </c>
      <c r="I476" s="33">
        <v>281059.90000000002</v>
      </c>
      <c r="J476" s="33">
        <v>1205931.3</v>
      </c>
      <c r="K476" s="33">
        <v>1132890.8999999999</v>
      </c>
      <c r="L476" s="33">
        <v>99.613315954824316</v>
      </c>
      <c r="M476" s="33">
        <v>106.34878899480147</v>
      </c>
      <c r="N476" s="33">
        <v>106.44725807224685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27</v>
      </c>
      <c r="F477" s="53" t="s">
        <v>3966</v>
      </c>
      <c r="G477" s="33">
        <v>173386.1</v>
      </c>
      <c r="H477" s="33">
        <v>174653.7</v>
      </c>
      <c r="I477" s="33">
        <v>182206</v>
      </c>
      <c r="J477" s="33">
        <v>704153.1</v>
      </c>
      <c r="K477" s="33">
        <v>737085.7</v>
      </c>
      <c r="L477" s="33">
        <v>99.274220929759863</v>
      </c>
      <c r="M477" s="33">
        <v>95.159380042369619</v>
      </c>
      <c r="N477" s="33">
        <v>95.53205278572085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39</v>
      </c>
      <c r="F478" s="53" t="s">
        <v>39</v>
      </c>
      <c r="G478" s="33">
        <v>173386.1</v>
      </c>
      <c r="H478" s="33">
        <v>174653.7</v>
      </c>
      <c r="I478" s="33">
        <v>182206</v>
      </c>
      <c r="J478" s="33">
        <v>704153.1</v>
      </c>
      <c r="K478" s="33">
        <v>737085.7</v>
      </c>
      <c r="L478" s="33">
        <v>99.274220929759863</v>
      </c>
      <c r="M478" s="33">
        <v>95.159380042369619</v>
      </c>
      <c r="N478" s="33">
        <v>95.53205278572085</v>
      </c>
    </row>
    <row r="479" spans="1:14" x14ac:dyDescent="0.25">
      <c r="A479" s="38">
        <v>44287</v>
      </c>
      <c r="B479" s="32" t="s">
        <v>12</v>
      </c>
      <c r="C479" s="32" t="s">
        <v>13</v>
      </c>
      <c r="D479" s="32" t="s">
        <v>14</v>
      </c>
      <c r="E479" s="32" t="s">
        <v>61</v>
      </c>
      <c r="F479" s="53" t="s">
        <v>3971</v>
      </c>
      <c r="G479" s="33">
        <v>245634.9</v>
      </c>
      <c r="H479" s="33">
        <v>252219</v>
      </c>
      <c r="I479" s="33">
        <v>227832</v>
      </c>
      <c r="J479" s="33">
        <v>978419</v>
      </c>
      <c r="K479" s="33">
        <v>962366.9</v>
      </c>
      <c r="L479" s="33">
        <v>97.38953052704197</v>
      </c>
      <c r="M479" s="33">
        <v>107.81404719266828</v>
      </c>
      <c r="N479" s="33">
        <v>101.66798130733714</v>
      </c>
    </row>
    <row r="480" spans="1:14" x14ac:dyDescent="0.25">
      <c r="A480" s="38">
        <v>44287</v>
      </c>
      <c r="B480" s="32" t="s">
        <v>12</v>
      </c>
      <c r="C480" s="32" t="s">
        <v>13</v>
      </c>
      <c r="D480" s="32" t="s">
        <v>14</v>
      </c>
      <c r="E480" s="32" t="s">
        <v>44</v>
      </c>
      <c r="F480" s="53" t="s">
        <v>44</v>
      </c>
      <c r="G480" s="33">
        <v>95042.5</v>
      </c>
      <c r="H480" s="33">
        <v>97665.1</v>
      </c>
      <c r="I480" s="33">
        <v>94691.7</v>
      </c>
      <c r="J480" s="33">
        <v>383265.8</v>
      </c>
      <c r="K480" s="33">
        <v>387444.3</v>
      </c>
      <c r="L480" s="33">
        <v>97.314700952540875</v>
      </c>
      <c r="M480" s="33">
        <v>100.37046541565945</v>
      </c>
      <c r="N480" s="33">
        <v>98.92152239689679</v>
      </c>
    </row>
    <row r="481" spans="1:14" x14ac:dyDescent="0.25">
      <c r="A481" s="38">
        <v>44287</v>
      </c>
      <c r="B481" s="32" t="s">
        <v>12</v>
      </c>
      <c r="C481" s="32" t="s">
        <v>13</v>
      </c>
      <c r="D481" s="32" t="s">
        <v>14</v>
      </c>
      <c r="E481" s="32" t="s">
        <v>40</v>
      </c>
      <c r="F481" s="53" t="s">
        <v>40</v>
      </c>
      <c r="G481" s="33">
        <v>25494.2</v>
      </c>
      <c r="H481" s="33">
        <v>9143</v>
      </c>
      <c r="I481" s="33">
        <v>7103</v>
      </c>
      <c r="J481" s="33">
        <v>48558</v>
      </c>
      <c r="K481" s="33">
        <v>55748.6</v>
      </c>
      <c r="L481" s="33">
        <v>278.83845564913048</v>
      </c>
      <c r="M481" s="33">
        <v>358.92158242995919</v>
      </c>
      <c r="N481" s="33">
        <v>87.101738877747607</v>
      </c>
    </row>
    <row r="482" spans="1:14" x14ac:dyDescent="0.25">
      <c r="A482" s="38">
        <v>44287</v>
      </c>
      <c r="B482" s="32" t="s">
        <v>12</v>
      </c>
      <c r="C482" s="32" t="s">
        <v>13</v>
      </c>
      <c r="D482" s="32" t="s">
        <v>14</v>
      </c>
      <c r="E482" s="32" t="s">
        <v>54</v>
      </c>
      <c r="F482" s="53" t="s">
        <v>54</v>
      </c>
      <c r="G482" s="33">
        <v>125098.2</v>
      </c>
      <c r="H482" s="33">
        <v>145410.9</v>
      </c>
      <c r="I482" s="33">
        <v>126037.3</v>
      </c>
      <c r="J482" s="33">
        <v>546595.19999999995</v>
      </c>
      <c r="K482" s="33">
        <v>519174</v>
      </c>
      <c r="L482" s="33">
        <v>86.030827125064221</v>
      </c>
      <c r="M482" s="33">
        <v>99.254903112015256</v>
      </c>
      <c r="N482" s="33">
        <v>105.28169746558957</v>
      </c>
    </row>
    <row r="483" spans="1:14" x14ac:dyDescent="0.25">
      <c r="A483" s="38">
        <v>44287</v>
      </c>
      <c r="B483" s="32" t="s">
        <v>12</v>
      </c>
      <c r="C483" s="32" t="s">
        <v>13</v>
      </c>
      <c r="D483" s="32" t="s">
        <v>14</v>
      </c>
      <c r="E483" s="32" t="s">
        <v>41</v>
      </c>
      <c r="F483" s="53" t="s">
        <v>41</v>
      </c>
      <c r="G483" s="33">
        <v>2332</v>
      </c>
      <c r="H483" s="33">
        <v>2407</v>
      </c>
      <c r="I483" s="33">
        <v>1044</v>
      </c>
      <c r="J483" s="33">
        <v>9246</v>
      </c>
      <c r="K483" s="33">
        <v>5547</v>
      </c>
      <c r="L483" s="33">
        <v>96.884088076443703</v>
      </c>
      <c r="M483" s="33">
        <v>223.37164750957854</v>
      </c>
      <c r="N483" s="33">
        <v>166.68469442942131</v>
      </c>
    </row>
    <row r="484" spans="1:14" x14ac:dyDescent="0.25">
      <c r="A484" s="38">
        <v>44287</v>
      </c>
      <c r="B484" s="32" t="s">
        <v>12</v>
      </c>
      <c r="C484" s="32" t="s">
        <v>13</v>
      </c>
      <c r="D484" s="32" t="s">
        <v>14</v>
      </c>
      <c r="E484" s="32" t="s">
        <v>78</v>
      </c>
      <c r="F484" s="53" t="s">
        <v>78</v>
      </c>
      <c r="G484" s="33">
        <v>2332</v>
      </c>
      <c r="H484" s="33">
        <v>2407</v>
      </c>
      <c r="I484" s="33">
        <v>1044</v>
      </c>
      <c r="J484" s="33">
        <v>9246</v>
      </c>
      <c r="K484" s="33">
        <v>5547</v>
      </c>
      <c r="L484" s="33">
        <v>96.884088076443703</v>
      </c>
      <c r="M484" s="33">
        <v>223.37164750957854</v>
      </c>
      <c r="N484" s="33">
        <v>166.68469442942131</v>
      </c>
    </row>
    <row r="485" spans="1:14" x14ac:dyDescent="0.25">
      <c r="A485" s="38">
        <v>44287</v>
      </c>
      <c r="B485" s="32" t="s">
        <v>12</v>
      </c>
      <c r="C485" s="32" t="s">
        <v>13</v>
      </c>
      <c r="D485" s="32" t="s">
        <v>14</v>
      </c>
      <c r="E485" s="32" t="s">
        <v>25</v>
      </c>
      <c r="F485" s="53" t="s">
        <v>676</v>
      </c>
      <c r="G485" s="33">
        <v>3774070.6</v>
      </c>
      <c r="H485" s="33">
        <v>3604017.7</v>
      </c>
      <c r="I485" s="33">
        <v>1192836.8999999999</v>
      </c>
      <c r="J485" s="33">
        <v>12831406.1</v>
      </c>
      <c r="K485" s="33">
        <v>6322278</v>
      </c>
      <c r="L485" s="33">
        <v>104.71842577243724</v>
      </c>
      <c r="M485" s="33">
        <v>316.39452132978113</v>
      </c>
      <c r="N485" s="33">
        <v>202.95542366216733</v>
      </c>
    </row>
    <row r="486" spans="1:14" x14ac:dyDescent="0.25">
      <c r="A486" s="38">
        <v>44287</v>
      </c>
      <c r="B486" s="32" t="s">
        <v>12</v>
      </c>
      <c r="C486" s="32" t="s">
        <v>13</v>
      </c>
      <c r="D486" s="32" t="s">
        <v>14</v>
      </c>
      <c r="E486" s="32" t="s">
        <v>35</v>
      </c>
      <c r="F486" s="53" t="s">
        <v>969</v>
      </c>
      <c r="G486" s="33">
        <v>36629639.700000003</v>
      </c>
      <c r="H486" s="33">
        <v>41460996.899999999</v>
      </c>
      <c r="I486" s="33">
        <v>26193014.800000001</v>
      </c>
      <c r="J486" s="33">
        <v>124851928.7</v>
      </c>
      <c r="K486" s="33">
        <v>91821578.599999994</v>
      </c>
      <c r="L486" s="33">
        <v>88.347223749460781</v>
      </c>
      <c r="M486" s="33">
        <v>139.84506930450786</v>
      </c>
      <c r="N486" s="33">
        <v>135.97231784032954</v>
      </c>
    </row>
    <row r="487" spans="1:14" x14ac:dyDescent="0.25">
      <c r="A487" s="38">
        <v>44287</v>
      </c>
      <c r="B487" s="32" t="s">
        <v>12</v>
      </c>
      <c r="C487" s="32" t="s">
        <v>13</v>
      </c>
      <c r="D487" s="32" t="s">
        <v>14</v>
      </c>
      <c r="E487" s="32" t="s">
        <v>89</v>
      </c>
      <c r="F487" s="53" t="s">
        <v>3813</v>
      </c>
      <c r="G487" s="33">
        <v>5602162.7999999998</v>
      </c>
      <c r="H487" s="33">
        <v>6433315</v>
      </c>
      <c r="I487" s="33">
        <v>5004859.4000000004</v>
      </c>
      <c r="J487" s="33">
        <v>26600087.899999999</v>
      </c>
      <c r="K487" s="33">
        <v>23633948.199999999</v>
      </c>
      <c r="L487" s="33">
        <v>87.080498934064323</v>
      </c>
      <c r="M487" s="33">
        <v>111.93446912814375</v>
      </c>
      <c r="N487" s="33">
        <v>112.55033511497669</v>
      </c>
    </row>
    <row r="488" spans="1:14" x14ac:dyDescent="0.25">
      <c r="A488" s="38">
        <v>44287</v>
      </c>
      <c r="B488" s="32" t="s">
        <v>12</v>
      </c>
      <c r="C488" s="32" t="s">
        <v>13</v>
      </c>
      <c r="D488" s="32" t="s">
        <v>14</v>
      </c>
      <c r="E488" s="32" t="s">
        <v>20</v>
      </c>
      <c r="F488" s="53" t="s">
        <v>3956</v>
      </c>
      <c r="G488" s="33">
        <v>720256.8</v>
      </c>
      <c r="H488" s="33">
        <v>729343.8</v>
      </c>
      <c r="I488" s="33">
        <v>692141.9</v>
      </c>
      <c r="J488" s="33">
        <v>2897749.4</v>
      </c>
      <c r="K488" s="33">
        <v>2837890.5</v>
      </c>
      <c r="L488" s="33">
        <v>98.754085521807411</v>
      </c>
      <c r="M488" s="33">
        <v>104.06201387316676</v>
      </c>
      <c r="N488" s="33">
        <v>102.10927447693983</v>
      </c>
    </row>
    <row r="489" spans="1:14" ht="39" x14ac:dyDescent="0.25">
      <c r="A489" s="42">
        <v>44287</v>
      </c>
      <c r="B489" s="43"/>
      <c r="C489" s="43"/>
      <c r="D489" s="43"/>
      <c r="E489" s="43" t="s">
        <v>140</v>
      </c>
      <c r="F489" s="53" t="s">
        <v>140</v>
      </c>
      <c r="G489" s="45" t="s">
        <v>140</v>
      </c>
      <c r="H489" s="43"/>
      <c r="I489" s="43"/>
      <c r="J489" s="47">
        <v>53582.5</v>
      </c>
      <c r="K489" s="33"/>
    </row>
    <row r="490" spans="1:14" ht="64.5" x14ac:dyDescent="0.25">
      <c r="A490" s="42">
        <v>44287</v>
      </c>
      <c r="B490" s="43"/>
      <c r="C490" s="43"/>
      <c r="D490" s="43"/>
      <c r="E490" s="43" t="s">
        <v>141</v>
      </c>
      <c r="F490" s="53" t="s">
        <v>141</v>
      </c>
      <c r="G490" s="45" t="s">
        <v>141</v>
      </c>
      <c r="H490" s="43"/>
      <c r="I490" s="43"/>
      <c r="J490" s="47">
        <v>13400.3</v>
      </c>
      <c r="K490" s="33"/>
    </row>
    <row r="491" spans="1:14" ht="39" x14ac:dyDescent="0.25">
      <c r="A491" s="42">
        <v>44287</v>
      </c>
      <c r="B491" s="43"/>
      <c r="C491" s="43"/>
      <c r="D491" s="43"/>
      <c r="E491" s="43" t="s">
        <v>142</v>
      </c>
      <c r="F491" s="53" t="s">
        <v>142</v>
      </c>
      <c r="G491" s="45" t="s">
        <v>142</v>
      </c>
      <c r="H491" s="43"/>
      <c r="I491" s="43"/>
      <c r="J491" s="47">
        <v>81881.10000000002</v>
      </c>
      <c r="K491" s="33"/>
    </row>
    <row r="492" spans="1:14" ht="39" x14ac:dyDescent="0.25">
      <c r="A492" s="42">
        <v>44287</v>
      </c>
      <c r="B492" s="43"/>
      <c r="C492" s="43"/>
      <c r="D492" s="43"/>
      <c r="E492" s="43" t="s">
        <v>143</v>
      </c>
      <c r="F492" s="53" t="s">
        <v>143</v>
      </c>
      <c r="G492" s="45" t="s">
        <v>143</v>
      </c>
      <c r="H492" s="43"/>
      <c r="I492" s="43"/>
      <c r="J492" s="47">
        <v>41172.199999999997</v>
      </c>
      <c r="K492" s="33"/>
    </row>
    <row r="493" spans="1:14" ht="39" x14ac:dyDescent="0.25">
      <c r="A493" s="42">
        <v>44287</v>
      </c>
      <c r="B493" s="43"/>
      <c r="C493" s="43"/>
      <c r="D493" s="43"/>
      <c r="E493" s="43" t="s">
        <v>144</v>
      </c>
      <c r="F493" s="53" t="s">
        <v>144</v>
      </c>
      <c r="G493" s="45" t="s">
        <v>144</v>
      </c>
      <c r="H493" s="43"/>
      <c r="I493" s="43"/>
      <c r="J493" s="47">
        <v>68693.099999999991</v>
      </c>
      <c r="K493" s="33"/>
    </row>
    <row r="494" spans="1:14" ht="39" x14ac:dyDescent="0.25">
      <c r="A494" s="42">
        <v>44287</v>
      </c>
      <c r="B494" s="43"/>
      <c r="C494" s="43"/>
      <c r="D494" s="43"/>
      <c r="E494" s="43" t="s">
        <v>145</v>
      </c>
      <c r="F494" s="53" t="s">
        <v>145</v>
      </c>
      <c r="G494" s="45" t="s">
        <v>145</v>
      </c>
      <c r="H494" s="43"/>
      <c r="I494" s="43"/>
      <c r="J494" s="47">
        <v>111213.3</v>
      </c>
      <c r="K494" s="33"/>
    </row>
    <row r="495" spans="1:14" ht="39" x14ac:dyDescent="0.25">
      <c r="A495" s="42">
        <v>44287</v>
      </c>
      <c r="B495" s="43"/>
      <c r="C495" s="43"/>
      <c r="D495" s="43"/>
      <c r="E495" s="43" t="s">
        <v>146</v>
      </c>
      <c r="F495" s="53" t="s">
        <v>146</v>
      </c>
      <c r="G495" s="45" t="s">
        <v>146</v>
      </c>
      <c r="H495" s="43"/>
      <c r="I495" s="43"/>
      <c r="J495" s="47">
        <v>57840.100000000006</v>
      </c>
      <c r="K495" s="33"/>
    </row>
    <row r="496" spans="1:14" ht="39" x14ac:dyDescent="0.25">
      <c r="A496" s="42">
        <v>44287</v>
      </c>
      <c r="B496" s="43"/>
      <c r="C496" s="43"/>
      <c r="D496" s="43"/>
      <c r="E496" s="43" t="s">
        <v>147</v>
      </c>
      <c r="F496" s="53" t="s">
        <v>147</v>
      </c>
      <c r="G496" s="46" t="s">
        <v>147</v>
      </c>
      <c r="H496" s="43"/>
      <c r="I496" s="43"/>
      <c r="J496" s="49">
        <v>408832</v>
      </c>
      <c r="K496" s="33"/>
    </row>
    <row r="497" spans="1:14" ht="39" x14ac:dyDescent="0.25">
      <c r="A497" s="42">
        <v>44287</v>
      </c>
      <c r="B497" s="43"/>
      <c r="C497" s="43"/>
      <c r="D497" s="43"/>
      <c r="E497" s="43" t="s">
        <v>148</v>
      </c>
      <c r="F497" s="53" t="s">
        <v>148</v>
      </c>
      <c r="G497" s="45" t="s">
        <v>148</v>
      </c>
      <c r="H497" s="43"/>
      <c r="I497" s="43"/>
      <c r="J497" s="47">
        <v>305650.60000000003</v>
      </c>
      <c r="K497" s="33"/>
    </row>
    <row r="498" spans="1:14" ht="26.25" x14ac:dyDescent="0.25">
      <c r="A498" s="42">
        <v>44287</v>
      </c>
      <c r="B498" s="43"/>
      <c r="C498" s="43"/>
      <c r="D498" s="43"/>
      <c r="E498" s="43" t="s">
        <v>149</v>
      </c>
      <c r="F498" s="53" t="s">
        <v>149</v>
      </c>
      <c r="G498" s="46" t="s">
        <v>149</v>
      </c>
      <c r="H498" s="43"/>
      <c r="I498" s="43"/>
      <c r="J498" s="50">
        <v>163694.30000000002</v>
      </c>
      <c r="K498" s="33"/>
    </row>
    <row r="499" spans="1:14" ht="39" x14ac:dyDescent="0.25">
      <c r="A499" s="42">
        <v>44287</v>
      </c>
      <c r="B499" s="43"/>
      <c r="C499" s="43"/>
      <c r="D499" s="43"/>
      <c r="E499" s="43" t="s">
        <v>150</v>
      </c>
      <c r="F499" s="53" t="s">
        <v>150</v>
      </c>
      <c r="G499" s="46" t="s">
        <v>150</v>
      </c>
      <c r="H499" s="43"/>
      <c r="I499" s="43"/>
      <c r="J499" s="50">
        <v>38596.200000000004</v>
      </c>
      <c r="K499" s="33"/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109</v>
      </c>
      <c r="F500" s="53" t="s">
        <v>674</v>
      </c>
      <c r="G500" s="33" t="s">
        <v>8045</v>
      </c>
      <c r="H500" s="33" t="s">
        <v>8045</v>
      </c>
      <c r="I500" s="33" t="s">
        <v>8045</v>
      </c>
      <c r="J500" s="33" t="s">
        <v>8045</v>
      </c>
      <c r="K500" s="33" t="s">
        <v>8045</v>
      </c>
      <c r="L500" s="33">
        <v>108.09459913499146</v>
      </c>
      <c r="M500" s="33">
        <v>286.67788558066724</v>
      </c>
      <c r="N500" s="33">
        <v>203.34843156956981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96</v>
      </c>
      <c r="F501" s="53" t="s">
        <v>96</v>
      </c>
      <c r="G501" s="33" t="s">
        <v>8045</v>
      </c>
      <c r="H501" s="33" t="s">
        <v>8045</v>
      </c>
      <c r="I501" s="33" t="s">
        <v>8045</v>
      </c>
      <c r="J501" s="33" t="s">
        <v>8045</v>
      </c>
      <c r="K501" s="33" t="s">
        <v>8045</v>
      </c>
      <c r="L501" s="33">
        <v>108.3491000722224</v>
      </c>
      <c r="M501" s="33">
        <v>287.46911071560368</v>
      </c>
      <c r="N501" s="33">
        <v>204.24778710624832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76</v>
      </c>
      <c r="F502" s="53" t="s">
        <v>76</v>
      </c>
      <c r="G502" s="33" t="s">
        <v>8045</v>
      </c>
      <c r="H502" s="33" t="s">
        <v>8045</v>
      </c>
      <c r="I502" s="33" t="s">
        <v>8045</v>
      </c>
      <c r="J502" s="33" t="s">
        <v>8045</v>
      </c>
      <c r="K502" s="33" t="s">
        <v>8045</v>
      </c>
      <c r="L502" s="33">
        <v>30.864580105361018</v>
      </c>
      <c r="M502" s="33">
        <v>72.908095009718053</v>
      </c>
      <c r="N502" s="33">
        <v>95.010086283040778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45</v>
      </c>
      <c r="F503" s="53" t="s">
        <v>758</v>
      </c>
      <c r="G503" s="33" t="s">
        <v>8045</v>
      </c>
      <c r="H503" s="33" t="s">
        <v>8045</v>
      </c>
      <c r="I503" s="33" t="s">
        <v>8045</v>
      </c>
      <c r="J503" s="33" t="s">
        <v>8045</v>
      </c>
      <c r="K503" s="33" t="s">
        <v>8045</v>
      </c>
      <c r="L503" s="33">
        <v>90.314656748943605</v>
      </c>
      <c r="M503" s="33">
        <v>135.89276802509556</v>
      </c>
      <c r="N503" s="33">
        <v>223.03390587821909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73</v>
      </c>
      <c r="F504" s="53" t="s">
        <v>73</v>
      </c>
      <c r="G504" s="33" t="s">
        <v>8045</v>
      </c>
      <c r="H504" s="33" t="s">
        <v>8045</v>
      </c>
      <c r="I504" s="33" t="s">
        <v>8045</v>
      </c>
      <c r="J504" s="33" t="s">
        <v>8045</v>
      </c>
      <c r="K504" s="33" t="s">
        <v>8045</v>
      </c>
      <c r="L504" s="33">
        <v>90.314656748943605</v>
      </c>
      <c r="M504" s="33">
        <v>135.89276802509556</v>
      </c>
      <c r="N504" s="33">
        <v>223.03390587821909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66</v>
      </c>
      <c r="F505" s="53" t="s">
        <v>855</v>
      </c>
      <c r="G505" s="33">
        <v>169189.1</v>
      </c>
      <c r="H505" s="33">
        <v>161327.9</v>
      </c>
      <c r="I505" s="33">
        <v>129946.2</v>
      </c>
      <c r="J505" s="33">
        <v>782418.3</v>
      </c>
      <c r="K505" s="33">
        <v>671014.1</v>
      </c>
      <c r="L505" s="33">
        <v>104.87280873302139</v>
      </c>
      <c r="M505" s="33">
        <v>130.19934403622423</v>
      </c>
      <c r="N505" s="33">
        <v>116.60236349727971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28</v>
      </c>
      <c r="F506" s="53" t="s">
        <v>28</v>
      </c>
      <c r="G506" s="33">
        <v>169189.1</v>
      </c>
      <c r="H506" s="33">
        <v>161327.9</v>
      </c>
      <c r="I506" s="33">
        <v>129946.2</v>
      </c>
      <c r="J506" s="33">
        <v>782418.3</v>
      </c>
      <c r="K506" s="33">
        <v>671014.1</v>
      </c>
      <c r="L506" s="33">
        <v>104.87280873302139</v>
      </c>
      <c r="M506" s="33">
        <v>130.19934403622423</v>
      </c>
      <c r="N506" s="33">
        <v>116.60236349727971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98</v>
      </c>
      <c r="F507" s="53" t="s">
        <v>98</v>
      </c>
      <c r="G507" s="33" t="s">
        <v>8045</v>
      </c>
      <c r="H507" s="33" t="s">
        <v>8045</v>
      </c>
      <c r="I507" s="33" t="s">
        <v>8045</v>
      </c>
      <c r="J507" s="33" t="s">
        <v>8045</v>
      </c>
      <c r="K507" s="33" t="s">
        <v>8045</v>
      </c>
      <c r="L507" s="33">
        <v>116.71086213478293</v>
      </c>
      <c r="M507" s="32"/>
      <c r="N507" s="32"/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126</v>
      </c>
      <c r="F508" s="53" t="s">
        <v>126</v>
      </c>
      <c r="G508" s="33" t="s">
        <v>8045</v>
      </c>
      <c r="H508" s="33" t="s">
        <v>8045</v>
      </c>
      <c r="I508" s="33" t="s">
        <v>8045</v>
      </c>
      <c r="J508" s="33" t="s">
        <v>8045</v>
      </c>
      <c r="K508" s="33" t="s">
        <v>8045</v>
      </c>
      <c r="L508" s="33">
        <v>116.71086213478293</v>
      </c>
      <c r="M508" s="32"/>
      <c r="N508" s="32"/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30</v>
      </c>
      <c r="F509" s="53" t="s">
        <v>967</v>
      </c>
      <c r="G509" s="33">
        <v>2805147.7</v>
      </c>
      <c r="H509" s="33">
        <v>5131983.7</v>
      </c>
      <c r="I509" s="33">
        <v>3256258.4</v>
      </c>
      <c r="J509" s="33">
        <v>17391157.100000001</v>
      </c>
      <c r="K509" s="33">
        <v>18178485.699999999</v>
      </c>
      <c r="L509" s="33">
        <v>54.660105409142275</v>
      </c>
      <c r="M509" s="33">
        <v>86.146348213642995</v>
      </c>
      <c r="N509" s="33">
        <v>95.668898867632308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81</v>
      </c>
      <c r="F510" s="53" t="s">
        <v>970</v>
      </c>
      <c r="G510" s="33">
        <v>83840.600000000006</v>
      </c>
      <c r="H510" s="33">
        <v>87445.6</v>
      </c>
      <c r="I510" s="33">
        <v>63955.1</v>
      </c>
      <c r="J510" s="33">
        <v>418449.4</v>
      </c>
      <c r="K510" s="33">
        <v>500915.8</v>
      </c>
      <c r="L510" s="33">
        <v>95.877436943654118</v>
      </c>
      <c r="M510" s="33">
        <v>131.09290736782523</v>
      </c>
      <c r="N510" s="33">
        <v>83.536873861834664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15</v>
      </c>
      <c r="F511" s="53" t="s">
        <v>1038</v>
      </c>
      <c r="G511" s="33">
        <v>2062161.1</v>
      </c>
      <c r="H511" s="33">
        <v>4364998.7</v>
      </c>
      <c r="I511" s="33">
        <v>2655876.7999999998</v>
      </c>
      <c r="J511" s="33">
        <v>13577779.4</v>
      </c>
      <c r="K511" s="33">
        <v>15131759.1</v>
      </c>
      <c r="L511" s="33">
        <v>47.243109144568585</v>
      </c>
      <c r="M511" s="33">
        <v>77.645209295852879</v>
      </c>
      <c r="N511" s="33">
        <v>89.730343380896144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57</v>
      </c>
      <c r="F512" s="53" t="s">
        <v>57</v>
      </c>
      <c r="G512" s="33">
        <v>12020.2</v>
      </c>
      <c r="H512" s="33">
        <v>12015.8</v>
      </c>
      <c r="I512" s="33">
        <v>8392.2000000000007</v>
      </c>
      <c r="J512" s="33">
        <v>59709</v>
      </c>
      <c r="K512" s="33">
        <v>39641.4</v>
      </c>
      <c r="L512" s="33">
        <v>100.03661845237104</v>
      </c>
      <c r="M512" s="33">
        <v>143.23061890803365</v>
      </c>
      <c r="N512" s="33">
        <v>150.62283370415778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119</v>
      </c>
      <c r="F513" s="53" t="s">
        <v>119</v>
      </c>
      <c r="G513" s="33">
        <v>68</v>
      </c>
      <c r="H513" s="33">
        <v>1201</v>
      </c>
      <c r="I513" s="33">
        <v>13550</v>
      </c>
      <c r="J513" s="33">
        <v>9210.1</v>
      </c>
      <c r="K513" s="33">
        <v>33688.1</v>
      </c>
      <c r="L513" s="33">
        <v>5.6619483763530392</v>
      </c>
      <c r="M513" s="33">
        <v>0.50184501845018448</v>
      </c>
      <c r="N513" s="33">
        <v>27.339327537023458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50</v>
      </c>
      <c r="F514" s="53" t="s">
        <v>50</v>
      </c>
      <c r="G514" s="33">
        <v>336091.4</v>
      </c>
      <c r="H514" s="33">
        <v>337157.8</v>
      </c>
      <c r="I514" s="33">
        <v>264612.7</v>
      </c>
      <c r="J514" s="33">
        <v>1667313.7</v>
      </c>
      <c r="K514" s="33">
        <v>1247167.1000000001</v>
      </c>
      <c r="L514" s="33">
        <v>99.683708933917586</v>
      </c>
      <c r="M514" s="33">
        <v>127.01257347058551</v>
      </c>
      <c r="N514" s="33">
        <v>133.68807596031036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110</v>
      </c>
      <c r="F515" s="53" t="s">
        <v>110</v>
      </c>
      <c r="G515" s="33">
        <v>3</v>
      </c>
      <c r="H515" s="33">
        <v>2</v>
      </c>
      <c r="I515" s="33">
        <v>78</v>
      </c>
      <c r="J515" s="33">
        <v>13</v>
      </c>
      <c r="K515" s="33">
        <v>405</v>
      </c>
      <c r="L515" s="33">
        <v>150</v>
      </c>
      <c r="M515" s="33">
        <v>3.8461538461538463</v>
      </c>
      <c r="N515" s="33">
        <v>3.2098765432098766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22</v>
      </c>
      <c r="F516" s="53" t="s">
        <v>1218</v>
      </c>
      <c r="G516" s="33">
        <v>184103.1</v>
      </c>
      <c r="H516" s="33">
        <v>190908.4</v>
      </c>
      <c r="I516" s="33">
        <v>165212.6</v>
      </c>
      <c r="J516" s="33">
        <v>964161.4</v>
      </c>
      <c r="K516" s="33">
        <v>861093</v>
      </c>
      <c r="L516" s="33">
        <v>96.435306146822242</v>
      </c>
      <c r="M516" s="33">
        <v>111.43405527181341</v>
      </c>
      <c r="N516" s="33">
        <v>111.9694852936907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65</v>
      </c>
      <c r="F517" s="53" t="s">
        <v>65</v>
      </c>
      <c r="G517" s="33">
        <v>119567.3</v>
      </c>
      <c r="H517" s="33">
        <v>131026.4</v>
      </c>
      <c r="I517" s="33">
        <v>70992</v>
      </c>
      <c r="J517" s="33">
        <v>658419.1</v>
      </c>
      <c r="K517" s="33">
        <v>296280.09999999998</v>
      </c>
      <c r="L517" s="33">
        <v>91.254357900392591</v>
      </c>
      <c r="M517" s="33">
        <v>168.42362519720533</v>
      </c>
      <c r="N517" s="33">
        <v>222.2285938205097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42</v>
      </c>
      <c r="F518" s="53" t="s">
        <v>42</v>
      </c>
      <c r="G518" s="33">
        <v>7293</v>
      </c>
      <c r="H518" s="33">
        <v>7228</v>
      </c>
      <c r="I518" s="33">
        <v>13589</v>
      </c>
      <c r="J518" s="33">
        <v>36102</v>
      </c>
      <c r="K518" s="33">
        <v>67536.100000000006</v>
      </c>
      <c r="L518" s="33">
        <v>100.89928057553956</v>
      </c>
      <c r="M518" s="33">
        <v>53.668408271395982</v>
      </c>
      <c r="N518" s="33">
        <v>53.455855461005299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124</v>
      </c>
      <c r="F519" s="53" t="s">
        <v>164</v>
      </c>
      <c r="G519" s="33">
        <v>49293535.5</v>
      </c>
      <c r="H519" s="33">
        <v>47021038.399999999</v>
      </c>
      <c r="I519" s="33">
        <v>29793745.399999999</v>
      </c>
      <c r="J519" s="33">
        <v>216769616.09999999</v>
      </c>
      <c r="K519" s="33">
        <v>154409440.69999999</v>
      </c>
      <c r="L519" s="33">
        <v>104.83293686683024</v>
      </c>
      <c r="M519" s="33">
        <v>165.44927412852229</v>
      </c>
      <c r="N519" s="33">
        <v>140.38624524335836</v>
      </c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48</v>
      </c>
      <c r="F520" s="53" t="s">
        <v>1420</v>
      </c>
      <c r="G520" s="33">
        <v>593498.80000000005</v>
      </c>
      <c r="H520" s="33">
        <v>547971.1</v>
      </c>
      <c r="I520" s="33">
        <v>688253.1</v>
      </c>
      <c r="J520" s="33">
        <v>2601896.4</v>
      </c>
      <c r="K520" s="33">
        <v>2826546.3</v>
      </c>
      <c r="L520" s="33">
        <v>108.30841261519083</v>
      </c>
      <c r="M520" s="33">
        <v>86.23263738296275</v>
      </c>
      <c r="N520" s="33">
        <v>92.052141512771257</v>
      </c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105</v>
      </c>
      <c r="F521" s="53" t="s">
        <v>105</v>
      </c>
      <c r="G521" s="33">
        <v>593498.80000000005</v>
      </c>
      <c r="H521" s="33">
        <v>547971.1</v>
      </c>
      <c r="I521" s="33">
        <v>688253.1</v>
      </c>
      <c r="J521" s="33">
        <v>2601896.4</v>
      </c>
      <c r="K521" s="33">
        <v>2826546.3</v>
      </c>
      <c r="L521" s="33">
        <v>108.30841261519083</v>
      </c>
      <c r="M521" s="33">
        <v>86.23263738296275</v>
      </c>
      <c r="N521" s="33">
        <v>92.052141512771257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75</v>
      </c>
      <c r="F522" s="53" t="s">
        <v>75</v>
      </c>
      <c r="G522" s="33">
        <v>44691677.700000003</v>
      </c>
      <c r="H522" s="33">
        <v>40545916.700000003</v>
      </c>
      <c r="I522" s="33">
        <v>25356904.399999999</v>
      </c>
      <c r="J522" s="33">
        <v>182517218.90000001</v>
      </c>
      <c r="K522" s="33">
        <v>123500761</v>
      </c>
      <c r="L522" s="33">
        <v>110.22485452893953</v>
      </c>
      <c r="M522" s="33">
        <v>176.25052725284559</v>
      </c>
      <c r="N522" s="33">
        <v>147.78631113050389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117</v>
      </c>
      <c r="F523" s="53" t="s">
        <v>1477</v>
      </c>
      <c r="G523" s="33">
        <v>1313.3</v>
      </c>
      <c r="H523" s="33">
        <v>2074.8000000000002</v>
      </c>
      <c r="I523" s="33">
        <v>5448.7</v>
      </c>
      <c r="J523" s="33">
        <v>8319.2999999999993</v>
      </c>
      <c r="K523" s="33">
        <v>30424.1</v>
      </c>
      <c r="L523" s="33">
        <v>63.297667245035669</v>
      </c>
      <c r="M523" s="33">
        <v>24.102997045166738</v>
      </c>
      <c r="N523" s="33">
        <v>27.344440755848161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74</v>
      </c>
      <c r="F524" s="53" t="s">
        <v>74</v>
      </c>
      <c r="G524" s="33">
        <v>1313.3</v>
      </c>
      <c r="H524" s="33">
        <v>2074.8000000000002</v>
      </c>
      <c r="I524" s="33">
        <v>5448.7</v>
      </c>
      <c r="J524" s="33">
        <v>8319.2999999999993</v>
      </c>
      <c r="K524" s="33">
        <v>30424.1</v>
      </c>
      <c r="L524" s="33">
        <v>63.297667245035669</v>
      </c>
      <c r="M524" s="33">
        <v>24.102997045166738</v>
      </c>
      <c r="N524" s="33">
        <v>27.344440755848161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55</v>
      </c>
      <c r="F525" s="53" t="s">
        <v>55</v>
      </c>
      <c r="G525" s="33">
        <v>49293535.5</v>
      </c>
      <c r="H525" s="33">
        <v>47021038.399999999</v>
      </c>
      <c r="I525" s="33">
        <v>29793745.399999999</v>
      </c>
      <c r="J525" s="33">
        <v>216769616.09999999</v>
      </c>
      <c r="K525" s="33">
        <v>154409440.69999999</v>
      </c>
      <c r="L525" s="33">
        <v>104.83293686683024</v>
      </c>
      <c r="M525" s="33">
        <v>165.44927412852229</v>
      </c>
      <c r="N525" s="33">
        <v>140.38624524335836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69</v>
      </c>
      <c r="F526" s="53" t="s">
        <v>1650</v>
      </c>
      <c r="G526" s="33">
        <v>19560.5</v>
      </c>
      <c r="H526" s="33">
        <v>22162.9</v>
      </c>
      <c r="I526" s="33">
        <v>34466.6</v>
      </c>
      <c r="J526" s="33">
        <v>135415.20000000001</v>
      </c>
      <c r="K526" s="33">
        <v>123229.9</v>
      </c>
      <c r="L526" s="33">
        <v>88.257854342166411</v>
      </c>
      <c r="M526" s="33">
        <v>56.752044007822064</v>
      </c>
      <c r="N526" s="33">
        <v>109.88826575368478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91</v>
      </c>
      <c r="F527" s="53" t="s">
        <v>91</v>
      </c>
      <c r="G527" s="33">
        <v>18751.3</v>
      </c>
      <c r="H527" s="33">
        <v>21239.599999999999</v>
      </c>
      <c r="I527" s="33">
        <v>33728.6</v>
      </c>
      <c r="J527" s="33">
        <v>132722.70000000001</v>
      </c>
      <c r="K527" s="33">
        <v>121249.60000000001</v>
      </c>
      <c r="L527" s="33">
        <v>88.284619296031934</v>
      </c>
      <c r="M527" s="33">
        <v>55.594658539044019</v>
      </c>
      <c r="N527" s="33">
        <v>109.4623817315686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37</v>
      </c>
      <c r="F528" s="53" t="s">
        <v>37</v>
      </c>
      <c r="G528" s="33">
        <v>809.2</v>
      </c>
      <c r="H528" s="33">
        <v>923.3</v>
      </c>
      <c r="I528" s="33">
        <v>738</v>
      </c>
      <c r="J528" s="33">
        <v>2692.5</v>
      </c>
      <c r="K528" s="33">
        <v>1980.3</v>
      </c>
      <c r="L528" s="33">
        <v>87.642153146322968</v>
      </c>
      <c r="M528" s="33">
        <v>109.64769647696477</v>
      </c>
      <c r="N528" s="33">
        <v>135.96424784123619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129</v>
      </c>
      <c r="F529" s="53" t="s">
        <v>1771</v>
      </c>
      <c r="G529" s="33" t="s">
        <v>8045</v>
      </c>
      <c r="H529" s="33" t="s">
        <v>8045</v>
      </c>
      <c r="I529" s="33" t="s">
        <v>8045</v>
      </c>
      <c r="J529" s="33" t="s">
        <v>8045</v>
      </c>
      <c r="K529" s="33" t="s">
        <v>8045</v>
      </c>
      <c r="L529" s="32"/>
      <c r="M529" s="32"/>
      <c r="N529" s="32"/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130</v>
      </c>
      <c r="F530" s="53" t="s">
        <v>130</v>
      </c>
      <c r="G530" s="33" t="s">
        <v>8045</v>
      </c>
      <c r="H530" s="33" t="s">
        <v>8045</v>
      </c>
      <c r="I530" s="33" t="s">
        <v>8045</v>
      </c>
      <c r="J530" s="33" t="s">
        <v>8045</v>
      </c>
      <c r="K530" s="33" t="s">
        <v>8045</v>
      </c>
      <c r="L530" s="32"/>
      <c r="M530" s="32"/>
      <c r="N530" s="32"/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104</v>
      </c>
      <c r="F531" s="53" t="s">
        <v>1833</v>
      </c>
      <c r="G531" s="33">
        <v>1338798.2</v>
      </c>
      <c r="H531" s="33">
        <v>1292776.3999999999</v>
      </c>
      <c r="I531" s="33">
        <v>1161169.3999999999</v>
      </c>
      <c r="J531" s="33">
        <v>6278666.7000000002</v>
      </c>
      <c r="K531" s="33">
        <v>5210975.7</v>
      </c>
      <c r="L531" s="33">
        <v>103.55991956536336</v>
      </c>
      <c r="M531" s="33">
        <v>115.2974062182486</v>
      </c>
      <c r="N531" s="33">
        <v>120.48927228733767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111</v>
      </c>
      <c r="F532" s="53" t="s">
        <v>111</v>
      </c>
      <c r="G532" s="33">
        <v>988598.5</v>
      </c>
      <c r="H532" s="33">
        <v>947924.8</v>
      </c>
      <c r="I532" s="33">
        <v>801104.5</v>
      </c>
      <c r="J532" s="33">
        <v>4346909.3</v>
      </c>
      <c r="K532" s="33">
        <v>3540025.8</v>
      </c>
      <c r="L532" s="33">
        <v>104.29081505199568</v>
      </c>
      <c r="M532" s="33">
        <v>123.40443724882334</v>
      </c>
      <c r="N532" s="33">
        <v>122.79315308944923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114</v>
      </c>
      <c r="F533" s="53" t="s">
        <v>114</v>
      </c>
      <c r="G533" s="33">
        <v>350199.7</v>
      </c>
      <c r="H533" s="33">
        <v>344851.6</v>
      </c>
      <c r="I533" s="33">
        <v>360064.9</v>
      </c>
      <c r="J533" s="33">
        <v>1931757.4</v>
      </c>
      <c r="K533" s="33">
        <v>1670949.9</v>
      </c>
      <c r="L533" s="33">
        <v>101.55084099943279</v>
      </c>
      <c r="M533" s="33">
        <v>97.260160598825379</v>
      </c>
      <c r="N533" s="33">
        <v>115.60833750910186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64</v>
      </c>
      <c r="F534" s="53" t="s">
        <v>1916</v>
      </c>
      <c r="G534" s="33">
        <v>14407.5</v>
      </c>
      <c r="H534" s="33">
        <v>15332</v>
      </c>
      <c r="I534" s="33">
        <v>10969.6</v>
      </c>
      <c r="J534" s="33">
        <v>71644.7</v>
      </c>
      <c r="K534" s="33">
        <v>56560.7</v>
      </c>
      <c r="L534" s="33">
        <v>93.970127837203236</v>
      </c>
      <c r="M534" s="33">
        <v>131.34024941656943</v>
      </c>
      <c r="N534" s="33">
        <v>126.66869398716777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106</v>
      </c>
      <c r="F535" s="53" t="s">
        <v>106</v>
      </c>
      <c r="G535" s="33">
        <v>14407.5</v>
      </c>
      <c r="H535" s="33">
        <v>15332</v>
      </c>
      <c r="I535" s="33">
        <v>10969.6</v>
      </c>
      <c r="J535" s="33">
        <v>71644.7</v>
      </c>
      <c r="K535" s="33">
        <v>56560.7</v>
      </c>
      <c r="L535" s="33">
        <v>93.970127837203236</v>
      </c>
      <c r="M535" s="33">
        <v>131.34024941656943</v>
      </c>
      <c r="N535" s="33">
        <v>126.66869398716777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86</v>
      </c>
      <c r="F536" s="53" t="s">
        <v>1959</v>
      </c>
      <c r="G536" s="33">
        <v>16818</v>
      </c>
      <c r="H536" s="33">
        <v>19612</v>
      </c>
      <c r="I536" s="33">
        <v>17415.099999999999</v>
      </c>
      <c r="J536" s="33">
        <v>86569.8</v>
      </c>
      <c r="K536" s="33">
        <v>90012.4</v>
      </c>
      <c r="L536" s="33">
        <v>85.753620232510713</v>
      </c>
      <c r="M536" s="33">
        <v>96.571366228158325</v>
      </c>
      <c r="N536" s="33">
        <v>96.175415831596538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82</v>
      </c>
      <c r="F537" s="53" t="s">
        <v>82</v>
      </c>
      <c r="G537" s="33">
        <v>16818</v>
      </c>
      <c r="H537" s="33">
        <v>19612</v>
      </c>
      <c r="I537" s="33">
        <v>17415.099999999999</v>
      </c>
      <c r="J537" s="33">
        <v>86569.8</v>
      </c>
      <c r="K537" s="33">
        <v>90012.4</v>
      </c>
      <c r="L537" s="33">
        <v>85.753620232510713</v>
      </c>
      <c r="M537" s="33">
        <v>96.571366228158325</v>
      </c>
      <c r="N537" s="33">
        <v>96.175415831596538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125</v>
      </c>
      <c r="F538" s="53" t="s">
        <v>1980</v>
      </c>
      <c r="G538" s="33">
        <v>5562040.5</v>
      </c>
      <c r="H538" s="33">
        <v>5866559.7000000002</v>
      </c>
      <c r="I538" s="33">
        <v>4342595.5</v>
      </c>
      <c r="J538" s="33">
        <v>26973269.899999999</v>
      </c>
      <c r="K538" s="33">
        <v>20978104.399999999</v>
      </c>
      <c r="L538" s="33">
        <v>94.809237175239176</v>
      </c>
      <c r="M538" s="33">
        <v>128.08101744682415</v>
      </c>
      <c r="N538" s="33">
        <v>128.57820413935971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51</v>
      </c>
      <c r="F539" s="53" t="s">
        <v>51</v>
      </c>
      <c r="G539" s="33">
        <v>5562040.5</v>
      </c>
      <c r="H539" s="33">
        <v>5866559.7000000002</v>
      </c>
      <c r="I539" s="33">
        <v>4342595.5</v>
      </c>
      <c r="J539" s="33">
        <v>26973269.899999999</v>
      </c>
      <c r="K539" s="33">
        <v>20978104.399999999</v>
      </c>
      <c r="L539" s="33">
        <v>94.809237175239176</v>
      </c>
      <c r="M539" s="33">
        <v>128.08101744682415</v>
      </c>
      <c r="N539" s="33">
        <v>128.57820413935971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60</v>
      </c>
      <c r="F540" s="53" t="s">
        <v>2024</v>
      </c>
      <c r="G540" s="33">
        <v>311575.09999999998</v>
      </c>
      <c r="H540" s="33">
        <v>279914.59999999998</v>
      </c>
      <c r="I540" s="33">
        <v>244928</v>
      </c>
      <c r="J540" s="33">
        <v>1518674.2</v>
      </c>
      <c r="K540" s="33">
        <v>1270553.6000000001</v>
      </c>
      <c r="L540" s="33">
        <v>111.31077121379164</v>
      </c>
      <c r="M540" s="33">
        <v>127.21089463025869</v>
      </c>
      <c r="N540" s="33">
        <v>119.52854251878865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120</v>
      </c>
      <c r="F541" s="53" t="s">
        <v>120</v>
      </c>
      <c r="G541" s="33">
        <v>187337.1</v>
      </c>
      <c r="H541" s="33">
        <v>156068.6</v>
      </c>
      <c r="I541" s="33">
        <v>166665</v>
      </c>
      <c r="J541" s="33">
        <v>911128.2</v>
      </c>
      <c r="K541" s="33">
        <v>896428.6</v>
      </c>
      <c r="L541" s="33">
        <v>120.03509994963753</v>
      </c>
      <c r="M541" s="33">
        <v>112.40338403384034</v>
      </c>
      <c r="N541" s="33">
        <v>101.63979596367184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97</v>
      </c>
      <c r="F542" s="53" t="s">
        <v>97</v>
      </c>
      <c r="G542" s="33">
        <v>217</v>
      </c>
      <c r="H542" s="33">
        <v>217</v>
      </c>
      <c r="I542" s="33">
        <v>217</v>
      </c>
      <c r="J542" s="33">
        <v>1085</v>
      </c>
      <c r="K542" s="33">
        <v>1085</v>
      </c>
      <c r="L542" s="33">
        <v>100</v>
      </c>
      <c r="M542" s="33">
        <v>100</v>
      </c>
      <c r="N542" s="33">
        <v>100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16</v>
      </c>
      <c r="F543" s="53" t="s">
        <v>16</v>
      </c>
      <c r="G543" s="33">
        <v>32830</v>
      </c>
      <c r="H543" s="33">
        <v>32438</v>
      </c>
      <c r="I543" s="33">
        <v>34042</v>
      </c>
      <c r="J543" s="33">
        <v>150506</v>
      </c>
      <c r="K543" s="33">
        <v>153020</v>
      </c>
      <c r="L543" s="33">
        <v>101.20845921450152</v>
      </c>
      <c r="M543" s="33">
        <v>96.439692144997352</v>
      </c>
      <c r="N543" s="33">
        <v>98.357077506208341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83</v>
      </c>
      <c r="F544" s="53" t="s">
        <v>83</v>
      </c>
      <c r="G544" s="33">
        <v>28</v>
      </c>
      <c r="H544" s="33">
        <v>28</v>
      </c>
      <c r="I544" s="33">
        <v>28</v>
      </c>
      <c r="J544" s="33">
        <v>140</v>
      </c>
      <c r="K544" s="33">
        <v>140</v>
      </c>
      <c r="L544" s="33">
        <v>100</v>
      </c>
      <c r="M544" s="33">
        <v>100</v>
      </c>
      <c r="N544" s="33">
        <v>100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17</v>
      </c>
      <c r="F545" s="53" t="s">
        <v>17</v>
      </c>
      <c r="G545" s="33">
        <v>91163</v>
      </c>
      <c r="H545" s="33">
        <v>91163</v>
      </c>
      <c r="I545" s="33">
        <v>43976</v>
      </c>
      <c r="J545" s="33">
        <v>455815</v>
      </c>
      <c r="K545" s="33">
        <v>219880</v>
      </c>
      <c r="L545" s="33">
        <v>100</v>
      </c>
      <c r="M545" s="33">
        <v>207.30171002364926</v>
      </c>
      <c r="N545" s="33">
        <v>207.30171002364926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99</v>
      </c>
      <c r="F546" s="53" t="s">
        <v>2172</v>
      </c>
      <c r="G546" s="33" t="s">
        <v>8045</v>
      </c>
      <c r="H546" s="33" t="s">
        <v>8045</v>
      </c>
      <c r="I546" s="33" t="s">
        <v>8045</v>
      </c>
      <c r="J546" s="33" t="s">
        <v>8045</v>
      </c>
      <c r="K546" s="33" t="s">
        <v>8045</v>
      </c>
      <c r="L546" s="33">
        <v>57.44596062770826</v>
      </c>
      <c r="M546" s="33">
        <v>73.784765250374463</v>
      </c>
      <c r="N546" s="33">
        <v>88.879291629478573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38</v>
      </c>
      <c r="F547" s="53" t="s">
        <v>38</v>
      </c>
      <c r="G547" s="33" t="s">
        <v>8045</v>
      </c>
      <c r="H547" s="33" t="s">
        <v>8045</v>
      </c>
      <c r="I547" s="33" t="s">
        <v>8045</v>
      </c>
      <c r="J547" s="33" t="s">
        <v>8045</v>
      </c>
      <c r="K547" s="33" t="s">
        <v>8045</v>
      </c>
      <c r="L547" s="33">
        <v>57.44596062770826</v>
      </c>
      <c r="M547" s="33">
        <v>73.784765250374463</v>
      </c>
      <c r="N547" s="33">
        <v>88.879291629478573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49</v>
      </c>
      <c r="F548" s="53" t="s">
        <v>2189</v>
      </c>
      <c r="G548" s="33">
        <v>290602.8</v>
      </c>
      <c r="H548" s="33">
        <v>380817.5</v>
      </c>
      <c r="I548" s="33">
        <v>214407.9</v>
      </c>
      <c r="J548" s="33">
        <v>1588646.2</v>
      </c>
      <c r="K548" s="33">
        <v>994050.5</v>
      </c>
      <c r="L548" s="33">
        <v>76.310253599164952</v>
      </c>
      <c r="M548" s="33">
        <v>135.5373565992671</v>
      </c>
      <c r="N548" s="33">
        <v>159.81544197201248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46</v>
      </c>
      <c r="F549" s="53" t="s">
        <v>46</v>
      </c>
      <c r="G549" s="33">
        <v>1186</v>
      </c>
      <c r="H549" s="33">
        <v>1186</v>
      </c>
      <c r="I549" s="33">
        <v>1186</v>
      </c>
      <c r="J549" s="33">
        <v>5930</v>
      </c>
      <c r="K549" s="33">
        <v>5930</v>
      </c>
      <c r="L549" s="33">
        <v>100</v>
      </c>
      <c r="M549" s="33">
        <v>100</v>
      </c>
      <c r="N549" s="33">
        <v>100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52</v>
      </c>
      <c r="F550" s="53" t="s">
        <v>52</v>
      </c>
      <c r="G550" s="33">
        <v>289416.8</v>
      </c>
      <c r="H550" s="33">
        <v>379631.5</v>
      </c>
      <c r="I550" s="33">
        <v>213221.9</v>
      </c>
      <c r="J550" s="33">
        <v>1582716.2</v>
      </c>
      <c r="K550" s="33">
        <v>988120.5</v>
      </c>
      <c r="L550" s="33">
        <v>76.236244884842279</v>
      </c>
      <c r="M550" s="33">
        <v>135.73502534214356</v>
      </c>
      <c r="N550" s="33">
        <v>160.17441192648062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36</v>
      </c>
      <c r="F551" s="53" t="s">
        <v>2243</v>
      </c>
      <c r="G551" s="33">
        <v>821108.2</v>
      </c>
      <c r="H551" s="33">
        <v>881137.9</v>
      </c>
      <c r="I551" s="33">
        <v>783619.3</v>
      </c>
      <c r="J551" s="33">
        <v>3908157.4</v>
      </c>
      <c r="K551" s="33">
        <v>3822022.1</v>
      </c>
      <c r="L551" s="33">
        <v>93.187252528803953</v>
      </c>
      <c r="M551" s="33">
        <v>104.78407053016689</v>
      </c>
      <c r="N551" s="33">
        <v>102.25365782160182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77</v>
      </c>
      <c r="F552" s="53" t="s">
        <v>77</v>
      </c>
      <c r="G552" s="33">
        <v>52135</v>
      </c>
      <c r="H552" s="33">
        <v>52135</v>
      </c>
      <c r="I552" s="33">
        <v>36938</v>
      </c>
      <c r="J552" s="33">
        <v>260675</v>
      </c>
      <c r="K552" s="33">
        <v>184690</v>
      </c>
      <c r="L552" s="33">
        <v>100</v>
      </c>
      <c r="M552" s="33">
        <v>141.14191347663652</v>
      </c>
      <c r="N552" s="33">
        <v>141.14191347663652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23</v>
      </c>
      <c r="F553" s="53" t="s">
        <v>23</v>
      </c>
      <c r="G553" s="33">
        <v>59812</v>
      </c>
      <c r="H553" s="33">
        <v>56104</v>
      </c>
      <c r="I553" s="33">
        <v>54239.8</v>
      </c>
      <c r="J553" s="33">
        <v>276309</v>
      </c>
      <c r="K553" s="33">
        <v>239310.9</v>
      </c>
      <c r="L553" s="33">
        <v>106.6091544274918</v>
      </c>
      <c r="M553" s="33">
        <v>110.27326796927717</v>
      </c>
      <c r="N553" s="33">
        <v>115.46026528670446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67</v>
      </c>
      <c r="F554" s="53" t="s">
        <v>67</v>
      </c>
      <c r="G554" s="32"/>
      <c r="H554" s="33">
        <v>248</v>
      </c>
      <c r="I554" s="33">
        <v>137.19999999999999</v>
      </c>
      <c r="J554" s="33">
        <v>304.89999999999998</v>
      </c>
      <c r="K554" s="33">
        <v>405.9</v>
      </c>
      <c r="L554" s="32"/>
      <c r="M554" s="32"/>
      <c r="N554" s="33">
        <v>75.1170238975117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121</v>
      </c>
      <c r="F555" s="53" t="s">
        <v>121</v>
      </c>
      <c r="G555" s="33">
        <v>461599.5</v>
      </c>
      <c r="H555" s="33">
        <v>503935.1</v>
      </c>
      <c r="I555" s="33">
        <v>475629.5</v>
      </c>
      <c r="J555" s="33">
        <v>2176789</v>
      </c>
      <c r="K555" s="33">
        <v>2393247.9</v>
      </c>
      <c r="L555" s="33">
        <v>91.598997569329853</v>
      </c>
      <c r="M555" s="33">
        <v>97.050225017581965</v>
      </c>
      <c r="N555" s="33">
        <v>90.955433409134088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71</v>
      </c>
      <c r="F556" s="53" t="s">
        <v>71</v>
      </c>
      <c r="G556" s="33">
        <v>219</v>
      </c>
      <c r="H556" s="33">
        <v>219</v>
      </c>
      <c r="I556" s="33">
        <v>219</v>
      </c>
      <c r="J556" s="33">
        <v>1095</v>
      </c>
      <c r="K556" s="33">
        <v>1095</v>
      </c>
      <c r="L556" s="33">
        <v>100</v>
      </c>
      <c r="M556" s="33">
        <v>100</v>
      </c>
      <c r="N556" s="33">
        <v>100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100</v>
      </c>
      <c r="F557" s="53" t="s">
        <v>100</v>
      </c>
      <c r="G557" s="33">
        <v>247342.7</v>
      </c>
      <c r="H557" s="33">
        <v>268496.8</v>
      </c>
      <c r="I557" s="33">
        <v>216455.8</v>
      </c>
      <c r="J557" s="33">
        <v>1192984.5</v>
      </c>
      <c r="K557" s="33">
        <v>1003272.4</v>
      </c>
      <c r="L557" s="33">
        <v>92.121284127036148</v>
      </c>
      <c r="M557" s="33">
        <v>114.26937970708107</v>
      </c>
      <c r="N557" s="33">
        <v>118.90933110489235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79</v>
      </c>
      <c r="F558" s="53" t="s">
        <v>2482</v>
      </c>
      <c r="G558" s="33">
        <v>11835594.1</v>
      </c>
      <c r="H558" s="33">
        <v>13946225.5</v>
      </c>
      <c r="I558" s="33">
        <v>10135140.1</v>
      </c>
      <c r="J558" s="33">
        <v>57116860.100000001</v>
      </c>
      <c r="K558" s="33">
        <v>46447714.100000001</v>
      </c>
      <c r="L558" s="33">
        <v>84.86593092876636</v>
      </c>
      <c r="M558" s="33">
        <v>116.77780458111279</v>
      </c>
      <c r="N558" s="33">
        <v>122.97022836695423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115</v>
      </c>
      <c r="F559" s="53" t="s">
        <v>115</v>
      </c>
      <c r="G559" s="33">
        <v>3840101.1</v>
      </c>
      <c r="H559" s="33">
        <v>2966157</v>
      </c>
      <c r="I559" s="33">
        <v>1458381.3</v>
      </c>
      <c r="J559" s="33">
        <v>13970374.9</v>
      </c>
      <c r="K559" s="33">
        <v>4646672.5999999996</v>
      </c>
      <c r="L559" s="33">
        <v>129.46385171115352</v>
      </c>
      <c r="M559" s="33">
        <v>263.31255755953538</v>
      </c>
      <c r="N559" s="33">
        <v>300.65330834799937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87</v>
      </c>
      <c r="F560" s="53" t="s">
        <v>87</v>
      </c>
      <c r="G560" s="33">
        <v>154060.4</v>
      </c>
      <c r="H560" s="33">
        <v>147164.4</v>
      </c>
      <c r="I560" s="33">
        <v>92500.1</v>
      </c>
      <c r="J560" s="33">
        <v>559625.69999999995</v>
      </c>
      <c r="K560" s="33">
        <v>355701.4</v>
      </c>
      <c r="L560" s="33">
        <v>104.68591588726622</v>
      </c>
      <c r="M560" s="33">
        <v>166.55160372799597</v>
      </c>
      <c r="N560" s="33">
        <v>157.33019324635777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84</v>
      </c>
      <c r="F561" s="53" t="s">
        <v>2555</v>
      </c>
      <c r="G561" s="33" t="s">
        <v>8045</v>
      </c>
      <c r="H561" s="33" t="s">
        <v>8045</v>
      </c>
      <c r="I561" s="33" t="s">
        <v>8045</v>
      </c>
      <c r="J561" s="33" t="s">
        <v>8045</v>
      </c>
      <c r="K561" s="33" t="s">
        <v>8045</v>
      </c>
      <c r="L561" s="33">
        <v>72.311274155255902</v>
      </c>
      <c r="M561" s="33">
        <v>91.281812524639847</v>
      </c>
      <c r="N561" s="33">
        <v>102.7402437175202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32</v>
      </c>
      <c r="F562" s="53" t="s">
        <v>32</v>
      </c>
      <c r="G562" s="33">
        <v>36216</v>
      </c>
      <c r="H562" s="33">
        <v>38990.300000000003</v>
      </c>
      <c r="I562" s="33">
        <v>33577.699999999997</v>
      </c>
      <c r="J562" s="33">
        <v>166392.6</v>
      </c>
      <c r="K562" s="33">
        <v>156293.70000000001</v>
      </c>
      <c r="L562" s="33">
        <v>92.884640538800681</v>
      </c>
      <c r="M562" s="33">
        <v>107.85729814728228</v>
      </c>
      <c r="N562" s="33">
        <v>106.4614888507982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56</v>
      </c>
      <c r="F563" s="53" t="s">
        <v>2625</v>
      </c>
      <c r="G563" s="33">
        <v>335620.3</v>
      </c>
      <c r="H563" s="33">
        <v>314979.3</v>
      </c>
      <c r="I563" s="33">
        <v>189016.7</v>
      </c>
      <c r="J563" s="33">
        <v>1625597.9</v>
      </c>
      <c r="K563" s="33">
        <v>892435.8</v>
      </c>
      <c r="L563" s="33">
        <v>106.55312904689292</v>
      </c>
      <c r="M563" s="33">
        <v>177.56118903779401</v>
      </c>
      <c r="N563" s="33">
        <v>182.15292349320814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113</v>
      </c>
      <c r="F564" s="53" t="s">
        <v>113</v>
      </c>
      <c r="G564" s="33">
        <v>180634</v>
      </c>
      <c r="H564" s="33">
        <v>188023</v>
      </c>
      <c r="I564" s="33">
        <v>82384.600000000006</v>
      </c>
      <c r="J564" s="33">
        <v>881159.1</v>
      </c>
      <c r="K564" s="33">
        <v>328456.59999999998</v>
      </c>
      <c r="L564" s="33">
        <v>96.070161629162385</v>
      </c>
      <c r="M564" s="33">
        <v>219.25699706013017</v>
      </c>
      <c r="N564" s="33">
        <v>268.2726119676085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47</v>
      </c>
      <c r="F565" s="53" t="s">
        <v>47</v>
      </c>
      <c r="G565" s="33">
        <v>108584.7</v>
      </c>
      <c r="H565" s="33">
        <v>84124.4</v>
      </c>
      <c r="I565" s="33">
        <v>84572.800000000003</v>
      </c>
      <c r="J565" s="33">
        <v>526766.9</v>
      </c>
      <c r="K565" s="33">
        <v>458158</v>
      </c>
      <c r="L565" s="33">
        <v>129.07634408090874</v>
      </c>
      <c r="M565" s="33">
        <v>128.3919889136933</v>
      </c>
      <c r="N565" s="33">
        <v>114.97494314188555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68</v>
      </c>
      <c r="F566" s="53" t="s">
        <v>68</v>
      </c>
      <c r="G566" s="33">
        <v>6355</v>
      </c>
      <c r="H566" s="33">
        <v>6366</v>
      </c>
      <c r="I566" s="33">
        <v>6460</v>
      </c>
      <c r="J566" s="33">
        <v>31856</v>
      </c>
      <c r="K566" s="33">
        <v>32302.5</v>
      </c>
      <c r="L566" s="33">
        <v>99.827207037386117</v>
      </c>
      <c r="M566" s="33">
        <v>98.374613003095973</v>
      </c>
      <c r="N566" s="33">
        <v>98.617754043804652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18</v>
      </c>
      <c r="F567" s="53" t="s">
        <v>18</v>
      </c>
      <c r="G567" s="33">
        <v>17954</v>
      </c>
      <c r="H567" s="33">
        <v>17954</v>
      </c>
      <c r="I567" s="33">
        <v>2627</v>
      </c>
      <c r="J567" s="33">
        <v>89770</v>
      </c>
      <c r="K567" s="33">
        <v>13135</v>
      </c>
      <c r="L567" s="33">
        <v>100</v>
      </c>
      <c r="M567" s="33">
        <v>683.4411876665398</v>
      </c>
      <c r="N567" s="33">
        <v>683.4411876665398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19</v>
      </c>
      <c r="F568" s="53" t="s">
        <v>19</v>
      </c>
      <c r="G568" s="33">
        <v>20785.599999999999</v>
      </c>
      <c r="H568" s="33">
        <v>17204.900000000001</v>
      </c>
      <c r="I568" s="33">
        <v>11665.3</v>
      </c>
      <c r="J568" s="33">
        <v>89510.9</v>
      </c>
      <c r="K568" s="33">
        <v>53848.7</v>
      </c>
      <c r="L568" s="33">
        <v>120.81209422896966</v>
      </c>
      <c r="M568" s="33">
        <v>178.1831585985787</v>
      </c>
      <c r="N568" s="33">
        <v>166.22666842467876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107</v>
      </c>
      <c r="F569" s="53" t="s">
        <v>107</v>
      </c>
      <c r="G569" s="33">
        <v>1307</v>
      </c>
      <c r="H569" s="33">
        <v>1307</v>
      </c>
      <c r="I569" s="33">
        <v>1307</v>
      </c>
      <c r="J569" s="33">
        <v>6535</v>
      </c>
      <c r="K569" s="33">
        <v>6535</v>
      </c>
      <c r="L569" s="33">
        <v>100</v>
      </c>
      <c r="M569" s="33">
        <v>100</v>
      </c>
      <c r="N569" s="33">
        <v>100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94</v>
      </c>
      <c r="F570" s="53" t="s">
        <v>2746</v>
      </c>
      <c r="G570" s="33">
        <v>2637</v>
      </c>
      <c r="H570" s="33">
        <v>2637</v>
      </c>
      <c r="I570" s="33">
        <v>10549</v>
      </c>
      <c r="J570" s="33">
        <v>13185</v>
      </c>
      <c r="K570" s="33">
        <v>52745</v>
      </c>
      <c r="L570" s="33">
        <v>100</v>
      </c>
      <c r="M570" s="33">
        <v>24.997630107119157</v>
      </c>
      <c r="N570" s="33">
        <v>24.997630107119157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101</v>
      </c>
      <c r="F571" s="53" t="s">
        <v>101</v>
      </c>
      <c r="G571" s="33">
        <v>1434</v>
      </c>
      <c r="H571" s="33">
        <v>1434</v>
      </c>
      <c r="I571" s="33">
        <v>1434</v>
      </c>
      <c r="J571" s="33">
        <v>7170</v>
      </c>
      <c r="K571" s="33">
        <v>7170</v>
      </c>
      <c r="L571" s="33">
        <v>100</v>
      </c>
      <c r="M571" s="33">
        <v>100</v>
      </c>
      <c r="N571" s="33">
        <v>100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58</v>
      </c>
      <c r="F572" s="53" t="s">
        <v>58</v>
      </c>
      <c r="G572" s="33">
        <v>53</v>
      </c>
      <c r="H572" s="33">
        <v>53</v>
      </c>
      <c r="I572" s="33">
        <v>7965</v>
      </c>
      <c r="J572" s="33">
        <v>265</v>
      </c>
      <c r="K572" s="33">
        <v>39825</v>
      </c>
      <c r="L572" s="33">
        <v>100</v>
      </c>
      <c r="M572" s="33">
        <v>0.66541117388575011</v>
      </c>
      <c r="N572" s="33">
        <v>0.66541117388575011</v>
      </c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29</v>
      </c>
      <c r="F573" s="53" t="s">
        <v>29</v>
      </c>
      <c r="G573" s="33">
        <v>625</v>
      </c>
      <c r="H573" s="33">
        <v>625</v>
      </c>
      <c r="I573" s="33">
        <v>625</v>
      </c>
      <c r="J573" s="33">
        <v>3125</v>
      </c>
      <c r="K573" s="33">
        <v>3125</v>
      </c>
      <c r="L573" s="33">
        <v>100</v>
      </c>
      <c r="M573" s="33">
        <v>100</v>
      </c>
      <c r="N573" s="33">
        <v>100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88</v>
      </c>
      <c r="F574" s="53" t="s">
        <v>88</v>
      </c>
      <c r="G574" s="33">
        <v>525</v>
      </c>
      <c r="H574" s="33">
        <v>525</v>
      </c>
      <c r="I574" s="33">
        <v>525</v>
      </c>
      <c r="J574" s="33">
        <v>2625</v>
      </c>
      <c r="K574" s="33">
        <v>2625</v>
      </c>
      <c r="L574" s="33">
        <v>100</v>
      </c>
      <c r="M574" s="33">
        <v>100</v>
      </c>
      <c r="N574" s="33">
        <v>100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118</v>
      </c>
      <c r="F575" s="53" t="s">
        <v>2977</v>
      </c>
      <c r="G575" s="33">
        <v>8405</v>
      </c>
      <c r="H575" s="33">
        <v>8405</v>
      </c>
      <c r="I575" s="33">
        <v>8405</v>
      </c>
      <c r="J575" s="33">
        <v>42025</v>
      </c>
      <c r="K575" s="33">
        <v>42025</v>
      </c>
      <c r="L575" s="33">
        <v>100</v>
      </c>
      <c r="M575" s="33">
        <v>100</v>
      </c>
      <c r="N575" s="33">
        <v>100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62</v>
      </c>
      <c r="F576" s="53" t="s">
        <v>62</v>
      </c>
      <c r="G576" s="33">
        <v>5333</v>
      </c>
      <c r="H576" s="33">
        <v>5333</v>
      </c>
      <c r="I576" s="33">
        <v>5333</v>
      </c>
      <c r="J576" s="33">
        <v>26665</v>
      </c>
      <c r="K576" s="33">
        <v>26665</v>
      </c>
      <c r="L576" s="33">
        <v>100</v>
      </c>
      <c r="M576" s="33">
        <v>100</v>
      </c>
      <c r="N576" s="33">
        <v>100</v>
      </c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33</v>
      </c>
      <c r="F577" s="53" t="s">
        <v>33</v>
      </c>
      <c r="G577" s="33">
        <v>2696</v>
      </c>
      <c r="H577" s="33">
        <v>2696</v>
      </c>
      <c r="I577" s="33">
        <v>2696</v>
      </c>
      <c r="J577" s="33">
        <v>13480</v>
      </c>
      <c r="K577" s="33">
        <v>13480</v>
      </c>
      <c r="L577" s="33">
        <v>100</v>
      </c>
      <c r="M577" s="33">
        <v>100</v>
      </c>
      <c r="N577" s="33">
        <v>100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43</v>
      </c>
      <c r="F578" s="53" t="s">
        <v>43</v>
      </c>
      <c r="G578" s="33">
        <v>376</v>
      </c>
      <c r="H578" s="33">
        <v>376</v>
      </c>
      <c r="I578" s="33">
        <v>376</v>
      </c>
      <c r="J578" s="33">
        <v>1880</v>
      </c>
      <c r="K578" s="33">
        <v>1880</v>
      </c>
      <c r="L578" s="33">
        <v>100</v>
      </c>
      <c r="M578" s="33">
        <v>100</v>
      </c>
      <c r="N578" s="33">
        <v>100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31</v>
      </c>
      <c r="F579" s="53" t="s">
        <v>3078</v>
      </c>
      <c r="G579" s="33">
        <v>150810.20000000001</v>
      </c>
      <c r="H579" s="33">
        <v>87323.7</v>
      </c>
      <c r="I579" s="33">
        <v>36168.9</v>
      </c>
      <c r="J579" s="33">
        <v>446585.7</v>
      </c>
      <c r="K579" s="33">
        <v>232326.6</v>
      </c>
      <c r="L579" s="33">
        <v>172.70248512145042</v>
      </c>
      <c r="M579" s="33">
        <v>416.96098028969641</v>
      </c>
      <c r="N579" s="33">
        <v>192.2232322945371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122</v>
      </c>
      <c r="F580" s="53" t="s">
        <v>122</v>
      </c>
      <c r="G580" s="33">
        <v>101568</v>
      </c>
      <c r="H580" s="33">
        <v>7799</v>
      </c>
      <c r="I580" s="33">
        <v>5370</v>
      </c>
      <c r="J580" s="33">
        <v>230851.9</v>
      </c>
      <c r="K580" s="33">
        <v>32905</v>
      </c>
      <c r="L580" s="33">
        <v>1302.3208103603026</v>
      </c>
      <c r="M580" s="33">
        <v>1891.3966480446927</v>
      </c>
      <c r="N580" s="33">
        <v>701.57088588360432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53</v>
      </c>
      <c r="F581" s="53" t="s">
        <v>53</v>
      </c>
      <c r="G581" s="33">
        <v>2833</v>
      </c>
      <c r="H581" s="33">
        <v>2916.3</v>
      </c>
      <c r="I581" s="33">
        <v>2833</v>
      </c>
      <c r="J581" s="33">
        <v>19557.3</v>
      </c>
      <c r="K581" s="33">
        <v>42558</v>
      </c>
      <c r="L581" s="33">
        <v>97.143640914857869</v>
      </c>
      <c r="M581" s="33">
        <v>100</v>
      </c>
      <c r="N581" s="33">
        <v>45.954462145777526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127</v>
      </c>
      <c r="F582" s="53" t="s">
        <v>127</v>
      </c>
      <c r="G582" s="32"/>
      <c r="H582" s="32"/>
      <c r="I582" s="32"/>
      <c r="J582" s="33">
        <v>5127.5</v>
      </c>
      <c r="K582" s="33"/>
      <c r="L582" s="32"/>
      <c r="M582" s="32"/>
      <c r="N582" s="32"/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102</v>
      </c>
      <c r="F583" s="53" t="s">
        <v>102</v>
      </c>
      <c r="G583" s="33">
        <v>46409.2</v>
      </c>
      <c r="H583" s="33">
        <v>76608.399999999994</v>
      </c>
      <c r="I583" s="33">
        <v>27965.9</v>
      </c>
      <c r="J583" s="33">
        <v>191049</v>
      </c>
      <c r="K583" s="33">
        <v>156863.6</v>
      </c>
      <c r="L583" s="33">
        <v>60.579779763054702</v>
      </c>
      <c r="M583" s="33">
        <v>165.94924533092086</v>
      </c>
      <c r="N583" s="33">
        <v>121.79307372774818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26</v>
      </c>
      <c r="F584" s="53" t="s">
        <v>3543</v>
      </c>
      <c r="G584" s="33">
        <v>15275250.699999999</v>
      </c>
      <c r="H584" s="33">
        <v>6559734.7999999998</v>
      </c>
      <c r="I584" s="33">
        <v>1154194.7</v>
      </c>
      <c r="J584" s="33">
        <v>39211763.299999997</v>
      </c>
      <c r="K584" s="33">
        <v>7696753.5999999996</v>
      </c>
      <c r="L584" s="33">
        <v>232.86384534935772</v>
      </c>
      <c r="M584" s="33">
        <v>1323.4552801186835</v>
      </c>
      <c r="N584" s="33">
        <v>509.4584722057362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93</v>
      </c>
      <c r="F585" s="53" t="s">
        <v>93</v>
      </c>
      <c r="G585" s="33">
        <v>74212.600000000006</v>
      </c>
      <c r="H585" s="33">
        <v>1205981</v>
      </c>
      <c r="I585" s="33">
        <v>1054000</v>
      </c>
      <c r="J585" s="33">
        <v>3248099.4</v>
      </c>
      <c r="K585" s="33">
        <v>5952388.2000000002</v>
      </c>
      <c r="L585" s="33">
        <v>6.1537122060795317</v>
      </c>
      <c r="M585" s="33">
        <v>7.0410436432637571</v>
      </c>
      <c r="N585" s="33">
        <v>54.568003477998964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131</v>
      </c>
      <c r="F586" s="53" t="s">
        <v>131</v>
      </c>
      <c r="G586" s="33">
        <v>12842</v>
      </c>
      <c r="H586" s="33">
        <v>27566.1</v>
      </c>
      <c r="I586" s="32"/>
      <c r="J586" s="33">
        <v>40408.1</v>
      </c>
      <c r="K586" s="33"/>
      <c r="L586" s="33">
        <v>46.586205520548788</v>
      </c>
      <c r="M586" s="32"/>
      <c r="N586" s="32"/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92</v>
      </c>
      <c r="F587" s="53" t="s">
        <v>92</v>
      </c>
      <c r="G587" s="33">
        <v>15188196.1</v>
      </c>
      <c r="H587" s="33">
        <v>5326187.7</v>
      </c>
      <c r="I587" s="33">
        <v>100194.7</v>
      </c>
      <c r="J587" s="33">
        <v>35923255.799999997</v>
      </c>
      <c r="K587" s="33">
        <v>1744365.4</v>
      </c>
      <c r="L587" s="33">
        <v>285.1607370127042</v>
      </c>
      <c r="M587" s="33">
        <v>15158.682145862007</v>
      </c>
      <c r="N587" s="33">
        <v>2059.388233680856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95</v>
      </c>
      <c r="F588" s="53" t="s">
        <v>3673</v>
      </c>
      <c r="G588" s="33">
        <v>39337.300000000003</v>
      </c>
      <c r="H588" s="33">
        <v>39254</v>
      </c>
      <c r="I588" s="33">
        <v>37049.9</v>
      </c>
      <c r="J588" s="33">
        <v>196615.9</v>
      </c>
      <c r="K588" s="33">
        <v>196107.7</v>
      </c>
      <c r="L588" s="33">
        <v>100.21220767310338</v>
      </c>
      <c r="M588" s="33">
        <v>106.17383582681735</v>
      </c>
      <c r="N588" s="33">
        <v>100.25914331767697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34</v>
      </c>
      <c r="F589" s="53" t="s">
        <v>34</v>
      </c>
      <c r="G589" s="33">
        <v>39337.300000000003</v>
      </c>
      <c r="H589" s="33">
        <v>39254</v>
      </c>
      <c r="I589" s="33">
        <v>37049.9</v>
      </c>
      <c r="J589" s="33">
        <v>196615.9</v>
      </c>
      <c r="K589" s="33">
        <v>196107.7</v>
      </c>
      <c r="L589" s="33">
        <v>100.21220767310338</v>
      </c>
      <c r="M589" s="33">
        <v>106.17383582681735</v>
      </c>
      <c r="N589" s="33">
        <v>100.25914331767697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21</v>
      </c>
      <c r="F590" s="53" t="s">
        <v>3696</v>
      </c>
      <c r="G590" s="33" t="s">
        <v>8045</v>
      </c>
      <c r="H590" s="33" t="s">
        <v>8045</v>
      </c>
      <c r="I590" s="33" t="s">
        <v>8045</v>
      </c>
      <c r="J590" s="33" t="s">
        <v>8045</v>
      </c>
      <c r="K590" s="33" t="s">
        <v>8045</v>
      </c>
      <c r="L590" s="33">
        <v>72.810999039385209</v>
      </c>
      <c r="M590" s="33">
        <v>84.670809188019277</v>
      </c>
      <c r="N590" s="33">
        <v>107.21050587666532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123</v>
      </c>
      <c r="F591" s="53" t="s">
        <v>123</v>
      </c>
      <c r="G591" s="33" t="s">
        <v>8045</v>
      </c>
      <c r="H591" s="33" t="s">
        <v>8045</v>
      </c>
      <c r="I591" s="33" t="s">
        <v>8045</v>
      </c>
      <c r="J591" s="33" t="s">
        <v>8045</v>
      </c>
      <c r="K591" s="33" t="s">
        <v>8045</v>
      </c>
      <c r="L591" s="33">
        <v>100</v>
      </c>
      <c r="M591" s="33">
        <v>100</v>
      </c>
      <c r="N591" s="33">
        <v>100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59</v>
      </c>
      <c r="F592" s="53" t="s">
        <v>59</v>
      </c>
      <c r="G592" s="33" t="s">
        <v>8045</v>
      </c>
      <c r="H592" s="33" t="s">
        <v>8045</v>
      </c>
      <c r="I592" s="33" t="s">
        <v>8045</v>
      </c>
      <c r="J592" s="33" t="s">
        <v>8045</v>
      </c>
      <c r="K592" s="33" t="s">
        <v>8045</v>
      </c>
      <c r="L592" s="33">
        <v>100.30706243602866</v>
      </c>
      <c r="M592" s="33">
        <v>100.71942446043165</v>
      </c>
      <c r="N592" s="33">
        <v>97.718396711202473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24</v>
      </c>
      <c r="F593" s="53" t="s">
        <v>24</v>
      </c>
      <c r="G593" s="33" t="s">
        <v>8045</v>
      </c>
      <c r="H593" s="33" t="s">
        <v>8045</v>
      </c>
      <c r="I593" s="33" t="s">
        <v>8045</v>
      </c>
      <c r="J593" s="33" t="s">
        <v>8045</v>
      </c>
      <c r="K593" s="33" t="s">
        <v>8045</v>
      </c>
      <c r="L593" s="33">
        <v>64.827454746735683</v>
      </c>
      <c r="M593" s="33">
        <v>73.840501043841343</v>
      </c>
      <c r="N593" s="33">
        <v>105.40491204779289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72</v>
      </c>
      <c r="F594" s="53" t="s">
        <v>72</v>
      </c>
      <c r="G594" s="33" t="s">
        <v>8045</v>
      </c>
      <c r="H594" s="33" t="s">
        <v>8045</v>
      </c>
      <c r="I594" s="33" t="s">
        <v>8045</v>
      </c>
      <c r="J594" s="33" t="s">
        <v>8045</v>
      </c>
      <c r="K594" s="33" t="s">
        <v>8045</v>
      </c>
      <c r="L594" s="33">
        <v>110.47827104626668</v>
      </c>
      <c r="M594" s="33">
        <v>149.39072638075646</v>
      </c>
      <c r="N594" s="33">
        <v>115.4885490133925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90</v>
      </c>
      <c r="F595" s="53" t="s">
        <v>3779</v>
      </c>
      <c r="G595" s="33">
        <v>1124472.8</v>
      </c>
      <c r="H595" s="33">
        <v>1117647.2</v>
      </c>
      <c r="I595" s="33">
        <v>1257974.6000000001</v>
      </c>
      <c r="J595" s="33">
        <v>5449280.2000000002</v>
      </c>
      <c r="K595" s="33">
        <v>5327495.4000000004</v>
      </c>
      <c r="L595" s="33">
        <v>100.61071150180486</v>
      </c>
      <c r="M595" s="33">
        <v>89.387559971401643</v>
      </c>
      <c r="N595" s="33">
        <v>102.28596724832461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103</v>
      </c>
      <c r="F596" s="53" t="s">
        <v>103</v>
      </c>
      <c r="G596" s="33">
        <v>1123976.8</v>
      </c>
      <c r="H596" s="33">
        <v>1116999.2</v>
      </c>
      <c r="I596" s="33">
        <v>1257390.3</v>
      </c>
      <c r="J596" s="33">
        <v>5446277.2000000002</v>
      </c>
      <c r="K596" s="33">
        <v>5324117.7</v>
      </c>
      <c r="L596" s="33">
        <v>100.62467367926494</v>
      </c>
      <c r="M596" s="33">
        <v>89.38965093018453</v>
      </c>
      <c r="N596" s="33">
        <v>102.2944552859904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63</v>
      </c>
      <c r="F597" s="53" t="s">
        <v>63</v>
      </c>
      <c r="G597" s="33">
        <v>496</v>
      </c>
      <c r="H597" s="33">
        <v>648</v>
      </c>
      <c r="I597" s="33">
        <v>584.29999999999995</v>
      </c>
      <c r="J597" s="33">
        <v>3003</v>
      </c>
      <c r="K597" s="33">
        <v>3377.7</v>
      </c>
      <c r="L597" s="33">
        <v>76.543209876543216</v>
      </c>
      <c r="M597" s="33">
        <v>84.887900051343493</v>
      </c>
      <c r="N597" s="33">
        <v>88.906652455813131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80</v>
      </c>
      <c r="F598" s="53" t="s">
        <v>80</v>
      </c>
      <c r="G598" s="33">
        <v>3894044.4</v>
      </c>
      <c r="H598" s="33">
        <v>5680766.9000000004</v>
      </c>
      <c r="I598" s="33">
        <v>3686416.1</v>
      </c>
      <c r="J598" s="33">
        <v>30572736.399999999</v>
      </c>
      <c r="K598" s="33">
        <v>27320364.300000001</v>
      </c>
      <c r="L598" s="33">
        <v>68.547864549767041</v>
      </c>
      <c r="M598" s="33">
        <v>105.63225350496923</v>
      </c>
      <c r="N598" s="33">
        <v>111.9045707600612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85</v>
      </c>
      <c r="F599" s="53" t="s">
        <v>3814</v>
      </c>
      <c r="G599" s="33">
        <v>2500455.6</v>
      </c>
      <c r="H599" s="33">
        <v>3014008.2</v>
      </c>
      <c r="I599" s="33">
        <v>2337363.6</v>
      </c>
      <c r="J599" s="33">
        <v>16065281.800000001</v>
      </c>
      <c r="K599" s="33">
        <v>13668379.6</v>
      </c>
      <c r="L599" s="33">
        <v>82.961141247060979</v>
      </c>
      <c r="M599" s="33">
        <v>106.97760502473812</v>
      </c>
      <c r="N599" s="33">
        <v>117.53611086423149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112</v>
      </c>
      <c r="F600" s="53" t="s">
        <v>3846</v>
      </c>
      <c r="G600" s="33" t="s">
        <v>8045</v>
      </c>
      <c r="H600" s="33" t="s">
        <v>8045</v>
      </c>
      <c r="I600" s="33" t="s">
        <v>8045</v>
      </c>
      <c r="J600" s="33" t="s">
        <v>8045</v>
      </c>
      <c r="K600" s="33" t="s">
        <v>8045</v>
      </c>
      <c r="L600" s="33">
        <v>73.498004984052073</v>
      </c>
      <c r="M600" s="33">
        <v>84.755173913371351</v>
      </c>
      <c r="N600" s="33">
        <v>108.99801815159564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116</v>
      </c>
      <c r="F601" s="53" t="s">
        <v>3917</v>
      </c>
      <c r="G601" s="33">
        <v>1056421.7</v>
      </c>
      <c r="H601" s="33">
        <v>2208015.5</v>
      </c>
      <c r="I601" s="33">
        <v>951239.5</v>
      </c>
      <c r="J601" s="33">
        <v>12186367.199999999</v>
      </c>
      <c r="K601" s="33">
        <v>11522508</v>
      </c>
      <c r="L601" s="33">
        <v>47.844849821027069</v>
      </c>
      <c r="M601" s="33">
        <v>111.05738355062</v>
      </c>
      <c r="N601" s="33">
        <v>105.76141235918431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70</v>
      </c>
      <c r="F602" s="53" t="s">
        <v>3954</v>
      </c>
      <c r="G602" s="33">
        <v>297964.40000000002</v>
      </c>
      <c r="H602" s="33">
        <v>301384.90000000002</v>
      </c>
      <c r="I602" s="33">
        <v>276543.8</v>
      </c>
      <c r="J602" s="33">
        <v>1506376.8</v>
      </c>
      <c r="K602" s="33">
        <v>1409434.7</v>
      </c>
      <c r="L602" s="33">
        <v>98.865072536812562</v>
      </c>
      <c r="M602" s="33">
        <v>107.74582543524751</v>
      </c>
      <c r="N602" s="33">
        <v>106.87808381615693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108</v>
      </c>
      <c r="F603" s="53" t="s">
        <v>108</v>
      </c>
      <c r="G603" s="33">
        <v>297964.40000000002</v>
      </c>
      <c r="H603" s="33">
        <v>301384.90000000002</v>
      </c>
      <c r="I603" s="33">
        <v>276543.8</v>
      </c>
      <c r="J603" s="33">
        <v>1506376.8</v>
      </c>
      <c r="K603" s="33">
        <v>1409434.7</v>
      </c>
      <c r="L603" s="33">
        <v>98.865072536812562</v>
      </c>
      <c r="M603" s="33">
        <v>107.74582543524751</v>
      </c>
      <c r="N603" s="33">
        <v>106.87808381615693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27</v>
      </c>
      <c r="F604" s="53" t="s">
        <v>3966</v>
      </c>
      <c r="G604" s="33">
        <v>175212.79999999999</v>
      </c>
      <c r="H604" s="33">
        <v>175886.2</v>
      </c>
      <c r="I604" s="33">
        <v>178261.7</v>
      </c>
      <c r="J604" s="33">
        <v>881866</v>
      </c>
      <c r="K604" s="33">
        <v>915347.4</v>
      </c>
      <c r="L604" s="33">
        <v>99.617138809070866</v>
      </c>
      <c r="M604" s="33">
        <v>98.289649431145335</v>
      </c>
      <c r="N604" s="33">
        <v>96.342219358464334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39</v>
      </c>
      <c r="F605" s="53" t="s">
        <v>39</v>
      </c>
      <c r="G605" s="33">
        <v>175212.79999999999</v>
      </c>
      <c r="H605" s="33">
        <v>175886.2</v>
      </c>
      <c r="I605" s="33">
        <v>178261.7</v>
      </c>
      <c r="J605" s="33">
        <v>881866</v>
      </c>
      <c r="K605" s="33">
        <v>915347.4</v>
      </c>
      <c r="L605" s="33">
        <v>99.617138809070866</v>
      </c>
      <c r="M605" s="33">
        <v>98.289649431145335</v>
      </c>
      <c r="N605" s="33">
        <v>96.342219358464334</v>
      </c>
    </row>
    <row r="606" spans="1:14" x14ac:dyDescent="0.25">
      <c r="A606" s="38">
        <v>44317</v>
      </c>
      <c r="B606" s="32" t="s">
        <v>12</v>
      </c>
      <c r="C606" s="32" t="s">
        <v>13</v>
      </c>
      <c r="D606" s="32" t="s">
        <v>14</v>
      </c>
      <c r="E606" s="32" t="s">
        <v>61</v>
      </c>
      <c r="F606" s="53" t="s">
        <v>3971</v>
      </c>
      <c r="G606" s="33">
        <v>230744.2</v>
      </c>
      <c r="H606" s="33">
        <v>314751.7</v>
      </c>
      <c r="I606" s="33">
        <v>294022.40000000002</v>
      </c>
      <c r="J606" s="33">
        <v>1278280</v>
      </c>
      <c r="K606" s="33">
        <v>1256389.3</v>
      </c>
      <c r="L606" s="33">
        <v>73.309913814603703</v>
      </c>
      <c r="M606" s="33">
        <v>78.478442458805858</v>
      </c>
      <c r="N606" s="33">
        <v>101.74235008209637</v>
      </c>
    </row>
    <row r="607" spans="1:14" x14ac:dyDescent="0.25">
      <c r="A607" s="38">
        <v>44317</v>
      </c>
      <c r="B607" s="32" t="s">
        <v>12</v>
      </c>
      <c r="C607" s="32" t="s">
        <v>13</v>
      </c>
      <c r="D607" s="32" t="s">
        <v>14</v>
      </c>
      <c r="E607" s="32" t="s">
        <v>44</v>
      </c>
      <c r="F607" s="53" t="s">
        <v>44</v>
      </c>
      <c r="G607" s="33">
        <v>103396.1</v>
      </c>
      <c r="H607" s="33">
        <v>95327.2</v>
      </c>
      <c r="I607" s="33">
        <v>89902.399999999994</v>
      </c>
      <c r="J607" s="33">
        <v>486946.6</v>
      </c>
      <c r="K607" s="33">
        <v>477346.7</v>
      </c>
      <c r="L607" s="33">
        <v>108.46442568333067</v>
      </c>
      <c r="M607" s="33">
        <v>115.00927672676147</v>
      </c>
      <c r="N607" s="33">
        <v>102.01109591833357</v>
      </c>
    </row>
    <row r="608" spans="1:14" x14ac:dyDescent="0.25">
      <c r="A608" s="38">
        <v>44317</v>
      </c>
      <c r="B608" s="32" t="s">
        <v>12</v>
      </c>
      <c r="C608" s="32" t="s">
        <v>13</v>
      </c>
      <c r="D608" s="32" t="s">
        <v>14</v>
      </c>
      <c r="E608" s="32" t="s">
        <v>40</v>
      </c>
      <c r="F608" s="53" t="s">
        <v>40</v>
      </c>
      <c r="G608" s="33">
        <v>9177.9</v>
      </c>
      <c r="H608" s="33">
        <v>25524.1</v>
      </c>
      <c r="I608" s="33">
        <v>15353.1</v>
      </c>
      <c r="J608" s="33">
        <v>57765.8</v>
      </c>
      <c r="K608" s="33">
        <v>71101.7</v>
      </c>
      <c r="L608" s="33">
        <v>35.957781077491468</v>
      </c>
      <c r="M608" s="33">
        <v>59.77880688590578</v>
      </c>
      <c r="N608" s="33">
        <v>81.243908373498812</v>
      </c>
    </row>
    <row r="609" spans="1:14" x14ac:dyDescent="0.25">
      <c r="A609" s="38">
        <v>44317</v>
      </c>
      <c r="B609" s="32" t="s">
        <v>12</v>
      </c>
      <c r="C609" s="32" t="s">
        <v>13</v>
      </c>
      <c r="D609" s="32" t="s">
        <v>14</v>
      </c>
      <c r="E609" s="32" t="s">
        <v>54</v>
      </c>
      <c r="F609" s="53" t="s">
        <v>54</v>
      </c>
      <c r="G609" s="33">
        <v>118170.2</v>
      </c>
      <c r="H609" s="33">
        <v>193900.4</v>
      </c>
      <c r="I609" s="33">
        <v>188766.9</v>
      </c>
      <c r="J609" s="33">
        <v>733567.6</v>
      </c>
      <c r="K609" s="33">
        <v>707940.9</v>
      </c>
      <c r="L609" s="33">
        <v>60.943762880324122</v>
      </c>
      <c r="M609" s="33">
        <v>62.601123396103873</v>
      </c>
      <c r="N609" s="33">
        <v>103.61989256447819</v>
      </c>
    </row>
    <row r="610" spans="1:14" x14ac:dyDescent="0.25">
      <c r="A610" s="38">
        <v>44317</v>
      </c>
      <c r="B610" s="32" t="s">
        <v>12</v>
      </c>
      <c r="C610" s="32" t="s">
        <v>13</v>
      </c>
      <c r="D610" s="32" t="s">
        <v>14</v>
      </c>
      <c r="E610" s="32" t="s">
        <v>41</v>
      </c>
      <c r="F610" s="53" t="s">
        <v>41</v>
      </c>
      <c r="G610" s="33">
        <v>3892</v>
      </c>
      <c r="H610" s="33">
        <v>2332</v>
      </c>
      <c r="I610" s="33">
        <v>1597</v>
      </c>
      <c r="J610" s="33">
        <v>13138</v>
      </c>
      <c r="K610" s="33">
        <v>7144</v>
      </c>
      <c r="L610" s="33">
        <v>166.89536878216123</v>
      </c>
      <c r="M610" s="33">
        <v>243.70695053224796</v>
      </c>
      <c r="N610" s="33">
        <v>183.90257558790594</v>
      </c>
    </row>
    <row r="611" spans="1:14" x14ac:dyDescent="0.25">
      <c r="A611" s="38">
        <v>44317</v>
      </c>
      <c r="B611" s="32" t="s">
        <v>12</v>
      </c>
      <c r="C611" s="32" t="s">
        <v>13</v>
      </c>
      <c r="D611" s="32" t="s">
        <v>14</v>
      </c>
      <c r="E611" s="32" t="s">
        <v>78</v>
      </c>
      <c r="F611" s="53" t="s">
        <v>78</v>
      </c>
      <c r="G611" s="33">
        <v>3892</v>
      </c>
      <c r="H611" s="33">
        <v>2332</v>
      </c>
      <c r="I611" s="33">
        <v>1597</v>
      </c>
      <c r="J611" s="33">
        <v>13138</v>
      </c>
      <c r="K611" s="33">
        <v>7144</v>
      </c>
      <c r="L611" s="33">
        <v>166.89536878216123</v>
      </c>
      <c r="M611" s="33">
        <v>243.70695053224796</v>
      </c>
      <c r="N611" s="33">
        <v>183.90257558790594</v>
      </c>
    </row>
    <row r="612" spans="1:14" x14ac:dyDescent="0.25">
      <c r="A612" s="38">
        <v>44317</v>
      </c>
      <c r="B612" s="32" t="s">
        <v>12</v>
      </c>
      <c r="C612" s="32" t="s">
        <v>13</v>
      </c>
      <c r="D612" s="32" t="s">
        <v>14</v>
      </c>
      <c r="E612" s="32" t="s">
        <v>25</v>
      </c>
      <c r="F612" s="53" t="s">
        <v>676</v>
      </c>
      <c r="G612" s="33">
        <v>3995606.3</v>
      </c>
      <c r="H612" s="33">
        <v>3774320.6</v>
      </c>
      <c r="I612" s="33">
        <v>1568948.9</v>
      </c>
      <c r="J612" s="33">
        <v>16827262.399999999</v>
      </c>
      <c r="K612" s="33">
        <v>7891226.9000000004</v>
      </c>
      <c r="L612" s="33">
        <v>105.86292801941626</v>
      </c>
      <c r="M612" s="33">
        <v>254.66771416200999</v>
      </c>
      <c r="N612" s="33">
        <v>213.24012873080611</v>
      </c>
    </row>
    <row r="613" spans="1:14" x14ac:dyDescent="0.25">
      <c r="A613" s="38">
        <v>44317</v>
      </c>
      <c r="B613" s="32" t="s">
        <v>12</v>
      </c>
      <c r="C613" s="32" t="s">
        <v>13</v>
      </c>
      <c r="D613" s="32" t="s">
        <v>14</v>
      </c>
      <c r="E613" s="32" t="s">
        <v>35</v>
      </c>
      <c r="F613" s="53" t="s">
        <v>969</v>
      </c>
      <c r="G613" s="33">
        <v>40696071.399999999</v>
      </c>
      <c r="H613" s="33">
        <v>36771596.100000001</v>
      </c>
      <c r="I613" s="33">
        <v>23787955.5</v>
      </c>
      <c r="J613" s="33">
        <v>165689956.5</v>
      </c>
      <c r="K613" s="33">
        <v>115609534.09999999</v>
      </c>
      <c r="L613" s="33">
        <v>110.67257262732743</v>
      </c>
      <c r="M613" s="33">
        <v>171.07847456667724</v>
      </c>
      <c r="N613" s="33">
        <v>143.31859200875371</v>
      </c>
    </row>
    <row r="614" spans="1:14" x14ac:dyDescent="0.25">
      <c r="A614" s="38">
        <v>44317</v>
      </c>
      <c r="B614" s="32" t="s">
        <v>12</v>
      </c>
      <c r="C614" s="32" t="s">
        <v>13</v>
      </c>
      <c r="D614" s="32" t="s">
        <v>14</v>
      </c>
      <c r="E614" s="32" t="s">
        <v>89</v>
      </c>
      <c r="F614" s="53" t="s">
        <v>3813</v>
      </c>
      <c r="G614" s="33">
        <v>3894044.4</v>
      </c>
      <c r="H614" s="33">
        <v>5680766.9000000004</v>
      </c>
      <c r="I614" s="33">
        <v>3686416.1</v>
      </c>
      <c r="J614" s="33">
        <v>30572736.399999999</v>
      </c>
      <c r="K614" s="33">
        <v>27320364.300000001</v>
      </c>
      <c r="L614" s="33">
        <v>68.547864549767041</v>
      </c>
      <c r="M614" s="33">
        <v>105.63225350496923</v>
      </c>
      <c r="N614" s="33">
        <v>111.9045707600612</v>
      </c>
    </row>
    <row r="615" spans="1:14" x14ac:dyDescent="0.25">
      <c r="A615" s="38">
        <v>44317</v>
      </c>
      <c r="B615" s="32" t="s">
        <v>12</v>
      </c>
      <c r="C615" s="32" t="s">
        <v>13</v>
      </c>
      <c r="D615" s="32" t="s">
        <v>14</v>
      </c>
      <c r="E615" s="32" t="s">
        <v>20</v>
      </c>
      <c r="F615" s="53" t="s">
        <v>3956</v>
      </c>
      <c r="G615" s="33">
        <v>707813.4</v>
      </c>
      <c r="H615" s="33">
        <v>794354.8</v>
      </c>
      <c r="I615" s="33">
        <v>750424.9</v>
      </c>
      <c r="J615" s="33">
        <v>3679660.8</v>
      </c>
      <c r="K615" s="33">
        <v>3588315.4</v>
      </c>
      <c r="L615" s="33">
        <v>89.105447590925365</v>
      </c>
      <c r="M615" s="33">
        <v>94.321683622171918</v>
      </c>
      <c r="N615" s="33">
        <v>102.54563464515968</v>
      </c>
    </row>
    <row r="616" spans="1:14" ht="39" x14ac:dyDescent="0.25">
      <c r="A616" s="42">
        <v>44317</v>
      </c>
      <c r="B616" s="43"/>
      <c r="C616" s="43"/>
      <c r="D616" s="43"/>
      <c r="E616" s="43" t="s">
        <v>140</v>
      </c>
      <c r="F616" s="53" t="s">
        <v>140</v>
      </c>
      <c r="G616" s="45" t="s">
        <v>140</v>
      </c>
      <c r="H616" s="43"/>
      <c r="I616" s="43"/>
      <c r="J616" s="47">
        <v>69686.3</v>
      </c>
      <c r="K616" s="33"/>
    </row>
    <row r="617" spans="1:14" ht="64.5" x14ac:dyDescent="0.25">
      <c r="A617" s="42">
        <v>44317</v>
      </c>
      <c r="B617" s="43"/>
      <c r="C617" s="43"/>
      <c r="D617" s="43"/>
      <c r="E617" s="43" t="s">
        <v>141</v>
      </c>
      <c r="F617" s="53" t="s">
        <v>141</v>
      </c>
      <c r="G617" s="45" t="s">
        <v>141</v>
      </c>
      <c r="H617" s="43"/>
      <c r="I617" s="43"/>
      <c r="J617" s="47">
        <v>17676.5</v>
      </c>
      <c r="K617" s="33"/>
    </row>
    <row r="618" spans="1:14" ht="39" x14ac:dyDescent="0.25">
      <c r="A618" s="42">
        <v>44317</v>
      </c>
      <c r="B618" s="43"/>
      <c r="C618" s="43"/>
      <c r="D618" s="43"/>
      <c r="E618" s="43" t="s">
        <v>142</v>
      </c>
      <c r="F618" s="53" t="s">
        <v>142</v>
      </c>
      <c r="G618" s="45" t="s">
        <v>142</v>
      </c>
      <c r="H618" s="30"/>
      <c r="I618" s="30"/>
      <c r="J618" s="47">
        <v>104068.50000000003</v>
      </c>
      <c r="K618" s="33"/>
    </row>
    <row r="619" spans="1:14" ht="39" x14ac:dyDescent="0.25">
      <c r="A619" s="42">
        <v>44317</v>
      </c>
      <c r="B619" s="43"/>
      <c r="C619" s="43"/>
      <c r="D619" s="43"/>
      <c r="E619" s="43" t="s">
        <v>143</v>
      </c>
      <c r="F619" s="53" t="s">
        <v>143</v>
      </c>
      <c r="G619" s="45" t="s">
        <v>143</v>
      </c>
      <c r="H619" s="43"/>
      <c r="I619" s="43"/>
      <c r="J619" s="47">
        <v>52437.100000000006</v>
      </c>
      <c r="K619" s="33"/>
    </row>
    <row r="620" spans="1:14" ht="39" x14ac:dyDescent="0.25">
      <c r="A620" s="42">
        <v>44317</v>
      </c>
      <c r="B620" s="43"/>
      <c r="C620" s="43"/>
      <c r="D620" s="43"/>
      <c r="E620" s="43" t="s">
        <v>144</v>
      </c>
      <c r="F620" s="53" t="s">
        <v>144</v>
      </c>
      <c r="G620" s="45" t="s">
        <v>144</v>
      </c>
      <c r="H620" s="43"/>
      <c r="I620" s="43"/>
      <c r="J620" s="47">
        <v>87917.9</v>
      </c>
      <c r="K620" s="33"/>
    </row>
    <row r="621" spans="1:14" ht="39" x14ac:dyDescent="0.25">
      <c r="A621" s="42">
        <v>44317</v>
      </c>
      <c r="B621" s="43"/>
      <c r="C621" s="43"/>
      <c r="D621" s="43"/>
      <c r="E621" s="43" t="s">
        <v>145</v>
      </c>
      <c r="F621" s="53" t="s">
        <v>145</v>
      </c>
      <c r="G621" s="45" t="s">
        <v>145</v>
      </c>
      <c r="H621" s="43"/>
      <c r="I621" s="43"/>
      <c r="J621" s="47">
        <v>137414.29999999999</v>
      </c>
      <c r="K621" s="33"/>
    </row>
    <row r="622" spans="1:14" ht="39" x14ac:dyDescent="0.25">
      <c r="A622" s="42">
        <v>44317</v>
      </c>
      <c r="B622" s="43"/>
      <c r="C622" s="43"/>
      <c r="D622" s="43"/>
      <c r="E622" s="43" t="s">
        <v>146</v>
      </c>
      <c r="F622" s="53" t="s">
        <v>146</v>
      </c>
      <c r="G622" s="45" t="s">
        <v>146</v>
      </c>
      <c r="H622" s="43"/>
      <c r="I622" s="43"/>
      <c r="J622" s="47">
        <v>70075.8</v>
      </c>
      <c r="K622" s="33"/>
    </row>
    <row r="623" spans="1:14" ht="39" x14ac:dyDescent="0.25">
      <c r="A623" s="42">
        <v>44317</v>
      </c>
      <c r="B623" s="43"/>
      <c r="C623" s="43"/>
      <c r="D623" s="43"/>
      <c r="E623" s="43" t="s">
        <v>147</v>
      </c>
      <c r="F623" s="53" t="s">
        <v>147</v>
      </c>
      <c r="G623" s="46" t="s">
        <v>147</v>
      </c>
      <c r="H623" s="43"/>
      <c r="I623" s="43"/>
      <c r="J623" s="49">
        <v>523977.00000000006</v>
      </c>
      <c r="K623" s="33"/>
    </row>
    <row r="624" spans="1:14" ht="39" x14ac:dyDescent="0.25">
      <c r="A624" s="42">
        <v>44317</v>
      </c>
      <c r="B624" s="43"/>
      <c r="C624" s="43"/>
      <c r="D624" s="43"/>
      <c r="E624" s="43" t="s">
        <v>148</v>
      </c>
      <c r="F624" s="53" t="s">
        <v>148</v>
      </c>
      <c r="G624" s="45" t="s">
        <v>148</v>
      </c>
      <c r="H624" s="43"/>
      <c r="I624" s="43"/>
      <c r="J624" s="47">
        <v>385391</v>
      </c>
      <c r="K624" s="33"/>
    </row>
    <row r="625" spans="1:14" ht="26.25" x14ac:dyDescent="0.25">
      <c r="A625" s="42">
        <v>44317</v>
      </c>
      <c r="B625" s="43"/>
      <c r="C625" s="43"/>
      <c r="D625" s="43"/>
      <c r="E625" s="43" t="s">
        <v>149</v>
      </c>
      <c r="F625" s="53" t="s">
        <v>149</v>
      </c>
      <c r="G625" s="46" t="s">
        <v>149</v>
      </c>
      <c r="H625" s="43"/>
      <c r="I625" s="43"/>
      <c r="J625" s="50">
        <v>212987.80000000002</v>
      </c>
      <c r="K625" s="33"/>
    </row>
    <row r="626" spans="1:14" ht="39" x14ac:dyDescent="0.25">
      <c r="A626" s="42">
        <v>44317</v>
      </c>
      <c r="B626" s="43"/>
      <c r="C626" s="43"/>
      <c r="D626" s="43"/>
      <c r="E626" s="43" t="s">
        <v>150</v>
      </c>
      <c r="F626" s="53" t="s">
        <v>150</v>
      </c>
      <c r="G626" s="46" t="s">
        <v>150</v>
      </c>
      <c r="H626" s="43"/>
      <c r="I626" s="43"/>
      <c r="J626" s="50">
        <v>45634.3</v>
      </c>
      <c r="K626" s="33"/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109</v>
      </c>
      <c r="F627" s="53" t="s">
        <v>674</v>
      </c>
      <c r="G627" s="33" t="s">
        <v>8045</v>
      </c>
      <c r="H627" s="33" t="s">
        <v>8045</v>
      </c>
      <c r="I627" s="33" t="s">
        <v>8045</v>
      </c>
      <c r="J627" s="33" t="s">
        <v>8045</v>
      </c>
      <c r="K627" s="33" t="s">
        <v>8045</v>
      </c>
      <c r="L627" s="33">
        <v>99.000450804337021</v>
      </c>
      <c r="M627" s="33">
        <v>233.3279663828917</v>
      </c>
      <c r="N627" s="33">
        <v>208.49987126710772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96</v>
      </c>
      <c r="F628" s="53" t="s">
        <v>96</v>
      </c>
      <c r="G628" s="33" t="s">
        <v>8045</v>
      </c>
      <c r="H628" s="33" t="s">
        <v>8045</v>
      </c>
      <c r="I628" s="33" t="s">
        <v>8045</v>
      </c>
      <c r="J628" s="33" t="s">
        <v>8045</v>
      </c>
      <c r="K628" s="33" t="s">
        <v>8045</v>
      </c>
      <c r="L628" s="33">
        <v>99.076420079689555</v>
      </c>
      <c r="M628" s="33">
        <v>233.33769618480122</v>
      </c>
      <c r="N628" s="33">
        <v>209.27979047456432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76</v>
      </c>
      <c r="F629" s="53" t="s">
        <v>76</v>
      </c>
      <c r="G629" s="33" t="s">
        <v>8045</v>
      </c>
      <c r="H629" s="33" t="s">
        <v>8045</v>
      </c>
      <c r="I629" s="33" t="s">
        <v>8045</v>
      </c>
      <c r="J629" s="33" t="s">
        <v>8045</v>
      </c>
      <c r="K629" s="33" t="s">
        <v>8045</v>
      </c>
      <c r="L629" s="33">
        <v>18.072289156626507</v>
      </c>
      <c r="M629" s="33">
        <v>187.63479511143063</v>
      </c>
      <c r="N629" s="33">
        <v>95.504385123573783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45</v>
      </c>
      <c r="F630" s="53" t="s">
        <v>758</v>
      </c>
      <c r="G630" s="33" t="s">
        <v>8045</v>
      </c>
      <c r="H630" s="33" t="s">
        <v>8045</v>
      </c>
      <c r="I630" s="33" t="s">
        <v>8045</v>
      </c>
      <c r="J630" s="33" t="s">
        <v>8045</v>
      </c>
      <c r="K630" s="33" t="s">
        <v>8045</v>
      </c>
      <c r="L630" s="33">
        <v>120.98353470939919</v>
      </c>
      <c r="M630" s="33">
        <v>104.36604640637783</v>
      </c>
      <c r="N630" s="33">
        <v>177.48080279465339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73</v>
      </c>
      <c r="F631" s="53" t="s">
        <v>73</v>
      </c>
      <c r="G631" s="33" t="s">
        <v>8045</v>
      </c>
      <c r="H631" s="33" t="s">
        <v>8045</v>
      </c>
      <c r="I631" s="33" t="s">
        <v>8045</v>
      </c>
      <c r="J631" s="33" t="s">
        <v>8045</v>
      </c>
      <c r="K631" s="33" t="s">
        <v>8045</v>
      </c>
      <c r="L631" s="33">
        <v>120.98353470939919</v>
      </c>
      <c r="M631" s="33">
        <v>104.36604640637783</v>
      </c>
      <c r="N631" s="33">
        <v>177.48080279465339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66</v>
      </c>
      <c r="F632" s="53" t="s">
        <v>855</v>
      </c>
      <c r="G632" s="33">
        <v>201223.7</v>
      </c>
      <c r="H632" s="33">
        <v>172794.1</v>
      </c>
      <c r="I632" s="33">
        <v>157226</v>
      </c>
      <c r="J632" s="33">
        <v>987247</v>
      </c>
      <c r="K632" s="33">
        <v>828240.1</v>
      </c>
      <c r="L632" s="33">
        <v>116.4528765739108</v>
      </c>
      <c r="M632" s="33">
        <v>127.98373042626538</v>
      </c>
      <c r="N632" s="33">
        <v>119.19816487996657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28</v>
      </c>
      <c r="F633" s="53" t="s">
        <v>28</v>
      </c>
      <c r="G633" s="33">
        <v>201223.7</v>
      </c>
      <c r="H633" s="33">
        <v>172794.1</v>
      </c>
      <c r="I633" s="33">
        <v>157226</v>
      </c>
      <c r="J633" s="33">
        <v>987247</v>
      </c>
      <c r="K633" s="33">
        <v>828240.1</v>
      </c>
      <c r="L633" s="33">
        <v>116.4528765739108</v>
      </c>
      <c r="M633" s="33">
        <v>127.98373042626538</v>
      </c>
      <c r="N633" s="33">
        <v>119.19816487996657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98</v>
      </c>
      <c r="F634" s="53" t="s">
        <v>98</v>
      </c>
      <c r="G634" s="33" t="s">
        <v>8045</v>
      </c>
      <c r="H634" s="33" t="s">
        <v>8045</v>
      </c>
      <c r="I634" s="33" t="s">
        <v>8045</v>
      </c>
      <c r="J634" s="33" t="s">
        <v>8045</v>
      </c>
      <c r="K634" s="33" t="s">
        <v>8045</v>
      </c>
      <c r="L634" s="33">
        <v>96.671685121006632</v>
      </c>
      <c r="M634" s="32"/>
      <c r="N634" s="32"/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126</v>
      </c>
      <c r="F635" s="53" t="s">
        <v>126</v>
      </c>
      <c r="G635" s="33" t="s">
        <v>8045</v>
      </c>
      <c r="H635" s="33" t="s">
        <v>8045</v>
      </c>
      <c r="I635" s="33" t="s">
        <v>8045</v>
      </c>
      <c r="J635" s="33" t="s">
        <v>8045</v>
      </c>
      <c r="K635" s="33" t="s">
        <v>8045</v>
      </c>
      <c r="L635" s="33">
        <v>96.671685121006632</v>
      </c>
      <c r="M635" s="32"/>
      <c r="N635" s="32"/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30</v>
      </c>
      <c r="F636" s="53" t="s">
        <v>967</v>
      </c>
      <c r="G636" s="33">
        <v>3316653.4</v>
      </c>
      <c r="H636" s="33">
        <v>2987697.8</v>
      </c>
      <c r="I636" s="33">
        <v>2309605.2000000002</v>
      </c>
      <c r="J636" s="33">
        <v>20890360.600000001</v>
      </c>
      <c r="K636" s="33">
        <v>20488090.899999999</v>
      </c>
      <c r="L636" s="33">
        <v>111.01033712311867</v>
      </c>
      <c r="M636" s="33">
        <v>143.60261225598211</v>
      </c>
      <c r="N636" s="33">
        <v>101.96343183932281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81</v>
      </c>
      <c r="F637" s="53" t="s">
        <v>970</v>
      </c>
      <c r="G637" s="33">
        <v>52504.7</v>
      </c>
      <c r="H637" s="33">
        <v>83840.600000000006</v>
      </c>
      <c r="I637" s="33">
        <v>68664</v>
      </c>
      <c r="J637" s="33">
        <v>470954.1</v>
      </c>
      <c r="K637" s="33">
        <v>569579.80000000005</v>
      </c>
      <c r="L637" s="33">
        <v>62.624432554156343</v>
      </c>
      <c r="M637" s="33">
        <v>76.466124898054289</v>
      </c>
      <c r="N637" s="33">
        <v>82.684480734745151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15</v>
      </c>
      <c r="F638" s="53" t="s">
        <v>1038</v>
      </c>
      <c r="G638" s="33">
        <v>2719264.9</v>
      </c>
      <c r="H638" s="33">
        <v>2244591.4</v>
      </c>
      <c r="I638" s="33">
        <v>1695439.3</v>
      </c>
      <c r="J638" s="33">
        <v>16479474.6</v>
      </c>
      <c r="K638" s="33">
        <v>16827198.399999999</v>
      </c>
      <c r="L638" s="33">
        <v>121.14743467341094</v>
      </c>
      <c r="M638" s="33">
        <v>160.38703951241428</v>
      </c>
      <c r="N638" s="33">
        <v>97.933560942622506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57</v>
      </c>
      <c r="F639" s="53" t="s">
        <v>57</v>
      </c>
      <c r="G639" s="33">
        <v>12011.1</v>
      </c>
      <c r="H639" s="33">
        <v>12020.2</v>
      </c>
      <c r="I639" s="33">
        <v>7223</v>
      </c>
      <c r="J639" s="33">
        <v>71720.100000000006</v>
      </c>
      <c r="K639" s="33">
        <v>46864.4</v>
      </c>
      <c r="L639" s="33">
        <v>99.924294104923376</v>
      </c>
      <c r="M639" s="33">
        <v>166.28963034750103</v>
      </c>
      <c r="N639" s="33">
        <v>153.03748687703245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119</v>
      </c>
      <c r="F640" s="53" t="s">
        <v>119</v>
      </c>
      <c r="G640" s="33">
        <v>205</v>
      </c>
      <c r="H640" s="33">
        <v>187.8</v>
      </c>
      <c r="I640" s="33">
        <v>830</v>
      </c>
      <c r="J640" s="33">
        <v>9534.9</v>
      </c>
      <c r="K640" s="33">
        <v>34518.1</v>
      </c>
      <c r="L640" s="33">
        <v>109.15867944621938</v>
      </c>
      <c r="M640" s="33">
        <v>24.698795180722893</v>
      </c>
      <c r="N640" s="33">
        <v>27.62289929051715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50</v>
      </c>
      <c r="F641" s="53" t="s">
        <v>50</v>
      </c>
      <c r="G641" s="33">
        <v>277740</v>
      </c>
      <c r="H641" s="33">
        <v>336091.4</v>
      </c>
      <c r="I641" s="33">
        <v>277453.59999999998</v>
      </c>
      <c r="J641" s="33">
        <v>1945053.7</v>
      </c>
      <c r="K641" s="33">
        <v>1524620.7</v>
      </c>
      <c r="L641" s="33">
        <v>82.638234718293887</v>
      </c>
      <c r="M641" s="33">
        <v>100.10322446708206</v>
      </c>
      <c r="N641" s="33">
        <v>127.57623584672568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110</v>
      </c>
      <c r="F642" s="53" t="s">
        <v>110</v>
      </c>
      <c r="G642" s="33">
        <v>2</v>
      </c>
      <c r="H642" s="33">
        <v>3</v>
      </c>
      <c r="I642" s="33">
        <v>72</v>
      </c>
      <c r="J642" s="33">
        <v>15</v>
      </c>
      <c r="K642" s="33">
        <v>477</v>
      </c>
      <c r="L642" s="33">
        <v>66.666666666666671</v>
      </c>
      <c r="M642" s="33">
        <v>2.7777777777777777</v>
      </c>
      <c r="N642" s="33">
        <v>3.1446540880503147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22</v>
      </c>
      <c r="F643" s="53" t="s">
        <v>1218</v>
      </c>
      <c r="G643" s="33">
        <v>163850.70000000001</v>
      </c>
      <c r="H643" s="33">
        <v>184103.1</v>
      </c>
      <c r="I643" s="33">
        <v>168625.3</v>
      </c>
      <c r="J643" s="33">
        <v>1128012.1000000001</v>
      </c>
      <c r="K643" s="33">
        <v>1029718.3</v>
      </c>
      <c r="L643" s="33">
        <v>88.999424778833159</v>
      </c>
      <c r="M643" s="33">
        <v>97.1685150448954</v>
      </c>
      <c r="N643" s="33">
        <v>109.54569808072752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65</v>
      </c>
      <c r="F644" s="53" t="s">
        <v>65</v>
      </c>
      <c r="G644" s="33">
        <v>82448</v>
      </c>
      <c r="H644" s="33">
        <v>119567.3</v>
      </c>
      <c r="I644" s="33">
        <v>77719</v>
      </c>
      <c r="J644" s="33">
        <v>740867.1</v>
      </c>
      <c r="K644" s="33">
        <v>373999.1</v>
      </c>
      <c r="L644" s="33">
        <v>68.955308014816765</v>
      </c>
      <c r="M644" s="33">
        <v>106.08474118297971</v>
      </c>
      <c r="N644" s="33">
        <v>198.09328418169991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42</v>
      </c>
      <c r="F645" s="53" t="s">
        <v>42</v>
      </c>
      <c r="G645" s="33">
        <v>8627</v>
      </c>
      <c r="H645" s="33">
        <v>7293</v>
      </c>
      <c r="I645" s="33">
        <v>13579</v>
      </c>
      <c r="J645" s="33">
        <v>44729</v>
      </c>
      <c r="K645" s="33">
        <v>81115.100000000006</v>
      </c>
      <c r="L645" s="33">
        <v>118.29151240915947</v>
      </c>
      <c r="M645" s="33">
        <v>63.531924294867075</v>
      </c>
      <c r="N645" s="33">
        <v>55.142630656930706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124</v>
      </c>
      <c r="F646" s="53" t="s">
        <v>164</v>
      </c>
      <c r="G646" s="33">
        <v>39603256.5</v>
      </c>
      <c r="H646" s="33">
        <v>51909713.600000001</v>
      </c>
      <c r="I646" s="33">
        <v>35990295.600000001</v>
      </c>
      <c r="J646" s="33">
        <v>258989050.69999999</v>
      </c>
      <c r="K646" s="33">
        <v>190399736.30000001</v>
      </c>
      <c r="L646" s="33">
        <v>76.292573688944415</v>
      </c>
      <c r="M646" s="33">
        <v>110.03870860121526</v>
      </c>
      <c r="N646" s="33">
        <v>136.02384947210666</v>
      </c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48</v>
      </c>
      <c r="F647" s="53" t="s">
        <v>1420</v>
      </c>
      <c r="G647" s="33">
        <v>684489.1</v>
      </c>
      <c r="H647" s="33">
        <v>593498.80000000005</v>
      </c>
      <c r="I647" s="33">
        <v>711650.7</v>
      </c>
      <c r="J647" s="33">
        <v>3286385.5</v>
      </c>
      <c r="K647" s="33">
        <v>3538197</v>
      </c>
      <c r="L647" s="33">
        <v>115.33116831912719</v>
      </c>
      <c r="M647" s="33">
        <v>96.183296102989857</v>
      </c>
      <c r="N647" s="33">
        <v>92.883055974554267</v>
      </c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105</v>
      </c>
      <c r="F648" s="53" t="s">
        <v>105</v>
      </c>
      <c r="G648" s="33">
        <v>684489.1</v>
      </c>
      <c r="H648" s="33">
        <v>593498.80000000005</v>
      </c>
      <c r="I648" s="33">
        <v>711650.7</v>
      </c>
      <c r="J648" s="33">
        <v>3286385.5</v>
      </c>
      <c r="K648" s="33">
        <v>3538197</v>
      </c>
      <c r="L648" s="33">
        <v>115.33116831912719</v>
      </c>
      <c r="M648" s="33">
        <v>96.183296102989857</v>
      </c>
      <c r="N648" s="33">
        <v>92.883055974554267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75</v>
      </c>
      <c r="F649" s="53" t="s">
        <v>75</v>
      </c>
      <c r="G649" s="33">
        <v>35794154.600000001</v>
      </c>
      <c r="H649" s="33">
        <v>47231209</v>
      </c>
      <c r="I649" s="33">
        <v>32132656.699999999</v>
      </c>
      <c r="J649" s="33">
        <v>220850904.80000001</v>
      </c>
      <c r="K649" s="33">
        <v>155633417.69999999</v>
      </c>
      <c r="L649" s="33">
        <v>75.784963709059411</v>
      </c>
      <c r="M649" s="33">
        <v>111.39494295222717</v>
      </c>
      <c r="N649" s="33">
        <v>141.90455241798625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117</v>
      </c>
      <c r="F650" s="53" t="s">
        <v>1477</v>
      </c>
      <c r="G650" s="33">
        <v>1579.9</v>
      </c>
      <c r="H650" s="33">
        <v>1313.3</v>
      </c>
      <c r="I650" s="33">
        <v>7996.8</v>
      </c>
      <c r="J650" s="33">
        <v>9899.2000000000007</v>
      </c>
      <c r="K650" s="33">
        <v>38420.9</v>
      </c>
      <c r="L650" s="33">
        <v>120.30000761440645</v>
      </c>
      <c r="M650" s="33">
        <v>19.756652661064425</v>
      </c>
      <c r="N650" s="33">
        <v>25.765143450569873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74</v>
      </c>
      <c r="F651" s="53" t="s">
        <v>74</v>
      </c>
      <c r="G651" s="33">
        <v>1579.9</v>
      </c>
      <c r="H651" s="33">
        <v>1313.3</v>
      </c>
      <c r="I651" s="33">
        <v>7996.8</v>
      </c>
      <c r="J651" s="33">
        <v>9899.2000000000007</v>
      </c>
      <c r="K651" s="33">
        <v>38420.9</v>
      </c>
      <c r="L651" s="33">
        <v>120.30000761440645</v>
      </c>
      <c r="M651" s="33">
        <v>19.756652661064425</v>
      </c>
      <c r="N651" s="33">
        <v>25.765143450569873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55</v>
      </c>
      <c r="F652" s="53" t="s">
        <v>55</v>
      </c>
      <c r="G652" s="33">
        <v>39603256.5</v>
      </c>
      <c r="H652" s="33">
        <v>51909713.600000001</v>
      </c>
      <c r="I652" s="33">
        <v>35990295.600000001</v>
      </c>
      <c r="J652" s="33">
        <v>258989050.69999999</v>
      </c>
      <c r="K652" s="33">
        <v>190399736.30000001</v>
      </c>
      <c r="L652" s="33">
        <v>76.292573688944415</v>
      </c>
      <c r="M652" s="33">
        <v>110.03870860121526</v>
      </c>
      <c r="N652" s="33">
        <v>136.02384947210666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69</v>
      </c>
      <c r="F653" s="53" t="s">
        <v>1650</v>
      </c>
      <c r="G653" s="33">
        <v>19236.599999999999</v>
      </c>
      <c r="H653" s="33">
        <v>19560.5</v>
      </c>
      <c r="I653" s="33">
        <v>32273.7</v>
      </c>
      <c r="J653" s="33">
        <v>154651.79999999999</v>
      </c>
      <c r="K653" s="33">
        <v>155503.6</v>
      </c>
      <c r="L653" s="33">
        <v>98.344111858081334</v>
      </c>
      <c r="M653" s="33">
        <v>59.604569665083332</v>
      </c>
      <c r="N653" s="33">
        <v>99.452231330978833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91</v>
      </c>
      <c r="F654" s="53" t="s">
        <v>91</v>
      </c>
      <c r="G654" s="33">
        <v>19008.8</v>
      </c>
      <c r="H654" s="33">
        <v>18751.3</v>
      </c>
      <c r="I654" s="33">
        <v>32048.7</v>
      </c>
      <c r="J654" s="33">
        <v>151731.5</v>
      </c>
      <c r="K654" s="33">
        <v>153298.29999999999</v>
      </c>
      <c r="L654" s="33">
        <v>101.37323812215686</v>
      </c>
      <c r="M654" s="33">
        <v>59.312234193586633</v>
      </c>
      <c r="N654" s="33">
        <v>98.977940394642346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37</v>
      </c>
      <c r="F655" s="53" t="s">
        <v>37</v>
      </c>
      <c r="G655" s="33">
        <v>227.8</v>
      </c>
      <c r="H655" s="33">
        <v>809.2</v>
      </c>
      <c r="I655" s="33">
        <v>225</v>
      </c>
      <c r="J655" s="33">
        <v>2920.3</v>
      </c>
      <c r="K655" s="33">
        <v>2205.3000000000002</v>
      </c>
      <c r="L655" s="33">
        <v>28.15126050420168</v>
      </c>
      <c r="M655" s="33">
        <v>101.24444444444444</v>
      </c>
      <c r="N655" s="33">
        <v>132.42189271300956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129</v>
      </c>
      <c r="F656" s="53" t="s">
        <v>1771</v>
      </c>
      <c r="G656" s="33" t="s">
        <v>8045</v>
      </c>
      <c r="H656" s="33" t="s">
        <v>8045</v>
      </c>
      <c r="I656" s="33" t="s">
        <v>8045</v>
      </c>
      <c r="J656" s="33" t="s">
        <v>8045</v>
      </c>
      <c r="K656" s="33" t="s">
        <v>8045</v>
      </c>
      <c r="L656" s="32"/>
      <c r="M656" s="32"/>
      <c r="N656" s="32"/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130</v>
      </c>
      <c r="F657" s="53" t="s">
        <v>130</v>
      </c>
      <c r="G657" s="33" t="s">
        <v>8045</v>
      </c>
      <c r="H657" s="33" t="s">
        <v>8045</v>
      </c>
      <c r="I657" s="33" t="s">
        <v>8045</v>
      </c>
      <c r="J657" s="33" t="s">
        <v>8045</v>
      </c>
      <c r="K657" s="33" t="s">
        <v>8045</v>
      </c>
      <c r="L657" s="32"/>
      <c r="M657" s="32"/>
      <c r="N657" s="32"/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104</v>
      </c>
      <c r="F658" s="53" t="s">
        <v>1833</v>
      </c>
      <c r="G658" s="33">
        <v>1967000.4</v>
      </c>
      <c r="H658" s="33">
        <v>1366497</v>
      </c>
      <c r="I658" s="33">
        <v>1122161.1000000001</v>
      </c>
      <c r="J658" s="33">
        <v>8273365.9000000004</v>
      </c>
      <c r="K658" s="33">
        <v>6333136.7999999998</v>
      </c>
      <c r="L658" s="33">
        <v>143.94472874803239</v>
      </c>
      <c r="M658" s="33">
        <v>175.28681042320929</v>
      </c>
      <c r="N658" s="33">
        <v>130.63614700380387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111</v>
      </c>
      <c r="F659" s="53" t="s">
        <v>111</v>
      </c>
      <c r="G659" s="33">
        <v>1483926.9</v>
      </c>
      <c r="H659" s="33">
        <v>1010447.4</v>
      </c>
      <c r="I659" s="33">
        <v>867666.2</v>
      </c>
      <c r="J659" s="33">
        <v>5852685.0999999996</v>
      </c>
      <c r="K659" s="33">
        <v>4407692</v>
      </c>
      <c r="L659" s="33">
        <v>146.85840153579494</v>
      </c>
      <c r="M659" s="33">
        <v>171.02509006343683</v>
      </c>
      <c r="N659" s="33">
        <v>132.78344085748279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114</v>
      </c>
      <c r="F660" s="53" t="s">
        <v>114</v>
      </c>
      <c r="G660" s="33">
        <v>483073.5</v>
      </c>
      <c r="H660" s="33">
        <v>356049.6</v>
      </c>
      <c r="I660" s="33">
        <v>254494.9</v>
      </c>
      <c r="J660" s="33">
        <v>2420680.7999999998</v>
      </c>
      <c r="K660" s="33">
        <v>1925444.8</v>
      </c>
      <c r="L660" s="33">
        <v>135.67590021165591</v>
      </c>
      <c r="M660" s="33">
        <v>189.81657392741465</v>
      </c>
      <c r="N660" s="33">
        <v>125.72060232523934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64</v>
      </c>
      <c r="F661" s="53" t="s">
        <v>1916</v>
      </c>
      <c r="G661" s="33">
        <v>14398.5</v>
      </c>
      <c r="H661" s="33">
        <v>14407.5</v>
      </c>
      <c r="I661" s="33">
        <v>11354.9</v>
      </c>
      <c r="J661" s="33">
        <v>86043.199999999997</v>
      </c>
      <c r="K661" s="33">
        <v>67915.600000000006</v>
      </c>
      <c r="L661" s="33">
        <v>99.937532535137947</v>
      </c>
      <c r="M661" s="33">
        <v>126.80428713595012</v>
      </c>
      <c r="N661" s="33">
        <v>126.6913639870663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106</v>
      </c>
      <c r="F662" s="53" t="s">
        <v>106</v>
      </c>
      <c r="G662" s="33">
        <v>14398.5</v>
      </c>
      <c r="H662" s="33">
        <v>14407.5</v>
      </c>
      <c r="I662" s="33">
        <v>11354.9</v>
      </c>
      <c r="J662" s="33">
        <v>86043.199999999997</v>
      </c>
      <c r="K662" s="33">
        <v>67915.600000000006</v>
      </c>
      <c r="L662" s="33">
        <v>99.937532535137947</v>
      </c>
      <c r="M662" s="33">
        <v>126.80428713595012</v>
      </c>
      <c r="N662" s="33">
        <v>126.6913639870663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86</v>
      </c>
      <c r="F663" s="53" t="s">
        <v>1959</v>
      </c>
      <c r="G663" s="33">
        <v>19910.8</v>
      </c>
      <c r="H663" s="33">
        <v>16834.3</v>
      </c>
      <c r="I663" s="33">
        <v>21064</v>
      </c>
      <c r="J663" s="33">
        <v>106496.9</v>
      </c>
      <c r="K663" s="33">
        <v>111076.4</v>
      </c>
      <c r="L663" s="33">
        <v>118.27518815751175</v>
      </c>
      <c r="M663" s="33">
        <v>94.525256361564757</v>
      </c>
      <c r="N663" s="33">
        <v>95.877162025416737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82</v>
      </c>
      <c r="F664" s="53" t="s">
        <v>82</v>
      </c>
      <c r="G664" s="33">
        <v>19910.8</v>
      </c>
      <c r="H664" s="33">
        <v>16834.3</v>
      </c>
      <c r="I664" s="33">
        <v>21064</v>
      </c>
      <c r="J664" s="33">
        <v>106496.9</v>
      </c>
      <c r="K664" s="33">
        <v>111076.4</v>
      </c>
      <c r="L664" s="33">
        <v>118.27518815751175</v>
      </c>
      <c r="M664" s="33">
        <v>94.525256361564757</v>
      </c>
      <c r="N664" s="33">
        <v>95.877162025416737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125</v>
      </c>
      <c r="F665" s="53" t="s">
        <v>1980</v>
      </c>
      <c r="G665" s="33">
        <v>5403108.9000000004</v>
      </c>
      <c r="H665" s="33">
        <v>5820935.7000000002</v>
      </c>
      <c r="I665" s="33">
        <v>3263956.9</v>
      </c>
      <c r="J665" s="33">
        <v>32635274</v>
      </c>
      <c r="K665" s="33">
        <v>24242061.300000001</v>
      </c>
      <c r="L665" s="33">
        <v>92.82199939092267</v>
      </c>
      <c r="M665" s="33">
        <v>165.5386105129023</v>
      </c>
      <c r="N665" s="33">
        <v>134.62252073424136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51</v>
      </c>
      <c r="F666" s="53" t="s">
        <v>51</v>
      </c>
      <c r="G666" s="33">
        <v>5403108.9000000004</v>
      </c>
      <c r="H666" s="33">
        <v>5820935.7000000002</v>
      </c>
      <c r="I666" s="33">
        <v>3263956.9</v>
      </c>
      <c r="J666" s="33">
        <v>32635274</v>
      </c>
      <c r="K666" s="33">
        <v>24242061.300000001</v>
      </c>
      <c r="L666" s="33">
        <v>92.82199939092267</v>
      </c>
      <c r="M666" s="33">
        <v>165.5386105129023</v>
      </c>
      <c r="N666" s="33">
        <v>134.62252073424136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60</v>
      </c>
      <c r="F667" s="53" t="s">
        <v>2024</v>
      </c>
      <c r="G667" s="33">
        <v>334107.7</v>
      </c>
      <c r="H667" s="33">
        <v>314764.40000000002</v>
      </c>
      <c r="I667" s="33">
        <v>254497.2</v>
      </c>
      <c r="J667" s="33">
        <v>1855971.2</v>
      </c>
      <c r="K667" s="33">
        <v>1525050.8</v>
      </c>
      <c r="L667" s="33">
        <v>106.14532647275232</v>
      </c>
      <c r="M667" s="33">
        <v>131.28148364697137</v>
      </c>
      <c r="N667" s="33">
        <v>121.69897553576575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120</v>
      </c>
      <c r="F668" s="53" t="s">
        <v>120</v>
      </c>
      <c r="G668" s="33">
        <v>201409.7</v>
      </c>
      <c r="H668" s="33">
        <v>187337</v>
      </c>
      <c r="I668" s="33">
        <v>173660.2</v>
      </c>
      <c r="J668" s="33">
        <v>1112537.8</v>
      </c>
      <c r="K668" s="33">
        <v>1070088.8</v>
      </c>
      <c r="L668" s="33">
        <v>107.51197040627319</v>
      </c>
      <c r="M668" s="33">
        <v>115.97919385098025</v>
      </c>
      <c r="N668" s="33">
        <v>103.96686704879072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97</v>
      </c>
      <c r="F669" s="53" t="s">
        <v>97</v>
      </c>
      <c r="G669" s="33">
        <v>217</v>
      </c>
      <c r="H669" s="33">
        <v>217</v>
      </c>
      <c r="I669" s="33">
        <v>217</v>
      </c>
      <c r="J669" s="33">
        <v>1302</v>
      </c>
      <c r="K669" s="33">
        <v>1302</v>
      </c>
      <c r="L669" s="33">
        <v>100</v>
      </c>
      <c r="M669" s="33">
        <v>100</v>
      </c>
      <c r="N669" s="33">
        <v>100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16</v>
      </c>
      <c r="F670" s="53" t="s">
        <v>16</v>
      </c>
      <c r="G670" s="33">
        <v>38133</v>
      </c>
      <c r="H670" s="33">
        <v>32830</v>
      </c>
      <c r="I670" s="33">
        <v>36616</v>
      </c>
      <c r="J670" s="33">
        <v>188639</v>
      </c>
      <c r="K670" s="33">
        <v>189636</v>
      </c>
      <c r="L670" s="33">
        <v>116.15290892476393</v>
      </c>
      <c r="M670" s="33">
        <v>104.14299759667905</v>
      </c>
      <c r="N670" s="33">
        <v>99.474255942964419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83</v>
      </c>
      <c r="F671" s="53" t="s">
        <v>83</v>
      </c>
      <c r="G671" s="33">
        <v>28</v>
      </c>
      <c r="H671" s="33">
        <v>28</v>
      </c>
      <c r="I671" s="33">
        <v>28</v>
      </c>
      <c r="J671" s="33">
        <v>168</v>
      </c>
      <c r="K671" s="33">
        <v>168</v>
      </c>
      <c r="L671" s="33">
        <v>100</v>
      </c>
      <c r="M671" s="33">
        <v>100</v>
      </c>
      <c r="N671" s="33">
        <v>100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17</v>
      </c>
      <c r="F672" s="53" t="s">
        <v>17</v>
      </c>
      <c r="G672" s="33">
        <v>94320</v>
      </c>
      <c r="H672" s="33">
        <v>94352.4</v>
      </c>
      <c r="I672" s="33">
        <v>43976</v>
      </c>
      <c r="J672" s="33">
        <v>553324.4</v>
      </c>
      <c r="K672" s="33">
        <v>263856</v>
      </c>
      <c r="L672" s="33">
        <v>99.965660650921436</v>
      </c>
      <c r="M672" s="33">
        <v>214.48062579588867</v>
      </c>
      <c r="N672" s="33">
        <v>209.70696137287004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99</v>
      </c>
      <c r="F673" s="53" t="s">
        <v>2172</v>
      </c>
      <c r="G673" s="33" t="s">
        <v>8045</v>
      </c>
      <c r="H673" s="33" t="s">
        <v>8045</v>
      </c>
      <c r="I673" s="33" t="s">
        <v>8045</v>
      </c>
      <c r="J673" s="33" t="s">
        <v>8045</v>
      </c>
      <c r="K673" s="33" t="s">
        <v>8045</v>
      </c>
      <c r="L673" s="33">
        <v>138.97959779767208</v>
      </c>
      <c r="M673" s="33">
        <v>112.41863651935594</v>
      </c>
      <c r="N673" s="33">
        <v>92.074768513321516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38</v>
      </c>
      <c r="F674" s="53" t="s">
        <v>38</v>
      </c>
      <c r="G674" s="33" t="s">
        <v>8045</v>
      </c>
      <c r="H674" s="33" t="s">
        <v>8045</v>
      </c>
      <c r="I674" s="33" t="s">
        <v>8045</v>
      </c>
      <c r="J674" s="33" t="s">
        <v>8045</v>
      </c>
      <c r="K674" s="33" t="s">
        <v>8045</v>
      </c>
      <c r="L674" s="33">
        <v>138.97959779767208</v>
      </c>
      <c r="M674" s="33">
        <v>112.41863651935594</v>
      </c>
      <c r="N674" s="33">
        <v>92.074768513321516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49</v>
      </c>
      <c r="F675" s="53" t="s">
        <v>2189</v>
      </c>
      <c r="G675" s="33">
        <v>369667.8</v>
      </c>
      <c r="H675" s="33">
        <v>297210.5</v>
      </c>
      <c r="I675" s="33">
        <v>215061.4</v>
      </c>
      <c r="J675" s="33">
        <v>1964921.7</v>
      </c>
      <c r="K675" s="33">
        <v>1209111.8999999999</v>
      </c>
      <c r="L675" s="33">
        <v>124.37911850355219</v>
      </c>
      <c r="M675" s="33">
        <v>171.88942320658194</v>
      </c>
      <c r="N675" s="33">
        <v>162.50949974109096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46</v>
      </c>
      <c r="F676" s="53" t="s">
        <v>46</v>
      </c>
      <c r="G676" s="33">
        <v>1186</v>
      </c>
      <c r="H676" s="33">
        <v>1186</v>
      </c>
      <c r="I676" s="33">
        <v>1186</v>
      </c>
      <c r="J676" s="33">
        <v>7116</v>
      </c>
      <c r="K676" s="33">
        <v>7116</v>
      </c>
      <c r="L676" s="33">
        <v>100</v>
      </c>
      <c r="M676" s="33">
        <v>100</v>
      </c>
      <c r="N676" s="33">
        <v>100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52</v>
      </c>
      <c r="F677" s="53" t="s">
        <v>52</v>
      </c>
      <c r="G677" s="33">
        <v>368481.8</v>
      </c>
      <c r="H677" s="33">
        <v>296024.5</v>
      </c>
      <c r="I677" s="33">
        <v>213875.4</v>
      </c>
      <c r="J677" s="33">
        <v>1957805.7</v>
      </c>
      <c r="K677" s="33">
        <v>1201995.8999999999</v>
      </c>
      <c r="L677" s="33">
        <v>124.47679161691009</v>
      </c>
      <c r="M677" s="33">
        <v>172.28807053078569</v>
      </c>
      <c r="N677" s="33">
        <v>162.87956556257805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36</v>
      </c>
      <c r="F678" s="53" t="s">
        <v>2243</v>
      </c>
      <c r="G678" s="33">
        <v>889198.2</v>
      </c>
      <c r="H678" s="33">
        <v>821108.2</v>
      </c>
      <c r="I678" s="33">
        <v>836611</v>
      </c>
      <c r="J678" s="33">
        <v>4797355.5999999996</v>
      </c>
      <c r="K678" s="33">
        <v>4658633.0999999996</v>
      </c>
      <c r="L678" s="33">
        <v>108.29245159164164</v>
      </c>
      <c r="M678" s="33">
        <v>106.28574092379851</v>
      </c>
      <c r="N678" s="33">
        <v>102.97775113476955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77</v>
      </c>
      <c r="F679" s="53" t="s">
        <v>77</v>
      </c>
      <c r="G679" s="33">
        <v>52135</v>
      </c>
      <c r="H679" s="33">
        <v>52135</v>
      </c>
      <c r="I679" s="33">
        <v>36938</v>
      </c>
      <c r="J679" s="33">
        <v>312810</v>
      </c>
      <c r="K679" s="33">
        <v>221628</v>
      </c>
      <c r="L679" s="33">
        <v>100</v>
      </c>
      <c r="M679" s="33">
        <v>141.14191347663652</v>
      </c>
      <c r="N679" s="33">
        <v>141.14191347663652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23</v>
      </c>
      <c r="F680" s="53" t="s">
        <v>23</v>
      </c>
      <c r="G680" s="33">
        <v>58840</v>
      </c>
      <c r="H680" s="33">
        <v>59812</v>
      </c>
      <c r="I680" s="33">
        <v>49267</v>
      </c>
      <c r="J680" s="33">
        <v>335149</v>
      </c>
      <c r="K680" s="33">
        <v>288577.90000000002</v>
      </c>
      <c r="L680" s="33">
        <v>98.374908045208315</v>
      </c>
      <c r="M680" s="33">
        <v>119.43085635415187</v>
      </c>
      <c r="N680" s="33">
        <v>116.13813809026956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67</v>
      </c>
      <c r="F681" s="53" t="s">
        <v>67</v>
      </c>
      <c r="G681" s="32"/>
      <c r="H681" s="32"/>
      <c r="I681" s="33">
        <v>174.9</v>
      </c>
      <c r="J681" s="33">
        <v>304.89999999999998</v>
      </c>
      <c r="K681" s="33">
        <v>580.79999999999995</v>
      </c>
      <c r="L681" s="32"/>
      <c r="M681" s="32"/>
      <c r="N681" s="33">
        <v>52.496556473829202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121</v>
      </c>
      <c r="F682" s="53" t="s">
        <v>121</v>
      </c>
      <c r="G682" s="33">
        <v>477548.5</v>
      </c>
      <c r="H682" s="33">
        <v>461599.5</v>
      </c>
      <c r="I682" s="33">
        <v>520433.2</v>
      </c>
      <c r="J682" s="33">
        <v>2654337.5</v>
      </c>
      <c r="K682" s="33">
        <v>2913681.1</v>
      </c>
      <c r="L682" s="33">
        <v>103.45515972179346</v>
      </c>
      <c r="M682" s="33">
        <v>91.759807022303733</v>
      </c>
      <c r="N682" s="33">
        <v>91.099108272350051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71</v>
      </c>
      <c r="F683" s="53" t="s">
        <v>71</v>
      </c>
      <c r="G683" s="33">
        <v>219</v>
      </c>
      <c r="H683" s="33">
        <v>219</v>
      </c>
      <c r="I683" s="33">
        <v>219</v>
      </c>
      <c r="J683" s="33">
        <v>1314</v>
      </c>
      <c r="K683" s="33">
        <v>1314</v>
      </c>
      <c r="L683" s="33">
        <v>100</v>
      </c>
      <c r="M683" s="33">
        <v>100</v>
      </c>
      <c r="N683" s="33">
        <v>100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100</v>
      </c>
      <c r="F684" s="53" t="s">
        <v>100</v>
      </c>
      <c r="G684" s="33">
        <v>300455.7</v>
      </c>
      <c r="H684" s="33">
        <v>247342.7</v>
      </c>
      <c r="I684" s="33">
        <v>229578.9</v>
      </c>
      <c r="J684" s="33">
        <v>1493440.2</v>
      </c>
      <c r="K684" s="33">
        <v>1232851.3</v>
      </c>
      <c r="L684" s="33">
        <v>121.47344554741255</v>
      </c>
      <c r="M684" s="33">
        <v>130.8725235637944</v>
      </c>
      <c r="N684" s="33">
        <v>121.13709090463708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79</v>
      </c>
      <c r="F685" s="53" t="s">
        <v>2482</v>
      </c>
      <c r="G685" s="33">
        <v>13004758.800000001</v>
      </c>
      <c r="H685" s="33">
        <v>11786173.6</v>
      </c>
      <c r="I685" s="33">
        <v>9992547.5</v>
      </c>
      <c r="J685" s="33">
        <v>70072198.400000006</v>
      </c>
      <c r="K685" s="33">
        <v>56440261.600000001</v>
      </c>
      <c r="L685" s="33">
        <v>110.3391078509144</v>
      </c>
      <c r="M685" s="33">
        <v>130.14457824693852</v>
      </c>
      <c r="N685" s="33">
        <v>124.15285899383571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115</v>
      </c>
      <c r="F686" s="53" t="s">
        <v>115</v>
      </c>
      <c r="G686" s="33">
        <v>3791744.6</v>
      </c>
      <c r="H686" s="33">
        <v>3843802.6</v>
      </c>
      <c r="I686" s="33">
        <v>1831899.1</v>
      </c>
      <c r="J686" s="33">
        <v>17765821</v>
      </c>
      <c r="K686" s="33">
        <v>6478571.7000000002</v>
      </c>
      <c r="L686" s="33">
        <v>98.645664061936998</v>
      </c>
      <c r="M686" s="33">
        <v>206.98435847258182</v>
      </c>
      <c r="N686" s="33">
        <v>274.22434793767894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87</v>
      </c>
      <c r="F687" s="53" t="s">
        <v>87</v>
      </c>
      <c r="G687" s="33">
        <v>142252.9</v>
      </c>
      <c r="H687" s="33">
        <v>154060.4</v>
      </c>
      <c r="I687" s="33">
        <v>75066.2</v>
      </c>
      <c r="J687" s="33">
        <v>701878.6</v>
      </c>
      <c r="K687" s="33">
        <v>430767.6</v>
      </c>
      <c r="L687" s="33">
        <v>92.335798167471978</v>
      </c>
      <c r="M687" s="33">
        <v>189.5032651179892</v>
      </c>
      <c r="N687" s="33">
        <v>162.93672040329866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84</v>
      </c>
      <c r="F688" s="53" t="s">
        <v>2555</v>
      </c>
      <c r="G688" s="33" t="s">
        <v>8045</v>
      </c>
      <c r="H688" s="33" t="s">
        <v>8045</v>
      </c>
      <c r="I688" s="33" t="s">
        <v>8045</v>
      </c>
      <c r="J688" s="33" t="s">
        <v>8045</v>
      </c>
      <c r="K688" s="33" t="s">
        <v>8045</v>
      </c>
      <c r="L688" s="33">
        <v>116.48902865555846</v>
      </c>
      <c r="M688" s="33">
        <v>112.14840732214866</v>
      </c>
      <c r="N688" s="33">
        <v>104.16792726852513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32</v>
      </c>
      <c r="F689" s="53" t="s">
        <v>32</v>
      </c>
      <c r="G689" s="33">
        <v>40421.599999999999</v>
      </c>
      <c r="H689" s="33">
        <v>36216</v>
      </c>
      <c r="I689" s="33">
        <v>33448.5</v>
      </c>
      <c r="J689" s="33">
        <v>206814.2</v>
      </c>
      <c r="K689" s="33">
        <v>189742.2</v>
      </c>
      <c r="L689" s="33">
        <v>111.61254694057875</v>
      </c>
      <c r="M689" s="33">
        <v>120.84727267291508</v>
      </c>
      <c r="N689" s="33">
        <v>108.99747130580334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56</v>
      </c>
      <c r="F690" s="53" t="s">
        <v>2625</v>
      </c>
      <c r="G690" s="33">
        <v>266104.2</v>
      </c>
      <c r="H690" s="33">
        <v>335417.2</v>
      </c>
      <c r="I690" s="33">
        <v>288097.59999999998</v>
      </c>
      <c r="J690" s="33">
        <v>1891499</v>
      </c>
      <c r="K690" s="33">
        <v>1180533.3999999999</v>
      </c>
      <c r="L690" s="33">
        <v>79.335287516561465</v>
      </c>
      <c r="M690" s="33">
        <v>92.365989858992236</v>
      </c>
      <c r="N690" s="33">
        <v>160.22409869979114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113</v>
      </c>
      <c r="F691" s="53" t="s">
        <v>113</v>
      </c>
      <c r="G691" s="33">
        <v>140493</v>
      </c>
      <c r="H691" s="33">
        <v>180634</v>
      </c>
      <c r="I691" s="33">
        <v>173182</v>
      </c>
      <c r="J691" s="33">
        <v>1021652.1</v>
      </c>
      <c r="K691" s="33">
        <v>501638.6</v>
      </c>
      <c r="L691" s="33">
        <v>77.777716266040727</v>
      </c>
      <c r="M691" s="33">
        <v>81.124481759074271</v>
      </c>
      <c r="N691" s="33">
        <v>203.6629756960489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47</v>
      </c>
      <c r="F692" s="53" t="s">
        <v>47</v>
      </c>
      <c r="G692" s="33">
        <v>84460.6</v>
      </c>
      <c r="H692" s="33">
        <v>108584.7</v>
      </c>
      <c r="I692" s="33">
        <v>96767.7</v>
      </c>
      <c r="J692" s="33">
        <v>611227.5</v>
      </c>
      <c r="K692" s="33">
        <v>554925.69999999995</v>
      </c>
      <c r="L692" s="33">
        <v>77.783149928120622</v>
      </c>
      <c r="M692" s="33">
        <v>87.281809942780498</v>
      </c>
      <c r="N692" s="33">
        <v>110.14582672959641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68</v>
      </c>
      <c r="F693" s="53" t="s">
        <v>68</v>
      </c>
      <c r="G693" s="33">
        <v>6438</v>
      </c>
      <c r="H693" s="33">
        <v>6355</v>
      </c>
      <c r="I693" s="33">
        <v>6460</v>
      </c>
      <c r="J693" s="33">
        <v>38294</v>
      </c>
      <c r="K693" s="33">
        <v>38762.5</v>
      </c>
      <c r="L693" s="33">
        <v>101.30605822187255</v>
      </c>
      <c r="M693" s="33">
        <v>99.659442724458202</v>
      </c>
      <c r="N693" s="33">
        <v>98.791357626572079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18</v>
      </c>
      <c r="F694" s="53" t="s">
        <v>18</v>
      </c>
      <c r="G694" s="33">
        <v>17954</v>
      </c>
      <c r="H694" s="33">
        <v>17954</v>
      </c>
      <c r="I694" s="33">
        <v>2627</v>
      </c>
      <c r="J694" s="33">
        <v>107724</v>
      </c>
      <c r="K694" s="33">
        <v>15762</v>
      </c>
      <c r="L694" s="33">
        <v>100</v>
      </c>
      <c r="M694" s="33">
        <v>683.4411876665398</v>
      </c>
      <c r="N694" s="33">
        <v>683.4411876665398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19</v>
      </c>
      <c r="F695" s="53" t="s">
        <v>19</v>
      </c>
      <c r="G695" s="33">
        <v>15451.6</v>
      </c>
      <c r="H695" s="33">
        <v>20582.5</v>
      </c>
      <c r="I695" s="33">
        <v>7753.9</v>
      </c>
      <c r="J695" s="33">
        <v>104759.4</v>
      </c>
      <c r="K695" s="33">
        <v>61602.6</v>
      </c>
      <c r="L695" s="33">
        <v>75.071541357949712</v>
      </c>
      <c r="M695" s="33">
        <v>199.27520344600782</v>
      </c>
      <c r="N695" s="33">
        <v>170.05678331758725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107</v>
      </c>
      <c r="F696" s="53" t="s">
        <v>107</v>
      </c>
      <c r="G696" s="33">
        <v>1307</v>
      </c>
      <c r="H696" s="33">
        <v>1307</v>
      </c>
      <c r="I696" s="33">
        <v>1307</v>
      </c>
      <c r="J696" s="33">
        <v>7842</v>
      </c>
      <c r="K696" s="33">
        <v>7842</v>
      </c>
      <c r="L696" s="33">
        <v>100</v>
      </c>
      <c r="M696" s="33">
        <v>100</v>
      </c>
      <c r="N696" s="33">
        <v>100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94</v>
      </c>
      <c r="F697" s="53" t="s">
        <v>2746</v>
      </c>
      <c r="G697" s="33">
        <v>2637</v>
      </c>
      <c r="H697" s="33">
        <v>2637</v>
      </c>
      <c r="I697" s="33">
        <v>10549</v>
      </c>
      <c r="J697" s="33">
        <v>15822</v>
      </c>
      <c r="K697" s="33">
        <v>63294</v>
      </c>
      <c r="L697" s="33">
        <v>100</v>
      </c>
      <c r="M697" s="33">
        <v>24.997630107119157</v>
      </c>
      <c r="N697" s="33">
        <v>24.997630107119157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101</v>
      </c>
      <c r="F698" s="53" t="s">
        <v>101</v>
      </c>
      <c r="G698" s="33">
        <v>1434</v>
      </c>
      <c r="H698" s="33">
        <v>1434</v>
      </c>
      <c r="I698" s="33">
        <v>1434</v>
      </c>
      <c r="J698" s="33">
        <v>8604</v>
      </c>
      <c r="K698" s="33">
        <v>8604</v>
      </c>
      <c r="L698" s="33">
        <v>100</v>
      </c>
      <c r="M698" s="33">
        <v>100</v>
      </c>
      <c r="N698" s="33">
        <v>100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58</v>
      </c>
      <c r="F699" s="53" t="s">
        <v>58</v>
      </c>
      <c r="G699" s="33">
        <v>53</v>
      </c>
      <c r="H699" s="33">
        <v>53</v>
      </c>
      <c r="I699" s="33">
        <v>7965</v>
      </c>
      <c r="J699" s="33">
        <v>318</v>
      </c>
      <c r="K699" s="33">
        <v>47790</v>
      </c>
      <c r="L699" s="33">
        <v>100</v>
      </c>
      <c r="M699" s="33">
        <v>0.66541117388575011</v>
      </c>
      <c r="N699" s="33">
        <v>0.66541117388575011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29</v>
      </c>
      <c r="F700" s="53" t="s">
        <v>29</v>
      </c>
      <c r="G700" s="33">
        <v>625</v>
      </c>
      <c r="H700" s="33">
        <v>625</v>
      </c>
      <c r="I700" s="33">
        <v>625</v>
      </c>
      <c r="J700" s="33">
        <v>3750</v>
      </c>
      <c r="K700" s="33">
        <v>3750</v>
      </c>
      <c r="L700" s="33">
        <v>100</v>
      </c>
      <c r="M700" s="33">
        <v>100</v>
      </c>
      <c r="N700" s="33">
        <v>100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88</v>
      </c>
      <c r="F701" s="53" t="s">
        <v>88</v>
      </c>
      <c r="G701" s="33">
        <v>525</v>
      </c>
      <c r="H701" s="33">
        <v>525</v>
      </c>
      <c r="I701" s="33">
        <v>525</v>
      </c>
      <c r="J701" s="33">
        <v>3150</v>
      </c>
      <c r="K701" s="33">
        <v>3150</v>
      </c>
      <c r="L701" s="33">
        <v>100</v>
      </c>
      <c r="M701" s="33">
        <v>100</v>
      </c>
      <c r="N701" s="33">
        <v>100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118</v>
      </c>
      <c r="F702" s="53" t="s">
        <v>2977</v>
      </c>
      <c r="G702" s="33">
        <v>8405</v>
      </c>
      <c r="H702" s="33">
        <v>8405</v>
      </c>
      <c r="I702" s="33">
        <v>8405</v>
      </c>
      <c r="J702" s="33">
        <v>50430</v>
      </c>
      <c r="K702" s="33">
        <v>50430</v>
      </c>
      <c r="L702" s="33">
        <v>100</v>
      </c>
      <c r="M702" s="33">
        <v>100</v>
      </c>
      <c r="N702" s="33">
        <v>100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62</v>
      </c>
      <c r="F703" s="53" t="s">
        <v>62</v>
      </c>
      <c r="G703" s="33">
        <v>5333</v>
      </c>
      <c r="H703" s="33">
        <v>5333</v>
      </c>
      <c r="I703" s="33">
        <v>5333</v>
      </c>
      <c r="J703" s="33">
        <v>31998</v>
      </c>
      <c r="K703" s="33">
        <v>31998</v>
      </c>
      <c r="L703" s="33">
        <v>100</v>
      </c>
      <c r="M703" s="33">
        <v>100</v>
      </c>
      <c r="N703" s="33">
        <v>100</v>
      </c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33</v>
      </c>
      <c r="F704" s="53" t="s">
        <v>33</v>
      </c>
      <c r="G704" s="33">
        <v>2696</v>
      </c>
      <c r="H704" s="33">
        <v>2696</v>
      </c>
      <c r="I704" s="33">
        <v>2696</v>
      </c>
      <c r="J704" s="33">
        <v>16176</v>
      </c>
      <c r="K704" s="33">
        <v>16176</v>
      </c>
      <c r="L704" s="33">
        <v>100</v>
      </c>
      <c r="M704" s="33">
        <v>100</v>
      </c>
      <c r="N704" s="33">
        <v>100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43</v>
      </c>
      <c r="F705" s="53" t="s">
        <v>43</v>
      </c>
      <c r="G705" s="33">
        <v>376</v>
      </c>
      <c r="H705" s="33">
        <v>376</v>
      </c>
      <c r="I705" s="33">
        <v>376</v>
      </c>
      <c r="J705" s="33">
        <v>2256</v>
      </c>
      <c r="K705" s="33">
        <v>2256</v>
      </c>
      <c r="L705" s="33">
        <v>100</v>
      </c>
      <c r="M705" s="33">
        <v>100</v>
      </c>
      <c r="N705" s="33">
        <v>100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31</v>
      </c>
      <c r="F706" s="53" t="s">
        <v>3078</v>
      </c>
      <c r="G706" s="33">
        <v>138087.6</v>
      </c>
      <c r="H706" s="33">
        <v>145005.29999999999</v>
      </c>
      <c r="I706" s="33">
        <v>155109.5</v>
      </c>
      <c r="J706" s="33">
        <v>578868.4</v>
      </c>
      <c r="K706" s="33">
        <v>387436.1</v>
      </c>
      <c r="L706" s="33">
        <v>95.229346789393219</v>
      </c>
      <c r="M706" s="33">
        <v>89.02588171582012</v>
      </c>
      <c r="N706" s="33">
        <v>149.41003174458962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122</v>
      </c>
      <c r="F707" s="53" t="s">
        <v>122</v>
      </c>
      <c r="G707" s="33">
        <v>63357.5</v>
      </c>
      <c r="H707" s="33">
        <v>101568</v>
      </c>
      <c r="I707" s="33">
        <v>7955</v>
      </c>
      <c r="J707" s="33">
        <v>294209.40000000002</v>
      </c>
      <c r="K707" s="33">
        <v>40860</v>
      </c>
      <c r="L707" s="33">
        <v>62.379391146817895</v>
      </c>
      <c r="M707" s="33">
        <v>796.44877435575108</v>
      </c>
      <c r="N707" s="33">
        <v>720.04258443465494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53</v>
      </c>
      <c r="F708" s="53" t="s">
        <v>53</v>
      </c>
      <c r="G708" s="33">
        <v>2833</v>
      </c>
      <c r="H708" s="33">
        <v>2833</v>
      </c>
      <c r="I708" s="33">
        <v>22385</v>
      </c>
      <c r="J708" s="33">
        <v>22390.3</v>
      </c>
      <c r="K708" s="33">
        <v>64943</v>
      </c>
      <c r="L708" s="33">
        <v>100</v>
      </c>
      <c r="M708" s="33">
        <v>12.655796292159929</v>
      </c>
      <c r="N708" s="33">
        <v>34.476848929060871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127</v>
      </c>
      <c r="F709" s="53" t="s">
        <v>127</v>
      </c>
      <c r="G709" s="32"/>
      <c r="H709" s="32"/>
      <c r="I709" s="33">
        <v>13.3</v>
      </c>
      <c r="J709" s="33">
        <v>5127.5</v>
      </c>
      <c r="K709" s="33">
        <v>13.3</v>
      </c>
      <c r="L709" s="32"/>
      <c r="M709" s="32"/>
      <c r="N709" s="33">
        <v>38552.631578947367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102</v>
      </c>
      <c r="F710" s="53" t="s">
        <v>102</v>
      </c>
      <c r="G710" s="33">
        <v>71897.100000000006</v>
      </c>
      <c r="H710" s="33">
        <v>40604.300000000003</v>
      </c>
      <c r="I710" s="33">
        <v>124756.2</v>
      </c>
      <c r="J710" s="33">
        <v>257141.2</v>
      </c>
      <c r="K710" s="33">
        <v>281619.8</v>
      </c>
      <c r="L710" s="33">
        <v>177.06769972638367</v>
      </c>
      <c r="M710" s="33">
        <v>57.630081711369854</v>
      </c>
      <c r="N710" s="33">
        <v>91.307926502326893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26</v>
      </c>
      <c r="F711" s="53" t="s">
        <v>3543</v>
      </c>
      <c r="G711" s="33">
        <v>3671621.2</v>
      </c>
      <c r="H711" s="33">
        <v>17162776.300000001</v>
      </c>
      <c r="I711" s="33">
        <v>9202056.8000000007</v>
      </c>
      <c r="J711" s="33">
        <v>44770910.100000001</v>
      </c>
      <c r="K711" s="33">
        <v>16898810.399999999</v>
      </c>
      <c r="L711" s="33">
        <v>21.392932797242135</v>
      </c>
      <c r="M711" s="33">
        <v>39.900005833478446</v>
      </c>
      <c r="N711" s="33">
        <v>264.93527674587079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93</v>
      </c>
      <c r="F712" s="53" t="s">
        <v>93</v>
      </c>
      <c r="G712" s="33">
        <v>180169.5</v>
      </c>
      <c r="H712" s="33">
        <v>412632.6</v>
      </c>
      <c r="I712" s="33">
        <v>1063446.3</v>
      </c>
      <c r="J712" s="33">
        <v>3766688.9</v>
      </c>
      <c r="K712" s="33">
        <v>7015834.5</v>
      </c>
      <c r="L712" s="33">
        <v>43.663418741030156</v>
      </c>
      <c r="M712" s="33">
        <v>16.942040232779032</v>
      </c>
      <c r="N712" s="33">
        <v>53.688394445450506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131</v>
      </c>
      <c r="F713" s="53" t="s">
        <v>131</v>
      </c>
      <c r="G713" s="33">
        <v>15997.8</v>
      </c>
      <c r="H713" s="33">
        <v>15528</v>
      </c>
      <c r="I713" s="32"/>
      <c r="J713" s="33">
        <v>59091.9</v>
      </c>
      <c r="K713" s="33"/>
      <c r="L713" s="33">
        <v>103.02550231839258</v>
      </c>
      <c r="M713" s="32"/>
      <c r="N713" s="32"/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92</v>
      </c>
      <c r="F714" s="53" t="s">
        <v>92</v>
      </c>
      <c r="G714" s="33">
        <v>3475453.9</v>
      </c>
      <c r="H714" s="33">
        <v>16734615.699999999</v>
      </c>
      <c r="I714" s="33">
        <v>8138610.5</v>
      </c>
      <c r="J714" s="33">
        <v>40945129.299999997</v>
      </c>
      <c r="K714" s="33">
        <v>9882975.9000000004</v>
      </c>
      <c r="L714" s="33">
        <v>20.768053251440964</v>
      </c>
      <c r="M714" s="33">
        <v>42.703283318448527</v>
      </c>
      <c r="N714" s="33">
        <v>414.29959674393217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95</v>
      </c>
      <c r="F715" s="53" t="s">
        <v>3673</v>
      </c>
      <c r="G715" s="33">
        <v>39415.1</v>
      </c>
      <c r="H715" s="33">
        <v>39337.300000000003</v>
      </c>
      <c r="I715" s="33">
        <v>40300.300000000003</v>
      </c>
      <c r="J715" s="33">
        <v>236031</v>
      </c>
      <c r="K715" s="33">
        <v>236408</v>
      </c>
      <c r="L715" s="33">
        <v>100.19777666489566</v>
      </c>
      <c r="M715" s="33">
        <v>97.803490296598284</v>
      </c>
      <c r="N715" s="33">
        <v>99.840529931305198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34</v>
      </c>
      <c r="F716" s="53" t="s">
        <v>34</v>
      </c>
      <c r="G716" s="33">
        <v>39415.1</v>
      </c>
      <c r="H716" s="33">
        <v>39337.300000000003</v>
      </c>
      <c r="I716" s="33">
        <v>40300.300000000003</v>
      </c>
      <c r="J716" s="33">
        <v>236031</v>
      </c>
      <c r="K716" s="33">
        <v>236408</v>
      </c>
      <c r="L716" s="33">
        <v>100.19777666489566</v>
      </c>
      <c r="M716" s="33">
        <v>97.803490296598284</v>
      </c>
      <c r="N716" s="33">
        <v>99.840529931305198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21</v>
      </c>
      <c r="F717" s="53" t="s">
        <v>3696</v>
      </c>
      <c r="G717" s="33" t="s">
        <v>8045</v>
      </c>
      <c r="H717" s="33" t="s">
        <v>8045</v>
      </c>
      <c r="I717" s="33" t="s">
        <v>8045</v>
      </c>
      <c r="J717" s="33" t="s">
        <v>8045</v>
      </c>
      <c r="K717" s="33" t="s">
        <v>8045</v>
      </c>
      <c r="L717" s="33">
        <v>113.55064277527191</v>
      </c>
      <c r="M717" s="33">
        <v>75.78562701566301</v>
      </c>
      <c r="N717" s="33">
        <v>100.18324191748084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123</v>
      </c>
      <c r="F718" s="53" t="s">
        <v>123</v>
      </c>
      <c r="G718" s="33" t="s">
        <v>8045</v>
      </c>
      <c r="H718" s="33" t="s">
        <v>8045</v>
      </c>
      <c r="I718" s="33" t="s">
        <v>8045</v>
      </c>
      <c r="J718" s="33" t="s">
        <v>8045</v>
      </c>
      <c r="K718" s="33" t="s">
        <v>8045</v>
      </c>
      <c r="L718" s="33">
        <v>100</v>
      </c>
      <c r="M718" s="33">
        <v>100</v>
      </c>
      <c r="N718" s="33">
        <v>100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59</v>
      </c>
      <c r="F719" s="53" t="s">
        <v>59</v>
      </c>
      <c r="G719" s="33" t="s">
        <v>8045</v>
      </c>
      <c r="H719" s="33" t="s">
        <v>8045</v>
      </c>
      <c r="I719" s="33" t="s">
        <v>8045</v>
      </c>
      <c r="J719" s="33" t="s">
        <v>8045</v>
      </c>
      <c r="K719" s="33" t="s">
        <v>8045</v>
      </c>
      <c r="L719" s="33">
        <v>100</v>
      </c>
      <c r="M719" s="33">
        <v>100.41109969167523</v>
      </c>
      <c r="N719" s="33">
        <v>98.115793079821856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24</v>
      </c>
      <c r="F720" s="53" t="s">
        <v>24</v>
      </c>
      <c r="G720" s="33" t="s">
        <v>8045</v>
      </c>
      <c r="H720" s="33" t="s">
        <v>8045</v>
      </c>
      <c r="I720" s="33" t="s">
        <v>8045</v>
      </c>
      <c r="J720" s="33" t="s">
        <v>8045</v>
      </c>
      <c r="K720" s="33" t="s">
        <v>8045</v>
      </c>
      <c r="L720" s="33">
        <v>119.9855242920474</v>
      </c>
      <c r="M720" s="33">
        <v>67.762662068084566</v>
      </c>
      <c r="N720" s="33">
        <v>96.176622563219297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72</v>
      </c>
      <c r="F721" s="53" t="s">
        <v>72</v>
      </c>
      <c r="G721" s="33" t="s">
        <v>8045</v>
      </c>
      <c r="H721" s="33" t="s">
        <v>8045</v>
      </c>
      <c r="I721" s="33" t="s">
        <v>8045</v>
      </c>
      <c r="J721" s="33" t="s">
        <v>8045</v>
      </c>
      <c r="K721" s="33" t="s">
        <v>8045</v>
      </c>
      <c r="L721" s="33">
        <v>95.625</v>
      </c>
      <c r="M721" s="33">
        <v>131.40375564073949</v>
      </c>
      <c r="N721" s="33">
        <v>117.72287277161288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90</v>
      </c>
      <c r="F722" s="53" t="s">
        <v>3779</v>
      </c>
      <c r="G722" s="33">
        <v>1347184.2</v>
      </c>
      <c r="H722" s="33">
        <v>1349344.9</v>
      </c>
      <c r="I722" s="33">
        <v>1423352.7</v>
      </c>
      <c r="J722" s="33">
        <v>7021336.5</v>
      </c>
      <c r="K722" s="33">
        <v>6750848.0999999996</v>
      </c>
      <c r="L722" s="33">
        <v>99.839870443798318</v>
      </c>
      <c r="M722" s="33">
        <v>94.648655951543148</v>
      </c>
      <c r="N722" s="33">
        <v>104.0067321319228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103</v>
      </c>
      <c r="F723" s="53" t="s">
        <v>103</v>
      </c>
      <c r="G723" s="33">
        <v>1346474.9</v>
      </c>
      <c r="H723" s="33">
        <v>1348848.9</v>
      </c>
      <c r="I723" s="33">
        <v>1422730.4</v>
      </c>
      <c r="J723" s="33">
        <v>7017624.2000000002</v>
      </c>
      <c r="K723" s="33">
        <v>6746848.0999999996</v>
      </c>
      <c r="L723" s="33">
        <v>99.82399807717529</v>
      </c>
      <c r="M723" s="33">
        <v>94.640200279687562</v>
      </c>
      <c r="N723" s="33">
        <v>104.0133718143143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63</v>
      </c>
      <c r="F724" s="53" t="s">
        <v>63</v>
      </c>
      <c r="G724" s="33">
        <v>709.3</v>
      </c>
      <c r="H724" s="33">
        <v>496</v>
      </c>
      <c r="I724" s="33">
        <v>622.29999999999995</v>
      </c>
      <c r="J724" s="33">
        <v>3712.3</v>
      </c>
      <c r="K724" s="33">
        <v>4000</v>
      </c>
      <c r="L724" s="33">
        <v>143.00403225806451</v>
      </c>
      <c r="M724" s="33">
        <v>113.9803953077294</v>
      </c>
      <c r="N724" s="33">
        <v>92.807500000000005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80</v>
      </c>
      <c r="F725" s="53" t="s">
        <v>80</v>
      </c>
      <c r="G725" s="33">
        <v>3039784.3</v>
      </c>
      <c r="H725" s="33">
        <v>3962687.7</v>
      </c>
      <c r="I725" s="33">
        <v>3120777.7</v>
      </c>
      <c r="J725" s="33">
        <v>33681164</v>
      </c>
      <c r="K725" s="33">
        <v>30441142</v>
      </c>
      <c r="L725" s="33">
        <v>76.710165678713466</v>
      </c>
      <c r="M725" s="33">
        <v>97.404704602958418</v>
      </c>
      <c r="N725" s="33">
        <v>110.64356258382159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85</v>
      </c>
      <c r="F726" s="53" t="s">
        <v>3814</v>
      </c>
      <c r="G726" s="33">
        <v>2129169.7000000002</v>
      </c>
      <c r="H726" s="33">
        <v>2540756.7000000002</v>
      </c>
      <c r="I726" s="33">
        <v>2298818</v>
      </c>
      <c r="J726" s="33">
        <v>18234752.600000001</v>
      </c>
      <c r="K726" s="33">
        <v>15967197.6</v>
      </c>
      <c r="L726" s="33">
        <v>83.800613415680459</v>
      </c>
      <c r="M726" s="33">
        <v>92.620194378154338</v>
      </c>
      <c r="N726" s="33">
        <v>114.20133361410896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112</v>
      </c>
      <c r="F727" s="53" t="s">
        <v>3846</v>
      </c>
      <c r="G727" s="33" t="s">
        <v>8045</v>
      </c>
      <c r="H727" s="33" t="s">
        <v>8045</v>
      </c>
      <c r="I727" s="33" t="s">
        <v>8045</v>
      </c>
      <c r="J727" s="33" t="s">
        <v>8045</v>
      </c>
      <c r="K727" s="33" t="s">
        <v>8045</v>
      </c>
      <c r="L727" s="33">
        <v>70.022905556325043</v>
      </c>
      <c r="M727" s="33">
        <v>98.796295947578514</v>
      </c>
      <c r="N727" s="33">
        <v>107.96868868609874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116</v>
      </c>
      <c r="F728" s="53" t="s">
        <v>3917</v>
      </c>
      <c r="G728" s="33">
        <v>674520.4</v>
      </c>
      <c r="H728" s="33">
        <v>1084763.8999999999</v>
      </c>
      <c r="I728" s="33">
        <v>582989</v>
      </c>
      <c r="J728" s="33">
        <v>12889229.800000001</v>
      </c>
      <c r="K728" s="33">
        <v>12105497</v>
      </c>
      <c r="L728" s="33">
        <v>62.18130968407042</v>
      </c>
      <c r="M728" s="33">
        <v>115.70036484393358</v>
      </c>
      <c r="N728" s="33">
        <v>106.47418937033316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70</v>
      </c>
      <c r="F729" s="53" t="s">
        <v>3954</v>
      </c>
      <c r="G729" s="33">
        <v>293541.59999999998</v>
      </c>
      <c r="H729" s="33">
        <v>301985.7</v>
      </c>
      <c r="I729" s="33">
        <v>272607.7</v>
      </c>
      <c r="J729" s="33">
        <v>1803939.7</v>
      </c>
      <c r="K729" s="33">
        <v>1682042.4</v>
      </c>
      <c r="L729" s="33">
        <v>97.203807994881871</v>
      </c>
      <c r="M729" s="33">
        <v>107.67913011994892</v>
      </c>
      <c r="N729" s="33">
        <v>107.24698140784085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108</v>
      </c>
      <c r="F730" s="53" t="s">
        <v>108</v>
      </c>
      <c r="G730" s="33">
        <v>293541.59999999998</v>
      </c>
      <c r="H730" s="33">
        <v>301985.7</v>
      </c>
      <c r="I730" s="33">
        <v>272607.7</v>
      </c>
      <c r="J730" s="33">
        <v>1803939.7</v>
      </c>
      <c r="K730" s="33">
        <v>1682042.4</v>
      </c>
      <c r="L730" s="33">
        <v>97.203807994881871</v>
      </c>
      <c r="M730" s="33">
        <v>107.67913011994892</v>
      </c>
      <c r="N730" s="33">
        <v>107.24698140784085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27</v>
      </c>
      <c r="F731" s="53" t="s">
        <v>3966</v>
      </c>
      <c r="G731" s="33">
        <v>174780.1</v>
      </c>
      <c r="H731" s="33">
        <v>179377.9</v>
      </c>
      <c r="I731" s="33">
        <v>177429.4</v>
      </c>
      <c r="J731" s="33">
        <v>1060811.2</v>
      </c>
      <c r="K731" s="33">
        <v>1092776.8</v>
      </c>
      <c r="L731" s="33">
        <v>97.436807990281963</v>
      </c>
      <c r="M731" s="33">
        <v>98.506842721668448</v>
      </c>
      <c r="N731" s="33">
        <v>97.074828089322537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39</v>
      </c>
      <c r="F732" s="53" t="s">
        <v>39</v>
      </c>
      <c r="G732" s="33">
        <v>174780.1</v>
      </c>
      <c r="H732" s="33">
        <v>179377.9</v>
      </c>
      <c r="I732" s="33">
        <v>177429.4</v>
      </c>
      <c r="J732" s="33">
        <v>1060811.2</v>
      </c>
      <c r="K732" s="33">
        <v>1092776.8</v>
      </c>
      <c r="L732" s="33">
        <v>97.436807990281963</v>
      </c>
      <c r="M732" s="33">
        <v>98.506842721668448</v>
      </c>
      <c r="N732" s="33">
        <v>97.074828089322537</v>
      </c>
    </row>
    <row r="733" spans="1:14" x14ac:dyDescent="0.25">
      <c r="A733" s="38">
        <v>44348</v>
      </c>
      <c r="B733" s="32" t="s">
        <v>12</v>
      </c>
      <c r="C733" s="32" t="s">
        <v>13</v>
      </c>
      <c r="D733" s="32" t="s">
        <v>14</v>
      </c>
      <c r="E733" s="32" t="s">
        <v>61</v>
      </c>
      <c r="F733" s="53" t="s">
        <v>3971</v>
      </c>
      <c r="G733" s="33">
        <v>296311.90000000002</v>
      </c>
      <c r="H733" s="33">
        <v>230561.3</v>
      </c>
      <c r="I733" s="33">
        <v>284901.09999999998</v>
      </c>
      <c r="J733" s="33">
        <v>1574409</v>
      </c>
      <c r="K733" s="33">
        <v>1541290.4</v>
      </c>
      <c r="L733" s="33">
        <v>128.51762199467126</v>
      </c>
      <c r="M733" s="33">
        <v>104.0051793411819</v>
      </c>
      <c r="N733" s="33">
        <v>102.14875794983217</v>
      </c>
    </row>
    <row r="734" spans="1:14" x14ac:dyDescent="0.25">
      <c r="A734" s="38">
        <v>44348</v>
      </c>
      <c r="B734" s="32" t="s">
        <v>12</v>
      </c>
      <c r="C734" s="32" t="s">
        <v>13</v>
      </c>
      <c r="D734" s="32" t="s">
        <v>14</v>
      </c>
      <c r="E734" s="32" t="s">
        <v>44</v>
      </c>
      <c r="F734" s="53" t="s">
        <v>44</v>
      </c>
      <c r="G734" s="33">
        <v>104998.5</v>
      </c>
      <c r="H734" s="33">
        <v>103400.7</v>
      </c>
      <c r="I734" s="33">
        <v>98096</v>
      </c>
      <c r="J734" s="33">
        <v>591949.69999999995</v>
      </c>
      <c r="K734" s="33">
        <v>575442.69999999995</v>
      </c>
      <c r="L734" s="33">
        <v>101.54525066077889</v>
      </c>
      <c r="M734" s="33">
        <v>107.03647447398467</v>
      </c>
      <c r="N734" s="33">
        <v>102.86857405611367</v>
      </c>
    </row>
    <row r="735" spans="1:14" x14ac:dyDescent="0.25">
      <c r="A735" s="38">
        <v>44348</v>
      </c>
      <c r="B735" s="32" t="s">
        <v>12</v>
      </c>
      <c r="C735" s="32" t="s">
        <v>13</v>
      </c>
      <c r="D735" s="32" t="s">
        <v>14</v>
      </c>
      <c r="E735" s="32" t="s">
        <v>40</v>
      </c>
      <c r="F735" s="53" t="s">
        <v>40</v>
      </c>
      <c r="G735" s="33">
        <v>32288.799999999999</v>
      </c>
      <c r="H735" s="33">
        <v>8689.4</v>
      </c>
      <c r="I735" s="33">
        <v>58746.2</v>
      </c>
      <c r="J735" s="33">
        <v>89566.1</v>
      </c>
      <c r="K735" s="33">
        <v>129847.9</v>
      </c>
      <c r="L735" s="33">
        <v>371.58837203949639</v>
      </c>
      <c r="M735" s="33">
        <v>54.963214641968328</v>
      </c>
      <c r="N735" s="33">
        <v>68.977703913578893</v>
      </c>
    </row>
    <row r="736" spans="1:14" x14ac:dyDescent="0.25">
      <c r="A736" s="38">
        <v>44348</v>
      </c>
      <c r="B736" s="32" t="s">
        <v>12</v>
      </c>
      <c r="C736" s="32" t="s">
        <v>13</v>
      </c>
      <c r="D736" s="32" t="s">
        <v>14</v>
      </c>
      <c r="E736" s="32" t="s">
        <v>54</v>
      </c>
      <c r="F736" s="53" t="s">
        <v>54</v>
      </c>
      <c r="G736" s="33">
        <v>159024.6</v>
      </c>
      <c r="H736" s="33">
        <v>118471.2</v>
      </c>
      <c r="I736" s="33">
        <v>128058.9</v>
      </c>
      <c r="J736" s="33">
        <v>892893.2</v>
      </c>
      <c r="K736" s="33">
        <v>835999.8</v>
      </c>
      <c r="L736" s="33">
        <v>134.23059781617812</v>
      </c>
      <c r="M736" s="33">
        <v>124.18082616670922</v>
      </c>
      <c r="N736" s="33">
        <v>106.80543225010341</v>
      </c>
    </row>
    <row r="737" spans="1:14" x14ac:dyDescent="0.25">
      <c r="A737" s="38">
        <v>44348</v>
      </c>
      <c r="B737" s="32" t="s">
        <v>12</v>
      </c>
      <c r="C737" s="32" t="s">
        <v>13</v>
      </c>
      <c r="D737" s="32" t="s">
        <v>14</v>
      </c>
      <c r="E737" s="32" t="s">
        <v>41</v>
      </c>
      <c r="F737" s="53" t="s">
        <v>41</v>
      </c>
      <c r="G737" s="33">
        <v>4684</v>
      </c>
      <c r="H737" s="33">
        <v>3892</v>
      </c>
      <c r="I737" s="33">
        <v>1923</v>
      </c>
      <c r="J737" s="33">
        <v>17822</v>
      </c>
      <c r="K737" s="33">
        <v>9067</v>
      </c>
      <c r="L737" s="33">
        <v>120.34943473792394</v>
      </c>
      <c r="M737" s="33">
        <v>243.57774310972439</v>
      </c>
      <c r="N737" s="33">
        <v>196.55895003860152</v>
      </c>
    </row>
    <row r="738" spans="1:14" x14ac:dyDescent="0.25">
      <c r="A738" s="38">
        <v>44348</v>
      </c>
      <c r="B738" s="32" t="s">
        <v>12</v>
      </c>
      <c r="C738" s="32" t="s">
        <v>13</v>
      </c>
      <c r="D738" s="32" t="s">
        <v>14</v>
      </c>
      <c r="E738" s="32" t="s">
        <v>78</v>
      </c>
      <c r="F738" s="53" t="s">
        <v>78</v>
      </c>
      <c r="G738" s="33">
        <v>4684</v>
      </c>
      <c r="H738" s="33">
        <v>3892</v>
      </c>
      <c r="I738" s="33">
        <v>1923</v>
      </c>
      <c r="J738" s="33">
        <v>17822</v>
      </c>
      <c r="K738" s="33">
        <v>9067</v>
      </c>
      <c r="L738" s="33">
        <v>120.34943473792394</v>
      </c>
      <c r="M738" s="33">
        <v>243.57774310972439</v>
      </c>
      <c r="N738" s="33">
        <v>196.55895003860152</v>
      </c>
    </row>
    <row r="739" spans="1:14" x14ac:dyDescent="0.25">
      <c r="A739" s="38">
        <v>44348</v>
      </c>
      <c r="B739" s="32" t="s">
        <v>12</v>
      </c>
      <c r="C739" s="32" t="s">
        <v>13</v>
      </c>
      <c r="D739" s="32" t="s">
        <v>14</v>
      </c>
      <c r="E739" s="32" t="s">
        <v>25</v>
      </c>
      <c r="F739" s="53" t="s">
        <v>676</v>
      </c>
      <c r="G739" s="33">
        <v>4092492.8</v>
      </c>
      <c r="H739" s="33">
        <v>3999211.3</v>
      </c>
      <c r="I739" s="33">
        <v>2038479.2</v>
      </c>
      <c r="J739" s="33">
        <v>20923360.199999999</v>
      </c>
      <c r="K739" s="33">
        <v>9929706.0999999996</v>
      </c>
      <c r="L739" s="33">
        <v>102.33249741017686</v>
      </c>
      <c r="M739" s="33">
        <v>200.76205830307222</v>
      </c>
      <c r="N739" s="33">
        <v>210.7147984974097</v>
      </c>
    </row>
    <row r="740" spans="1:14" x14ac:dyDescent="0.25">
      <c r="A740" s="38">
        <v>44348</v>
      </c>
      <c r="B740" s="32" t="s">
        <v>12</v>
      </c>
      <c r="C740" s="32" t="s">
        <v>13</v>
      </c>
      <c r="D740" s="32" t="s">
        <v>14</v>
      </c>
      <c r="E740" s="32" t="s">
        <v>35</v>
      </c>
      <c r="F740" s="53" t="s">
        <v>969</v>
      </c>
      <c r="G740" s="33">
        <v>31701661.800000001</v>
      </c>
      <c r="H740" s="33">
        <v>43231997.700000003</v>
      </c>
      <c r="I740" s="33">
        <v>30094177.5</v>
      </c>
      <c r="J740" s="33">
        <v>199927544.59999999</v>
      </c>
      <c r="K740" s="33">
        <v>145703711.59999999</v>
      </c>
      <c r="L740" s="33">
        <v>73.329162394917503</v>
      </c>
      <c r="M740" s="33">
        <v>105.34151265639342</v>
      </c>
      <c r="N740" s="33">
        <v>137.21513501925094</v>
      </c>
    </row>
    <row r="741" spans="1:14" x14ac:dyDescent="0.25">
      <c r="A741" s="38">
        <v>44348</v>
      </c>
      <c r="B741" s="32" t="s">
        <v>12</v>
      </c>
      <c r="C741" s="32" t="s">
        <v>13</v>
      </c>
      <c r="D741" s="32" t="s">
        <v>14</v>
      </c>
      <c r="E741" s="32" t="s">
        <v>89</v>
      </c>
      <c r="F741" s="53" t="s">
        <v>3813</v>
      </c>
      <c r="G741" s="33">
        <v>3039784.3</v>
      </c>
      <c r="H741" s="33">
        <v>3962687.7</v>
      </c>
      <c r="I741" s="33">
        <v>3120777.7</v>
      </c>
      <c r="J741" s="33">
        <v>33681164</v>
      </c>
      <c r="K741" s="33">
        <v>30441142</v>
      </c>
      <c r="L741" s="33">
        <v>76.710165678713466</v>
      </c>
      <c r="M741" s="33">
        <v>97.404704602958418</v>
      </c>
      <c r="N741" s="33">
        <v>110.64356258382159</v>
      </c>
    </row>
    <row r="742" spans="1:14" x14ac:dyDescent="0.25">
      <c r="A742" s="38">
        <v>44348</v>
      </c>
      <c r="B742" s="32" t="s">
        <v>12</v>
      </c>
      <c r="C742" s="32" t="s">
        <v>13</v>
      </c>
      <c r="D742" s="32" t="s">
        <v>14</v>
      </c>
      <c r="E742" s="32" t="s">
        <v>20</v>
      </c>
      <c r="F742" s="53" t="s">
        <v>3956</v>
      </c>
      <c r="G742" s="33">
        <v>769317.6</v>
      </c>
      <c r="H742" s="33">
        <v>715816.9</v>
      </c>
      <c r="I742" s="33">
        <v>736861.2</v>
      </c>
      <c r="J742" s="33">
        <v>4456981.9000000004</v>
      </c>
      <c r="K742" s="33">
        <v>4325176.5999999996</v>
      </c>
      <c r="L742" s="33">
        <v>107.47407612198036</v>
      </c>
      <c r="M742" s="33">
        <v>104.40468299864344</v>
      </c>
      <c r="N742" s="33">
        <v>103.04739695484342</v>
      </c>
    </row>
    <row r="743" spans="1:14" ht="39" x14ac:dyDescent="0.25">
      <c r="A743" s="42">
        <v>44348</v>
      </c>
      <c r="B743" s="43"/>
      <c r="C743" s="43"/>
      <c r="D743" s="43"/>
      <c r="E743" s="43" t="s">
        <v>140</v>
      </c>
      <c r="F743" s="53" t="s">
        <v>140</v>
      </c>
      <c r="G743" s="45" t="s">
        <v>140</v>
      </c>
      <c r="H743" s="43"/>
      <c r="I743" s="43"/>
      <c r="J743" s="48">
        <v>83938.299999999988</v>
      </c>
      <c r="K743" s="33"/>
    </row>
    <row r="744" spans="1:14" ht="64.5" x14ac:dyDescent="0.25">
      <c r="A744" s="42">
        <v>44348</v>
      </c>
      <c r="B744" s="43"/>
      <c r="C744" s="43"/>
      <c r="D744" s="43"/>
      <c r="E744" s="43" t="s">
        <v>141</v>
      </c>
      <c r="F744" s="53" t="s">
        <v>141</v>
      </c>
      <c r="G744" s="45" t="s">
        <v>141</v>
      </c>
      <c r="H744" s="43"/>
      <c r="I744" s="43"/>
      <c r="J744" s="48">
        <v>21963.3</v>
      </c>
      <c r="K744" s="33"/>
    </row>
    <row r="745" spans="1:14" ht="39" x14ac:dyDescent="0.25">
      <c r="A745" s="42">
        <v>44348</v>
      </c>
      <c r="B745" s="43"/>
      <c r="C745" s="43"/>
      <c r="D745" s="43"/>
      <c r="E745" s="43" t="s">
        <v>142</v>
      </c>
      <c r="F745" s="53" t="s">
        <v>142</v>
      </c>
      <c r="G745" s="45" t="s">
        <v>142</v>
      </c>
      <c r="H745" s="43"/>
      <c r="I745" s="43"/>
      <c r="J745" s="48">
        <v>127413.30000000002</v>
      </c>
      <c r="K745" s="33"/>
    </row>
    <row r="746" spans="1:14" ht="39" x14ac:dyDescent="0.25">
      <c r="A746" s="42">
        <v>44348</v>
      </c>
      <c r="B746" s="43"/>
      <c r="C746" s="43"/>
      <c r="D746" s="43"/>
      <c r="E746" s="43" t="s">
        <v>143</v>
      </c>
      <c r="F746" s="53" t="s">
        <v>143</v>
      </c>
      <c r="G746" s="45" t="s">
        <v>143</v>
      </c>
      <c r="H746" s="43"/>
      <c r="I746" s="43"/>
      <c r="J746" s="48">
        <v>65529.599999999999</v>
      </c>
      <c r="K746" s="33"/>
    </row>
    <row r="747" spans="1:14" ht="39" x14ac:dyDescent="0.25">
      <c r="A747" s="42">
        <v>44348</v>
      </c>
      <c r="B747" s="43"/>
      <c r="C747" s="43"/>
      <c r="D747" s="43"/>
      <c r="E747" s="43" t="s">
        <v>144</v>
      </c>
      <c r="F747" s="53" t="s">
        <v>144</v>
      </c>
      <c r="G747" s="45" t="s">
        <v>144</v>
      </c>
      <c r="H747" s="43"/>
      <c r="I747" s="43"/>
      <c r="J747" s="48">
        <v>111843.59999999998</v>
      </c>
      <c r="K747" s="33"/>
    </row>
    <row r="748" spans="1:14" ht="39" x14ac:dyDescent="0.25">
      <c r="A748" s="42">
        <v>44348</v>
      </c>
      <c r="B748" s="43"/>
      <c r="C748" s="43"/>
      <c r="D748" s="43"/>
      <c r="E748" s="43" t="s">
        <v>145</v>
      </c>
      <c r="F748" s="53" t="s">
        <v>145</v>
      </c>
      <c r="G748" s="45" t="s">
        <v>145</v>
      </c>
      <c r="H748" s="43"/>
      <c r="I748" s="43"/>
      <c r="J748" s="48">
        <v>165660.30000000002</v>
      </c>
      <c r="K748" s="33"/>
    </row>
    <row r="749" spans="1:14" ht="39" x14ac:dyDescent="0.25">
      <c r="A749" s="42">
        <v>44348</v>
      </c>
      <c r="B749" s="43"/>
      <c r="C749" s="43"/>
      <c r="D749" s="43"/>
      <c r="E749" s="43" t="s">
        <v>146</v>
      </c>
      <c r="F749" s="53" t="s">
        <v>146</v>
      </c>
      <c r="G749" s="45" t="s">
        <v>146</v>
      </c>
      <c r="H749" s="43"/>
      <c r="I749" s="43"/>
      <c r="J749" s="48">
        <v>88119.799999999988</v>
      </c>
      <c r="K749" s="33"/>
    </row>
    <row r="750" spans="1:14" ht="39" x14ac:dyDescent="0.25">
      <c r="A750" s="42">
        <v>44348</v>
      </c>
      <c r="B750" s="43"/>
      <c r="C750" s="43"/>
      <c r="D750" s="43"/>
      <c r="E750" s="43" t="s">
        <v>147</v>
      </c>
      <c r="F750" s="53" t="s">
        <v>147</v>
      </c>
      <c r="G750" s="46" t="s">
        <v>147</v>
      </c>
      <c r="H750" s="43"/>
      <c r="I750" s="43"/>
      <c r="J750" s="48">
        <v>640840</v>
      </c>
      <c r="K750" s="33"/>
    </row>
    <row r="751" spans="1:14" ht="39" x14ac:dyDescent="0.25">
      <c r="A751" s="42">
        <v>44348</v>
      </c>
      <c r="B751" s="43"/>
      <c r="C751" s="43"/>
      <c r="D751" s="43"/>
      <c r="E751" s="43" t="s">
        <v>148</v>
      </c>
      <c r="F751" s="53" t="s">
        <v>148</v>
      </c>
      <c r="G751" s="45" t="s">
        <v>148</v>
      </c>
      <c r="H751" s="43"/>
      <c r="I751" s="43"/>
      <c r="J751" s="48">
        <v>468531.59999999992</v>
      </c>
      <c r="K751" s="33"/>
    </row>
    <row r="752" spans="1:14" ht="26.25" x14ac:dyDescent="0.25">
      <c r="A752" s="42">
        <v>44348</v>
      </c>
      <c r="B752" s="43"/>
      <c r="C752" s="43"/>
      <c r="D752" s="43"/>
      <c r="E752" s="43" t="s">
        <v>149</v>
      </c>
      <c r="F752" s="53" t="s">
        <v>149</v>
      </c>
      <c r="G752" s="46" t="s">
        <v>149</v>
      </c>
      <c r="H752" s="43"/>
      <c r="I752" s="43"/>
      <c r="J752" s="48">
        <v>252591.10000000003</v>
      </c>
      <c r="K752" s="33"/>
    </row>
    <row r="753" spans="1:14" ht="39" x14ac:dyDescent="0.25">
      <c r="A753" s="42">
        <v>44348</v>
      </c>
      <c r="B753" s="43"/>
      <c r="C753" s="43"/>
      <c r="D753" s="43"/>
      <c r="E753" s="43" t="s">
        <v>150</v>
      </c>
      <c r="F753" s="53" t="s">
        <v>150</v>
      </c>
      <c r="G753" s="46" t="s">
        <v>150</v>
      </c>
      <c r="H753" s="43"/>
      <c r="I753" s="43"/>
      <c r="J753" s="48">
        <v>57810.400000000001</v>
      </c>
      <c r="K753" s="33"/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109</v>
      </c>
      <c r="F754" s="53" t="s">
        <v>674</v>
      </c>
      <c r="G754" s="33" t="s">
        <v>8045</v>
      </c>
      <c r="H754" s="33" t="s">
        <v>8045</v>
      </c>
      <c r="I754" s="33" t="s">
        <v>8045</v>
      </c>
      <c r="J754" s="33" t="s">
        <v>8045</v>
      </c>
      <c r="K754" s="33" t="s">
        <v>8045</v>
      </c>
      <c r="L754" s="33">
        <v>116.93088063012537</v>
      </c>
      <c r="M754" s="33">
        <v>275.72741200408649</v>
      </c>
      <c r="N754" s="33">
        <v>218.26933816231784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96</v>
      </c>
      <c r="F755" s="53" t="s">
        <v>96</v>
      </c>
      <c r="G755" s="33" t="s">
        <v>8045</v>
      </c>
      <c r="H755" s="33" t="s">
        <v>8045</v>
      </c>
      <c r="I755" s="33" t="s">
        <v>8045</v>
      </c>
      <c r="J755" s="33" t="s">
        <v>8045</v>
      </c>
      <c r="K755" s="33" t="s">
        <v>8045</v>
      </c>
      <c r="L755" s="33">
        <v>116.95090276534006</v>
      </c>
      <c r="M755" s="33">
        <v>275.72741200408649</v>
      </c>
      <c r="N755" s="33">
        <v>218.99282622764221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76</v>
      </c>
      <c r="F756" s="53" t="s">
        <v>76</v>
      </c>
      <c r="G756" s="33" t="s">
        <v>8045</v>
      </c>
      <c r="H756" s="33" t="s">
        <v>8045</v>
      </c>
      <c r="I756" s="33" t="s">
        <v>8045</v>
      </c>
      <c r="J756" s="33" t="s">
        <v>8045</v>
      </c>
      <c r="K756" s="33" t="s">
        <v>8045</v>
      </c>
      <c r="L756" s="32"/>
      <c r="M756" s="32"/>
      <c r="N756" s="33">
        <v>95.504385123573783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45</v>
      </c>
      <c r="F757" s="53" t="s">
        <v>758</v>
      </c>
      <c r="G757" s="33" t="s">
        <v>8045</v>
      </c>
      <c r="H757" s="33" t="s">
        <v>8045</v>
      </c>
      <c r="I757" s="33" t="s">
        <v>8045</v>
      </c>
      <c r="J757" s="33" t="s">
        <v>8045</v>
      </c>
      <c r="K757" s="33" t="s">
        <v>8045</v>
      </c>
      <c r="L757" s="33">
        <v>90.379328604964371</v>
      </c>
      <c r="M757" s="33">
        <v>100.55867829327177</v>
      </c>
      <c r="N757" s="33">
        <v>157.11592172938578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73</v>
      </c>
      <c r="F758" s="53" t="s">
        <v>73</v>
      </c>
      <c r="G758" s="33" t="s">
        <v>8045</v>
      </c>
      <c r="H758" s="33" t="s">
        <v>8045</v>
      </c>
      <c r="I758" s="33" t="s">
        <v>8045</v>
      </c>
      <c r="J758" s="33" t="s">
        <v>8045</v>
      </c>
      <c r="K758" s="33" t="s">
        <v>8045</v>
      </c>
      <c r="L758" s="33">
        <v>90.379328604964371</v>
      </c>
      <c r="M758" s="33">
        <v>100.55867829327177</v>
      </c>
      <c r="N758" s="33">
        <v>157.11592172938578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66</v>
      </c>
      <c r="F759" s="53" t="s">
        <v>855</v>
      </c>
      <c r="G759" s="33">
        <v>199312.7</v>
      </c>
      <c r="H759" s="33">
        <v>205095.1</v>
      </c>
      <c r="I759" s="33">
        <v>209294.1</v>
      </c>
      <c r="J759" s="33">
        <v>1190431.1000000001</v>
      </c>
      <c r="K759" s="33">
        <v>1037534.2</v>
      </c>
      <c r="L759" s="33">
        <v>97.18062498811527</v>
      </c>
      <c r="M759" s="33">
        <v>95.230921464102423</v>
      </c>
      <c r="N759" s="33">
        <v>114.73656482841722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28</v>
      </c>
      <c r="F760" s="53" t="s">
        <v>28</v>
      </c>
      <c r="G760" s="33">
        <v>199312.7</v>
      </c>
      <c r="H760" s="33">
        <v>205095.1</v>
      </c>
      <c r="I760" s="33">
        <v>209294.1</v>
      </c>
      <c r="J760" s="33">
        <v>1190431.1000000001</v>
      </c>
      <c r="K760" s="33">
        <v>1037534.2</v>
      </c>
      <c r="L760" s="33">
        <v>97.18062498811527</v>
      </c>
      <c r="M760" s="33">
        <v>95.230921464102423</v>
      </c>
      <c r="N760" s="33">
        <v>114.73656482841722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98</v>
      </c>
      <c r="F761" s="53" t="s">
        <v>98</v>
      </c>
      <c r="G761" s="33" t="s">
        <v>8045</v>
      </c>
      <c r="H761" s="33" t="s">
        <v>8045</v>
      </c>
      <c r="I761" s="33" t="s">
        <v>8045</v>
      </c>
      <c r="J761" s="33" t="s">
        <v>8045</v>
      </c>
      <c r="K761" s="33" t="s">
        <v>8045</v>
      </c>
      <c r="L761" s="33">
        <v>96.671407570306798</v>
      </c>
      <c r="M761" s="32"/>
      <c r="N761" s="32"/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126</v>
      </c>
      <c r="F762" s="53" t="s">
        <v>126</v>
      </c>
      <c r="G762" s="33" t="s">
        <v>8045</v>
      </c>
      <c r="H762" s="33" t="s">
        <v>8045</v>
      </c>
      <c r="I762" s="33" t="s">
        <v>8045</v>
      </c>
      <c r="J762" s="33" t="s">
        <v>8045</v>
      </c>
      <c r="K762" s="33" t="s">
        <v>8045</v>
      </c>
      <c r="L762" s="33">
        <v>96.671407570306798</v>
      </c>
      <c r="M762" s="32"/>
      <c r="N762" s="32"/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30</v>
      </c>
      <c r="F763" s="53" t="s">
        <v>967</v>
      </c>
      <c r="G763" s="33">
        <v>3270722</v>
      </c>
      <c r="H763" s="33">
        <v>3541109.5</v>
      </c>
      <c r="I763" s="33">
        <v>2776818.8</v>
      </c>
      <c r="J763" s="33">
        <v>24385538.699999999</v>
      </c>
      <c r="K763" s="33">
        <v>23264909.699999999</v>
      </c>
      <c r="L763" s="33">
        <v>92.364328185841188</v>
      </c>
      <c r="M763" s="33">
        <v>117.78665572272847</v>
      </c>
      <c r="N763" s="33">
        <v>104.8168207590335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81</v>
      </c>
      <c r="F764" s="53" t="s">
        <v>970</v>
      </c>
      <c r="G764" s="33">
        <v>47507.4</v>
      </c>
      <c r="H764" s="33">
        <v>52504.7</v>
      </c>
      <c r="I764" s="33">
        <v>67432.3</v>
      </c>
      <c r="J764" s="33">
        <v>518461.5</v>
      </c>
      <c r="K764" s="33">
        <v>637012.1</v>
      </c>
      <c r="L764" s="33">
        <v>90.482185404354283</v>
      </c>
      <c r="M764" s="33">
        <v>70.4519940740565</v>
      </c>
      <c r="N764" s="33">
        <v>81.389584279482293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15</v>
      </c>
      <c r="F765" s="53" t="s">
        <v>1038</v>
      </c>
      <c r="G765" s="33">
        <v>2681985.7000000002</v>
      </c>
      <c r="H765" s="33">
        <v>2943471.4</v>
      </c>
      <c r="I765" s="33">
        <v>2142010.4</v>
      </c>
      <c r="J765" s="33">
        <v>19385666.800000001</v>
      </c>
      <c r="K765" s="33">
        <v>18969208.800000001</v>
      </c>
      <c r="L765" s="33">
        <v>91.116417845948831</v>
      </c>
      <c r="M765" s="33">
        <v>125.2088085099867</v>
      </c>
      <c r="N765" s="33">
        <v>102.19544212091756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57</v>
      </c>
      <c r="F766" s="53" t="s">
        <v>57</v>
      </c>
      <c r="G766" s="33">
        <v>11999.6</v>
      </c>
      <c r="H766" s="33">
        <v>12011.1</v>
      </c>
      <c r="I766" s="33">
        <v>6996</v>
      </c>
      <c r="J766" s="33">
        <v>83719.7</v>
      </c>
      <c r="K766" s="33">
        <v>53860.4</v>
      </c>
      <c r="L766" s="33">
        <v>99.904255230578386</v>
      </c>
      <c r="M766" s="33">
        <v>171.52086906803888</v>
      </c>
      <c r="N766" s="33">
        <v>155.4383183192104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119</v>
      </c>
      <c r="F767" s="53" t="s">
        <v>119</v>
      </c>
      <c r="G767" s="32"/>
      <c r="H767" s="33">
        <v>205</v>
      </c>
      <c r="I767" s="33">
        <v>2249</v>
      </c>
      <c r="J767" s="33">
        <v>9534.9</v>
      </c>
      <c r="K767" s="33">
        <v>36767.1</v>
      </c>
      <c r="L767" s="32"/>
      <c r="M767" s="32"/>
      <c r="N767" s="33">
        <v>25.933239227461506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50</v>
      </c>
      <c r="F768" s="53" t="s">
        <v>50</v>
      </c>
      <c r="G768" s="33">
        <v>281304</v>
      </c>
      <c r="H768" s="33">
        <v>277740</v>
      </c>
      <c r="I768" s="33">
        <v>300577.2</v>
      </c>
      <c r="J768" s="33">
        <v>2226357.7000000002</v>
      </c>
      <c r="K768" s="33">
        <v>1825197.9</v>
      </c>
      <c r="L768" s="33">
        <v>101.28321451717433</v>
      </c>
      <c r="M768" s="33">
        <v>93.587936809578366</v>
      </c>
      <c r="N768" s="33">
        <v>121.97897554013184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110</v>
      </c>
      <c r="F769" s="53" t="s">
        <v>110</v>
      </c>
      <c r="G769" s="33">
        <v>1</v>
      </c>
      <c r="H769" s="33">
        <v>2</v>
      </c>
      <c r="I769" s="33">
        <v>50</v>
      </c>
      <c r="J769" s="33">
        <v>16</v>
      </c>
      <c r="K769" s="33">
        <v>527</v>
      </c>
      <c r="L769" s="33">
        <v>50</v>
      </c>
      <c r="M769" s="33">
        <v>2</v>
      </c>
      <c r="N769" s="33">
        <v>3.0360531309297913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22</v>
      </c>
      <c r="F770" s="53" t="s">
        <v>1218</v>
      </c>
      <c r="G770" s="33">
        <v>161973</v>
      </c>
      <c r="H770" s="33">
        <v>164044.20000000001</v>
      </c>
      <c r="I770" s="33">
        <v>165442.9</v>
      </c>
      <c r="J770" s="33">
        <v>1290178.6000000001</v>
      </c>
      <c r="K770" s="33">
        <v>1195161.2</v>
      </c>
      <c r="L770" s="33">
        <v>98.737413453203459</v>
      </c>
      <c r="M770" s="33">
        <v>97.902660071843513</v>
      </c>
      <c r="N770" s="33">
        <v>107.9501744199862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65</v>
      </c>
      <c r="F771" s="53" t="s">
        <v>65</v>
      </c>
      <c r="G771" s="33">
        <v>77964.3</v>
      </c>
      <c r="H771" s="33">
        <v>82504.100000000006</v>
      </c>
      <c r="I771" s="33">
        <v>78525</v>
      </c>
      <c r="J771" s="33">
        <v>818887.5</v>
      </c>
      <c r="K771" s="33">
        <v>452524.1</v>
      </c>
      <c r="L771" s="33">
        <v>94.497485579504527</v>
      </c>
      <c r="M771" s="33">
        <v>99.285959885386816</v>
      </c>
      <c r="N771" s="33">
        <v>180.9599753913659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42</v>
      </c>
      <c r="F772" s="53" t="s">
        <v>42</v>
      </c>
      <c r="G772" s="33">
        <v>7987</v>
      </c>
      <c r="H772" s="33">
        <v>8627</v>
      </c>
      <c r="I772" s="33">
        <v>13536</v>
      </c>
      <c r="J772" s="33">
        <v>52716</v>
      </c>
      <c r="K772" s="33">
        <v>94651.1</v>
      </c>
      <c r="L772" s="33">
        <v>92.581430392952356</v>
      </c>
      <c r="M772" s="33">
        <v>59.005614657210401</v>
      </c>
      <c r="N772" s="33">
        <v>55.695073802628812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124</v>
      </c>
      <c r="F773" s="53" t="s">
        <v>164</v>
      </c>
      <c r="G773" s="33">
        <v>42892630.899999999</v>
      </c>
      <c r="H773" s="33">
        <v>41109168.700000003</v>
      </c>
      <c r="I773" s="33">
        <v>36159137.100000001</v>
      </c>
      <c r="J773" s="33">
        <v>303387593.80000001</v>
      </c>
      <c r="K773" s="33">
        <v>226558873.40000001</v>
      </c>
      <c r="L773" s="33">
        <v>104.33835627525107</v>
      </c>
      <c r="M773" s="33">
        <v>118.62183210118695</v>
      </c>
      <c r="N773" s="33">
        <v>133.91115044271754</v>
      </c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48</v>
      </c>
      <c r="F774" s="53" t="s">
        <v>1420</v>
      </c>
      <c r="G774" s="33">
        <v>742538.8</v>
      </c>
      <c r="H774" s="33">
        <v>684489.1</v>
      </c>
      <c r="I774" s="33">
        <v>726873.1</v>
      </c>
      <c r="J774" s="33">
        <v>4028924.3</v>
      </c>
      <c r="K774" s="33">
        <v>4265070.0999999996</v>
      </c>
      <c r="L774" s="33">
        <v>108.48073402483692</v>
      </c>
      <c r="M774" s="33">
        <v>102.15521801535921</v>
      </c>
      <c r="N774" s="33">
        <v>94.463260990716194</v>
      </c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105</v>
      </c>
      <c r="F775" s="53" t="s">
        <v>105</v>
      </c>
      <c r="G775" s="33">
        <v>742538.8</v>
      </c>
      <c r="H775" s="33">
        <v>684489.1</v>
      </c>
      <c r="I775" s="33">
        <v>726873.1</v>
      </c>
      <c r="J775" s="33">
        <v>4028924.3</v>
      </c>
      <c r="K775" s="33">
        <v>4265070.0999999996</v>
      </c>
      <c r="L775" s="33">
        <v>108.48073402483692</v>
      </c>
      <c r="M775" s="33">
        <v>102.15521801535921</v>
      </c>
      <c r="N775" s="33">
        <v>94.463260990716194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75</v>
      </c>
      <c r="F776" s="53" t="s">
        <v>75</v>
      </c>
      <c r="G776" s="33">
        <v>39068814.399999999</v>
      </c>
      <c r="H776" s="33">
        <v>37093548.700000003</v>
      </c>
      <c r="I776" s="33">
        <v>32053538.399999999</v>
      </c>
      <c r="J776" s="33">
        <v>261219113.30000001</v>
      </c>
      <c r="K776" s="33">
        <v>187686956.09999999</v>
      </c>
      <c r="L776" s="33">
        <v>105.3250922848479</v>
      </c>
      <c r="M776" s="33">
        <v>121.88612037914666</v>
      </c>
      <c r="N776" s="33">
        <v>139.17808606839034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117</v>
      </c>
      <c r="F777" s="53" t="s">
        <v>1477</v>
      </c>
      <c r="G777" s="33">
        <v>4011.8</v>
      </c>
      <c r="H777" s="33">
        <v>1579.9</v>
      </c>
      <c r="I777" s="33">
        <v>5053</v>
      </c>
      <c r="J777" s="33">
        <v>13911</v>
      </c>
      <c r="K777" s="33">
        <v>43473.9</v>
      </c>
      <c r="L777" s="33">
        <v>253.92746376352935</v>
      </c>
      <c r="M777" s="33">
        <v>79.394419156936479</v>
      </c>
      <c r="N777" s="33">
        <v>31.998509450497885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74</v>
      </c>
      <c r="F778" s="53" t="s">
        <v>74</v>
      </c>
      <c r="G778" s="33">
        <v>4011.8</v>
      </c>
      <c r="H778" s="33">
        <v>1579.9</v>
      </c>
      <c r="I778" s="33">
        <v>5053</v>
      </c>
      <c r="J778" s="33">
        <v>13911</v>
      </c>
      <c r="K778" s="33">
        <v>43473.9</v>
      </c>
      <c r="L778" s="33">
        <v>253.92746376352935</v>
      </c>
      <c r="M778" s="33">
        <v>79.394419156936479</v>
      </c>
      <c r="N778" s="33">
        <v>31.998509450497885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55</v>
      </c>
      <c r="F779" s="53" t="s">
        <v>55</v>
      </c>
      <c r="G779" s="33">
        <v>42892630.899999999</v>
      </c>
      <c r="H779" s="33">
        <v>41109168.700000003</v>
      </c>
      <c r="I779" s="33">
        <v>36159137.100000001</v>
      </c>
      <c r="J779" s="33">
        <v>303387593.80000001</v>
      </c>
      <c r="K779" s="33">
        <v>226558873.40000001</v>
      </c>
      <c r="L779" s="33">
        <v>104.33835627525107</v>
      </c>
      <c r="M779" s="33">
        <v>118.62183210118695</v>
      </c>
      <c r="N779" s="33">
        <v>133.91115044271754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69</v>
      </c>
      <c r="F780" s="53" t="s">
        <v>1650</v>
      </c>
      <c r="G780" s="33">
        <v>29808.9</v>
      </c>
      <c r="H780" s="33">
        <v>19242.599999999999</v>
      </c>
      <c r="I780" s="33">
        <v>23181.5</v>
      </c>
      <c r="J780" s="33">
        <v>184466.7</v>
      </c>
      <c r="K780" s="33">
        <v>178685.1</v>
      </c>
      <c r="L780" s="33">
        <v>154.91097876586323</v>
      </c>
      <c r="M780" s="33">
        <v>128.58917671419019</v>
      </c>
      <c r="N780" s="33">
        <v>103.23563632334201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91</v>
      </c>
      <c r="F781" s="53" t="s">
        <v>91</v>
      </c>
      <c r="G781" s="33">
        <v>29583.9</v>
      </c>
      <c r="H781" s="33">
        <v>19014.8</v>
      </c>
      <c r="I781" s="33">
        <v>22528.5</v>
      </c>
      <c r="J781" s="33">
        <v>181321.4</v>
      </c>
      <c r="K781" s="33">
        <v>175826.8</v>
      </c>
      <c r="L781" s="33">
        <v>155.58354544880831</v>
      </c>
      <c r="M781" s="33">
        <v>131.31766429189693</v>
      </c>
      <c r="N781" s="33">
        <v>103.12500710926889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37</v>
      </c>
      <c r="F782" s="53" t="s">
        <v>37</v>
      </c>
      <c r="G782" s="33">
        <v>225</v>
      </c>
      <c r="H782" s="33">
        <v>227.8</v>
      </c>
      <c r="I782" s="33">
        <v>653</v>
      </c>
      <c r="J782" s="33">
        <v>3145.3</v>
      </c>
      <c r="K782" s="33">
        <v>2858.3</v>
      </c>
      <c r="L782" s="33">
        <v>98.770851624231781</v>
      </c>
      <c r="M782" s="33">
        <v>34.456355283307808</v>
      </c>
      <c r="N782" s="33">
        <v>110.0409334219641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129</v>
      </c>
      <c r="F783" s="53" t="s">
        <v>1771</v>
      </c>
      <c r="G783" s="33" t="s">
        <v>8045</v>
      </c>
      <c r="H783" s="33" t="s">
        <v>8045</v>
      </c>
      <c r="I783" s="33" t="s">
        <v>8045</v>
      </c>
      <c r="J783" s="33" t="s">
        <v>8045</v>
      </c>
      <c r="K783" s="33" t="s">
        <v>8045</v>
      </c>
      <c r="L783" s="32"/>
      <c r="M783" s="32"/>
      <c r="N783" s="32"/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130</v>
      </c>
      <c r="F784" s="53" t="s">
        <v>130</v>
      </c>
      <c r="G784" s="33" t="s">
        <v>8045</v>
      </c>
      <c r="H784" s="33" t="s">
        <v>8045</v>
      </c>
      <c r="I784" s="33" t="s">
        <v>8045</v>
      </c>
      <c r="J784" s="33" t="s">
        <v>8045</v>
      </c>
      <c r="K784" s="33" t="s">
        <v>8045</v>
      </c>
      <c r="L784" s="32"/>
      <c r="M784" s="32"/>
      <c r="N784" s="32"/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104</v>
      </c>
      <c r="F785" s="53" t="s">
        <v>1833</v>
      </c>
      <c r="G785" s="33">
        <v>1577762.6</v>
      </c>
      <c r="H785" s="33">
        <v>1935345.9</v>
      </c>
      <c r="I785" s="33">
        <v>856937.1</v>
      </c>
      <c r="J785" s="33">
        <v>9819474</v>
      </c>
      <c r="K785" s="33">
        <v>7190073.9000000004</v>
      </c>
      <c r="L785" s="33">
        <v>81.523545739291364</v>
      </c>
      <c r="M785" s="33">
        <v>184.11650049927817</v>
      </c>
      <c r="N785" s="33">
        <v>136.56986195927695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111</v>
      </c>
      <c r="F786" s="53" t="s">
        <v>111</v>
      </c>
      <c r="G786" s="33">
        <v>1055229.8</v>
      </c>
      <c r="H786" s="33">
        <v>1452272.4</v>
      </c>
      <c r="I786" s="33">
        <v>694622</v>
      </c>
      <c r="J786" s="33">
        <v>6876260.4000000004</v>
      </c>
      <c r="K786" s="33">
        <v>5102314</v>
      </c>
      <c r="L786" s="33">
        <v>72.660597281887334</v>
      </c>
      <c r="M786" s="33">
        <v>151.91424976462019</v>
      </c>
      <c r="N786" s="33">
        <v>134.76748784963058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114</v>
      </c>
      <c r="F787" s="53" t="s">
        <v>114</v>
      </c>
      <c r="G787" s="33">
        <v>522532.8</v>
      </c>
      <c r="H787" s="33">
        <v>483073.5</v>
      </c>
      <c r="I787" s="33">
        <v>162315.1</v>
      </c>
      <c r="J787" s="33">
        <v>2943213.6</v>
      </c>
      <c r="K787" s="33">
        <v>2087759.9</v>
      </c>
      <c r="L787" s="33">
        <v>108.16838431418822</v>
      </c>
      <c r="M787" s="33">
        <v>321.92494721686398</v>
      </c>
      <c r="N787" s="33">
        <v>140.97471648919017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64</v>
      </c>
      <c r="F788" s="53" t="s">
        <v>1916</v>
      </c>
      <c r="G788" s="33">
        <v>13797.6</v>
      </c>
      <c r="H788" s="33">
        <v>14445.3</v>
      </c>
      <c r="I788" s="33">
        <v>11563.1</v>
      </c>
      <c r="J788" s="33">
        <v>99887.6</v>
      </c>
      <c r="K788" s="33">
        <v>79478.7</v>
      </c>
      <c r="L788" s="33">
        <v>95.51618865651804</v>
      </c>
      <c r="M788" s="33">
        <v>119.32440262559348</v>
      </c>
      <c r="N788" s="33">
        <v>125.67845221424105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106</v>
      </c>
      <c r="F789" s="53" t="s">
        <v>106</v>
      </c>
      <c r="G789" s="33">
        <v>13797.6</v>
      </c>
      <c r="H789" s="33">
        <v>14445.3</v>
      </c>
      <c r="I789" s="33">
        <v>11563.1</v>
      </c>
      <c r="J789" s="33">
        <v>99887.6</v>
      </c>
      <c r="K789" s="33">
        <v>79478.7</v>
      </c>
      <c r="L789" s="33">
        <v>95.51618865651804</v>
      </c>
      <c r="M789" s="33">
        <v>119.32440262559348</v>
      </c>
      <c r="N789" s="33">
        <v>125.67845221424105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86</v>
      </c>
      <c r="F790" s="53" t="s">
        <v>1959</v>
      </c>
      <c r="G790" s="33">
        <v>18046.599999999999</v>
      </c>
      <c r="H790" s="33">
        <v>20185.8</v>
      </c>
      <c r="I790" s="33">
        <v>18455.7</v>
      </c>
      <c r="J790" s="33">
        <v>124818.5</v>
      </c>
      <c r="K790" s="33">
        <v>129532.1</v>
      </c>
      <c r="L790" s="33">
        <v>89.402451228091039</v>
      </c>
      <c r="M790" s="33">
        <v>97.783340648146648</v>
      </c>
      <c r="N790" s="33">
        <v>96.361056448555999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82</v>
      </c>
      <c r="F791" s="53" t="s">
        <v>82</v>
      </c>
      <c r="G791" s="33">
        <v>18046.599999999999</v>
      </c>
      <c r="H791" s="33">
        <v>20185.8</v>
      </c>
      <c r="I791" s="33">
        <v>18455.7</v>
      </c>
      <c r="J791" s="33">
        <v>124818.5</v>
      </c>
      <c r="K791" s="33">
        <v>129532.1</v>
      </c>
      <c r="L791" s="33">
        <v>89.402451228091039</v>
      </c>
      <c r="M791" s="33">
        <v>97.783340648146648</v>
      </c>
      <c r="N791" s="33">
        <v>96.361056448555999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125</v>
      </c>
      <c r="F792" s="53" t="s">
        <v>1980</v>
      </c>
      <c r="G792" s="33">
        <v>5572705.5999999996</v>
      </c>
      <c r="H792" s="33">
        <v>5403110.9000000004</v>
      </c>
      <c r="I792" s="33">
        <v>3134644.9</v>
      </c>
      <c r="J792" s="33">
        <v>38207981.600000001</v>
      </c>
      <c r="K792" s="33">
        <v>27376706.199999999</v>
      </c>
      <c r="L792" s="33">
        <v>103.13883433338376</v>
      </c>
      <c r="M792" s="33">
        <v>177.77789120547592</v>
      </c>
      <c r="N792" s="33">
        <v>139.56383693813393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51</v>
      </c>
      <c r="F793" s="53" t="s">
        <v>51</v>
      </c>
      <c r="G793" s="33">
        <v>5572705.5999999996</v>
      </c>
      <c r="H793" s="33">
        <v>5403110.9000000004</v>
      </c>
      <c r="I793" s="33">
        <v>3134644.9</v>
      </c>
      <c r="J793" s="33">
        <v>38207981.600000001</v>
      </c>
      <c r="K793" s="33">
        <v>27376706.199999999</v>
      </c>
      <c r="L793" s="33">
        <v>103.13883433338376</v>
      </c>
      <c r="M793" s="33">
        <v>177.77789120547592</v>
      </c>
      <c r="N793" s="33">
        <v>139.56383693813393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60</v>
      </c>
      <c r="F794" s="53" t="s">
        <v>2024</v>
      </c>
      <c r="G794" s="33">
        <v>411192.1</v>
      </c>
      <c r="H794" s="33">
        <v>336807.5</v>
      </c>
      <c r="I794" s="33">
        <v>278862.59999999998</v>
      </c>
      <c r="J794" s="33">
        <v>2269863.1</v>
      </c>
      <c r="K794" s="33">
        <v>1803913.4</v>
      </c>
      <c r="L794" s="33">
        <v>122.08519703391403</v>
      </c>
      <c r="M794" s="33">
        <v>147.45329778894697</v>
      </c>
      <c r="N794" s="33">
        <v>125.82993729078126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120</v>
      </c>
      <c r="F795" s="53" t="s">
        <v>120</v>
      </c>
      <c r="G795" s="33">
        <v>273587.90000000002</v>
      </c>
      <c r="H795" s="33">
        <v>204109.5</v>
      </c>
      <c r="I795" s="33">
        <v>196529.6</v>
      </c>
      <c r="J795" s="33">
        <v>1388825.5</v>
      </c>
      <c r="K795" s="33">
        <v>1266618.3999999999</v>
      </c>
      <c r="L795" s="33">
        <v>134.03976786969739</v>
      </c>
      <c r="M795" s="33">
        <v>139.20951347786797</v>
      </c>
      <c r="N795" s="33">
        <v>109.64829659824932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97</v>
      </c>
      <c r="F796" s="53" t="s">
        <v>97</v>
      </c>
      <c r="G796" s="33">
        <v>217</v>
      </c>
      <c r="H796" s="33">
        <v>217</v>
      </c>
      <c r="I796" s="33">
        <v>217</v>
      </c>
      <c r="J796" s="33">
        <v>1519</v>
      </c>
      <c r="K796" s="33">
        <v>1519</v>
      </c>
      <c r="L796" s="33">
        <v>100</v>
      </c>
      <c r="M796" s="33">
        <v>100</v>
      </c>
      <c r="N796" s="33">
        <v>100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16</v>
      </c>
      <c r="F797" s="53" t="s">
        <v>16</v>
      </c>
      <c r="G797" s="33">
        <v>43029</v>
      </c>
      <c r="H797" s="33">
        <v>38133</v>
      </c>
      <c r="I797" s="33">
        <v>38112</v>
      </c>
      <c r="J797" s="33">
        <v>231668</v>
      </c>
      <c r="K797" s="33">
        <v>227748</v>
      </c>
      <c r="L797" s="33">
        <v>112.83927307056879</v>
      </c>
      <c r="M797" s="33">
        <v>112.9014483627204</v>
      </c>
      <c r="N797" s="33">
        <v>101.72120062525248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83</v>
      </c>
      <c r="F798" s="53" t="s">
        <v>83</v>
      </c>
      <c r="G798" s="33">
        <v>28</v>
      </c>
      <c r="H798" s="33">
        <v>28</v>
      </c>
      <c r="I798" s="33">
        <v>28</v>
      </c>
      <c r="J798" s="33">
        <v>196</v>
      </c>
      <c r="K798" s="33">
        <v>196</v>
      </c>
      <c r="L798" s="33">
        <v>100</v>
      </c>
      <c r="M798" s="33">
        <v>100</v>
      </c>
      <c r="N798" s="33">
        <v>100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17</v>
      </c>
      <c r="F799" s="53" t="s">
        <v>17</v>
      </c>
      <c r="G799" s="33">
        <v>94330.2</v>
      </c>
      <c r="H799" s="33">
        <v>94320</v>
      </c>
      <c r="I799" s="33">
        <v>43976</v>
      </c>
      <c r="J799" s="33">
        <v>647654.6</v>
      </c>
      <c r="K799" s="33">
        <v>307832</v>
      </c>
      <c r="L799" s="33">
        <v>100.01081424936386</v>
      </c>
      <c r="M799" s="33">
        <v>214.50382026559942</v>
      </c>
      <c r="N799" s="33">
        <v>210.39222692897425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99</v>
      </c>
      <c r="F800" s="53" t="s">
        <v>2172</v>
      </c>
      <c r="G800" s="33" t="s">
        <v>8045</v>
      </c>
      <c r="H800" s="33" t="s">
        <v>8045</v>
      </c>
      <c r="I800" s="33" t="s">
        <v>8045</v>
      </c>
      <c r="J800" s="33" t="s">
        <v>8045</v>
      </c>
      <c r="K800" s="33" t="s">
        <v>8045</v>
      </c>
      <c r="L800" s="33">
        <v>127.65345957220994</v>
      </c>
      <c r="M800" s="33">
        <v>72.61372840273647</v>
      </c>
      <c r="N800" s="33">
        <v>87.958124782281871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38</v>
      </c>
      <c r="F801" s="53" t="s">
        <v>38</v>
      </c>
      <c r="G801" s="33" t="s">
        <v>8045</v>
      </c>
      <c r="H801" s="33" t="s">
        <v>8045</v>
      </c>
      <c r="I801" s="33" t="s">
        <v>8045</v>
      </c>
      <c r="J801" s="33" t="s">
        <v>8045</v>
      </c>
      <c r="K801" s="33" t="s">
        <v>8045</v>
      </c>
      <c r="L801" s="33">
        <v>127.65345957220994</v>
      </c>
      <c r="M801" s="33">
        <v>72.61372840273647</v>
      </c>
      <c r="N801" s="33">
        <v>87.958124782281871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49</v>
      </c>
      <c r="F802" s="53" t="s">
        <v>2189</v>
      </c>
      <c r="G802" s="33">
        <v>439711.1</v>
      </c>
      <c r="H802" s="33">
        <v>376609.6</v>
      </c>
      <c r="I802" s="33">
        <v>322364.5</v>
      </c>
      <c r="J802" s="33">
        <v>2411574.6</v>
      </c>
      <c r="K802" s="33">
        <v>1531476.4</v>
      </c>
      <c r="L802" s="33">
        <v>116.75514909869531</v>
      </c>
      <c r="M802" s="33">
        <v>136.40183705091596</v>
      </c>
      <c r="N802" s="33">
        <v>157.4673040994951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46</v>
      </c>
      <c r="F803" s="53" t="s">
        <v>46</v>
      </c>
      <c r="G803" s="33">
        <v>1186</v>
      </c>
      <c r="H803" s="33">
        <v>1186</v>
      </c>
      <c r="I803" s="33">
        <v>1186</v>
      </c>
      <c r="J803" s="33">
        <v>8302</v>
      </c>
      <c r="K803" s="33">
        <v>8302</v>
      </c>
      <c r="L803" s="33">
        <v>100</v>
      </c>
      <c r="M803" s="33">
        <v>100</v>
      </c>
      <c r="N803" s="33">
        <v>100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52</v>
      </c>
      <c r="F804" s="53" t="s">
        <v>52</v>
      </c>
      <c r="G804" s="33">
        <v>438525.1</v>
      </c>
      <c r="H804" s="33">
        <v>375423.6</v>
      </c>
      <c r="I804" s="33">
        <v>321178.5</v>
      </c>
      <c r="J804" s="33">
        <v>2403272.6</v>
      </c>
      <c r="K804" s="33">
        <v>1523174.3999999999</v>
      </c>
      <c r="L804" s="33">
        <v>116.80808025920587</v>
      </c>
      <c r="M804" s="33">
        <v>136.53625631852694</v>
      </c>
      <c r="N804" s="33">
        <v>157.78052729877814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36</v>
      </c>
      <c r="F805" s="53" t="s">
        <v>2243</v>
      </c>
      <c r="G805" s="33">
        <v>809818.4</v>
      </c>
      <c r="H805" s="33">
        <v>903009.8</v>
      </c>
      <c r="I805" s="33">
        <v>750130.7</v>
      </c>
      <c r="J805" s="33">
        <v>5620985.5999999996</v>
      </c>
      <c r="K805" s="33">
        <v>5408763.7999999998</v>
      </c>
      <c r="L805" s="33">
        <v>89.679912665399641</v>
      </c>
      <c r="M805" s="33">
        <v>107.95697336477497</v>
      </c>
      <c r="N805" s="33">
        <v>103.92366551484463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77</v>
      </c>
      <c r="F806" s="53" t="s">
        <v>77</v>
      </c>
      <c r="G806" s="33">
        <v>52135</v>
      </c>
      <c r="H806" s="33">
        <v>52135</v>
      </c>
      <c r="I806" s="33">
        <v>36938</v>
      </c>
      <c r="J806" s="33">
        <v>364945</v>
      </c>
      <c r="K806" s="33">
        <v>258566</v>
      </c>
      <c r="L806" s="33">
        <v>100</v>
      </c>
      <c r="M806" s="33">
        <v>141.14191347663652</v>
      </c>
      <c r="N806" s="33">
        <v>141.14191347663652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23</v>
      </c>
      <c r="F807" s="53" t="s">
        <v>23</v>
      </c>
      <c r="G807" s="33">
        <v>59694</v>
      </c>
      <c r="H807" s="33">
        <v>58840</v>
      </c>
      <c r="I807" s="33">
        <v>52398</v>
      </c>
      <c r="J807" s="33">
        <v>394843</v>
      </c>
      <c r="K807" s="33">
        <v>340975.9</v>
      </c>
      <c r="L807" s="33">
        <v>101.45139360978926</v>
      </c>
      <c r="M807" s="33">
        <v>113.92419557998397</v>
      </c>
      <c r="N807" s="33">
        <v>115.79792002895219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67</v>
      </c>
      <c r="F808" s="53" t="s">
        <v>67</v>
      </c>
      <c r="G808" s="33">
        <v>85.6</v>
      </c>
      <c r="H808" s="32"/>
      <c r="I808" s="33">
        <v>176.5</v>
      </c>
      <c r="J808" s="33">
        <v>390.5</v>
      </c>
      <c r="K808" s="33">
        <v>757.3</v>
      </c>
      <c r="L808" s="32"/>
      <c r="M808" s="33">
        <v>48.498583569405099</v>
      </c>
      <c r="N808" s="33">
        <v>51.564769576125713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121</v>
      </c>
      <c r="F809" s="53" t="s">
        <v>121</v>
      </c>
      <c r="G809" s="33">
        <v>405032.9</v>
      </c>
      <c r="H809" s="33">
        <v>477548.5</v>
      </c>
      <c r="I809" s="33">
        <v>418724.4</v>
      </c>
      <c r="J809" s="33">
        <v>3059370.4</v>
      </c>
      <c r="K809" s="33">
        <v>3332405.5</v>
      </c>
      <c r="L809" s="33">
        <v>84.815029258808266</v>
      </c>
      <c r="M809" s="33">
        <v>96.73018816195092</v>
      </c>
      <c r="N809" s="33">
        <v>91.806666385588429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71</v>
      </c>
      <c r="F810" s="53" t="s">
        <v>71</v>
      </c>
      <c r="G810" s="33">
        <v>219</v>
      </c>
      <c r="H810" s="33">
        <v>219</v>
      </c>
      <c r="I810" s="33">
        <v>219</v>
      </c>
      <c r="J810" s="33">
        <v>1533</v>
      </c>
      <c r="K810" s="33">
        <v>1533</v>
      </c>
      <c r="L810" s="33">
        <v>100</v>
      </c>
      <c r="M810" s="33">
        <v>100</v>
      </c>
      <c r="N810" s="33">
        <v>100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100</v>
      </c>
      <c r="F811" s="53" t="s">
        <v>100</v>
      </c>
      <c r="G811" s="33">
        <v>292651.90000000002</v>
      </c>
      <c r="H811" s="33">
        <v>314267.3</v>
      </c>
      <c r="I811" s="33">
        <v>241674.8</v>
      </c>
      <c r="J811" s="33">
        <v>1799903.7</v>
      </c>
      <c r="K811" s="33">
        <v>1474526.1</v>
      </c>
      <c r="L811" s="33">
        <v>93.121969737226877</v>
      </c>
      <c r="M811" s="33">
        <v>121.09326251640634</v>
      </c>
      <c r="N811" s="33">
        <v>122.06658803801439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79</v>
      </c>
      <c r="F812" s="53" t="s">
        <v>2482</v>
      </c>
      <c r="G812" s="33">
        <v>18616271.100000001</v>
      </c>
      <c r="H812" s="33">
        <v>12982788.6</v>
      </c>
      <c r="I812" s="33">
        <v>15128080.699999999</v>
      </c>
      <c r="J812" s="33">
        <v>88666499.299999997</v>
      </c>
      <c r="K812" s="33">
        <v>71568342.299999997</v>
      </c>
      <c r="L812" s="33">
        <v>143.39192968142453</v>
      </c>
      <c r="M812" s="33">
        <v>123.05771941049997</v>
      </c>
      <c r="N812" s="33">
        <v>123.89067072187866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115</v>
      </c>
      <c r="F813" s="53" t="s">
        <v>115</v>
      </c>
      <c r="G813" s="33">
        <v>4344981.3</v>
      </c>
      <c r="H813" s="33">
        <v>3791827.1</v>
      </c>
      <c r="I813" s="33">
        <v>2035403</v>
      </c>
      <c r="J813" s="33">
        <v>22110884.800000001</v>
      </c>
      <c r="K813" s="33">
        <v>8513974.6999999993</v>
      </c>
      <c r="L813" s="33">
        <v>114.58806494631573</v>
      </c>
      <c r="M813" s="33">
        <v>213.4703201282498</v>
      </c>
      <c r="N813" s="33">
        <v>259.70108649723846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87</v>
      </c>
      <c r="F814" s="53" t="s">
        <v>87</v>
      </c>
      <c r="G814" s="33">
        <v>169552.3</v>
      </c>
      <c r="H814" s="33">
        <v>142252.9</v>
      </c>
      <c r="I814" s="33">
        <v>81088.3</v>
      </c>
      <c r="J814" s="33">
        <v>871430.9</v>
      </c>
      <c r="K814" s="33">
        <v>511855.9</v>
      </c>
      <c r="L814" s="33">
        <v>119.19075112001232</v>
      </c>
      <c r="M814" s="33">
        <v>209.09588682954262</v>
      </c>
      <c r="N814" s="33">
        <v>170.24926351342242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84</v>
      </c>
      <c r="F815" s="53" t="s">
        <v>2555</v>
      </c>
      <c r="G815" s="33" t="s">
        <v>8045</v>
      </c>
      <c r="H815" s="33" t="s">
        <v>8045</v>
      </c>
      <c r="I815" s="33" t="s">
        <v>8045</v>
      </c>
      <c r="J815" s="33" t="s">
        <v>8045</v>
      </c>
      <c r="K815" s="33" t="s">
        <v>8045</v>
      </c>
      <c r="L815" s="33">
        <v>156.0680493416784</v>
      </c>
      <c r="M815" s="33">
        <v>108.34696116306466</v>
      </c>
      <c r="N815" s="33">
        <v>105.00271694113508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32</v>
      </c>
      <c r="F816" s="53" t="s">
        <v>32</v>
      </c>
      <c r="G816" s="33">
        <v>42679.7</v>
      </c>
      <c r="H816" s="33">
        <v>40421.599999999999</v>
      </c>
      <c r="I816" s="33">
        <v>35629.9</v>
      </c>
      <c r="J816" s="33">
        <v>249493.9</v>
      </c>
      <c r="K816" s="33">
        <v>225372.1</v>
      </c>
      <c r="L816" s="33">
        <v>105.58636966374414</v>
      </c>
      <c r="M816" s="33">
        <v>119.78619081164976</v>
      </c>
      <c r="N816" s="33">
        <v>110.70309945197297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56</v>
      </c>
      <c r="F817" s="53" t="s">
        <v>2625</v>
      </c>
      <c r="G817" s="33">
        <v>376861.3</v>
      </c>
      <c r="H817" s="33">
        <v>266162.2</v>
      </c>
      <c r="I817" s="33">
        <v>154450.4</v>
      </c>
      <c r="J817" s="33">
        <v>2268418.2999999998</v>
      </c>
      <c r="K817" s="33">
        <v>1334983.8</v>
      </c>
      <c r="L817" s="33">
        <v>141.59084197530677</v>
      </c>
      <c r="M817" s="33">
        <v>244.00150469017885</v>
      </c>
      <c r="N817" s="33">
        <v>169.92103574590195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113</v>
      </c>
      <c r="F818" s="53" t="s">
        <v>113</v>
      </c>
      <c r="G818" s="33">
        <v>247841.6</v>
      </c>
      <c r="H818" s="33">
        <v>140544</v>
      </c>
      <c r="I818" s="33">
        <v>25494.6</v>
      </c>
      <c r="J818" s="33">
        <v>1269544.7</v>
      </c>
      <c r="K818" s="33">
        <v>527133.19999999995</v>
      </c>
      <c r="L818" s="33">
        <v>176.34448998178507</v>
      </c>
      <c r="M818" s="33">
        <v>972.13370674574219</v>
      </c>
      <c r="N818" s="33">
        <v>240.83945006689012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47</v>
      </c>
      <c r="F819" s="53" t="s">
        <v>47</v>
      </c>
      <c r="G819" s="33">
        <v>84884.800000000003</v>
      </c>
      <c r="H819" s="33">
        <v>84460.6</v>
      </c>
      <c r="I819" s="33">
        <v>109461</v>
      </c>
      <c r="J819" s="33">
        <v>696112.3</v>
      </c>
      <c r="K819" s="33">
        <v>664386.69999999995</v>
      </c>
      <c r="L819" s="33">
        <v>100.50224601766978</v>
      </c>
      <c r="M819" s="33">
        <v>77.547985127122899</v>
      </c>
      <c r="N819" s="33">
        <v>104.77517084553318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68</v>
      </c>
      <c r="F820" s="53" t="s">
        <v>68</v>
      </c>
      <c r="G820" s="33">
        <v>6355</v>
      </c>
      <c r="H820" s="33">
        <v>6438</v>
      </c>
      <c r="I820" s="33">
        <v>6460</v>
      </c>
      <c r="J820" s="33">
        <v>44649</v>
      </c>
      <c r="K820" s="33">
        <v>45222.5</v>
      </c>
      <c r="L820" s="33">
        <v>98.710779745262499</v>
      </c>
      <c r="M820" s="33">
        <v>98.374613003095973</v>
      </c>
      <c r="N820" s="33">
        <v>98.731825971584939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18</v>
      </c>
      <c r="F821" s="53" t="s">
        <v>18</v>
      </c>
      <c r="G821" s="33">
        <v>17954</v>
      </c>
      <c r="H821" s="33">
        <v>17954</v>
      </c>
      <c r="I821" s="33">
        <v>2627</v>
      </c>
      <c r="J821" s="33">
        <v>125678</v>
      </c>
      <c r="K821" s="33">
        <v>18389</v>
      </c>
      <c r="L821" s="33">
        <v>100</v>
      </c>
      <c r="M821" s="33">
        <v>683.4411876665398</v>
      </c>
      <c r="N821" s="33">
        <v>683.4411876665398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19</v>
      </c>
      <c r="F822" s="53" t="s">
        <v>19</v>
      </c>
      <c r="G822" s="33">
        <v>18518.900000000001</v>
      </c>
      <c r="H822" s="33">
        <v>15458.6</v>
      </c>
      <c r="I822" s="33">
        <v>9100.7999999999993</v>
      </c>
      <c r="J822" s="33">
        <v>123285.3</v>
      </c>
      <c r="K822" s="33">
        <v>70703.399999999994</v>
      </c>
      <c r="L822" s="33">
        <v>119.79674744155356</v>
      </c>
      <c r="M822" s="33">
        <v>203.48650668073137</v>
      </c>
      <c r="N822" s="33">
        <v>174.36969084937923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107</v>
      </c>
      <c r="F823" s="53" t="s">
        <v>107</v>
      </c>
      <c r="G823" s="33">
        <v>1307</v>
      </c>
      <c r="H823" s="33">
        <v>1307</v>
      </c>
      <c r="I823" s="33">
        <v>1307</v>
      </c>
      <c r="J823" s="33">
        <v>9149</v>
      </c>
      <c r="K823" s="33">
        <v>9149</v>
      </c>
      <c r="L823" s="33">
        <v>100</v>
      </c>
      <c r="M823" s="33">
        <v>100</v>
      </c>
      <c r="N823" s="33">
        <v>100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94</v>
      </c>
      <c r="F824" s="53" t="s">
        <v>2746</v>
      </c>
      <c r="G824" s="33">
        <v>2637</v>
      </c>
      <c r="H824" s="33">
        <v>2637</v>
      </c>
      <c r="I824" s="33">
        <v>10549</v>
      </c>
      <c r="J824" s="33">
        <v>18459</v>
      </c>
      <c r="K824" s="33">
        <v>73843</v>
      </c>
      <c r="L824" s="33">
        <v>100</v>
      </c>
      <c r="M824" s="33">
        <v>24.997630107119157</v>
      </c>
      <c r="N824" s="33">
        <v>24.997630107119157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101</v>
      </c>
      <c r="F825" s="53" t="s">
        <v>101</v>
      </c>
      <c r="G825" s="33">
        <v>1434</v>
      </c>
      <c r="H825" s="33">
        <v>1434</v>
      </c>
      <c r="I825" s="33">
        <v>1434</v>
      </c>
      <c r="J825" s="33">
        <v>10038</v>
      </c>
      <c r="K825" s="33">
        <v>10038</v>
      </c>
      <c r="L825" s="33">
        <v>100</v>
      </c>
      <c r="M825" s="33">
        <v>100</v>
      </c>
      <c r="N825" s="33">
        <v>100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58</v>
      </c>
      <c r="F826" s="53" t="s">
        <v>58</v>
      </c>
      <c r="G826" s="33">
        <v>53</v>
      </c>
      <c r="H826" s="33">
        <v>53</v>
      </c>
      <c r="I826" s="33">
        <v>7965</v>
      </c>
      <c r="J826" s="33">
        <v>371</v>
      </c>
      <c r="K826" s="33">
        <v>55755</v>
      </c>
      <c r="L826" s="33">
        <v>100</v>
      </c>
      <c r="M826" s="33">
        <v>0.66541117388575011</v>
      </c>
      <c r="N826" s="33">
        <v>0.66541117388575011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29</v>
      </c>
      <c r="F827" s="53" t="s">
        <v>29</v>
      </c>
      <c r="G827" s="33">
        <v>625</v>
      </c>
      <c r="H827" s="33">
        <v>625</v>
      </c>
      <c r="I827" s="33">
        <v>625</v>
      </c>
      <c r="J827" s="33">
        <v>4375</v>
      </c>
      <c r="K827" s="33">
        <v>4375</v>
      </c>
      <c r="L827" s="33">
        <v>100</v>
      </c>
      <c r="M827" s="33">
        <v>100</v>
      </c>
      <c r="N827" s="33">
        <v>100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88</v>
      </c>
      <c r="F828" s="53" t="s">
        <v>88</v>
      </c>
      <c r="G828" s="33">
        <v>525</v>
      </c>
      <c r="H828" s="33">
        <v>525</v>
      </c>
      <c r="I828" s="33">
        <v>525</v>
      </c>
      <c r="J828" s="33">
        <v>3675</v>
      </c>
      <c r="K828" s="33">
        <v>3675</v>
      </c>
      <c r="L828" s="33">
        <v>100</v>
      </c>
      <c r="M828" s="33">
        <v>100</v>
      </c>
      <c r="N828" s="33">
        <v>100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118</v>
      </c>
      <c r="F829" s="53" t="s">
        <v>2977</v>
      </c>
      <c r="G829" s="33">
        <v>8405</v>
      </c>
      <c r="H829" s="33">
        <v>8405</v>
      </c>
      <c r="I829" s="33">
        <v>8405</v>
      </c>
      <c r="J829" s="33">
        <v>58835</v>
      </c>
      <c r="K829" s="33">
        <v>58835</v>
      </c>
      <c r="L829" s="33">
        <v>100</v>
      </c>
      <c r="M829" s="33">
        <v>100</v>
      </c>
      <c r="N829" s="33">
        <v>100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62</v>
      </c>
      <c r="F830" s="53" t="s">
        <v>62</v>
      </c>
      <c r="G830" s="33">
        <v>5333</v>
      </c>
      <c r="H830" s="33">
        <v>5333</v>
      </c>
      <c r="I830" s="33">
        <v>5333</v>
      </c>
      <c r="J830" s="33">
        <v>37331</v>
      </c>
      <c r="K830" s="33">
        <v>37331</v>
      </c>
      <c r="L830" s="33">
        <v>100</v>
      </c>
      <c r="M830" s="33">
        <v>100</v>
      </c>
      <c r="N830" s="33">
        <v>100</v>
      </c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33</v>
      </c>
      <c r="F831" s="53" t="s">
        <v>33</v>
      </c>
      <c r="G831" s="33">
        <v>2696</v>
      </c>
      <c r="H831" s="33">
        <v>2696</v>
      </c>
      <c r="I831" s="33">
        <v>2696</v>
      </c>
      <c r="J831" s="33">
        <v>18872</v>
      </c>
      <c r="K831" s="33">
        <v>18872</v>
      </c>
      <c r="L831" s="33">
        <v>100</v>
      </c>
      <c r="M831" s="33">
        <v>100</v>
      </c>
      <c r="N831" s="33">
        <v>100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43</v>
      </c>
      <c r="F832" s="53" t="s">
        <v>43</v>
      </c>
      <c r="G832" s="33">
        <v>376</v>
      </c>
      <c r="H832" s="33">
        <v>376</v>
      </c>
      <c r="I832" s="33">
        <v>376</v>
      </c>
      <c r="J832" s="33">
        <v>2632</v>
      </c>
      <c r="K832" s="33">
        <v>2632</v>
      </c>
      <c r="L832" s="33">
        <v>100</v>
      </c>
      <c r="M832" s="33">
        <v>100</v>
      </c>
      <c r="N832" s="33">
        <v>100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31</v>
      </c>
      <c r="F833" s="53" t="s">
        <v>3078</v>
      </c>
      <c r="G833" s="33">
        <v>148709.29999999999</v>
      </c>
      <c r="H833" s="33">
        <v>138388.79999999999</v>
      </c>
      <c r="I833" s="33">
        <v>143520.6</v>
      </c>
      <c r="J833" s="33">
        <v>727878.9</v>
      </c>
      <c r="K833" s="33">
        <v>530956.69999999995</v>
      </c>
      <c r="L833" s="33">
        <v>107.45761217670794</v>
      </c>
      <c r="M833" s="33">
        <v>103.6152998245548</v>
      </c>
      <c r="N833" s="33">
        <v>137.08818440373764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122</v>
      </c>
      <c r="F834" s="53" t="s">
        <v>122</v>
      </c>
      <c r="G834" s="33">
        <v>101799.7</v>
      </c>
      <c r="H834" s="33">
        <v>63357.5</v>
      </c>
      <c r="I834" s="33">
        <v>88775</v>
      </c>
      <c r="J834" s="33">
        <v>396009.1</v>
      </c>
      <c r="K834" s="33">
        <v>129635</v>
      </c>
      <c r="L834" s="33">
        <v>160.67505820147576</v>
      </c>
      <c r="M834" s="33">
        <v>114.671585468882</v>
      </c>
      <c r="N834" s="33">
        <v>305.48007868245458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53</v>
      </c>
      <c r="F835" s="53" t="s">
        <v>53</v>
      </c>
      <c r="G835" s="33">
        <v>18690</v>
      </c>
      <c r="H835" s="33">
        <v>2833</v>
      </c>
      <c r="I835" s="33">
        <v>3916</v>
      </c>
      <c r="J835" s="33">
        <v>41080.300000000003</v>
      </c>
      <c r="K835" s="33">
        <v>68859</v>
      </c>
      <c r="L835" s="33">
        <v>659.72467349099895</v>
      </c>
      <c r="M835" s="33">
        <v>477.27272727272725</v>
      </c>
      <c r="N835" s="33">
        <v>59.658577673216286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127</v>
      </c>
      <c r="F836" s="53" t="s">
        <v>127</v>
      </c>
      <c r="G836" s="32"/>
      <c r="H836" s="32"/>
      <c r="I836" s="32"/>
      <c r="J836" s="33">
        <v>5127.5</v>
      </c>
      <c r="K836" s="33">
        <v>13.3</v>
      </c>
      <c r="L836" s="32"/>
      <c r="M836" s="32"/>
      <c r="N836" s="33">
        <v>38552.631578947367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102</v>
      </c>
      <c r="F837" s="53" t="s">
        <v>102</v>
      </c>
      <c r="G837" s="33">
        <v>28219.599999999999</v>
      </c>
      <c r="H837" s="33">
        <v>72198.3</v>
      </c>
      <c r="I837" s="33">
        <v>50829.599999999999</v>
      </c>
      <c r="J837" s="33">
        <v>285662</v>
      </c>
      <c r="K837" s="33">
        <v>332449.40000000002</v>
      </c>
      <c r="L837" s="33">
        <v>39.086238872660438</v>
      </c>
      <c r="M837" s="33">
        <v>55.518044603931564</v>
      </c>
      <c r="N837" s="33">
        <v>85.926459786060676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26</v>
      </c>
      <c r="F838" s="53" t="s">
        <v>3543</v>
      </c>
      <c r="G838" s="33">
        <v>1001996.8</v>
      </c>
      <c r="H838" s="33">
        <v>5006337</v>
      </c>
      <c r="I838" s="33">
        <v>3575018.1</v>
      </c>
      <c r="J838" s="33">
        <v>47107622.700000003</v>
      </c>
      <c r="K838" s="33">
        <v>20473828.5</v>
      </c>
      <c r="L838" s="33">
        <v>20.014569534571883</v>
      </c>
      <c r="M838" s="33">
        <v>28.027740614795768</v>
      </c>
      <c r="N838" s="33">
        <v>230.08702402679597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93</v>
      </c>
      <c r="F839" s="53" t="s">
        <v>93</v>
      </c>
      <c r="G839" s="33">
        <v>603237.80000000005</v>
      </c>
      <c r="H839" s="33">
        <v>1514956.5</v>
      </c>
      <c r="I839" s="33">
        <v>3383287.2</v>
      </c>
      <c r="J839" s="33">
        <v>5704713.7000000002</v>
      </c>
      <c r="K839" s="33">
        <v>10399121.699999999</v>
      </c>
      <c r="L839" s="33">
        <v>39.818819880306798</v>
      </c>
      <c r="M839" s="33">
        <v>17.829931789414744</v>
      </c>
      <c r="N839" s="33">
        <v>54.857649180122586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131</v>
      </c>
      <c r="F840" s="53" t="s">
        <v>131</v>
      </c>
      <c r="G840" s="33">
        <v>15715.4</v>
      </c>
      <c r="H840" s="33">
        <v>15993.4</v>
      </c>
      <c r="I840" s="32"/>
      <c r="J840" s="33">
        <v>74802.899999999994</v>
      </c>
      <c r="K840" s="33"/>
      <c r="L840" s="33">
        <v>98.261782985481517</v>
      </c>
      <c r="M840" s="32"/>
      <c r="N840" s="32"/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92</v>
      </c>
      <c r="F841" s="53" t="s">
        <v>92</v>
      </c>
      <c r="G841" s="33">
        <v>383043.6</v>
      </c>
      <c r="H841" s="33">
        <v>3475387.1</v>
      </c>
      <c r="I841" s="33">
        <v>191730.9</v>
      </c>
      <c r="J841" s="33">
        <v>41328106.100000001</v>
      </c>
      <c r="K841" s="33">
        <v>10074706.800000001</v>
      </c>
      <c r="L841" s="33">
        <v>11.02160965033219</v>
      </c>
      <c r="M841" s="33">
        <v>199.78188179370147</v>
      </c>
      <c r="N841" s="33">
        <v>410.21646505881444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95</v>
      </c>
      <c r="F842" s="53" t="s">
        <v>3673</v>
      </c>
      <c r="G842" s="33">
        <v>40310</v>
      </c>
      <c r="H842" s="33">
        <v>39415.1</v>
      </c>
      <c r="I842" s="33">
        <v>52617</v>
      </c>
      <c r="J842" s="33">
        <v>276341</v>
      </c>
      <c r="K842" s="33">
        <v>289025</v>
      </c>
      <c r="L842" s="33">
        <v>102.27044965000724</v>
      </c>
      <c r="M842" s="33">
        <v>76.610221031225649</v>
      </c>
      <c r="N842" s="33">
        <v>95.611452296514145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34</v>
      </c>
      <c r="F843" s="53" t="s">
        <v>34</v>
      </c>
      <c r="G843" s="33">
        <v>40310</v>
      </c>
      <c r="H843" s="33">
        <v>39415.1</v>
      </c>
      <c r="I843" s="33">
        <v>52617</v>
      </c>
      <c r="J843" s="33">
        <v>276341</v>
      </c>
      <c r="K843" s="33">
        <v>289025</v>
      </c>
      <c r="L843" s="33">
        <v>102.27044965000724</v>
      </c>
      <c r="M843" s="33">
        <v>76.610221031225649</v>
      </c>
      <c r="N843" s="33">
        <v>95.611452296514145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21</v>
      </c>
      <c r="F844" s="53" t="s">
        <v>3696</v>
      </c>
      <c r="G844" s="33" t="s">
        <v>8045</v>
      </c>
      <c r="H844" s="33" t="s">
        <v>8045</v>
      </c>
      <c r="I844" s="33" t="s">
        <v>8045</v>
      </c>
      <c r="J844" s="33" t="s">
        <v>8045</v>
      </c>
      <c r="K844" s="33" t="s">
        <v>8045</v>
      </c>
      <c r="L844" s="33">
        <v>93.275431360018587</v>
      </c>
      <c r="M844" s="33">
        <v>79.303063605941986</v>
      </c>
      <c r="N844" s="33">
        <v>96.713057165695446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123</v>
      </c>
      <c r="F845" s="53" t="s">
        <v>123</v>
      </c>
      <c r="G845" s="33" t="s">
        <v>8045</v>
      </c>
      <c r="H845" s="33" t="s">
        <v>8045</v>
      </c>
      <c r="I845" s="33" t="s">
        <v>8045</v>
      </c>
      <c r="J845" s="33" t="s">
        <v>8045</v>
      </c>
      <c r="K845" s="33" t="s">
        <v>8045</v>
      </c>
      <c r="L845" s="33">
        <v>100</v>
      </c>
      <c r="M845" s="33">
        <v>100</v>
      </c>
      <c r="N845" s="33">
        <v>100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59</v>
      </c>
      <c r="F846" s="53" t="s">
        <v>59</v>
      </c>
      <c r="G846" s="33" t="s">
        <v>8045</v>
      </c>
      <c r="H846" s="33" t="s">
        <v>8045</v>
      </c>
      <c r="I846" s="33" t="s">
        <v>8045</v>
      </c>
      <c r="J846" s="33" t="s">
        <v>8045</v>
      </c>
      <c r="K846" s="33" t="s">
        <v>8045</v>
      </c>
      <c r="L846" s="33">
        <v>104.50358239508699</v>
      </c>
      <c r="M846" s="33">
        <v>104.93319630010278</v>
      </c>
      <c r="N846" s="33">
        <v>99.089707825576269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24</v>
      </c>
      <c r="F847" s="53" t="s">
        <v>24</v>
      </c>
      <c r="G847" s="33" t="s">
        <v>8045</v>
      </c>
      <c r="H847" s="33" t="s">
        <v>8045</v>
      </c>
      <c r="I847" s="33" t="s">
        <v>8045</v>
      </c>
      <c r="J847" s="33" t="s">
        <v>8045</v>
      </c>
      <c r="K847" s="33" t="s">
        <v>8045</v>
      </c>
      <c r="L847" s="33">
        <v>86.939187151259233</v>
      </c>
      <c r="M847" s="33">
        <v>68.128369894379205</v>
      </c>
      <c r="N847" s="33">
        <v>91.270606170223758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72</v>
      </c>
      <c r="F848" s="53" t="s">
        <v>72</v>
      </c>
      <c r="G848" s="33" t="s">
        <v>8045</v>
      </c>
      <c r="H848" s="33" t="s">
        <v>8045</v>
      </c>
      <c r="I848" s="33" t="s">
        <v>8045</v>
      </c>
      <c r="J848" s="33" t="s">
        <v>8045</v>
      </c>
      <c r="K848" s="33" t="s">
        <v>8045</v>
      </c>
      <c r="L848" s="33">
        <v>116.81252538680256</v>
      </c>
      <c r="M848" s="33">
        <v>143.44533623543282</v>
      </c>
      <c r="N848" s="33">
        <v>121.08236799090328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90</v>
      </c>
      <c r="F849" s="53" t="s">
        <v>3779</v>
      </c>
      <c r="G849" s="33">
        <v>1178576.7</v>
      </c>
      <c r="H849" s="33">
        <v>1104663.1000000001</v>
      </c>
      <c r="I849" s="33">
        <v>1683914.8</v>
      </c>
      <c r="J849" s="33">
        <v>7957392.0999999996</v>
      </c>
      <c r="K849" s="33">
        <v>8434762.9000000004</v>
      </c>
      <c r="L849" s="33">
        <v>106.6910535890988</v>
      </c>
      <c r="M849" s="33">
        <v>69.990280980961742</v>
      </c>
      <c r="N849" s="33">
        <v>94.340436054225066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103</v>
      </c>
      <c r="F850" s="53" t="s">
        <v>103</v>
      </c>
      <c r="G850" s="33">
        <v>1178080.7</v>
      </c>
      <c r="H850" s="33">
        <v>1103953.8</v>
      </c>
      <c r="I850" s="33">
        <v>1683418.8</v>
      </c>
      <c r="J850" s="33">
        <v>7953183.7999999998</v>
      </c>
      <c r="K850" s="33">
        <v>8430266.9000000004</v>
      </c>
      <c r="L850" s="33">
        <v>106.71467411045643</v>
      </c>
      <c r="M850" s="33">
        <v>69.981438962188136</v>
      </c>
      <c r="N850" s="33">
        <v>94.34083041902268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63</v>
      </c>
      <c r="F851" s="53" t="s">
        <v>63</v>
      </c>
      <c r="G851" s="33">
        <v>496</v>
      </c>
      <c r="H851" s="33">
        <v>709.3</v>
      </c>
      <c r="I851" s="33">
        <v>496</v>
      </c>
      <c r="J851" s="33">
        <v>4208.3</v>
      </c>
      <c r="K851" s="33">
        <v>4496</v>
      </c>
      <c r="L851" s="33">
        <v>69.928098124911884</v>
      </c>
      <c r="M851" s="33">
        <v>100</v>
      </c>
      <c r="N851" s="33">
        <v>93.60097864768683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80</v>
      </c>
      <c r="F852" s="53" t="s">
        <v>80</v>
      </c>
      <c r="G852" s="33">
        <v>3092609.6</v>
      </c>
      <c r="H852" s="33">
        <v>3241656.5</v>
      </c>
      <c r="I852" s="33">
        <v>3313580.4</v>
      </c>
      <c r="J852" s="33">
        <v>36975645.799999997</v>
      </c>
      <c r="K852" s="33">
        <v>33754722.399999999</v>
      </c>
      <c r="L852" s="33">
        <v>95.402137765059308</v>
      </c>
      <c r="M852" s="33">
        <v>93.331358430294912</v>
      </c>
      <c r="N852" s="33">
        <v>109.54214157601841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85</v>
      </c>
      <c r="F853" s="53" t="s">
        <v>3814</v>
      </c>
      <c r="G853" s="33">
        <v>2323815.4</v>
      </c>
      <c r="H853" s="33">
        <v>2295100</v>
      </c>
      <c r="I853" s="33">
        <v>2589933.4</v>
      </c>
      <c r="J853" s="33">
        <v>20724498.300000001</v>
      </c>
      <c r="K853" s="33">
        <v>18557131</v>
      </c>
      <c r="L853" s="33">
        <v>101.25116116944795</v>
      </c>
      <c r="M853" s="33">
        <v>89.724909528561625</v>
      </c>
      <c r="N853" s="33">
        <v>111.6794309422076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112</v>
      </c>
      <c r="F854" s="53" t="s">
        <v>3846</v>
      </c>
      <c r="G854" s="33" t="s">
        <v>8045</v>
      </c>
      <c r="H854" s="33" t="s">
        <v>8045</v>
      </c>
      <c r="I854" s="33" t="s">
        <v>8045</v>
      </c>
      <c r="J854" s="33" t="s">
        <v>8045</v>
      </c>
      <c r="K854" s="33" t="s">
        <v>8045</v>
      </c>
      <c r="L854" s="33">
        <v>91.061830404982416</v>
      </c>
      <c r="M854" s="33">
        <v>104.14009175338481</v>
      </c>
      <c r="N854" s="33">
        <v>107.66172687391445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116</v>
      </c>
      <c r="F855" s="53" t="s">
        <v>3917</v>
      </c>
      <c r="G855" s="33">
        <v>553802.5</v>
      </c>
      <c r="H855" s="33">
        <v>710462.3</v>
      </c>
      <c r="I855" s="33">
        <v>517202.3</v>
      </c>
      <c r="J855" s="33">
        <v>13478974.199999999</v>
      </c>
      <c r="K855" s="33">
        <v>12622699.300000001</v>
      </c>
      <c r="L855" s="33">
        <v>77.949597044065527</v>
      </c>
      <c r="M855" s="33">
        <v>107.07657332536998</v>
      </c>
      <c r="N855" s="33">
        <v>106.78361164794602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70</v>
      </c>
      <c r="F856" s="53" t="s">
        <v>3954</v>
      </c>
      <c r="G856" s="33">
        <v>280381.59999999998</v>
      </c>
      <c r="H856" s="33">
        <v>296212.90000000002</v>
      </c>
      <c r="I856" s="33">
        <v>272347.09999999998</v>
      </c>
      <c r="J856" s="33">
        <v>2086992.6</v>
      </c>
      <c r="K856" s="33">
        <v>1954389.5</v>
      </c>
      <c r="L856" s="33">
        <v>94.655431954516501</v>
      </c>
      <c r="M856" s="33">
        <v>102.9500956683585</v>
      </c>
      <c r="N856" s="33">
        <v>106.78488602195212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108</v>
      </c>
      <c r="F857" s="53" t="s">
        <v>108</v>
      </c>
      <c r="G857" s="33">
        <v>280381.59999999998</v>
      </c>
      <c r="H857" s="33">
        <v>296212.90000000002</v>
      </c>
      <c r="I857" s="33">
        <v>272347.09999999998</v>
      </c>
      <c r="J857" s="33">
        <v>2086992.6</v>
      </c>
      <c r="K857" s="33">
        <v>1954389.5</v>
      </c>
      <c r="L857" s="33">
        <v>94.655431954516501</v>
      </c>
      <c r="M857" s="33">
        <v>102.9500956683585</v>
      </c>
      <c r="N857" s="33">
        <v>106.78488602195212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27</v>
      </c>
      <c r="F858" s="53" t="s">
        <v>3966</v>
      </c>
      <c r="G858" s="33">
        <v>170808.9</v>
      </c>
      <c r="H858" s="33">
        <v>177065.5</v>
      </c>
      <c r="I858" s="33">
        <v>177014.8</v>
      </c>
      <c r="J858" s="33">
        <v>1233905.5</v>
      </c>
      <c r="K858" s="33">
        <v>1269791.6000000001</v>
      </c>
      <c r="L858" s="33">
        <v>96.466505332772343</v>
      </c>
      <c r="M858" s="33">
        <v>96.494134953687492</v>
      </c>
      <c r="N858" s="33">
        <v>97.173859080497934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39</v>
      </c>
      <c r="F859" s="53" t="s">
        <v>39</v>
      </c>
      <c r="G859" s="33">
        <v>170808.9</v>
      </c>
      <c r="H859" s="33">
        <v>177065.5</v>
      </c>
      <c r="I859" s="33">
        <v>177014.8</v>
      </c>
      <c r="J859" s="33">
        <v>1233905.5</v>
      </c>
      <c r="K859" s="33">
        <v>1269791.6000000001</v>
      </c>
      <c r="L859" s="33">
        <v>96.466505332772343</v>
      </c>
      <c r="M859" s="33">
        <v>96.494134953687492</v>
      </c>
      <c r="N859" s="33">
        <v>97.173859080497934</v>
      </c>
    </row>
    <row r="860" spans="1:14" x14ac:dyDescent="0.25">
      <c r="A860" s="38">
        <v>44378</v>
      </c>
      <c r="B860" s="32" t="s">
        <v>12</v>
      </c>
      <c r="C860" s="32" t="s">
        <v>13</v>
      </c>
      <c r="D860" s="32" t="s">
        <v>14</v>
      </c>
      <c r="E860" s="32" t="s">
        <v>61</v>
      </c>
      <c r="F860" s="53" t="s">
        <v>3971</v>
      </c>
      <c r="G860" s="33">
        <v>275743.40000000002</v>
      </c>
      <c r="H860" s="33">
        <v>296392.09999999998</v>
      </c>
      <c r="I860" s="33">
        <v>340950.4</v>
      </c>
      <c r="J860" s="33">
        <v>1850232.6</v>
      </c>
      <c r="K860" s="33">
        <v>1882240.8</v>
      </c>
      <c r="L860" s="33">
        <v>93.033316340077889</v>
      </c>
      <c r="M860" s="33">
        <v>80.874930781720749</v>
      </c>
      <c r="N860" s="33">
        <v>98.299463065512128</v>
      </c>
    </row>
    <row r="861" spans="1:14" x14ac:dyDescent="0.25">
      <c r="A861" s="38">
        <v>44378</v>
      </c>
      <c r="B861" s="32" t="s">
        <v>12</v>
      </c>
      <c r="C861" s="32" t="s">
        <v>13</v>
      </c>
      <c r="D861" s="32" t="s">
        <v>14</v>
      </c>
      <c r="E861" s="32" t="s">
        <v>44</v>
      </c>
      <c r="F861" s="53" t="s">
        <v>44</v>
      </c>
      <c r="G861" s="33">
        <v>101873.9</v>
      </c>
      <c r="H861" s="33">
        <v>104986.7</v>
      </c>
      <c r="I861" s="33">
        <v>94995.199999999997</v>
      </c>
      <c r="J861" s="33">
        <v>693811.8</v>
      </c>
      <c r="K861" s="33">
        <v>670437.9</v>
      </c>
      <c r="L861" s="33">
        <v>97.035053011476691</v>
      </c>
      <c r="M861" s="33">
        <v>107.24110270834737</v>
      </c>
      <c r="N861" s="33">
        <v>103.48636316652146</v>
      </c>
    </row>
    <row r="862" spans="1:14" x14ac:dyDescent="0.25">
      <c r="A862" s="38">
        <v>44378</v>
      </c>
      <c r="B862" s="32" t="s">
        <v>12</v>
      </c>
      <c r="C862" s="32" t="s">
        <v>13</v>
      </c>
      <c r="D862" s="32" t="s">
        <v>14</v>
      </c>
      <c r="E862" s="32" t="s">
        <v>40</v>
      </c>
      <c r="F862" s="53" t="s">
        <v>40</v>
      </c>
      <c r="G862" s="33">
        <v>9745.7000000000007</v>
      </c>
      <c r="H862" s="33">
        <v>32288.799999999999</v>
      </c>
      <c r="I862" s="33">
        <v>48318.8</v>
      </c>
      <c r="J862" s="33">
        <v>99311.8</v>
      </c>
      <c r="K862" s="33">
        <v>178166.7</v>
      </c>
      <c r="L862" s="33">
        <v>30.182911721711552</v>
      </c>
      <c r="M862" s="33">
        <v>20.169582026043692</v>
      </c>
      <c r="N862" s="33">
        <v>55.740943734154584</v>
      </c>
    </row>
    <row r="863" spans="1:14" x14ac:dyDescent="0.25">
      <c r="A863" s="38">
        <v>44378</v>
      </c>
      <c r="B863" s="32" t="s">
        <v>12</v>
      </c>
      <c r="C863" s="32" t="s">
        <v>13</v>
      </c>
      <c r="D863" s="32" t="s">
        <v>14</v>
      </c>
      <c r="E863" s="32" t="s">
        <v>54</v>
      </c>
      <c r="F863" s="53" t="s">
        <v>54</v>
      </c>
      <c r="G863" s="33">
        <v>164123.79999999999</v>
      </c>
      <c r="H863" s="33">
        <v>159116.6</v>
      </c>
      <c r="I863" s="33">
        <v>197636.4</v>
      </c>
      <c r="J863" s="33">
        <v>1057109</v>
      </c>
      <c r="K863" s="33">
        <v>1033636.2</v>
      </c>
      <c r="L863" s="33">
        <v>103.14687468183709</v>
      </c>
      <c r="M863" s="33">
        <v>83.043305787800222</v>
      </c>
      <c r="N863" s="33">
        <v>102.27089569811893</v>
      </c>
    </row>
    <row r="864" spans="1:14" x14ac:dyDescent="0.25">
      <c r="A864" s="38">
        <v>44378</v>
      </c>
      <c r="B864" s="32" t="s">
        <v>12</v>
      </c>
      <c r="C864" s="32" t="s">
        <v>13</v>
      </c>
      <c r="D864" s="32" t="s">
        <v>14</v>
      </c>
      <c r="E864" s="32" t="s">
        <v>41</v>
      </c>
      <c r="F864" s="53" t="s">
        <v>41</v>
      </c>
      <c r="G864" s="33">
        <v>4273</v>
      </c>
      <c r="H864" s="33">
        <v>4293</v>
      </c>
      <c r="I864" s="33">
        <v>1706</v>
      </c>
      <c r="J864" s="33">
        <v>21704</v>
      </c>
      <c r="K864" s="33">
        <v>10773</v>
      </c>
      <c r="L864" s="33">
        <v>99.534125320288837</v>
      </c>
      <c r="M864" s="33">
        <v>250.46893317702228</v>
      </c>
      <c r="N864" s="33">
        <v>201.46662953680499</v>
      </c>
    </row>
    <row r="865" spans="1:14" x14ac:dyDescent="0.25">
      <c r="A865" s="38">
        <v>44378</v>
      </c>
      <c r="B865" s="32" t="s">
        <v>12</v>
      </c>
      <c r="C865" s="32" t="s">
        <v>13</v>
      </c>
      <c r="D865" s="32" t="s">
        <v>14</v>
      </c>
      <c r="E865" s="32" t="s">
        <v>78</v>
      </c>
      <c r="F865" s="53" t="s">
        <v>78</v>
      </c>
      <c r="G865" s="33">
        <v>4273</v>
      </c>
      <c r="H865" s="33">
        <v>4293</v>
      </c>
      <c r="I865" s="33">
        <v>1706</v>
      </c>
      <c r="J865" s="33">
        <v>21704</v>
      </c>
      <c r="K865" s="33">
        <v>10773</v>
      </c>
      <c r="L865" s="33">
        <v>99.534125320288837</v>
      </c>
      <c r="M865" s="33">
        <v>250.46893317702228</v>
      </c>
      <c r="N865" s="33">
        <v>201.46662953680499</v>
      </c>
    </row>
    <row r="866" spans="1:14" x14ac:dyDescent="0.25">
      <c r="A866" s="38">
        <v>44378</v>
      </c>
      <c r="B866" s="32" t="s">
        <v>12</v>
      </c>
      <c r="C866" s="32" t="s">
        <v>13</v>
      </c>
      <c r="D866" s="32" t="s">
        <v>14</v>
      </c>
      <c r="E866" s="32" t="s">
        <v>25</v>
      </c>
      <c r="F866" s="53" t="s">
        <v>676</v>
      </c>
      <c r="G866" s="33">
        <v>4549128.3</v>
      </c>
      <c r="H866" s="33">
        <v>4104718.6</v>
      </c>
      <c r="I866" s="33">
        <v>2041216.1</v>
      </c>
      <c r="J866" s="33">
        <v>25484714.300000001</v>
      </c>
      <c r="K866" s="33">
        <v>11970922.199999999</v>
      </c>
      <c r="L866" s="33">
        <v>110.82680064840498</v>
      </c>
      <c r="M866" s="33">
        <v>222.86363016635033</v>
      </c>
      <c r="N866" s="33">
        <v>212.88847988670415</v>
      </c>
    </row>
    <row r="867" spans="1:14" x14ac:dyDescent="0.25">
      <c r="A867" s="38">
        <v>44378</v>
      </c>
      <c r="B867" s="32" t="s">
        <v>12</v>
      </c>
      <c r="C867" s="32" t="s">
        <v>13</v>
      </c>
      <c r="D867" s="32" t="s">
        <v>14</v>
      </c>
      <c r="E867" s="32" t="s">
        <v>35</v>
      </c>
      <c r="F867" s="53" t="s">
        <v>969</v>
      </c>
      <c r="G867" s="33">
        <v>34519686.100000001</v>
      </c>
      <c r="H867" s="33">
        <v>32988830.100000001</v>
      </c>
      <c r="I867" s="33">
        <v>30012322.300000001</v>
      </c>
      <c r="J867" s="33">
        <v>235734399</v>
      </c>
      <c r="K867" s="33">
        <v>175716033.90000001</v>
      </c>
      <c r="L867" s="33">
        <v>104.64052831021735</v>
      </c>
      <c r="M867" s="33">
        <v>115.01837730164587</v>
      </c>
      <c r="N867" s="33">
        <v>134.15645332295426</v>
      </c>
    </row>
    <row r="868" spans="1:14" x14ac:dyDescent="0.25">
      <c r="A868" s="38">
        <v>44378</v>
      </c>
      <c r="B868" s="32" t="s">
        <v>12</v>
      </c>
      <c r="C868" s="32" t="s">
        <v>13</v>
      </c>
      <c r="D868" s="32" t="s">
        <v>14</v>
      </c>
      <c r="E868" s="32" t="s">
        <v>89</v>
      </c>
      <c r="F868" s="53" t="s">
        <v>3813</v>
      </c>
      <c r="G868" s="33">
        <v>3092609.6</v>
      </c>
      <c r="H868" s="33">
        <v>3241656.5</v>
      </c>
      <c r="I868" s="33">
        <v>3313580.4</v>
      </c>
      <c r="J868" s="33">
        <v>36975645.799999997</v>
      </c>
      <c r="K868" s="33">
        <v>33754722.399999999</v>
      </c>
      <c r="L868" s="33">
        <v>95.402137765059308</v>
      </c>
      <c r="M868" s="33">
        <v>93.331358430294912</v>
      </c>
      <c r="N868" s="33">
        <v>109.54214157601841</v>
      </c>
    </row>
    <row r="869" spans="1:14" x14ac:dyDescent="0.25">
      <c r="A869" s="38">
        <v>44378</v>
      </c>
      <c r="B869" s="32" t="s">
        <v>12</v>
      </c>
      <c r="C869" s="32" t="s">
        <v>13</v>
      </c>
      <c r="D869" s="32" t="s">
        <v>14</v>
      </c>
      <c r="E869" s="32" t="s">
        <v>20</v>
      </c>
      <c r="F869" s="53" t="s">
        <v>3956</v>
      </c>
      <c r="G869" s="33">
        <v>731206.9</v>
      </c>
      <c r="H869" s="33">
        <v>773963.5</v>
      </c>
      <c r="I869" s="33">
        <v>792018.3</v>
      </c>
      <c r="J869" s="33">
        <v>5192834.7</v>
      </c>
      <c r="K869" s="33">
        <v>5117194.9000000004</v>
      </c>
      <c r="L869" s="33">
        <v>94.475630956757001</v>
      </c>
      <c r="M869" s="33">
        <v>92.32197033831163</v>
      </c>
      <c r="N869" s="33">
        <v>101.47814967923149</v>
      </c>
    </row>
    <row r="870" spans="1:14" x14ac:dyDescent="0.25">
      <c r="A870" s="42">
        <v>44378</v>
      </c>
      <c r="B870" s="43"/>
      <c r="C870" s="43"/>
      <c r="D870" s="43"/>
      <c r="E870" s="43" t="s">
        <v>140</v>
      </c>
      <c r="F870" s="53" t="s">
        <v>140</v>
      </c>
      <c r="G870" s="44" t="s">
        <v>140</v>
      </c>
      <c r="H870" s="43"/>
      <c r="I870" s="43"/>
      <c r="J870" s="47">
        <v>98626.700000000012</v>
      </c>
      <c r="K870" s="33"/>
    </row>
    <row r="871" spans="1:14" x14ac:dyDescent="0.25">
      <c r="A871" s="42">
        <v>44378</v>
      </c>
      <c r="B871" s="43"/>
      <c r="C871" s="43"/>
      <c r="D871" s="43"/>
      <c r="E871" s="43" t="s">
        <v>141</v>
      </c>
      <c r="F871" s="53" t="s">
        <v>141</v>
      </c>
      <c r="G871" s="44" t="s">
        <v>141</v>
      </c>
      <c r="H871" s="43"/>
      <c r="I871" s="43"/>
      <c r="J871" s="47">
        <v>26232.299999999996</v>
      </c>
      <c r="K871" s="33"/>
    </row>
    <row r="872" spans="1:14" x14ac:dyDescent="0.25">
      <c r="A872" s="42">
        <v>44378</v>
      </c>
      <c r="B872" s="43"/>
      <c r="C872" s="43"/>
      <c r="D872" s="43"/>
      <c r="E872" s="43" t="s">
        <v>142</v>
      </c>
      <c r="F872" s="53" t="s">
        <v>142</v>
      </c>
      <c r="G872" s="44" t="s">
        <v>142</v>
      </c>
      <c r="H872" s="43"/>
      <c r="I872" s="43"/>
      <c r="J872" s="47">
        <v>156825.5</v>
      </c>
      <c r="K872" s="33"/>
    </row>
    <row r="873" spans="1:14" x14ac:dyDescent="0.25">
      <c r="A873" s="42">
        <v>44378</v>
      </c>
      <c r="B873" s="43"/>
      <c r="C873" s="43"/>
      <c r="D873" s="43"/>
      <c r="E873" s="43" t="s">
        <v>143</v>
      </c>
      <c r="F873" s="53" t="s">
        <v>143</v>
      </c>
      <c r="G873" s="44" t="s">
        <v>143</v>
      </c>
      <c r="H873" s="43"/>
      <c r="I873" s="43"/>
      <c r="J873" s="47">
        <v>78509.700000000012</v>
      </c>
      <c r="K873" s="33"/>
    </row>
    <row r="874" spans="1:14" x14ac:dyDescent="0.25">
      <c r="A874" s="42">
        <v>44378</v>
      </c>
      <c r="B874" s="43"/>
      <c r="C874" s="43"/>
      <c r="D874" s="43"/>
      <c r="E874" s="43" t="s">
        <v>144</v>
      </c>
      <c r="F874" s="53" t="s">
        <v>144</v>
      </c>
      <c r="G874" s="44" t="s">
        <v>144</v>
      </c>
      <c r="H874" s="43"/>
      <c r="I874" s="43"/>
      <c r="J874" s="47">
        <v>139410.80000000002</v>
      </c>
      <c r="K874" s="33"/>
    </row>
    <row r="875" spans="1:14" x14ac:dyDescent="0.25">
      <c r="A875" s="42">
        <v>44378</v>
      </c>
      <c r="B875" s="43"/>
      <c r="C875" s="43"/>
      <c r="D875" s="43"/>
      <c r="E875" s="43" t="s">
        <v>145</v>
      </c>
      <c r="F875" s="53" t="s">
        <v>145</v>
      </c>
      <c r="G875" s="44" t="s">
        <v>145</v>
      </c>
      <c r="H875" s="43"/>
      <c r="I875" s="43"/>
      <c r="J875" s="47">
        <v>192744.1</v>
      </c>
      <c r="K875" s="33"/>
    </row>
    <row r="876" spans="1:14" x14ac:dyDescent="0.25">
      <c r="A876" s="42">
        <v>44378</v>
      </c>
      <c r="B876" s="43"/>
      <c r="C876" s="43"/>
      <c r="D876" s="43"/>
      <c r="E876" s="43" t="s">
        <v>146</v>
      </c>
      <c r="F876" s="53" t="s">
        <v>146</v>
      </c>
      <c r="G876" s="44" t="s">
        <v>146</v>
      </c>
      <c r="H876" s="43"/>
      <c r="I876" s="43"/>
      <c r="J876" s="47">
        <v>99947.9</v>
      </c>
      <c r="K876" s="33"/>
    </row>
    <row r="877" spans="1:14" x14ac:dyDescent="0.25">
      <c r="A877" s="42">
        <v>44378</v>
      </c>
      <c r="B877" s="43"/>
      <c r="C877" s="43"/>
      <c r="D877" s="43"/>
      <c r="E877" s="43" t="s">
        <v>147</v>
      </c>
      <c r="F877" s="53" t="s">
        <v>147</v>
      </c>
      <c r="G877" s="44" t="s">
        <v>147</v>
      </c>
      <c r="H877" s="43"/>
      <c r="I877" s="43"/>
      <c r="J877" s="49">
        <v>764711.4</v>
      </c>
      <c r="K877" s="33"/>
    </row>
    <row r="878" spans="1:14" x14ac:dyDescent="0.25">
      <c r="A878" s="42">
        <v>44378</v>
      </c>
      <c r="B878" s="43"/>
      <c r="C878" s="43"/>
      <c r="D878" s="43"/>
      <c r="E878" s="43" t="s">
        <v>148</v>
      </c>
      <c r="F878" s="53" t="s">
        <v>148</v>
      </c>
      <c r="G878" s="44" t="s">
        <v>148</v>
      </c>
      <c r="H878" s="43"/>
      <c r="I878" s="43"/>
      <c r="J878" s="47">
        <v>546908.69999999995</v>
      </c>
      <c r="K878" s="33"/>
    </row>
    <row r="879" spans="1:14" x14ac:dyDescent="0.25">
      <c r="A879" s="42">
        <v>44378</v>
      </c>
      <c r="B879" s="43"/>
      <c r="C879" s="43"/>
      <c r="D879" s="43"/>
      <c r="E879" s="43" t="s">
        <v>149</v>
      </c>
      <c r="F879" s="53" t="s">
        <v>149</v>
      </c>
      <c r="G879" s="44" t="s">
        <v>149</v>
      </c>
      <c r="H879" s="43"/>
      <c r="I879" s="43"/>
      <c r="J879" s="50">
        <v>295483.7</v>
      </c>
      <c r="K879" s="33"/>
    </row>
    <row r="880" spans="1:14" x14ac:dyDescent="0.25">
      <c r="A880" s="42">
        <v>44378</v>
      </c>
      <c r="B880" s="43"/>
      <c r="C880" s="43"/>
      <c r="D880" s="43"/>
      <c r="E880" s="43" t="s">
        <v>150</v>
      </c>
      <c r="F880" s="53" t="s">
        <v>150</v>
      </c>
      <c r="G880" s="44" t="s">
        <v>150</v>
      </c>
      <c r="H880" s="43"/>
      <c r="I880" s="43"/>
      <c r="J880" s="50">
        <v>68415.700000000012</v>
      </c>
      <c r="K880" s="33"/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109</v>
      </c>
      <c r="F881" s="53" t="s">
        <v>674</v>
      </c>
      <c r="G881" s="33" t="s">
        <v>8045</v>
      </c>
      <c r="H881" s="33" t="s">
        <v>8045</v>
      </c>
      <c r="I881" s="33" t="s">
        <v>8045</v>
      </c>
      <c r="J881" s="33" t="s">
        <v>8045</v>
      </c>
      <c r="K881" s="33" t="s">
        <v>8045</v>
      </c>
      <c r="L881" s="33">
        <v>111.96894824913878</v>
      </c>
      <c r="M881" s="33">
        <v>266.32578476712501</v>
      </c>
      <c r="N881" s="33">
        <v>225.19764394091175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96</v>
      </c>
      <c r="F882" s="53" t="s">
        <v>96</v>
      </c>
      <c r="G882" s="33" t="s">
        <v>8045</v>
      </c>
      <c r="H882" s="33" t="s">
        <v>8045</v>
      </c>
      <c r="I882" s="33" t="s">
        <v>8045</v>
      </c>
      <c r="J882" s="33" t="s">
        <v>8045</v>
      </c>
      <c r="K882" s="33" t="s">
        <v>8045</v>
      </c>
      <c r="L882" s="33">
        <v>111.90859384159535</v>
      </c>
      <c r="M882" s="33">
        <v>266.18222768987721</v>
      </c>
      <c r="N882" s="33">
        <v>225.83041427637372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76</v>
      </c>
      <c r="F883" s="53" t="s">
        <v>76</v>
      </c>
      <c r="G883" s="33" t="s">
        <v>8045</v>
      </c>
      <c r="H883" s="33" t="s">
        <v>8045</v>
      </c>
      <c r="I883" s="33" t="s">
        <v>8045</v>
      </c>
      <c r="J883" s="33" t="s">
        <v>8045</v>
      </c>
      <c r="K883" s="33" t="s">
        <v>8045</v>
      </c>
      <c r="L883" s="32"/>
      <c r="M883" s="32"/>
      <c r="N883" s="33">
        <v>99.632079308201682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45</v>
      </c>
      <c r="F884" s="53" t="s">
        <v>758</v>
      </c>
      <c r="G884" s="33" t="s">
        <v>8045</v>
      </c>
      <c r="H884" s="33" t="s">
        <v>8045</v>
      </c>
      <c r="I884" s="33" t="s">
        <v>8045</v>
      </c>
      <c r="J884" s="33" t="s">
        <v>8045</v>
      </c>
      <c r="K884" s="33" t="s">
        <v>8045</v>
      </c>
      <c r="L884" s="33">
        <v>99.098598681355028</v>
      </c>
      <c r="M884" s="33">
        <v>74.860074301765536</v>
      </c>
      <c r="N884" s="33">
        <v>135.68105300937665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73</v>
      </c>
      <c r="F885" s="53" t="s">
        <v>73</v>
      </c>
      <c r="G885" s="33" t="s">
        <v>8045</v>
      </c>
      <c r="H885" s="33" t="s">
        <v>8045</v>
      </c>
      <c r="I885" s="33" t="s">
        <v>8045</v>
      </c>
      <c r="J885" s="33" t="s">
        <v>8045</v>
      </c>
      <c r="K885" s="33" t="s">
        <v>8045</v>
      </c>
      <c r="L885" s="33">
        <v>99.098598681355028</v>
      </c>
      <c r="M885" s="33">
        <v>74.860074301765536</v>
      </c>
      <c r="N885" s="33">
        <v>135.68105300937665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66</v>
      </c>
      <c r="F886" s="53" t="s">
        <v>855</v>
      </c>
      <c r="G886" s="33">
        <v>200640.1</v>
      </c>
      <c r="H886" s="33">
        <v>199312.7</v>
      </c>
      <c r="I886" s="33">
        <v>180632.3</v>
      </c>
      <c r="J886" s="33">
        <v>1391071.2</v>
      </c>
      <c r="K886" s="33">
        <v>1218166.5</v>
      </c>
      <c r="L886" s="33">
        <v>100.66598867006468</v>
      </c>
      <c r="M886" s="33">
        <v>111.0765350383071</v>
      </c>
      <c r="N886" s="33">
        <v>114.19384788532602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28</v>
      </c>
      <c r="F887" s="53" t="s">
        <v>28</v>
      </c>
      <c r="G887" s="33">
        <v>200640.1</v>
      </c>
      <c r="H887" s="33">
        <v>199312.7</v>
      </c>
      <c r="I887" s="33">
        <v>180632.3</v>
      </c>
      <c r="J887" s="33">
        <v>1391071.2</v>
      </c>
      <c r="K887" s="33">
        <v>1218166.5</v>
      </c>
      <c r="L887" s="33">
        <v>100.66598867006468</v>
      </c>
      <c r="M887" s="33">
        <v>111.0765350383071</v>
      </c>
      <c r="N887" s="33">
        <v>114.19384788532602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98</v>
      </c>
      <c r="F888" s="53" t="s">
        <v>98</v>
      </c>
      <c r="G888" s="33" t="s">
        <v>8045</v>
      </c>
      <c r="H888" s="33" t="s">
        <v>8045</v>
      </c>
      <c r="I888" s="33" t="s">
        <v>8045</v>
      </c>
      <c r="J888" s="33" t="s">
        <v>8045</v>
      </c>
      <c r="K888" s="33" t="s">
        <v>8045</v>
      </c>
      <c r="L888" s="33">
        <v>102.61485584293557</v>
      </c>
      <c r="M888" s="32"/>
      <c r="N888" s="32"/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126</v>
      </c>
      <c r="F889" s="53" t="s">
        <v>126</v>
      </c>
      <c r="G889" s="33" t="s">
        <v>8045</v>
      </c>
      <c r="H889" s="33" t="s">
        <v>8045</v>
      </c>
      <c r="I889" s="33" t="s">
        <v>8045</v>
      </c>
      <c r="J889" s="33" t="s">
        <v>8045</v>
      </c>
      <c r="K889" s="33" t="s">
        <v>8045</v>
      </c>
      <c r="L889" s="33">
        <v>102.61485584293557</v>
      </c>
      <c r="M889" s="32"/>
      <c r="N889" s="32"/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30</v>
      </c>
      <c r="F890" s="53" t="s">
        <v>967</v>
      </c>
      <c r="G890" s="33">
        <v>2711732</v>
      </c>
      <c r="H890" s="33">
        <v>3264787.3</v>
      </c>
      <c r="I890" s="33">
        <v>3493649.8</v>
      </c>
      <c r="J890" s="33">
        <v>27091336</v>
      </c>
      <c r="K890" s="33">
        <v>26758559.5</v>
      </c>
      <c r="L890" s="33">
        <v>83.059989849874754</v>
      </c>
      <c r="M890" s="33">
        <v>77.618884411368299</v>
      </c>
      <c r="N890" s="33">
        <v>101.24362636187497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81</v>
      </c>
      <c r="F891" s="53" t="s">
        <v>970</v>
      </c>
      <c r="G891" s="33">
        <v>45304.6</v>
      </c>
      <c r="H891" s="33">
        <v>47507.4</v>
      </c>
      <c r="I891" s="33">
        <v>86727.4</v>
      </c>
      <c r="J891" s="33">
        <v>563766.1</v>
      </c>
      <c r="K891" s="33">
        <v>723739.5</v>
      </c>
      <c r="L891" s="33">
        <v>95.363248672838338</v>
      </c>
      <c r="M891" s="33">
        <v>52.237931726305639</v>
      </c>
      <c r="N891" s="33">
        <v>77.896273451981003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15</v>
      </c>
      <c r="F892" s="53" t="s">
        <v>1038</v>
      </c>
      <c r="G892" s="33">
        <v>2135663.7000000002</v>
      </c>
      <c r="H892" s="33">
        <v>2676051.1</v>
      </c>
      <c r="I892" s="33">
        <v>2718371.4</v>
      </c>
      <c r="J892" s="33">
        <v>21515395.899999999</v>
      </c>
      <c r="K892" s="33">
        <v>21687580.199999999</v>
      </c>
      <c r="L892" s="33">
        <v>79.806536579215546</v>
      </c>
      <c r="M892" s="33">
        <v>78.56408804183269</v>
      </c>
      <c r="N892" s="33">
        <v>99.206069564183096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57</v>
      </c>
      <c r="F893" s="53" t="s">
        <v>57</v>
      </c>
      <c r="G893" s="33">
        <v>12138.2</v>
      </c>
      <c r="H893" s="33">
        <v>11999.6</v>
      </c>
      <c r="I893" s="33">
        <v>7261</v>
      </c>
      <c r="J893" s="33">
        <v>95857.9</v>
      </c>
      <c r="K893" s="33">
        <v>61121.4</v>
      </c>
      <c r="L893" s="33">
        <v>101.15503850128337</v>
      </c>
      <c r="M893" s="33">
        <v>167.16981132075472</v>
      </c>
      <c r="N893" s="33">
        <v>156.83197701623325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119</v>
      </c>
      <c r="F894" s="53" t="s">
        <v>119</v>
      </c>
      <c r="G894" s="32"/>
      <c r="H894" s="32"/>
      <c r="I894" s="33">
        <v>279</v>
      </c>
      <c r="J894" s="33">
        <v>9534.9</v>
      </c>
      <c r="K894" s="33">
        <v>37046.1</v>
      </c>
      <c r="L894" s="32"/>
      <c r="M894" s="32"/>
      <c r="N894" s="33">
        <v>25.737931928057204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50</v>
      </c>
      <c r="F895" s="53" t="s">
        <v>50</v>
      </c>
      <c r="G895" s="33">
        <v>274542</v>
      </c>
      <c r="H895" s="33">
        <v>281304</v>
      </c>
      <c r="I895" s="33">
        <v>333897</v>
      </c>
      <c r="J895" s="33">
        <v>2500899.7000000002</v>
      </c>
      <c r="K895" s="33">
        <v>2159094.9</v>
      </c>
      <c r="L895" s="33">
        <v>97.596194863919465</v>
      </c>
      <c r="M895" s="33">
        <v>82.223559960107465</v>
      </c>
      <c r="N895" s="33">
        <v>115.83092989567064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110</v>
      </c>
      <c r="F896" s="53" t="s">
        <v>110</v>
      </c>
      <c r="G896" s="33">
        <v>1</v>
      </c>
      <c r="H896" s="33">
        <v>1</v>
      </c>
      <c r="I896" s="33">
        <v>54</v>
      </c>
      <c r="J896" s="33">
        <v>17</v>
      </c>
      <c r="K896" s="33">
        <v>581</v>
      </c>
      <c r="L896" s="33">
        <v>100</v>
      </c>
      <c r="M896" s="33">
        <v>1.8518518518518519</v>
      </c>
      <c r="N896" s="33">
        <v>2.9259896729776247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22</v>
      </c>
      <c r="F897" s="53" t="s">
        <v>1218</v>
      </c>
      <c r="G897" s="33">
        <v>159387.79999999999</v>
      </c>
      <c r="H897" s="33">
        <v>162019.5</v>
      </c>
      <c r="I897" s="33">
        <v>198817.3</v>
      </c>
      <c r="J897" s="33">
        <v>1449612.9</v>
      </c>
      <c r="K897" s="33">
        <v>1393978.5</v>
      </c>
      <c r="L897" s="33">
        <v>98.375689346035514</v>
      </c>
      <c r="M897" s="33">
        <v>80.167973310169685</v>
      </c>
      <c r="N897" s="33">
        <v>103.99105151191357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65</v>
      </c>
      <c r="F898" s="53" t="s">
        <v>65</v>
      </c>
      <c r="G898" s="33">
        <v>77459.7</v>
      </c>
      <c r="H898" s="33">
        <v>77917.7</v>
      </c>
      <c r="I898" s="33">
        <v>134719.70000000001</v>
      </c>
      <c r="J898" s="33">
        <v>896300.6</v>
      </c>
      <c r="K898" s="33">
        <v>587243.80000000005</v>
      </c>
      <c r="L898" s="33">
        <v>99.412200308787348</v>
      </c>
      <c r="M898" s="33">
        <v>57.496936231300992</v>
      </c>
      <c r="N898" s="33">
        <v>152.62836321132721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42</v>
      </c>
      <c r="F899" s="53" t="s">
        <v>42</v>
      </c>
      <c r="G899" s="33">
        <v>7235</v>
      </c>
      <c r="H899" s="33">
        <v>7987</v>
      </c>
      <c r="I899" s="33">
        <v>13523</v>
      </c>
      <c r="J899" s="33">
        <v>59951</v>
      </c>
      <c r="K899" s="33">
        <v>108174.1</v>
      </c>
      <c r="L899" s="33">
        <v>90.5847001377238</v>
      </c>
      <c r="M899" s="33">
        <v>53.501441987724618</v>
      </c>
      <c r="N899" s="33">
        <v>55.420844730855165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124</v>
      </c>
      <c r="F900" s="53" t="s">
        <v>164</v>
      </c>
      <c r="G900" s="33">
        <v>44014824.200000003</v>
      </c>
      <c r="H900" s="33">
        <v>41244014.399999999</v>
      </c>
      <c r="I900" s="33">
        <v>36310106</v>
      </c>
      <c r="J900" s="33">
        <v>345753801.5</v>
      </c>
      <c r="K900" s="33">
        <v>262868979.40000001</v>
      </c>
      <c r="L900" s="33">
        <v>106.71808949809696</v>
      </c>
      <c r="M900" s="33">
        <v>121.21921153300957</v>
      </c>
      <c r="N900" s="33">
        <v>131.53084943274214</v>
      </c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48</v>
      </c>
      <c r="F901" s="53" t="s">
        <v>1420</v>
      </c>
      <c r="G901" s="33">
        <v>726044.1</v>
      </c>
      <c r="H901" s="33">
        <v>742538.8</v>
      </c>
      <c r="I901" s="33">
        <v>650818</v>
      </c>
      <c r="J901" s="33">
        <v>4754968.4000000004</v>
      </c>
      <c r="K901" s="33">
        <v>4915888.0999999996</v>
      </c>
      <c r="L901" s="33">
        <v>97.778607663330192</v>
      </c>
      <c r="M901" s="33">
        <v>111.55869997449363</v>
      </c>
      <c r="N901" s="33">
        <v>96.726538588215632</v>
      </c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105</v>
      </c>
      <c r="F902" s="53" t="s">
        <v>105</v>
      </c>
      <c r="G902" s="33">
        <v>726044.1</v>
      </c>
      <c r="H902" s="33">
        <v>742538.8</v>
      </c>
      <c r="I902" s="33">
        <v>650818</v>
      </c>
      <c r="J902" s="33">
        <v>4754968.4000000004</v>
      </c>
      <c r="K902" s="33">
        <v>4915888.0999999996</v>
      </c>
      <c r="L902" s="33">
        <v>97.778607663330192</v>
      </c>
      <c r="M902" s="33">
        <v>111.55869997449363</v>
      </c>
      <c r="N902" s="33">
        <v>96.726538588215632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75</v>
      </c>
      <c r="F903" s="53" t="s">
        <v>75</v>
      </c>
      <c r="G903" s="33">
        <v>40179797</v>
      </c>
      <c r="H903" s="33">
        <v>37375131.899999999</v>
      </c>
      <c r="I903" s="33">
        <v>32399338.199999999</v>
      </c>
      <c r="J903" s="33">
        <v>299705227.80000001</v>
      </c>
      <c r="K903" s="33">
        <v>220086294.30000001</v>
      </c>
      <c r="L903" s="33">
        <v>107.50409418622012</v>
      </c>
      <c r="M903" s="33">
        <v>124.01425224173252</v>
      </c>
      <c r="N903" s="33">
        <v>136.17623430538174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117</v>
      </c>
      <c r="F904" s="53" t="s">
        <v>1477</v>
      </c>
      <c r="G904" s="33">
        <v>2136.4</v>
      </c>
      <c r="H904" s="33">
        <v>4011.8</v>
      </c>
      <c r="I904" s="33">
        <v>5129</v>
      </c>
      <c r="J904" s="33">
        <v>16047.4</v>
      </c>
      <c r="K904" s="33">
        <v>48602.9</v>
      </c>
      <c r="L904" s="33">
        <v>53.252903933396482</v>
      </c>
      <c r="M904" s="33">
        <v>41.653343731721584</v>
      </c>
      <c r="N904" s="33">
        <v>33.017371391419033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74</v>
      </c>
      <c r="F905" s="53" t="s">
        <v>74</v>
      </c>
      <c r="G905" s="33">
        <v>2136.4</v>
      </c>
      <c r="H905" s="33">
        <v>4011.8</v>
      </c>
      <c r="I905" s="33">
        <v>5129</v>
      </c>
      <c r="J905" s="33">
        <v>16047.4</v>
      </c>
      <c r="K905" s="33">
        <v>48602.9</v>
      </c>
      <c r="L905" s="33">
        <v>53.252903933396482</v>
      </c>
      <c r="M905" s="33">
        <v>41.653343731721584</v>
      </c>
      <c r="N905" s="33">
        <v>33.017371391419033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55</v>
      </c>
      <c r="F906" s="53" t="s">
        <v>55</v>
      </c>
      <c r="G906" s="33">
        <v>44014824.200000003</v>
      </c>
      <c r="H906" s="33">
        <v>41244014.399999999</v>
      </c>
      <c r="I906" s="33">
        <v>36310106</v>
      </c>
      <c r="J906" s="33">
        <v>345753801.5</v>
      </c>
      <c r="K906" s="33">
        <v>262868979.40000001</v>
      </c>
      <c r="L906" s="33">
        <v>106.71808949809696</v>
      </c>
      <c r="M906" s="33">
        <v>121.21921153300957</v>
      </c>
      <c r="N906" s="33">
        <v>131.53084943274214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69</v>
      </c>
      <c r="F907" s="53" t="s">
        <v>1650</v>
      </c>
      <c r="G907" s="33">
        <v>31033.7</v>
      </c>
      <c r="H907" s="33">
        <v>29797.9</v>
      </c>
      <c r="I907" s="33">
        <v>25431</v>
      </c>
      <c r="J907" s="33">
        <v>215489.4</v>
      </c>
      <c r="K907" s="33">
        <v>204116.1</v>
      </c>
      <c r="L907" s="33">
        <v>104.14727212320331</v>
      </c>
      <c r="M907" s="33">
        <v>122.03098580472651</v>
      </c>
      <c r="N907" s="33">
        <v>105.57197594898197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91</v>
      </c>
      <c r="F908" s="53" t="s">
        <v>91</v>
      </c>
      <c r="G908" s="33">
        <v>30808.7</v>
      </c>
      <c r="H908" s="33">
        <v>29572.9</v>
      </c>
      <c r="I908" s="33">
        <v>25206</v>
      </c>
      <c r="J908" s="33">
        <v>212119.1</v>
      </c>
      <c r="K908" s="33">
        <v>201032.8</v>
      </c>
      <c r="L908" s="33">
        <v>104.17882588450912</v>
      </c>
      <c r="M908" s="33">
        <v>122.22764421169563</v>
      </c>
      <c r="N908" s="33">
        <v>105.5146722325909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37</v>
      </c>
      <c r="F909" s="53" t="s">
        <v>37</v>
      </c>
      <c r="G909" s="33">
        <v>225</v>
      </c>
      <c r="H909" s="33">
        <v>225</v>
      </c>
      <c r="I909" s="33">
        <v>225</v>
      </c>
      <c r="J909" s="33">
        <v>3370.3</v>
      </c>
      <c r="K909" s="33">
        <v>3083.3</v>
      </c>
      <c r="L909" s="33">
        <v>100</v>
      </c>
      <c r="M909" s="33">
        <v>100</v>
      </c>
      <c r="N909" s="33">
        <v>109.30820873739175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129</v>
      </c>
      <c r="F910" s="53" t="s">
        <v>1771</v>
      </c>
      <c r="G910" s="33" t="s">
        <v>8045</v>
      </c>
      <c r="H910" s="33" t="s">
        <v>8045</v>
      </c>
      <c r="I910" s="33" t="s">
        <v>8045</v>
      </c>
      <c r="J910" s="33" t="s">
        <v>8045</v>
      </c>
      <c r="K910" s="33" t="s">
        <v>8045</v>
      </c>
      <c r="L910" s="32"/>
      <c r="M910" s="32"/>
      <c r="N910" s="32"/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130</v>
      </c>
      <c r="F911" s="53" t="s">
        <v>130</v>
      </c>
      <c r="G911" s="33" t="s">
        <v>8045</v>
      </c>
      <c r="H911" s="33" t="s">
        <v>8045</v>
      </c>
      <c r="I911" s="33" t="s">
        <v>8045</v>
      </c>
      <c r="J911" s="33" t="s">
        <v>8045</v>
      </c>
      <c r="K911" s="33" t="s">
        <v>8045</v>
      </c>
      <c r="L911" s="32"/>
      <c r="M911" s="32"/>
      <c r="N911" s="32"/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104</v>
      </c>
      <c r="F912" s="53" t="s">
        <v>1833</v>
      </c>
      <c r="G912" s="33">
        <v>1585910.7</v>
      </c>
      <c r="H912" s="33">
        <v>1578367.9</v>
      </c>
      <c r="I912" s="33">
        <v>930326.6</v>
      </c>
      <c r="J912" s="33">
        <v>11405990</v>
      </c>
      <c r="K912" s="33">
        <v>8120400.5</v>
      </c>
      <c r="L912" s="33">
        <v>100.47788604925378</v>
      </c>
      <c r="M912" s="33">
        <v>170.46816677068031</v>
      </c>
      <c r="N912" s="33">
        <v>140.4609292361873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111</v>
      </c>
      <c r="F913" s="53" t="s">
        <v>111</v>
      </c>
      <c r="G913" s="33">
        <v>1024964.4</v>
      </c>
      <c r="H913" s="33">
        <v>1055835.1000000001</v>
      </c>
      <c r="I913" s="33">
        <v>733451.3</v>
      </c>
      <c r="J913" s="33">
        <v>7901830.0999999996</v>
      </c>
      <c r="K913" s="33">
        <v>5835765.2999999998</v>
      </c>
      <c r="L913" s="33">
        <v>97.076181687841213</v>
      </c>
      <c r="M913" s="33">
        <v>139.74539277522584</v>
      </c>
      <c r="N913" s="33">
        <v>135.40349369430604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114</v>
      </c>
      <c r="F914" s="53" t="s">
        <v>114</v>
      </c>
      <c r="G914" s="33">
        <v>560946.30000000005</v>
      </c>
      <c r="H914" s="33">
        <v>522532.8</v>
      </c>
      <c r="I914" s="33">
        <v>196875.3</v>
      </c>
      <c r="J914" s="33">
        <v>3504159.9</v>
      </c>
      <c r="K914" s="33">
        <v>2284635.2000000002</v>
      </c>
      <c r="L914" s="33">
        <v>107.35140454340856</v>
      </c>
      <c r="M914" s="33">
        <v>284.92467059097817</v>
      </c>
      <c r="N914" s="33">
        <v>153.37940604259271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64</v>
      </c>
      <c r="F915" s="53" t="s">
        <v>1916</v>
      </c>
      <c r="G915" s="33">
        <v>13790.1</v>
      </c>
      <c r="H915" s="33">
        <v>13802.1</v>
      </c>
      <c r="I915" s="33">
        <v>11154.6</v>
      </c>
      <c r="J915" s="33">
        <v>113682.2</v>
      </c>
      <c r="K915" s="33">
        <v>90633.3</v>
      </c>
      <c r="L915" s="33">
        <v>99.913056708761715</v>
      </c>
      <c r="M915" s="33">
        <v>123.62702382873434</v>
      </c>
      <c r="N915" s="33">
        <v>125.43093984219928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106</v>
      </c>
      <c r="F916" s="53" t="s">
        <v>106</v>
      </c>
      <c r="G916" s="33">
        <v>13790.1</v>
      </c>
      <c r="H916" s="33">
        <v>13802.1</v>
      </c>
      <c r="I916" s="33">
        <v>11154.6</v>
      </c>
      <c r="J916" s="33">
        <v>113682.2</v>
      </c>
      <c r="K916" s="33">
        <v>90633.3</v>
      </c>
      <c r="L916" s="33">
        <v>99.913056708761715</v>
      </c>
      <c r="M916" s="33">
        <v>123.62702382873434</v>
      </c>
      <c r="N916" s="33">
        <v>125.43093984219928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86</v>
      </c>
      <c r="F917" s="53" t="s">
        <v>1959</v>
      </c>
      <c r="G917" s="33">
        <v>23439.200000000001</v>
      </c>
      <c r="H917" s="33">
        <v>18136.900000000001</v>
      </c>
      <c r="I917" s="33">
        <v>18818.3</v>
      </c>
      <c r="J917" s="33">
        <v>148348</v>
      </c>
      <c r="K917" s="33">
        <v>148350.39999999999</v>
      </c>
      <c r="L917" s="33">
        <v>129.23487475808986</v>
      </c>
      <c r="M917" s="33">
        <v>124.55535303401476</v>
      </c>
      <c r="N917" s="33">
        <v>99.998382208608803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82</v>
      </c>
      <c r="F918" s="53" t="s">
        <v>82</v>
      </c>
      <c r="G918" s="33">
        <v>23439.200000000001</v>
      </c>
      <c r="H918" s="33">
        <v>18136.900000000001</v>
      </c>
      <c r="I918" s="33">
        <v>18818.3</v>
      </c>
      <c r="J918" s="33">
        <v>148348</v>
      </c>
      <c r="K918" s="33">
        <v>148350.39999999999</v>
      </c>
      <c r="L918" s="33">
        <v>129.23487475808986</v>
      </c>
      <c r="M918" s="33">
        <v>124.55535303401476</v>
      </c>
      <c r="N918" s="33">
        <v>99.998382208608803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125</v>
      </c>
      <c r="F919" s="53" t="s">
        <v>1980</v>
      </c>
      <c r="G919" s="33">
        <v>4421068.3</v>
      </c>
      <c r="H919" s="33">
        <v>3934138.7</v>
      </c>
      <c r="I919" s="33">
        <v>3423041.5</v>
      </c>
      <c r="J919" s="33">
        <v>40990483</v>
      </c>
      <c r="K919" s="33">
        <v>30799747.699999999</v>
      </c>
      <c r="L919" s="33">
        <v>112.37703185197817</v>
      </c>
      <c r="M919" s="33">
        <v>129.15614081804151</v>
      </c>
      <c r="N919" s="33">
        <v>133.08707395677789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51</v>
      </c>
      <c r="F920" s="53" t="s">
        <v>51</v>
      </c>
      <c r="G920" s="33">
        <v>4421068.3</v>
      </c>
      <c r="H920" s="33">
        <v>3934138.7</v>
      </c>
      <c r="I920" s="33">
        <v>3423041.5</v>
      </c>
      <c r="J920" s="33">
        <v>40990483</v>
      </c>
      <c r="K920" s="33">
        <v>30799747.699999999</v>
      </c>
      <c r="L920" s="33">
        <v>112.37703185197817</v>
      </c>
      <c r="M920" s="33">
        <v>129.15614081804151</v>
      </c>
      <c r="N920" s="33">
        <v>133.08707395677789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60</v>
      </c>
      <c r="F921" s="53" t="s">
        <v>2024</v>
      </c>
      <c r="G921" s="33">
        <v>328665.3</v>
      </c>
      <c r="H921" s="33">
        <v>411251.1</v>
      </c>
      <c r="I921" s="33">
        <v>253591.2</v>
      </c>
      <c r="J921" s="33">
        <v>2598587.4</v>
      </c>
      <c r="K921" s="33">
        <v>2057504.6</v>
      </c>
      <c r="L921" s="33">
        <v>79.918400218260814</v>
      </c>
      <c r="M921" s="33">
        <v>129.60437901630655</v>
      </c>
      <c r="N921" s="33">
        <v>126.29801167880743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120</v>
      </c>
      <c r="F922" s="53" t="s">
        <v>120</v>
      </c>
      <c r="G922" s="33">
        <v>193030.5</v>
      </c>
      <c r="H922" s="33">
        <v>273646.90000000002</v>
      </c>
      <c r="I922" s="33">
        <v>172974.2</v>
      </c>
      <c r="J922" s="33">
        <v>1581915</v>
      </c>
      <c r="K922" s="33">
        <v>1439592.6</v>
      </c>
      <c r="L922" s="33">
        <v>70.539991499995068</v>
      </c>
      <c r="M922" s="33">
        <v>111.59496618570861</v>
      </c>
      <c r="N922" s="33">
        <v>109.88629699819241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97</v>
      </c>
      <c r="F923" s="53" t="s">
        <v>97</v>
      </c>
      <c r="G923" s="33">
        <v>217</v>
      </c>
      <c r="H923" s="33">
        <v>217</v>
      </c>
      <c r="I923" s="33">
        <v>217</v>
      </c>
      <c r="J923" s="33">
        <v>1736</v>
      </c>
      <c r="K923" s="33">
        <v>1736</v>
      </c>
      <c r="L923" s="33">
        <v>100</v>
      </c>
      <c r="M923" s="33">
        <v>100</v>
      </c>
      <c r="N923" s="33">
        <v>100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16</v>
      </c>
      <c r="F924" s="53" t="s">
        <v>16</v>
      </c>
      <c r="G924" s="33">
        <v>41030</v>
      </c>
      <c r="H924" s="33">
        <v>43029</v>
      </c>
      <c r="I924" s="33">
        <v>36396</v>
      </c>
      <c r="J924" s="33">
        <v>272698</v>
      </c>
      <c r="K924" s="33">
        <v>264144</v>
      </c>
      <c r="L924" s="33">
        <v>95.354295939947477</v>
      </c>
      <c r="M924" s="33">
        <v>112.73216837015056</v>
      </c>
      <c r="N924" s="33">
        <v>103.2383851232661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83</v>
      </c>
      <c r="F925" s="53" t="s">
        <v>83</v>
      </c>
      <c r="G925" s="33">
        <v>28</v>
      </c>
      <c r="H925" s="33">
        <v>28</v>
      </c>
      <c r="I925" s="33">
        <v>28</v>
      </c>
      <c r="J925" s="33">
        <v>224</v>
      </c>
      <c r="K925" s="33">
        <v>224</v>
      </c>
      <c r="L925" s="33">
        <v>100</v>
      </c>
      <c r="M925" s="33">
        <v>100</v>
      </c>
      <c r="N925" s="33">
        <v>100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17</v>
      </c>
      <c r="F926" s="53" t="s">
        <v>17</v>
      </c>
      <c r="G926" s="33">
        <v>94359.8</v>
      </c>
      <c r="H926" s="33">
        <v>94330.2</v>
      </c>
      <c r="I926" s="33">
        <v>43976</v>
      </c>
      <c r="J926" s="33">
        <v>742014.4</v>
      </c>
      <c r="K926" s="33">
        <v>351808</v>
      </c>
      <c r="L926" s="33">
        <v>100.03137913414791</v>
      </c>
      <c r="M926" s="33">
        <v>214.57112970711296</v>
      </c>
      <c r="N926" s="33">
        <v>210.9145897762416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99</v>
      </c>
      <c r="F927" s="53" t="s">
        <v>2172</v>
      </c>
      <c r="G927" s="33" t="s">
        <v>8045</v>
      </c>
      <c r="H927" s="33" t="s">
        <v>8045</v>
      </c>
      <c r="I927" s="33" t="s">
        <v>8045</v>
      </c>
      <c r="J927" s="33" t="s">
        <v>8045</v>
      </c>
      <c r="K927" s="33" t="s">
        <v>8045</v>
      </c>
      <c r="L927" s="33">
        <v>141.61113603529813</v>
      </c>
      <c r="M927" s="33">
        <v>89.929558137407369</v>
      </c>
      <c r="N927" s="33">
        <v>88.342092884502208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38</v>
      </c>
      <c r="F928" s="53" t="s">
        <v>38</v>
      </c>
      <c r="G928" s="33" t="s">
        <v>8045</v>
      </c>
      <c r="H928" s="33" t="s">
        <v>8045</v>
      </c>
      <c r="I928" s="33" t="s">
        <v>8045</v>
      </c>
      <c r="J928" s="33" t="s">
        <v>8045</v>
      </c>
      <c r="K928" s="33" t="s">
        <v>8045</v>
      </c>
      <c r="L928" s="33">
        <v>141.61113603529813</v>
      </c>
      <c r="M928" s="33">
        <v>89.929558137407369</v>
      </c>
      <c r="N928" s="33">
        <v>88.342092884502208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49</v>
      </c>
      <c r="F929" s="53" t="s">
        <v>2189</v>
      </c>
      <c r="G929" s="33">
        <v>487545.8</v>
      </c>
      <c r="H929" s="33">
        <v>443393.8</v>
      </c>
      <c r="I929" s="33">
        <v>256371.7</v>
      </c>
      <c r="J929" s="33">
        <v>2902803.1</v>
      </c>
      <c r="K929" s="33">
        <v>1787848.1</v>
      </c>
      <c r="L929" s="33">
        <v>109.95773959852393</v>
      </c>
      <c r="M929" s="33">
        <v>190.17145808215182</v>
      </c>
      <c r="N929" s="33">
        <v>162.36296025372624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46</v>
      </c>
      <c r="F930" s="53" t="s">
        <v>46</v>
      </c>
      <c r="G930" s="33">
        <v>1186</v>
      </c>
      <c r="H930" s="33">
        <v>1186</v>
      </c>
      <c r="I930" s="33">
        <v>1186</v>
      </c>
      <c r="J930" s="33">
        <v>9488</v>
      </c>
      <c r="K930" s="33">
        <v>9488</v>
      </c>
      <c r="L930" s="33">
        <v>100</v>
      </c>
      <c r="M930" s="33">
        <v>100</v>
      </c>
      <c r="N930" s="33">
        <v>100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52</v>
      </c>
      <c r="F931" s="53" t="s">
        <v>52</v>
      </c>
      <c r="G931" s="33">
        <v>486359.8</v>
      </c>
      <c r="H931" s="33">
        <v>442207.8</v>
      </c>
      <c r="I931" s="33">
        <v>255185.7</v>
      </c>
      <c r="J931" s="33">
        <v>2893315.1</v>
      </c>
      <c r="K931" s="33">
        <v>1778360.1</v>
      </c>
      <c r="L931" s="33">
        <v>109.9844462264121</v>
      </c>
      <c r="M931" s="33">
        <v>190.59053857641709</v>
      </c>
      <c r="N931" s="33">
        <v>162.695682387386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36</v>
      </c>
      <c r="F932" s="53" t="s">
        <v>2243</v>
      </c>
      <c r="G932" s="33">
        <v>909669.3</v>
      </c>
      <c r="H932" s="33">
        <v>809818.4</v>
      </c>
      <c r="I932" s="33">
        <v>715554.4</v>
      </c>
      <c r="J932" s="33">
        <v>6530654.9000000004</v>
      </c>
      <c r="K932" s="33">
        <v>6124318.2000000002</v>
      </c>
      <c r="L932" s="33">
        <v>112.33003596855789</v>
      </c>
      <c r="M932" s="33">
        <v>127.12790250468727</v>
      </c>
      <c r="N932" s="33">
        <v>106.63480712024402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77</v>
      </c>
      <c r="F933" s="53" t="s">
        <v>77</v>
      </c>
      <c r="G933" s="33">
        <v>52135</v>
      </c>
      <c r="H933" s="33">
        <v>52135</v>
      </c>
      <c r="I933" s="33">
        <v>36938</v>
      </c>
      <c r="J933" s="33">
        <v>417080</v>
      </c>
      <c r="K933" s="33">
        <v>295504</v>
      </c>
      <c r="L933" s="33">
        <v>100</v>
      </c>
      <c r="M933" s="33">
        <v>141.14191347663652</v>
      </c>
      <c r="N933" s="33">
        <v>141.14191347663652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23</v>
      </c>
      <c r="F934" s="53" t="s">
        <v>23</v>
      </c>
      <c r="G934" s="33">
        <v>64573</v>
      </c>
      <c r="H934" s="33">
        <v>59694</v>
      </c>
      <c r="I934" s="33">
        <v>50494</v>
      </c>
      <c r="J934" s="33">
        <v>459416</v>
      </c>
      <c r="K934" s="33">
        <v>391469.9</v>
      </c>
      <c r="L934" s="33">
        <v>108.17335075551982</v>
      </c>
      <c r="M934" s="33">
        <v>127.88252069552819</v>
      </c>
      <c r="N934" s="33">
        <v>117.35666011614175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67</v>
      </c>
      <c r="F935" s="53" t="s">
        <v>67</v>
      </c>
      <c r="G935" s="33">
        <v>217.1</v>
      </c>
      <c r="H935" s="33">
        <v>85.6</v>
      </c>
      <c r="I935" s="33">
        <v>115</v>
      </c>
      <c r="J935" s="33">
        <v>607.6</v>
      </c>
      <c r="K935" s="33">
        <v>872.3</v>
      </c>
      <c r="L935" s="33">
        <v>253.62149532710279</v>
      </c>
      <c r="M935" s="33">
        <v>188.78260869565219</v>
      </c>
      <c r="N935" s="33">
        <v>69.654935228705725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121</v>
      </c>
      <c r="F936" s="53" t="s">
        <v>121</v>
      </c>
      <c r="G936" s="33">
        <v>405989.5</v>
      </c>
      <c r="H936" s="33">
        <v>405032.9</v>
      </c>
      <c r="I936" s="33">
        <v>389915.2</v>
      </c>
      <c r="J936" s="33">
        <v>3465359.9</v>
      </c>
      <c r="K936" s="33">
        <v>3722320.7</v>
      </c>
      <c r="L936" s="33">
        <v>100.23617834501839</v>
      </c>
      <c r="M936" s="33">
        <v>104.12251176666106</v>
      </c>
      <c r="N936" s="33">
        <v>93.096758159499799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71</v>
      </c>
      <c r="F937" s="53" t="s">
        <v>71</v>
      </c>
      <c r="G937" s="33">
        <v>219</v>
      </c>
      <c r="H937" s="33">
        <v>219</v>
      </c>
      <c r="I937" s="33">
        <v>219</v>
      </c>
      <c r="J937" s="33">
        <v>1752</v>
      </c>
      <c r="K937" s="33">
        <v>1752</v>
      </c>
      <c r="L937" s="33">
        <v>100</v>
      </c>
      <c r="M937" s="33">
        <v>100</v>
      </c>
      <c r="N937" s="33">
        <v>100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100</v>
      </c>
      <c r="F938" s="53" t="s">
        <v>100</v>
      </c>
      <c r="G938" s="33">
        <v>386535.7</v>
      </c>
      <c r="H938" s="33">
        <v>292651.90000000002</v>
      </c>
      <c r="I938" s="33">
        <v>237873.2</v>
      </c>
      <c r="J938" s="33">
        <v>2186439.4</v>
      </c>
      <c r="K938" s="33">
        <v>1712399.3</v>
      </c>
      <c r="L938" s="33">
        <v>132.0803657861097</v>
      </c>
      <c r="M938" s="33">
        <v>162.49653176566338</v>
      </c>
      <c r="N938" s="33">
        <v>127.6828015521847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79</v>
      </c>
      <c r="F939" s="53" t="s">
        <v>2482</v>
      </c>
      <c r="G939" s="33">
        <v>16210713.1</v>
      </c>
      <c r="H939" s="33">
        <v>18616271.100000001</v>
      </c>
      <c r="I939" s="33">
        <v>16967520.899999999</v>
      </c>
      <c r="J939" s="33">
        <v>104877212.40000001</v>
      </c>
      <c r="K939" s="33">
        <v>88535863.200000003</v>
      </c>
      <c r="L939" s="33">
        <v>87.078196341908665</v>
      </c>
      <c r="M939" s="33">
        <v>95.53966778965335</v>
      </c>
      <c r="N939" s="33">
        <v>118.45732182345741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115</v>
      </c>
      <c r="F940" s="53" t="s">
        <v>115</v>
      </c>
      <c r="G940" s="33">
        <v>3712893.9</v>
      </c>
      <c r="H940" s="33">
        <v>4344981.3</v>
      </c>
      <c r="I940" s="33">
        <v>1823891.6</v>
      </c>
      <c r="J940" s="33">
        <v>25823778.699999999</v>
      </c>
      <c r="K940" s="33">
        <v>10337866.300000001</v>
      </c>
      <c r="L940" s="33">
        <v>85.452471337448557</v>
      </c>
      <c r="M940" s="33">
        <v>203.56987772738248</v>
      </c>
      <c r="N940" s="33">
        <v>249.7979558896017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87</v>
      </c>
      <c r="F941" s="53" t="s">
        <v>87</v>
      </c>
      <c r="G941" s="33">
        <v>162995</v>
      </c>
      <c r="H941" s="33">
        <v>169552.3</v>
      </c>
      <c r="I941" s="33">
        <v>119265</v>
      </c>
      <c r="J941" s="33">
        <v>1034425.9</v>
      </c>
      <c r="K941" s="33">
        <v>631120.9</v>
      </c>
      <c r="L941" s="33">
        <v>96.132579740882306</v>
      </c>
      <c r="M941" s="33">
        <v>136.66624743218881</v>
      </c>
      <c r="N941" s="33">
        <v>163.90297009653776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84</v>
      </c>
      <c r="F942" s="53" t="s">
        <v>2555</v>
      </c>
      <c r="G942" s="33" t="s">
        <v>8045</v>
      </c>
      <c r="H942" s="33" t="s">
        <v>8045</v>
      </c>
      <c r="I942" s="33" t="s">
        <v>8045</v>
      </c>
      <c r="J942" s="33" t="s">
        <v>8045</v>
      </c>
      <c r="K942" s="33" t="s">
        <v>8045</v>
      </c>
      <c r="L942" s="33">
        <v>87.396681732114374</v>
      </c>
      <c r="M942" s="33">
        <v>81.968387112987031</v>
      </c>
      <c r="N942" s="33">
        <v>100.53629098339691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32</v>
      </c>
      <c r="F943" s="53" t="s">
        <v>32</v>
      </c>
      <c r="G943" s="33">
        <v>47674.2</v>
      </c>
      <c r="H943" s="33">
        <v>42679.7</v>
      </c>
      <c r="I943" s="33">
        <v>34256</v>
      </c>
      <c r="J943" s="33">
        <v>297168.09999999998</v>
      </c>
      <c r="K943" s="33">
        <v>259628.1</v>
      </c>
      <c r="L943" s="33">
        <v>111.70228469272277</v>
      </c>
      <c r="M943" s="33">
        <v>139.1703643157403</v>
      </c>
      <c r="N943" s="33">
        <v>114.45914367512607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56</v>
      </c>
      <c r="F944" s="53" t="s">
        <v>2625</v>
      </c>
      <c r="G944" s="33">
        <v>350446.3</v>
      </c>
      <c r="H944" s="33">
        <v>376811.8</v>
      </c>
      <c r="I944" s="33">
        <v>300837.3</v>
      </c>
      <c r="J944" s="33">
        <v>2618815.1</v>
      </c>
      <c r="K944" s="33">
        <v>1635821.1</v>
      </c>
      <c r="L944" s="33">
        <v>93.003005744512251</v>
      </c>
      <c r="M944" s="33">
        <v>116.49030888124578</v>
      </c>
      <c r="N944" s="33">
        <v>160.091778984878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113</v>
      </c>
      <c r="F945" s="53" t="s">
        <v>113</v>
      </c>
      <c r="G945" s="33">
        <v>223441.2</v>
      </c>
      <c r="H945" s="33">
        <v>247841.6</v>
      </c>
      <c r="I945" s="33">
        <v>195053.9</v>
      </c>
      <c r="J945" s="33">
        <v>1492985.9</v>
      </c>
      <c r="K945" s="33">
        <v>722187.1</v>
      </c>
      <c r="L945" s="33">
        <v>90.154840833822888</v>
      </c>
      <c r="M945" s="33">
        <v>114.5535669884068</v>
      </c>
      <c r="N945" s="33">
        <v>206.73117811160017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47</v>
      </c>
      <c r="F946" s="53" t="s">
        <v>47</v>
      </c>
      <c r="G946" s="33">
        <v>82530.2</v>
      </c>
      <c r="H946" s="33">
        <v>84884.800000000003</v>
      </c>
      <c r="I946" s="33">
        <v>85739.3</v>
      </c>
      <c r="J946" s="33">
        <v>778642.5</v>
      </c>
      <c r="K946" s="33">
        <v>750126</v>
      </c>
      <c r="L946" s="33">
        <v>97.226122933670098</v>
      </c>
      <c r="M946" s="33">
        <v>96.257142290641511</v>
      </c>
      <c r="N946" s="33">
        <v>103.80156133769526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68</v>
      </c>
      <c r="F947" s="53" t="s">
        <v>68</v>
      </c>
      <c r="G947" s="33">
        <v>6355</v>
      </c>
      <c r="H947" s="33">
        <v>6355</v>
      </c>
      <c r="I947" s="33">
        <v>6460</v>
      </c>
      <c r="J947" s="33">
        <v>51004</v>
      </c>
      <c r="K947" s="33">
        <v>51682.5</v>
      </c>
      <c r="L947" s="33">
        <v>100</v>
      </c>
      <c r="M947" s="33">
        <v>98.374613003095973</v>
      </c>
      <c r="N947" s="33">
        <v>98.687176510424223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18</v>
      </c>
      <c r="F948" s="53" t="s">
        <v>18</v>
      </c>
      <c r="G948" s="33">
        <v>17954</v>
      </c>
      <c r="H948" s="33">
        <v>17954</v>
      </c>
      <c r="I948" s="33">
        <v>2627</v>
      </c>
      <c r="J948" s="33">
        <v>143632</v>
      </c>
      <c r="K948" s="33">
        <v>21016</v>
      </c>
      <c r="L948" s="33">
        <v>100</v>
      </c>
      <c r="M948" s="33">
        <v>683.4411876665398</v>
      </c>
      <c r="N948" s="33">
        <v>683.4411876665398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19</v>
      </c>
      <c r="F949" s="53" t="s">
        <v>19</v>
      </c>
      <c r="G949" s="33">
        <v>18858.900000000001</v>
      </c>
      <c r="H949" s="33">
        <v>18469.400000000001</v>
      </c>
      <c r="I949" s="33">
        <v>9650.1</v>
      </c>
      <c r="J949" s="33">
        <v>142094.70000000001</v>
      </c>
      <c r="K949" s="33">
        <v>80353.5</v>
      </c>
      <c r="L949" s="33">
        <v>102.10889362946278</v>
      </c>
      <c r="M949" s="33">
        <v>195.42699039388194</v>
      </c>
      <c r="N949" s="33">
        <v>176.8369766096063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107</v>
      </c>
      <c r="F950" s="53" t="s">
        <v>107</v>
      </c>
      <c r="G950" s="33">
        <v>1307</v>
      </c>
      <c r="H950" s="33">
        <v>1307</v>
      </c>
      <c r="I950" s="33">
        <v>1307</v>
      </c>
      <c r="J950" s="33">
        <v>10456</v>
      </c>
      <c r="K950" s="33">
        <v>10456</v>
      </c>
      <c r="L950" s="33">
        <v>100</v>
      </c>
      <c r="M950" s="33">
        <v>100</v>
      </c>
      <c r="N950" s="33">
        <v>100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94</v>
      </c>
      <c r="F951" s="53" t="s">
        <v>2746</v>
      </c>
      <c r="G951" s="33">
        <v>2637</v>
      </c>
      <c r="H951" s="33">
        <v>2637</v>
      </c>
      <c r="I951" s="33">
        <v>10549</v>
      </c>
      <c r="J951" s="33">
        <v>21096</v>
      </c>
      <c r="K951" s="33">
        <v>84392</v>
      </c>
      <c r="L951" s="33">
        <v>100</v>
      </c>
      <c r="M951" s="33">
        <v>24.997630107119157</v>
      </c>
      <c r="N951" s="33">
        <v>24.997630107119157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101</v>
      </c>
      <c r="F952" s="53" t="s">
        <v>101</v>
      </c>
      <c r="G952" s="33">
        <v>1434</v>
      </c>
      <c r="H952" s="33">
        <v>1434</v>
      </c>
      <c r="I952" s="33">
        <v>1434</v>
      </c>
      <c r="J952" s="33">
        <v>11472</v>
      </c>
      <c r="K952" s="33">
        <v>11472</v>
      </c>
      <c r="L952" s="33">
        <v>100</v>
      </c>
      <c r="M952" s="33">
        <v>100</v>
      </c>
      <c r="N952" s="33">
        <v>100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58</v>
      </c>
      <c r="F953" s="53" t="s">
        <v>58</v>
      </c>
      <c r="G953" s="33">
        <v>53</v>
      </c>
      <c r="H953" s="33">
        <v>53</v>
      </c>
      <c r="I953" s="33">
        <v>7965</v>
      </c>
      <c r="J953" s="33">
        <v>424</v>
      </c>
      <c r="K953" s="33">
        <v>63720</v>
      </c>
      <c r="L953" s="33">
        <v>100</v>
      </c>
      <c r="M953" s="33">
        <v>0.66541117388575011</v>
      </c>
      <c r="N953" s="33">
        <v>0.66541117388575011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29</v>
      </c>
      <c r="F954" s="53" t="s">
        <v>29</v>
      </c>
      <c r="G954" s="33">
        <v>625</v>
      </c>
      <c r="H954" s="33">
        <v>625</v>
      </c>
      <c r="I954" s="33">
        <v>625</v>
      </c>
      <c r="J954" s="33">
        <v>5000</v>
      </c>
      <c r="K954" s="33">
        <v>5000</v>
      </c>
      <c r="L954" s="33">
        <v>100</v>
      </c>
      <c r="M954" s="33">
        <v>100</v>
      </c>
      <c r="N954" s="33">
        <v>100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88</v>
      </c>
      <c r="F955" s="53" t="s">
        <v>88</v>
      </c>
      <c r="G955" s="33">
        <v>525</v>
      </c>
      <c r="H955" s="33">
        <v>525</v>
      </c>
      <c r="I955" s="33">
        <v>525</v>
      </c>
      <c r="J955" s="33">
        <v>4200</v>
      </c>
      <c r="K955" s="33">
        <v>4200</v>
      </c>
      <c r="L955" s="33">
        <v>100</v>
      </c>
      <c r="M955" s="33">
        <v>100</v>
      </c>
      <c r="N955" s="33">
        <v>100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118</v>
      </c>
      <c r="F956" s="53" t="s">
        <v>2977</v>
      </c>
      <c r="G956" s="33">
        <v>8405</v>
      </c>
      <c r="H956" s="33">
        <v>8405</v>
      </c>
      <c r="I956" s="33">
        <v>8405</v>
      </c>
      <c r="J956" s="33">
        <v>67240</v>
      </c>
      <c r="K956" s="33">
        <v>67240</v>
      </c>
      <c r="L956" s="33">
        <v>100</v>
      </c>
      <c r="M956" s="33">
        <v>100</v>
      </c>
      <c r="N956" s="33">
        <v>100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62</v>
      </c>
      <c r="F957" s="53" t="s">
        <v>62</v>
      </c>
      <c r="G957" s="33">
        <v>5333</v>
      </c>
      <c r="H957" s="33">
        <v>5333</v>
      </c>
      <c r="I957" s="33">
        <v>5333</v>
      </c>
      <c r="J957" s="33">
        <v>42664</v>
      </c>
      <c r="K957" s="33">
        <v>42664</v>
      </c>
      <c r="L957" s="33">
        <v>100</v>
      </c>
      <c r="M957" s="33">
        <v>100</v>
      </c>
      <c r="N957" s="33">
        <v>100</v>
      </c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33</v>
      </c>
      <c r="F958" s="53" t="s">
        <v>33</v>
      </c>
      <c r="G958" s="33">
        <v>2696</v>
      </c>
      <c r="H958" s="33">
        <v>2696</v>
      </c>
      <c r="I958" s="33">
        <v>2696</v>
      </c>
      <c r="J958" s="33">
        <v>21568</v>
      </c>
      <c r="K958" s="33">
        <v>21568</v>
      </c>
      <c r="L958" s="33">
        <v>100</v>
      </c>
      <c r="M958" s="33">
        <v>100</v>
      </c>
      <c r="N958" s="33">
        <v>100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43</v>
      </c>
      <c r="F959" s="53" t="s">
        <v>43</v>
      </c>
      <c r="G959" s="33">
        <v>376</v>
      </c>
      <c r="H959" s="33">
        <v>376</v>
      </c>
      <c r="I959" s="33">
        <v>376</v>
      </c>
      <c r="J959" s="33">
        <v>3008</v>
      </c>
      <c r="K959" s="33">
        <v>3008</v>
      </c>
      <c r="L959" s="33">
        <v>100</v>
      </c>
      <c r="M959" s="33">
        <v>100</v>
      </c>
      <c r="N959" s="33">
        <v>100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31</v>
      </c>
      <c r="F960" s="53" t="s">
        <v>3078</v>
      </c>
      <c r="G960" s="33">
        <v>45794.3</v>
      </c>
      <c r="H960" s="33">
        <v>148709.29999999999</v>
      </c>
      <c r="I960" s="33">
        <v>228655.7</v>
      </c>
      <c r="J960" s="33">
        <v>773673.2</v>
      </c>
      <c r="K960" s="33">
        <v>759612.4</v>
      </c>
      <c r="L960" s="33">
        <v>30.794509825545543</v>
      </c>
      <c r="M960" s="33">
        <v>20.02762231599737</v>
      </c>
      <c r="N960" s="33">
        <v>101.85104929830003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122</v>
      </c>
      <c r="F961" s="53" t="s">
        <v>122</v>
      </c>
      <c r="G961" s="33">
        <v>5512</v>
      </c>
      <c r="H961" s="33">
        <v>101799.7</v>
      </c>
      <c r="I961" s="33">
        <v>108696.3</v>
      </c>
      <c r="J961" s="33">
        <v>401521.1</v>
      </c>
      <c r="K961" s="33">
        <v>238331.3</v>
      </c>
      <c r="L961" s="33">
        <v>5.4145542668593327</v>
      </c>
      <c r="M961" s="33">
        <v>5.0710097767817306</v>
      </c>
      <c r="N961" s="33">
        <v>168.4718289204985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53</v>
      </c>
      <c r="F962" s="53" t="s">
        <v>53</v>
      </c>
      <c r="G962" s="33">
        <v>7168</v>
      </c>
      <c r="H962" s="33">
        <v>18690</v>
      </c>
      <c r="I962" s="33">
        <v>76333</v>
      </c>
      <c r="J962" s="33">
        <v>48248.3</v>
      </c>
      <c r="K962" s="33">
        <v>145192</v>
      </c>
      <c r="L962" s="33">
        <v>38.352059925093634</v>
      </c>
      <c r="M962" s="33">
        <v>9.3904340193625302</v>
      </c>
      <c r="N962" s="33">
        <v>33.230687641192354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127</v>
      </c>
      <c r="F963" s="53" t="s">
        <v>127</v>
      </c>
      <c r="G963" s="32"/>
      <c r="H963" s="32"/>
      <c r="I963" s="32"/>
      <c r="J963" s="33">
        <v>5127.5</v>
      </c>
      <c r="K963" s="33">
        <v>13.3</v>
      </c>
      <c r="L963" s="32"/>
      <c r="M963" s="32"/>
      <c r="N963" s="33">
        <v>38552.631578947367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102</v>
      </c>
      <c r="F964" s="53" t="s">
        <v>102</v>
      </c>
      <c r="G964" s="33">
        <v>33114.300000000003</v>
      </c>
      <c r="H964" s="33">
        <v>28219.599999999999</v>
      </c>
      <c r="I964" s="33">
        <v>43626.400000000001</v>
      </c>
      <c r="J964" s="33">
        <v>318776.3</v>
      </c>
      <c r="K964" s="33">
        <v>376075.8</v>
      </c>
      <c r="L964" s="33">
        <v>117.34503678294519</v>
      </c>
      <c r="M964" s="33">
        <v>75.904268974749229</v>
      </c>
      <c r="N964" s="33">
        <v>84.763842821048314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26</v>
      </c>
      <c r="F965" s="53" t="s">
        <v>3543</v>
      </c>
      <c r="G965" s="33">
        <v>6059488.7000000002</v>
      </c>
      <c r="H965" s="33">
        <v>1004669</v>
      </c>
      <c r="I965" s="33">
        <v>928623.7</v>
      </c>
      <c r="J965" s="33">
        <v>53169783.600000001</v>
      </c>
      <c r="K965" s="33">
        <v>21402452.199999999</v>
      </c>
      <c r="L965" s="33">
        <v>603.13284275716683</v>
      </c>
      <c r="M965" s="33">
        <v>652.5235894797861</v>
      </c>
      <c r="N965" s="33">
        <v>248.42846559423691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93</v>
      </c>
      <c r="F966" s="53" t="s">
        <v>93</v>
      </c>
      <c r="G966" s="33">
        <v>457808.2</v>
      </c>
      <c r="H966" s="33">
        <v>603237.80000000005</v>
      </c>
      <c r="I966" s="33">
        <v>878414.8</v>
      </c>
      <c r="J966" s="33">
        <v>6162521.9000000004</v>
      </c>
      <c r="K966" s="33">
        <v>11277536.5</v>
      </c>
      <c r="L966" s="33">
        <v>75.891829059783717</v>
      </c>
      <c r="M966" s="33">
        <v>52.117541735407919</v>
      </c>
      <c r="N966" s="33">
        <v>54.644220393345655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131</v>
      </c>
      <c r="F967" s="53" t="s">
        <v>131</v>
      </c>
      <c r="G967" s="33">
        <v>14133.8</v>
      </c>
      <c r="H967" s="33">
        <v>18387.599999999999</v>
      </c>
      <c r="I967" s="32"/>
      <c r="J967" s="33">
        <v>91608.9</v>
      </c>
      <c r="K967" s="33"/>
      <c r="L967" s="33">
        <v>76.865931388544453</v>
      </c>
      <c r="M967" s="32"/>
      <c r="N967" s="32"/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92</v>
      </c>
      <c r="F968" s="53" t="s">
        <v>92</v>
      </c>
      <c r="G968" s="33">
        <v>5587546.7000000002</v>
      </c>
      <c r="H968" s="33">
        <v>383043.6</v>
      </c>
      <c r="I968" s="33">
        <v>50208.9</v>
      </c>
      <c r="J968" s="33">
        <v>46915652.799999997</v>
      </c>
      <c r="K968" s="33">
        <v>10124915.699999999</v>
      </c>
      <c r="L968" s="33">
        <v>1458.7234194749631</v>
      </c>
      <c r="M968" s="33">
        <v>11128.598117066895</v>
      </c>
      <c r="N968" s="33">
        <v>463.36833006915799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95</v>
      </c>
      <c r="F969" s="53" t="s">
        <v>3673</v>
      </c>
      <c r="G969" s="33">
        <v>39389.4</v>
      </c>
      <c r="H969" s="33">
        <v>40310</v>
      </c>
      <c r="I969" s="33">
        <v>52514.7</v>
      </c>
      <c r="J969" s="33">
        <v>315730.40000000002</v>
      </c>
      <c r="K969" s="33">
        <v>341539.7</v>
      </c>
      <c r="L969" s="33">
        <v>97.716199454229724</v>
      </c>
      <c r="M969" s="33">
        <v>75.006426771932425</v>
      </c>
      <c r="N969" s="33">
        <v>92.443250374700213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34</v>
      </c>
      <c r="F970" s="53" t="s">
        <v>34</v>
      </c>
      <c r="G970" s="33">
        <v>39389.4</v>
      </c>
      <c r="H970" s="33">
        <v>40310</v>
      </c>
      <c r="I970" s="33">
        <v>52514.7</v>
      </c>
      <c r="J970" s="33">
        <v>315730.40000000002</v>
      </c>
      <c r="K970" s="33">
        <v>341539.7</v>
      </c>
      <c r="L970" s="33">
        <v>97.716199454229724</v>
      </c>
      <c r="M970" s="33">
        <v>75.006426771932425</v>
      </c>
      <c r="N970" s="33">
        <v>92.443250374700213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21</v>
      </c>
      <c r="F971" s="53" t="s">
        <v>3696</v>
      </c>
      <c r="G971" s="33" t="s">
        <v>8045</v>
      </c>
      <c r="H971" s="33" t="s">
        <v>8045</v>
      </c>
      <c r="I971" s="33" t="s">
        <v>8045</v>
      </c>
      <c r="J971" s="33" t="s">
        <v>8045</v>
      </c>
      <c r="K971" s="33" t="s">
        <v>8045</v>
      </c>
      <c r="L971" s="33">
        <v>79.27190059481174</v>
      </c>
      <c r="M971" s="33">
        <v>158.67722229148484</v>
      </c>
      <c r="N971" s="33">
        <v>100.54095373059754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123</v>
      </c>
      <c r="F972" s="53" t="s">
        <v>123</v>
      </c>
      <c r="G972" s="33" t="s">
        <v>8045</v>
      </c>
      <c r="H972" s="33" t="s">
        <v>8045</v>
      </c>
      <c r="I972" s="33" t="s">
        <v>8045</v>
      </c>
      <c r="J972" s="33" t="s">
        <v>8045</v>
      </c>
      <c r="K972" s="33" t="s">
        <v>8045</v>
      </c>
      <c r="L972" s="33">
        <v>100</v>
      </c>
      <c r="M972" s="33">
        <v>100</v>
      </c>
      <c r="N972" s="33">
        <v>100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59</v>
      </c>
      <c r="F973" s="53" t="s">
        <v>59</v>
      </c>
      <c r="G973" s="33" t="s">
        <v>8045</v>
      </c>
      <c r="H973" s="33" t="s">
        <v>8045</v>
      </c>
      <c r="I973" s="33" t="s">
        <v>8045</v>
      </c>
      <c r="J973" s="33" t="s">
        <v>8045</v>
      </c>
      <c r="K973" s="33" t="s">
        <v>8045</v>
      </c>
      <c r="L973" s="33">
        <v>91.380999020568069</v>
      </c>
      <c r="M973" s="33">
        <v>95.889003083247687</v>
      </c>
      <c r="N973" s="33">
        <v>98.689619732785204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24</v>
      </c>
      <c r="F974" s="53" t="s">
        <v>24</v>
      </c>
      <c r="G974" s="33" t="s">
        <v>8045</v>
      </c>
      <c r="H974" s="33" t="s">
        <v>8045</v>
      </c>
      <c r="I974" s="33" t="s">
        <v>8045</v>
      </c>
      <c r="J974" s="33" t="s">
        <v>8045</v>
      </c>
      <c r="K974" s="33" t="s">
        <v>8045</v>
      </c>
      <c r="L974" s="33">
        <v>66.794956580188426</v>
      </c>
      <c r="M974" s="33">
        <v>166.47122399351525</v>
      </c>
      <c r="N974" s="33">
        <v>94.702176191356884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72</v>
      </c>
      <c r="F975" s="53" t="s">
        <v>72</v>
      </c>
      <c r="G975" s="33" t="s">
        <v>8045</v>
      </c>
      <c r="H975" s="33" t="s">
        <v>8045</v>
      </c>
      <c r="I975" s="33" t="s">
        <v>8045</v>
      </c>
      <c r="J975" s="33" t="s">
        <v>8045</v>
      </c>
      <c r="K975" s="33" t="s">
        <v>8045</v>
      </c>
      <c r="L975" s="33">
        <v>112.93544920022761</v>
      </c>
      <c r="M975" s="33">
        <v>157.83521095648331</v>
      </c>
      <c r="N975" s="33">
        <v>125.4267913748714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90</v>
      </c>
      <c r="F976" s="53" t="s">
        <v>3779</v>
      </c>
      <c r="G976" s="33">
        <v>889007.4</v>
      </c>
      <c r="H976" s="33">
        <v>1122342.3</v>
      </c>
      <c r="I976" s="33">
        <v>1332450.7</v>
      </c>
      <c r="J976" s="33">
        <v>8790165.0999999996</v>
      </c>
      <c r="K976" s="33">
        <v>9767213.5999999996</v>
      </c>
      <c r="L976" s="33">
        <v>79.210005717507045</v>
      </c>
      <c r="M976" s="33">
        <v>66.719721787830494</v>
      </c>
      <c r="N976" s="33">
        <v>89.99665063125066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103</v>
      </c>
      <c r="F977" s="53" t="s">
        <v>103</v>
      </c>
      <c r="G977" s="33">
        <v>887743.4</v>
      </c>
      <c r="H977" s="33">
        <v>1121846.3</v>
      </c>
      <c r="I977" s="33">
        <v>1331954.7</v>
      </c>
      <c r="J977" s="33">
        <v>8784692.8000000007</v>
      </c>
      <c r="K977" s="33">
        <v>9762221.5999999996</v>
      </c>
      <c r="L977" s="33">
        <v>79.132355296799574</v>
      </c>
      <c r="M977" s="33">
        <v>66.64966909159898</v>
      </c>
      <c r="N977" s="33">
        <v>89.986615341737377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63</v>
      </c>
      <c r="F978" s="53" t="s">
        <v>63</v>
      </c>
      <c r="G978" s="33">
        <v>1264</v>
      </c>
      <c r="H978" s="33">
        <v>496</v>
      </c>
      <c r="I978" s="33">
        <v>496</v>
      </c>
      <c r="J978" s="33">
        <v>5472.3</v>
      </c>
      <c r="K978" s="33">
        <v>4992</v>
      </c>
      <c r="L978" s="33">
        <v>254.83870967741936</v>
      </c>
      <c r="M978" s="33">
        <v>254.83870967741936</v>
      </c>
      <c r="N978" s="33">
        <v>109.62139423076923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80</v>
      </c>
      <c r="F979" s="53" t="s">
        <v>80</v>
      </c>
      <c r="G979" s="33">
        <v>3161607.7</v>
      </c>
      <c r="H979" s="33">
        <v>3130183.4</v>
      </c>
      <c r="I979" s="33">
        <v>3178261.3</v>
      </c>
      <c r="J979" s="33">
        <v>40174827.299999997</v>
      </c>
      <c r="K979" s="33">
        <v>36932983.700000003</v>
      </c>
      <c r="L979" s="33">
        <v>101.00391242251173</v>
      </c>
      <c r="M979" s="33">
        <v>99.476015392441141</v>
      </c>
      <c r="N979" s="33">
        <v>108.77763796809084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85</v>
      </c>
      <c r="F980" s="53" t="s">
        <v>3814</v>
      </c>
      <c r="G980" s="33">
        <v>2433954.2000000002</v>
      </c>
      <c r="H980" s="33">
        <v>2355276.7999999998</v>
      </c>
      <c r="I980" s="33">
        <v>2442679.1</v>
      </c>
      <c r="J980" s="33">
        <v>23189913.899999999</v>
      </c>
      <c r="K980" s="33">
        <v>20999810.100000001</v>
      </c>
      <c r="L980" s="33">
        <v>103.34047361227351</v>
      </c>
      <c r="M980" s="33">
        <v>99.642814318098516</v>
      </c>
      <c r="N980" s="33">
        <v>110.42916002368993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112</v>
      </c>
      <c r="F981" s="53" t="s">
        <v>3846</v>
      </c>
      <c r="G981" s="33" t="s">
        <v>8045</v>
      </c>
      <c r="H981" s="33" t="s">
        <v>8045</v>
      </c>
      <c r="I981" s="33" t="s">
        <v>8045</v>
      </c>
      <c r="J981" s="33" t="s">
        <v>8045</v>
      </c>
      <c r="K981" s="33" t="s">
        <v>8045</v>
      </c>
      <c r="L981" s="33">
        <v>86.925262696187801</v>
      </c>
      <c r="M981" s="33">
        <v>102.68405228212302</v>
      </c>
      <c r="N981" s="33">
        <v>107.3331236042013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116</v>
      </c>
      <c r="F982" s="53" t="s">
        <v>3917</v>
      </c>
      <c r="G982" s="33">
        <v>540771.4</v>
      </c>
      <c r="H982" s="33">
        <v>559914.9</v>
      </c>
      <c r="I982" s="33">
        <v>553585</v>
      </c>
      <c r="J982" s="33">
        <v>14025858</v>
      </c>
      <c r="K982" s="33">
        <v>13176284.300000001</v>
      </c>
      <c r="L982" s="33">
        <v>96.580998290990294</v>
      </c>
      <c r="M982" s="33">
        <v>97.685341907746775</v>
      </c>
      <c r="N982" s="33">
        <v>106.4477487025686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70</v>
      </c>
      <c r="F983" s="53" t="s">
        <v>3954</v>
      </c>
      <c r="G983" s="33">
        <v>288983.59999999998</v>
      </c>
      <c r="H983" s="33">
        <v>284155.40000000002</v>
      </c>
      <c r="I983" s="33">
        <v>261536.5</v>
      </c>
      <c r="J983" s="33">
        <v>2379750</v>
      </c>
      <c r="K983" s="33">
        <v>2215926</v>
      </c>
      <c r="L983" s="33">
        <v>101.69914068147219</v>
      </c>
      <c r="M983" s="33">
        <v>110.49455812095061</v>
      </c>
      <c r="N983" s="33">
        <v>107.39302666244269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108</v>
      </c>
      <c r="F984" s="53" t="s">
        <v>108</v>
      </c>
      <c r="G984" s="33">
        <v>288983.59999999998</v>
      </c>
      <c r="H984" s="33">
        <v>284155.40000000002</v>
      </c>
      <c r="I984" s="33">
        <v>261536.5</v>
      </c>
      <c r="J984" s="33">
        <v>2379750</v>
      </c>
      <c r="K984" s="33">
        <v>2215926</v>
      </c>
      <c r="L984" s="33">
        <v>101.69914068147219</v>
      </c>
      <c r="M984" s="33">
        <v>110.49455812095061</v>
      </c>
      <c r="N984" s="33">
        <v>107.39302666244269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27</v>
      </c>
      <c r="F985" s="53" t="s">
        <v>3966</v>
      </c>
      <c r="G985" s="33">
        <v>170984.3</v>
      </c>
      <c r="H985" s="33">
        <v>174523.1</v>
      </c>
      <c r="I985" s="33">
        <v>173559.3</v>
      </c>
      <c r="J985" s="33">
        <v>1408604</v>
      </c>
      <c r="K985" s="33">
        <v>1443350.9</v>
      </c>
      <c r="L985" s="33">
        <v>97.97230280690637</v>
      </c>
      <c r="M985" s="33">
        <v>98.516357233521916</v>
      </c>
      <c r="N985" s="33">
        <v>97.592622833435726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39</v>
      </c>
      <c r="F986" s="53" t="s">
        <v>39</v>
      </c>
      <c r="G986" s="33">
        <v>170984.3</v>
      </c>
      <c r="H986" s="33">
        <v>174523.1</v>
      </c>
      <c r="I986" s="33">
        <v>173559.3</v>
      </c>
      <c r="J986" s="33">
        <v>1408604</v>
      </c>
      <c r="K986" s="33">
        <v>1443350.9</v>
      </c>
      <c r="L986" s="33">
        <v>97.97230280690637</v>
      </c>
      <c r="M986" s="33">
        <v>98.516357233521916</v>
      </c>
      <c r="N986" s="33">
        <v>97.592622833435726</v>
      </c>
    </row>
    <row r="987" spans="1:14" x14ac:dyDescent="0.25">
      <c r="A987" s="38">
        <v>44409</v>
      </c>
      <c r="B987" s="32" t="s">
        <v>12</v>
      </c>
      <c r="C987" s="32" t="s">
        <v>13</v>
      </c>
      <c r="D987" s="32" t="s">
        <v>14</v>
      </c>
      <c r="E987" s="32" t="s">
        <v>61</v>
      </c>
      <c r="F987" s="53" t="s">
        <v>3971</v>
      </c>
      <c r="G987" s="33">
        <v>209021.6</v>
      </c>
      <c r="H987" s="33">
        <v>275747.59999999998</v>
      </c>
      <c r="I987" s="33">
        <v>295398.7</v>
      </c>
      <c r="J987" s="33">
        <v>2059258.4</v>
      </c>
      <c r="K987" s="33">
        <v>2177639.5</v>
      </c>
      <c r="L987" s="33">
        <v>75.801783950250154</v>
      </c>
      <c r="M987" s="33">
        <v>70.759146875053958</v>
      </c>
      <c r="N987" s="33">
        <v>94.563787991538547</v>
      </c>
    </row>
    <row r="988" spans="1:14" x14ac:dyDescent="0.25">
      <c r="A988" s="38">
        <v>44409</v>
      </c>
      <c r="B988" s="32" t="s">
        <v>12</v>
      </c>
      <c r="C988" s="32" t="s">
        <v>13</v>
      </c>
      <c r="D988" s="32" t="s">
        <v>14</v>
      </c>
      <c r="E988" s="32" t="s">
        <v>44</v>
      </c>
      <c r="F988" s="53" t="s">
        <v>44</v>
      </c>
      <c r="G988" s="33">
        <v>100296.6</v>
      </c>
      <c r="H988" s="33">
        <v>101878.1</v>
      </c>
      <c r="I988" s="33">
        <v>97306.9</v>
      </c>
      <c r="J988" s="33">
        <v>794112.6</v>
      </c>
      <c r="K988" s="33">
        <v>767744.8</v>
      </c>
      <c r="L988" s="33">
        <v>98.447654598976627</v>
      </c>
      <c r="M988" s="33">
        <v>103.07244398906964</v>
      </c>
      <c r="N988" s="33">
        <v>103.43444853029288</v>
      </c>
    </row>
    <row r="989" spans="1:14" x14ac:dyDescent="0.25">
      <c r="A989" s="38">
        <v>44409</v>
      </c>
      <c r="B989" s="32" t="s">
        <v>12</v>
      </c>
      <c r="C989" s="32" t="s">
        <v>13</v>
      </c>
      <c r="D989" s="32" t="s">
        <v>14</v>
      </c>
      <c r="E989" s="32" t="s">
        <v>40</v>
      </c>
      <c r="F989" s="53" t="s">
        <v>40</v>
      </c>
      <c r="G989" s="33">
        <v>10076.4</v>
      </c>
      <c r="H989" s="33">
        <v>9745.7000000000007</v>
      </c>
      <c r="I989" s="33">
        <v>8364.2999999999993</v>
      </c>
      <c r="J989" s="33">
        <v>109388.2</v>
      </c>
      <c r="K989" s="33">
        <v>186531</v>
      </c>
      <c r="L989" s="33">
        <v>103.39329140030988</v>
      </c>
      <c r="M989" s="33">
        <v>120.46913668806714</v>
      </c>
      <c r="N989" s="33">
        <v>58.643442644922288</v>
      </c>
    </row>
    <row r="990" spans="1:14" x14ac:dyDescent="0.25">
      <c r="A990" s="38">
        <v>44409</v>
      </c>
      <c r="B990" s="32" t="s">
        <v>12</v>
      </c>
      <c r="C990" s="32" t="s">
        <v>13</v>
      </c>
      <c r="D990" s="32" t="s">
        <v>14</v>
      </c>
      <c r="E990" s="32" t="s">
        <v>54</v>
      </c>
      <c r="F990" s="53" t="s">
        <v>54</v>
      </c>
      <c r="G990" s="33">
        <v>98648.6</v>
      </c>
      <c r="H990" s="33">
        <v>164123.79999999999</v>
      </c>
      <c r="I990" s="33">
        <v>189727.5</v>
      </c>
      <c r="J990" s="33">
        <v>1155757.6000000001</v>
      </c>
      <c r="K990" s="33">
        <v>1223363.7</v>
      </c>
      <c r="L990" s="33">
        <v>60.106212505437966</v>
      </c>
      <c r="M990" s="33">
        <v>51.99488740430354</v>
      </c>
      <c r="N990" s="33">
        <v>94.473752981227094</v>
      </c>
    </row>
    <row r="991" spans="1:14" x14ac:dyDescent="0.25">
      <c r="A991" s="38">
        <v>44409</v>
      </c>
      <c r="B991" s="32" t="s">
        <v>12</v>
      </c>
      <c r="C991" s="32" t="s">
        <v>13</v>
      </c>
      <c r="D991" s="32" t="s">
        <v>14</v>
      </c>
      <c r="E991" s="32" t="s">
        <v>41</v>
      </c>
      <c r="F991" s="53" t="s">
        <v>41</v>
      </c>
      <c r="G991" s="33">
        <v>4430</v>
      </c>
      <c r="H991" s="33">
        <v>4273</v>
      </c>
      <c r="I991" s="33">
        <v>2012</v>
      </c>
      <c r="J991" s="33">
        <v>26134</v>
      </c>
      <c r="K991" s="33">
        <v>12785</v>
      </c>
      <c r="L991" s="33">
        <v>103.67423355956002</v>
      </c>
      <c r="M991" s="33">
        <v>220.17892644135188</v>
      </c>
      <c r="N991" s="33">
        <v>204.41141963238169</v>
      </c>
    </row>
    <row r="992" spans="1:14" x14ac:dyDescent="0.25">
      <c r="A992" s="38">
        <v>44409</v>
      </c>
      <c r="B992" s="32" t="s">
        <v>12</v>
      </c>
      <c r="C992" s="32" t="s">
        <v>13</v>
      </c>
      <c r="D992" s="32" t="s">
        <v>14</v>
      </c>
      <c r="E992" s="32" t="s">
        <v>78</v>
      </c>
      <c r="F992" s="53" t="s">
        <v>78</v>
      </c>
      <c r="G992" s="33">
        <v>4430</v>
      </c>
      <c r="H992" s="33">
        <v>4273</v>
      </c>
      <c r="I992" s="33">
        <v>2012</v>
      </c>
      <c r="J992" s="33">
        <v>26134</v>
      </c>
      <c r="K992" s="33">
        <v>12785</v>
      </c>
      <c r="L992" s="33">
        <v>103.67423355956002</v>
      </c>
      <c r="M992" s="33">
        <v>220.17892644135188</v>
      </c>
      <c r="N992" s="33">
        <v>204.41141963238169</v>
      </c>
    </row>
    <row r="993" spans="1:14" x14ac:dyDescent="0.25">
      <c r="A993" s="38">
        <v>44409</v>
      </c>
      <c r="B993" s="32" t="s">
        <v>12</v>
      </c>
      <c r="C993" s="32" t="s">
        <v>13</v>
      </c>
      <c r="D993" s="32" t="s">
        <v>14</v>
      </c>
      <c r="E993" s="32" t="s">
        <v>25</v>
      </c>
      <c r="F993" s="53" t="s">
        <v>676</v>
      </c>
      <c r="G993" s="33">
        <v>4978641.9000000004</v>
      </c>
      <c r="H993" s="33">
        <v>4549128.3</v>
      </c>
      <c r="I993" s="33">
        <v>2396893.2999999998</v>
      </c>
      <c r="J993" s="33">
        <v>30463356.199999999</v>
      </c>
      <c r="K993" s="33">
        <v>14367815.5</v>
      </c>
      <c r="L993" s="33">
        <v>109.44166819827878</v>
      </c>
      <c r="M993" s="33">
        <v>207.71228740136243</v>
      </c>
      <c r="N993" s="33">
        <v>212.02496788742869</v>
      </c>
    </row>
    <row r="994" spans="1:14" x14ac:dyDescent="0.25">
      <c r="A994" s="38">
        <v>44409</v>
      </c>
      <c r="B994" s="32" t="s">
        <v>12</v>
      </c>
      <c r="C994" s="32" t="s">
        <v>13</v>
      </c>
      <c r="D994" s="32" t="s">
        <v>14</v>
      </c>
      <c r="E994" s="32" t="s">
        <v>35</v>
      </c>
      <c r="F994" s="53" t="s">
        <v>969</v>
      </c>
      <c r="G994" s="33">
        <v>35201155.100000001</v>
      </c>
      <c r="H994" s="33">
        <v>32826003.600000001</v>
      </c>
      <c r="I994" s="33">
        <v>30002444.899999999</v>
      </c>
      <c r="J994" s="33">
        <v>269241871.60000002</v>
      </c>
      <c r="K994" s="33">
        <v>205718478.80000001</v>
      </c>
      <c r="L994" s="33">
        <v>107.23557923450663</v>
      </c>
      <c r="M994" s="33">
        <v>117.32762185657742</v>
      </c>
      <c r="N994" s="33">
        <v>130.87879765130754</v>
      </c>
    </row>
    <row r="995" spans="1:14" x14ac:dyDescent="0.25">
      <c r="A995" s="38">
        <v>44409</v>
      </c>
      <c r="B995" s="32" t="s">
        <v>12</v>
      </c>
      <c r="C995" s="32" t="s">
        <v>13</v>
      </c>
      <c r="D995" s="32" t="s">
        <v>14</v>
      </c>
      <c r="E995" s="32" t="s">
        <v>89</v>
      </c>
      <c r="F995" s="53" t="s">
        <v>3813</v>
      </c>
      <c r="G995" s="33">
        <v>3161607.7</v>
      </c>
      <c r="H995" s="33">
        <v>3130183.4</v>
      </c>
      <c r="I995" s="33">
        <v>3178261.3</v>
      </c>
      <c r="J995" s="33">
        <v>40174827.299999997</v>
      </c>
      <c r="K995" s="33">
        <v>36932983.700000003</v>
      </c>
      <c r="L995" s="33">
        <v>101.00391242251173</v>
      </c>
      <c r="M995" s="33">
        <v>99.476015392441141</v>
      </c>
      <c r="N995" s="33">
        <v>108.77763796809084</v>
      </c>
    </row>
    <row r="996" spans="1:14" x14ac:dyDescent="0.25">
      <c r="A996" s="38">
        <v>44409</v>
      </c>
      <c r="B996" s="32" t="s">
        <v>12</v>
      </c>
      <c r="C996" s="32" t="s">
        <v>13</v>
      </c>
      <c r="D996" s="32" t="s">
        <v>14</v>
      </c>
      <c r="E996" s="32" t="s">
        <v>20</v>
      </c>
      <c r="F996" s="53" t="s">
        <v>3956</v>
      </c>
      <c r="G996" s="33">
        <v>673419.5</v>
      </c>
      <c r="H996" s="33">
        <v>738699.1</v>
      </c>
      <c r="I996" s="33">
        <v>732506.5</v>
      </c>
      <c r="J996" s="33">
        <v>5873746.4000000004</v>
      </c>
      <c r="K996" s="33">
        <v>5849701.4000000004</v>
      </c>
      <c r="L996" s="33">
        <v>91.162897044276889</v>
      </c>
      <c r="M996" s="33">
        <v>91.933586937453796</v>
      </c>
      <c r="N996" s="33">
        <v>100.41104662196946</v>
      </c>
    </row>
    <row r="997" spans="1:14" ht="39" x14ac:dyDescent="0.25">
      <c r="A997" s="42">
        <v>44409</v>
      </c>
      <c r="B997" s="43"/>
      <c r="C997" s="43"/>
      <c r="D997" s="43"/>
      <c r="E997" s="43" t="s">
        <v>140</v>
      </c>
      <c r="F997" s="53" t="s">
        <v>140</v>
      </c>
      <c r="G997" s="45" t="s">
        <v>140</v>
      </c>
      <c r="H997" s="43"/>
      <c r="I997" s="43"/>
      <c r="J997" s="47">
        <v>113656.5</v>
      </c>
      <c r="K997" s="33"/>
    </row>
    <row r="998" spans="1:14" ht="64.5" x14ac:dyDescent="0.25">
      <c r="A998" s="42">
        <v>44409</v>
      </c>
      <c r="B998" s="43"/>
      <c r="C998" s="43"/>
      <c r="D998" s="43"/>
      <c r="E998" s="43" t="s">
        <v>141</v>
      </c>
      <c r="F998" s="53" t="s">
        <v>141</v>
      </c>
      <c r="G998" s="45" t="s">
        <v>141</v>
      </c>
      <c r="H998" s="43"/>
      <c r="I998" s="43"/>
      <c r="J998" s="47">
        <v>29541.899999999998</v>
      </c>
      <c r="K998" s="33"/>
    </row>
    <row r="999" spans="1:14" ht="39" x14ac:dyDescent="0.25">
      <c r="A999" s="42">
        <v>44409</v>
      </c>
      <c r="B999" s="43"/>
      <c r="C999" s="43"/>
      <c r="D999" s="43"/>
      <c r="E999" s="43" t="s">
        <v>142</v>
      </c>
      <c r="F999" s="53" t="s">
        <v>142</v>
      </c>
      <c r="G999" s="45" t="s">
        <v>142</v>
      </c>
      <c r="H999" s="43"/>
      <c r="I999" s="43"/>
      <c r="J999" s="47">
        <v>183007.2</v>
      </c>
      <c r="K999" s="33"/>
    </row>
    <row r="1000" spans="1:14" ht="39" x14ac:dyDescent="0.25">
      <c r="A1000" s="42">
        <v>44409</v>
      </c>
      <c r="B1000" s="43"/>
      <c r="C1000" s="43"/>
      <c r="D1000" s="43"/>
      <c r="E1000" s="43" t="s">
        <v>143</v>
      </c>
      <c r="F1000" s="53" t="s">
        <v>143</v>
      </c>
      <c r="G1000" s="45" t="s">
        <v>143</v>
      </c>
      <c r="H1000" s="43"/>
      <c r="I1000" s="43"/>
      <c r="J1000" s="47">
        <v>95228</v>
      </c>
      <c r="K1000" s="33"/>
    </row>
    <row r="1001" spans="1:14" ht="39" x14ac:dyDescent="0.25">
      <c r="A1001" s="42">
        <v>44409</v>
      </c>
      <c r="B1001" s="43"/>
      <c r="C1001" s="43"/>
      <c r="D1001" s="43"/>
      <c r="E1001" s="43" t="s">
        <v>144</v>
      </c>
      <c r="F1001" s="53" t="s">
        <v>144</v>
      </c>
      <c r="G1001" s="45" t="s">
        <v>144</v>
      </c>
      <c r="H1001" s="43"/>
      <c r="I1001" s="43"/>
      <c r="J1001" s="47">
        <v>166063.59999999998</v>
      </c>
      <c r="K1001" s="33"/>
    </row>
    <row r="1002" spans="1:14" ht="39" x14ac:dyDescent="0.25">
      <c r="A1002" s="42">
        <v>44409</v>
      </c>
      <c r="B1002" s="43"/>
      <c r="C1002" s="43"/>
      <c r="D1002" s="43"/>
      <c r="E1002" s="43" t="s">
        <v>145</v>
      </c>
      <c r="F1002" s="53" t="s">
        <v>145</v>
      </c>
      <c r="G1002" s="45" t="s">
        <v>145</v>
      </c>
      <c r="H1002" s="43"/>
      <c r="I1002" s="43"/>
      <c r="J1002" s="47">
        <v>224504.10000000003</v>
      </c>
      <c r="K1002" s="33"/>
    </row>
    <row r="1003" spans="1:14" ht="39" x14ac:dyDescent="0.25">
      <c r="A1003" s="42">
        <v>44409</v>
      </c>
      <c r="B1003" s="43"/>
      <c r="C1003" s="43"/>
      <c r="D1003" s="43"/>
      <c r="E1003" s="43" t="s">
        <v>146</v>
      </c>
      <c r="F1003" s="53" t="s">
        <v>146</v>
      </c>
      <c r="G1003" s="45" t="s">
        <v>146</v>
      </c>
      <c r="H1003" s="43"/>
      <c r="I1003" s="43"/>
      <c r="J1003" s="47">
        <v>118934.39999999999</v>
      </c>
      <c r="K1003" s="33"/>
    </row>
    <row r="1004" spans="1:14" ht="39" x14ac:dyDescent="0.25">
      <c r="A1004" s="42">
        <v>44409</v>
      </c>
      <c r="B1004" s="43"/>
      <c r="C1004" s="43"/>
      <c r="D1004" s="43"/>
      <c r="E1004" s="43" t="s">
        <v>147</v>
      </c>
      <c r="F1004" s="53" t="s">
        <v>147</v>
      </c>
      <c r="G1004" s="46" t="s">
        <v>147</v>
      </c>
      <c r="H1004" s="43"/>
      <c r="I1004" s="43"/>
      <c r="J1004" s="49">
        <v>882694.2</v>
      </c>
      <c r="K1004" s="33"/>
    </row>
    <row r="1005" spans="1:14" ht="39" x14ac:dyDescent="0.25">
      <c r="A1005" s="42">
        <v>44409</v>
      </c>
      <c r="B1005" s="43"/>
      <c r="C1005" s="43"/>
      <c r="D1005" s="43"/>
      <c r="E1005" s="43" t="s">
        <v>148</v>
      </c>
      <c r="F1005" s="53" t="s">
        <v>148</v>
      </c>
      <c r="G1005" s="45" t="s">
        <v>148</v>
      </c>
      <c r="H1005" s="43"/>
      <c r="I1005" s="43"/>
      <c r="J1005" s="47">
        <v>621901.30000000005</v>
      </c>
      <c r="K1005" s="33"/>
    </row>
    <row r="1006" spans="1:14" ht="26.25" x14ac:dyDescent="0.25">
      <c r="A1006" s="42">
        <v>44409</v>
      </c>
      <c r="B1006" s="43"/>
      <c r="C1006" s="43"/>
      <c r="D1006" s="43"/>
      <c r="E1006" s="43" t="s">
        <v>149</v>
      </c>
      <c r="F1006" s="53" t="s">
        <v>149</v>
      </c>
      <c r="G1006" s="46" t="s">
        <v>149</v>
      </c>
      <c r="H1006" s="43"/>
      <c r="I1006" s="43"/>
      <c r="J1006" s="50">
        <v>339498.50000000006</v>
      </c>
      <c r="K1006" s="33"/>
    </row>
    <row r="1007" spans="1:14" ht="39" x14ac:dyDescent="0.25">
      <c r="A1007" s="42">
        <v>44409</v>
      </c>
      <c r="B1007" s="43"/>
      <c r="C1007" s="43"/>
      <c r="D1007" s="43"/>
      <c r="E1007" s="43" t="s">
        <v>150</v>
      </c>
      <c r="F1007" s="53" t="s">
        <v>150</v>
      </c>
      <c r="G1007" s="46" t="s">
        <v>150</v>
      </c>
      <c r="H1007" s="43"/>
      <c r="I1007" s="43"/>
      <c r="J1007" s="50">
        <v>85642.200000000012</v>
      </c>
      <c r="K1007" s="33"/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109</v>
      </c>
      <c r="F1008" s="53" t="s">
        <v>674</v>
      </c>
      <c r="G1008" s="33" t="s">
        <v>8045</v>
      </c>
      <c r="H1008" s="33" t="s">
        <v>8045</v>
      </c>
      <c r="I1008" s="33" t="s">
        <v>8045</v>
      </c>
      <c r="J1008" s="33" t="s">
        <v>8045</v>
      </c>
      <c r="K1008" s="33" t="s">
        <v>8045</v>
      </c>
      <c r="L1008" s="33">
        <v>118.76525645116516</v>
      </c>
      <c r="M1008" s="33">
        <v>315.95474187136614</v>
      </c>
      <c r="N1008" s="33">
        <v>236.6444123157201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96</v>
      </c>
      <c r="F1009" s="53" t="s">
        <v>96</v>
      </c>
      <c r="G1009" s="33" t="s">
        <v>8045</v>
      </c>
      <c r="H1009" s="33" t="s">
        <v>8045</v>
      </c>
      <c r="I1009" s="33" t="s">
        <v>8045</v>
      </c>
      <c r="J1009" s="33" t="s">
        <v>8045</v>
      </c>
      <c r="K1009" s="33" t="s">
        <v>8045</v>
      </c>
      <c r="L1009" s="33">
        <v>118.61837844449212</v>
      </c>
      <c r="M1009" s="33">
        <v>317.05162388123694</v>
      </c>
      <c r="N1009" s="33">
        <v>237.33355166878872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76</v>
      </c>
      <c r="F1010" s="53" t="s">
        <v>76</v>
      </c>
      <c r="G1010" s="33" t="s">
        <v>8045</v>
      </c>
      <c r="H1010" s="33" t="s">
        <v>8045</v>
      </c>
      <c r="I1010" s="33" t="s">
        <v>8045</v>
      </c>
      <c r="J1010" s="33" t="s">
        <v>8045</v>
      </c>
      <c r="K1010" s="33" t="s">
        <v>8045</v>
      </c>
      <c r="L1010" s="33">
        <v>391.10512129380055</v>
      </c>
      <c r="M1010" s="33">
        <v>107.26503352111958</v>
      </c>
      <c r="N1010" s="33">
        <v>100.63057925924444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45</v>
      </c>
      <c r="F1011" s="53" t="s">
        <v>758</v>
      </c>
      <c r="G1011" s="33" t="s">
        <v>8045</v>
      </c>
      <c r="H1011" s="33" t="s">
        <v>8045</v>
      </c>
      <c r="I1011" s="33" t="s">
        <v>8045</v>
      </c>
      <c r="J1011" s="33" t="s">
        <v>8045</v>
      </c>
      <c r="K1011" s="33" t="s">
        <v>8045</v>
      </c>
      <c r="L1011" s="33">
        <v>57.779908939395348</v>
      </c>
      <c r="M1011" s="33">
        <v>64.33694468923332</v>
      </c>
      <c r="N1011" s="33">
        <v>125.04528030451263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73</v>
      </c>
      <c r="F1012" s="53" t="s">
        <v>73</v>
      </c>
      <c r="G1012" s="33" t="s">
        <v>8045</v>
      </c>
      <c r="H1012" s="33" t="s">
        <v>8045</v>
      </c>
      <c r="I1012" s="33" t="s">
        <v>8045</v>
      </c>
      <c r="J1012" s="33" t="s">
        <v>8045</v>
      </c>
      <c r="K1012" s="33" t="s">
        <v>8045</v>
      </c>
      <c r="L1012" s="33">
        <v>57.779908939395348</v>
      </c>
      <c r="M1012" s="33">
        <v>64.33694468923332</v>
      </c>
      <c r="N1012" s="33">
        <v>125.04528030451263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66</v>
      </c>
      <c r="F1013" s="53" t="s">
        <v>855</v>
      </c>
      <c r="G1013" s="33">
        <v>212911.1</v>
      </c>
      <c r="H1013" s="33">
        <v>200640.1</v>
      </c>
      <c r="I1013" s="33">
        <v>216668.79999999999</v>
      </c>
      <c r="J1013" s="33">
        <v>1603982.3</v>
      </c>
      <c r="K1013" s="33">
        <v>1434835.3</v>
      </c>
      <c r="L1013" s="33">
        <v>106.11592597890451</v>
      </c>
      <c r="M1013" s="33">
        <v>98.265693999320618</v>
      </c>
      <c r="N1013" s="33">
        <v>111.78860040591418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28</v>
      </c>
      <c r="F1014" s="53" t="s">
        <v>28</v>
      </c>
      <c r="G1014" s="33">
        <v>212911.1</v>
      </c>
      <c r="H1014" s="33">
        <v>200640.1</v>
      </c>
      <c r="I1014" s="33">
        <v>216668.79999999999</v>
      </c>
      <c r="J1014" s="33">
        <v>1603982.3</v>
      </c>
      <c r="K1014" s="33">
        <v>1434835.3</v>
      </c>
      <c r="L1014" s="33">
        <v>106.11592597890451</v>
      </c>
      <c r="M1014" s="33">
        <v>98.265693999320618</v>
      </c>
      <c r="N1014" s="33">
        <v>111.78860040591418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98</v>
      </c>
      <c r="F1015" s="53" t="s">
        <v>98</v>
      </c>
      <c r="G1015" s="33" t="s">
        <v>8045</v>
      </c>
      <c r="H1015" s="33" t="s">
        <v>8045</v>
      </c>
      <c r="I1015" s="33" t="s">
        <v>8045</v>
      </c>
      <c r="J1015" s="33" t="s">
        <v>8045</v>
      </c>
      <c r="K1015" s="33" t="s">
        <v>8045</v>
      </c>
      <c r="L1015" s="33">
        <v>103.84743591288249</v>
      </c>
      <c r="M1015" s="32"/>
      <c r="N1015" s="32"/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126</v>
      </c>
      <c r="F1016" s="53" t="s">
        <v>126</v>
      </c>
      <c r="G1016" s="33" t="s">
        <v>8045</v>
      </c>
      <c r="H1016" s="33" t="s">
        <v>8045</v>
      </c>
      <c r="I1016" s="33" t="s">
        <v>8045</v>
      </c>
      <c r="J1016" s="33" t="s">
        <v>8045</v>
      </c>
      <c r="K1016" s="33" t="s">
        <v>8045</v>
      </c>
      <c r="L1016" s="33">
        <v>103.84743591288249</v>
      </c>
      <c r="M1016" s="32"/>
      <c r="N1016" s="32"/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30</v>
      </c>
      <c r="F1017" s="53" t="s">
        <v>967</v>
      </c>
      <c r="G1017" s="33">
        <v>3422113.5</v>
      </c>
      <c r="H1017" s="33">
        <v>2711968</v>
      </c>
      <c r="I1017" s="33">
        <v>3541685.9</v>
      </c>
      <c r="J1017" s="33">
        <v>30513685.5</v>
      </c>
      <c r="K1017" s="33">
        <v>30300245.399999999</v>
      </c>
      <c r="L1017" s="33">
        <v>126.18561502200616</v>
      </c>
      <c r="M1017" s="33">
        <v>96.623856452092497</v>
      </c>
      <c r="N1017" s="33">
        <v>100.70441706719643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81</v>
      </c>
      <c r="F1018" s="53" t="s">
        <v>970</v>
      </c>
      <c r="G1018" s="33">
        <v>43099.6</v>
      </c>
      <c r="H1018" s="33">
        <v>45304.6</v>
      </c>
      <c r="I1018" s="33">
        <v>75115.8</v>
      </c>
      <c r="J1018" s="33">
        <v>606865.69999999995</v>
      </c>
      <c r="K1018" s="33">
        <v>798855.3</v>
      </c>
      <c r="L1018" s="33">
        <v>95.132944557506306</v>
      </c>
      <c r="M1018" s="33">
        <v>57.377542407855607</v>
      </c>
      <c r="N1018" s="33">
        <v>75.96691165471394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15</v>
      </c>
      <c r="F1019" s="53" t="s">
        <v>1038</v>
      </c>
      <c r="G1019" s="33">
        <v>2852799.9</v>
      </c>
      <c r="H1019" s="33">
        <v>2135899.7000000002</v>
      </c>
      <c r="I1019" s="33">
        <v>2814096.8</v>
      </c>
      <c r="J1019" s="33">
        <v>24368431.800000001</v>
      </c>
      <c r="K1019" s="33">
        <v>24501677</v>
      </c>
      <c r="L1019" s="33">
        <v>133.56431952305627</v>
      </c>
      <c r="M1019" s="33">
        <v>101.37532937744004</v>
      </c>
      <c r="N1019" s="33">
        <v>99.456179264790734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57</v>
      </c>
      <c r="F1020" s="53" t="s">
        <v>57</v>
      </c>
      <c r="G1020" s="33">
        <v>12087.1</v>
      </c>
      <c r="H1020" s="33">
        <v>12138.2</v>
      </c>
      <c r="I1020" s="33">
        <v>7464</v>
      </c>
      <c r="J1020" s="33">
        <v>107945</v>
      </c>
      <c r="K1020" s="33">
        <v>68585.399999999994</v>
      </c>
      <c r="L1020" s="33">
        <v>99.57901501046284</v>
      </c>
      <c r="M1020" s="33">
        <v>161.93863879957127</v>
      </c>
      <c r="N1020" s="33">
        <v>157.38772391791838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119</v>
      </c>
      <c r="F1021" s="53" t="s">
        <v>119</v>
      </c>
      <c r="G1021" s="33">
        <v>6275</v>
      </c>
      <c r="H1021" s="32"/>
      <c r="I1021" s="32"/>
      <c r="J1021" s="33">
        <v>15809.9</v>
      </c>
      <c r="K1021" s="33">
        <v>37046.1</v>
      </c>
      <c r="L1021" s="32"/>
      <c r="M1021" s="32"/>
      <c r="N1021" s="33">
        <v>42.676287112543562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50</v>
      </c>
      <c r="F1022" s="53" t="s">
        <v>50</v>
      </c>
      <c r="G1022" s="33">
        <v>253331</v>
      </c>
      <c r="H1022" s="33">
        <v>274542</v>
      </c>
      <c r="I1022" s="33">
        <v>332584.7</v>
      </c>
      <c r="J1022" s="33">
        <v>2754230.7</v>
      </c>
      <c r="K1022" s="33">
        <v>2491679.6</v>
      </c>
      <c r="L1022" s="33">
        <v>92.27404185880485</v>
      </c>
      <c r="M1022" s="33">
        <v>76.170371036310456</v>
      </c>
      <c r="N1022" s="33">
        <v>110.53711319866326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110</v>
      </c>
      <c r="F1023" s="53" t="s">
        <v>110</v>
      </c>
      <c r="G1023" s="32"/>
      <c r="H1023" s="33">
        <v>1</v>
      </c>
      <c r="I1023" s="33">
        <v>45</v>
      </c>
      <c r="J1023" s="33">
        <v>17</v>
      </c>
      <c r="K1023" s="33">
        <v>626</v>
      </c>
      <c r="L1023" s="32"/>
      <c r="M1023" s="32"/>
      <c r="N1023" s="33">
        <v>2.7156549520766773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22</v>
      </c>
      <c r="F1024" s="53" t="s">
        <v>1218</v>
      </c>
      <c r="G1024" s="33">
        <v>161388.20000000001</v>
      </c>
      <c r="H1024" s="33">
        <v>159387.79999999999</v>
      </c>
      <c r="I1024" s="33">
        <v>189630.6</v>
      </c>
      <c r="J1024" s="33">
        <v>1611001.1</v>
      </c>
      <c r="K1024" s="33">
        <v>1583609.1</v>
      </c>
      <c r="L1024" s="33">
        <v>101.25505214326316</v>
      </c>
      <c r="M1024" s="33">
        <v>85.106623087202166</v>
      </c>
      <c r="N1024" s="33">
        <v>101.72971979006688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65</v>
      </c>
      <c r="F1025" s="53" t="s">
        <v>65</v>
      </c>
      <c r="G1025" s="33">
        <v>85915.7</v>
      </c>
      <c r="H1025" s="33">
        <v>77459.7</v>
      </c>
      <c r="I1025" s="33">
        <v>109237</v>
      </c>
      <c r="J1025" s="33">
        <v>982216.3</v>
      </c>
      <c r="K1025" s="33">
        <v>696480.8</v>
      </c>
      <c r="L1025" s="33">
        <v>110.91664439702194</v>
      </c>
      <c r="M1025" s="33">
        <v>78.650731894870788</v>
      </c>
      <c r="N1025" s="33">
        <v>141.02561046908974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42</v>
      </c>
      <c r="F1026" s="53" t="s">
        <v>42</v>
      </c>
      <c r="G1026" s="33">
        <v>7217</v>
      </c>
      <c r="H1026" s="33">
        <v>7235</v>
      </c>
      <c r="I1026" s="33">
        <v>13512</v>
      </c>
      <c r="J1026" s="33">
        <v>67168</v>
      </c>
      <c r="K1026" s="33">
        <v>121686.1</v>
      </c>
      <c r="L1026" s="33">
        <v>99.751209398756046</v>
      </c>
      <c r="M1026" s="33">
        <v>53.411782119597397</v>
      </c>
      <c r="N1026" s="33">
        <v>55.197758823727611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124</v>
      </c>
      <c r="F1027" s="53" t="s">
        <v>164</v>
      </c>
      <c r="G1027" s="33">
        <v>49263249.700000003</v>
      </c>
      <c r="H1027" s="33">
        <v>44318160.200000003</v>
      </c>
      <c r="I1027" s="33">
        <v>39753229.399999999</v>
      </c>
      <c r="J1027" s="33">
        <v>395320387.19999999</v>
      </c>
      <c r="K1027" s="33">
        <v>302622208.80000001</v>
      </c>
      <c r="L1027" s="33">
        <v>111.15815610955799</v>
      </c>
      <c r="M1027" s="33">
        <v>123.92263582993336</v>
      </c>
      <c r="N1027" s="33">
        <v>130.63165085192517</v>
      </c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48</v>
      </c>
      <c r="F1028" s="53" t="s">
        <v>1420</v>
      </c>
      <c r="G1028" s="33">
        <v>671343.3</v>
      </c>
      <c r="H1028" s="33">
        <v>726044.1</v>
      </c>
      <c r="I1028" s="33">
        <v>551288.19999999995</v>
      </c>
      <c r="J1028" s="33">
        <v>5426311.7000000002</v>
      </c>
      <c r="K1028" s="33">
        <v>5467176.2999999998</v>
      </c>
      <c r="L1028" s="33">
        <v>92.465912194589833</v>
      </c>
      <c r="M1028" s="33">
        <v>121.77719385250764</v>
      </c>
      <c r="N1028" s="33">
        <v>99.252546511075565</v>
      </c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105</v>
      </c>
      <c r="F1029" s="53" t="s">
        <v>105</v>
      </c>
      <c r="G1029" s="33">
        <v>671343.3</v>
      </c>
      <c r="H1029" s="33">
        <v>726044.1</v>
      </c>
      <c r="I1029" s="33">
        <v>551288.19999999995</v>
      </c>
      <c r="J1029" s="33">
        <v>5426311.7000000002</v>
      </c>
      <c r="K1029" s="33">
        <v>5467176.2999999998</v>
      </c>
      <c r="L1029" s="33">
        <v>92.465912194589833</v>
      </c>
      <c r="M1029" s="33">
        <v>121.77719385250764</v>
      </c>
      <c r="N1029" s="33">
        <v>99.252546511075565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75</v>
      </c>
      <c r="F1030" s="53" t="s">
        <v>75</v>
      </c>
      <c r="G1030" s="33">
        <v>45151113.100000001</v>
      </c>
      <c r="H1030" s="33">
        <v>40454653.399999999</v>
      </c>
      <c r="I1030" s="33">
        <v>35799174.799999997</v>
      </c>
      <c r="J1030" s="33">
        <v>345131197.30000001</v>
      </c>
      <c r="K1030" s="33">
        <v>255885469.09999999</v>
      </c>
      <c r="L1030" s="33">
        <v>111.60919524773385</v>
      </c>
      <c r="M1030" s="33">
        <v>126.12333483172914</v>
      </c>
      <c r="N1030" s="33">
        <v>134.87721616780152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117</v>
      </c>
      <c r="F1031" s="53" t="s">
        <v>1477</v>
      </c>
      <c r="G1031" s="33">
        <v>1972.6</v>
      </c>
      <c r="H1031" s="33">
        <v>2136.4</v>
      </c>
      <c r="I1031" s="33">
        <v>5071</v>
      </c>
      <c r="J1031" s="33">
        <v>18020</v>
      </c>
      <c r="K1031" s="33">
        <v>53673.9</v>
      </c>
      <c r="L1031" s="33">
        <v>92.33289646133683</v>
      </c>
      <c r="M1031" s="33">
        <v>38.899625320449616</v>
      </c>
      <c r="N1031" s="33">
        <v>33.573114679574246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74</v>
      </c>
      <c r="F1032" s="53" t="s">
        <v>74</v>
      </c>
      <c r="G1032" s="33">
        <v>1972.6</v>
      </c>
      <c r="H1032" s="33">
        <v>2136.4</v>
      </c>
      <c r="I1032" s="33">
        <v>5071</v>
      </c>
      <c r="J1032" s="33">
        <v>18020</v>
      </c>
      <c r="K1032" s="33">
        <v>53673.9</v>
      </c>
      <c r="L1032" s="33">
        <v>92.33289646133683</v>
      </c>
      <c r="M1032" s="33">
        <v>38.899625320449616</v>
      </c>
      <c r="N1032" s="33">
        <v>33.573114679574246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55</v>
      </c>
      <c r="F1033" s="53" t="s">
        <v>55</v>
      </c>
      <c r="G1033" s="33">
        <v>49263249.700000003</v>
      </c>
      <c r="H1033" s="33">
        <v>44318160.200000003</v>
      </c>
      <c r="I1033" s="33">
        <v>39753229.399999999</v>
      </c>
      <c r="J1033" s="33">
        <v>395320387.19999999</v>
      </c>
      <c r="K1033" s="33">
        <v>302622208.80000001</v>
      </c>
      <c r="L1033" s="33">
        <v>111.15815610955799</v>
      </c>
      <c r="M1033" s="33">
        <v>123.92263582993336</v>
      </c>
      <c r="N1033" s="33">
        <v>130.63165085192517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69</v>
      </c>
      <c r="F1034" s="53" t="s">
        <v>1650</v>
      </c>
      <c r="G1034" s="33">
        <v>30416.7</v>
      </c>
      <c r="H1034" s="33">
        <v>31033.7</v>
      </c>
      <c r="I1034" s="33">
        <v>24529.5</v>
      </c>
      <c r="J1034" s="33">
        <v>245906.1</v>
      </c>
      <c r="K1034" s="33">
        <v>228645.6</v>
      </c>
      <c r="L1034" s="33">
        <v>98.011838743043853</v>
      </c>
      <c r="M1034" s="33">
        <v>124.00048920687335</v>
      </c>
      <c r="N1034" s="33">
        <v>107.54901909330422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91</v>
      </c>
      <c r="F1035" s="53" t="s">
        <v>91</v>
      </c>
      <c r="G1035" s="33">
        <v>29923.7</v>
      </c>
      <c r="H1035" s="33">
        <v>30808.7</v>
      </c>
      <c r="I1035" s="33">
        <v>24304.5</v>
      </c>
      <c r="J1035" s="33">
        <v>242042.8</v>
      </c>
      <c r="K1035" s="33">
        <v>225337.3</v>
      </c>
      <c r="L1035" s="33">
        <v>97.127434783032072</v>
      </c>
      <c r="M1035" s="33">
        <v>123.11999835421425</v>
      </c>
      <c r="N1035" s="33">
        <v>107.41355292710084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37</v>
      </c>
      <c r="F1036" s="53" t="s">
        <v>37</v>
      </c>
      <c r="G1036" s="33">
        <v>493</v>
      </c>
      <c r="H1036" s="33">
        <v>225</v>
      </c>
      <c r="I1036" s="33">
        <v>225</v>
      </c>
      <c r="J1036" s="33">
        <v>3863.3</v>
      </c>
      <c r="K1036" s="33">
        <v>3308.3</v>
      </c>
      <c r="L1036" s="33">
        <v>219.11111111111111</v>
      </c>
      <c r="M1036" s="33">
        <v>219.11111111111111</v>
      </c>
      <c r="N1036" s="33">
        <v>116.77598766738204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129</v>
      </c>
      <c r="F1037" s="53" t="s">
        <v>1771</v>
      </c>
      <c r="G1037" s="33" t="s">
        <v>8045</v>
      </c>
      <c r="H1037" s="33" t="s">
        <v>8045</v>
      </c>
      <c r="I1037" s="33" t="s">
        <v>8045</v>
      </c>
      <c r="J1037" s="33" t="s">
        <v>8045</v>
      </c>
      <c r="K1037" s="33" t="s">
        <v>8045</v>
      </c>
      <c r="L1037" s="32"/>
      <c r="M1037" s="32"/>
      <c r="N1037" s="32"/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130</v>
      </c>
      <c r="F1038" s="53" t="s">
        <v>130</v>
      </c>
      <c r="G1038" s="33" t="s">
        <v>8045</v>
      </c>
      <c r="H1038" s="33" t="s">
        <v>8045</v>
      </c>
      <c r="I1038" s="33" t="s">
        <v>8045</v>
      </c>
      <c r="J1038" s="33" t="s">
        <v>8045</v>
      </c>
      <c r="K1038" s="33" t="s">
        <v>8045</v>
      </c>
      <c r="L1038" s="32"/>
      <c r="M1038" s="32"/>
      <c r="N1038" s="32"/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104</v>
      </c>
      <c r="F1039" s="53" t="s">
        <v>1833</v>
      </c>
      <c r="G1039" s="33">
        <v>1607198.3</v>
      </c>
      <c r="H1039" s="33">
        <v>1585910.7</v>
      </c>
      <c r="I1039" s="33">
        <v>979889.3</v>
      </c>
      <c r="J1039" s="33">
        <v>13013188.300000001</v>
      </c>
      <c r="K1039" s="33">
        <v>9100289.8000000007</v>
      </c>
      <c r="L1039" s="33">
        <v>101.34229499807272</v>
      </c>
      <c r="M1039" s="33">
        <v>164.01835390997738</v>
      </c>
      <c r="N1039" s="33">
        <v>142.99751530989707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111</v>
      </c>
      <c r="F1040" s="53" t="s">
        <v>111</v>
      </c>
      <c r="G1040" s="33">
        <v>1170576</v>
      </c>
      <c r="H1040" s="33">
        <v>1024964.4</v>
      </c>
      <c r="I1040" s="33">
        <v>719620.4</v>
      </c>
      <c r="J1040" s="33">
        <v>9072406.0999999996</v>
      </c>
      <c r="K1040" s="33">
        <v>6555385.7000000002</v>
      </c>
      <c r="L1040" s="33">
        <v>114.20650317220773</v>
      </c>
      <c r="M1040" s="33">
        <v>162.66576100399598</v>
      </c>
      <c r="N1040" s="33">
        <v>138.3962212932795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114</v>
      </c>
      <c r="F1041" s="53" t="s">
        <v>114</v>
      </c>
      <c r="G1041" s="33">
        <v>436622.3</v>
      </c>
      <c r="H1041" s="33">
        <v>560946.30000000005</v>
      </c>
      <c r="I1041" s="33">
        <v>260268.9</v>
      </c>
      <c r="J1041" s="33">
        <v>3940782.2</v>
      </c>
      <c r="K1041" s="33">
        <v>2544904.1</v>
      </c>
      <c r="L1041" s="33">
        <v>77.83673766989817</v>
      </c>
      <c r="M1041" s="33">
        <v>167.75815320232269</v>
      </c>
      <c r="N1041" s="33">
        <v>154.8499293156076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64</v>
      </c>
      <c r="F1042" s="53" t="s">
        <v>1916</v>
      </c>
      <c r="G1042" s="33">
        <v>13954.1</v>
      </c>
      <c r="H1042" s="33">
        <v>13985.6</v>
      </c>
      <c r="I1042" s="33">
        <v>11390.8</v>
      </c>
      <c r="J1042" s="33">
        <v>127831.8</v>
      </c>
      <c r="K1042" s="33">
        <v>102024.1</v>
      </c>
      <c r="L1042" s="33">
        <v>99.77476833314266</v>
      </c>
      <c r="M1042" s="33">
        <v>122.50324823541806</v>
      </c>
      <c r="N1042" s="33">
        <v>125.29568993992596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106</v>
      </c>
      <c r="F1043" s="53" t="s">
        <v>106</v>
      </c>
      <c r="G1043" s="33">
        <v>13954.1</v>
      </c>
      <c r="H1043" s="33">
        <v>13985.6</v>
      </c>
      <c r="I1043" s="33">
        <v>11390.8</v>
      </c>
      <c r="J1043" s="33">
        <v>127831.8</v>
      </c>
      <c r="K1043" s="33">
        <v>102024.1</v>
      </c>
      <c r="L1043" s="33">
        <v>99.77476833314266</v>
      </c>
      <c r="M1043" s="33">
        <v>122.50324823541806</v>
      </c>
      <c r="N1043" s="33">
        <v>125.29568993992596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86</v>
      </c>
      <c r="F1044" s="53" t="s">
        <v>1959</v>
      </c>
      <c r="G1044" s="33">
        <v>28187.7</v>
      </c>
      <c r="H1044" s="33">
        <v>23553.5</v>
      </c>
      <c r="I1044" s="33">
        <v>21249.200000000001</v>
      </c>
      <c r="J1044" s="33">
        <v>176650</v>
      </c>
      <c r="K1044" s="33">
        <v>169599.6</v>
      </c>
      <c r="L1044" s="33">
        <v>119.67520750631542</v>
      </c>
      <c r="M1044" s="33">
        <v>132.65299399506804</v>
      </c>
      <c r="N1044" s="33">
        <v>104.15708527614451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82</v>
      </c>
      <c r="F1045" s="53" t="s">
        <v>82</v>
      </c>
      <c r="G1045" s="33">
        <v>28187.7</v>
      </c>
      <c r="H1045" s="33">
        <v>23553.5</v>
      </c>
      <c r="I1045" s="33">
        <v>21249.200000000001</v>
      </c>
      <c r="J1045" s="33">
        <v>176650</v>
      </c>
      <c r="K1045" s="33">
        <v>169599.6</v>
      </c>
      <c r="L1045" s="33">
        <v>119.67520750631542</v>
      </c>
      <c r="M1045" s="33">
        <v>132.65299399506804</v>
      </c>
      <c r="N1045" s="33">
        <v>104.15708527614451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125</v>
      </c>
      <c r="F1046" s="53" t="s">
        <v>1980</v>
      </c>
      <c r="G1046" s="33">
        <v>3712947.2</v>
      </c>
      <c r="H1046" s="33">
        <v>4421068.3</v>
      </c>
      <c r="I1046" s="33">
        <v>3472476.3</v>
      </c>
      <c r="J1046" s="33">
        <v>44703430.200000003</v>
      </c>
      <c r="K1046" s="33">
        <v>34272224</v>
      </c>
      <c r="L1046" s="33">
        <v>83.98303188394533</v>
      </c>
      <c r="M1046" s="33">
        <v>106.92505518324199</v>
      </c>
      <c r="N1046" s="33">
        <v>130.43632709683504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51</v>
      </c>
      <c r="F1047" s="53" t="s">
        <v>51</v>
      </c>
      <c r="G1047" s="33">
        <v>3712947.2</v>
      </c>
      <c r="H1047" s="33">
        <v>4421068.3</v>
      </c>
      <c r="I1047" s="33">
        <v>3472476.3</v>
      </c>
      <c r="J1047" s="33">
        <v>44703430.200000003</v>
      </c>
      <c r="K1047" s="33">
        <v>34272224</v>
      </c>
      <c r="L1047" s="33">
        <v>83.98303188394533</v>
      </c>
      <c r="M1047" s="33">
        <v>106.92505518324199</v>
      </c>
      <c r="N1047" s="33">
        <v>130.43632709683504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60</v>
      </c>
      <c r="F1048" s="53" t="s">
        <v>2024</v>
      </c>
      <c r="G1048" s="33">
        <v>396034.8</v>
      </c>
      <c r="H1048" s="33">
        <v>328665.3</v>
      </c>
      <c r="I1048" s="33">
        <v>260494.5</v>
      </c>
      <c r="J1048" s="33">
        <v>2994622.2</v>
      </c>
      <c r="K1048" s="33">
        <v>2317999.1</v>
      </c>
      <c r="L1048" s="33">
        <v>120.49790470731166</v>
      </c>
      <c r="M1048" s="33">
        <v>152.03192389858518</v>
      </c>
      <c r="N1048" s="33">
        <v>129.18996387876078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120</v>
      </c>
      <c r="F1049" s="53" t="s">
        <v>120</v>
      </c>
      <c r="G1049" s="33">
        <v>260400.2</v>
      </c>
      <c r="H1049" s="33">
        <v>193030.5</v>
      </c>
      <c r="I1049" s="33">
        <v>179954.5</v>
      </c>
      <c r="J1049" s="33">
        <v>1842315.2</v>
      </c>
      <c r="K1049" s="33">
        <v>1619547.1</v>
      </c>
      <c r="L1049" s="33">
        <v>134.90106485762612</v>
      </c>
      <c r="M1049" s="33">
        <v>144.70335557043586</v>
      </c>
      <c r="N1049" s="33">
        <v>113.75496273001261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97</v>
      </c>
      <c r="F1050" s="53" t="s">
        <v>97</v>
      </c>
      <c r="G1050" s="33">
        <v>217</v>
      </c>
      <c r="H1050" s="33">
        <v>217</v>
      </c>
      <c r="I1050" s="33">
        <v>217</v>
      </c>
      <c r="J1050" s="33">
        <v>1953</v>
      </c>
      <c r="K1050" s="33">
        <v>1953</v>
      </c>
      <c r="L1050" s="33">
        <v>100</v>
      </c>
      <c r="M1050" s="33">
        <v>100</v>
      </c>
      <c r="N1050" s="33">
        <v>100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16</v>
      </c>
      <c r="F1051" s="53" t="s">
        <v>16</v>
      </c>
      <c r="G1051" s="33">
        <v>41008</v>
      </c>
      <c r="H1051" s="33">
        <v>41030</v>
      </c>
      <c r="I1051" s="33">
        <v>36319</v>
      </c>
      <c r="J1051" s="33">
        <v>313706</v>
      </c>
      <c r="K1051" s="33">
        <v>300463</v>
      </c>
      <c r="L1051" s="33">
        <v>99.946380697050941</v>
      </c>
      <c r="M1051" s="33">
        <v>112.91059775874886</v>
      </c>
      <c r="N1051" s="33">
        <v>104.40753104375581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83</v>
      </c>
      <c r="F1052" s="53" t="s">
        <v>83</v>
      </c>
      <c r="G1052" s="33">
        <v>28</v>
      </c>
      <c r="H1052" s="33">
        <v>28</v>
      </c>
      <c r="I1052" s="33">
        <v>28</v>
      </c>
      <c r="J1052" s="33">
        <v>252</v>
      </c>
      <c r="K1052" s="33">
        <v>252</v>
      </c>
      <c r="L1052" s="33">
        <v>100</v>
      </c>
      <c r="M1052" s="33">
        <v>100</v>
      </c>
      <c r="N1052" s="33">
        <v>100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17</v>
      </c>
      <c r="F1053" s="53" t="s">
        <v>17</v>
      </c>
      <c r="G1053" s="33">
        <v>94381.6</v>
      </c>
      <c r="H1053" s="33">
        <v>94359.8</v>
      </c>
      <c r="I1053" s="33">
        <v>43976</v>
      </c>
      <c r="J1053" s="33">
        <v>836396</v>
      </c>
      <c r="K1053" s="33">
        <v>395784</v>
      </c>
      <c r="L1053" s="33">
        <v>100.02310305871781</v>
      </c>
      <c r="M1053" s="33">
        <v>214.62070220120066</v>
      </c>
      <c r="N1053" s="33">
        <v>211.32638004568147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99</v>
      </c>
      <c r="F1054" s="53" t="s">
        <v>2172</v>
      </c>
      <c r="G1054" s="33" t="s">
        <v>8045</v>
      </c>
      <c r="H1054" s="33" t="s">
        <v>8045</v>
      </c>
      <c r="I1054" s="33" t="s">
        <v>8045</v>
      </c>
      <c r="J1054" s="33" t="s">
        <v>8045</v>
      </c>
      <c r="K1054" s="33" t="s">
        <v>8045</v>
      </c>
      <c r="L1054" s="33">
        <v>84.132861706054527</v>
      </c>
      <c r="M1054" s="33">
        <v>128.41767631283577</v>
      </c>
      <c r="N1054" s="33">
        <v>92.467419662873368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38</v>
      </c>
      <c r="F1055" s="53" t="s">
        <v>38</v>
      </c>
      <c r="G1055" s="33" t="s">
        <v>8045</v>
      </c>
      <c r="H1055" s="33" t="s">
        <v>8045</v>
      </c>
      <c r="I1055" s="33" t="s">
        <v>8045</v>
      </c>
      <c r="J1055" s="33" t="s">
        <v>8045</v>
      </c>
      <c r="K1055" s="33" t="s">
        <v>8045</v>
      </c>
      <c r="L1055" s="33">
        <v>84.132861706054527</v>
      </c>
      <c r="M1055" s="33">
        <v>128.41767631283577</v>
      </c>
      <c r="N1055" s="33">
        <v>92.467419662873368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49</v>
      </c>
      <c r="F1056" s="53" t="s">
        <v>2189</v>
      </c>
      <c r="G1056" s="33">
        <v>521750.9</v>
      </c>
      <c r="H1056" s="33">
        <v>494547.1</v>
      </c>
      <c r="I1056" s="33">
        <v>288447.7</v>
      </c>
      <c r="J1056" s="33">
        <v>3431555.3</v>
      </c>
      <c r="K1056" s="33">
        <v>2076295.8</v>
      </c>
      <c r="L1056" s="33">
        <v>105.50075008022492</v>
      </c>
      <c r="M1056" s="33">
        <v>180.88232286130207</v>
      </c>
      <c r="N1056" s="33">
        <v>165.2729490663132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46</v>
      </c>
      <c r="F1057" s="53" t="s">
        <v>46</v>
      </c>
      <c r="G1057" s="33">
        <v>1186</v>
      </c>
      <c r="H1057" s="33">
        <v>1186</v>
      </c>
      <c r="I1057" s="33">
        <v>1186</v>
      </c>
      <c r="J1057" s="33">
        <v>10674</v>
      </c>
      <c r="K1057" s="33">
        <v>10674</v>
      </c>
      <c r="L1057" s="33">
        <v>100</v>
      </c>
      <c r="M1057" s="33">
        <v>100</v>
      </c>
      <c r="N1057" s="33">
        <v>100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52</v>
      </c>
      <c r="F1058" s="53" t="s">
        <v>52</v>
      </c>
      <c r="G1058" s="33">
        <v>520564.9</v>
      </c>
      <c r="H1058" s="33">
        <v>493361.1</v>
      </c>
      <c r="I1058" s="33">
        <v>287261.7</v>
      </c>
      <c r="J1058" s="33">
        <v>3420881.3</v>
      </c>
      <c r="K1058" s="33">
        <v>2065621.8</v>
      </c>
      <c r="L1058" s="33">
        <v>105.51397343649509</v>
      </c>
      <c r="M1058" s="33">
        <v>181.2162568139087</v>
      </c>
      <c r="N1058" s="33">
        <v>165.61024385006007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36</v>
      </c>
      <c r="F1059" s="53" t="s">
        <v>2243</v>
      </c>
      <c r="G1059" s="33">
        <v>1008794.5</v>
      </c>
      <c r="H1059" s="33">
        <v>909986.7</v>
      </c>
      <c r="I1059" s="33">
        <v>820624.9</v>
      </c>
      <c r="J1059" s="33">
        <v>7539766.7999999998</v>
      </c>
      <c r="K1059" s="33">
        <v>6944943.0999999996</v>
      </c>
      <c r="L1059" s="33">
        <v>110.85815869616556</v>
      </c>
      <c r="M1059" s="33">
        <v>122.93003782848899</v>
      </c>
      <c r="N1059" s="33">
        <v>108.56484626922285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77</v>
      </c>
      <c r="F1060" s="53" t="s">
        <v>77</v>
      </c>
      <c r="G1060" s="33">
        <v>52135</v>
      </c>
      <c r="H1060" s="33">
        <v>52135</v>
      </c>
      <c r="I1060" s="33">
        <v>36938</v>
      </c>
      <c r="J1060" s="33">
        <v>469215</v>
      </c>
      <c r="K1060" s="33">
        <v>332442</v>
      </c>
      <c r="L1060" s="33">
        <v>100</v>
      </c>
      <c r="M1060" s="33">
        <v>141.14191347663652</v>
      </c>
      <c r="N1060" s="33">
        <v>141.14191347663652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23</v>
      </c>
      <c r="F1061" s="53" t="s">
        <v>23</v>
      </c>
      <c r="G1061" s="33">
        <v>69925</v>
      </c>
      <c r="H1061" s="33">
        <v>64573</v>
      </c>
      <c r="I1061" s="33">
        <v>52778</v>
      </c>
      <c r="J1061" s="33">
        <v>529341</v>
      </c>
      <c r="K1061" s="33">
        <v>444247.9</v>
      </c>
      <c r="L1061" s="33">
        <v>108.28829386895451</v>
      </c>
      <c r="M1061" s="33">
        <v>132.48891583614386</v>
      </c>
      <c r="N1061" s="33">
        <v>119.1544180625277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67</v>
      </c>
      <c r="F1062" s="53" t="s">
        <v>67</v>
      </c>
      <c r="G1062" s="33">
        <v>1257.2</v>
      </c>
      <c r="H1062" s="33">
        <v>534.5</v>
      </c>
      <c r="I1062" s="33">
        <v>36</v>
      </c>
      <c r="J1062" s="33">
        <v>2182.1999999999998</v>
      </c>
      <c r="K1062" s="33">
        <v>908.3</v>
      </c>
      <c r="L1062" s="33">
        <v>235.21047708138448</v>
      </c>
      <c r="M1062" s="33">
        <v>3492.2222222222222</v>
      </c>
      <c r="N1062" s="33">
        <v>240.25101838599582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121</v>
      </c>
      <c r="F1063" s="53" t="s">
        <v>121</v>
      </c>
      <c r="G1063" s="33">
        <v>536756.69999999995</v>
      </c>
      <c r="H1063" s="33">
        <v>405989.5</v>
      </c>
      <c r="I1063" s="33">
        <v>505643.8</v>
      </c>
      <c r="J1063" s="33">
        <v>4002116.6</v>
      </c>
      <c r="K1063" s="33">
        <v>4227964.5</v>
      </c>
      <c r="L1063" s="33">
        <v>132.20950295512569</v>
      </c>
      <c r="M1063" s="33">
        <v>106.15312597524186</v>
      </c>
      <c r="N1063" s="33">
        <v>94.658235659263454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71</v>
      </c>
      <c r="F1064" s="53" t="s">
        <v>71</v>
      </c>
      <c r="G1064" s="33">
        <v>219</v>
      </c>
      <c r="H1064" s="33">
        <v>219</v>
      </c>
      <c r="I1064" s="33">
        <v>219</v>
      </c>
      <c r="J1064" s="33">
        <v>1971</v>
      </c>
      <c r="K1064" s="33">
        <v>1971</v>
      </c>
      <c r="L1064" s="33">
        <v>100</v>
      </c>
      <c r="M1064" s="33">
        <v>100</v>
      </c>
      <c r="N1064" s="33">
        <v>100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100</v>
      </c>
      <c r="F1065" s="53" t="s">
        <v>100</v>
      </c>
      <c r="G1065" s="33">
        <v>348501.6</v>
      </c>
      <c r="H1065" s="33">
        <v>386535.7</v>
      </c>
      <c r="I1065" s="33">
        <v>225010.1</v>
      </c>
      <c r="J1065" s="33">
        <v>2534941</v>
      </c>
      <c r="K1065" s="33">
        <v>1937409.4</v>
      </c>
      <c r="L1065" s="33">
        <v>90.160262040479054</v>
      </c>
      <c r="M1065" s="33">
        <v>154.882647490046</v>
      </c>
      <c r="N1065" s="33">
        <v>130.84178284672305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79</v>
      </c>
      <c r="F1066" s="53" t="s">
        <v>2482</v>
      </c>
      <c r="G1066" s="33">
        <v>19010294.600000001</v>
      </c>
      <c r="H1066" s="33">
        <v>16231334.9</v>
      </c>
      <c r="I1066" s="33">
        <v>15875988.4</v>
      </c>
      <c r="J1066" s="33">
        <v>123908128.8</v>
      </c>
      <c r="K1066" s="33">
        <v>104411851.59999999</v>
      </c>
      <c r="L1066" s="33">
        <v>117.12095596031352</v>
      </c>
      <c r="M1066" s="33">
        <v>119.74243191057005</v>
      </c>
      <c r="N1066" s="33">
        <v>118.67247529972929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115</v>
      </c>
      <c r="F1067" s="53" t="s">
        <v>115</v>
      </c>
      <c r="G1067" s="33">
        <v>3330104.3</v>
      </c>
      <c r="H1067" s="33">
        <v>3712893.9</v>
      </c>
      <c r="I1067" s="33">
        <v>1992435.3</v>
      </c>
      <c r="J1067" s="33">
        <v>29153883</v>
      </c>
      <c r="K1067" s="33">
        <v>12330301.6</v>
      </c>
      <c r="L1067" s="33">
        <v>89.690262897089525</v>
      </c>
      <c r="M1067" s="33">
        <v>167.13738709608288</v>
      </c>
      <c r="N1067" s="33">
        <v>236.44095615633603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87</v>
      </c>
      <c r="F1068" s="53" t="s">
        <v>87</v>
      </c>
      <c r="G1068" s="33">
        <v>151516</v>
      </c>
      <c r="H1068" s="33">
        <v>162995</v>
      </c>
      <c r="I1068" s="33">
        <v>93362.2</v>
      </c>
      <c r="J1068" s="33">
        <v>1185941.8999999999</v>
      </c>
      <c r="K1068" s="33">
        <v>724483.1</v>
      </c>
      <c r="L1068" s="33">
        <v>92.957452682597619</v>
      </c>
      <c r="M1068" s="33">
        <v>162.28837795167638</v>
      </c>
      <c r="N1068" s="33">
        <v>163.6949019238682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84</v>
      </c>
      <c r="F1069" s="53" t="s">
        <v>2555</v>
      </c>
      <c r="G1069" s="33" t="s">
        <v>8045</v>
      </c>
      <c r="H1069" s="33" t="s">
        <v>8045</v>
      </c>
      <c r="I1069" s="33" t="s">
        <v>8045</v>
      </c>
      <c r="J1069" s="33" t="s">
        <v>8045</v>
      </c>
      <c r="K1069" s="33" t="s">
        <v>8045</v>
      </c>
      <c r="L1069" s="33">
        <v>125.85840273704132</v>
      </c>
      <c r="M1069" s="33">
        <v>112.55731377466111</v>
      </c>
      <c r="N1069" s="33">
        <v>102.37552384471411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32</v>
      </c>
      <c r="F1070" s="53" t="s">
        <v>32</v>
      </c>
      <c r="G1070" s="33">
        <v>38309.300000000003</v>
      </c>
      <c r="H1070" s="33">
        <v>47674.2</v>
      </c>
      <c r="I1070" s="33">
        <v>27988.799999999999</v>
      </c>
      <c r="J1070" s="33">
        <v>335477.40000000002</v>
      </c>
      <c r="K1070" s="33">
        <v>287616.90000000002</v>
      </c>
      <c r="L1070" s="33">
        <v>80.356461146699885</v>
      </c>
      <c r="M1070" s="33">
        <v>136.87367804264562</v>
      </c>
      <c r="N1070" s="33">
        <v>116.64036431795211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56</v>
      </c>
      <c r="F1071" s="53" t="s">
        <v>2625</v>
      </c>
      <c r="G1071" s="33">
        <v>342332.4</v>
      </c>
      <c r="H1071" s="33">
        <v>350463.2</v>
      </c>
      <c r="I1071" s="33">
        <v>289453.90000000002</v>
      </c>
      <c r="J1071" s="33">
        <v>2961164.4</v>
      </c>
      <c r="K1071" s="33">
        <v>1925275</v>
      </c>
      <c r="L1071" s="33">
        <v>97.679984660301002</v>
      </c>
      <c r="M1071" s="33">
        <v>118.26836674164694</v>
      </c>
      <c r="N1071" s="33">
        <v>153.8047499707834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113</v>
      </c>
      <c r="F1072" s="53" t="s">
        <v>113</v>
      </c>
      <c r="G1072" s="33">
        <v>209694.1</v>
      </c>
      <c r="H1072" s="33">
        <v>223441.2</v>
      </c>
      <c r="I1072" s="33">
        <v>173000.5</v>
      </c>
      <c r="J1072" s="33">
        <v>1702680</v>
      </c>
      <c r="K1072" s="33">
        <v>895187.6</v>
      </c>
      <c r="L1072" s="33">
        <v>93.847553629321723</v>
      </c>
      <c r="M1072" s="33">
        <v>121.21011210950257</v>
      </c>
      <c r="N1072" s="33">
        <v>190.20370702185775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47</v>
      </c>
      <c r="F1073" s="53" t="s">
        <v>47</v>
      </c>
      <c r="G1073" s="33">
        <v>84177.9</v>
      </c>
      <c r="H1073" s="33">
        <v>82530.2</v>
      </c>
      <c r="I1073" s="33">
        <v>98244.1</v>
      </c>
      <c r="J1073" s="33">
        <v>862820.4</v>
      </c>
      <c r="K1073" s="33">
        <v>848370.1</v>
      </c>
      <c r="L1073" s="33">
        <v>101.99648128806183</v>
      </c>
      <c r="M1073" s="33">
        <v>85.682397212657051</v>
      </c>
      <c r="N1073" s="33">
        <v>101.7033014246966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68</v>
      </c>
      <c r="F1074" s="53" t="s">
        <v>68</v>
      </c>
      <c r="G1074" s="33">
        <v>6355</v>
      </c>
      <c r="H1074" s="33">
        <v>6355</v>
      </c>
      <c r="I1074" s="33">
        <v>6505</v>
      </c>
      <c r="J1074" s="33">
        <v>57359</v>
      </c>
      <c r="K1074" s="33">
        <v>58187.5</v>
      </c>
      <c r="L1074" s="33">
        <v>100</v>
      </c>
      <c r="M1074" s="33">
        <v>97.694081475787854</v>
      </c>
      <c r="N1074" s="33">
        <v>98.576154672395276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18</v>
      </c>
      <c r="F1075" s="53" t="s">
        <v>18</v>
      </c>
      <c r="G1075" s="33">
        <v>17954</v>
      </c>
      <c r="H1075" s="33">
        <v>17954</v>
      </c>
      <c r="I1075" s="33">
        <v>2627</v>
      </c>
      <c r="J1075" s="33">
        <v>161586</v>
      </c>
      <c r="K1075" s="33">
        <v>23643</v>
      </c>
      <c r="L1075" s="33">
        <v>100</v>
      </c>
      <c r="M1075" s="33">
        <v>683.4411876665398</v>
      </c>
      <c r="N1075" s="33">
        <v>683.4411876665398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19</v>
      </c>
      <c r="F1076" s="53" t="s">
        <v>19</v>
      </c>
      <c r="G1076" s="33">
        <v>22844.400000000001</v>
      </c>
      <c r="H1076" s="33">
        <v>18875.8</v>
      </c>
      <c r="I1076" s="33">
        <v>7770.3</v>
      </c>
      <c r="J1076" s="33">
        <v>164956</v>
      </c>
      <c r="K1076" s="33">
        <v>88123.8</v>
      </c>
      <c r="L1076" s="33">
        <v>121.02480424670742</v>
      </c>
      <c r="M1076" s="33">
        <v>293.99637079649432</v>
      </c>
      <c r="N1076" s="33">
        <v>187.18666239994189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107</v>
      </c>
      <c r="F1077" s="53" t="s">
        <v>107</v>
      </c>
      <c r="G1077" s="33">
        <v>1307</v>
      </c>
      <c r="H1077" s="33">
        <v>1307</v>
      </c>
      <c r="I1077" s="33">
        <v>1307</v>
      </c>
      <c r="J1077" s="33">
        <v>11763</v>
      </c>
      <c r="K1077" s="33">
        <v>11763</v>
      </c>
      <c r="L1077" s="33">
        <v>100</v>
      </c>
      <c r="M1077" s="33">
        <v>100</v>
      </c>
      <c r="N1077" s="33">
        <v>100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94</v>
      </c>
      <c r="F1078" s="53" t="s">
        <v>2746</v>
      </c>
      <c r="G1078" s="33">
        <v>2637</v>
      </c>
      <c r="H1078" s="33">
        <v>2637</v>
      </c>
      <c r="I1078" s="33">
        <v>10549</v>
      </c>
      <c r="J1078" s="33">
        <v>23733</v>
      </c>
      <c r="K1078" s="33">
        <v>94941</v>
      </c>
      <c r="L1078" s="33">
        <v>100</v>
      </c>
      <c r="M1078" s="33">
        <v>24.997630107119157</v>
      </c>
      <c r="N1078" s="33">
        <v>24.997630107119157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101</v>
      </c>
      <c r="F1079" s="53" t="s">
        <v>101</v>
      </c>
      <c r="G1079" s="33">
        <v>1434</v>
      </c>
      <c r="H1079" s="33">
        <v>1434</v>
      </c>
      <c r="I1079" s="33">
        <v>1434</v>
      </c>
      <c r="J1079" s="33">
        <v>12906</v>
      </c>
      <c r="K1079" s="33">
        <v>12906</v>
      </c>
      <c r="L1079" s="33">
        <v>100</v>
      </c>
      <c r="M1079" s="33">
        <v>100</v>
      </c>
      <c r="N1079" s="33">
        <v>100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58</v>
      </c>
      <c r="F1080" s="53" t="s">
        <v>58</v>
      </c>
      <c r="G1080" s="33">
        <v>53</v>
      </c>
      <c r="H1080" s="33">
        <v>53</v>
      </c>
      <c r="I1080" s="33">
        <v>7965</v>
      </c>
      <c r="J1080" s="33">
        <v>477</v>
      </c>
      <c r="K1080" s="33">
        <v>71685</v>
      </c>
      <c r="L1080" s="33">
        <v>100</v>
      </c>
      <c r="M1080" s="33">
        <v>0.66541117388575011</v>
      </c>
      <c r="N1080" s="33">
        <v>0.66541117388575011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29</v>
      </c>
      <c r="F1081" s="53" t="s">
        <v>29</v>
      </c>
      <c r="G1081" s="33">
        <v>625</v>
      </c>
      <c r="H1081" s="33">
        <v>625</v>
      </c>
      <c r="I1081" s="33">
        <v>625</v>
      </c>
      <c r="J1081" s="33">
        <v>5625</v>
      </c>
      <c r="K1081" s="33">
        <v>5625</v>
      </c>
      <c r="L1081" s="33">
        <v>100</v>
      </c>
      <c r="M1081" s="33">
        <v>100</v>
      </c>
      <c r="N1081" s="33">
        <v>100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88</v>
      </c>
      <c r="F1082" s="53" t="s">
        <v>88</v>
      </c>
      <c r="G1082" s="33">
        <v>525</v>
      </c>
      <c r="H1082" s="33">
        <v>525</v>
      </c>
      <c r="I1082" s="33">
        <v>525</v>
      </c>
      <c r="J1082" s="33">
        <v>4725</v>
      </c>
      <c r="K1082" s="33">
        <v>4725</v>
      </c>
      <c r="L1082" s="33">
        <v>100</v>
      </c>
      <c r="M1082" s="33">
        <v>100</v>
      </c>
      <c r="N1082" s="33">
        <v>100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118</v>
      </c>
      <c r="F1083" s="53" t="s">
        <v>2977</v>
      </c>
      <c r="G1083" s="33">
        <v>8405</v>
      </c>
      <c r="H1083" s="33">
        <v>8405</v>
      </c>
      <c r="I1083" s="33">
        <v>8405</v>
      </c>
      <c r="J1083" s="33">
        <v>75645</v>
      </c>
      <c r="K1083" s="33">
        <v>75645</v>
      </c>
      <c r="L1083" s="33">
        <v>100</v>
      </c>
      <c r="M1083" s="33">
        <v>100</v>
      </c>
      <c r="N1083" s="33">
        <v>100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62</v>
      </c>
      <c r="F1084" s="53" t="s">
        <v>62</v>
      </c>
      <c r="G1084" s="33">
        <v>5333</v>
      </c>
      <c r="H1084" s="33">
        <v>5333</v>
      </c>
      <c r="I1084" s="33">
        <v>5333</v>
      </c>
      <c r="J1084" s="33">
        <v>47997</v>
      </c>
      <c r="K1084" s="33">
        <v>47997</v>
      </c>
      <c r="L1084" s="33">
        <v>100</v>
      </c>
      <c r="M1084" s="33">
        <v>100</v>
      </c>
      <c r="N1084" s="33">
        <v>100</v>
      </c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33</v>
      </c>
      <c r="F1085" s="53" t="s">
        <v>33</v>
      </c>
      <c r="G1085" s="33">
        <v>2696</v>
      </c>
      <c r="H1085" s="33">
        <v>2696</v>
      </c>
      <c r="I1085" s="33">
        <v>2696</v>
      </c>
      <c r="J1085" s="33">
        <v>24264</v>
      </c>
      <c r="K1085" s="33">
        <v>24264</v>
      </c>
      <c r="L1085" s="33">
        <v>100</v>
      </c>
      <c r="M1085" s="33">
        <v>100</v>
      </c>
      <c r="N1085" s="33">
        <v>100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43</v>
      </c>
      <c r="F1086" s="53" t="s">
        <v>43</v>
      </c>
      <c r="G1086" s="33">
        <v>376</v>
      </c>
      <c r="H1086" s="33">
        <v>376</v>
      </c>
      <c r="I1086" s="33">
        <v>376</v>
      </c>
      <c r="J1086" s="33">
        <v>3384</v>
      </c>
      <c r="K1086" s="33">
        <v>3384</v>
      </c>
      <c r="L1086" s="33">
        <v>100</v>
      </c>
      <c r="M1086" s="33">
        <v>100</v>
      </c>
      <c r="N1086" s="33">
        <v>100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31</v>
      </c>
      <c r="F1087" s="53" t="s">
        <v>3078</v>
      </c>
      <c r="G1087" s="33">
        <v>141410.9</v>
      </c>
      <c r="H1087" s="33">
        <v>46196</v>
      </c>
      <c r="I1087" s="33">
        <v>37412</v>
      </c>
      <c r="J1087" s="33">
        <v>915485.8</v>
      </c>
      <c r="K1087" s="33">
        <v>797024.4</v>
      </c>
      <c r="L1087" s="33">
        <v>306.11070222530088</v>
      </c>
      <c r="M1087" s="33">
        <v>377.98273281300118</v>
      </c>
      <c r="N1087" s="33">
        <v>114.86295777143084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122</v>
      </c>
      <c r="F1088" s="53" t="s">
        <v>122</v>
      </c>
      <c r="G1088" s="33">
        <v>7189</v>
      </c>
      <c r="H1088" s="33">
        <v>5512</v>
      </c>
      <c r="I1088" s="33">
        <v>7818</v>
      </c>
      <c r="J1088" s="33">
        <v>408710.1</v>
      </c>
      <c r="K1088" s="33">
        <v>246149.3</v>
      </c>
      <c r="L1088" s="33">
        <v>130.4245283018868</v>
      </c>
      <c r="M1088" s="33">
        <v>91.954464057303653</v>
      </c>
      <c r="N1088" s="33">
        <v>166.04154470477877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53</v>
      </c>
      <c r="F1089" s="53" t="s">
        <v>53</v>
      </c>
      <c r="G1089" s="33">
        <v>18690</v>
      </c>
      <c r="H1089" s="33">
        <v>7168</v>
      </c>
      <c r="I1089" s="33">
        <v>3553</v>
      </c>
      <c r="J1089" s="33">
        <v>66938.3</v>
      </c>
      <c r="K1089" s="33">
        <v>148745</v>
      </c>
      <c r="L1089" s="33">
        <v>260.7421875</v>
      </c>
      <c r="M1089" s="33">
        <v>526.03433717984797</v>
      </c>
      <c r="N1089" s="33">
        <v>45.002050489092071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127</v>
      </c>
      <c r="F1090" s="53" t="s">
        <v>127</v>
      </c>
      <c r="G1090" s="32"/>
      <c r="H1090" s="32"/>
      <c r="I1090" s="32"/>
      <c r="J1090" s="33">
        <v>5127.5</v>
      </c>
      <c r="K1090" s="33">
        <v>13.3</v>
      </c>
      <c r="L1090" s="32"/>
      <c r="M1090" s="32"/>
      <c r="N1090" s="33">
        <v>38552.631578947367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102</v>
      </c>
      <c r="F1091" s="53" t="s">
        <v>102</v>
      </c>
      <c r="G1091" s="33">
        <v>115531.9</v>
      </c>
      <c r="H1091" s="33">
        <v>33516</v>
      </c>
      <c r="I1091" s="33">
        <v>26041</v>
      </c>
      <c r="J1091" s="33">
        <v>434709.9</v>
      </c>
      <c r="K1091" s="33">
        <v>402116.8</v>
      </c>
      <c r="L1091" s="33">
        <v>344.70670724430124</v>
      </c>
      <c r="M1091" s="33">
        <v>443.65385353865059</v>
      </c>
      <c r="N1091" s="33">
        <v>108.10538132204374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26</v>
      </c>
      <c r="F1092" s="53" t="s">
        <v>3543</v>
      </c>
      <c r="G1092" s="33">
        <v>6697435.4000000004</v>
      </c>
      <c r="H1092" s="33">
        <v>6057357.2999999998</v>
      </c>
      <c r="I1092" s="33">
        <v>6139639.0999999996</v>
      </c>
      <c r="J1092" s="33">
        <v>59865087.600000001</v>
      </c>
      <c r="K1092" s="33">
        <v>27542091.300000001</v>
      </c>
      <c r="L1092" s="33">
        <v>110.5669530176138</v>
      </c>
      <c r="M1092" s="33">
        <v>109.08516430550453</v>
      </c>
      <c r="N1092" s="33">
        <v>217.35854023546861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93</v>
      </c>
      <c r="F1093" s="53" t="s">
        <v>93</v>
      </c>
      <c r="G1093" s="33">
        <v>636263.5</v>
      </c>
      <c r="H1093" s="33">
        <v>457808.2</v>
      </c>
      <c r="I1093" s="33">
        <v>934316.1</v>
      </c>
      <c r="J1093" s="33">
        <v>6798785.4000000004</v>
      </c>
      <c r="K1093" s="33">
        <v>12211852.6</v>
      </c>
      <c r="L1093" s="33">
        <v>138.98036339235514</v>
      </c>
      <c r="M1093" s="33">
        <v>68.09938306746507</v>
      </c>
      <c r="N1093" s="33">
        <v>55.673660849787851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131</v>
      </c>
      <c r="F1094" s="53" t="s">
        <v>131</v>
      </c>
      <c r="G1094" s="33">
        <v>15245.4</v>
      </c>
      <c r="H1094" s="33">
        <v>12002.4</v>
      </c>
      <c r="I1094" s="32"/>
      <c r="J1094" s="33">
        <v>104722.9</v>
      </c>
      <c r="K1094" s="33"/>
      <c r="L1094" s="33">
        <v>127.01959608078384</v>
      </c>
      <c r="M1094" s="32"/>
      <c r="N1094" s="32"/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92</v>
      </c>
      <c r="F1095" s="53" t="s">
        <v>92</v>
      </c>
      <c r="G1095" s="33">
        <v>6045926.5</v>
      </c>
      <c r="H1095" s="33">
        <v>5587546.7000000002</v>
      </c>
      <c r="I1095" s="33">
        <v>5205323</v>
      </c>
      <c r="J1095" s="33">
        <v>52961579.299999997</v>
      </c>
      <c r="K1095" s="33">
        <v>15330238.699999999</v>
      </c>
      <c r="L1095" s="33">
        <v>108.20359675920024</v>
      </c>
      <c r="M1095" s="33">
        <v>116.14892101796565</v>
      </c>
      <c r="N1095" s="33">
        <v>345.47132850579817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95</v>
      </c>
      <c r="F1096" s="53" t="s">
        <v>3673</v>
      </c>
      <c r="G1096" s="33">
        <v>39295.9</v>
      </c>
      <c r="H1096" s="33">
        <v>39389.4</v>
      </c>
      <c r="I1096" s="33">
        <v>52507.1</v>
      </c>
      <c r="J1096" s="33">
        <v>355026.3</v>
      </c>
      <c r="K1096" s="33">
        <v>394046.8</v>
      </c>
      <c r="L1096" s="33">
        <v>99.76262649342209</v>
      </c>
      <c r="M1096" s="33">
        <v>74.83921222082347</v>
      </c>
      <c r="N1096" s="33">
        <v>90.097496033466072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34</v>
      </c>
      <c r="F1097" s="53" t="s">
        <v>34</v>
      </c>
      <c r="G1097" s="33">
        <v>39295.9</v>
      </c>
      <c r="H1097" s="33">
        <v>39389.4</v>
      </c>
      <c r="I1097" s="33">
        <v>52507.1</v>
      </c>
      <c r="J1097" s="33">
        <v>355026.3</v>
      </c>
      <c r="K1097" s="33">
        <v>394046.8</v>
      </c>
      <c r="L1097" s="33">
        <v>99.76262649342209</v>
      </c>
      <c r="M1097" s="33">
        <v>74.83921222082347</v>
      </c>
      <c r="N1097" s="33">
        <v>90.097496033466072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21</v>
      </c>
      <c r="F1098" s="53" t="s">
        <v>3696</v>
      </c>
      <c r="G1098" s="33" t="s">
        <v>8045</v>
      </c>
      <c r="H1098" s="33" t="s">
        <v>8045</v>
      </c>
      <c r="I1098" s="33" t="s">
        <v>8045</v>
      </c>
      <c r="J1098" s="33" t="s">
        <v>8045</v>
      </c>
      <c r="K1098" s="33" t="s">
        <v>8045</v>
      </c>
      <c r="L1098" s="33">
        <v>165.68355922215676</v>
      </c>
      <c r="M1098" s="33">
        <v>195.25573212652924</v>
      </c>
      <c r="N1098" s="33">
        <v>107.81418870875996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123</v>
      </c>
      <c r="F1099" s="53" t="s">
        <v>123</v>
      </c>
      <c r="G1099" s="33" t="s">
        <v>8045</v>
      </c>
      <c r="H1099" s="33" t="s">
        <v>8045</v>
      </c>
      <c r="I1099" s="33" t="s">
        <v>8045</v>
      </c>
      <c r="J1099" s="33" t="s">
        <v>8045</v>
      </c>
      <c r="K1099" s="33" t="s">
        <v>8045</v>
      </c>
      <c r="L1099" s="33">
        <v>100</v>
      </c>
      <c r="M1099" s="33">
        <v>100</v>
      </c>
      <c r="N1099" s="33">
        <v>100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59</v>
      </c>
      <c r="F1100" s="53" t="s">
        <v>59</v>
      </c>
      <c r="G1100" s="33" t="s">
        <v>8045</v>
      </c>
      <c r="H1100" s="33" t="s">
        <v>8045</v>
      </c>
      <c r="I1100" s="33" t="s">
        <v>8045</v>
      </c>
      <c r="J1100" s="33" t="s">
        <v>8045</v>
      </c>
      <c r="K1100" s="33" t="s">
        <v>8045</v>
      </c>
      <c r="L1100" s="33">
        <v>104.71596998928189</v>
      </c>
      <c r="M1100" s="33">
        <v>100.41109969167523</v>
      </c>
      <c r="N1100" s="33">
        <v>98.880895283772986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24</v>
      </c>
      <c r="F1101" s="53" t="s">
        <v>24</v>
      </c>
      <c r="G1101" s="33" t="s">
        <v>8045</v>
      </c>
      <c r="H1101" s="33" t="s">
        <v>8045</v>
      </c>
      <c r="I1101" s="33" t="s">
        <v>8045</v>
      </c>
      <c r="J1101" s="33" t="s">
        <v>8045</v>
      </c>
      <c r="K1101" s="33" t="s">
        <v>8045</v>
      </c>
      <c r="L1101" s="33">
        <v>218.12825631786532</v>
      </c>
      <c r="M1101" s="33">
        <v>213.59027336300065</v>
      </c>
      <c r="N1101" s="33">
        <v>103.2613247594311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72</v>
      </c>
      <c r="F1102" s="53" t="s">
        <v>72</v>
      </c>
      <c r="G1102" s="33" t="s">
        <v>8045</v>
      </c>
      <c r="H1102" s="33" t="s">
        <v>8045</v>
      </c>
      <c r="I1102" s="33" t="s">
        <v>8045</v>
      </c>
      <c r="J1102" s="33" t="s">
        <v>8045</v>
      </c>
      <c r="K1102" s="33" t="s">
        <v>8045</v>
      </c>
      <c r="L1102" s="33">
        <v>83.359458097743939</v>
      </c>
      <c r="M1102" s="33">
        <v>157.105929520996</v>
      </c>
      <c r="N1102" s="33">
        <v>128.28034194532486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90</v>
      </c>
      <c r="F1103" s="53" t="s">
        <v>3779</v>
      </c>
      <c r="G1103" s="33">
        <v>1665375.5</v>
      </c>
      <c r="H1103" s="33">
        <v>1137090.3</v>
      </c>
      <c r="I1103" s="33">
        <v>974514.5</v>
      </c>
      <c r="J1103" s="33">
        <v>10703623.5</v>
      </c>
      <c r="K1103" s="33">
        <v>10741728.1</v>
      </c>
      <c r="L1103" s="33">
        <v>146.45938849359632</v>
      </c>
      <c r="M1103" s="33">
        <v>170.89283946005935</v>
      </c>
      <c r="N1103" s="33">
        <v>99.645265643988878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103</v>
      </c>
      <c r="F1104" s="53" t="s">
        <v>103</v>
      </c>
      <c r="G1104" s="33">
        <v>1660334.8</v>
      </c>
      <c r="H1104" s="33">
        <v>1135826.3</v>
      </c>
      <c r="I1104" s="33">
        <v>973243.5</v>
      </c>
      <c r="J1104" s="33">
        <v>10693110.5</v>
      </c>
      <c r="K1104" s="33">
        <v>10735465.1</v>
      </c>
      <c r="L1104" s="33">
        <v>146.17858382043099</v>
      </c>
      <c r="M1104" s="33">
        <v>170.59808773446727</v>
      </c>
      <c r="N1104" s="33">
        <v>99.605470283723434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63</v>
      </c>
      <c r="F1105" s="53" t="s">
        <v>63</v>
      </c>
      <c r="G1105" s="33">
        <v>5040.7</v>
      </c>
      <c r="H1105" s="33">
        <v>1264</v>
      </c>
      <c r="I1105" s="33">
        <v>1271</v>
      </c>
      <c r="J1105" s="33">
        <v>10513</v>
      </c>
      <c r="K1105" s="33">
        <v>6263</v>
      </c>
      <c r="L1105" s="33">
        <v>398.7895569620253</v>
      </c>
      <c r="M1105" s="33">
        <v>396.5932336742722</v>
      </c>
      <c r="N1105" s="33">
        <v>167.85885358454414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80</v>
      </c>
      <c r="F1106" s="53" t="s">
        <v>80</v>
      </c>
      <c r="G1106" s="33">
        <v>3414245.1</v>
      </c>
      <c r="H1106" s="33">
        <v>3189125.7</v>
      </c>
      <c r="I1106" s="33">
        <v>3243027.5</v>
      </c>
      <c r="J1106" s="33">
        <v>43616590.399999999</v>
      </c>
      <c r="K1106" s="33">
        <v>40176011.200000003</v>
      </c>
      <c r="L1106" s="33">
        <v>107.0589691713939</v>
      </c>
      <c r="M1106" s="33">
        <v>105.2795605340997</v>
      </c>
      <c r="N1106" s="33">
        <v>108.56376503598744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85</v>
      </c>
      <c r="F1107" s="53" t="s">
        <v>3814</v>
      </c>
      <c r="G1107" s="33">
        <v>2607244.6</v>
      </c>
      <c r="H1107" s="33">
        <v>2460125.4</v>
      </c>
      <c r="I1107" s="33">
        <v>2500766.7000000002</v>
      </c>
      <c r="J1107" s="33">
        <v>25823329.699999999</v>
      </c>
      <c r="K1107" s="33">
        <v>23500576.800000001</v>
      </c>
      <c r="L1107" s="33">
        <v>105.9801504427376</v>
      </c>
      <c r="M1107" s="33">
        <v>104.25781021476334</v>
      </c>
      <c r="N1107" s="33">
        <v>109.88381229859856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112</v>
      </c>
      <c r="F1108" s="53" t="s">
        <v>3846</v>
      </c>
      <c r="G1108" s="33" t="s">
        <v>8045</v>
      </c>
      <c r="H1108" s="33" t="s">
        <v>8045</v>
      </c>
      <c r="I1108" s="33" t="s">
        <v>8045</v>
      </c>
      <c r="J1108" s="33" t="s">
        <v>8045</v>
      </c>
      <c r="K1108" s="33" t="s">
        <v>8045</v>
      </c>
      <c r="L1108" s="33">
        <v>117.16935935932742</v>
      </c>
      <c r="M1108" s="33">
        <v>106.85109363162913</v>
      </c>
      <c r="N1108" s="33">
        <v>107.33823412234166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116</v>
      </c>
      <c r="F1109" s="53" t="s">
        <v>3917</v>
      </c>
      <c r="G1109" s="33">
        <v>586690</v>
      </c>
      <c r="H1109" s="33">
        <v>540972.9</v>
      </c>
      <c r="I1109" s="33">
        <v>536076.19999999995</v>
      </c>
      <c r="J1109" s="33">
        <v>14612749.5</v>
      </c>
      <c r="K1109" s="33">
        <v>13712360.5</v>
      </c>
      <c r="L1109" s="33">
        <v>108.45090391773783</v>
      </c>
      <c r="M1109" s="33">
        <v>109.44153088684034</v>
      </c>
      <c r="N1109" s="33">
        <v>106.56625823103178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70</v>
      </c>
      <c r="F1110" s="53" t="s">
        <v>3954</v>
      </c>
      <c r="G1110" s="33">
        <v>305249.8</v>
      </c>
      <c r="H1110" s="33">
        <v>289539</v>
      </c>
      <c r="I1110" s="33">
        <v>273365.59999999998</v>
      </c>
      <c r="J1110" s="33">
        <v>2685555.2</v>
      </c>
      <c r="K1110" s="33">
        <v>2489291.6</v>
      </c>
      <c r="L1110" s="33">
        <v>105.42614293756627</v>
      </c>
      <c r="M1110" s="33">
        <v>111.66357434878419</v>
      </c>
      <c r="N1110" s="33">
        <v>107.88431536104488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108</v>
      </c>
      <c r="F1111" s="53" t="s">
        <v>108</v>
      </c>
      <c r="G1111" s="33">
        <v>305249.8</v>
      </c>
      <c r="H1111" s="33">
        <v>289539</v>
      </c>
      <c r="I1111" s="33">
        <v>273365.59999999998</v>
      </c>
      <c r="J1111" s="33">
        <v>2685555.2</v>
      </c>
      <c r="K1111" s="33">
        <v>2489291.6</v>
      </c>
      <c r="L1111" s="33">
        <v>105.42614293756627</v>
      </c>
      <c r="M1111" s="33">
        <v>111.66357434878419</v>
      </c>
      <c r="N1111" s="33">
        <v>107.88431536104488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27</v>
      </c>
      <c r="F1112" s="53" t="s">
        <v>3966</v>
      </c>
      <c r="G1112" s="33">
        <v>176700.1</v>
      </c>
      <c r="H1112" s="33">
        <v>171390.2</v>
      </c>
      <c r="I1112" s="33">
        <v>176825.5</v>
      </c>
      <c r="J1112" s="33">
        <v>1585710</v>
      </c>
      <c r="K1112" s="33">
        <v>1620176.4</v>
      </c>
      <c r="L1112" s="33">
        <v>103.09813513258051</v>
      </c>
      <c r="M1112" s="33">
        <v>99.929082626657348</v>
      </c>
      <c r="N1112" s="33">
        <v>97.872676086381702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39</v>
      </c>
      <c r="F1113" s="53" t="s">
        <v>39</v>
      </c>
      <c r="G1113" s="33">
        <v>176700.1</v>
      </c>
      <c r="H1113" s="33">
        <v>171390.2</v>
      </c>
      <c r="I1113" s="33">
        <v>176825.5</v>
      </c>
      <c r="J1113" s="33">
        <v>1585710</v>
      </c>
      <c r="K1113" s="33">
        <v>1620176.4</v>
      </c>
      <c r="L1113" s="33">
        <v>103.09813513258051</v>
      </c>
      <c r="M1113" s="33">
        <v>99.929082626657348</v>
      </c>
      <c r="N1113" s="33">
        <v>97.872676086381702</v>
      </c>
    </row>
    <row r="1114" spans="1:14" x14ac:dyDescent="0.25">
      <c r="A1114" s="38">
        <v>44440</v>
      </c>
      <c r="B1114" s="32" t="s">
        <v>12</v>
      </c>
      <c r="C1114" s="32" t="s">
        <v>13</v>
      </c>
      <c r="D1114" s="32" t="s">
        <v>14</v>
      </c>
      <c r="E1114" s="32" t="s">
        <v>61</v>
      </c>
      <c r="F1114" s="53" t="s">
        <v>3971</v>
      </c>
      <c r="G1114" s="33">
        <v>211293.6</v>
      </c>
      <c r="H1114" s="33">
        <v>209021.9</v>
      </c>
      <c r="I1114" s="33">
        <v>258784</v>
      </c>
      <c r="J1114" s="33">
        <v>2270552.2999999998</v>
      </c>
      <c r="K1114" s="33">
        <v>2436423.5</v>
      </c>
      <c r="L1114" s="33">
        <v>101.08682391653697</v>
      </c>
      <c r="M1114" s="33">
        <v>81.648633609496727</v>
      </c>
      <c r="N1114" s="33">
        <v>93.192021009483781</v>
      </c>
    </row>
    <row r="1115" spans="1:14" x14ac:dyDescent="0.25">
      <c r="A1115" s="38">
        <v>44440</v>
      </c>
      <c r="B1115" s="32" t="s">
        <v>12</v>
      </c>
      <c r="C1115" s="32" t="s">
        <v>13</v>
      </c>
      <c r="D1115" s="32" t="s">
        <v>14</v>
      </c>
      <c r="E1115" s="32" t="s">
        <v>44</v>
      </c>
      <c r="F1115" s="53" t="s">
        <v>44</v>
      </c>
      <c r="G1115" s="33">
        <v>99993.3</v>
      </c>
      <c r="H1115" s="33">
        <v>100296.9</v>
      </c>
      <c r="I1115" s="33">
        <v>99808.8</v>
      </c>
      <c r="J1115" s="33">
        <v>894106.2</v>
      </c>
      <c r="K1115" s="33">
        <v>867553.6</v>
      </c>
      <c r="L1115" s="33">
        <v>99.697298720100022</v>
      </c>
      <c r="M1115" s="33">
        <v>100.18485343977686</v>
      </c>
      <c r="N1115" s="33">
        <v>103.06062933748416</v>
      </c>
    </row>
    <row r="1116" spans="1:14" x14ac:dyDescent="0.25">
      <c r="A1116" s="38">
        <v>44440</v>
      </c>
      <c r="B1116" s="32" t="s">
        <v>12</v>
      </c>
      <c r="C1116" s="32" t="s">
        <v>13</v>
      </c>
      <c r="D1116" s="32" t="s">
        <v>14</v>
      </c>
      <c r="E1116" s="32" t="s">
        <v>40</v>
      </c>
      <c r="F1116" s="53" t="s">
        <v>40</v>
      </c>
      <c r="G1116" s="33">
        <v>11256.1</v>
      </c>
      <c r="H1116" s="33">
        <v>10076.4</v>
      </c>
      <c r="I1116" s="33">
        <v>40127.300000000003</v>
      </c>
      <c r="J1116" s="33">
        <v>120644.3</v>
      </c>
      <c r="K1116" s="33">
        <v>226658.3</v>
      </c>
      <c r="L1116" s="33">
        <v>111.70755428526061</v>
      </c>
      <c r="M1116" s="33">
        <v>28.050977763268399</v>
      </c>
      <c r="N1116" s="33">
        <v>53.227391187527658</v>
      </c>
    </row>
    <row r="1117" spans="1:14" x14ac:dyDescent="0.25">
      <c r="A1117" s="38">
        <v>44440</v>
      </c>
      <c r="B1117" s="32" t="s">
        <v>12</v>
      </c>
      <c r="C1117" s="32" t="s">
        <v>13</v>
      </c>
      <c r="D1117" s="32" t="s">
        <v>14</v>
      </c>
      <c r="E1117" s="32" t="s">
        <v>54</v>
      </c>
      <c r="F1117" s="53" t="s">
        <v>54</v>
      </c>
      <c r="G1117" s="33">
        <v>100044.2</v>
      </c>
      <c r="H1117" s="33">
        <v>98648.6</v>
      </c>
      <c r="I1117" s="33">
        <v>118847.9</v>
      </c>
      <c r="J1117" s="33">
        <v>1255801.8</v>
      </c>
      <c r="K1117" s="33">
        <v>1342211.6</v>
      </c>
      <c r="L1117" s="33">
        <v>101.41471850588857</v>
      </c>
      <c r="M1117" s="33">
        <v>84.178348965358239</v>
      </c>
      <c r="N1117" s="33">
        <v>93.562132826150517</v>
      </c>
    </row>
    <row r="1118" spans="1:14" x14ac:dyDescent="0.25">
      <c r="A1118" s="38">
        <v>44440</v>
      </c>
      <c r="B1118" s="32" t="s">
        <v>12</v>
      </c>
      <c r="C1118" s="32" t="s">
        <v>13</v>
      </c>
      <c r="D1118" s="32" t="s">
        <v>14</v>
      </c>
      <c r="E1118" s="32" t="s">
        <v>41</v>
      </c>
      <c r="F1118" s="53" t="s">
        <v>41</v>
      </c>
      <c r="G1118" s="33">
        <v>4648</v>
      </c>
      <c r="H1118" s="33">
        <v>4430</v>
      </c>
      <c r="I1118" s="33">
        <v>2052</v>
      </c>
      <c r="J1118" s="33">
        <v>30782</v>
      </c>
      <c r="K1118" s="33">
        <v>14837</v>
      </c>
      <c r="L1118" s="33">
        <v>104.92099322799098</v>
      </c>
      <c r="M1118" s="33">
        <v>226.51072124756334</v>
      </c>
      <c r="N1118" s="33">
        <v>207.46781694412618</v>
      </c>
    </row>
    <row r="1119" spans="1:14" x14ac:dyDescent="0.25">
      <c r="A1119" s="38">
        <v>44440</v>
      </c>
      <c r="B1119" s="32" t="s">
        <v>12</v>
      </c>
      <c r="C1119" s="32" t="s">
        <v>13</v>
      </c>
      <c r="D1119" s="32" t="s">
        <v>14</v>
      </c>
      <c r="E1119" s="32" t="s">
        <v>78</v>
      </c>
      <c r="F1119" s="53" t="s">
        <v>78</v>
      </c>
      <c r="G1119" s="33">
        <v>4648</v>
      </c>
      <c r="H1119" s="33">
        <v>4430</v>
      </c>
      <c r="I1119" s="33">
        <v>2052</v>
      </c>
      <c r="J1119" s="33">
        <v>30782</v>
      </c>
      <c r="K1119" s="33">
        <v>14837</v>
      </c>
      <c r="L1119" s="33">
        <v>104.92099322799098</v>
      </c>
      <c r="M1119" s="33">
        <v>226.51072124756334</v>
      </c>
      <c r="N1119" s="33">
        <v>207.46781694412618</v>
      </c>
    </row>
    <row r="1120" spans="1:14" x14ac:dyDescent="0.25">
      <c r="A1120" s="38">
        <v>44440</v>
      </c>
      <c r="B1120" s="32" t="s">
        <v>12</v>
      </c>
      <c r="C1120" s="32" t="s">
        <v>13</v>
      </c>
      <c r="D1120" s="32" t="s">
        <v>14</v>
      </c>
      <c r="E1120" s="32" t="s">
        <v>25</v>
      </c>
      <c r="F1120" s="53" t="s">
        <v>676</v>
      </c>
      <c r="G1120" s="33">
        <v>5522877.9000000004</v>
      </c>
      <c r="H1120" s="33">
        <v>4978641.9000000004</v>
      </c>
      <c r="I1120" s="33">
        <v>2199509.6</v>
      </c>
      <c r="J1120" s="33">
        <v>35986234.100000001</v>
      </c>
      <c r="K1120" s="33">
        <v>16567325.1</v>
      </c>
      <c r="L1120" s="33">
        <v>110.93141485030286</v>
      </c>
      <c r="M1120" s="33">
        <v>251.09587609892677</v>
      </c>
      <c r="N1120" s="33">
        <v>217.21209599490504</v>
      </c>
    </row>
    <row r="1121" spans="1:14" x14ac:dyDescent="0.25">
      <c r="A1121" s="38">
        <v>44440</v>
      </c>
      <c r="B1121" s="32" t="s">
        <v>12</v>
      </c>
      <c r="C1121" s="32" t="s">
        <v>13</v>
      </c>
      <c r="D1121" s="32" t="s">
        <v>14</v>
      </c>
      <c r="E1121" s="32" t="s">
        <v>35</v>
      </c>
      <c r="F1121" s="53" t="s">
        <v>969</v>
      </c>
      <c r="G1121" s="33">
        <v>39628235.200000003</v>
      </c>
      <c r="H1121" s="33">
        <v>35476011.5</v>
      </c>
      <c r="I1121" s="33">
        <v>33599665.200000003</v>
      </c>
      <c r="J1121" s="33">
        <v>309144963.19999999</v>
      </c>
      <c r="K1121" s="33">
        <v>239318144</v>
      </c>
      <c r="L1121" s="33">
        <v>111.70431377270243</v>
      </c>
      <c r="M1121" s="33">
        <v>117.94235140176337</v>
      </c>
      <c r="N1121" s="33">
        <v>129.17740294693243</v>
      </c>
    </row>
    <row r="1122" spans="1:14" x14ac:dyDescent="0.25">
      <c r="A1122" s="38">
        <v>44440</v>
      </c>
      <c r="B1122" s="32" t="s">
        <v>12</v>
      </c>
      <c r="C1122" s="32" t="s">
        <v>13</v>
      </c>
      <c r="D1122" s="32" t="s">
        <v>14</v>
      </c>
      <c r="E1122" s="32" t="s">
        <v>89</v>
      </c>
      <c r="F1122" s="53" t="s">
        <v>3813</v>
      </c>
      <c r="G1122" s="33">
        <v>3414245.1</v>
      </c>
      <c r="H1122" s="33">
        <v>3189125.7</v>
      </c>
      <c r="I1122" s="33">
        <v>3243027.5</v>
      </c>
      <c r="J1122" s="33">
        <v>43616590.399999999</v>
      </c>
      <c r="K1122" s="33">
        <v>40176011.200000003</v>
      </c>
      <c r="L1122" s="33">
        <v>107.0589691713939</v>
      </c>
      <c r="M1122" s="33">
        <v>105.2795605340997</v>
      </c>
      <c r="N1122" s="33">
        <v>108.56376503598744</v>
      </c>
    </row>
    <row r="1123" spans="1:14" x14ac:dyDescent="0.25">
      <c r="A1123" s="38">
        <v>44440</v>
      </c>
      <c r="B1123" s="32" t="s">
        <v>12</v>
      </c>
      <c r="C1123" s="32" t="s">
        <v>13</v>
      </c>
      <c r="D1123" s="32" t="s">
        <v>14</v>
      </c>
      <c r="E1123" s="32" t="s">
        <v>20</v>
      </c>
      <c r="F1123" s="53" t="s">
        <v>3956</v>
      </c>
      <c r="G1123" s="33">
        <v>697891.5</v>
      </c>
      <c r="H1123" s="33">
        <v>674381.1</v>
      </c>
      <c r="I1123" s="33">
        <v>711027.1</v>
      </c>
      <c r="J1123" s="33">
        <v>6572599.5</v>
      </c>
      <c r="K1123" s="33">
        <v>6560728.5</v>
      </c>
      <c r="L1123" s="33">
        <v>103.48621869741011</v>
      </c>
      <c r="M1123" s="33">
        <v>98.152587995591162</v>
      </c>
      <c r="N1123" s="33">
        <v>100.18094027210546</v>
      </c>
    </row>
    <row r="1124" spans="1:14" x14ac:dyDescent="0.25">
      <c r="A1124" s="42">
        <v>44440</v>
      </c>
      <c r="B1124" s="43"/>
      <c r="C1124" s="43"/>
      <c r="D1124" s="43"/>
      <c r="E1124" s="43" t="s">
        <v>140</v>
      </c>
      <c r="F1124" s="53" t="s">
        <v>140</v>
      </c>
      <c r="G1124" s="44" t="s">
        <v>140</v>
      </c>
      <c r="H1124" s="43"/>
      <c r="I1124" s="43"/>
      <c r="J1124" s="47">
        <v>132806.20000000001</v>
      </c>
      <c r="K1124" s="33"/>
    </row>
    <row r="1125" spans="1:14" x14ac:dyDescent="0.25">
      <c r="A1125" s="42">
        <v>44440</v>
      </c>
      <c r="B1125" s="43"/>
      <c r="C1125" s="43"/>
      <c r="D1125" s="43"/>
      <c r="E1125" s="43" t="s">
        <v>141</v>
      </c>
      <c r="F1125" s="53" t="s">
        <v>141</v>
      </c>
      <c r="G1125" s="44" t="s">
        <v>141</v>
      </c>
      <c r="H1125" s="43"/>
      <c r="I1125" s="43"/>
      <c r="J1125" s="47">
        <v>33341.999999999993</v>
      </c>
      <c r="K1125" s="33"/>
    </row>
    <row r="1126" spans="1:14" x14ac:dyDescent="0.25">
      <c r="A1126" s="42">
        <v>44440</v>
      </c>
      <c r="B1126" s="43"/>
      <c r="C1126" s="43"/>
      <c r="D1126" s="43"/>
      <c r="E1126" s="43" t="s">
        <v>142</v>
      </c>
      <c r="F1126" s="53" t="s">
        <v>142</v>
      </c>
      <c r="G1126" s="44" t="s">
        <v>142</v>
      </c>
      <c r="H1126" s="43"/>
      <c r="I1126" s="43"/>
      <c r="J1126" s="47">
        <v>209290.30000000005</v>
      </c>
      <c r="K1126" s="33"/>
    </row>
    <row r="1127" spans="1:14" x14ac:dyDescent="0.25">
      <c r="A1127" s="42">
        <v>44440</v>
      </c>
      <c r="B1127" s="43"/>
      <c r="C1127" s="43"/>
      <c r="D1127" s="43"/>
      <c r="E1127" s="43" t="s">
        <v>143</v>
      </c>
      <c r="F1127" s="53" t="s">
        <v>143</v>
      </c>
      <c r="G1127" s="44" t="s">
        <v>143</v>
      </c>
      <c r="H1127" s="43"/>
      <c r="I1127" s="43"/>
      <c r="J1127" s="47">
        <v>119661.6</v>
      </c>
      <c r="K1127" s="33"/>
    </row>
    <row r="1128" spans="1:14" x14ac:dyDescent="0.25">
      <c r="A1128" s="42">
        <v>44440</v>
      </c>
      <c r="B1128" s="43"/>
      <c r="C1128" s="43"/>
      <c r="D1128" s="43"/>
      <c r="E1128" s="43" t="s">
        <v>144</v>
      </c>
      <c r="F1128" s="53" t="s">
        <v>144</v>
      </c>
      <c r="G1128" s="44" t="s">
        <v>144</v>
      </c>
      <c r="H1128" s="43"/>
      <c r="I1128" s="43"/>
      <c r="J1128" s="47">
        <v>197607.5</v>
      </c>
      <c r="K1128" s="33"/>
    </row>
    <row r="1129" spans="1:14" x14ac:dyDescent="0.25">
      <c r="A1129" s="42">
        <v>44440</v>
      </c>
      <c r="B1129" s="43"/>
      <c r="C1129" s="43"/>
      <c r="D1129" s="43"/>
      <c r="E1129" s="43" t="s">
        <v>145</v>
      </c>
      <c r="F1129" s="53" t="s">
        <v>145</v>
      </c>
      <c r="G1129" s="44" t="s">
        <v>145</v>
      </c>
      <c r="H1129" s="43"/>
      <c r="I1129" s="43"/>
      <c r="J1129" s="47">
        <v>254462.70000000004</v>
      </c>
      <c r="K1129" s="33"/>
    </row>
    <row r="1130" spans="1:14" x14ac:dyDescent="0.25">
      <c r="A1130" s="42">
        <v>44440</v>
      </c>
      <c r="B1130" s="43"/>
      <c r="C1130" s="43"/>
      <c r="D1130" s="43"/>
      <c r="E1130" s="43" t="s">
        <v>146</v>
      </c>
      <c r="F1130" s="53" t="s">
        <v>146</v>
      </c>
      <c r="G1130" s="44" t="s">
        <v>146</v>
      </c>
      <c r="H1130" s="43"/>
      <c r="I1130" s="43"/>
      <c r="J1130" s="47">
        <v>136699.6</v>
      </c>
      <c r="K1130" s="33"/>
    </row>
    <row r="1131" spans="1:14" x14ac:dyDescent="0.25">
      <c r="A1131" s="42">
        <v>44440</v>
      </c>
      <c r="B1131" s="43"/>
      <c r="C1131" s="43"/>
      <c r="D1131" s="43"/>
      <c r="E1131" s="43" t="s">
        <v>147</v>
      </c>
      <c r="F1131" s="53" t="s">
        <v>147</v>
      </c>
      <c r="G1131" s="44" t="s">
        <v>147</v>
      </c>
      <c r="H1131" s="43"/>
      <c r="I1131" s="43"/>
      <c r="J1131" s="49">
        <v>1013958.0999999999</v>
      </c>
      <c r="K1131" s="33"/>
    </row>
    <row r="1132" spans="1:14" x14ac:dyDescent="0.25">
      <c r="A1132" s="42">
        <v>44440</v>
      </c>
      <c r="B1132" s="43"/>
      <c r="C1132" s="43"/>
      <c r="D1132" s="43"/>
      <c r="E1132" s="43" t="s">
        <v>148</v>
      </c>
      <c r="F1132" s="53" t="s">
        <v>148</v>
      </c>
      <c r="G1132" s="44" t="s">
        <v>148</v>
      </c>
      <c r="H1132" s="43"/>
      <c r="I1132" s="43"/>
      <c r="J1132" s="47">
        <v>716133.6</v>
      </c>
      <c r="K1132" s="33"/>
    </row>
    <row r="1133" spans="1:14" x14ac:dyDescent="0.25">
      <c r="A1133" s="42">
        <v>44440</v>
      </c>
      <c r="B1133" s="43"/>
      <c r="C1133" s="43"/>
      <c r="D1133" s="43"/>
      <c r="E1133" s="43" t="s">
        <v>149</v>
      </c>
      <c r="F1133" s="53" t="s">
        <v>149</v>
      </c>
      <c r="G1133" s="44" t="s">
        <v>149</v>
      </c>
      <c r="H1133" s="43"/>
      <c r="I1133" s="43"/>
      <c r="J1133" s="50">
        <v>388761.7</v>
      </c>
      <c r="K1133" s="33"/>
    </row>
    <row r="1134" spans="1:14" x14ac:dyDescent="0.25">
      <c r="A1134" s="42">
        <v>44440</v>
      </c>
      <c r="B1134" s="43"/>
      <c r="C1134" s="43"/>
      <c r="D1134" s="43"/>
      <c r="E1134" s="43" t="s">
        <v>150</v>
      </c>
      <c r="F1134" s="53" t="s">
        <v>150</v>
      </c>
      <c r="G1134" s="44" t="s">
        <v>150</v>
      </c>
      <c r="H1134" s="43"/>
      <c r="I1134" s="43"/>
      <c r="J1134" s="50">
        <v>99465.4</v>
      </c>
      <c r="K1134" s="33"/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109</v>
      </c>
      <c r="F1135" s="53" t="s">
        <v>674</v>
      </c>
      <c r="G1135" s="33" t="s">
        <v>8045</v>
      </c>
      <c r="H1135" s="33" t="s">
        <v>8045</v>
      </c>
      <c r="I1135" s="33" t="s">
        <v>8045</v>
      </c>
      <c r="J1135" s="33" t="s">
        <v>8045</v>
      </c>
      <c r="K1135" s="33" t="s">
        <v>8045</v>
      </c>
      <c r="L1135" s="33">
        <v>108.48675332185169</v>
      </c>
      <c r="M1135" s="33">
        <v>293.06290736621708</v>
      </c>
      <c r="N1135" s="33">
        <v>243.89743897679958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96</v>
      </c>
      <c r="F1136" s="53" t="s">
        <v>96</v>
      </c>
      <c r="G1136" s="33" t="s">
        <v>8045</v>
      </c>
      <c r="H1136" s="33" t="s">
        <v>8045</v>
      </c>
      <c r="I1136" s="33" t="s">
        <v>8045</v>
      </c>
      <c r="J1136" s="33" t="s">
        <v>8045</v>
      </c>
      <c r="K1136" s="33" t="s">
        <v>8045</v>
      </c>
      <c r="L1136" s="33">
        <v>108.51992089115772</v>
      </c>
      <c r="M1136" s="33">
        <v>293.96192418950676</v>
      </c>
      <c r="N1136" s="33">
        <v>244.61685927292223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76</v>
      </c>
      <c r="F1137" s="53" t="s">
        <v>76</v>
      </c>
      <c r="G1137" s="33" t="s">
        <v>8045</v>
      </c>
      <c r="H1137" s="33" t="s">
        <v>8045</v>
      </c>
      <c r="I1137" s="33" t="s">
        <v>8045</v>
      </c>
      <c r="J1137" s="33" t="s">
        <v>8045</v>
      </c>
      <c r="K1137" s="33" t="s">
        <v>8045</v>
      </c>
      <c r="L1137" s="33">
        <v>89.834596829772565</v>
      </c>
      <c r="M1137" s="33">
        <v>95.225079980854971</v>
      </c>
      <c r="N1137" s="33">
        <v>99.998674833617997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45</v>
      </c>
      <c r="F1138" s="53" t="s">
        <v>758</v>
      </c>
      <c r="G1138" s="33" t="s">
        <v>8045</v>
      </c>
      <c r="H1138" s="33" t="s">
        <v>8045</v>
      </c>
      <c r="I1138" s="33" t="s">
        <v>8045</v>
      </c>
      <c r="J1138" s="33" t="s">
        <v>8045</v>
      </c>
      <c r="K1138" s="33" t="s">
        <v>8045</v>
      </c>
      <c r="L1138" s="33">
        <v>114.85450285386472</v>
      </c>
      <c r="M1138" s="33">
        <v>80.57986383544484</v>
      </c>
      <c r="N1138" s="33">
        <v>119.6975876519105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73</v>
      </c>
      <c r="F1139" s="53" t="s">
        <v>73</v>
      </c>
      <c r="G1139" s="33" t="s">
        <v>8045</v>
      </c>
      <c r="H1139" s="33" t="s">
        <v>8045</v>
      </c>
      <c r="I1139" s="33" t="s">
        <v>8045</v>
      </c>
      <c r="J1139" s="33" t="s">
        <v>8045</v>
      </c>
      <c r="K1139" s="33" t="s">
        <v>8045</v>
      </c>
      <c r="L1139" s="33">
        <v>114.85450285386472</v>
      </c>
      <c r="M1139" s="33">
        <v>80.57986383544484</v>
      </c>
      <c r="N1139" s="33">
        <v>119.6975876519105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66</v>
      </c>
      <c r="F1140" s="53" t="s">
        <v>855</v>
      </c>
      <c r="G1140" s="33">
        <v>184473.60000000001</v>
      </c>
      <c r="H1140" s="33">
        <v>212910.1</v>
      </c>
      <c r="I1140" s="33">
        <v>200139.5</v>
      </c>
      <c r="J1140" s="33">
        <v>1788454.9</v>
      </c>
      <c r="K1140" s="33">
        <v>1634974.8</v>
      </c>
      <c r="L1140" s="33">
        <v>86.643893361564338</v>
      </c>
      <c r="M1140" s="33">
        <v>92.172509674502038</v>
      </c>
      <c r="N1140" s="33">
        <v>109.3873067646058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28</v>
      </c>
      <c r="F1141" s="53" t="s">
        <v>28</v>
      </c>
      <c r="G1141" s="33">
        <v>184473.60000000001</v>
      </c>
      <c r="H1141" s="33">
        <v>212910.1</v>
      </c>
      <c r="I1141" s="33">
        <v>200139.5</v>
      </c>
      <c r="J1141" s="33">
        <v>1788454.9</v>
      </c>
      <c r="K1141" s="33">
        <v>1634974.8</v>
      </c>
      <c r="L1141" s="33">
        <v>86.643893361564338</v>
      </c>
      <c r="M1141" s="33">
        <v>92.172509674502038</v>
      </c>
      <c r="N1141" s="33">
        <v>109.3873067646058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98</v>
      </c>
      <c r="F1142" s="53" t="s">
        <v>98</v>
      </c>
      <c r="G1142" s="33" t="s">
        <v>8045</v>
      </c>
      <c r="H1142" s="33" t="s">
        <v>8045</v>
      </c>
      <c r="I1142" s="33" t="s">
        <v>8045</v>
      </c>
      <c r="J1142" s="33" t="s">
        <v>8045</v>
      </c>
      <c r="K1142" s="33" t="s">
        <v>8045</v>
      </c>
      <c r="L1142" s="33">
        <v>103.95008063362171</v>
      </c>
      <c r="M1142" s="32"/>
      <c r="N1142" s="32"/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126</v>
      </c>
      <c r="F1143" s="53" t="s">
        <v>126</v>
      </c>
      <c r="G1143" s="33" t="s">
        <v>8045</v>
      </c>
      <c r="H1143" s="33" t="s">
        <v>8045</v>
      </c>
      <c r="I1143" s="33" t="s">
        <v>8045</v>
      </c>
      <c r="J1143" s="33" t="s">
        <v>8045</v>
      </c>
      <c r="K1143" s="33" t="s">
        <v>8045</v>
      </c>
      <c r="L1143" s="33">
        <v>103.95008063362171</v>
      </c>
      <c r="M1143" s="32"/>
      <c r="N1143" s="32"/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30</v>
      </c>
      <c r="F1144" s="53" t="s">
        <v>967</v>
      </c>
      <c r="G1144" s="33">
        <v>3382376.1</v>
      </c>
      <c r="H1144" s="33">
        <v>3435202.5</v>
      </c>
      <c r="I1144" s="33">
        <v>3325335.7</v>
      </c>
      <c r="J1144" s="33">
        <v>33909150.600000001</v>
      </c>
      <c r="K1144" s="33">
        <v>33625581.100000001</v>
      </c>
      <c r="L1144" s="33">
        <v>98.462204193202581</v>
      </c>
      <c r="M1144" s="33">
        <v>101.7153275682813</v>
      </c>
      <c r="N1144" s="33">
        <v>100.8433147940453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81</v>
      </c>
      <c r="F1145" s="53" t="s">
        <v>970</v>
      </c>
      <c r="G1145" s="33">
        <v>41163</v>
      </c>
      <c r="H1145" s="33">
        <v>43099.6</v>
      </c>
      <c r="I1145" s="33">
        <v>87318.6</v>
      </c>
      <c r="J1145" s="33">
        <v>648028.69999999995</v>
      </c>
      <c r="K1145" s="33">
        <v>886173.9</v>
      </c>
      <c r="L1145" s="33">
        <v>95.506686837000814</v>
      </c>
      <c r="M1145" s="33">
        <v>47.141158928338292</v>
      </c>
      <c r="N1145" s="33">
        <v>73.126583845450654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15</v>
      </c>
      <c r="F1146" s="53" t="s">
        <v>1038</v>
      </c>
      <c r="G1146" s="33">
        <v>2830337.2</v>
      </c>
      <c r="H1146" s="33">
        <v>2865888.9</v>
      </c>
      <c r="I1146" s="33">
        <v>2534774.7000000002</v>
      </c>
      <c r="J1146" s="33">
        <v>27211858</v>
      </c>
      <c r="K1146" s="33">
        <v>27036451.699999999</v>
      </c>
      <c r="L1146" s="33">
        <v>98.759487850348975</v>
      </c>
      <c r="M1146" s="33">
        <v>111.66030653533034</v>
      </c>
      <c r="N1146" s="33">
        <v>100.6487770730654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57</v>
      </c>
      <c r="F1147" s="53" t="s">
        <v>57</v>
      </c>
      <c r="G1147" s="33">
        <v>12409.9</v>
      </c>
      <c r="H1147" s="33">
        <v>12087.1</v>
      </c>
      <c r="I1147" s="33">
        <v>9062.2999999999993</v>
      </c>
      <c r="J1147" s="33">
        <v>120354.9</v>
      </c>
      <c r="K1147" s="33">
        <v>77647.7</v>
      </c>
      <c r="L1147" s="33">
        <v>102.67061578046015</v>
      </c>
      <c r="M1147" s="33">
        <v>136.939849707028</v>
      </c>
      <c r="N1147" s="33">
        <v>155.00124279276784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119</v>
      </c>
      <c r="F1148" s="53" t="s">
        <v>119</v>
      </c>
      <c r="G1148" s="33">
        <v>10044</v>
      </c>
      <c r="H1148" s="33">
        <v>6275</v>
      </c>
      <c r="I1148" s="33">
        <v>2791</v>
      </c>
      <c r="J1148" s="33">
        <v>25853.9</v>
      </c>
      <c r="K1148" s="33">
        <v>39837.1</v>
      </c>
      <c r="L1148" s="33">
        <v>160.06374501992033</v>
      </c>
      <c r="M1148" s="33">
        <v>359.87101397348619</v>
      </c>
      <c r="N1148" s="33">
        <v>64.899051386772626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50</v>
      </c>
      <c r="F1149" s="53" t="s">
        <v>50</v>
      </c>
      <c r="G1149" s="33">
        <v>235733</v>
      </c>
      <c r="H1149" s="33">
        <v>253331</v>
      </c>
      <c r="I1149" s="33">
        <v>345374.4</v>
      </c>
      <c r="J1149" s="33">
        <v>2989963.7</v>
      </c>
      <c r="K1149" s="33">
        <v>2837054</v>
      </c>
      <c r="L1149" s="33">
        <v>93.053357070394071</v>
      </c>
      <c r="M1149" s="33">
        <v>68.25433500572133</v>
      </c>
      <c r="N1149" s="33">
        <v>105.3897352676403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110</v>
      </c>
      <c r="F1150" s="53" t="s">
        <v>110</v>
      </c>
      <c r="G1150" s="33">
        <v>4</v>
      </c>
      <c r="H1150" s="32"/>
      <c r="I1150" s="33">
        <v>58</v>
      </c>
      <c r="J1150" s="33">
        <v>21</v>
      </c>
      <c r="K1150" s="33">
        <v>684</v>
      </c>
      <c r="L1150" s="32"/>
      <c r="M1150" s="33">
        <v>6.8965517241379306</v>
      </c>
      <c r="N1150" s="33">
        <v>3.0701754385964914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22</v>
      </c>
      <c r="F1151" s="53" t="s">
        <v>1218</v>
      </c>
      <c r="G1151" s="33">
        <v>161886.79999999999</v>
      </c>
      <c r="H1151" s="33">
        <v>161388.20000000001</v>
      </c>
      <c r="I1151" s="33">
        <v>200708.7</v>
      </c>
      <c r="J1151" s="33">
        <v>1772887.9</v>
      </c>
      <c r="K1151" s="33">
        <v>1784317.8</v>
      </c>
      <c r="L1151" s="33">
        <v>100.30894452010742</v>
      </c>
      <c r="M1151" s="33">
        <v>80.657589830435853</v>
      </c>
      <c r="N1151" s="33">
        <v>99.359424649577562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65</v>
      </c>
      <c r="F1152" s="53" t="s">
        <v>65</v>
      </c>
      <c r="G1152" s="33">
        <v>83576.2</v>
      </c>
      <c r="H1152" s="33">
        <v>85915.7</v>
      </c>
      <c r="I1152" s="33">
        <v>131746</v>
      </c>
      <c r="J1152" s="33">
        <v>1065792.5</v>
      </c>
      <c r="K1152" s="33">
        <v>828226.8</v>
      </c>
      <c r="L1152" s="33">
        <v>97.276981971863123</v>
      </c>
      <c r="M1152" s="33">
        <v>63.437371912619739</v>
      </c>
      <c r="N1152" s="33">
        <v>128.68365283518958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42</v>
      </c>
      <c r="F1153" s="53" t="s">
        <v>42</v>
      </c>
      <c r="G1153" s="33">
        <v>7222</v>
      </c>
      <c r="H1153" s="33">
        <v>7217</v>
      </c>
      <c r="I1153" s="33">
        <v>13502</v>
      </c>
      <c r="J1153" s="33">
        <v>74390</v>
      </c>
      <c r="K1153" s="33">
        <v>135188.1</v>
      </c>
      <c r="L1153" s="33">
        <v>100.06928086462518</v>
      </c>
      <c r="M1153" s="33">
        <v>53.488372093023258</v>
      </c>
      <c r="N1153" s="33">
        <v>55.027032704801677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124</v>
      </c>
      <c r="F1154" s="53" t="s">
        <v>164</v>
      </c>
      <c r="G1154" s="33">
        <v>89078527.400000006</v>
      </c>
      <c r="H1154" s="33">
        <v>49108120.200000003</v>
      </c>
      <c r="I1154" s="33">
        <v>38439277.100000001</v>
      </c>
      <c r="J1154" s="33">
        <v>484243785.10000002</v>
      </c>
      <c r="K1154" s="33">
        <v>341061485.89999998</v>
      </c>
      <c r="L1154" s="33">
        <v>181.3926638552131</v>
      </c>
      <c r="M1154" s="33">
        <v>231.73830030221873</v>
      </c>
      <c r="N1154" s="33">
        <v>141.98137436191826</v>
      </c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48</v>
      </c>
      <c r="F1155" s="53" t="s">
        <v>1420</v>
      </c>
      <c r="G1155" s="33">
        <v>623140.6</v>
      </c>
      <c r="H1155" s="33">
        <v>671343.2</v>
      </c>
      <c r="I1155" s="33">
        <v>532676.69999999995</v>
      </c>
      <c r="J1155" s="33">
        <v>6049452.2000000002</v>
      </c>
      <c r="K1155" s="33">
        <v>5999853</v>
      </c>
      <c r="L1155" s="33">
        <v>92.819976429343441</v>
      </c>
      <c r="M1155" s="33">
        <v>116.98289037234029</v>
      </c>
      <c r="N1155" s="33">
        <v>100.82667358683621</v>
      </c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105</v>
      </c>
      <c r="F1156" s="53" t="s">
        <v>105</v>
      </c>
      <c r="G1156" s="33">
        <v>623140.6</v>
      </c>
      <c r="H1156" s="33">
        <v>671343.2</v>
      </c>
      <c r="I1156" s="33">
        <v>532676.69999999995</v>
      </c>
      <c r="J1156" s="33">
        <v>6049452.2000000002</v>
      </c>
      <c r="K1156" s="33">
        <v>5999853</v>
      </c>
      <c r="L1156" s="33">
        <v>92.819976429343441</v>
      </c>
      <c r="M1156" s="33">
        <v>116.98289037234029</v>
      </c>
      <c r="N1156" s="33">
        <v>100.82667358683621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75</v>
      </c>
      <c r="F1157" s="53" t="s">
        <v>75</v>
      </c>
      <c r="G1157" s="33">
        <v>82988935.299999997</v>
      </c>
      <c r="H1157" s="33">
        <v>44969775.700000003</v>
      </c>
      <c r="I1157" s="33">
        <v>33242904.699999999</v>
      </c>
      <c r="J1157" s="33">
        <v>427938795.19999999</v>
      </c>
      <c r="K1157" s="33">
        <v>289128373.80000001</v>
      </c>
      <c r="L1157" s="33">
        <v>184.54380527408324</v>
      </c>
      <c r="M1157" s="33">
        <v>249.64405502146147</v>
      </c>
      <c r="N1157" s="33">
        <v>148.00996165669301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117</v>
      </c>
      <c r="F1158" s="53" t="s">
        <v>1477</v>
      </c>
      <c r="G1158" s="33">
        <v>1477.8</v>
      </c>
      <c r="H1158" s="33">
        <v>1972.6</v>
      </c>
      <c r="I1158" s="33">
        <v>7793.5</v>
      </c>
      <c r="J1158" s="33">
        <v>19497.8</v>
      </c>
      <c r="K1158" s="33">
        <v>61467.4</v>
      </c>
      <c r="L1158" s="33">
        <v>74.916354050491734</v>
      </c>
      <c r="M1158" s="33">
        <v>18.961955475716945</v>
      </c>
      <c r="N1158" s="33">
        <v>31.720554310089575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74</v>
      </c>
      <c r="F1159" s="53" t="s">
        <v>74</v>
      </c>
      <c r="G1159" s="33">
        <v>1477.8</v>
      </c>
      <c r="H1159" s="33">
        <v>1972.6</v>
      </c>
      <c r="I1159" s="33">
        <v>7793.5</v>
      </c>
      <c r="J1159" s="33">
        <v>19497.8</v>
      </c>
      <c r="K1159" s="33">
        <v>61467.4</v>
      </c>
      <c r="L1159" s="33">
        <v>74.916354050491734</v>
      </c>
      <c r="M1159" s="33">
        <v>18.961955475716945</v>
      </c>
      <c r="N1159" s="33">
        <v>31.720554310089575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55</v>
      </c>
      <c r="F1160" s="53" t="s">
        <v>55</v>
      </c>
      <c r="G1160" s="33">
        <v>89078527.400000006</v>
      </c>
      <c r="H1160" s="33">
        <v>49108120.200000003</v>
      </c>
      <c r="I1160" s="33">
        <v>38439277.100000001</v>
      </c>
      <c r="J1160" s="33">
        <v>484243785.10000002</v>
      </c>
      <c r="K1160" s="33">
        <v>341061485.89999998</v>
      </c>
      <c r="L1160" s="33">
        <v>181.3926638552131</v>
      </c>
      <c r="M1160" s="33">
        <v>231.73830030221873</v>
      </c>
      <c r="N1160" s="33">
        <v>141.98137436191826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69</v>
      </c>
      <c r="F1161" s="53" t="s">
        <v>1650</v>
      </c>
      <c r="G1161" s="33">
        <v>20719.8</v>
      </c>
      <c r="H1161" s="33">
        <v>30416.7</v>
      </c>
      <c r="I1161" s="33">
        <v>31051.599999999999</v>
      </c>
      <c r="J1161" s="33">
        <v>266625.90000000002</v>
      </c>
      <c r="K1161" s="33">
        <v>259697.2</v>
      </c>
      <c r="L1161" s="33">
        <v>68.119815759106018</v>
      </c>
      <c r="M1161" s="33">
        <v>66.726996354455167</v>
      </c>
      <c r="N1161" s="33">
        <v>102.66799179968055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91</v>
      </c>
      <c r="F1162" s="53" t="s">
        <v>91</v>
      </c>
      <c r="G1162" s="33">
        <v>20494.8</v>
      </c>
      <c r="H1162" s="33">
        <v>29923.7</v>
      </c>
      <c r="I1162" s="33">
        <v>30826.6</v>
      </c>
      <c r="J1162" s="33">
        <v>262537.59999999998</v>
      </c>
      <c r="K1162" s="33">
        <v>256163.9</v>
      </c>
      <c r="L1162" s="33">
        <v>68.490193391859961</v>
      </c>
      <c r="M1162" s="33">
        <v>66.48414032037266</v>
      </c>
      <c r="N1162" s="33">
        <v>102.48813357385643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37</v>
      </c>
      <c r="F1163" s="53" t="s">
        <v>37</v>
      </c>
      <c r="G1163" s="33">
        <v>225</v>
      </c>
      <c r="H1163" s="33">
        <v>493</v>
      </c>
      <c r="I1163" s="33">
        <v>225</v>
      </c>
      <c r="J1163" s="33">
        <v>4088.3</v>
      </c>
      <c r="K1163" s="33">
        <v>3533.3</v>
      </c>
      <c r="L1163" s="33">
        <v>45.638945233265723</v>
      </c>
      <c r="M1163" s="33">
        <v>100</v>
      </c>
      <c r="N1163" s="33">
        <v>115.70769535561656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129</v>
      </c>
      <c r="F1164" s="53" t="s">
        <v>1771</v>
      </c>
      <c r="G1164" s="33" t="s">
        <v>8045</v>
      </c>
      <c r="H1164" s="33" t="s">
        <v>8045</v>
      </c>
      <c r="I1164" s="33" t="s">
        <v>8045</v>
      </c>
      <c r="J1164" s="33" t="s">
        <v>8045</v>
      </c>
      <c r="K1164" s="33" t="s">
        <v>8045</v>
      </c>
      <c r="L1164" s="32"/>
      <c r="M1164" s="32"/>
      <c r="N1164" s="32"/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130</v>
      </c>
      <c r="F1165" s="53" t="s">
        <v>130</v>
      </c>
      <c r="G1165" s="33" t="s">
        <v>8045</v>
      </c>
      <c r="H1165" s="33" t="s">
        <v>8045</v>
      </c>
      <c r="I1165" s="33" t="s">
        <v>8045</v>
      </c>
      <c r="J1165" s="33" t="s">
        <v>8045</v>
      </c>
      <c r="K1165" s="33" t="s">
        <v>8045</v>
      </c>
      <c r="L1165" s="32"/>
      <c r="M1165" s="32"/>
      <c r="N1165" s="32"/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104</v>
      </c>
      <c r="F1166" s="53" t="s">
        <v>1833</v>
      </c>
      <c r="G1166" s="33">
        <v>1732726.8</v>
      </c>
      <c r="H1166" s="33">
        <v>1607363.3</v>
      </c>
      <c r="I1166" s="33">
        <v>1072807.3</v>
      </c>
      <c r="J1166" s="33">
        <v>14746080.1</v>
      </c>
      <c r="K1166" s="33">
        <v>10173097.1</v>
      </c>
      <c r="L1166" s="33">
        <v>107.7993257653699</v>
      </c>
      <c r="M1166" s="33">
        <v>161.51333049281078</v>
      </c>
      <c r="N1166" s="33">
        <v>144.95172861369818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111</v>
      </c>
      <c r="F1167" s="53" t="s">
        <v>111</v>
      </c>
      <c r="G1167" s="33">
        <v>1118675.3</v>
      </c>
      <c r="H1167" s="33">
        <v>1170911</v>
      </c>
      <c r="I1167" s="33">
        <v>831574.2</v>
      </c>
      <c r="J1167" s="33">
        <v>10191416.4</v>
      </c>
      <c r="K1167" s="33">
        <v>7386959.9000000004</v>
      </c>
      <c r="L1167" s="33">
        <v>95.538883826354009</v>
      </c>
      <c r="M1167" s="33">
        <v>134.5250129212763</v>
      </c>
      <c r="N1167" s="33">
        <v>137.96496174292216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114</v>
      </c>
      <c r="F1168" s="53" t="s">
        <v>114</v>
      </c>
      <c r="G1168" s="33">
        <v>614051.5</v>
      </c>
      <c r="H1168" s="33">
        <v>436452.3</v>
      </c>
      <c r="I1168" s="33">
        <v>241233.1</v>
      </c>
      <c r="J1168" s="33">
        <v>4554663.7</v>
      </c>
      <c r="K1168" s="33">
        <v>2786137.2</v>
      </c>
      <c r="L1168" s="33">
        <v>140.69154865262482</v>
      </c>
      <c r="M1168" s="33">
        <v>254.54695064649087</v>
      </c>
      <c r="N1168" s="33">
        <v>163.47593004393323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64</v>
      </c>
      <c r="F1169" s="53" t="s">
        <v>1916</v>
      </c>
      <c r="G1169" s="33">
        <v>14153.4</v>
      </c>
      <c r="H1169" s="33">
        <v>14036.2</v>
      </c>
      <c r="I1169" s="33">
        <v>12091.3</v>
      </c>
      <c r="J1169" s="33">
        <v>142067.29999999999</v>
      </c>
      <c r="K1169" s="33">
        <v>114115.4</v>
      </c>
      <c r="L1169" s="33">
        <v>100.83498382753167</v>
      </c>
      <c r="M1169" s="33">
        <v>117.05441102280152</v>
      </c>
      <c r="N1169" s="33">
        <v>124.49441530240441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106</v>
      </c>
      <c r="F1170" s="53" t="s">
        <v>106</v>
      </c>
      <c r="G1170" s="33">
        <v>14153.4</v>
      </c>
      <c r="H1170" s="33">
        <v>14036.2</v>
      </c>
      <c r="I1170" s="33">
        <v>12091.3</v>
      </c>
      <c r="J1170" s="33">
        <v>142067.29999999999</v>
      </c>
      <c r="K1170" s="33">
        <v>114115.4</v>
      </c>
      <c r="L1170" s="33">
        <v>100.83498382753167</v>
      </c>
      <c r="M1170" s="33">
        <v>117.05441102280152</v>
      </c>
      <c r="N1170" s="33">
        <v>124.49441530240441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86</v>
      </c>
      <c r="F1171" s="53" t="s">
        <v>1959</v>
      </c>
      <c r="G1171" s="33">
        <v>16781.3</v>
      </c>
      <c r="H1171" s="33">
        <v>28228.9</v>
      </c>
      <c r="I1171" s="33">
        <v>17970.7</v>
      </c>
      <c r="J1171" s="33">
        <v>193472.5</v>
      </c>
      <c r="K1171" s="33">
        <v>187570.3</v>
      </c>
      <c r="L1171" s="33">
        <v>59.447233154674819</v>
      </c>
      <c r="M1171" s="33">
        <v>93.38144869148114</v>
      </c>
      <c r="N1171" s="33">
        <v>103.14666021219777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82</v>
      </c>
      <c r="F1172" s="53" t="s">
        <v>82</v>
      </c>
      <c r="G1172" s="33">
        <v>16781.3</v>
      </c>
      <c r="H1172" s="33">
        <v>28228.9</v>
      </c>
      <c r="I1172" s="33">
        <v>17970.7</v>
      </c>
      <c r="J1172" s="33">
        <v>193472.5</v>
      </c>
      <c r="K1172" s="33">
        <v>187570.3</v>
      </c>
      <c r="L1172" s="33">
        <v>59.447233154674819</v>
      </c>
      <c r="M1172" s="33">
        <v>93.38144869148114</v>
      </c>
      <c r="N1172" s="33">
        <v>103.14666021219777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125</v>
      </c>
      <c r="F1173" s="53" t="s">
        <v>1980</v>
      </c>
      <c r="G1173" s="33">
        <v>4442173.5999999996</v>
      </c>
      <c r="H1173" s="33">
        <v>3712947.2</v>
      </c>
      <c r="I1173" s="33">
        <v>3751560.2</v>
      </c>
      <c r="J1173" s="33">
        <v>49145603.799999997</v>
      </c>
      <c r="K1173" s="33">
        <v>38023784.200000003</v>
      </c>
      <c r="L1173" s="33">
        <v>119.6400961478795</v>
      </c>
      <c r="M1173" s="33">
        <v>118.40869833302955</v>
      </c>
      <c r="N1173" s="33">
        <v>129.24963896676019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51</v>
      </c>
      <c r="F1174" s="53" t="s">
        <v>51</v>
      </c>
      <c r="G1174" s="33">
        <v>4442173.5999999996</v>
      </c>
      <c r="H1174" s="33">
        <v>3712947.2</v>
      </c>
      <c r="I1174" s="33">
        <v>3751560.2</v>
      </c>
      <c r="J1174" s="33">
        <v>49145603.799999997</v>
      </c>
      <c r="K1174" s="33">
        <v>38023784.200000003</v>
      </c>
      <c r="L1174" s="33">
        <v>119.6400961478795</v>
      </c>
      <c r="M1174" s="33">
        <v>118.40869833302955</v>
      </c>
      <c r="N1174" s="33">
        <v>129.24963896676019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60</v>
      </c>
      <c r="F1175" s="53" t="s">
        <v>2024</v>
      </c>
      <c r="G1175" s="33">
        <v>397099.8</v>
      </c>
      <c r="H1175" s="33">
        <v>396034.8</v>
      </c>
      <c r="I1175" s="33">
        <v>259517.5</v>
      </c>
      <c r="J1175" s="33">
        <v>3391722</v>
      </c>
      <c r="K1175" s="33">
        <v>2577516.6</v>
      </c>
      <c r="L1175" s="33">
        <v>100.26891576194819</v>
      </c>
      <c r="M1175" s="33">
        <v>153.01465219108539</v>
      </c>
      <c r="N1175" s="33">
        <v>131.58875485030825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120</v>
      </c>
      <c r="F1176" s="53" t="s">
        <v>120</v>
      </c>
      <c r="G1176" s="33">
        <v>265254.5</v>
      </c>
      <c r="H1176" s="33">
        <v>260400.2</v>
      </c>
      <c r="I1176" s="33">
        <v>182089.5</v>
      </c>
      <c r="J1176" s="33">
        <v>2107569.7000000002</v>
      </c>
      <c r="K1176" s="33">
        <v>1801636.6</v>
      </c>
      <c r="L1176" s="33">
        <v>101.86416907513896</v>
      </c>
      <c r="M1176" s="33">
        <v>145.67259507000679</v>
      </c>
      <c r="N1176" s="33">
        <v>116.98084397264132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97</v>
      </c>
      <c r="F1177" s="53" t="s">
        <v>97</v>
      </c>
      <c r="G1177" s="33">
        <v>217</v>
      </c>
      <c r="H1177" s="33">
        <v>217</v>
      </c>
      <c r="I1177" s="33">
        <v>217</v>
      </c>
      <c r="J1177" s="33">
        <v>2170</v>
      </c>
      <c r="K1177" s="33">
        <v>2170</v>
      </c>
      <c r="L1177" s="33">
        <v>100</v>
      </c>
      <c r="M1177" s="33">
        <v>100</v>
      </c>
      <c r="N1177" s="33">
        <v>100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16</v>
      </c>
      <c r="F1178" s="53" t="s">
        <v>16</v>
      </c>
      <c r="G1178" s="33">
        <v>36782</v>
      </c>
      <c r="H1178" s="33">
        <v>41008</v>
      </c>
      <c r="I1178" s="33">
        <v>33207</v>
      </c>
      <c r="J1178" s="33">
        <v>350488</v>
      </c>
      <c r="K1178" s="33">
        <v>333670</v>
      </c>
      <c r="L1178" s="33">
        <v>89.694693718298865</v>
      </c>
      <c r="M1178" s="33">
        <v>110.76580239106212</v>
      </c>
      <c r="N1178" s="33">
        <v>105.04030928761951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83</v>
      </c>
      <c r="F1179" s="53" t="s">
        <v>83</v>
      </c>
      <c r="G1179" s="33">
        <v>28</v>
      </c>
      <c r="H1179" s="33">
        <v>28</v>
      </c>
      <c r="I1179" s="33">
        <v>28</v>
      </c>
      <c r="J1179" s="33">
        <v>280</v>
      </c>
      <c r="K1179" s="33">
        <v>280</v>
      </c>
      <c r="L1179" s="33">
        <v>100</v>
      </c>
      <c r="M1179" s="33">
        <v>100</v>
      </c>
      <c r="N1179" s="33">
        <v>100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17</v>
      </c>
      <c r="F1180" s="53" t="s">
        <v>17</v>
      </c>
      <c r="G1180" s="33">
        <v>94818.3</v>
      </c>
      <c r="H1180" s="33">
        <v>94381.6</v>
      </c>
      <c r="I1180" s="33">
        <v>43976</v>
      </c>
      <c r="J1180" s="33">
        <v>931214.3</v>
      </c>
      <c r="K1180" s="33">
        <v>439760</v>
      </c>
      <c r="L1180" s="33">
        <v>100.46269611873501</v>
      </c>
      <c r="M1180" s="33">
        <v>215.61374386028743</v>
      </c>
      <c r="N1180" s="33">
        <v>211.75511642714207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99</v>
      </c>
      <c r="F1181" s="53" t="s">
        <v>2172</v>
      </c>
      <c r="G1181" s="33" t="s">
        <v>8045</v>
      </c>
      <c r="H1181" s="33" t="s">
        <v>8045</v>
      </c>
      <c r="I1181" s="33" t="s">
        <v>8045</v>
      </c>
      <c r="J1181" s="33" t="s">
        <v>8045</v>
      </c>
      <c r="K1181" s="33" t="s">
        <v>8045</v>
      </c>
      <c r="L1181" s="33">
        <v>103.97111913357401</v>
      </c>
      <c r="M1181" s="33">
        <v>70.86330511766991</v>
      </c>
      <c r="N1181" s="33">
        <v>88.957928371823328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38</v>
      </c>
      <c r="F1182" s="53" t="s">
        <v>38</v>
      </c>
      <c r="G1182" s="33" t="s">
        <v>8045</v>
      </c>
      <c r="H1182" s="33" t="s">
        <v>8045</v>
      </c>
      <c r="I1182" s="33" t="s">
        <v>8045</v>
      </c>
      <c r="J1182" s="33" t="s">
        <v>8045</v>
      </c>
      <c r="K1182" s="33" t="s">
        <v>8045</v>
      </c>
      <c r="L1182" s="33">
        <v>103.97111913357401</v>
      </c>
      <c r="M1182" s="33">
        <v>70.86330511766991</v>
      </c>
      <c r="N1182" s="33">
        <v>88.957928371823328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49</v>
      </c>
      <c r="F1183" s="53" t="s">
        <v>2189</v>
      </c>
      <c r="G1183" s="33">
        <v>474250.4</v>
      </c>
      <c r="H1183" s="33">
        <v>520213.6</v>
      </c>
      <c r="I1183" s="33">
        <v>297354.2</v>
      </c>
      <c r="J1183" s="33">
        <v>3904268.4</v>
      </c>
      <c r="K1183" s="33">
        <v>2373650</v>
      </c>
      <c r="L1183" s="33">
        <v>91.164552406934376</v>
      </c>
      <c r="M1183" s="33">
        <v>159.49006269290967</v>
      </c>
      <c r="N1183" s="33">
        <v>164.4837444442104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46</v>
      </c>
      <c r="F1184" s="53" t="s">
        <v>46</v>
      </c>
      <c r="G1184" s="33">
        <v>1186</v>
      </c>
      <c r="H1184" s="33">
        <v>1186</v>
      </c>
      <c r="I1184" s="33">
        <v>1186</v>
      </c>
      <c r="J1184" s="33">
        <v>11860</v>
      </c>
      <c r="K1184" s="33">
        <v>11860</v>
      </c>
      <c r="L1184" s="33">
        <v>100</v>
      </c>
      <c r="M1184" s="33">
        <v>100</v>
      </c>
      <c r="N1184" s="33">
        <v>100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52</v>
      </c>
      <c r="F1185" s="53" t="s">
        <v>52</v>
      </c>
      <c r="G1185" s="33">
        <v>473064.4</v>
      </c>
      <c r="H1185" s="33">
        <v>519027.6</v>
      </c>
      <c r="I1185" s="33">
        <v>296168.2</v>
      </c>
      <c r="J1185" s="33">
        <v>3892408.4</v>
      </c>
      <c r="K1185" s="33">
        <v>2361790</v>
      </c>
      <c r="L1185" s="33">
        <v>91.144363035800026</v>
      </c>
      <c r="M1185" s="33">
        <v>159.72828953277227</v>
      </c>
      <c r="N1185" s="33">
        <v>164.80755698008713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36</v>
      </c>
      <c r="F1186" s="53" t="s">
        <v>2243</v>
      </c>
      <c r="G1186" s="33">
        <v>1069174</v>
      </c>
      <c r="H1186" s="33">
        <v>1008794.8</v>
      </c>
      <c r="I1186" s="33">
        <v>925313.3</v>
      </c>
      <c r="J1186" s="33">
        <v>8608941.0999999996</v>
      </c>
      <c r="K1186" s="33">
        <v>7870256.4000000004</v>
      </c>
      <c r="L1186" s="33">
        <v>105.98528065370678</v>
      </c>
      <c r="M1186" s="33">
        <v>115.54724221515026</v>
      </c>
      <c r="N1186" s="33">
        <v>109.38577680899951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77</v>
      </c>
      <c r="F1187" s="53" t="s">
        <v>77</v>
      </c>
      <c r="G1187" s="33">
        <v>52135</v>
      </c>
      <c r="H1187" s="33">
        <v>52135</v>
      </c>
      <c r="I1187" s="33">
        <v>36938</v>
      </c>
      <c r="J1187" s="33">
        <v>521350</v>
      </c>
      <c r="K1187" s="33">
        <v>369380</v>
      </c>
      <c r="L1187" s="33">
        <v>100</v>
      </c>
      <c r="M1187" s="33">
        <v>141.14191347663652</v>
      </c>
      <c r="N1187" s="33">
        <v>141.14191347663652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23</v>
      </c>
      <c r="F1188" s="53" t="s">
        <v>23</v>
      </c>
      <c r="G1188" s="33">
        <v>65679</v>
      </c>
      <c r="H1188" s="33">
        <v>69925</v>
      </c>
      <c r="I1188" s="33">
        <v>51820</v>
      </c>
      <c r="J1188" s="33">
        <v>595020</v>
      </c>
      <c r="K1188" s="33">
        <v>496067.9</v>
      </c>
      <c r="L1188" s="33">
        <v>93.927779764032891</v>
      </c>
      <c r="M1188" s="33">
        <v>126.74450019297568</v>
      </c>
      <c r="N1188" s="33">
        <v>119.94728947388049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67</v>
      </c>
      <c r="F1189" s="53" t="s">
        <v>67</v>
      </c>
      <c r="G1189" s="33">
        <v>135.19999999999999</v>
      </c>
      <c r="H1189" s="33">
        <v>1257.2</v>
      </c>
      <c r="I1189" s="33">
        <v>36</v>
      </c>
      <c r="J1189" s="33">
        <v>2317.4</v>
      </c>
      <c r="K1189" s="33">
        <v>944.3</v>
      </c>
      <c r="L1189" s="33">
        <v>10.754056633789373</v>
      </c>
      <c r="M1189" s="33">
        <v>375.55555555555554</v>
      </c>
      <c r="N1189" s="33">
        <v>245.40929789261887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121</v>
      </c>
      <c r="F1190" s="53" t="s">
        <v>121</v>
      </c>
      <c r="G1190" s="33">
        <v>561280.80000000005</v>
      </c>
      <c r="H1190" s="33">
        <v>536757</v>
      </c>
      <c r="I1190" s="33">
        <v>581507.80000000005</v>
      </c>
      <c r="J1190" s="33">
        <v>4563397.7</v>
      </c>
      <c r="K1190" s="33">
        <v>4809472.3</v>
      </c>
      <c r="L1190" s="33">
        <v>104.56888312588379</v>
      </c>
      <c r="M1190" s="33">
        <v>96.521628772649308</v>
      </c>
      <c r="N1190" s="33">
        <v>94.88354262899071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71</v>
      </c>
      <c r="F1191" s="53" t="s">
        <v>71</v>
      </c>
      <c r="G1191" s="33">
        <v>219</v>
      </c>
      <c r="H1191" s="33">
        <v>219</v>
      </c>
      <c r="I1191" s="33">
        <v>219</v>
      </c>
      <c r="J1191" s="33">
        <v>2190</v>
      </c>
      <c r="K1191" s="33">
        <v>2190</v>
      </c>
      <c r="L1191" s="33">
        <v>100</v>
      </c>
      <c r="M1191" s="33">
        <v>100</v>
      </c>
      <c r="N1191" s="33">
        <v>100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100</v>
      </c>
      <c r="F1192" s="53" t="s">
        <v>100</v>
      </c>
      <c r="G1192" s="33">
        <v>389725</v>
      </c>
      <c r="H1192" s="33">
        <v>348501.6</v>
      </c>
      <c r="I1192" s="33">
        <v>254792.5</v>
      </c>
      <c r="J1192" s="33">
        <v>2924666</v>
      </c>
      <c r="K1192" s="33">
        <v>2192201.9</v>
      </c>
      <c r="L1192" s="33">
        <v>111.82875487515696</v>
      </c>
      <c r="M1192" s="33">
        <v>152.95779899329847</v>
      </c>
      <c r="N1192" s="33">
        <v>133.4122555043858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79</v>
      </c>
      <c r="F1193" s="53" t="s">
        <v>2482</v>
      </c>
      <c r="G1193" s="33">
        <v>15124672.5</v>
      </c>
      <c r="H1193" s="33">
        <v>19010294.600000001</v>
      </c>
      <c r="I1193" s="33">
        <v>15826120.800000001</v>
      </c>
      <c r="J1193" s="33">
        <v>139032801.30000001</v>
      </c>
      <c r="K1193" s="33">
        <v>120237972.40000001</v>
      </c>
      <c r="L1193" s="33">
        <v>79.560431956693606</v>
      </c>
      <c r="M1193" s="33">
        <v>95.567781208898651</v>
      </c>
      <c r="N1193" s="33">
        <v>115.63135881689236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115</v>
      </c>
      <c r="F1194" s="53" t="s">
        <v>115</v>
      </c>
      <c r="G1194" s="33">
        <v>4611300.7</v>
      </c>
      <c r="H1194" s="33">
        <v>3330104.3</v>
      </c>
      <c r="I1194" s="33">
        <v>1523758.2</v>
      </c>
      <c r="J1194" s="33">
        <v>33765183.700000003</v>
      </c>
      <c r="K1194" s="33">
        <v>13854059.800000001</v>
      </c>
      <c r="L1194" s="33">
        <v>138.4731613361179</v>
      </c>
      <c r="M1194" s="33">
        <v>302.62680128645081</v>
      </c>
      <c r="N1194" s="33">
        <v>243.72049917093617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87</v>
      </c>
      <c r="F1195" s="53" t="s">
        <v>87</v>
      </c>
      <c r="G1195" s="33">
        <v>129318</v>
      </c>
      <c r="H1195" s="33">
        <v>151516</v>
      </c>
      <c r="I1195" s="33">
        <v>95308.9</v>
      </c>
      <c r="J1195" s="33">
        <v>1315259.8999999999</v>
      </c>
      <c r="K1195" s="33">
        <v>819792</v>
      </c>
      <c r="L1195" s="33">
        <v>85.349402043348562</v>
      </c>
      <c r="M1195" s="33">
        <v>135.68302645398279</v>
      </c>
      <c r="N1195" s="33">
        <v>160.43824531100572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84</v>
      </c>
      <c r="F1196" s="53" t="s">
        <v>2555</v>
      </c>
      <c r="G1196" s="33" t="s">
        <v>8045</v>
      </c>
      <c r="H1196" s="33" t="s">
        <v>8045</v>
      </c>
      <c r="I1196" s="33" t="s">
        <v>8045</v>
      </c>
      <c r="J1196" s="33" t="s">
        <v>8045</v>
      </c>
      <c r="K1196" s="33" t="s">
        <v>8045</v>
      </c>
      <c r="L1196" s="33">
        <v>66.730536046116413</v>
      </c>
      <c r="M1196" s="33">
        <v>72.916866723937986</v>
      </c>
      <c r="N1196" s="33">
        <v>98.407564005035084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32</v>
      </c>
      <c r="F1197" s="53" t="s">
        <v>32</v>
      </c>
      <c r="G1197" s="33">
        <v>47250.2</v>
      </c>
      <c r="H1197" s="33">
        <v>38309.300000000003</v>
      </c>
      <c r="I1197" s="33">
        <v>30904.799999999999</v>
      </c>
      <c r="J1197" s="33">
        <v>382727.6</v>
      </c>
      <c r="K1197" s="33">
        <v>318521.7</v>
      </c>
      <c r="L1197" s="33">
        <v>123.3387193188077</v>
      </c>
      <c r="M1197" s="33">
        <v>152.88951878025421</v>
      </c>
      <c r="N1197" s="33">
        <v>120.15746493880951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56</v>
      </c>
      <c r="F1198" s="53" t="s">
        <v>2625</v>
      </c>
      <c r="G1198" s="33">
        <v>437091.9</v>
      </c>
      <c r="H1198" s="33">
        <v>340772.9</v>
      </c>
      <c r="I1198" s="33">
        <v>298080.09999999998</v>
      </c>
      <c r="J1198" s="33">
        <v>3396696.8</v>
      </c>
      <c r="K1198" s="33">
        <v>2223355.1</v>
      </c>
      <c r="L1198" s="33">
        <v>128.2648649584518</v>
      </c>
      <c r="M1198" s="33">
        <v>146.63571972768395</v>
      </c>
      <c r="N1198" s="33">
        <v>152.77347284740975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113</v>
      </c>
      <c r="F1199" s="53" t="s">
        <v>113</v>
      </c>
      <c r="G1199" s="33">
        <v>297851</v>
      </c>
      <c r="H1199" s="33">
        <v>209694.1</v>
      </c>
      <c r="I1199" s="33">
        <v>188914.9</v>
      </c>
      <c r="J1199" s="33">
        <v>2000531</v>
      </c>
      <c r="K1199" s="33">
        <v>1084102.5</v>
      </c>
      <c r="L1199" s="33">
        <v>142.04071549938698</v>
      </c>
      <c r="M1199" s="33">
        <v>157.66411225371849</v>
      </c>
      <c r="N1199" s="33">
        <v>184.53338129927752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47</v>
      </c>
      <c r="F1200" s="53" t="s">
        <v>47</v>
      </c>
      <c r="G1200" s="33">
        <v>94775.8</v>
      </c>
      <c r="H1200" s="33">
        <v>82618.399999999994</v>
      </c>
      <c r="I1200" s="33">
        <v>88176.2</v>
      </c>
      <c r="J1200" s="33">
        <v>956036.7</v>
      </c>
      <c r="K1200" s="33">
        <v>936546.3</v>
      </c>
      <c r="L1200" s="33">
        <v>114.71512399175002</v>
      </c>
      <c r="M1200" s="33">
        <v>107.48455932553229</v>
      </c>
      <c r="N1200" s="33">
        <v>102.08109305434232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68</v>
      </c>
      <c r="F1201" s="53" t="s">
        <v>68</v>
      </c>
      <c r="G1201" s="33">
        <v>6355</v>
      </c>
      <c r="H1201" s="33">
        <v>6355</v>
      </c>
      <c r="I1201" s="33">
        <v>6497</v>
      </c>
      <c r="J1201" s="33">
        <v>63714</v>
      </c>
      <c r="K1201" s="33">
        <v>64684.5</v>
      </c>
      <c r="L1201" s="33">
        <v>100</v>
      </c>
      <c r="M1201" s="33">
        <v>97.814375865784214</v>
      </c>
      <c r="N1201" s="33">
        <v>98.4996405630406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18</v>
      </c>
      <c r="F1202" s="53" t="s">
        <v>18</v>
      </c>
      <c r="G1202" s="33">
        <v>17954</v>
      </c>
      <c r="H1202" s="33">
        <v>17954</v>
      </c>
      <c r="I1202" s="33">
        <v>2627</v>
      </c>
      <c r="J1202" s="33">
        <v>179540</v>
      </c>
      <c r="K1202" s="33">
        <v>26270</v>
      </c>
      <c r="L1202" s="33">
        <v>100</v>
      </c>
      <c r="M1202" s="33">
        <v>683.4411876665398</v>
      </c>
      <c r="N1202" s="33">
        <v>683.4411876665398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19</v>
      </c>
      <c r="F1203" s="53" t="s">
        <v>19</v>
      </c>
      <c r="G1203" s="33">
        <v>18849.099999999999</v>
      </c>
      <c r="H1203" s="33">
        <v>22844.400000000001</v>
      </c>
      <c r="I1203" s="33">
        <v>10558</v>
      </c>
      <c r="J1203" s="33">
        <v>183805.1</v>
      </c>
      <c r="K1203" s="33">
        <v>98681.8</v>
      </c>
      <c r="L1203" s="33">
        <v>82.510812277844892</v>
      </c>
      <c r="M1203" s="33">
        <v>178.52907747679484</v>
      </c>
      <c r="N1203" s="33">
        <v>186.2603843869893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107</v>
      </c>
      <c r="F1204" s="53" t="s">
        <v>107</v>
      </c>
      <c r="G1204" s="33">
        <v>1307</v>
      </c>
      <c r="H1204" s="33">
        <v>1307</v>
      </c>
      <c r="I1204" s="33">
        <v>1307</v>
      </c>
      <c r="J1204" s="33">
        <v>13070</v>
      </c>
      <c r="K1204" s="33">
        <v>13070</v>
      </c>
      <c r="L1204" s="33">
        <v>100</v>
      </c>
      <c r="M1204" s="33">
        <v>100</v>
      </c>
      <c r="N1204" s="33">
        <v>100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94</v>
      </c>
      <c r="F1205" s="53" t="s">
        <v>2746</v>
      </c>
      <c r="G1205" s="33">
        <v>2637</v>
      </c>
      <c r="H1205" s="33">
        <v>2637</v>
      </c>
      <c r="I1205" s="33">
        <v>10549</v>
      </c>
      <c r="J1205" s="33">
        <v>26370</v>
      </c>
      <c r="K1205" s="33">
        <v>105490</v>
      </c>
      <c r="L1205" s="33">
        <v>100</v>
      </c>
      <c r="M1205" s="33">
        <v>24.997630107119157</v>
      </c>
      <c r="N1205" s="33">
        <v>24.997630107119157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101</v>
      </c>
      <c r="F1206" s="53" t="s">
        <v>101</v>
      </c>
      <c r="G1206" s="33">
        <v>1434</v>
      </c>
      <c r="H1206" s="33">
        <v>1434</v>
      </c>
      <c r="I1206" s="33">
        <v>1434</v>
      </c>
      <c r="J1206" s="33">
        <v>14340</v>
      </c>
      <c r="K1206" s="33">
        <v>14340</v>
      </c>
      <c r="L1206" s="33">
        <v>100</v>
      </c>
      <c r="M1206" s="33">
        <v>100</v>
      </c>
      <c r="N1206" s="33">
        <v>100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58</v>
      </c>
      <c r="F1207" s="53" t="s">
        <v>58</v>
      </c>
      <c r="G1207" s="33">
        <v>53</v>
      </c>
      <c r="H1207" s="33">
        <v>53</v>
      </c>
      <c r="I1207" s="33">
        <v>7965</v>
      </c>
      <c r="J1207" s="33">
        <v>530</v>
      </c>
      <c r="K1207" s="33">
        <v>79650</v>
      </c>
      <c r="L1207" s="33">
        <v>100</v>
      </c>
      <c r="M1207" s="33">
        <v>0.66541117388575011</v>
      </c>
      <c r="N1207" s="33">
        <v>0.66541117388575011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29</v>
      </c>
      <c r="F1208" s="53" t="s">
        <v>29</v>
      </c>
      <c r="G1208" s="33">
        <v>625</v>
      </c>
      <c r="H1208" s="33">
        <v>625</v>
      </c>
      <c r="I1208" s="33">
        <v>625</v>
      </c>
      <c r="J1208" s="33">
        <v>6250</v>
      </c>
      <c r="K1208" s="33">
        <v>6250</v>
      </c>
      <c r="L1208" s="33">
        <v>100</v>
      </c>
      <c r="M1208" s="33">
        <v>100</v>
      </c>
      <c r="N1208" s="33">
        <v>100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88</v>
      </c>
      <c r="F1209" s="53" t="s">
        <v>88</v>
      </c>
      <c r="G1209" s="33">
        <v>525</v>
      </c>
      <c r="H1209" s="33">
        <v>525</v>
      </c>
      <c r="I1209" s="33">
        <v>525</v>
      </c>
      <c r="J1209" s="33">
        <v>5250</v>
      </c>
      <c r="K1209" s="33">
        <v>5250</v>
      </c>
      <c r="L1209" s="33">
        <v>100</v>
      </c>
      <c r="M1209" s="33">
        <v>100</v>
      </c>
      <c r="N1209" s="33">
        <v>100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118</v>
      </c>
      <c r="F1210" s="53" t="s">
        <v>2977</v>
      </c>
      <c r="G1210" s="33">
        <v>8405</v>
      </c>
      <c r="H1210" s="33">
        <v>8405</v>
      </c>
      <c r="I1210" s="33">
        <v>8405</v>
      </c>
      <c r="J1210" s="33">
        <v>84050</v>
      </c>
      <c r="K1210" s="33">
        <v>84050</v>
      </c>
      <c r="L1210" s="33">
        <v>100</v>
      </c>
      <c r="M1210" s="33">
        <v>100</v>
      </c>
      <c r="N1210" s="33">
        <v>100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62</v>
      </c>
      <c r="F1211" s="53" t="s">
        <v>62</v>
      </c>
      <c r="G1211" s="33">
        <v>5333</v>
      </c>
      <c r="H1211" s="33">
        <v>5333</v>
      </c>
      <c r="I1211" s="33">
        <v>5333</v>
      </c>
      <c r="J1211" s="33">
        <v>53330</v>
      </c>
      <c r="K1211" s="33">
        <v>53330</v>
      </c>
      <c r="L1211" s="33">
        <v>100</v>
      </c>
      <c r="M1211" s="33">
        <v>100</v>
      </c>
      <c r="N1211" s="33">
        <v>100</v>
      </c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33</v>
      </c>
      <c r="F1212" s="53" t="s">
        <v>33</v>
      </c>
      <c r="G1212" s="33">
        <v>2696</v>
      </c>
      <c r="H1212" s="33">
        <v>2696</v>
      </c>
      <c r="I1212" s="33">
        <v>2696</v>
      </c>
      <c r="J1212" s="33">
        <v>26960</v>
      </c>
      <c r="K1212" s="33">
        <v>26960</v>
      </c>
      <c r="L1212" s="33">
        <v>100</v>
      </c>
      <c r="M1212" s="33">
        <v>100</v>
      </c>
      <c r="N1212" s="33">
        <v>100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43</v>
      </c>
      <c r="F1213" s="53" t="s">
        <v>43</v>
      </c>
      <c r="G1213" s="33">
        <v>376</v>
      </c>
      <c r="H1213" s="33">
        <v>376</v>
      </c>
      <c r="I1213" s="33">
        <v>376</v>
      </c>
      <c r="J1213" s="33">
        <v>3760</v>
      </c>
      <c r="K1213" s="33">
        <v>3760</v>
      </c>
      <c r="L1213" s="33">
        <v>100</v>
      </c>
      <c r="M1213" s="33">
        <v>100</v>
      </c>
      <c r="N1213" s="33">
        <v>100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31</v>
      </c>
      <c r="F1214" s="53" t="s">
        <v>3078</v>
      </c>
      <c r="G1214" s="33">
        <v>46394.5</v>
      </c>
      <c r="H1214" s="33">
        <v>141996.6</v>
      </c>
      <c r="I1214" s="33">
        <v>46036.3</v>
      </c>
      <c r="J1214" s="33">
        <v>962466</v>
      </c>
      <c r="K1214" s="33">
        <v>843060.7</v>
      </c>
      <c r="L1214" s="33">
        <v>32.672965409030923</v>
      </c>
      <c r="M1214" s="33">
        <v>100.77808164426767</v>
      </c>
      <c r="N1214" s="33">
        <v>114.16330994909382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122</v>
      </c>
      <c r="F1215" s="53" t="s">
        <v>122</v>
      </c>
      <c r="G1215" s="33">
        <v>4915</v>
      </c>
      <c r="H1215" s="33">
        <v>7189</v>
      </c>
      <c r="I1215" s="33">
        <v>5270.5</v>
      </c>
      <c r="J1215" s="33">
        <v>413625.1</v>
      </c>
      <c r="K1215" s="33">
        <v>251419.8</v>
      </c>
      <c r="L1215" s="33">
        <v>68.368340520239258</v>
      </c>
      <c r="M1215" s="33">
        <v>93.254909401385063</v>
      </c>
      <c r="N1215" s="33">
        <v>164.51572230985786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53</v>
      </c>
      <c r="F1216" s="53" t="s">
        <v>53</v>
      </c>
      <c r="G1216" s="33">
        <v>5234</v>
      </c>
      <c r="H1216" s="33">
        <v>18690</v>
      </c>
      <c r="I1216" s="33">
        <v>2833</v>
      </c>
      <c r="J1216" s="33">
        <v>72172.3</v>
      </c>
      <c r="K1216" s="33">
        <v>151578</v>
      </c>
      <c r="L1216" s="33">
        <v>28.004280363830926</v>
      </c>
      <c r="M1216" s="33">
        <v>184.75114719378752</v>
      </c>
      <c r="N1216" s="33">
        <v>47.613967726187177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127</v>
      </c>
      <c r="F1217" s="53" t="s">
        <v>127</v>
      </c>
      <c r="G1217" s="32"/>
      <c r="H1217" s="32"/>
      <c r="I1217" s="32"/>
      <c r="J1217" s="33">
        <v>5127.5</v>
      </c>
      <c r="K1217" s="33">
        <v>13.3</v>
      </c>
      <c r="L1217" s="32"/>
      <c r="M1217" s="32"/>
      <c r="N1217" s="33">
        <v>38552.631578947367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102</v>
      </c>
      <c r="F1218" s="53" t="s">
        <v>102</v>
      </c>
      <c r="G1218" s="33">
        <v>36245.5</v>
      </c>
      <c r="H1218" s="33">
        <v>116117.6</v>
      </c>
      <c r="I1218" s="33">
        <v>37932.800000000003</v>
      </c>
      <c r="J1218" s="33">
        <v>471541.1</v>
      </c>
      <c r="K1218" s="33">
        <v>440049.6</v>
      </c>
      <c r="L1218" s="33">
        <v>31.214475669493687</v>
      </c>
      <c r="M1218" s="33">
        <v>95.551870676564874</v>
      </c>
      <c r="N1218" s="33">
        <v>107.1563523748232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26</v>
      </c>
      <c r="F1219" s="53" t="s">
        <v>3543</v>
      </c>
      <c r="G1219" s="33">
        <v>47429880.299999997</v>
      </c>
      <c r="H1219" s="33">
        <v>6705037.9000000004</v>
      </c>
      <c r="I1219" s="33">
        <v>3008139.9</v>
      </c>
      <c r="J1219" s="33">
        <v>107302570.40000001</v>
      </c>
      <c r="K1219" s="33">
        <v>30550231.199999999</v>
      </c>
      <c r="L1219" s="33">
        <v>707.37676665481638</v>
      </c>
      <c r="M1219" s="33">
        <v>1576.7179013183529</v>
      </c>
      <c r="N1219" s="33">
        <v>351.23325155064623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93</v>
      </c>
      <c r="F1220" s="53" t="s">
        <v>93</v>
      </c>
      <c r="G1220" s="33">
        <v>512334.5</v>
      </c>
      <c r="H1220" s="33">
        <v>636263.5</v>
      </c>
      <c r="I1220" s="33">
        <v>1078424.8</v>
      </c>
      <c r="J1220" s="33">
        <v>7311119.9000000004</v>
      </c>
      <c r="K1220" s="33">
        <v>13290277.4</v>
      </c>
      <c r="L1220" s="33">
        <v>80.522377914181789</v>
      </c>
      <c r="M1220" s="33">
        <v>47.507670446747888</v>
      </c>
      <c r="N1220" s="33">
        <v>55.011040627338602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131</v>
      </c>
      <c r="F1221" s="53" t="s">
        <v>131</v>
      </c>
      <c r="G1221" s="33">
        <v>11928.4</v>
      </c>
      <c r="H1221" s="33">
        <v>15246.1</v>
      </c>
      <c r="I1221" s="32"/>
      <c r="J1221" s="33">
        <v>116652</v>
      </c>
      <c r="K1221" s="33"/>
      <c r="L1221" s="33">
        <v>78.239025062147036</v>
      </c>
      <c r="M1221" s="32"/>
      <c r="N1221" s="32"/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92</v>
      </c>
      <c r="F1222" s="53" t="s">
        <v>92</v>
      </c>
      <c r="G1222" s="33">
        <v>46905617.399999999</v>
      </c>
      <c r="H1222" s="33">
        <v>6053528.2999999998</v>
      </c>
      <c r="I1222" s="33">
        <v>1929715.1</v>
      </c>
      <c r="J1222" s="33">
        <v>99874798.5</v>
      </c>
      <c r="K1222" s="33">
        <v>17259953.800000001</v>
      </c>
      <c r="L1222" s="33">
        <v>774.847577734129</v>
      </c>
      <c r="M1222" s="33">
        <v>2430.7016823364238</v>
      </c>
      <c r="N1222" s="33">
        <v>578.65043937718997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95</v>
      </c>
      <c r="F1223" s="53" t="s">
        <v>3673</v>
      </c>
      <c r="G1223" s="33">
        <v>40114.5</v>
      </c>
      <c r="H1223" s="33">
        <v>39295.699999999997</v>
      </c>
      <c r="I1223" s="33">
        <v>53945.2</v>
      </c>
      <c r="J1223" s="33">
        <v>395140.6</v>
      </c>
      <c r="K1223" s="33">
        <v>447992</v>
      </c>
      <c r="L1223" s="33">
        <v>102.08368854607501</v>
      </c>
      <c r="M1223" s="33">
        <v>74.361574338402676</v>
      </c>
      <c r="N1223" s="33">
        <v>88.202601832175574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34</v>
      </c>
      <c r="F1224" s="53" t="s">
        <v>34</v>
      </c>
      <c r="G1224" s="33">
        <v>40114.5</v>
      </c>
      <c r="H1224" s="33">
        <v>39295.699999999997</v>
      </c>
      <c r="I1224" s="33">
        <v>53945.2</v>
      </c>
      <c r="J1224" s="33">
        <v>395140.6</v>
      </c>
      <c r="K1224" s="33">
        <v>447992</v>
      </c>
      <c r="L1224" s="33">
        <v>102.08368854607501</v>
      </c>
      <c r="M1224" s="33">
        <v>74.361574338402676</v>
      </c>
      <c r="N1224" s="33">
        <v>88.202601832175574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21</v>
      </c>
      <c r="F1225" s="53" t="s">
        <v>3696</v>
      </c>
      <c r="G1225" s="33" t="s">
        <v>8045</v>
      </c>
      <c r="H1225" s="33" t="s">
        <v>8045</v>
      </c>
      <c r="I1225" s="33" t="s">
        <v>8045</v>
      </c>
      <c r="J1225" s="33" t="s">
        <v>8045</v>
      </c>
      <c r="K1225" s="33" t="s">
        <v>8045</v>
      </c>
      <c r="L1225" s="33">
        <v>123.87792058135297</v>
      </c>
      <c r="M1225" s="33">
        <v>107.32809340186336</v>
      </c>
      <c r="N1225" s="33">
        <v>107.84693586432304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123</v>
      </c>
      <c r="F1226" s="53" t="s">
        <v>123</v>
      </c>
      <c r="G1226" s="33" t="s">
        <v>8045</v>
      </c>
      <c r="H1226" s="33" t="s">
        <v>8045</v>
      </c>
      <c r="I1226" s="33" t="s">
        <v>8045</v>
      </c>
      <c r="J1226" s="33" t="s">
        <v>8045</v>
      </c>
      <c r="K1226" s="33" t="s">
        <v>8045</v>
      </c>
      <c r="L1226" s="33">
        <v>100</v>
      </c>
      <c r="M1226" s="33">
        <v>100</v>
      </c>
      <c r="N1226" s="33">
        <v>100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59</v>
      </c>
      <c r="F1227" s="53" t="s">
        <v>59</v>
      </c>
      <c r="G1227" s="33" t="s">
        <v>8045</v>
      </c>
      <c r="H1227" s="33" t="s">
        <v>8045</v>
      </c>
      <c r="I1227" s="33" t="s">
        <v>8045</v>
      </c>
      <c r="J1227" s="33" t="s">
        <v>8045</v>
      </c>
      <c r="K1227" s="33" t="s">
        <v>8045</v>
      </c>
      <c r="L1227" s="33">
        <v>100</v>
      </c>
      <c r="M1227" s="33">
        <v>100.41109969167523</v>
      </c>
      <c r="N1227" s="33">
        <v>99.033915724563201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24</v>
      </c>
      <c r="F1228" s="53" t="s">
        <v>24</v>
      </c>
      <c r="G1228" s="33" t="s">
        <v>8045</v>
      </c>
      <c r="H1228" s="33" t="s">
        <v>8045</v>
      </c>
      <c r="I1228" s="33" t="s">
        <v>8045</v>
      </c>
      <c r="J1228" s="33" t="s">
        <v>8045</v>
      </c>
      <c r="K1228" s="33" t="s">
        <v>8045</v>
      </c>
      <c r="L1228" s="33">
        <v>126.64612957712941</v>
      </c>
      <c r="M1228" s="33">
        <v>102.15533281315648</v>
      </c>
      <c r="N1228" s="33">
        <v>103.08424148071268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72</v>
      </c>
      <c r="F1229" s="53" t="s">
        <v>72</v>
      </c>
      <c r="G1229" s="33" t="s">
        <v>8045</v>
      </c>
      <c r="H1229" s="33" t="s">
        <v>8045</v>
      </c>
      <c r="I1229" s="33" t="s">
        <v>8045</v>
      </c>
      <c r="J1229" s="33" t="s">
        <v>8045</v>
      </c>
      <c r="K1229" s="33" t="s">
        <v>8045</v>
      </c>
      <c r="L1229" s="33">
        <v>115.41003593429159</v>
      </c>
      <c r="M1229" s="33">
        <v>142.85544082605242</v>
      </c>
      <c r="N1229" s="33">
        <v>130.42657126002132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90</v>
      </c>
      <c r="F1230" s="53" t="s">
        <v>3779</v>
      </c>
      <c r="G1230" s="33">
        <v>1450495.5</v>
      </c>
      <c r="H1230" s="33">
        <v>1465404.7</v>
      </c>
      <c r="I1230" s="33">
        <v>916336.2</v>
      </c>
      <c r="J1230" s="33">
        <v>11954148.199999999</v>
      </c>
      <c r="K1230" s="33">
        <v>11658064.300000001</v>
      </c>
      <c r="L1230" s="33">
        <v>98.982588222898428</v>
      </c>
      <c r="M1230" s="33">
        <v>158.29293877072629</v>
      </c>
      <c r="N1230" s="33">
        <v>102.53973466246879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103</v>
      </c>
      <c r="F1231" s="53" t="s">
        <v>103</v>
      </c>
      <c r="G1231" s="33">
        <v>1449306.3</v>
      </c>
      <c r="H1231" s="33">
        <v>1460364</v>
      </c>
      <c r="I1231" s="33">
        <v>914940.5</v>
      </c>
      <c r="J1231" s="33">
        <v>11942446</v>
      </c>
      <c r="K1231" s="33">
        <v>11650405.6</v>
      </c>
      <c r="L1231" s="33">
        <v>99.242812066032855</v>
      </c>
      <c r="M1231" s="33">
        <v>158.40443176359557</v>
      </c>
      <c r="N1231" s="33">
        <v>102.50669727756087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63</v>
      </c>
      <c r="F1232" s="53" t="s">
        <v>63</v>
      </c>
      <c r="G1232" s="33">
        <v>1189.2</v>
      </c>
      <c r="H1232" s="33">
        <v>5040.7</v>
      </c>
      <c r="I1232" s="33">
        <v>1395.7</v>
      </c>
      <c r="J1232" s="33">
        <v>11702.2</v>
      </c>
      <c r="K1232" s="33">
        <v>7658.7</v>
      </c>
      <c r="L1232" s="33">
        <v>23.591961433927828</v>
      </c>
      <c r="M1232" s="33">
        <v>85.204556853191946</v>
      </c>
      <c r="N1232" s="33">
        <v>152.79616645122542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80</v>
      </c>
      <c r="F1233" s="53" t="s">
        <v>80</v>
      </c>
      <c r="G1233" s="33">
        <v>5385932.5999999996</v>
      </c>
      <c r="H1233" s="33">
        <v>3435659.2</v>
      </c>
      <c r="I1233" s="33">
        <v>4500795.4000000004</v>
      </c>
      <c r="J1233" s="33">
        <v>49023937.100000001</v>
      </c>
      <c r="K1233" s="33">
        <v>44676806.600000001</v>
      </c>
      <c r="L1233" s="33">
        <v>156.76562448335969</v>
      </c>
      <c r="M1233" s="33">
        <v>119.66623943847792</v>
      </c>
      <c r="N1233" s="33">
        <v>109.73017283648022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85</v>
      </c>
      <c r="F1234" s="53" t="s">
        <v>3814</v>
      </c>
      <c r="G1234" s="33">
        <v>3349158.2</v>
      </c>
      <c r="H1234" s="33">
        <v>2632095.2000000002</v>
      </c>
      <c r="I1234" s="33">
        <v>2589685.7000000002</v>
      </c>
      <c r="J1234" s="33">
        <v>29197338.5</v>
      </c>
      <c r="K1234" s="33">
        <v>26090262.5</v>
      </c>
      <c r="L1234" s="33">
        <v>127.24304956750804</v>
      </c>
      <c r="M1234" s="33">
        <v>129.32682139766999</v>
      </c>
      <c r="N1234" s="33">
        <v>111.90894878884411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112</v>
      </c>
      <c r="F1235" s="53" t="s">
        <v>3846</v>
      </c>
      <c r="G1235" s="33" t="s">
        <v>8045</v>
      </c>
      <c r="H1235" s="33" t="s">
        <v>8045</v>
      </c>
      <c r="I1235" s="33" t="s">
        <v>8045</v>
      </c>
      <c r="J1235" s="33" t="s">
        <v>8045</v>
      </c>
      <c r="K1235" s="33" t="s">
        <v>8045</v>
      </c>
      <c r="L1235" s="33">
        <v>107.94945642713591</v>
      </c>
      <c r="M1235" s="33">
        <v>123.3703315799636</v>
      </c>
      <c r="N1235" s="33">
        <v>108.12165046721533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116</v>
      </c>
      <c r="F1236" s="53" t="s">
        <v>3917</v>
      </c>
      <c r="G1236" s="33">
        <v>1804838.3</v>
      </c>
      <c r="H1236" s="33">
        <v>588707.80000000005</v>
      </c>
      <c r="I1236" s="33">
        <v>1723109.8</v>
      </c>
      <c r="J1236" s="33">
        <v>16419605.6</v>
      </c>
      <c r="K1236" s="33">
        <v>15435470.300000001</v>
      </c>
      <c r="L1236" s="33">
        <v>306.57625056097442</v>
      </c>
      <c r="M1236" s="33">
        <v>104.74308137531339</v>
      </c>
      <c r="N1236" s="33">
        <v>106.37580378746217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70</v>
      </c>
      <c r="F1237" s="53" t="s">
        <v>3954</v>
      </c>
      <c r="G1237" s="33">
        <v>313420</v>
      </c>
      <c r="H1237" s="33">
        <v>304809.59999999998</v>
      </c>
      <c r="I1237" s="33">
        <v>285760.2</v>
      </c>
      <c r="J1237" s="33">
        <v>2998535</v>
      </c>
      <c r="K1237" s="33">
        <v>2775051.8</v>
      </c>
      <c r="L1237" s="33">
        <v>102.82484541169308</v>
      </c>
      <c r="M1237" s="33">
        <v>109.6793745245139</v>
      </c>
      <c r="N1237" s="33">
        <v>108.05329832041333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108</v>
      </c>
      <c r="F1238" s="53" t="s">
        <v>108</v>
      </c>
      <c r="G1238" s="33">
        <v>313420</v>
      </c>
      <c r="H1238" s="33">
        <v>304809.59999999998</v>
      </c>
      <c r="I1238" s="33">
        <v>285760.2</v>
      </c>
      <c r="J1238" s="33">
        <v>2998535</v>
      </c>
      <c r="K1238" s="33">
        <v>2775051.8</v>
      </c>
      <c r="L1238" s="33">
        <v>102.82484541169308</v>
      </c>
      <c r="M1238" s="33">
        <v>109.6793745245139</v>
      </c>
      <c r="N1238" s="33">
        <v>108.05329832041333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27</v>
      </c>
      <c r="F1239" s="53" t="s">
        <v>3966</v>
      </c>
      <c r="G1239" s="33">
        <v>173910.3</v>
      </c>
      <c r="H1239" s="33">
        <v>176796.7</v>
      </c>
      <c r="I1239" s="33">
        <v>179056.9</v>
      </c>
      <c r="J1239" s="33">
        <v>1759716.9</v>
      </c>
      <c r="K1239" s="33">
        <v>1799233.3</v>
      </c>
      <c r="L1239" s="33">
        <v>98.367390341561801</v>
      </c>
      <c r="M1239" s="33">
        <v>97.125718137642281</v>
      </c>
      <c r="N1239" s="33">
        <v>97.803708946471815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39</v>
      </c>
      <c r="F1240" s="53" t="s">
        <v>39</v>
      </c>
      <c r="G1240" s="33">
        <v>173910.3</v>
      </c>
      <c r="H1240" s="33">
        <v>176796.7</v>
      </c>
      <c r="I1240" s="33">
        <v>179056.9</v>
      </c>
      <c r="J1240" s="33">
        <v>1759716.9</v>
      </c>
      <c r="K1240" s="33">
        <v>1799233.3</v>
      </c>
      <c r="L1240" s="33">
        <v>98.367390341561801</v>
      </c>
      <c r="M1240" s="33">
        <v>97.125718137642281</v>
      </c>
      <c r="N1240" s="33">
        <v>97.803708946471815</v>
      </c>
    </row>
    <row r="1241" spans="1:14" x14ac:dyDescent="0.25">
      <c r="A1241" s="38">
        <v>44470</v>
      </c>
      <c r="B1241" s="32" t="s">
        <v>12</v>
      </c>
      <c r="C1241" s="32" t="s">
        <v>13</v>
      </c>
      <c r="D1241" s="32" t="s">
        <v>14</v>
      </c>
      <c r="E1241" s="32" t="s">
        <v>61</v>
      </c>
      <c r="F1241" s="53" t="s">
        <v>3971</v>
      </c>
      <c r="G1241" s="33">
        <v>211692.2</v>
      </c>
      <c r="H1241" s="33">
        <v>216431</v>
      </c>
      <c r="I1241" s="33">
        <v>228160.9</v>
      </c>
      <c r="J1241" s="33">
        <v>2487381.9</v>
      </c>
      <c r="K1241" s="33">
        <v>2664584.4</v>
      </c>
      <c r="L1241" s="33">
        <v>97.810480014415674</v>
      </c>
      <c r="M1241" s="33">
        <v>92.781979734476849</v>
      </c>
      <c r="N1241" s="33">
        <v>93.349713373687848</v>
      </c>
    </row>
    <row r="1242" spans="1:14" x14ac:dyDescent="0.25">
      <c r="A1242" s="38">
        <v>44470</v>
      </c>
      <c r="B1242" s="32" t="s">
        <v>12</v>
      </c>
      <c r="C1242" s="32" t="s">
        <v>13</v>
      </c>
      <c r="D1242" s="32" t="s">
        <v>14</v>
      </c>
      <c r="E1242" s="32" t="s">
        <v>44</v>
      </c>
      <c r="F1242" s="53" t="s">
        <v>44</v>
      </c>
      <c r="G1242" s="33">
        <v>100142.9</v>
      </c>
      <c r="H1242" s="33">
        <v>99993.4</v>
      </c>
      <c r="I1242" s="33">
        <v>98630.8</v>
      </c>
      <c r="J1242" s="33">
        <v>994249.2</v>
      </c>
      <c r="K1242" s="33">
        <v>966184.4</v>
      </c>
      <c r="L1242" s="33">
        <v>100.14950986765126</v>
      </c>
      <c r="M1242" s="33">
        <v>101.53309108310994</v>
      </c>
      <c r="N1242" s="33">
        <v>102.90470431938252</v>
      </c>
    </row>
    <row r="1243" spans="1:14" x14ac:dyDescent="0.25">
      <c r="A1243" s="38">
        <v>44470</v>
      </c>
      <c r="B1243" s="32" t="s">
        <v>12</v>
      </c>
      <c r="C1243" s="32" t="s">
        <v>13</v>
      </c>
      <c r="D1243" s="32" t="s">
        <v>14</v>
      </c>
      <c r="E1243" s="32" t="s">
        <v>40</v>
      </c>
      <c r="F1243" s="53" t="s">
        <v>40</v>
      </c>
      <c r="G1243" s="33">
        <v>10123.4</v>
      </c>
      <c r="H1243" s="33">
        <v>11256.1</v>
      </c>
      <c r="I1243" s="33">
        <v>9243.7000000000007</v>
      </c>
      <c r="J1243" s="33">
        <v>130767.7</v>
      </c>
      <c r="K1243" s="33">
        <v>235902</v>
      </c>
      <c r="L1243" s="33">
        <v>89.937011931308362</v>
      </c>
      <c r="M1243" s="33">
        <v>109.51675194997674</v>
      </c>
      <c r="N1243" s="33">
        <v>55.433061186424872</v>
      </c>
    </row>
    <row r="1244" spans="1:14" x14ac:dyDescent="0.25">
      <c r="A1244" s="38">
        <v>44470</v>
      </c>
      <c r="B1244" s="32" t="s">
        <v>12</v>
      </c>
      <c r="C1244" s="32" t="s">
        <v>13</v>
      </c>
      <c r="D1244" s="32" t="s">
        <v>14</v>
      </c>
      <c r="E1244" s="32" t="s">
        <v>54</v>
      </c>
      <c r="F1244" s="53" t="s">
        <v>54</v>
      </c>
      <c r="G1244" s="33">
        <v>101425.9</v>
      </c>
      <c r="H1244" s="33">
        <v>105181.5</v>
      </c>
      <c r="I1244" s="33">
        <v>120286.39999999999</v>
      </c>
      <c r="J1244" s="33">
        <v>1362365</v>
      </c>
      <c r="K1244" s="33">
        <v>1462498</v>
      </c>
      <c r="L1244" s="33">
        <v>96.429410114896626</v>
      </c>
      <c r="M1244" s="33">
        <v>84.320338791417811</v>
      </c>
      <c r="N1244" s="33">
        <v>93.15328978227663</v>
      </c>
    </row>
    <row r="1245" spans="1:14" x14ac:dyDescent="0.25">
      <c r="A1245" s="38">
        <v>44470</v>
      </c>
      <c r="B1245" s="32" t="s">
        <v>12</v>
      </c>
      <c r="C1245" s="32" t="s">
        <v>13</v>
      </c>
      <c r="D1245" s="32" t="s">
        <v>14</v>
      </c>
      <c r="E1245" s="32" t="s">
        <v>41</v>
      </c>
      <c r="F1245" s="53" t="s">
        <v>41</v>
      </c>
      <c r="G1245" s="33">
        <v>4637</v>
      </c>
      <c r="H1245" s="33">
        <v>4648</v>
      </c>
      <c r="I1245" s="33">
        <v>2599</v>
      </c>
      <c r="J1245" s="33">
        <v>35419</v>
      </c>
      <c r="K1245" s="33">
        <v>17436</v>
      </c>
      <c r="L1245" s="33">
        <v>99.76333907056798</v>
      </c>
      <c r="M1245" s="33">
        <v>178.41477491342823</v>
      </c>
      <c r="N1245" s="33">
        <v>203.13718742830923</v>
      </c>
    </row>
    <row r="1246" spans="1:14" x14ac:dyDescent="0.25">
      <c r="A1246" s="38">
        <v>44470</v>
      </c>
      <c r="B1246" s="32" t="s">
        <v>12</v>
      </c>
      <c r="C1246" s="32" t="s">
        <v>13</v>
      </c>
      <c r="D1246" s="32" t="s">
        <v>14</v>
      </c>
      <c r="E1246" s="32" t="s">
        <v>78</v>
      </c>
      <c r="F1246" s="53" t="s">
        <v>78</v>
      </c>
      <c r="G1246" s="33">
        <v>4637</v>
      </c>
      <c r="H1246" s="33">
        <v>4648</v>
      </c>
      <c r="I1246" s="33">
        <v>2599</v>
      </c>
      <c r="J1246" s="33">
        <v>35419</v>
      </c>
      <c r="K1246" s="33">
        <v>17436</v>
      </c>
      <c r="L1246" s="33">
        <v>99.76333907056798</v>
      </c>
      <c r="M1246" s="33">
        <v>178.41477491342823</v>
      </c>
      <c r="N1246" s="33">
        <v>203.13718742830923</v>
      </c>
    </row>
    <row r="1247" spans="1:14" x14ac:dyDescent="0.25">
      <c r="A1247" s="38">
        <v>44470</v>
      </c>
      <c r="B1247" s="32" t="s">
        <v>12</v>
      </c>
      <c r="C1247" s="32" t="s">
        <v>13</v>
      </c>
      <c r="D1247" s="32" t="s">
        <v>14</v>
      </c>
      <c r="E1247" s="32" t="s">
        <v>25</v>
      </c>
      <c r="F1247" s="53" t="s">
        <v>676</v>
      </c>
      <c r="G1247" s="33">
        <v>5953140.5999999996</v>
      </c>
      <c r="H1247" s="33">
        <v>5522903.9000000004</v>
      </c>
      <c r="I1247" s="33">
        <v>2397483.9</v>
      </c>
      <c r="J1247" s="33">
        <v>41939400.700000003</v>
      </c>
      <c r="K1247" s="33">
        <v>18964809</v>
      </c>
      <c r="L1247" s="33">
        <v>107.7900450159924</v>
      </c>
      <c r="M1247" s="33">
        <v>248.30784473672585</v>
      </c>
      <c r="N1247" s="33">
        <v>221.14328016696609</v>
      </c>
    </row>
    <row r="1248" spans="1:14" x14ac:dyDescent="0.25">
      <c r="A1248" s="38">
        <v>44470</v>
      </c>
      <c r="B1248" s="32" t="s">
        <v>12</v>
      </c>
      <c r="C1248" s="32" t="s">
        <v>13</v>
      </c>
      <c r="D1248" s="32" t="s">
        <v>14</v>
      </c>
      <c r="E1248" s="32" t="s">
        <v>35</v>
      </c>
      <c r="F1248" s="53" t="s">
        <v>969</v>
      </c>
      <c r="G1248" s="33">
        <v>77035794.700000003</v>
      </c>
      <c r="H1248" s="33">
        <v>39446871.799999997</v>
      </c>
      <c r="I1248" s="33">
        <v>30845420.800000001</v>
      </c>
      <c r="J1248" s="33">
        <v>385999394.5</v>
      </c>
      <c r="K1248" s="33">
        <v>270163564.80000001</v>
      </c>
      <c r="L1248" s="33">
        <v>195.28999686104387</v>
      </c>
      <c r="M1248" s="33">
        <v>249.74791298681197</v>
      </c>
      <c r="N1248" s="33">
        <v>142.87618494586877</v>
      </c>
    </row>
    <row r="1249" spans="1:14" x14ac:dyDescent="0.25">
      <c r="A1249" s="38">
        <v>44470</v>
      </c>
      <c r="B1249" s="32" t="s">
        <v>12</v>
      </c>
      <c r="C1249" s="32" t="s">
        <v>13</v>
      </c>
      <c r="D1249" s="32" t="s">
        <v>14</v>
      </c>
      <c r="E1249" s="32" t="s">
        <v>89</v>
      </c>
      <c r="F1249" s="53" t="s">
        <v>3813</v>
      </c>
      <c r="G1249" s="33">
        <v>5385932.5999999996</v>
      </c>
      <c r="H1249" s="33">
        <v>3435659.2</v>
      </c>
      <c r="I1249" s="33">
        <v>4500795.4000000004</v>
      </c>
      <c r="J1249" s="33">
        <v>49023937.100000001</v>
      </c>
      <c r="K1249" s="33">
        <v>44676806.600000001</v>
      </c>
      <c r="L1249" s="33">
        <v>156.76562448335969</v>
      </c>
      <c r="M1249" s="33">
        <v>119.66623943847792</v>
      </c>
      <c r="N1249" s="33">
        <v>109.73017283648022</v>
      </c>
    </row>
    <row r="1250" spans="1:14" x14ac:dyDescent="0.25">
      <c r="A1250" s="38">
        <v>44470</v>
      </c>
      <c r="B1250" s="32" t="s">
        <v>12</v>
      </c>
      <c r="C1250" s="32" t="s">
        <v>13</v>
      </c>
      <c r="D1250" s="32" t="s">
        <v>14</v>
      </c>
      <c r="E1250" s="32" t="s">
        <v>20</v>
      </c>
      <c r="F1250" s="53" t="s">
        <v>3956</v>
      </c>
      <c r="G1250" s="33">
        <v>703659.5</v>
      </c>
      <c r="H1250" s="33">
        <v>702685.3</v>
      </c>
      <c r="I1250" s="33">
        <v>695577</v>
      </c>
      <c r="J1250" s="33">
        <v>7281052.7999999998</v>
      </c>
      <c r="K1250" s="33">
        <v>7256305.5</v>
      </c>
      <c r="L1250" s="33">
        <v>100.13863958730886</v>
      </c>
      <c r="M1250" s="33">
        <v>101.1619849419978</v>
      </c>
      <c r="N1250" s="33">
        <v>100.34104545350247</v>
      </c>
    </row>
    <row r="1251" spans="1:14" ht="39" x14ac:dyDescent="0.25">
      <c r="A1251" s="42">
        <v>44470</v>
      </c>
      <c r="B1251" s="43"/>
      <c r="C1251" s="43"/>
      <c r="D1251" s="43"/>
      <c r="E1251" s="43" t="s">
        <v>140</v>
      </c>
      <c r="F1251" s="53" t="s">
        <v>140</v>
      </c>
      <c r="G1251" s="45" t="s">
        <v>140</v>
      </c>
      <c r="H1251" s="43"/>
      <c r="I1251" s="43"/>
      <c r="J1251" s="47">
        <v>147160</v>
      </c>
      <c r="K1251" s="33"/>
    </row>
    <row r="1252" spans="1:14" ht="64.5" x14ac:dyDescent="0.25">
      <c r="A1252" s="42">
        <v>44470</v>
      </c>
      <c r="B1252" s="43"/>
      <c r="C1252" s="43"/>
      <c r="D1252" s="43"/>
      <c r="E1252" s="43" t="s">
        <v>141</v>
      </c>
      <c r="F1252" s="53" t="s">
        <v>141</v>
      </c>
      <c r="G1252" s="45" t="s">
        <v>141</v>
      </c>
      <c r="H1252" s="43"/>
      <c r="I1252" s="43"/>
      <c r="J1252" s="47">
        <v>36541.199999999997</v>
      </c>
      <c r="K1252" s="33"/>
    </row>
    <row r="1253" spans="1:14" ht="39" x14ac:dyDescent="0.25">
      <c r="A1253" s="42">
        <v>44470</v>
      </c>
      <c r="B1253" s="43"/>
      <c r="C1253" s="43"/>
      <c r="D1253" s="43"/>
      <c r="E1253" s="43" t="s">
        <v>142</v>
      </c>
      <c r="F1253" s="53" t="s">
        <v>142</v>
      </c>
      <c r="G1253" s="45" t="s">
        <v>142</v>
      </c>
      <c r="H1253" s="43"/>
      <c r="I1253" s="43"/>
      <c r="J1253" s="47">
        <v>235811.90000000005</v>
      </c>
      <c r="K1253" s="33"/>
    </row>
    <row r="1254" spans="1:14" ht="39" x14ac:dyDescent="0.25">
      <c r="A1254" s="42">
        <v>44470</v>
      </c>
      <c r="B1254" s="43"/>
      <c r="C1254" s="43"/>
      <c r="D1254" s="43"/>
      <c r="E1254" s="43" t="s">
        <v>143</v>
      </c>
      <c r="F1254" s="53" t="s">
        <v>143</v>
      </c>
      <c r="G1254" s="45" t="s">
        <v>143</v>
      </c>
      <c r="H1254" s="43"/>
      <c r="I1254" s="43"/>
      <c r="J1254" s="47">
        <v>139714.79999999999</v>
      </c>
      <c r="K1254" s="33"/>
    </row>
    <row r="1255" spans="1:14" ht="39" x14ac:dyDescent="0.25">
      <c r="A1255" s="42">
        <v>44470</v>
      </c>
      <c r="B1255" s="43"/>
      <c r="C1255" s="43"/>
      <c r="D1255" s="43"/>
      <c r="E1255" s="43" t="s">
        <v>144</v>
      </c>
      <c r="F1255" s="53" t="s">
        <v>144</v>
      </c>
      <c r="G1255" s="45" t="s">
        <v>144</v>
      </c>
      <c r="H1255" s="43"/>
      <c r="I1255" s="43"/>
      <c r="J1255" s="47">
        <v>227021.30000000002</v>
      </c>
      <c r="K1255" s="33"/>
    </row>
    <row r="1256" spans="1:14" ht="39" x14ac:dyDescent="0.25">
      <c r="A1256" s="42">
        <v>44470</v>
      </c>
      <c r="B1256" s="43"/>
      <c r="C1256" s="43"/>
      <c r="D1256" s="43"/>
      <c r="E1256" s="43" t="s">
        <v>145</v>
      </c>
      <c r="F1256" s="53" t="s">
        <v>145</v>
      </c>
      <c r="G1256" s="45" t="s">
        <v>145</v>
      </c>
      <c r="H1256" s="43"/>
      <c r="I1256" s="43"/>
      <c r="J1256" s="47">
        <v>288227.5</v>
      </c>
      <c r="K1256" s="33"/>
    </row>
    <row r="1257" spans="1:14" ht="39" x14ac:dyDescent="0.25">
      <c r="A1257" s="42">
        <v>44470</v>
      </c>
      <c r="B1257" s="43"/>
      <c r="C1257" s="43"/>
      <c r="D1257" s="43"/>
      <c r="E1257" s="43" t="s">
        <v>146</v>
      </c>
      <c r="F1257" s="53" t="s">
        <v>146</v>
      </c>
      <c r="G1257" s="45" t="s">
        <v>146</v>
      </c>
      <c r="H1257" s="43"/>
      <c r="I1257" s="43"/>
      <c r="J1257" s="47">
        <v>150493.5</v>
      </c>
      <c r="K1257" s="33"/>
    </row>
    <row r="1258" spans="1:14" ht="39" x14ac:dyDescent="0.25">
      <c r="A1258" s="42">
        <v>44470</v>
      </c>
      <c r="B1258" s="43"/>
      <c r="C1258" s="43"/>
      <c r="D1258" s="43"/>
      <c r="E1258" s="43" t="s">
        <v>147</v>
      </c>
      <c r="F1258" s="53" t="s">
        <v>147</v>
      </c>
      <c r="G1258" s="46" t="s">
        <v>147</v>
      </c>
      <c r="H1258" s="43"/>
      <c r="I1258" s="43"/>
      <c r="J1258" s="49">
        <v>1167112.7999999998</v>
      </c>
      <c r="K1258" s="33"/>
    </row>
    <row r="1259" spans="1:14" ht="39" x14ac:dyDescent="0.25">
      <c r="A1259" s="42">
        <v>44470</v>
      </c>
      <c r="B1259" s="43"/>
      <c r="C1259" s="43"/>
      <c r="D1259" s="43"/>
      <c r="E1259" s="43" t="s">
        <v>148</v>
      </c>
      <c r="F1259" s="53" t="s">
        <v>148</v>
      </c>
      <c r="G1259" s="45" t="s">
        <v>148</v>
      </c>
      <c r="H1259" s="43"/>
      <c r="I1259" s="43"/>
      <c r="J1259" s="47">
        <v>810440.09999999986</v>
      </c>
      <c r="K1259" s="33"/>
    </row>
    <row r="1260" spans="1:14" ht="26.25" x14ac:dyDescent="0.25">
      <c r="A1260" s="42">
        <v>44470</v>
      </c>
      <c r="B1260" s="43"/>
      <c r="C1260" s="43"/>
      <c r="D1260" s="43"/>
      <c r="E1260" s="43" t="s">
        <v>149</v>
      </c>
      <c r="F1260" s="53" t="s">
        <v>149</v>
      </c>
      <c r="G1260" s="46" t="s">
        <v>149</v>
      </c>
      <c r="H1260" s="43"/>
      <c r="I1260" s="43"/>
      <c r="J1260" s="50">
        <v>477840.20000000007</v>
      </c>
      <c r="K1260" s="33"/>
    </row>
    <row r="1261" spans="1:14" ht="39" x14ac:dyDescent="0.25">
      <c r="A1261" s="42">
        <v>44470</v>
      </c>
      <c r="B1261" s="43"/>
      <c r="C1261" s="43"/>
      <c r="D1261" s="43"/>
      <c r="E1261" s="43" t="s">
        <v>150</v>
      </c>
      <c r="F1261" s="53" t="s">
        <v>150</v>
      </c>
      <c r="G1261" s="46" t="s">
        <v>150</v>
      </c>
      <c r="H1261" s="43"/>
      <c r="I1261" s="43"/>
      <c r="J1261" s="50">
        <v>107203.5</v>
      </c>
      <c r="K1261" s="33"/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109</v>
      </c>
      <c r="F1262" s="53" t="s">
        <v>674</v>
      </c>
      <c r="G1262" s="33" t="s">
        <v>8045</v>
      </c>
      <c r="H1262" s="33" t="s">
        <v>8045</v>
      </c>
      <c r="I1262" s="33" t="s">
        <v>8045</v>
      </c>
      <c r="J1262" s="33" t="s">
        <v>8045</v>
      </c>
      <c r="K1262" s="33" t="s">
        <v>8045</v>
      </c>
      <c r="L1262" s="33">
        <v>79.185954991813659</v>
      </c>
      <c r="M1262" s="33">
        <v>249.95834470479423</v>
      </c>
      <c r="N1262" s="33">
        <v>244.54368578604527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96</v>
      </c>
      <c r="F1263" s="53" t="s">
        <v>96</v>
      </c>
      <c r="G1263" s="33" t="s">
        <v>8045</v>
      </c>
      <c r="H1263" s="33" t="s">
        <v>8045</v>
      </c>
      <c r="I1263" s="33" t="s">
        <v>8045</v>
      </c>
      <c r="J1263" s="33" t="s">
        <v>8045</v>
      </c>
      <c r="K1263" s="33" t="s">
        <v>8045</v>
      </c>
      <c r="L1263" s="33">
        <v>79.128841747495684</v>
      </c>
      <c r="M1263" s="33">
        <v>250.97701011006765</v>
      </c>
      <c r="N1263" s="33">
        <v>245.29424267718449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76</v>
      </c>
      <c r="F1264" s="53" t="s">
        <v>76</v>
      </c>
      <c r="G1264" s="33" t="s">
        <v>8045</v>
      </c>
      <c r="H1264" s="33" t="s">
        <v>8045</v>
      </c>
      <c r="I1264" s="33" t="s">
        <v>8045</v>
      </c>
      <c r="J1264" s="33" t="s">
        <v>8045</v>
      </c>
      <c r="K1264" s="33" t="s">
        <v>8045</v>
      </c>
      <c r="L1264" s="33">
        <v>117.98473605544754</v>
      </c>
      <c r="M1264" s="33">
        <v>87.728788221525022</v>
      </c>
      <c r="N1264" s="33">
        <v>98.400946676451042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45</v>
      </c>
      <c r="F1265" s="53" t="s">
        <v>758</v>
      </c>
      <c r="G1265" s="33" t="s">
        <v>8045</v>
      </c>
      <c r="H1265" s="33" t="s">
        <v>8045</v>
      </c>
      <c r="I1265" s="33" t="s">
        <v>8045</v>
      </c>
      <c r="J1265" s="33" t="s">
        <v>8045</v>
      </c>
      <c r="K1265" s="33" t="s">
        <v>8045</v>
      </c>
      <c r="L1265" s="33">
        <v>139.17923336785722</v>
      </c>
      <c r="M1265" s="33">
        <v>100.9097012556864</v>
      </c>
      <c r="N1265" s="33">
        <v>117.4824232271027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73</v>
      </c>
      <c r="F1266" s="53" t="s">
        <v>73</v>
      </c>
      <c r="G1266" s="33" t="s">
        <v>8045</v>
      </c>
      <c r="H1266" s="33" t="s">
        <v>8045</v>
      </c>
      <c r="I1266" s="33" t="s">
        <v>8045</v>
      </c>
      <c r="J1266" s="33" t="s">
        <v>8045</v>
      </c>
      <c r="K1266" s="33" t="s">
        <v>8045</v>
      </c>
      <c r="L1266" s="33">
        <v>139.17923336785722</v>
      </c>
      <c r="M1266" s="33">
        <v>100.9097012556864</v>
      </c>
      <c r="N1266" s="33">
        <v>117.4824232271027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66</v>
      </c>
      <c r="F1267" s="53" t="s">
        <v>855</v>
      </c>
      <c r="G1267" s="33">
        <v>154033.79999999999</v>
      </c>
      <c r="H1267" s="33">
        <v>183973.6</v>
      </c>
      <c r="I1267" s="33">
        <v>165636.5</v>
      </c>
      <c r="J1267" s="33">
        <v>1941988.7</v>
      </c>
      <c r="K1267" s="33">
        <v>1800611.3</v>
      </c>
      <c r="L1267" s="33">
        <v>83.726034604965065</v>
      </c>
      <c r="M1267" s="33">
        <v>92.995082605585125</v>
      </c>
      <c r="N1267" s="33">
        <v>107.8516334980237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28</v>
      </c>
      <c r="F1268" s="53" t="s">
        <v>28</v>
      </c>
      <c r="G1268" s="33">
        <v>154033.79999999999</v>
      </c>
      <c r="H1268" s="33">
        <v>183973.6</v>
      </c>
      <c r="I1268" s="33">
        <v>165636.5</v>
      </c>
      <c r="J1268" s="33">
        <v>1941988.7</v>
      </c>
      <c r="K1268" s="33">
        <v>1800611.3</v>
      </c>
      <c r="L1268" s="33">
        <v>83.726034604965065</v>
      </c>
      <c r="M1268" s="33">
        <v>92.995082605585125</v>
      </c>
      <c r="N1268" s="33">
        <v>107.8516334980237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98</v>
      </c>
      <c r="F1269" s="53" t="s">
        <v>98</v>
      </c>
      <c r="G1269" s="33" t="s">
        <v>8045</v>
      </c>
      <c r="H1269" s="33" t="s">
        <v>8045</v>
      </c>
      <c r="I1269" s="33" t="s">
        <v>8045</v>
      </c>
      <c r="J1269" s="33" t="s">
        <v>8045</v>
      </c>
      <c r="K1269" s="33" t="s">
        <v>8045</v>
      </c>
      <c r="L1269" s="33">
        <v>97.070958477032335</v>
      </c>
      <c r="M1269" s="32"/>
      <c r="N1269" s="32"/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126</v>
      </c>
      <c r="F1270" s="53" t="s">
        <v>126</v>
      </c>
      <c r="G1270" s="33" t="s">
        <v>8045</v>
      </c>
      <c r="H1270" s="33" t="s">
        <v>8045</v>
      </c>
      <c r="I1270" s="33" t="s">
        <v>8045</v>
      </c>
      <c r="J1270" s="33" t="s">
        <v>8045</v>
      </c>
      <c r="K1270" s="33" t="s">
        <v>8045</v>
      </c>
      <c r="L1270" s="33">
        <v>97.070958477032335</v>
      </c>
      <c r="M1270" s="32"/>
      <c r="N1270" s="32"/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30</v>
      </c>
      <c r="F1271" s="53" t="s">
        <v>967</v>
      </c>
      <c r="G1271" s="33">
        <v>4396883.2</v>
      </c>
      <c r="H1271" s="33">
        <v>3379025.1</v>
      </c>
      <c r="I1271" s="33">
        <v>3589150.9</v>
      </c>
      <c r="J1271" s="33">
        <v>38302682.799999997</v>
      </c>
      <c r="K1271" s="33">
        <v>37214732</v>
      </c>
      <c r="L1271" s="33">
        <v>130.12283335805941</v>
      </c>
      <c r="M1271" s="33">
        <v>122.50482976349643</v>
      </c>
      <c r="N1271" s="33">
        <v>102.92344117915454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81</v>
      </c>
      <c r="F1272" s="53" t="s">
        <v>970</v>
      </c>
      <c r="G1272" s="33">
        <v>46105.9</v>
      </c>
      <c r="H1272" s="33">
        <v>41163</v>
      </c>
      <c r="I1272" s="33">
        <v>88809.600000000006</v>
      </c>
      <c r="J1272" s="33">
        <v>694134.6</v>
      </c>
      <c r="K1272" s="33">
        <v>974983.5</v>
      </c>
      <c r="L1272" s="33">
        <v>112.00811408303574</v>
      </c>
      <c r="M1272" s="33">
        <v>51.915446077901485</v>
      </c>
      <c r="N1272" s="33">
        <v>71.194497137643864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15</v>
      </c>
      <c r="F1273" s="53" t="s">
        <v>1038</v>
      </c>
      <c r="G1273" s="33">
        <v>3842118.3</v>
      </c>
      <c r="H1273" s="33">
        <v>2826986.2</v>
      </c>
      <c r="I1273" s="33">
        <v>2803443.6</v>
      </c>
      <c r="J1273" s="33">
        <v>31050625.300000001</v>
      </c>
      <c r="K1273" s="33">
        <v>29839895.300000001</v>
      </c>
      <c r="L1273" s="33">
        <v>135.90863301702711</v>
      </c>
      <c r="M1273" s="33">
        <v>137.0499588434738</v>
      </c>
      <c r="N1273" s="33">
        <v>104.05742040254411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57</v>
      </c>
      <c r="F1274" s="53" t="s">
        <v>57</v>
      </c>
      <c r="G1274" s="33">
        <v>13089.9</v>
      </c>
      <c r="H1274" s="33">
        <v>12409.9</v>
      </c>
      <c r="I1274" s="33">
        <v>9889</v>
      </c>
      <c r="J1274" s="33">
        <v>133444.79999999999</v>
      </c>
      <c r="K1274" s="33">
        <v>87536.7</v>
      </c>
      <c r="L1274" s="33">
        <v>105.4794962086721</v>
      </c>
      <c r="M1274" s="33">
        <v>132.36828799676408</v>
      </c>
      <c r="N1274" s="33">
        <v>152.44440331883655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119</v>
      </c>
      <c r="F1275" s="53" t="s">
        <v>119</v>
      </c>
      <c r="G1275" s="32"/>
      <c r="H1275" s="33">
        <v>10044</v>
      </c>
      <c r="I1275" s="33">
        <v>12115.6</v>
      </c>
      <c r="J1275" s="33">
        <v>25853.9</v>
      </c>
      <c r="K1275" s="33">
        <v>51952.7</v>
      </c>
      <c r="L1275" s="32"/>
      <c r="M1275" s="32"/>
      <c r="N1275" s="33">
        <v>49.764304838824543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50</v>
      </c>
      <c r="F1276" s="53" t="s">
        <v>50</v>
      </c>
      <c r="G1276" s="33">
        <v>242005</v>
      </c>
      <c r="H1276" s="33">
        <v>235733</v>
      </c>
      <c r="I1276" s="33">
        <v>340960</v>
      </c>
      <c r="J1276" s="33">
        <v>3231968.7</v>
      </c>
      <c r="K1276" s="33">
        <v>3178014</v>
      </c>
      <c r="L1276" s="33">
        <v>102.6606372463762</v>
      </c>
      <c r="M1276" s="33">
        <v>70.977534021586109</v>
      </c>
      <c r="N1276" s="33">
        <v>101.6977489715275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110</v>
      </c>
      <c r="F1277" s="53" t="s">
        <v>110</v>
      </c>
      <c r="G1277" s="33">
        <v>2</v>
      </c>
      <c r="H1277" s="33">
        <v>4</v>
      </c>
      <c r="I1277" s="33">
        <v>67</v>
      </c>
      <c r="J1277" s="33">
        <v>23</v>
      </c>
      <c r="K1277" s="33">
        <v>751</v>
      </c>
      <c r="L1277" s="33">
        <v>50</v>
      </c>
      <c r="M1277" s="33">
        <v>2.9850746268656718</v>
      </c>
      <c r="N1277" s="33">
        <v>3.062583222370173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22</v>
      </c>
      <c r="F1278" s="53" t="s">
        <v>1218</v>
      </c>
      <c r="G1278" s="33">
        <v>159855.5</v>
      </c>
      <c r="H1278" s="33">
        <v>161886.79999999999</v>
      </c>
      <c r="I1278" s="33">
        <v>195011.1</v>
      </c>
      <c r="J1278" s="33">
        <v>1932743.4</v>
      </c>
      <c r="K1278" s="33">
        <v>1979328.9</v>
      </c>
      <c r="L1278" s="33">
        <v>98.745234324231504</v>
      </c>
      <c r="M1278" s="33">
        <v>81.972513359495949</v>
      </c>
      <c r="N1278" s="33">
        <v>97.646399241682374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65</v>
      </c>
      <c r="F1279" s="53" t="s">
        <v>65</v>
      </c>
      <c r="G1279" s="33">
        <v>84125.6</v>
      </c>
      <c r="H1279" s="33">
        <v>83576.2</v>
      </c>
      <c r="I1279" s="33">
        <v>125021</v>
      </c>
      <c r="J1279" s="33">
        <v>1149918.1000000001</v>
      </c>
      <c r="K1279" s="33">
        <v>953247.8</v>
      </c>
      <c r="L1279" s="33">
        <v>100.65736417784011</v>
      </c>
      <c r="M1279" s="33">
        <v>67.28917541852968</v>
      </c>
      <c r="N1279" s="33">
        <v>120.63160282142796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42</v>
      </c>
      <c r="F1280" s="53" t="s">
        <v>42</v>
      </c>
      <c r="G1280" s="33">
        <v>9581</v>
      </c>
      <c r="H1280" s="33">
        <v>7222</v>
      </c>
      <c r="I1280" s="33">
        <v>13834</v>
      </c>
      <c r="J1280" s="33">
        <v>83971</v>
      </c>
      <c r="K1280" s="33">
        <v>149022.1</v>
      </c>
      <c r="L1280" s="33">
        <v>132.66408197175298</v>
      </c>
      <c r="M1280" s="33">
        <v>69.256903281769553</v>
      </c>
      <c r="N1280" s="33">
        <v>56.34801817985386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124</v>
      </c>
      <c r="F1281" s="53" t="s">
        <v>164</v>
      </c>
      <c r="G1281" s="33">
        <v>55005055</v>
      </c>
      <c r="H1281" s="33">
        <v>89188117.200000003</v>
      </c>
      <c r="I1281" s="33">
        <v>58183673.799999997</v>
      </c>
      <c r="J1281" s="33">
        <v>539358429.89999998</v>
      </c>
      <c r="K1281" s="33">
        <v>399245159.69999999</v>
      </c>
      <c r="L1281" s="33">
        <v>61.673075659455677</v>
      </c>
      <c r="M1281" s="33">
        <v>94.536923173799309</v>
      </c>
      <c r="N1281" s="33">
        <v>135.09454449123032</v>
      </c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48</v>
      </c>
      <c r="F1282" s="53" t="s">
        <v>1420</v>
      </c>
      <c r="G1282" s="33">
        <v>540974.19999999995</v>
      </c>
      <c r="H1282" s="33">
        <v>623140.6</v>
      </c>
      <c r="I1282" s="33">
        <v>473601.2</v>
      </c>
      <c r="J1282" s="33">
        <v>6590426.4000000004</v>
      </c>
      <c r="K1282" s="33">
        <v>6473454.2000000002</v>
      </c>
      <c r="L1282" s="33">
        <v>86.814147561561555</v>
      </c>
      <c r="M1282" s="33">
        <v>114.22568186060339</v>
      </c>
      <c r="N1282" s="33">
        <v>101.80695184342233</v>
      </c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105</v>
      </c>
      <c r="F1283" s="53" t="s">
        <v>105</v>
      </c>
      <c r="G1283" s="33">
        <v>540974.19999999995</v>
      </c>
      <c r="H1283" s="33">
        <v>623140.6</v>
      </c>
      <c r="I1283" s="33">
        <v>473601.2</v>
      </c>
      <c r="J1283" s="33">
        <v>6590426.4000000004</v>
      </c>
      <c r="K1283" s="33">
        <v>6473454.2000000002</v>
      </c>
      <c r="L1283" s="33">
        <v>86.814147561561555</v>
      </c>
      <c r="M1283" s="33">
        <v>114.22568186060339</v>
      </c>
      <c r="N1283" s="33">
        <v>101.80695184342233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75</v>
      </c>
      <c r="F1284" s="53" t="s">
        <v>75</v>
      </c>
      <c r="G1284" s="33">
        <v>47961076.399999999</v>
      </c>
      <c r="H1284" s="33">
        <v>83115256.200000003</v>
      </c>
      <c r="I1284" s="33">
        <v>51511444.899999999</v>
      </c>
      <c r="J1284" s="33">
        <v>476026192.5</v>
      </c>
      <c r="K1284" s="33">
        <v>340639818.69999999</v>
      </c>
      <c r="L1284" s="33">
        <v>57.704299538692872</v>
      </c>
      <c r="M1284" s="33">
        <v>93.107612285206926</v>
      </c>
      <c r="N1284" s="33">
        <v>139.7447292910974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117</v>
      </c>
      <c r="F1285" s="53" t="s">
        <v>1477</v>
      </c>
      <c r="G1285" s="33">
        <v>1707.9</v>
      </c>
      <c r="H1285" s="33">
        <v>1477.8</v>
      </c>
      <c r="I1285" s="33">
        <v>8171.6</v>
      </c>
      <c r="J1285" s="33">
        <v>21205.7</v>
      </c>
      <c r="K1285" s="33">
        <v>69639</v>
      </c>
      <c r="L1285" s="33">
        <v>115.5704425497361</v>
      </c>
      <c r="M1285" s="33">
        <v>20.900435655196045</v>
      </c>
      <c r="N1285" s="33">
        <v>30.450896767615848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74</v>
      </c>
      <c r="F1286" s="53" t="s">
        <v>74</v>
      </c>
      <c r="G1286" s="33">
        <v>1707.9</v>
      </c>
      <c r="H1286" s="33">
        <v>1477.8</v>
      </c>
      <c r="I1286" s="33">
        <v>8171.6</v>
      </c>
      <c r="J1286" s="33">
        <v>21205.7</v>
      </c>
      <c r="K1286" s="33">
        <v>69639</v>
      </c>
      <c r="L1286" s="33">
        <v>115.5704425497361</v>
      </c>
      <c r="M1286" s="33">
        <v>20.900435655196045</v>
      </c>
      <c r="N1286" s="33">
        <v>30.450896767615848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55</v>
      </c>
      <c r="F1287" s="53" t="s">
        <v>55</v>
      </c>
      <c r="G1287" s="33">
        <v>55005055</v>
      </c>
      <c r="H1287" s="33">
        <v>89188117.200000003</v>
      </c>
      <c r="I1287" s="33">
        <v>58183673.799999997</v>
      </c>
      <c r="J1287" s="33">
        <v>539358429.89999998</v>
      </c>
      <c r="K1287" s="33">
        <v>399245159.69999999</v>
      </c>
      <c r="L1287" s="33">
        <v>61.673075659455677</v>
      </c>
      <c r="M1287" s="33">
        <v>94.536923173799309</v>
      </c>
      <c r="N1287" s="33">
        <v>135.09454449123032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69</v>
      </c>
      <c r="F1288" s="53" t="s">
        <v>1650</v>
      </c>
      <c r="G1288" s="33">
        <v>37672.199999999997</v>
      </c>
      <c r="H1288" s="33">
        <v>20719.8</v>
      </c>
      <c r="I1288" s="33">
        <v>23439.200000000001</v>
      </c>
      <c r="J1288" s="33">
        <v>304298.09999999998</v>
      </c>
      <c r="K1288" s="33">
        <v>283136.40000000002</v>
      </c>
      <c r="L1288" s="33">
        <v>181.81739205976891</v>
      </c>
      <c r="M1288" s="33">
        <v>160.7230622205536</v>
      </c>
      <c r="N1288" s="33">
        <v>107.47403018474488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91</v>
      </c>
      <c r="F1289" s="53" t="s">
        <v>91</v>
      </c>
      <c r="G1289" s="33">
        <v>37447.199999999997</v>
      </c>
      <c r="H1289" s="33">
        <v>20494.8</v>
      </c>
      <c r="I1289" s="33">
        <v>23060.2</v>
      </c>
      <c r="J1289" s="33">
        <v>299984.8</v>
      </c>
      <c r="K1289" s="33">
        <v>279224.09999999998</v>
      </c>
      <c r="L1289" s="33">
        <v>182.71561566836465</v>
      </c>
      <c r="M1289" s="33">
        <v>162.388877806784</v>
      </c>
      <c r="N1289" s="33">
        <v>107.43513901557924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37</v>
      </c>
      <c r="F1290" s="53" t="s">
        <v>37</v>
      </c>
      <c r="G1290" s="33">
        <v>225</v>
      </c>
      <c r="H1290" s="33">
        <v>225</v>
      </c>
      <c r="I1290" s="33">
        <v>379</v>
      </c>
      <c r="J1290" s="33">
        <v>4313.3</v>
      </c>
      <c r="K1290" s="33">
        <v>3912.3</v>
      </c>
      <c r="L1290" s="33">
        <v>100</v>
      </c>
      <c r="M1290" s="33">
        <v>59.366754617414252</v>
      </c>
      <c r="N1290" s="33">
        <v>110.24972522557064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129</v>
      </c>
      <c r="F1291" s="53" t="s">
        <v>1771</v>
      </c>
      <c r="G1291" s="33" t="s">
        <v>8045</v>
      </c>
      <c r="H1291" s="33" t="s">
        <v>8045</v>
      </c>
      <c r="I1291" s="33" t="s">
        <v>8045</v>
      </c>
      <c r="J1291" s="33" t="s">
        <v>8045</v>
      </c>
      <c r="K1291" s="33" t="s">
        <v>8045</v>
      </c>
      <c r="L1291" s="32"/>
      <c r="M1291" s="32"/>
      <c r="N1291" s="32"/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130</v>
      </c>
      <c r="F1292" s="53" t="s">
        <v>130</v>
      </c>
      <c r="G1292" s="33" t="s">
        <v>8045</v>
      </c>
      <c r="H1292" s="33" t="s">
        <v>8045</v>
      </c>
      <c r="I1292" s="33" t="s">
        <v>8045</v>
      </c>
      <c r="J1292" s="33" t="s">
        <v>8045</v>
      </c>
      <c r="K1292" s="33" t="s">
        <v>8045</v>
      </c>
      <c r="L1292" s="32"/>
      <c r="M1292" s="32"/>
      <c r="N1292" s="32"/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104</v>
      </c>
      <c r="F1293" s="53" t="s">
        <v>1833</v>
      </c>
      <c r="G1293" s="33">
        <v>1322639.2</v>
      </c>
      <c r="H1293" s="33">
        <v>1742285.8</v>
      </c>
      <c r="I1293" s="33">
        <v>1078669.8</v>
      </c>
      <c r="J1293" s="33">
        <v>16078278.300000001</v>
      </c>
      <c r="K1293" s="33">
        <v>11251766.9</v>
      </c>
      <c r="L1293" s="33">
        <v>75.914020535551629</v>
      </c>
      <c r="M1293" s="33">
        <v>122.61761662373416</v>
      </c>
      <c r="N1293" s="33">
        <v>142.89558647006808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111</v>
      </c>
      <c r="F1294" s="53" t="s">
        <v>111</v>
      </c>
      <c r="G1294" s="33">
        <v>823609.5</v>
      </c>
      <c r="H1294" s="33">
        <v>1128234.3</v>
      </c>
      <c r="I1294" s="33">
        <v>775908.1</v>
      </c>
      <c r="J1294" s="33">
        <v>11024584.9</v>
      </c>
      <c r="K1294" s="33">
        <v>8162868</v>
      </c>
      <c r="L1294" s="33">
        <v>72.999863592163436</v>
      </c>
      <c r="M1294" s="33">
        <v>106.14781570136979</v>
      </c>
      <c r="N1294" s="33">
        <v>135.05773828512233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114</v>
      </c>
      <c r="F1295" s="53" t="s">
        <v>114</v>
      </c>
      <c r="G1295" s="33">
        <v>499029.7</v>
      </c>
      <c r="H1295" s="33">
        <v>614051.5</v>
      </c>
      <c r="I1295" s="33">
        <v>302761.7</v>
      </c>
      <c r="J1295" s="33">
        <v>5053693.4000000004</v>
      </c>
      <c r="K1295" s="33">
        <v>3088898.9</v>
      </c>
      <c r="L1295" s="33">
        <v>81.268378955185355</v>
      </c>
      <c r="M1295" s="33">
        <v>164.82590103041434</v>
      </c>
      <c r="N1295" s="33">
        <v>163.60824888117898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64</v>
      </c>
      <c r="F1296" s="53" t="s">
        <v>1916</v>
      </c>
      <c r="G1296" s="33">
        <v>14145.6</v>
      </c>
      <c r="H1296" s="33">
        <v>14206.7</v>
      </c>
      <c r="I1296" s="33">
        <v>11287.4</v>
      </c>
      <c r="J1296" s="33">
        <v>156266.20000000001</v>
      </c>
      <c r="K1296" s="33">
        <v>125402.8</v>
      </c>
      <c r="L1296" s="33">
        <v>99.569921234347177</v>
      </c>
      <c r="M1296" s="33">
        <v>125.32204050534224</v>
      </c>
      <c r="N1296" s="33">
        <v>124.61141218537385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106</v>
      </c>
      <c r="F1297" s="53" t="s">
        <v>106</v>
      </c>
      <c r="G1297" s="33">
        <v>14145.6</v>
      </c>
      <c r="H1297" s="33">
        <v>14206.7</v>
      </c>
      <c r="I1297" s="33">
        <v>11287.4</v>
      </c>
      <c r="J1297" s="33">
        <v>156266.20000000001</v>
      </c>
      <c r="K1297" s="33">
        <v>125402.8</v>
      </c>
      <c r="L1297" s="33">
        <v>99.569921234347177</v>
      </c>
      <c r="M1297" s="33">
        <v>125.32204050534224</v>
      </c>
      <c r="N1297" s="33">
        <v>124.61141218537385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86</v>
      </c>
      <c r="F1298" s="53" t="s">
        <v>1959</v>
      </c>
      <c r="G1298" s="33">
        <v>21213.3</v>
      </c>
      <c r="H1298" s="33">
        <v>17353.5</v>
      </c>
      <c r="I1298" s="33">
        <v>19245</v>
      </c>
      <c r="J1298" s="33">
        <v>215258</v>
      </c>
      <c r="K1298" s="33">
        <v>206815.3</v>
      </c>
      <c r="L1298" s="33">
        <v>122.24219898003285</v>
      </c>
      <c r="M1298" s="33">
        <v>110.22759158222915</v>
      </c>
      <c r="N1298" s="33">
        <v>104.0822414976068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82</v>
      </c>
      <c r="F1299" s="53" t="s">
        <v>82</v>
      </c>
      <c r="G1299" s="33">
        <v>21213.3</v>
      </c>
      <c r="H1299" s="33">
        <v>17353.5</v>
      </c>
      <c r="I1299" s="33">
        <v>19245</v>
      </c>
      <c r="J1299" s="33">
        <v>215258</v>
      </c>
      <c r="K1299" s="33">
        <v>206815.3</v>
      </c>
      <c r="L1299" s="33">
        <v>122.24219898003285</v>
      </c>
      <c r="M1299" s="33">
        <v>110.22759158222915</v>
      </c>
      <c r="N1299" s="33">
        <v>104.0822414976068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125</v>
      </c>
      <c r="F1300" s="53" t="s">
        <v>1980</v>
      </c>
      <c r="G1300" s="33">
        <v>4285173.5</v>
      </c>
      <c r="H1300" s="33">
        <v>4442173.5999999996</v>
      </c>
      <c r="I1300" s="33">
        <v>3765235.8</v>
      </c>
      <c r="J1300" s="33">
        <v>53430777.299999997</v>
      </c>
      <c r="K1300" s="33">
        <v>41789020</v>
      </c>
      <c r="L1300" s="33">
        <v>96.465691930635032</v>
      </c>
      <c r="M1300" s="33">
        <v>113.80890142391613</v>
      </c>
      <c r="N1300" s="33">
        <v>127.85841185076846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51</v>
      </c>
      <c r="F1301" s="53" t="s">
        <v>51</v>
      </c>
      <c r="G1301" s="33">
        <v>4285173.5</v>
      </c>
      <c r="H1301" s="33">
        <v>4442173.5999999996</v>
      </c>
      <c r="I1301" s="33">
        <v>3765235.8</v>
      </c>
      <c r="J1301" s="33">
        <v>53430777.299999997</v>
      </c>
      <c r="K1301" s="33">
        <v>41789020</v>
      </c>
      <c r="L1301" s="33">
        <v>96.465691930635032</v>
      </c>
      <c r="M1301" s="33">
        <v>113.80890142391613</v>
      </c>
      <c r="N1301" s="33">
        <v>127.85841185076846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60</v>
      </c>
      <c r="F1302" s="53" t="s">
        <v>2024</v>
      </c>
      <c r="G1302" s="33">
        <v>350708</v>
      </c>
      <c r="H1302" s="33">
        <v>397108.2</v>
      </c>
      <c r="I1302" s="33">
        <v>245673.8</v>
      </c>
      <c r="J1302" s="33">
        <v>3742438.4</v>
      </c>
      <c r="K1302" s="33">
        <v>2823190.4</v>
      </c>
      <c r="L1302" s="33">
        <v>88.315476739085213</v>
      </c>
      <c r="M1302" s="33">
        <v>142.75352113249357</v>
      </c>
      <c r="N1302" s="33">
        <v>132.56060944384055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120</v>
      </c>
      <c r="F1303" s="53" t="s">
        <v>120</v>
      </c>
      <c r="G1303" s="33">
        <v>227238.8</v>
      </c>
      <c r="H1303" s="33">
        <v>265262.90000000002</v>
      </c>
      <c r="I1303" s="33">
        <v>172160.8</v>
      </c>
      <c r="J1303" s="33">
        <v>2334816.9</v>
      </c>
      <c r="K1303" s="33">
        <v>1973797.4</v>
      </c>
      <c r="L1303" s="33">
        <v>85.66550392082722</v>
      </c>
      <c r="M1303" s="33">
        <v>131.99218405118935</v>
      </c>
      <c r="N1303" s="33">
        <v>118.29060571262278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97</v>
      </c>
      <c r="F1304" s="53" t="s">
        <v>97</v>
      </c>
      <c r="G1304" s="33">
        <v>217</v>
      </c>
      <c r="H1304" s="33">
        <v>217</v>
      </c>
      <c r="I1304" s="33">
        <v>217</v>
      </c>
      <c r="J1304" s="33">
        <v>2387</v>
      </c>
      <c r="K1304" s="33">
        <v>2387</v>
      </c>
      <c r="L1304" s="33">
        <v>100</v>
      </c>
      <c r="M1304" s="33">
        <v>100</v>
      </c>
      <c r="N1304" s="33">
        <v>100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16</v>
      </c>
      <c r="F1305" s="53" t="s">
        <v>16</v>
      </c>
      <c r="G1305" s="33">
        <v>28613</v>
      </c>
      <c r="H1305" s="33">
        <v>36782</v>
      </c>
      <c r="I1305" s="33">
        <v>29292</v>
      </c>
      <c r="J1305" s="33">
        <v>379101</v>
      </c>
      <c r="K1305" s="33">
        <v>362962</v>
      </c>
      <c r="L1305" s="33">
        <v>77.790767223098257</v>
      </c>
      <c r="M1305" s="33">
        <v>97.681960944967912</v>
      </c>
      <c r="N1305" s="33">
        <v>104.44647098043322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83</v>
      </c>
      <c r="F1306" s="53" t="s">
        <v>83</v>
      </c>
      <c r="G1306" s="33">
        <v>28</v>
      </c>
      <c r="H1306" s="33">
        <v>28</v>
      </c>
      <c r="I1306" s="33">
        <v>28</v>
      </c>
      <c r="J1306" s="33">
        <v>308</v>
      </c>
      <c r="K1306" s="33">
        <v>308</v>
      </c>
      <c r="L1306" s="33">
        <v>100</v>
      </c>
      <c r="M1306" s="33">
        <v>100</v>
      </c>
      <c r="N1306" s="33">
        <v>100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17</v>
      </c>
      <c r="F1307" s="53" t="s">
        <v>17</v>
      </c>
      <c r="G1307" s="33">
        <v>94611.199999999997</v>
      </c>
      <c r="H1307" s="33">
        <v>94818.3</v>
      </c>
      <c r="I1307" s="33">
        <v>43976</v>
      </c>
      <c r="J1307" s="33">
        <v>1025825.5</v>
      </c>
      <c r="K1307" s="33">
        <v>483736</v>
      </c>
      <c r="L1307" s="33">
        <v>99.781582247308805</v>
      </c>
      <c r="M1307" s="33">
        <v>215.14280516645442</v>
      </c>
      <c r="N1307" s="33">
        <v>212.06308813071593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99</v>
      </c>
      <c r="F1308" s="53" t="s">
        <v>2172</v>
      </c>
      <c r="G1308" s="33" t="s">
        <v>8045</v>
      </c>
      <c r="H1308" s="33" t="s">
        <v>8045</v>
      </c>
      <c r="I1308" s="33" t="s">
        <v>8045</v>
      </c>
      <c r="J1308" s="33" t="s">
        <v>8045</v>
      </c>
      <c r="K1308" s="33" t="s">
        <v>8045</v>
      </c>
      <c r="L1308" s="33">
        <v>77.704678362573105</v>
      </c>
      <c r="M1308" s="33">
        <v>42.941687369973138</v>
      </c>
      <c r="N1308" s="33">
        <v>81.025024967988742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38</v>
      </c>
      <c r="F1309" s="53" t="s">
        <v>38</v>
      </c>
      <c r="G1309" s="33" t="s">
        <v>8045</v>
      </c>
      <c r="H1309" s="33" t="s">
        <v>8045</v>
      </c>
      <c r="I1309" s="33" t="s">
        <v>8045</v>
      </c>
      <c r="J1309" s="33" t="s">
        <v>8045</v>
      </c>
      <c r="K1309" s="33" t="s">
        <v>8045</v>
      </c>
      <c r="L1309" s="33">
        <v>77.704678362573105</v>
      </c>
      <c r="M1309" s="33">
        <v>42.941687369973138</v>
      </c>
      <c r="N1309" s="33">
        <v>81.025024967988742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49</v>
      </c>
      <c r="F1310" s="53" t="s">
        <v>2189</v>
      </c>
      <c r="G1310" s="33">
        <v>420022</v>
      </c>
      <c r="H1310" s="33">
        <v>428529</v>
      </c>
      <c r="I1310" s="33">
        <v>287393.7</v>
      </c>
      <c r="J1310" s="33">
        <v>4278569</v>
      </c>
      <c r="K1310" s="33">
        <v>2661043.7000000002</v>
      </c>
      <c r="L1310" s="33">
        <v>98.014836802176745</v>
      </c>
      <c r="M1310" s="33">
        <v>146.14864556877899</v>
      </c>
      <c r="N1310" s="33">
        <v>160.78537154425536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46</v>
      </c>
      <c r="F1311" s="53" t="s">
        <v>46</v>
      </c>
      <c r="G1311" s="33">
        <v>1186</v>
      </c>
      <c r="H1311" s="33">
        <v>1186</v>
      </c>
      <c r="I1311" s="33">
        <v>1186</v>
      </c>
      <c r="J1311" s="33">
        <v>13046</v>
      </c>
      <c r="K1311" s="33">
        <v>13046</v>
      </c>
      <c r="L1311" s="33">
        <v>100</v>
      </c>
      <c r="M1311" s="33">
        <v>100</v>
      </c>
      <c r="N1311" s="33">
        <v>100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52</v>
      </c>
      <c r="F1312" s="53" t="s">
        <v>52</v>
      </c>
      <c r="G1312" s="33">
        <v>418836</v>
      </c>
      <c r="H1312" s="33">
        <v>427343</v>
      </c>
      <c r="I1312" s="33">
        <v>286207.7</v>
      </c>
      <c r="J1312" s="33">
        <v>4265523</v>
      </c>
      <c r="K1312" s="33">
        <v>2647997.7000000002</v>
      </c>
      <c r="L1312" s="33">
        <v>98.009327402110245</v>
      </c>
      <c r="M1312" s="33">
        <v>146.3398783470885</v>
      </c>
      <c r="N1312" s="33">
        <v>161.08484535315117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36</v>
      </c>
      <c r="F1313" s="53" t="s">
        <v>2243</v>
      </c>
      <c r="G1313" s="33">
        <v>974144.6</v>
      </c>
      <c r="H1313" s="33">
        <v>1069174</v>
      </c>
      <c r="I1313" s="33">
        <v>831838</v>
      </c>
      <c r="J1313" s="33">
        <v>9583085.6999999993</v>
      </c>
      <c r="K1313" s="33">
        <v>8702094.4000000004</v>
      </c>
      <c r="L1313" s="33">
        <v>91.111886372096592</v>
      </c>
      <c r="M1313" s="33">
        <v>117.10748967948086</v>
      </c>
      <c r="N1313" s="33">
        <v>110.12389959823925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77</v>
      </c>
      <c r="F1314" s="53" t="s">
        <v>77</v>
      </c>
      <c r="G1314" s="33">
        <v>52135</v>
      </c>
      <c r="H1314" s="33">
        <v>52135</v>
      </c>
      <c r="I1314" s="33">
        <v>36938</v>
      </c>
      <c r="J1314" s="33">
        <v>573485</v>
      </c>
      <c r="K1314" s="33">
        <v>406318</v>
      </c>
      <c r="L1314" s="33">
        <v>100</v>
      </c>
      <c r="M1314" s="33">
        <v>141.14191347663652</v>
      </c>
      <c r="N1314" s="33">
        <v>141.14191347663652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23</v>
      </c>
      <c r="F1315" s="53" t="s">
        <v>23</v>
      </c>
      <c r="G1315" s="33">
        <v>54235</v>
      </c>
      <c r="H1315" s="33">
        <v>65679</v>
      </c>
      <c r="I1315" s="33">
        <v>50801</v>
      </c>
      <c r="J1315" s="33">
        <v>649255</v>
      </c>
      <c r="K1315" s="33">
        <v>546868.9</v>
      </c>
      <c r="L1315" s="33">
        <v>82.57586138644011</v>
      </c>
      <c r="M1315" s="33">
        <v>106.7597094545383</v>
      </c>
      <c r="N1315" s="33">
        <v>118.72223854748368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67</v>
      </c>
      <c r="F1316" s="53" t="s">
        <v>67</v>
      </c>
      <c r="G1316" s="33">
        <v>158.19999999999999</v>
      </c>
      <c r="H1316" s="33">
        <v>135.19999999999999</v>
      </c>
      <c r="I1316" s="33">
        <v>74.099999999999994</v>
      </c>
      <c r="J1316" s="33">
        <v>2475.6</v>
      </c>
      <c r="K1316" s="33">
        <v>1018.4</v>
      </c>
      <c r="L1316" s="33">
        <v>117.01183431952663</v>
      </c>
      <c r="M1316" s="33">
        <v>213.4952766531714</v>
      </c>
      <c r="N1316" s="33">
        <v>243.08719560094266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121</v>
      </c>
      <c r="F1317" s="53" t="s">
        <v>121</v>
      </c>
      <c r="G1317" s="33">
        <v>493462</v>
      </c>
      <c r="H1317" s="33">
        <v>561280.80000000005</v>
      </c>
      <c r="I1317" s="33">
        <v>509122.2</v>
      </c>
      <c r="J1317" s="33">
        <v>5056859.7</v>
      </c>
      <c r="K1317" s="33">
        <v>5318594.5</v>
      </c>
      <c r="L1317" s="33">
        <v>87.917135237834614</v>
      </c>
      <c r="M1317" s="33">
        <v>96.924078345041721</v>
      </c>
      <c r="N1317" s="33">
        <v>95.078872811228607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71</v>
      </c>
      <c r="F1318" s="53" t="s">
        <v>71</v>
      </c>
      <c r="G1318" s="33">
        <v>219</v>
      </c>
      <c r="H1318" s="33">
        <v>219</v>
      </c>
      <c r="I1318" s="33">
        <v>219</v>
      </c>
      <c r="J1318" s="33">
        <v>2409</v>
      </c>
      <c r="K1318" s="33">
        <v>2409</v>
      </c>
      <c r="L1318" s="33">
        <v>100</v>
      </c>
      <c r="M1318" s="33">
        <v>100</v>
      </c>
      <c r="N1318" s="33">
        <v>100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100</v>
      </c>
      <c r="F1319" s="53" t="s">
        <v>100</v>
      </c>
      <c r="G1319" s="33">
        <v>373935.4</v>
      </c>
      <c r="H1319" s="33">
        <v>389725</v>
      </c>
      <c r="I1319" s="33">
        <v>234683.7</v>
      </c>
      <c r="J1319" s="33">
        <v>3298601.4</v>
      </c>
      <c r="K1319" s="33">
        <v>2426885.6</v>
      </c>
      <c r="L1319" s="33">
        <v>95.948527808069798</v>
      </c>
      <c r="M1319" s="33">
        <v>159.3359061579479</v>
      </c>
      <c r="N1319" s="33">
        <v>135.91911378105337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79</v>
      </c>
      <c r="F1320" s="53" t="s">
        <v>2482</v>
      </c>
      <c r="G1320" s="33">
        <v>16674797.300000001</v>
      </c>
      <c r="H1320" s="33">
        <v>15241729</v>
      </c>
      <c r="I1320" s="33">
        <v>13730814.800000001</v>
      </c>
      <c r="J1320" s="33">
        <v>155824655.09999999</v>
      </c>
      <c r="K1320" s="33">
        <v>133968787.2</v>
      </c>
      <c r="L1320" s="33">
        <v>109.40226860089167</v>
      </c>
      <c r="M1320" s="33">
        <v>121.440697750872</v>
      </c>
      <c r="N1320" s="33">
        <v>116.31414925580516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115</v>
      </c>
      <c r="F1321" s="53" t="s">
        <v>115</v>
      </c>
      <c r="G1321" s="33">
        <v>2377064.7999999998</v>
      </c>
      <c r="H1321" s="33">
        <v>4611831</v>
      </c>
      <c r="I1321" s="33">
        <v>2353198</v>
      </c>
      <c r="J1321" s="33">
        <v>36142778.799999997</v>
      </c>
      <c r="K1321" s="33">
        <v>16207257.800000001</v>
      </c>
      <c r="L1321" s="33">
        <v>51.542756011657843</v>
      </c>
      <c r="M1321" s="33">
        <v>101.01422829698139</v>
      </c>
      <c r="N1321" s="33">
        <v>223.00366444470328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87</v>
      </c>
      <c r="F1322" s="53" t="s">
        <v>87</v>
      </c>
      <c r="G1322" s="33">
        <v>158730.70000000001</v>
      </c>
      <c r="H1322" s="33">
        <v>129318</v>
      </c>
      <c r="I1322" s="33">
        <v>94259.4</v>
      </c>
      <c r="J1322" s="33">
        <v>1473990.6</v>
      </c>
      <c r="K1322" s="33">
        <v>914051.4</v>
      </c>
      <c r="L1322" s="33">
        <v>122.74447486042159</v>
      </c>
      <c r="M1322" s="33">
        <v>168.39774070278401</v>
      </c>
      <c r="N1322" s="33">
        <v>161.25904954579141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84</v>
      </c>
      <c r="F1323" s="53" t="s">
        <v>2555</v>
      </c>
      <c r="G1323" s="33" t="s">
        <v>8045</v>
      </c>
      <c r="H1323" s="33" t="s">
        <v>8045</v>
      </c>
      <c r="I1323" s="33" t="s">
        <v>8045</v>
      </c>
      <c r="J1323" s="33" t="s">
        <v>8045</v>
      </c>
      <c r="K1323" s="33" t="s">
        <v>8045</v>
      </c>
      <c r="L1323" s="33">
        <v>134.85439156430328</v>
      </c>
      <c r="M1323" s="33">
        <v>125.24573705666491</v>
      </c>
      <c r="N1323" s="33">
        <v>101.10045423892704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32</v>
      </c>
      <c r="F1324" s="53" t="s">
        <v>32</v>
      </c>
      <c r="G1324" s="33">
        <v>42227.5</v>
      </c>
      <c r="H1324" s="33">
        <v>47250.2</v>
      </c>
      <c r="I1324" s="33">
        <v>28064.7</v>
      </c>
      <c r="J1324" s="33">
        <v>424955.1</v>
      </c>
      <c r="K1324" s="33">
        <v>346586.4</v>
      </c>
      <c r="L1324" s="33">
        <v>89.369992084689585</v>
      </c>
      <c r="M1324" s="33">
        <v>150.46481879371595</v>
      </c>
      <c r="N1324" s="33">
        <v>122.61159122227531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56</v>
      </c>
      <c r="F1325" s="53" t="s">
        <v>2625</v>
      </c>
      <c r="G1325" s="33">
        <v>522013.6</v>
      </c>
      <c r="H1325" s="33">
        <v>437385.4</v>
      </c>
      <c r="I1325" s="33">
        <v>183536.6</v>
      </c>
      <c r="J1325" s="33">
        <v>3919003.9</v>
      </c>
      <c r="K1325" s="33">
        <v>2406891.7000000002</v>
      </c>
      <c r="L1325" s="33">
        <v>119.34865681387627</v>
      </c>
      <c r="M1325" s="33">
        <v>284.41934742171316</v>
      </c>
      <c r="N1325" s="33">
        <v>162.8242724838845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113</v>
      </c>
      <c r="F1326" s="53" t="s">
        <v>113</v>
      </c>
      <c r="G1326" s="33">
        <v>389090</v>
      </c>
      <c r="H1326" s="33">
        <v>297851</v>
      </c>
      <c r="I1326" s="33">
        <v>61334.1</v>
      </c>
      <c r="J1326" s="33">
        <v>2389621</v>
      </c>
      <c r="K1326" s="33">
        <v>1145436.6000000001</v>
      </c>
      <c r="L1326" s="33">
        <v>130.63243030911428</v>
      </c>
      <c r="M1326" s="33">
        <v>634.37793984096936</v>
      </c>
      <c r="N1326" s="33">
        <v>208.62097474447734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47</v>
      </c>
      <c r="F1327" s="53" t="s">
        <v>47</v>
      </c>
      <c r="G1327" s="33">
        <v>86188.7</v>
      </c>
      <c r="H1327" s="33">
        <v>94775.8</v>
      </c>
      <c r="I1327" s="33">
        <v>101125.3</v>
      </c>
      <c r="J1327" s="33">
        <v>1042225.4</v>
      </c>
      <c r="K1327" s="33">
        <v>1037671.6</v>
      </c>
      <c r="L1327" s="33">
        <v>90.939564741210305</v>
      </c>
      <c r="M1327" s="33">
        <v>85.229611185331464</v>
      </c>
      <c r="N1327" s="33">
        <v>100.43884789754293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68</v>
      </c>
      <c r="F1328" s="53" t="s">
        <v>68</v>
      </c>
      <c r="G1328" s="33">
        <v>6454</v>
      </c>
      <c r="H1328" s="33">
        <v>6355</v>
      </c>
      <c r="I1328" s="33">
        <v>6460</v>
      </c>
      <c r="J1328" s="33">
        <v>70168</v>
      </c>
      <c r="K1328" s="33">
        <v>71144.5</v>
      </c>
      <c r="L1328" s="33">
        <v>101.55782848151063</v>
      </c>
      <c r="M1328" s="33">
        <v>99.907120743034056</v>
      </c>
      <c r="N1328" s="33">
        <v>98.627441334186059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18</v>
      </c>
      <c r="F1329" s="53" t="s">
        <v>18</v>
      </c>
      <c r="G1329" s="33">
        <v>17954</v>
      </c>
      <c r="H1329" s="33">
        <v>17954</v>
      </c>
      <c r="I1329" s="33">
        <v>2627</v>
      </c>
      <c r="J1329" s="33">
        <v>197494</v>
      </c>
      <c r="K1329" s="33">
        <v>28897</v>
      </c>
      <c r="L1329" s="33">
        <v>100</v>
      </c>
      <c r="M1329" s="33">
        <v>683.4411876665398</v>
      </c>
      <c r="N1329" s="33">
        <v>683.4411876665398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19</v>
      </c>
      <c r="F1330" s="53" t="s">
        <v>19</v>
      </c>
      <c r="G1330" s="33">
        <v>21019.9</v>
      </c>
      <c r="H1330" s="33">
        <v>19142.599999999999</v>
      </c>
      <c r="I1330" s="33">
        <v>10683.2</v>
      </c>
      <c r="J1330" s="33">
        <v>205118.5</v>
      </c>
      <c r="K1330" s="33">
        <v>109365</v>
      </c>
      <c r="L1330" s="33">
        <v>109.80692277955973</v>
      </c>
      <c r="M1330" s="33">
        <v>196.75658978583195</v>
      </c>
      <c r="N1330" s="33">
        <v>187.55406208567641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107</v>
      </c>
      <c r="F1331" s="53" t="s">
        <v>107</v>
      </c>
      <c r="G1331" s="33">
        <v>1307</v>
      </c>
      <c r="H1331" s="33">
        <v>1307</v>
      </c>
      <c r="I1331" s="33">
        <v>1307</v>
      </c>
      <c r="J1331" s="33">
        <v>14377</v>
      </c>
      <c r="K1331" s="33">
        <v>14377</v>
      </c>
      <c r="L1331" s="33">
        <v>100</v>
      </c>
      <c r="M1331" s="33">
        <v>100</v>
      </c>
      <c r="N1331" s="33">
        <v>100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94</v>
      </c>
      <c r="F1332" s="53" t="s">
        <v>2746</v>
      </c>
      <c r="G1332" s="33">
        <v>2637</v>
      </c>
      <c r="H1332" s="33">
        <v>2637</v>
      </c>
      <c r="I1332" s="33">
        <v>10549</v>
      </c>
      <c r="J1332" s="33">
        <v>29007</v>
      </c>
      <c r="K1332" s="33">
        <v>116039</v>
      </c>
      <c r="L1332" s="33">
        <v>100</v>
      </c>
      <c r="M1332" s="33">
        <v>24.997630107119157</v>
      </c>
      <c r="N1332" s="33">
        <v>24.997630107119157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101</v>
      </c>
      <c r="F1333" s="53" t="s">
        <v>101</v>
      </c>
      <c r="G1333" s="33">
        <v>1434</v>
      </c>
      <c r="H1333" s="33">
        <v>1434</v>
      </c>
      <c r="I1333" s="33">
        <v>1434</v>
      </c>
      <c r="J1333" s="33">
        <v>15774</v>
      </c>
      <c r="K1333" s="33">
        <v>15774</v>
      </c>
      <c r="L1333" s="33">
        <v>100</v>
      </c>
      <c r="M1333" s="33">
        <v>100</v>
      </c>
      <c r="N1333" s="33">
        <v>100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58</v>
      </c>
      <c r="F1334" s="53" t="s">
        <v>58</v>
      </c>
      <c r="G1334" s="33">
        <v>53</v>
      </c>
      <c r="H1334" s="33">
        <v>53</v>
      </c>
      <c r="I1334" s="33">
        <v>7965</v>
      </c>
      <c r="J1334" s="33">
        <v>583</v>
      </c>
      <c r="K1334" s="33">
        <v>87615</v>
      </c>
      <c r="L1334" s="33">
        <v>100</v>
      </c>
      <c r="M1334" s="33">
        <v>0.66541117388575011</v>
      </c>
      <c r="N1334" s="33">
        <v>0.66541117388575011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29</v>
      </c>
      <c r="F1335" s="53" t="s">
        <v>29</v>
      </c>
      <c r="G1335" s="33">
        <v>625</v>
      </c>
      <c r="H1335" s="33">
        <v>625</v>
      </c>
      <c r="I1335" s="33">
        <v>625</v>
      </c>
      <c r="J1335" s="33">
        <v>6875</v>
      </c>
      <c r="K1335" s="33">
        <v>6875</v>
      </c>
      <c r="L1335" s="33">
        <v>100</v>
      </c>
      <c r="M1335" s="33">
        <v>100</v>
      </c>
      <c r="N1335" s="33">
        <v>100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88</v>
      </c>
      <c r="F1336" s="53" t="s">
        <v>88</v>
      </c>
      <c r="G1336" s="33">
        <v>525</v>
      </c>
      <c r="H1336" s="33">
        <v>525</v>
      </c>
      <c r="I1336" s="33">
        <v>525</v>
      </c>
      <c r="J1336" s="33">
        <v>5775</v>
      </c>
      <c r="K1336" s="33">
        <v>5775</v>
      </c>
      <c r="L1336" s="33">
        <v>100</v>
      </c>
      <c r="M1336" s="33">
        <v>100</v>
      </c>
      <c r="N1336" s="33">
        <v>100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118</v>
      </c>
      <c r="F1337" s="53" t="s">
        <v>2977</v>
      </c>
      <c r="G1337" s="33">
        <v>8405</v>
      </c>
      <c r="H1337" s="33">
        <v>8405</v>
      </c>
      <c r="I1337" s="33">
        <v>8405</v>
      </c>
      <c r="J1337" s="33">
        <v>92455</v>
      </c>
      <c r="K1337" s="33">
        <v>92455</v>
      </c>
      <c r="L1337" s="33">
        <v>100</v>
      </c>
      <c r="M1337" s="33">
        <v>100</v>
      </c>
      <c r="N1337" s="33">
        <v>100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62</v>
      </c>
      <c r="F1338" s="53" t="s">
        <v>62</v>
      </c>
      <c r="G1338" s="33">
        <v>5333</v>
      </c>
      <c r="H1338" s="33">
        <v>5333</v>
      </c>
      <c r="I1338" s="33">
        <v>5333</v>
      </c>
      <c r="J1338" s="33">
        <v>58663</v>
      </c>
      <c r="K1338" s="33">
        <v>58663</v>
      </c>
      <c r="L1338" s="33">
        <v>100</v>
      </c>
      <c r="M1338" s="33">
        <v>100</v>
      </c>
      <c r="N1338" s="33">
        <v>100</v>
      </c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33</v>
      </c>
      <c r="F1339" s="53" t="s">
        <v>33</v>
      </c>
      <c r="G1339" s="33">
        <v>2696</v>
      </c>
      <c r="H1339" s="33">
        <v>2696</v>
      </c>
      <c r="I1339" s="33">
        <v>2696</v>
      </c>
      <c r="J1339" s="33">
        <v>29656</v>
      </c>
      <c r="K1339" s="33">
        <v>29656</v>
      </c>
      <c r="L1339" s="33">
        <v>100</v>
      </c>
      <c r="M1339" s="33">
        <v>100</v>
      </c>
      <c r="N1339" s="33">
        <v>100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43</v>
      </c>
      <c r="F1340" s="53" t="s">
        <v>43</v>
      </c>
      <c r="G1340" s="33">
        <v>376</v>
      </c>
      <c r="H1340" s="33">
        <v>376</v>
      </c>
      <c r="I1340" s="33">
        <v>376</v>
      </c>
      <c r="J1340" s="33">
        <v>4136</v>
      </c>
      <c r="K1340" s="33">
        <v>4136</v>
      </c>
      <c r="L1340" s="33">
        <v>100</v>
      </c>
      <c r="M1340" s="33">
        <v>100</v>
      </c>
      <c r="N1340" s="33">
        <v>100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31</v>
      </c>
      <c r="F1341" s="53" t="s">
        <v>3078</v>
      </c>
      <c r="G1341" s="33">
        <v>66520.2</v>
      </c>
      <c r="H1341" s="33">
        <v>46394.5</v>
      </c>
      <c r="I1341" s="33">
        <v>81589</v>
      </c>
      <c r="J1341" s="33">
        <v>1028986.2</v>
      </c>
      <c r="K1341" s="33">
        <v>924649.7</v>
      </c>
      <c r="L1341" s="33">
        <v>143.37949541432712</v>
      </c>
      <c r="M1341" s="33">
        <v>81.530843618625056</v>
      </c>
      <c r="N1341" s="33">
        <v>111.28389486310328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122</v>
      </c>
      <c r="F1342" s="53" t="s">
        <v>122</v>
      </c>
      <c r="G1342" s="33">
        <v>4815</v>
      </c>
      <c r="H1342" s="33">
        <v>4815</v>
      </c>
      <c r="I1342" s="33">
        <v>23067.599999999999</v>
      </c>
      <c r="J1342" s="33">
        <v>418340.1</v>
      </c>
      <c r="K1342" s="33">
        <v>274487.40000000002</v>
      </c>
      <c r="L1342" s="33">
        <v>100</v>
      </c>
      <c r="M1342" s="33">
        <v>20.873432866878218</v>
      </c>
      <c r="N1342" s="33">
        <v>152.40776079339162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53</v>
      </c>
      <c r="F1343" s="53" t="s">
        <v>53</v>
      </c>
      <c r="G1343" s="33">
        <v>3333</v>
      </c>
      <c r="H1343" s="33">
        <v>5334</v>
      </c>
      <c r="I1343" s="33">
        <v>2833</v>
      </c>
      <c r="J1343" s="33">
        <v>75605.3</v>
      </c>
      <c r="K1343" s="33">
        <v>154411</v>
      </c>
      <c r="L1343" s="33">
        <v>62.485939257592804</v>
      </c>
      <c r="M1343" s="33">
        <v>117.64913519237557</v>
      </c>
      <c r="N1343" s="33">
        <v>48.963674867723157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127</v>
      </c>
      <c r="F1344" s="53" t="s">
        <v>127</v>
      </c>
      <c r="G1344" s="32"/>
      <c r="H1344" s="32"/>
      <c r="I1344" s="32"/>
      <c r="J1344" s="33">
        <v>5127.5</v>
      </c>
      <c r="K1344" s="33">
        <v>13.3</v>
      </c>
      <c r="L1344" s="32"/>
      <c r="M1344" s="32"/>
      <c r="N1344" s="33">
        <v>38552.631578947367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102</v>
      </c>
      <c r="F1345" s="53" t="s">
        <v>102</v>
      </c>
      <c r="G1345" s="33">
        <v>58372.2</v>
      </c>
      <c r="H1345" s="33">
        <v>36245.5</v>
      </c>
      <c r="I1345" s="33">
        <v>55688.4</v>
      </c>
      <c r="J1345" s="33">
        <v>529913.30000000005</v>
      </c>
      <c r="K1345" s="33">
        <v>495738</v>
      </c>
      <c r="L1345" s="33">
        <v>161.04675063111281</v>
      </c>
      <c r="M1345" s="33">
        <v>104.81931605145776</v>
      </c>
      <c r="N1345" s="33">
        <v>106.89382294679851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26</v>
      </c>
      <c r="F1346" s="53" t="s">
        <v>3543</v>
      </c>
      <c r="G1346" s="33">
        <v>12040844.6</v>
      </c>
      <c r="H1346" s="33">
        <v>47430512.100000001</v>
      </c>
      <c r="I1346" s="33">
        <v>23317444.600000001</v>
      </c>
      <c r="J1346" s="33">
        <v>119344046.8</v>
      </c>
      <c r="K1346" s="33">
        <v>53867675.799999997</v>
      </c>
      <c r="L1346" s="33">
        <v>25.386284201641583</v>
      </c>
      <c r="M1346" s="33">
        <v>51.638782922207518</v>
      </c>
      <c r="N1346" s="33">
        <v>221.5503918214344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93</v>
      </c>
      <c r="F1347" s="53" t="s">
        <v>93</v>
      </c>
      <c r="G1347" s="33">
        <v>798231</v>
      </c>
      <c r="H1347" s="33">
        <v>512966.3</v>
      </c>
      <c r="I1347" s="33">
        <v>1698490.1</v>
      </c>
      <c r="J1347" s="33">
        <v>8109982.7000000002</v>
      </c>
      <c r="K1347" s="33">
        <v>14988767.5</v>
      </c>
      <c r="L1347" s="33">
        <v>155.61080718168034</v>
      </c>
      <c r="M1347" s="33">
        <v>46.996505896619588</v>
      </c>
      <c r="N1347" s="33">
        <v>54.107068509802424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131</v>
      </c>
      <c r="F1348" s="53" t="s">
        <v>131</v>
      </c>
      <c r="G1348" s="33">
        <v>8056.5</v>
      </c>
      <c r="H1348" s="33">
        <v>11928.4</v>
      </c>
      <c r="I1348" s="32"/>
      <c r="J1348" s="33">
        <v>124708.5</v>
      </c>
      <c r="K1348" s="33"/>
      <c r="L1348" s="33">
        <v>67.540491599879275</v>
      </c>
      <c r="M1348" s="32"/>
      <c r="N1348" s="32"/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92</v>
      </c>
      <c r="F1349" s="53" t="s">
        <v>92</v>
      </c>
      <c r="G1349" s="33">
        <v>11234557.1</v>
      </c>
      <c r="H1349" s="33">
        <v>46905617.399999999</v>
      </c>
      <c r="I1349" s="33">
        <v>21618954.5</v>
      </c>
      <c r="J1349" s="33">
        <v>111109355.59999999</v>
      </c>
      <c r="K1349" s="33">
        <v>38878908.299999997</v>
      </c>
      <c r="L1349" s="33">
        <v>23.9514107749491</v>
      </c>
      <c r="M1349" s="33">
        <v>51.966236850167753</v>
      </c>
      <c r="N1349" s="33">
        <v>285.78311598322324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95</v>
      </c>
      <c r="F1350" s="53" t="s">
        <v>3673</v>
      </c>
      <c r="G1350" s="33">
        <v>40814.699999999997</v>
      </c>
      <c r="H1350" s="33">
        <v>40114.5</v>
      </c>
      <c r="I1350" s="33">
        <v>53167.5</v>
      </c>
      <c r="J1350" s="33">
        <v>435955.3</v>
      </c>
      <c r="K1350" s="33">
        <v>501159.5</v>
      </c>
      <c r="L1350" s="33">
        <v>101.74550349624201</v>
      </c>
      <c r="M1350" s="33">
        <v>76.766257582169558</v>
      </c>
      <c r="N1350" s="33">
        <v>86.989331739695643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34</v>
      </c>
      <c r="F1351" s="53" t="s">
        <v>34</v>
      </c>
      <c r="G1351" s="33">
        <v>40814.699999999997</v>
      </c>
      <c r="H1351" s="33">
        <v>40114.5</v>
      </c>
      <c r="I1351" s="33">
        <v>53167.5</v>
      </c>
      <c r="J1351" s="33">
        <v>435955.3</v>
      </c>
      <c r="K1351" s="33">
        <v>501159.5</v>
      </c>
      <c r="L1351" s="33">
        <v>101.74550349624201</v>
      </c>
      <c r="M1351" s="33">
        <v>76.766257582169558</v>
      </c>
      <c r="N1351" s="33">
        <v>86.989331739695643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21</v>
      </c>
      <c r="F1352" s="53" t="s">
        <v>3696</v>
      </c>
      <c r="G1352" s="33" t="s">
        <v>8045</v>
      </c>
      <c r="H1352" s="33" t="s">
        <v>8045</v>
      </c>
      <c r="I1352" s="33" t="s">
        <v>8045</v>
      </c>
      <c r="J1352" s="33" t="s">
        <v>8045</v>
      </c>
      <c r="K1352" s="33" t="s">
        <v>8045</v>
      </c>
      <c r="L1352" s="33">
        <v>109.97394387253856</v>
      </c>
      <c r="M1352" s="33">
        <v>109.87642612596379</v>
      </c>
      <c r="N1352" s="33">
        <v>108.12624525310983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123</v>
      </c>
      <c r="F1353" s="53" t="s">
        <v>123</v>
      </c>
      <c r="G1353" s="33" t="s">
        <v>8045</v>
      </c>
      <c r="H1353" s="33" t="s">
        <v>8045</v>
      </c>
      <c r="I1353" s="33" t="s">
        <v>8045</v>
      </c>
      <c r="J1353" s="33" t="s">
        <v>8045</v>
      </c>
      <c r="K1353" s="33" t="s">
        <v>8045</v>
      </c>
      <c r="L1353" s="33">
        <v>100</v>
      </c>
      <c r="M1353" s="33">
        <v>100</v>
      </c>
      <c r="N1353" s="33">
        <v>100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59</v>
      </c>
      <c r="F1354" s="53" t="s">
        <v>59</v>
      </c>
      <c r="G1354" s="33" t="s">
        <v>8045</v>
      </c>
      <c r="H1354" s="33" t="s">
        <v>8045</v>
      </c>
      <c r="I1354" s="33" t="s">
        <v>8045</v>
      </c>
      <c r="J1354" s="33" t="s">
        <v>8045</v>
      </c>
      <c r="K1354" s="33" t="s">
        <v>8045</v>
      </c>
      <c r="L1354" s="33">
        <v>100</v>
      </c>
      <c r="M1354" s="33">
        <v>100.41109969167523</v>
      </c>
      <c r="N1354" s="33">
        <v>99.159114267027931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24</v>
      </c>
      <c r="F1355" s="53" t="s">
        <v>24</v>
      </c>
      <c r="G1355" s="33" t="s">
        <v>8045</v>
      </c>
      <c r="H1355" s="33" t="s">
        <v>8045</v>
      </c>
      <c r="I1355" s="33" t="s">
        <v>8045</v>
      </c>
      <c r="J1355" s="33" t="s">
        <v>8045</v>
      </c>
      <c r="K1355" s="33" t="s">
        <v>8045</v>
      </c>
      <c r="L1355" s="33">
        <v>113.36243617840083</v>
      </c>
      <c r="M1355" s="33">
        <v>109.75199089874857</v>
      </c>
      <c r="N1355" s="33">
        <v>104.04791265887305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72</v>
      </c>
      <c r="F1356" s="53" t="s">
        <v>72</v>
      </c>
      <c r="G1356" s="33" t="s">
        <v>8045</v>
      </c>
      <c r="H1356" s="33" t="s">
        <v>8045</v>
      </c>
      <c r="I1356" s="33" t="s">
        <v>8045</v>
      </c>
      <c r="J1356" s="33" t="s">
        <v>8045</v>
      </c>
      <c r="K1356" s="33" t="s">
        <v>8045</v>
      </c>
      <c r="L1356" s="33">
        <v>95.196130216007333</v>
      </c>
      <c r="M1356" s="33">
        <v>112.04070281058796</v>
      </c>
      <c r="N1356" s="33">
        <v>128.3155387586124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90</v>
      </c>
      <c r="F1357" s="53" t="s">
        <v>3779</v>
      </c>
      <c r="G1357" s="33">
        <v>998848.7</v>
      </c>
      <c r="H1357" s="33">
        <v>1498214.1</v>
      </c>
      <c r="I1357" s="33">
        <v>939939.2</v>
      </c>
      <c r="J1357" s="33">
        <v>13000715.5</v>
      </c>
      <c r="K1357" s="33">
        <v>12598003.5</v>
      </c>
      <c r="L1357" s="33">
        <v>66.669289789757016</v>
      </c>
      <c r="M1357" s="33">
        <v>106.26737346415598</v>
      </c>
      <c r="N1357" s="33">
        <v>103.19663349831582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103</v>
      </c>
      <c r="F1358" s="53" t="s">
        <v>103</v>
      </c>
      <c r="G1358" s="33">
        <v>996856.5</v>
      </c>
      <c r="H1358" s="33">
        <v>1497024.9</v>
      </c>
      <c r="I1358" s="33">
        <v>939443.19999999995</v>
      </c>
      <c r="J1358" s="33">
        <v>12987021.1</v>
      </c>
      <c r="K1358" s="33">
        <v>12589848.800000001</v>
      </c>
      <c r="L1358" s="33">
        <v>66.589172965660097</v>
      </c>
      <c r="M1358" s="33">
        <v>106.11141791222715</v>
      </c>
      <c r="N1358" s="33">
        <v>103.15470269984498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63</v>
      </c>
      <c r="F1359" s="53" t="s">
        <v>63</v>
      </c>
      <c r="G1359" s="33">
        <v>1992.2</v>
      </c>
      <c r="H1359" s="33">
        <v>1189.2</v>
      </c>
      <c r="I1359" s="33">
        <v>496</v>
      </c>
      <c r="J1359" s="33">
        <v>13694.4</v>
      </c>
      <c r="K1359" s="33">
        <v>8154.7</v>
      </c>
      <c r="L1359" s="33">
        <v>167.52438614194418</v>
      </c>
      <c r="M1359" s="33">
        <v>401.65322580645159</v>
      </c>
      <c r="N1359" s="33">
        <v>167.93260328399575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80</v>
      </c>
      <c r="F1360" s="53" t="s">
        <v>80</v>
      </c>
      <c r="G1360" s="33">
        <v>6348767.2000000002</v>
      </c>
      <c r="H1360" s="33">
        <v>5357313.5999999996</v>
      </c>
      <c r="I1360" s="33">
        <v>5940764.0999999996</v>
      </c>
      <c r="J1360" s="33">
        <v>55344085.299999997</v>
      </c>
      <c r="K1360" s="33">
        <v>50617570.700000003</v>
      </c>
      <c r="L1360" s="33">
        <v>118.50654402609547</v>
      </c>
      <c r="M1360" s="33">
        <v>106.86785560126853</v>
      </c>
      <c r="N1360" s="33">
        <v>109.33769545759729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85</v>
      </c>
      <c r="F1361" s="53" t="s">
        <v>3814</v>
      </c>
      <c r="G1361" s="33">
        <v>3561504.1</v>
      </c>
      <c r="H1361" s="33">
        <v>3289483.7</v>
      </c>
      <c r="I1361" s="33">
        <v>3235818.6</v>
      </c>
      <c r="J1361" s="33">
        <v>32699168.100000001</v>
      </c>
      <c r="K1361" s="33">
        <v>29326081.100000001</v>
      </c>
      <c r="L1361" s="33">
        <v>108.26939498134617</v>
      </c>
      <c r="M1361" s="33">
        <v>110.06501106087961</v>
      </c>
      <c r="N1361" s="33">
        <v>111.50200392782791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112</v>
      </c>
      <c r="F1362" s="53" t="s">
        <v>3846</v>
      </c>
      <c r="G1362" s="33" t="s">
        <v>8045</v>
      </c>
      <c r="H1362" s="33" t="s">
        <v>8045</v>
      </c>
      <c r="I1362" s="33" t="s">
        <v>8045</v>
      </c>
      <c r="J1362" s="33" t="s">
        <v>8045</v>
      </c>
      <c r="K1362" s="33" t="s">
        <v>8045</v>
      </c>
      <c r="L1362" s="33">
        <v>146.77072693729005</v>
      </c>
      <c r="M1362" s="33">
        <v>114.48208114568746</v>
      </c>
      <c r="N1362" s="33">
        <v>108.67009911248189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116</v>
      </c>
      <c r="F1363" s="53" t="s">
        <v>3917</v>
      </c>
      <c r="G1363" s="33">
        <v>2446848.7999999998</v>
      </c>
      <c r="H1363" s="33">
        <v>1835893.8</v>
      </c>
      <c r="I1363" s="33">
        <v>2407593.9</v>
      </c>
      <c r="J1363" s="33">
        <v>18897509.899999999</v>
      </c>
      <c r="K1363" s="33">
        <v>17843064.199999999</v>
      </c>
      <c r="L1363" s="33">
        <v>133.27834104565306</v>
      </c>
      <c r="M1363" s="33">
        <v>101.63046184823777</v>
      </c>
      <c r="N1363" s="33">
        <v>105.90955504156064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70</v>
      </c>
      <c r="F1364" s="53" t="s">
        <v>3954</v>
      </c>
      <c r="G1364" s="33">
        <v>307676.09999999998</v>
      </c>
      <c r="H1364" s="33">
        <v>313296.40000000002</v>
      </c>
      <c r="I1364" s="33">
        <v>277525.09999999998</v>
      </c>
      <c r="J1364" s="33">
        <v>3306087.5</v>
      </c>
      <c r="K1364" s="33">
        <v>3052576.9</v>
      </c>
      <c r="L1364" s="33">
        <v>98.206075779996198</v>
      </c>
      <c r="M1364" s="33">
        <v>110.86424254959282</v>
      </c>
      <c r="N1364" s="33">
        <v>108.30480634247085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108</v>
      </c>
      <c r="F1365" s="53" t="s">
        <v>108</v>
      </c>
      <c r="G1365" s="33">
        <v>307676.09999999998</v>
      </c>
      <c r="H1365" s="33">
        <v>313296.40000000002</v>
      </c>
      <c r="I1365" s="33">
        <v>277525.09999999998</v>
      </c>
      <c r="J1365" s="33">
        <v>3306087.5</v>
      </c>
      <c r="K1365" s="33">
        <v>3052576.9</v>
      </c>
      <c r="L1365" s="33">
        <v>98.206075779996198</v>
      </c>
      <c r="M1365" s="33">
        <v>110.86424254959282</v>
      </c>
      <c r="N1365" s="33">
        <v>108.30480634247085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27</v>
      </c>
      <c r="F1366" s="53" t="s">
        <v>3966</v>
      </c>
      <c r="G1366" s="33">
        <v>174452.9</v>
      </c>
      <c r="H1366" s="33">
        <v>173958.1</v>
      </c>
      <c r="I1366" s="33">
        <v>178916.8</v>
      </c>
      <c r="J1366" s="33">
        <v>1934217.6</v>
      </c>
      <c r="K1366" s="33">
        <v>1978150.1</v>
      </c>
      <c r="L1366" s="33">
        <v>100.28443630966308</v>
      </c>
      <c r="M1366" s="33">
        <v>97.505041449433477</v>
      </c>
      <c r="N1366" s="33">
        <v>97.779111908646371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39</v>
      </c>
      <c r="F1367" s="53" t="s">
        <v>39</v>
      </c>
      <c r="G1367" s="33">
        <v>174452.9</v>
      </c>
      <c r="H1367" s="33">
        <v>173958.1</v>
      </c>
      <c r="I1367" s="33">
        <v>178916.8</v>
      </c>
      <c r="J1367" s="33">
        <v>1934217.6</v>
      </c>
      <c r="K1367" s="33">
        <v>1978150.1</v>
      </c>
      <c r="L1367" s="33">
        <v>100.28443630966308</v>
      </c>
      <c r="M1367" s="33">
        <v>97.505041449433477</v>
      </c>
      <c r="N1367" s="33">
        <v>97.779111908646371</v>
      </c>
    </row>
    <row r="1368" spans="1:14" x14ac:dyDescent="0.25">
      <c r="A1368" s="38">
        <v>44501</v>
      </c>
      <c r="B1368" s="32" t="s">
        <v>12</v>
      </c>
      <c r="C1368" s="32" t="s">
        <v>13</v>
      </c>
      <c r="D1368" s="32" t="s">
        <v>14</v>
      </c>
      <c r="E1368" s="32" t="s">
        <v>61</v>
      </c>
      <c r="F1368" s="53" t="s">
        <v>3971</v>
      </c>
      <c r="G1368" s="33">
        <v>208860.4</v>
      </c>
      <c r="H1368" s="33">
        <v>223655.9</v>
      </c>
      <c r="I1368" s="33">
        <v>272595.90000000002</v>
      </c>
      <c r="J1368" s="33">
        <v>2708206</v>
      </c>
      <c r="K1368" s="33">
        <v>2937180.3</v>
      </c>
      <c r="L1368" s="33">
        <v>93.384703913467078</v>
      </c>
      <c r="M1368" s="33">
        <v>76.619054065009777</v>
      </c>
      <c r="N1368" s="33">
        <v>92.20428177323673</v>
      </c>
    </row>
    <row r="1369" spans="1:14" x14ac:dyDescent="0.25">
      <c r="A1369" s="38">
        <v>44501</v>
      </c>
      <c r="B1369" s="32" t="s">
        <v>12</v>
      </c>
      <c r="C1369" s="32" t="s">
        <v>13</v>
      </c>
      <c r="D1369" s="32" t="s">
        <v>14</v>
      </c>
      <c r="E1369" s="32" t="s">
        <v>44</v>
      </c>
      <c r="F1369" s="53" t="s">
        <v>44</v>
      </c>
      <c r="G1369" s="33">
        <v>104693.2</v>
      </c>
      <c r="H1369" s="33">
        <v>100143.7</v>
      </c>
      <c r="I1369" s="33">
        <v>106046.7</v>
      </c>
      <c r="J1369" s="33">
        <v>1098943.2</v>
      </c>
      <c r="K1369" s="33">
        <v>1072231.1000000001</v>
      </c>
      <c r="L1369" s="33">
        <v>104.54297174959584</v>
      </c>
      <c r="M1369" s="33">
        <v>98.723675512769375</v>
      </c>
      <c r="N1369" s="33">
        <v>102.49126331067994</v>
      </c>
    </row>
    <row r="1370" spans="1:14" x14ac:dyDescent="0.25">
      <c r="A1370" s="38">
        <v>44501</v>
      </c>
      <c r="B1370" s="32" t="s">
        <v>12</v>
      </c>
      <c r="C1370" s="32" t="s">
        <v>13</v>
      </c>
      <c r="D1370" s="32" t="s">
        <v>14</v>
      </c>
      <c r="E1370" s="32" t="s">
        <v>40</v>
      </c>
      <c r="F1370" s="53" t="s">
        <v>40</v>
      </c>
      <c r="G1370" s="33">
        <v>7202.7</v>
      </c>
      <c r="H1370" s="33">
        <v>10123.5</v>
      </c>
      <c r="I1370" s="33">
        <v>36969.9</v>
      </c>
      <c r="J1370" s="33">
        <v>137970.5</v>
      </c>
      <c r="K1370" s="33">
        <v>272871.90000000002</v>
      </c>
      <c r="L1370" s="33">
        <v>71.148318269373235</v>
      </c>
      <c r="M1370" s="33">
        <v>19.482606120113932</v>
      </c>
      <c r="N1370" s="33">
        <v>50.562370108464812</v>
      </c>
    </row>
    <row r="1371" spans="1:14" x14ac:dyDescent="0.25">
      <c r="A1371" s="38">
        <v>44501</v>
      </c>
      <c r="B1371" s="32" t="s">
        <v>12</v>
      </c>
      <c r="C1371" s="32" t="s">
        <v>13</v>
      </c>
      <c r="D1371" s="32" t="s">
        <v>14</v>
      </c>
      <c r="E1371" s="32" t="s">
        <v>54</v>
      </c>
      <c r="F1371" s="53" t="s">
        <v>54</v>
      </c>
      <c r="G1371" s="33">
        <v>96964.5</v>
      </c>
      <c r="H1371" s="33">
        <v>113388.7</v>
      </c>
      <c r="I1371" s="33">
        <v>129579.3</v>
      </c>
      <c r="J1371" s="33">
        <v>1471292.3</v>
      </c>
      <c r="K1371" s="33">
        <v>1592077.3</v>
      </c>
      <c r="L1371" s="33">
        <v>85.515135106055538</v>
      </c>
      <c r="M1371" s="33">
        <v>74.830239089113775</v>
      </c>
      <c r="N1371" s="33">
        <v>92.413370883436372</v>
      </c>
    </row>
    <row r="1372" spans="1:14" x14ac:dyDescent="0.25">
      <c r="A1372" s="38">
        <v>44501</v>
      </c>
      <c r="B1372" s="32" t="s">
        <v>12</v>
      </c>
      <c r="C1372" s="32" t="s">
        <v>13</v>
      </c>
      <c r="D1372" s="32" t="s">
        <v>14</v>
      </c>
      <c r="E1372" s="32" t="s">
        <v>41</v>
      </c>
      <c r="F1372" s="53" t="s">
        <v>41</v>
      </c>
      <c r="G1372" s="33">
        <v>4222</v>
      </c>
      <c r="H1372" s="33">
        <v>4637</v>
      </c>
      <c r="I1372" s="33">
        <v>2427</v>
      </c>
      <c r="J1372" s="33">
        <v>39641</v>
      </c>
      <c r="K1372" s="33">
        <v>19863</v>
      </c>
      <c r="L1372" s="33">
        <v>91.05024800517576</v>
      </c>
      <c r="M1372" s="33">
        <v>173.95962093119078</v>
      </c>
      <c r="N1372" s="33">
        <v>199.57206867039218</v>
      </c>
    </row>
    <row r="1373" spans="1:14" x14ac:dyDescent="0.25">
      <c r="A1373" s="38">
        <v>44501</v>
      </c>
      <c r="B1373" s="32" t="s">
        <v>12</v>
      </c>
      <c r="C1373" s="32" t="s">
        <v>13</v>
      </c>
      <c r="D1373" s="32" t="s">
        <v>14</v>
      </c>
      <c r="E1373" s="32" t="s">
        <v>78</v>
      </c>
      <c r="F1373" s="53" t="s">
        <v>78</v>
      </c>
      <c r="G1373" s="33">
        <v>4222</v>
      </c>
      <c r="H1373" s="33">
        <v>4637</v>
      </c>
      <c r="I1373" s="33">
        <v>2427</v>
      </c>
      <c r="J1373" s="33">
        <v>39641</v>
      </c>
      <c r="K1373" s="33">
        <v>19863</v>
      </c>
      <c r="L1373" s="33">
        <v>91.05024800517576</v>
      </c>
      <c r="M1373" s="33">
        <v>173.95962093119078</v>
      </c>
      <c r="N1373" s="33">
        <v>199.57206867039218</v>
      </c>
    </row>
    <row r="1374" spans="1:14" x14ac:dyDescent="0.25">
      <c r="A1374" s="38">
        <v>44501</v>
      </c>
      <c r="B1374" s="32" t="s">
        <v>12</v>
      </c>
      <c r="C1374" s="32" t="s">
        <v>13</v>
      </c>
      <c r="D1374" s="32" t="s">
        <v>14</v>
      </c>
      <c r="E1374" s="32" t="s">
        <v>25</v>
      </c>
      <c r="F1374" s="53" t="s">
        <v>676</v>
      </c>
      <c r="G1374" s="33">
        <v>4983880.2</v>
      </c>
      <c r="H1374" s="33">
        <v>5952640.5999999996</v>
      </c>
      <c r="I1374" s="33">
        <v>2286605.2000000002</v>
      </c>
      <c r="J1374" s="33">
        <v>46922780.899999999</v>
      </c>
      <c r="K1374" s="33">
        <v>21251414.199999999</v>
      </c>
      <c r="L1374" s="33">
        <v>83.725535185174792</v>
      </c>
      <c r="M1374" s="33">
        <v>217.95980346760342</v>
      </c>
      <c r="N1374" s="33">
        <v>220.79839232534462</v>
      </c>
    </row>
    <row r="1375" spans="1:14" x14ac:dyDescent="0.25">
      <c r="A1375" s="38">
        <v>44501</v>
      </c>
      <c r="B1375" s="32" t="s">
        <v>12</v>
      </c>
      <c r="C1375" s="32" t="s">
        <v>13</v>
      </c>
      <c r="D1375" s="32" t="s">
        <v>14</v>
      </c>
      <c r="E1375" s="32" t="s">
        <v>35</v>
      </c>
      <c r="F1375" s="53" t="s">
        <v>969</v>
      </c>
      <c r="G1375" s="33">
        <v>42977196.200000003</v>
      </c>
      <c r="H1375" s="33">
        <v>77162615.599999994</v>
      </c>
      <c r="I1375" s="33">
        <v>49224839.700000003</v>
      </c>
      <c r="J1375" s="33">
        <v>429103411.60000002</v>
      </c>
      <c r="K1375" s="33">
        <v>319388404.5</v>
      </c>
      <c r="L1375" s="33">
        <v>55.696914711636602</v>
      </c>
      <c r="M1375" s="33">
        <v>87.307945463964614</v>
      </c>
      <c r="N1375" s="33">
        <v>134.35159371917649</v>
      </c>
    </row>
    <row r="1376" spans="1:14" x14ac:dyDescent="0.25">
      <c r="A1376" s="38">
        <v>44501</v>
      </c>
      <c r="B1376" s="32" t="s">
        <v>12</v>
      </c>
      <c r="C1376" s="32" t="s">
        <v>13</v>
      </c>
      <c r="D1376" s="32" t="s">
        <v>14</v>
      </c>
      <c r="E1376" s="32" t="s">
        <v>89</v>
      </c>
      <c r="F1376" s="53" t="s">
        <v>3813</v>
      </c>
      <c r="G1376" s="33">
        <v>6348767.2000000002</v>
      </c>
      <c r="H1376" s="33">
        <v>5357313.5999999996</v>
      </c>
      <c r="I1376" s="33">
        <v>5940764.0999999996</v>
      </c>
      <c r="J1376" s="33">
        <v>55344085.299999997</v>
      </c>
      <c r="K1376" s="33">
        <v>50617570.700000003</v>
      </c>
      <c r="L1376" s="33">
        <v>118.50654402609547</v>
      </c>
      <c r="M1376" s="33">
        <v>106.86785560126853</v>
      </c>
      <c r="N1376" s="33">
        <v>109.33769545759729</v>
      </c>
    </row>
    <row r="1377" spans="1:14" x14ac:dyDescent="0.25">
      <c r="A1377" s="38">
        <v>44501</v>
      </c>
      <c r="B1377" s="32" t="s">
        <v>12</v>
      </c>
      <c r="C1377" s="32" t="s">
        <v>13</v>
      </c>
      <c r="D1377" s="32" t="s">
        <v>14</v>
      </c>
      <c r="E1377" s="32" t="s">
        <v>20</v>
      </c>
      <c r="F1377" s="53" t="s">
        <v>3956</v>
      </c>
      <c r="G1377" s="33">
        <v>695211.4</v>
      </c>
      <c r="H1377" s="33">
        <v>715547.4</v>
      </c>
      <c r="I1377" s="33">
        <v>731464.8</v>
      </c>
      <c r="J1377" s="33">
        <v>7988152.0999999996</v>
      </c>
      <c r="K1377" s="33">
        <v>7987770.2999999998</v>
      </c>
      <c r="L1377" s="33">
        <v>97.157980030393517</v>
      </c>
      <c r="M1377" s="33">
        <v>95.043725959198582</v>
      </c>
      <c r="N1377" s="33">
        <v>100.00477980695064</v>
      </c>
    </row>
    <row r="1378" spans="1:14" x14ac:dyDescent="0.25">
      <c r="A1378" s="42">
        <v>44501</v>
      </c>
      <c r="B1378" s="43"/>
      <c r="C1378" s="43"/>
      <c r="D1378" s="43"/>
      <c r="E1378" s="43" t="s">
        <v>140</v>
      </c>
      <c r="F1378" s="53" t="s">
        <v>140</v>
      </c>
      <c r="G1378" s="44" t="s">
        <v>140</v>
      </c>
      <c r="H1378" s="43"/>
      <c r="I1378" s="43"/>
      <c r="J1378" s="47">
        <v>165430.90000000002</v>
      </c>
      <c r="K1378" s="33"/>
    </row>
    <row r="1379" spans="1:14" x14ac:dyDescent="0.25">
      <c r="A1379" s="42">
        <v>44501</v>
      </c>
      <c r="B1379" s="43"/>
      <c r="C1379" s="43"/>
      <c r="D1379" s="43"/>
      <c r="E1379" s="43" t="s">
        <v>141</v>
      </c>
      <c r="F1379" s="53" t="s">
        <v>141</v>
      </c>
      <c r="G1379" s="44" t="s">
        <v>141</v>
      </c>
      <c r="H1379" s="43"/>
      <c r="I1379" s="43"/>
      <c r="J1379" s="47">
        <v>39274.299999999996</v>
      </c>
      <c r="K1379" s="33"/>
    </row>
    <row r="1380" spans="1:14" x14ac:dyDescent="0.25">
      <c r="A1380" s="42">
        <v>44501</v>
      </c>
      <c r="B1380" s="43"/>
      <c r="C1380" s="43"/>
      <c r="D1380" s="43"/>
      <c r="E1380" s="43" t="s">
        <v>142</v>
      </c>
      <c r="F1380" s="53" t="s">
        <v>142</v>
      </c>
      <c r="G1380" s="44" t="s">
        <v>142</v>
      </c>
      <c r="H1380" s="43"/>
      <c r="I1380" s="43"/>
      <c r="J1380" s="47">
        <v>260705.60000000003</v>
      </c>
      <c r="K1380" s="33"/>
    </row>
    <row r="1381" spans="1:14" x14ac:dyDescent="0.25">
      <c r="A1381" s="42">
        <v>44501</v>
      </c>
      <c r="B1381" s="43"/>
      <c r="C1381" s="43"/>
      <c r="D1381" s="43"/>
      <c r="E1381" s="43" t="s">
        <v>143</v>
      </c>
      <c r="F1381" s="53" t="s">
        <v>143</v>
      </c>
      <c r="G1381" s="44" t="s">
        <v>143</v>
      </c>
      <c r="H1381" s="43"/>
      <c r="I1381" s="43"/>
      <c r="J1381" s="47">
        <v>158444.90000000002</v>
      </c>
      <c r="K1381" s="33"/>
    </row>
    <row r="1382" spans="1:14" x14ac:dyDescent="0.25">
      <c r="A1382" s="42">
        <v>44501</v>
      </c>
      <c r="B1382" s="43"/>
      <c r="C1382" s="43"/>
      <c r="D1382" s="43"/>
      <c r="E1382" s="43" t="s">
        <v>144</v>
      </c>
      <c r="F1382" s="53" t="s">
        <v>144</v>
      </c>
      <c r="G1382" s="44" t="s">
        <v>144</v>
      </c>
      <c r="H1382" s="43"/>
      <c r="I1382" s="43"/>
      <c r="J1382" s="47">
        <v>255521.99999999997</v>
      </c>
      <c r="K1382" s="33"/>
    </row>
    <row r="1383" spans="1:14" x14ac:dyDescent="0.25">
      <c r="A1383" s="42">
        <v>44501</v>
      </c>
      <c r="B1383" s="43"/>
      <c r="C1383" s="43"/>
      <c r="D1383" s="43"/>
      <c r="E1383" s="43" t="s">
        <v>145</v>
      </c>
      <c r="F1383" s="53" t="s">
        <v>145</v>
      </c>
      <c r="G1383" s="44" t="s">
        <v>145</v>
      </c>
      <c r="H1383" s="43"/>
      <c r="I1383" s="43"/>
      <c r="J1383" s="47">
        <v>322463.7</v>
      </c>
      <c r="K1383" s="33"/>
    </row>
    <row r="1384" spans="1:14" x14ac:dyDescent="0.25">
      <c r="A1384" s="42">
        <v>44501</v>
      </c>
      <c r="B1384" s="43"/>
      <c r="C1384" s="43"/>
      <c r="D1384" s="43"/>
      <c r="E1384" s="43" t="s">
        <v>146</v>
      </c>
      <c r="F1384" s="53" t="s">
        <v>146</v>
      </c>
      <c r="G1384" s="44" t="s">
        <v>146</v>
      </c>
      <c r="H1384" s="43"/>
      <c r="I1384" s="43"/>
      <c r="J1384" s="47">
        <v>171934.60000000003</v>
      </c>
      <c r="K1384" s="33"/>
    </row>
    <row r="1385" spans="1:14" x14ac:dyDescent="0.25">
      <c r="A1385" s="42">
        <v>44501</v>
      </c>
      <c r="B1385" s="43"/>
      <c r="C1385" s="43"/>
      <c r="D1385" s="43"/>
      <c r="E1385" s="43" t="s">
        <v>147</v>
      </c>
      <c r="F1385" s="53" t="s">
        <v>147</v>
      </c>
      <c r="G1385" s="44" t="s">
        <v>147</v>
      </c>
      <c r="H1385" s="43"/>
      <c r="I1385" s="43"/>
      <c r="J1385" s="49">
        <v>1312194.2000000002</v>
      </c>
      <c r="K1385" s="33"/>
    </row>
    <row r="1386" spans="1:14" x14ac:dyDescent="0.25">
      <c r="A1386" s="42">
        <v>44501</v>
      </c>
      <c r="B1386" s="43"/>
      <c r="C1386" s="43"/>
      <c r="D1386" s="43"/>
      <c r="E1386" s="43" t="s">
        <v>148</v>
      </c>
      <c r="F1386" s="53" t="s">
        <v>148</v>
      </c>
      <c r="G1386" s="44" t="s">
        <v>148</v>
      </c>
      <c r="H1386" s="43"/>
      <c r="I1386" s="43"/>
      <c r="J1386" s="47">
        <v>916931.39999999991</v>
      </c>
      <c r="K1386" s="33"/>
    </row>
    <row r="1387" spans="1:14" x14ac:dyDescent="0.25">
      <c r="A1387" s="42">
        <v>44501</v>
      </c>
      <c r="B1387" s="43"/>
      <c r="C1387" s="43"/>
      <c r="D1387" s="43"/>
      <c r="E1387" s="43" t="s">
        <v>149</v>
      </c>
      <c r="F1387" s="53" t="s">
        <v>149</v>
      </c>
      <c r="G1387" s="44" t="s">
        <v>149</v>
      </c>
      <c r="H1387" s="43"/>
      <c r="I1387" s="43"/>
      <c r="J1387" s="50">
        <v>532845.30000000005</v>
      </c>
      <c r="K1387" s="33"/>
    </row>
    <row r="1388" spans="1:14" x14ac:dyDescent="0.25">
      <c r="A1388" s="42">
        <v>44501</v>
      </c>
      <c r="B1388" s="43"/>
      <c r="C1388" s="43"/>
      <c r="D1388" s="43"/>
      <c r="E1388" s="43" t="s">
        <v>150</v>
      </c>
      <c r="F1388" s="53" t="s">
        <v>150</v>
      </c>
      <c r="G1388" s="44" t="s">
        <v>150</v>
      </c>
      <c r="H1388" s="43"/>
      <c r="I1388" s="43"/>
      <c r="J1388" s="50">
        <v>121812.4</v>
      </c>
      <c r="K1388" s="33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109</v>
      </c>
      <c r="F1389" s="53" t="s">
        <v>674</v>
      </c>
      <c r="G1389" s="33" t="s">
        <v>8045</v>
      </c>
      <c r="H1389" s="33" t="s">
        <v>8045</v>
      </c>
      <c r="I1389" s="33" t="s">
        <v>8045</v>
      </c>
      <c r="J1389" s="33" t="s">
        <v>8045</v>
      </c>
      <c r="K1389" s="33" t="s">
        <v>8045</v>
      </c>
      <c r="L1389" s="33">
        <v>78.840923727446537</v>
      </c>
      <c r="M1389" s="33">
        <v>196.32547812462016</v>
      </c>
      <c r="N1389" s="33">
        <v>239.88186659329915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96</v>
      </c>
      <c r="F1390" s="53" t="s">
        <v>96</v>
      </c>
      <c r="G1390" s="33" t="s">
        <v>8045</v>
      </c>
      <c r="H1390" s="33" t="s">
        <v>8045</v>
      </c>
      <c r="I1390" s="33" t="s">
        <v>8045</v>
      </c>
      <c r="J1390" s="33" t="s">
        <v>8045</v>
      </c>
      <c r="K1390" s="33" t="s">
        <v>8045</v>
      </c>
      <c r="L1390" s="33">
        <v>78.827725206587672</v>
      </c>
      <c r="M1390" s="33">
        <v>197.04703377867608</v>
      </c>
      <c r="N1390" s="33">
        <v>240.63343499951412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76</v>
      </c>
      <c r="F1391" s="53" t="s">
        <v>76</v>
      </c>
      <c r="G1391" s="33" t="s">
        <v>8045</v>
      </c>
      <c r="H1391" s="33" t="s">
        <v>8045</v>
      </c>
      <c r="I1391" s="33" t="s">
        <v>8045</v>
      </c>
      <c r="J1391" s="33" t="s">
        <v>8045</v>
      </c>
      <c r="K1391" s="33" t="s">
        <v>8045</v>
      </c>
      <c r="L1391" s="33">
        <v>84.854260089686093</v>
      </c>
      <c r="M1391" s="33">
        <v>76.994283156674058</v>
      </c>
      <c r="N1391" s="33">
        <v>96.007247967623016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45</v>
      </c>
      <c r="F1392" s="53" t="s">
        <v>758</v>
      </c>
      <c r="G1392" s="33" t="s">
        <v>8045</v>
      </c>
      <c r="H1392" s="33" t="s">
        <v>8045</v>
      </c>
      <c r="I1392" s="33" t="s">
        <v>8045</v>
      </c>
      <c r="J1392" s="33" t="s">
        <v>8045</v>
      </c>
      <c r="K1392" s="33" t="s">
        <v>8045</v>
      </c>
      <c r="L1392" s="33">
        <v>147.02416781079575</v>
      </c>
      <c r="M1392" s="33">
        <v>624.72060006748166</v>
      </c>
      <c r="N1392" s="33">
        <v>162.94847401982221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73</v>
      </c>
      <c r="F1393" s="53" t="s">
        <v>73</v>
      </c>
      <c r="G1393" s="33" t="s">
        <v>8045</v>
      </c>
      <c r="H1393" s="33" t="s">
        <v>8045</v>
      </c>
      <c r="I1393" s="33" t="s">
        <v>8045</v>
      </c>
      <c r="J1393" s="33" t="s">
        <v>8045</v>
      </c>
      <c r="K1393" s="33" t="s">
        <v>8045</v>
      </c>
      <c r="L1393" s="33">
        <v>147.02416781079575</v>
      </c>
      <c r="M1393" s="33">
        <v>624.72060006748166</v>
      </c>
      <c r="N1393" s="33">
        <v>162.94847401982221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66</v>
      </c>
      <c r="F1394" s="53" t="s">
        <v>855</v>
      </c>
      <c r="G1394" s="33">
        <v>111727.4</v>
      </c>
      <c r="H1394" s="33">
        <v>154033.79999999999</v>
      </c>
      <c r="I1394" s="33">
        <v>156261.70000000001</v>
      </c>
      <c r="J1394" s="33">
        <v>2053716.1</v>
      </c>
      <c r="K1394" s="33">
        <v>1956873</v>
      </c>
      <c r="L1394" s="33">
        <v>72.534339865665842</v>
      </c>
      <c r="M1394" s="33">
        <v>71.500182066366875</v>
      </c>
      <c r="N1394" s="33">
        <v>104.94886995732477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28</v>
      </c>
      <c r="F1395" s="53" t="s">
        <v>28</v>
      </c>
      <c r="G1395" s="33">
        <v>111727.4</v>
      </c>
      <c r="H1395" s="33">
        <v>154033.79999999999</v>
      </c>
      <c r="I1395" s="33">
        <v>156261.70000000001</v>
      </c>
      <c r="J1395" s="33">
        <v>2053716.1</v>
      </c>
      <c r="K1395" s="33">
        <v>1956873</v>
      </c>
      <c r="L1395" s="33">
        <v>72.534339865665842</v>
      </c>
      <c r="M1395" s="33">
        <v>71.500182066366875</v>
      </c>
      <c r="N1395" s="33">
        <v>104.94886995732477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98</v>
      </c>
      <c r="F1396" s="53" t="s">
        <v>98</v>
      </c>
      <c r="G1396" s="33" t="s">
        <v>8045</v>
      </c>
      <c r="H1396" s="33" t="s">
        <v>8045</v>
      </c>
      <c r="I1396" s="33" t="s">
        <v>8045</v>
      </c>
      <c r="J1396" s="33" t="s">
        <v>8045</v>
      </c>
      <c r="K1396" s="33" t="s">
        <v>8045</v>
      </c>
      <c r="L1396" s="33">
        <v>93.946948849830221</v>
      </c>
      <c r="M1396" s="32"/>
      <c r="N1396" s="32"/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132</v>
      </c>
      <c r="F1397" s="53" t="s">
        <v>132</v>
      </c>
      <c r="G1397" s="33" t="s">
        <v>8045</v>
      </c>
      <c r="H1397" s="33" t="s">
        <v>8045</v>
      </c>
      <c r="I1397" s="33" t="s">
        <v>8045</v>
      </c>
      <c r="J1397" s="33" t="s">
        <v>8045</v>
      </c>
      <c r="K1397" s="33" t="s">
        <v>8045</v>
      </c>
      <c r="L1397" s="32"/>
      <c r="M1397" s="32"/>
      <c r="N1397" s="32"/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126</v>
      </c>
      <c r="F1398" s="53" t="s">
        <v>126</v>
      </c>
      <c r="G1398" s="33" t="s">
        <v>8045</v>
      </c>
      <c r="H1398" s="33" t="s">
        <v>8045</v>
      </c>
      <c r="I1398" s="33" t="s">
        <v>8045</v>
      </c>
      <c r="J1398" s="33" t="s">
        <v>8045</v>
      </c>
      <c r="K1398" s="33" t="s">
        <v>8045</v>
      </c>
      <c r="L1398" s="33">
        <v>93.716225020887791</v>
      </c>
      <c r="M1398" s="32"/>
      <c r="N1398" s="32"/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30</v>
      </c>
      <c r="F1399" s="53" t="s">
        <v>967</v>
      </c>
      <c r="G1399" s="33">
        <v>4551880.0999999996</v>
      </c>
      <c r="H1399" s="33">
        <v>4389447.2</v>
      </c>
      <c r="I1399" s="33">
        <v>3176743.7</v>
      </c>
      <c r="J1399" s="33">
        <v>42847126.899999999</v>
      </c>
      <c r="K1399" s="33">
        <v>40391475.700000003</v>
      </c>
      <c r="L1399" s="33">
        <v>103.70053203966094</v>
      </c>
      <c r="M1399" s="33">
        <v>143.28760925849951</v>
      </c>
      <c r="N1399" s="33">
        <v>106.07962734077577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81</v>
      </c>
      <c r="F1400" s="53" t="s">
        <v>970</v>
      </c>
      <c r="G1400" s="33">
        <v>46049.4</v>
      </c>
      <c r="H1400" s="33">
        <v>46105.9</v>
      </c>
      <c r="I1400" s="33">
        <v>97675.8</v>
      </c>
      <c r="J1400" s="33">
        <v>740184</v>
      </c>
      <c r="K1400" s="33">
        <v>1072659.3</v>
      </c>
      <c r="L1400" s="33">
        <v>99.8774560305731</v>
      </c>
      <c r="M1400" s="33">
        <v>47.145147518627951</v>
      </c>
      <c r="N1400" s="33">
        <v>69.004575823842671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15</v>
      </c>
      <c r="F1401" s="53" t="s">
        <v>1038</v>
      </c>
      <c r="G1401" s="33">
        <v>3981330.8</v>
      </c>
      <c r="H1401" s="33">
        <v>3834682.3</v>
      </c>
      <c r="I1401" s="33">
        <v>2344007.1</v>
      </c>
      <c r="J1401" s="33">
        <v>35024520.100000001</v>
      </c>
      <c r="K1401" s="33">
        <v>32183902.399999999</v>
      </c>
      <c r="L1401" s="33">
        <v>103.82426726719969</v>
      </c>
      <c r="M1401" s="33">
        <v>169.85148210515231</v>
      </c>
      <c r="N1401" s="33">
        <v>108.82620654479737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57</v>
      </c>
      <c r="F1402" s="53" t="s">
        <v>57</v>
      </c>
      <c r="G1402" s="33">
        <v>13589.9</v>
      </c>
      <c r="H1402" s="33">
        <v>13089.9</v>
      </c>
      <c r="I1402" s="33">
        <v>7123.2</v>
      </c>
      <c r="J1402" s="33">
        <v>147034.70000000001</v>
      </c>
      <c r="K1402" s="33">
        <v>94659.9</v>
      </c>
      <c r="L1402" s="33">
        <v>103.81973888264999</v>
      </c>
      <c r="M1402" s="33">
        <v>190.78363656783469</v>
      </c>
      <c r="N1402" s="33">
        <v>155.32944784433536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119</v>
      </c>
      <c r="F1403" s="53" t="s">
        <v>119</v>
      </c>
      <c r="G1403" s="33">
        <v>10571</v>
      </c>
      <c r="H1403" s="32"/>
      <c r="I1403" s="33">
        <v>6975</v>
      </c>
      <c r="J1403" s="33">
        <v>36424.9</v>
      </c>
      <c r="K1403" s="33">
        <v>58927.7</v>
      </c>
      <c r="L1403" s="32"/>
      <c r="M1403" s="33">
        <v>151.55555555555554</v>
      </c>
      <c r="N1403" s="33">
        <v>61.812865596315483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50</v>
      </c>
      <c r="F1404" s="53" t="s">
        <v>50</v>
      </c>
      <c r="G1404" s="33">
        <v>241855</v>
      </c>
      <c r="H1404" s="33">
        <v>242005</v>
      </c>
      <c r="I1404" s="33">
        <v>356211.9</v>
      </c>
      <c r="J1404" s="33">
        <v>3473823.7</v>
      </c>
      <c r="K1404" s="33">
        <v>3534225.9</v>
      </c>
      <c r="L1404" s="33">
        <v>99.938017809549393</v>
      </c>
      <c r="M1404" s="33">
        <v>67.896384146627327</v>
      </c>
      <c r="N1404" s="33">
        <v>98.29093550584868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110</v>
      </c>
      <c r="F1405" s="53" t="s">
        <v>110</v>
      </c>
      <c r="G1405" s="32"/>
      <c r="H1405" s="33">
        <v>2</v>
      </c>
      <c r="I1405" s="33">
        <v>52</v>
      </c>
      <c r="J1405" s="33">
        <v>23</v>
      </c>
      <c r="K1405" s="33">
        <v>803</v>
      </c>
      <c r="L1405" s="32"/>
      <c r="M1405" s="32"/>
      <c r="N1405" s="33">
        <v>2.8642590286425902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22</v>
      </c>
      <c r="F1406" s="53" t="s">
        <v>1218</v>
      </c>
      <c r="G1406" s="33">
        <v>158460.1</v>
      </c>
      <c r="H1406" s="33">
        <v>159855.5</v>
      </c>
      <c r="I1406" s="33">
        <v>200749.7</v>
      </c>
      <c r="J1406" s="33">
        <v>2091203.5</v>
      </c>
      <c r="K1406" s="33">
        <v>2180078.6</v>
      </c>
      <c r="L1406" s="33">
        <v>99.127086650130906</v>
      </c>
      <c r="M1406" s="33">
        <v>78.934165281442517</v>
      </c>
      <c r="N1406" s="33">
        <v>95.923307535792517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65</v>
      </c>
      <c r="F1407" s="53" t="s">
        <v>65</v>
      </c>
      <c r="G1407" s="33">
        <v>89840.9</v>
      </c>
      <c r="H1407" s="33">
        <v>84125.6</v>
      </c>
      <c r="I1407" s="33">
        <v>149788</v>
      </c>
      <c r="J1407" s="33">
        <v>1239759</v>
      </c>
      <c r="K1407" s="33">
        <v>1103035.8</v>
      </c>
      <c r="L1407" s="33">
        <v>106.79377026731458</v>
      </c>
      <c r="M1407" s="33">
        <v>59.978703233903914</v>
      </c>
      <c r="N1407" s="33">
        <v>112.39517339328424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42</v>
      </c>
      <c r="F1408" s="53" t="s">
        <v>42</v>
      </c>
      <c r="G1408" s="33">
        <v>10183</v>
      </c>
      <c r="H1408" s="33">
        <v>9581</v>
      </c>
      <c r="I1408" s="33">
        <v>14161</v>
      </c>
      <c r="J1408" s="33">
        <v>94154</v>
      </c>
      <c r="K1408" s="33">
        <v>163183.1</v>
      </c>
      <c r="L1408" s="33">
        <v>106.28326896983613</v>
      </c>
      <c r="M1408" s="33">
        <v>71.908763505402163</v>
      </c>
      <c r="N1408" s="33">
        <v>57.698376853975688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124</v>
      </c>
      <c r="F1409" s="53" t="s">
        <v>164</v>
      </c>
      <c r="G1409" s="33">
        <v>74110310.400000006</v>
      </c>
      <c r="H1409" s="33">
        <v>55785818.100000001</v>
      </c>
      <c r="I1409" s="33">
        <v>72843394.099999994</v>
      </c>
      <c r="J1409" s="33">
        <v>614249503.39999998</v>
      </c>
      <c r="K1409" s="33">
        <v>472088553.80000001</v>
      </c>
      <c r="L1409" s="33">
        <v>132.84794043380714</v>
      </c>
      <c r="M1409" s="33">
        <v>101.73923293340886</v>
      </c>
      <c r="N1409" s="33">
        <v>130.11319559766881</v>
      </c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48</v>
      </c>
      <c r="F1410" s="53" t="s">
        <v>1420</v>
      </c>
      <c r="G1410" s="33">
        <v>718360.5</v>
      </c>
      <c r="H1410" s="33">
        <v>540974.19999999995</v>
      </c>
      <c r="I1410" s="33">
        <v>569200</v>
      </c>
      <c r="J1410" s="33">
        <v>7308786.9000000004</v>
      </c>
      <c r="K1410" s="33">
        <v>7042654.2000000002</v>
      </c>
      <c r="L1410" s="33">
        <v>132.79015893918785</v>
      </c>
      <c r="M1410" s="33">
        <v>126.20528812368237</v>
      </c>
      <c r="N1410" s="33">
        <v>103.77886933593871</v>
      </c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105</v>
      </c>
      <c r="F1411" s="53" t="s">
        <v>105</v>
      </c>
      <c r="G1411" s="33">
        <v>718360.5</v>
      </c>
      <c r="H1411" s="33">
        <v>540974.19999999995</v>
      </c>
      <c r="I1411" s="33">
        <v>569200</v>
      </c>
      <c r="J1411" s="33">
        <v>7308786.9000000004</v>
      </c>
      <c r="K1411" s="33">
        <v>7042654.2000000002</v>
      </c>
      <c r="L1411" s="33">
        <v>132.79015893918785</v>
      </c>
      <c r="M1411" s="33">
        <v>126.20528812368237</v>
      </c>
      <c r="N1411" s="33">
        <v>103.77886933593871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75</v>
      </c>
      <c r="F1412" s="53" t="s">
        <v>75</v>
      </c>
      <c r="G1412" s="33">
        <v>64063947.5</v>
      </c>
      <c r="H1412" s="33">
        <v>48768736.299999997</v>
      </c>
      <c r="I1412" s="33">
        <v>65309395.399999999</v>
      </c>
      <c r="J1412" s="33">
        <v>540897799.89999998</v>
      </c>
      <c r="K1412" s="33">
        <v>405949214.10000002</v>
      </c>
      <c r="L1412" s="33">
        <v>131.36273842715912</v>
      </c>
      <c r="M1412" s="33">
        <v>98.093003476188969</v>
      </c>
      <c r="N1412" s="33">
        <v>133.24272621125391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117</v>
      </c>
      <c r="F1413" s="53" t="s">
        <v>1477</v>
      </c>
      <c r="G1413" s="33">
        <v>2083.3000000000002</v>
      </c>
      <c r="H1413" s="33">
        <v>1707.9</v>
      </c>
      <c r="I1413" s="33">
        <v>10902.3</v>
      </c>
      <c r="J1413" s="33">
        <v>23289</v>
      </c>
      <c r="K1413" s="33">
        <v>80541.3</v>
      </c>
      <c r="L1413" s="33">
        <v>121.98020961414603</v>
      </c>
      <c r="M1413" s="33">
        <v>19.108811902075708</v>
      </c>
      <c r="N1413" s="33">
        <v>28.915599822699658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74</v>
      </c>
      <c r="F1414" s="53" t="s">
        <v>74</v>
      </c>
      <c r="G1414" s="33">
        <v>2083.3000000000002</v>
      </c>
      <c r="H1414" s="33">
        <v>1707.9</v>
      </c>
      <c r="I1414" s="33">
        <v>10902.3</v>
      </c>
      <c r="J1414" s="33">
        <v>23289</v>
      </c>
      <c r="K1414" s="33">
        <v>80541.3</v>
      </c>
      <c r="L1414" s="33">
        <v>121.98020961414603</v>
      </c>
      <c r="M1414" s="33">
        <v>19.108811902075708</v>
      </c>
      <c r="N1414" s="33">
        <v>28.915599822699658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55</v>
      </c>
      <c r="F1415" s="53" t="s">
        <v>55</v>
      </c>
      <c r="G1415" s="33">
        <v>74110310.400000006</v>
      </c>
      <c r="H1415" s="33">
        <v>55785818.100000001</v>
      </c>
      <c r="I1415" s="33">
        <v>72843394.099999994</v>
      </c>
      <c r="J1415" s="33">
        <v>614249503.39999998</v>
      </c>
      <c r="K1415" s="33">
        <v>472088553.80000001</v>
      </c>
      <c r="L1415" s="33">
        <v>132.84794043380714</v>
      </c>
      <c r="M1415" s="33">
        <v>101.73923293340886</v>
      </c>
      <c r="N1415" s="33">
        <v>130.11319559766881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69</v>
      </c>
      <c r="F1416" s="53" t="s">
        <v>1650</v>
      </c>
      <c r="G1416" s="33">
        <v>46015.8</v>
      </c>
      <c r="H1416" s="33">
        <v>37672.199999999997</v>
      </c>
      <c r="I1416" s="33">
        <v>24523.7</v>
      </c>
      <c r="J1416" s="33">
        <v>350313.9</v>
      </c>
      <c r="K1416" s="33">
        <v>307660.09999999998</v>
      </c>
      <c r="L1416" s="33">
        <v>122.14789685762976</v>
      </c>
      <c r="M1416" s="33">
        <v>187.63808071375854</v>
      </c>
      <c r="N1416" s="33">
        <v>113.86393620752253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91</v>
      </c>
      <c r="F1417" s="53" t="s">
        <v>91</v>
      </c>
      <c r="G1417" s="33">
        <v>45790.8</v>
      </c>
      <c r="H1417" s="33">
        <v>37447.199999999997</v>
      </c>
      <c r="I1417" s="33">
        <v>24298.7</v>
      </c>
      <c r="J1417" s="33">
        <v>345775.6</v>
      </c>
      <c r="K1417" s="33">
        <v>303522.8</v>
      </c>
      <c r="L1417" s="33">
        <v>122.2809716080241</v>
      </c>
      <c r="M1417" s="33">
        <v>188.4495878380325</v>
      </c>
      <c r="N1417" s="33">
        <v>113.92079936004808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37</v>
      </c>
      <c r="F1418" s="53" t="s">
        <v>37</v>
      </c>
      <c r="G1418" s="33">
        <v>225</v>
      </c>
      <c r="H1418" s="33">
        <v>225</v>
      </c>
      <c r="I1418" s="33">
        <v>225</v>
      </c>
      <c r="J1418" s="33">
        <v>4538.3</v>
      </c>
      <c r="K1418" s="33">
        <v>4137.3</v>
      </c>
      <c r="L1418" s="33">
        <v>100</v>
      </c>
      <c r="M1418" s="33">
        <v>100</v>
      </c>
      <c r="N1418" s="33">
        <v>109.69231141082348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129</v>
      </c>
      <c r="F1419" s="53" t="s">
        <v>1771</v>
      </c>
      <c r="G1419" s="33" t="s">
        <v>8045</v>
      </c>
      <c r="H1419" s="33" t="s">
        <v>8045</v>
      </c>
      <c r="I1419" s="33" t="s">
        <v>8045</v>
      </c>
      <c r="J1419" s="33" t="s">
        <v>8045</v>
      </c>
      <c r="K1419" s="33" t="s">
        <v>8045</v>
      </c>
      <c r="L1419" s="32"/>
      <c r="M1419" s="32"/>
      <c r="N1419" s="32"/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130</v>
      </c>
      <c r="F1420" s="53" t="s">
        <v>130</v>
      </c>
      <c r="G1420" s="33" t="s">
        <v>8045</v>
      </c>
      <c r="H1420" s="33" t="s">
        <v>8045</v>
      </c>
      <c r="I1420" s="33" t="s">
        <v>8045</v>
      </c>
      <c r="J1420" s="33" t="s">
        <v>8045</v>
      </c>
      <c r="K1420" s="33" t="s">
        <v>8045</v>
      </c>
      <c r="L1420" s="32"/>
      <c r="M1420" s="32"/>
      <c r="N1420" s="32"/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104</v>
      </c>
      <c r="F1421" s="53" t="s">
        <v>1833</v>
      </c>
      <c r="G1421" s="33">
        <v>1652423.4</v>
      </c>
      <c r="H1421" s="33">
        <v>1322406.3999999999</v>
      </c>
      <c r="I1421" s="33">
        <v>1234991.7</v>
      </c>
      <c r="J1421" s="33">
        <v>17730468.899999999</v>
      </c>
      <c r="K1421" s="33">
        <v>12486758.6</v>
      </c>
      <c r="L1421" s="33">
        <v>124.95579271243696</v>
      </c>
      <c r="M1421" s="33">
        <v>133.80036481216837</v>
      </c>
      <c r="N1421" s="33">
        <v>141.99416732537779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111</v>
      </c>
      <c r="F1422" s="53" t="s">
        <v>111</v>
      </c>
      <c r="G1422" s="33">
        <v>1156481</v>
      </c>
      <c r="H1422" s="33">
        <v>823376.7</v>
      </c>
      <c r="I1422" s="33">
        <v>890036.3</v>
      </c>
      <c r="J1422" s="33">
        <v>12180833.1</v>
      </c>
      <c r="K1422" s="33">
        <v>9052904.3000000007</v>
      </c>
      <c r="L1422" s="33">
        <v>140.45588125095111</v>
      </c>
      <c r="M1422" s="33">
        <v>129.93638574067148</v>
      </c>
      <c r="N1422" s="33">
        <v>134.55166095150261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114</v>
      </c>
      <c r="F1423" s="53" t="s">
        <v>114</v>
      </c>
      <c r="G1423" s="33">
        <v>495942.40000000002</v>
      </c>
      <c r="H1423" s="33">
        <v>499029.7</v>
      </c>
      <c r="I1423" s="33">
        <v>344955.4</v>
      </c>
      <c r="J1423" s="33">
        <v>5549635.7999999998</v>
      </c>
      <c r="K1423" s="33">
        <v>3433854.3</v>
      </c>
      <c r="L1423" s="33">
        <v>99.381339427292602</v>
      </c>
      <c r="M1423" s="33">
        <v>143.77000620949838</v>
      </c>
      <c r="N1423" s="33">
        <v>161.61535450120874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64</v>
      </c>
      <c r="F1424" s="53" t="s">
        <v>1916</v>
      </c>
      <c r="G1424" s="33">
        <v>14321</v>
      </c>
      <c r="H1424" s="33">
        <v>14151.1</v>
      </c>
      <c r="I1424" s="33">
        <v>11620.9</v>
      </c>
      <c r="J1424" s="33">
        <v>170592.7</v>
      </c>
      <c r="K1424" s="33">
        <v>137023.70000000001</v>
      </c>
      <c r="L1424" s="33">
        <v>101.20061337987859</v>
      </c>
      <c r="M1424" s="33">
        <v>123.23486132743591</v>
      </c>
      <c r="N1424" s="33">
        <v>124.49868161493231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106</v>
      </c>
      <c r="F1425" s="53" t="s">
        <v>106</v>
      </c>
      <c r="G1425" s="33">
        <v>14321</v>
      </c>
      <c r="H1425" s="33">
        <v>14151.1</v>
      </c>
      <c r="I1425" s="33">
        <v>11620.9</v>
      </c>
      <c r="J1425" s="33">
        <v>170592.7</v>
      </c>
      <c r="K1425" s="33">
        <v>137023.70000000001</v>
      </c>
      <c r="L1425" s="33">
        <v>101.20061337987859</v>
      </c>
      <c r="M1425" s="33">
        <v>123.23486132743591</v>
      </c>
      <c r="N1425" s="33">
        <v>124.49868161493231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86</v>
      </c>
      <c r="F1426" s="53" t="s">
        <v>1959</v>
      </c>
      <c r="G1426" s="33">
        <v>24205.3</v>
      </c>
      <c r="H1426" s="33">
        <v>21204</v>
      </c>
      <c r="I1426" s="33">
        <v>23194.9</v>
      </c>
      <c r="J1426" s="33">
        <v>239454</v>
      </c>
      <c r="K1426" s="33">
        <v>230010.2</v>
      </c>
      <c r="L1426" s="33">
        <v>114.1544048292775</v>
      </c>
      <c r="M1426" s="33">
        <v>104.35613001133871</v>
      </c>
      <c r="N1426" s="33">
        <v>104.10581791590113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82</v>
      </c>
      <c r="F1427" s="53" t="s">
        <v>82</v>
      </c>
      <c r="G1427" s="33">
        <v>24205.3</v>
      </c>
      <c r="H1427" s="33">
        <v>21204</v>
      </c>
      <c r="I1427" s="33">
        <v>23194.9</v>
      </c>
      <c r="J1427" s="33">
        <v>239454</v>
      </c>
      <c r="K1427" s="33">
        <v>230010.2</v>
      </c>
      <c r="L1427" s="33">
        <v>114.1544048292775</v>
      </c>
      <c r="M1427" s="33">
        <v>104.35613001133871</v>
      </c>
      <c r="N1427" s="33">
        <v>104.10581791590113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125</v>
      </c>
      <c r="F1428" s="53" t="s">
        <v>1980</v>
      </c>
      <c r="G1428" s="33">
        <v>4568236.5999999996</v>
      </c>
      <c r="H1428" s="33">
        <v>4285173.5</v>
      </c>
      <c r="I1428" s="33">
        <v>4071223.3</v>
      </c>
      <c r="J1428" s="33">
        <v>57999013.899999999</v>
      </c>
      <c r="K1428" s="33">
        <v>45860243.299999997</v>
      </c>
      <c r="L1428" s="33">
        <v>106.60563918823824</v>
      </c>
      <c r="M1428" s="33">
        <v>112.20795970587022</v>
      </c>
      <c r="N1428" s="33">
        <v>126.46904971827745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51</v>
      </c>
      <c r="F1429" s="53" t="s">
        <v>51</v>
      </c>
      <c r="G1429" s="33">
        <v>4568236.5999999996</v>
      </c>
      <c r="H1429" s="33">
        <v>4285173.5</v>
      </c>
      <c r="I1429" s="33">
        <v>4071223.3</v>
      </c>
      <c r="J1429" s="33">
        <v>57999013.899999999</v>
      </c>
      <c r="K1429" s="33">
        <v>45860243.299999997</v>
      </c>
      <c r="L1429" s="33">
        <v>106.60563918823824</v>
      </c>
      <c r="M1429" s="33">
        <v>112.20795970587022</v>
      </c>
      <c r="N1429" s="33">
        <v>126.46904971827745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60</v>
      </c>
      <c r="F1430" s="53" t="s">
        <v>2024</v>
      </c>
      <c r="G1430" s="33">
        <v>317143.5</v>
      </c>
      <c r="H1430" s="33">
        <v>350706.8</v>
      </c>
      <c r="I1430" s="33">
        <v>296066.90000000002</v>
      </c>
      <c r="J1430" s="33">
        <v>4059580.7</v>
      </c>
      <c r="K1430" s="33">
        <v>3119257.3</v>
      </c>
      <c r="L1430" s="33">
        <v>90.429812025315741</v>
      </c>
      <c r="M1430" s="33">
        <v>107.11886401350506</v>
      </c>
      <c r="N1430" s="33">
        <v>130.14574655319393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120</v>
      </c>
      <c r="F1431" s="53" t="s">
        <v>120</v>
      </c>
      <c r="G1431" s="33">
        <v>190890.2</v>
      </c>
      <c r="H1431" s="33">
        <v>227237.6</v>
      </c>
      <c r="I1431" s="33">
        <v>218115.9</v>
      </c>
      <c r="J1431" s="33">
        <v>2525705.9</v>
      </c>
      <c r="K1431" s="33">
        <v>2191913.2999999998</v>
      </c>
      <c r="L1431" s="33">
        <v>84.004671762067545</v>
      </c>
      <c r="M1431" s="33">
        <v>87.517782976848551</v>
      </c>
      <c r="N1431" s="33">
        <v>115.22836692491441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97</v>
      </c>
      <c r="F1432" s="53" t="s">
        <v>97</v>
      </c>
      <c r="G1432" s="33">
        <v>217</v>
      </c>
      <c r="H1432" s="33">
        <v>217</v>
      </c>
      <c r="I1432" s="33">
        <v>217</v>
      </c>
      <c r="J1432" s="33">
        <v>2604</v>
      </c>
      <c r="K1432" s="33">
        <v>2604</v>
      </c>
      <c r="L1432" s="33">
        <v>100</v>
      </c>
      <c r="M1432" s="33">
        <v>100</v>
      </c>
      <c r="N1432" s="33">
        <v>100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16</v>
      </c>
      <c r="F1433" s="53" t="s">
        <v>16</v>
      </c>
      <c r="G1433" s="33">
        <v>31343</v>
      </c>
      <c r="H1433" s="33">
        <v>28613</v>
      </c>
      <c r="I1433" s="33">
        <v>33730</v>
      </c>
      <c r="J1433" s="33">
        <v>410444</v>
      </c>
      <c r="K1433" s="33">
        <v>396692</v>
      </c>
      <c r="L1433" s="33">
        <v>109.54111767378464</v>
      </c>
      <c r="M1433" s="33">
        <v>92.923213756300029</v>
      </c>
      <c r="N1433" s="33">
        <v>103.46666935557057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83</v>
      </c>
      <c r="F1434" s="53" t="s">
        <v>83</v>
      </c>
      <c r="G1434" s="33">
        <v>28</v>
      </c>
      <c r="H1434" s="33">
        <v>28</v>
      </c>
      <c r="I1434" s="33">
        <v>28</v>
      </c>
      <c r="J1434" s="33">
        <v>336</v>
      </c>
      <c r="K1434" s="33">
        <v>336</v>
      </c>
      <c r="L1434" s="33">
        <v>100</v>
      </c>
      <c r="M1434" s="33">
        <v>100</v>
      </c>
      <c r="N1434" s="33">
        <v>100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17</v>
      </c>
      <c r="F1435" s="53" t="s">
        <v>17</v>
      </c>
      <c r="G1435" s="33">
        <v>94665.3</v>
      </c>
      <c r="H1435" s="33">
        <v>94611.199999999997</v>
      </c>
      <c r="I1435" s="33">
        <v>43976</v>
      </c>
      <c r="J1435" s="33">
        <v>1120490.8</v>
      </c>
      <c r="K1435" s="33">
        <v>527712</v>
      </c>
      <c r="L1435" s="33">
        <v>100.05718139078671</v>
      </c>
      <c r="M1435" s="33">
        <v>215.26582681462617</v>
      </c>
      <c r="N1435" s="33">
        <v>212.32998302104178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99</v>
      </c>
      <c r="F1436" s="53" t="s">
        <v>2172</v>
      </c>
      <c r="G1436" s="33" t="s">
        <v>8045</v>
      </c>
      <c r="H1436" s="33" t="s">
        <v>8045</v>
      </c>
      <c r="I1436" s="33" t="s">
        <v>8045</v>
      </c>
      <c r="J1436" s="33" t="s">
        <v>8045</v>
      </c>
      <c r="K1436" s="33" t="s">
        <v>8045</v>
      </c>
      <c r="L1436" s="33">
        <v>90.511417087146157</v>
      </c>
      <c r="M1436" s="33">
        <v>40.090002215963651</v>
      </c>
      <c r="N1436" s="33">
        <v>75.163085104767191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38</v>
      </c>
      <c r="F1437" s="53" t="s">
        <v>38</v>
      </c>
      <c r="G1437" s="33" t="s">
        <v>8045</v>
      </c>
      <c r="H1437" s="33" t="s">
        <v>8045</v>
      </c>
      <c r="I1437" s="33" t="s">
        <v>8045</v>
      </c>
      <c r="J1437" s="33" t="s">
        <v>8045</v>
      </c>
      <c r="K1437" s="33" t="s">
        <v>8045</v>
      </c>
      <c r="L1437" s="33">
        <v>90.511417087146157</v>
      </c>
      <c r="M1437" s="33">
        <v>40.090002215963651</v>
      </c>
      <c r="N1437" s="33">
        <v>75.163085104767191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49</v>
      </c>
      <c r="F1438" s="53" t="s">
        <v>2189</v>
      </c>
      <c r="G1438" s="33">
        <v>494769.4</v>
      </c>
      <c r="H1438" s="33">
        <v>421095.3</v>
      </c>
      <c r="I1438" s="33">
        <v>293342.8</v>
      </c>
      <c r="J1438" s="33">
        <v>4774411.7</v>
      </c>
      <c r="K1438" s="33">
        <v>2954386.5</v>
      </c>
      <c r="L1438" s="33">
        <v>117.49582576675635</v>
      </c>
      <c r="M1438" s="33">
        <v>168.66594305365601</v>
      </c>
      <c r="N1438" s="33">
        <v>161.60416722727376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46</v>
      </c>
      <c r="F1439" s="53" t="s">
        <v>46</v>
      </c>
      <c r="G1439" s="33">
        <v>1186</v>
      </c>
      <c r="H1439" s="33">
        <v>1186</v>
      </c>
      <c r="I1439" s="33">
        <v>1186</v>
      </c>
      <c r="J1439" s="33">
        <v>14232</v>
      </c>
      <c r="K1439" s="33">
        <v>14232</v>
      </c>
      <c r="L1439" s="33">
        <v>100</v>
      </c>
      <c r="M1439" s="33">
        <v>100</v>
      </c>
      <c r="N1439" s="33">
        <v>100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52</v>
      </c>
      <c r="F1440" s="53" t="s">
        <v>52</v>
      </c>
      <c r="G1440" s="33">
        <v>493583.4</v>
      </c>
      <c r="H1440" s="33">
        <v>419909.3</v>
      </c>
      <c r="I1440" s="33">
        <v>292156.79999999999</v>
      </c>
      <c r="J1440" s="33">
        <v>4760179.7</v>
      </c>
      <c r="K1440" s="33">
        <v>2940154.5</v>
      </c>
      <c r="L1440" s="33">
        <v>117.5452413175893</v>
      </c>
      <c r="M1440" s="33">
        <v>168.94468997469852</v>
      </c>
      <c r="N1440" s="33">
        <v>161.90236601511927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36</v>
      </c>
      <c r="F1441" s="53" t="s">
        <v>2243</v>
      </c>
      <c r="G1441" s="33">
        <v>1008552.7</v>
      </c>
      <c r="H1441" s="33">
        <v>974144.6</v>
      </c>
      <c r="I1441" s="33">
        <v>832865.8</v>
      </c>
      <c r="J1441" s="33">
        <v>10591638.4</v>
      </c>
      <c r="K1441" s="33">
        <v>9534960.1999999993</v>
      </c>
      <c r="L1441" s="33">
        <v>103.53213475699603</v>
      </c>
      <c r="M1441" s="33">
        <v>121.09426272515933</v>
      </c>
      <c r="N1441" s="33">
        <v>111.08214589086592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77</v>
      </c>
      <c r="F1442" s="53" t="s">
        <v>77</v>
      </c>
      <c r="G1442" s="33">
        <v>52135</v>
      </c>
      <c r="H1442" s="33">
        <v>52135</v>
      </c>
      <c r="I1442" s="33">
        <v>36938</v>
      </c>
      <c r="J1442" s="33">
        <v>625620</v>
      </c>
      <c r="K1442" s="33">
        <v>443256</v>
      </c>
      <c r="L1442" s="33">
        <v>100</v>
      </c>
      <c r="M1442" s="33">
        <v>141.14191347663652</v>
      </c>
      <c r="N1442" s="33">
        <v>141.14191347663652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23</v>
      </c>
      <c r="F1443" s="53" t="s">
        <v>23</v>
      </c>
      <c r="G1443" s="33">
        <v>57923</v>
      </c>
      <c r="H1443" s="33">
        <v>54235</v>
      </c>
      <c r="I1443" s="33">
        <v>55901</v>
      </c>
      <c r="J1443" s="33">
        <v>707178</v>
      </c>
      <c r="K1443" s="33">
        <v>602769.9</v>
      </c>
      <c r="L1443" s="33">
        <v>106.80003687655572</v>
      </c>
      <c r="M1443" s="33">
        <v>103.61710881737358</v>
      </c>
      <c r="N1443" s="33">
        <v>117.32138582235112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67</v>
      </c>
      <c r="F1444" s="53" t="s">
        <v>67</v>
      </c>
      <c r="G1444" s="33">
        <v>62.1</v>
      </c>
      <c r="H1444" s="33">
        <v>158.19999999999999</v>
      </c>
      <c r="I1444" s="33">
        <v>187.5</v>
      </c>
      <c r="J1444" s="33">
        <v>2537.6999999999998</v>
      </c>
      <c r="K1444" s="33">
        <v>1205.9000000000001</v>
      </c>
      <c r="L1444" s="33">
        <v>39.254108723135275</v>
      </c>
      <c r="M1444" s="33">
        <v>33.119999999999997</v>
      </c>
      <c r="N1444" s="33">
        <v>210.44033501948752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121</v>
      </c>
      <c r="F1445" s="53" t="s">
        <v>121</v>
      </c>
      <c r="G1445" s="33">
        <v>565951.6</v>
      </c>
      <c r="H1445" s="33">
        <v>493462</v>
      </c>
      <c r="I1445" s="33">
        <v>529259.30000000005</v>
      </c>
      <c r="J1445" s="33">
        <v>5622811.2999999998</v>
      </c>
      <c r="K1445" s="33">
        <v>5847853.7999999998</v>
      </c>
      <c r="L1445" s="33">
        <v>114.69000652532515</v>
      </c>
      <c r="M1445" s="33">
        <v>106.93276433687609</v>
      </c>
      <c r="N1445" s="33">
        <v>96.151707828263426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71</v>
      </c>
      <c r="F1446" s="53" t="s">
        <v>71</v>
      </c>
      <c r="G1446" s="33">
        <v>219</v>
      </c>
      <c r="H1446" s="33">
        <v>219</v>
      </c>
      <c r="I1446" s="33">
        <v>219</v>
      </c>
      <c r="J1446" s="33">
        <v>2628</v>
      </c>
      <c r="K1446" s="33">
        <v>2628</v>
      </c>
      <c r="L1446" s="33">
        <v>100</v>
      </c>
      <c r="M1446" s="33">
        <v>100</v>
      </c>
      <c r="N1446" s="33">
        <v>100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100</v>
      </c>
      <c r="F1447" s="53" t="s">
        <v>100</v>
      </c>
      <c r="G1447" s="33">
        <v>332262</v>
      </c>
      <c r="H1447" s="33">
        <v>373935.4</v>
      </c>
      <c r="I1447" s="33">
        <v>210361</v>
      </c>
      <c r="J1447" s="33">
        <v>3630863.4</v>
      </c>
      <c r="K1447" s="33">
        <v>2637246.6</v>
      </c>
      <c r="L1447" s="33">
        <v>88.855454712231037</v>
      </c>
      <c r="M1447" s="33">
        <v>157.94847904316865</v>
      </c>
      <c r="N1447" s="33">
        <v>137.67629466277444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79</v>
      </c>
      <c r="F1448" s="53" t="s">
        <v>2482</v>
      </c>
      <c r="G1448" s="33">
        <v>21739336</v>
      </c>
      <c r="H1448" s="33">
        <v>16844197.699999999</v>
      </c>
      <c r="I1448" s="33">
        <v>13035342.300000001</v>
      </c>
      <c r="J1448" s="33">
        <v>177733391.5</v>
      </c>
      <c r="K1448" s="33">
        <v>147004129.5</v>
      </c>
      <c r="L1448" s="33">
        <v>129.06127312908467</v>
      </c>
      <c r="M1448" s="33">
        <v>166.77226803626016</v>
      </c>
      <c r="N1448" s="33">
        <v>120.90367264138658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115</v>
      </c>
      <c r="F1449" s="53" t="s">
        <v>115</v>
      </c>
      <c r="G1449" s="33">
        <v>3388227.6</v>
      </c>
      <c r="H1449" s="33">
        <v>2545207.2999999998</v>
      </c>
      <c r="I1449" s="33">
        <v>2211890.5</v>
      </c>
      <c r="J1449" s="33">
        <v>39699148.899999999</v>
      </c>
      <c r="K1449" s="33">
        <v>18419148.300000001</v>
      </c>
      <c r="L1449" s="33">
        <v>133.12187184124451</v>
      </c>
      <c r="M1449" s="33">
        <v>153.18242923869875</v>
      </c>
      <c r="N1449" s="33">
        <v>215.53194671873075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87</v>
      </c>
      <c r="F1450" s="53" t="s">
        <v>87</v>
      </c>
      <c r="G1450" s="33">
        <v>124815.3</v>
      </c>
      <c r="H1450" s="33">
        <v>158730.70000000001</v>
      </c>
      <c r="I1450" s="33">
        <v>83726.899999999994</v>
      </c>
      <c r="J1450" s="33">
        <v>1598805.9</v>
      </c>
      <c r="K1450" s="33">
        <v>997778.3</v>
      </c>
      <c r="L1450" s="33">
        <v>78.63337086020536</v>
      </c>
      <c r="M1450" s="33">
        <v>149.07431184004184</v>
      </c>
      <c r="N1450" s="33">
        <v>160.23658762673031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84</v>
      </c>
      <c r="F1451" s="53" t="s">
        <v>2555</v>
      </c>
      <c r="G1451" s="33" t="s">
        <v>8045</v>
      </c>
      <c r="H1451" s="33" t="s">
        <v>8045</v>
      </c>
      <c r="I1451" s="33" t="s">
        <v>8045</v>
      </c>
      <c r="J1451" s="33" t="s">
        <v>8045</v>
      </c>
      <c r="K1451" s="33" t="s">
        <v>8045</v>
      </c>
      <c r="L1451" s="33">
        <v>128.97471038546783</v>
      </c>
      <c r="M1451" s="33">
        <v>169.98060977870011</v>
      </c>
      <c r="N1451" s="33">
        <v>106.89409921464683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32</v>
      </c>
      <c r="F1452" s="53" t="s">
        <v>32</v>
      </c>
      <c r="G1452" s="33">
        <v>43396.9</v>
      </c>
      <c r="H1452" s="33">
        <v>42227.5</v>
      </c>
      <c r="I1452" s="33">
        <v>42683.5</v>
      </c>
      <c r="J1452" s="33">
        <v>468352</v>
      </c>
      <c r="K1452" s="33">
        <v>389269.9</v>
      </c>
      <c r="L1452" s="33">
        <v>102.76928541827009</v>
      </c>
      <c r="M1452" s="33">
        <v>101.67137184157812</v>
      </c>
      <c r="N1452" s="33">
        <v>120.31549318352126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56</v>
      </c>
      <c r="F1453" s="53" t="s">
        <v>2625</v>
      </c>
      <c r="G1453" s="33">
        <v>328676</v>
      </c>
      <c r="H1453" s="33">
        <v>521970.5</v>
      </c>
      <c r="I1453" s="33">
        <v>198877.1</v>
      </c>
      <c r="J1453" s="33">
        <v>4247636.8</v>
      </c>
      <c r="K1453" s="33">
        <v>2605768.7999999998</v>
      </c>
      <c r="L1453" s="33">
        <v>62.968309511744437</v>
      </c>
      <c r="M1453" s="33">
        <v>165.26588531309034</v>
      </c>
      <c r="N1453" s="33">
        <v>163.00896687380708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113</v>
      </c>
      <c r="F1454" s="53" t="s">
        <v>113</v>
      </c>
      <c r="G1454" s="33">
        <v>185171.20000000001</v>
      </c>
      <c r="H1454" s="33">
        <v>389090</v>
      </c>
      <c r="I1454" s="33">
        <v>80329</v>
      </c>
      <c r="J1454" s="33">
        <v>2574792.2000000002</v>
      </c>
      <c r="K1454" s="33">
        <v>1225765.6000000001</v>
      </c>
      <c r="L1454" s="33">
        <v>47.590840165514408</v>
      </c>
      <c r="M1454" s="33">
        <v>230.51600293791782</v>
      </c>
      <c r="N1454" s="33">
        <v>210.05583775560351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47</v>
      </c>
      <c r="F1455" s="53" t="s">
        <v>47</v>
      </c>
      <c r="G1455" s="33">
        <v>101563.6</v>
      </c>
      <c r="H1455" s="33">
        <v>86188.7</v>
      </c>
      <c r="I1455" s="33">
        <v>99008.2</v>
      </c>
      <c r="J1455" s="33">
        <v>1143789</v>
      </c>
      <c r="K1455" s="33">
        <v>1136679.8</v>
      </c>
      <c r="L1455" s="33">
        <v>117.83864938211157</v>
      </c>
      <c r="M1455" s="33">
        <v>102.58099834155151</v>
      </c>
      <c r="N1455" s="33">
        <v>100.62543558880874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68</v>
      </c>
      <c r="F1456" s="53" t="s">
        <v>68</v>
      </c>
      <c r="G1456" s="33">
        <v>6360</v>
      </c>
      <c r="H1456" s="33">
        <v>6454</v>
      </c>
      <c r="I1456" s="33">
        <v>6500</v>
      </c>
      <c r="J1456" s="33">
        <v>76528</v>
      </c>
      <c r="K1456" s="33">
        <v>77644.5</v>
      </c>
      <c r="L1456" s="33">
        <v>98.543538890610478</v>
      </c>
      <c r="M1456" s="33">
        <v>97.84615384615384</v>
      </c>
      <c r="N1456" s="33">
        <v>98.562035945881547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18</v>
      </c>
      <c r="F1457" s="53" t="s">
        <v>18</v>
      </c>
      <c r="G1457" s="33">
        <v>17954</v>
      </c>
      <c r="H1457" s="33">
        <v>17954</v>
      </c>
      <c r="I1457" s="33">
        <v>2627</v>
      </c>
      <c r="J1457" s="33">
        <v>215448</v>
      </c>
      <c r="K1457" s="33">
        <v>31524</v>
      </c>
      <c r="L1457" s="33">
        <v>100</v>
      </c>
      <c r="M1457" s="33">
        <v>683.4411876665398</v>
      </c>
      <c r="N1457" s="33">
        <v>683.4411876665398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19</v>
      </c>
      <c r="F1458" s="53" t="s">
        <v>19</v>
      </c>
      <c r="G1458" s="33">
        <v>16320.2</v>
      </c>
      <c r="H1458" s="33">
        <v>20976.799999999999</v>
      </c>
      <c r="I1458" s="33">
        <v>9105.9</v>
      </c>
      <c r="J1458" s="33">
        <v>221395.6</v>
      </c>
      <c r="K1458" s="33">
        <v>118470.9</v>
      </c>
      <c r="L1458" s="33">
        <v>77.801189885969265</v>
      </c>
      <c r="M1458" s="33">
        <v>179.22665524550018</v>
      </c>
      <c r="N1458" s="33">
        <v>186.87762142433289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107</v>
      </c>
      <c r="F1459" s="53" t="s">
        <v>107</v>
      </c>
      <c r="G1459" s="33">
        <v>1307</v>
      </c>
      <c r="H1459" s="33">
        <v>1307</v>
      </c>
      <c r="I1459" s="33">
        <v>1307</v>
      </c>
      <c r="J1459" s="33">
        <v>15684</v>
      </c>
      <c r="K1459" s="33">
        <v>15684</v>
      </c>
      <c r="L1459" s="33">
        <v>100</v>
      </c>
      <c r="M1459" s="33">
        <v>100</v>
      </c>
      <c r="N1459" s="33">
        <v>100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94</v>
      </c>
      <c r="F1460" s="53" t="s">
        <v>2746</v>
      </c>
      <c r="G1460" s="33">
        <v>2637</v>
      </c>
      <c r="H1460" s="33">
        <v>2637</v>
      </c>
      <c r="I1460" s="33">
        <v>10549</v>
      </c>
      <c r="J1460" s="33">
        <v>31644</v>
      </c>
      <c r="K1460" s="33">
        <v>126588</v>
      </c>
      <c r="L1460" s="33">
        <v>100</v>
      </c>
      <c r="M1460" s="33">
        <v>24.997630107119157</v>
      </c>
      <c r="N1460" s="33">
        <v>24.997630107119157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101</v>
      </c>
      <c r="F1461" s="53" t="s">
        <v>101</v>
      </c>
      <c r="G1461" s="33">
        <v>1434</v>
      </c>
      <c r="H1461" s="33">
        <v>1434</v>
      </c>
      <c r="I1461" s="33">
        <v>1434</v>
      </c>
      <c r="J1461" s="33">
        <v>17208</v>
      </c>
      <c r="K1461" s="33">
        <v>17208</v>
      </c>
      <c r="L1461" s="33">
        <v>100</v>
      </c>
      <c r="M1461" s="33">
        <v>100</v>
      </c>
      <c r="N1461" s="33">
        <v>100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58</v>
      </c>
      <c r="F1462" s="53" t="s">
        <v>58</v>
      </c>
      <c r="G1462" s="33">
        <v>53</v>
      </c>
      <c r="H1462" s="33">
        <v>53</v>
      </c>
      <c r="I1462" s="33">
        <v>7965</v>
      </c>
      <c r="J1462" s="33">
        <v>636</v>
      </c>
      <c r="K1462" s="33">
        <v>95580</v>
      </c>
      <c r="L1462" s="33">
        <v>100</v>
      </c>
      <c r="M1462" s="33">
        <v>0.66541117388575011</v>
      </c>
      <c r="N1462" s="33">
        <v>0.66541117388575011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29</v>
      </c>
      <c r="F1463" s="53" t="s">
        <v>29</v>
      </c>
      <c r="G1463" s="33">
        <v>625</v>
      </c>
      <c r="H1463" s="33">
        <v>625</v>
      </c>
      <c r="I1463" s="33">
        <v>625</v>
      </c>
      <c r="J1463" s="33">
        <v>7500</v>
      </c>
      <c r="K1463" s="33">
        <v>7500</v>
      </c>
      <c r="L1463" s="33">
        <v>100</v>
      </c>
      <c r="M1463" s="33">
        <v>100</v>
      </c>
      <c r="N1463" s="33">
        <v>100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88</v>
      </c>
      <c r="F1464" s="53" t="s">
        <v>88</v>
      </c>
      <c r="G1464" s="33">
        <v>525</v>
      </c>
      <c r="H1464" s="33">
        <v>525</v>
      </c>
      <c r="I1464" s="33">
        <v>525</v>
      </c>
      <c r="J1464" s="33">
        <v>6300</v>
      </c>
      <c r="K1464" s="33">
        <v>6300</v>
      </c>
      <c r="L1464" s="33">
        <v>100</v>
      </c>
      <c r="M1464" s="33">
        <v>100</v>
      </c>
      <c r="N1464" s="33">
        <v>100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118</v>
      </c>
      <c r="F1465" s="53" t="s">
        <v>2977</v>
      </c>
      <c r="G1465" s="33">
        <v>8405</v>
      </c>
      <c r="H1465" s="33">
        <v>8405</v>
      </c>
      <c r="I1465" s="33">
        <v>8405</v>
      </c>
      <c r="J1465" s="33">
        <v>100860</v>
      </c>
      <c r="K1465" s="33">
        <v>100860</v>
      </c>
      <c r="L1465" s="33">
        <v>100</v>
      </c>
      <c r="M1465" s="33">
        <v>100</v>
      </c>
      <c r="N1465" s="33">
        <v>100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62</v>
      </c>
      <c r="F1466" s="53" t="s">
        <v>62</v>
      </c>
      <c r="G1466" s="33">
        <v>5333</v>
      </c>
      <c r="H1466" s="33">
        <v>5333</v>
      </c>
      <c r="I1466" s="33">
        <v>5333</v>
      </c>
      <c r="J1466" s="33">
        <v>63996</v>
      </c>
      <c r="K1466" s="33">
        <v>63996</v>
      </c>
      <c r="L1466" s="33">
        <v>100</v>
      </c>
      <c r="M1466" s="33">
        <v>100</v>
      </c>
      <c r="N1466" s="33">
        <v>100</v>
      </c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33</v>
      </c>
      <c r="F1467" s="53" t="s">
        <v>33</v>
      </c>
      <c r="G1467" s="33">
        <v>2696</v>
      </c>
      <c r="H1467" s="33">
        <v>2696</v>
      </c>
      <c r="I1467" s="33">
        <v>2696</v>
      </c>
      <c r="J1467" s="33">
        <v>32352</v>
      </c>
      <c r="K1467" s="33">
        <v>32352</v>
      </c>
      <c r="L1467" s="33">
        <v>100</v>
      </c>
      <c r="M1467" s="33">
        <v>100</v>
      </c>
      <c r="N1467" s="33">
        <v>100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43</v>
      </c>
      <c r="F1468" s="53" t="s">
        <v>43</v>
      </c>
      <c r="G1468" s="33">
        <v>376</v>
      </c>
      <c r="H1468" s="33">
        <v>376</v>
      </c>
      <c r="I1468" s="33">
        <v>376</v>
      </c>
      <c r="J1468" s="33">
        <v>4512</v>
      </c>
      <c r="K1468" s="33">
        <v>4512</v>
      </c>
      <c r="L1468" s="33">
        <v>100</v>
      </c>
      <c r="M1468" s="33">
        <v>100</v>
      </c>
      <c r="N1468" s="33">
        <v>100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31</v>
      </c>
      <c r="F1469" s="53" t="s">
        <v>3078</v>
      </c>
      <c r="G1469" s="33">
        <v>151450.4</v>
      </c>
      <c r="H1469" s="33">
        <v>66815</v>
      </c>
      <c r="I1469" s="33">
        <v>161722.29999999999</v>
      </c>
      <c r="J1469" s="33">
        <v>1180731.3999999999</v>
      </c>
      <c r="K1469" s="33">
        <v>1086372</v>
      </c>
      <c r="L1469" s="33">
        <v>226.67125645438898</v>
      </c>
      <c r="M1469" s="33">
        <v>93.648433147438539</v>
      </c>
      <c r="N1469" s="33">
        <v>108.68573564119841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122</v>
      </c>
      <c r="F1470" s="53" t="s">
        <v>122</v>
      </c>
      <c r="G1470" s="33">
        <v>102476.9</v>
      </c>
      <c r="H1470" s="33">
        <v>4815</v>
      </c>
      <c r="I1470" s="33">
        <v>91739.8</v>
      </c>
      <c r="J1470" s="33">
        <v>520817</v>
      </c>
      <c r="K1470" s="33">
        <v>366227.20000000001</v>
      </c>
      <c r="L1470" s="33">
        <v>2128.2845275181726</v>
      </c>
      <c r="M1470" s="33">
        <v>111.70386244574328</v>
      </c>
      <c r="N1470" s="33">
        <v>142.21144688324625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53</v>
      </c>
      <c r="F1471" s="53" t="s">
        <v>53</v>
      </c>
      <c r="G1471" s="33">
        <v>3333</v>
      </c>
      <c r="H1471" s="33">
        <v>3333</v>
      </c>
      <c r="I1471" s="33">
        <v>2833</v>
      </c>
      <c r="J1471" s="33">
        <v>78938.3</v>
      </c>
      <c r="K1471" s="33">
        <v>157244</v>
      </c>
      <c r="L1471" s="33">
        <v>100</v>
      </c>
      <c r="M1471" s="33">
        <v>117.64913519237557</v>
      </c>
      <c r="N1471" s="33">
        <v>50.201152349215235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127</v>
      </c>
      <c r="F1472" s="53" t="s">
        <v>127</v>
      </c>
      <c r="G1472" s="33">
        <v>27.7</v>
      </c>
      <c r="H1472" s="32"/>
      <c r="I1472" s="32"/>
      <c r="J1472" s="33">
        <v>5155.2</v>
      </c>
      <c r="K1472" s="33">
        <v>13.3</v>
      </c>
      <c r="L1472" s="32"/>
      <c r="M1472" s="32"/>
      <c r="N1472" s="33">
        <v>38760.902255639099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102</v>
      </c>
      <c r="F1473" s="53" t="s">
        <v>102</v>
      </c>
      <c r="G1473" s="33">
        <v>45612.800000000003</v>
      </c>
      <c r="H1473" s="33">
        <v>58667</v>
      </c>
      <c r="I1473" s="33">
        <v>67149.5</v>
      </c>
      <c r="J1473" s="33">
        <v>575820.9</v>
      </c>
      <c r="K1473" s="33">
        <v>562887.5</v>
      </c>
      <c r="L1473" s="33">
        <v>77.748649155402532</v>
      </c>
      <c r="M1473" s="33">
        <v>67.927236986127966</v>
      </c>
      <c r="N1473" s="33">
        <v>102.29768825919922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26</v>
      </c>
      <c r="F1474" s="53" t="s">
        <v>3543</v>
      </c>
      <c r="G1474" s="33">
        <v>20199939.100000001</v>
      </c>
      <c r="H1474" s="33">
        <v>12032165</v>
      </c>
      <c r="I1474" s="33">
        <v>37052799.799999997</v>
      </c>
      <c r="J1474" s="33">
        <v>139535306.30000001</v>
      </c>
      <c r="K1474" s="33">
        <v>90920475.599999994</v>
      </c>
      <c r="L1474" s="33">
        <v>167.8828298980275</v>
      </c>
      <c r="M1474" s="33">
        <v>54.516633585135985</v>
      </c>
      <c r="N1474" s="33">
        <v>153.46961768422602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93</v>
      </c>
      <c r="F1475" s="53" t="s">
        <v>93</v>
      </c>
      <c r="G1475" s="33">
        <v>966399.4</v>
      </c>
      <c r="H1475" s="33">
        <v>798231</v>
      </c>
      <c r="I1475" s="33">
        <v>1417.7</v>
      </c>
      <c r="J1475" s="33">
        <v>9076382.0999999996</v>
      </c>
      <c r="K1475" s="33">
        <v>14990185.199999999</v>
      </c>
      <c r="L1475" s="33">
        <v>121.06763580968416</v>
      </c>
      <c r="M1475" s="33">
        <v>68166.706637511466</v>
      </c>
      <c r="N1475" s="33">
        <v>60.548832311958364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131</v>
      </c>
      <c r="F1476" s="53" t="s">
        <v>131</v>
      </c>
      <c r="G1476" s="33">
        <v>11864.6</v>
      </c>
      <c r="H1476" s="33">
        <v>7978.4</v>
      </c>
      <c r="I1476" s="32"/>
      <c r="J1476" s="33">
        <v>136495</v>
      </c>
      <c r="K1476" s="33"/>
      <c r="L1476" s="33">
        <v>148.70901433871452</v>
      </c>
      <c r="M1476" s="32"/>
      <c r="N1476" s="32"/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92</v>
      </c>
      <c r="F1477" s="53" t="s">
        <v>92</v>
      </c>
      <c r="G1477" s="33">
        <v>19221675.100000001</v>
      </c>
      <c r="H1477" s="33">
        <v>11225955.6</v>
      </c>
      <c r="I1477" s="33">
        <v>37051382.100000001</v>
      </c>
      <c r="J1477" s="33">
        <v>130322429.2</v>
      </c>
      <c r="K1477" s="33">
        <v>75930290.400000006</v>
      </c>
      <c r="L1477" s="33">
        <v>171.22529061134003</v>
      </c>
      <c r="M1477" s="33">
        <v>51.878429387928286</v>
      </c>
      <c r="N1477" s="33">
        <v>171.63430893450132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95</v>
      </c>
      <c r="F1478" s="53" t="s">
        <v>3673</v>
      </c>
      <c r="G1478" s="33">
        <v>39973.4</v>
      </c>
      <c r="H1478" s="33">
        <v>40814.699999999997</v>
      </c>
      <c r="I1478" s="33">
        <v>53136.4</v>
      </c>
      <c r="J1478" s="33">
        <v>475928.7</v>
      </c>
      <c r="K1478" s="33">
        <v>554295.9</v>
      </c>
      <c r="L1478" s="33">
        <v>97.938732858504409</v>
      </c>
      <c r="M1478" s="33">
        <v>75.227904035651648</v>
      </c>
      <c r="N1478" s="33">
        <v>85.861847435638623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34</v>
      </c>
      <c r="F1479" s="53" t="s">
        <v>34</v>
      </c>
      <c r="G1479" s="33">
        <v>39973.4</v>
      </c>
      <c r="H1479" s="33">
        <v>40814.699999999997</v>
      </c>
      <c r="I1479" s="33">
        <v>53136.4</v>
      </c>
      <c r="J1479" s="33">
        <v>475928.7</v>
      </c>
      <c r="K1479" s="33">
        <v>554295.9</v>
      </c>
      <c r="L1479" s="33">
        <v>97.938732858504409</v>
      </c>
      <c r="M1479" s="33">
        <v>75.227904035651648</v>
      </c>
      <c r="N1479" s="33">
        <v>85.861847435638623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21</v>
      </c>
      <c r="F1480" s="53" t="s">
        <v>3696</v>
      </c>
      <c r="G1480" s="33" t="s">
        <v>8045</v>
      </c>
      <c r="H1480" s="33" t="s">
        <v>8045</v>
      </c>
      <c r="I1480" s="33" t="s">
        <v>8045</v>
      </c>
      <c r="J1480" s="33" t="s">
        <v>8045</v>
      </c>
      <c r="K1480" s="33" t="s">
        <v>8045</v>
      </c>
      <c r="L1480" s="33">
        <v>189.42489448199072</v>
      </c>
      <c r="M1480" s="33">
        <v>179.44562551103843</v>
      </c>
      <c r="N1480" s="33">
        <v>117.94364290099887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123</v>
      </c>
      <c r="F1481" s="53" t="s">
        <v>123</v>
      </c>
      <c r="G1481" s="33" t="s">
        <v>8045</v>
      </c>
      <c r="H1481" s="33" t="s">
        <v>8045</v>
      </c>
      <c r="I1481" s="33" t="s">
        <v>8045</v>
      </c>
      <c r="J1481" s="33" t="s">
        <v>8045</v>
      </c>
      <c r="K1481" s="33" t="s">
        <v>8045</v>
      </c>
      <c r="L1481" s="33">
        <v>100</v>
      </c>
      <c r="M1481" s="33">
        <v>100</v>
      </c>
      <c r="N1481" s="33">
        <v>100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59</v>
      </c>
      <c r="F1482" s="53" t="s">
        <v>59</v>
      </c>
      <c r="G1482" s="33" t="s">
        <v>8045</v>
      </c>
      <c r="H1482" s="33" t="s">
        <v>8045</v>
      </c>
      <c r="I1482" s="33" t="s">
        <v>8045</v>
      </c>
      <c r="J1482" s="33" t="s">
        <v>8045</v>
      </c>
      <c r="K1482" s="33" t="s">
        <v>8045</v>
      </c>
      <c r="L1482" s="33">
        <v>100</v>
      </c>
      <c r="M1482" s="33">
        <v>100.41109969167523</v>
      </c>
      <c r="N1482" s="33">
        <v>99.263446385748537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24</v>
      </c>
      <c r="F1483" s="53" t="s">
        <v>24</v>
      </c>
      <c r="G1483" s="33" t="s">
        <v>8045</v>
      </c>
      <c r="H1483" s="33" t="s">
        <v>8045</v>
      </c>
      <c r="I1483" s="33" t="s">
        <v>8045</v>
      </c>
      <c r="J1483" s="33" t="s">
        <v>8045</v>
      </c>
      <c r="K1483" s="33" t="s">
        <v>8045</v>
      </c>
      <c r="L1483" s="33">
        <v>203.73009785222655</v>
      </c>
      <c r="M1483" s="33">
        <v>206.3330008923416</v>
      </c>
      <c r="N1483" s="33">
        <v>117.89855639033613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72</v>
      </c>
      <c r="F1484" s="53" t="s">
        <v>72</v>
      </c>
      <c r="G1484" s="33" t="s">
        <v>8045</v>
      </c>
      <c r="H1484" s="33" t="s">
        <v>8045</v>
      </c>
      <c r="I1484" s="33" t="s">
        <v>8045</v>
      </c>
      <c r="J1484" s="33" t="s">
        <v>8045</v>
      </c>
      <c r="K1484" s="33" t="s">
        <v>8045</v>
      </c>
      <c r="L1484" s="33">
        <v>120.64363519551441</v>
      </c>
      <c r="M1484" s="33">
        <v>83.34577440635907</v>
      </c>
      <c r="N1484" s="33">
        <v>121.25617175450431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90</v>
      </c>
      <c r="F1485" s="53" t="s">
        <v>3779</v>
      </c>
      <c r="G1485" s="33">
        <v>2687096.5</v>
      </c>
      <c r="H1485" s="33">
        <v>1002136.6</v>
      </c>
      <c r="I1485" s="33">
        <v>1629856.2</v>
      </c>
      <c r="J1485" s="33">
        <v>15691099.9</v>
      </c>
      <c r="K1485" s="33">
        <v>14227859.699999999</v>
      </c>
      <c r="L1485" s="33">
        <v>268.13674902203951</v>
      </c>
      <c r="M1485" s="33">
        <v>164.86709072861765</v>
      </c>
      <c r="N1485" s="33">
        <v>110.28433110005997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103</v>
      </c>
      <c r="F1486" s="53" t="s">
        <v>103</v>
      </c>
      <c r="G1486" s="33">
        <v>2681833.7999999998</v>
      </c>
      <c r="H1486" s="33">
        <v>1000144.4</v>
      </c>
      <c r="I1486" s="33">
        <v>1629360.2</v>
      </c>
      <c r="J1486" s="33">
        <v>15672142.800000001</v>
      </c>
      <c r="K1486" s="33">
        <v>14219209</v>
      </c>
      <c r="L1486" s="33">
        <v>268.14465991110882</v>
      </c>
      <c r="M1486" s="33">
        <v>164.59428676360207</v>
      </c>
      <c r="N1486" s="33">
        <v>110.2181056625583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63</v>
      </c>
      <c r="F1487" s="53" t="s">
        <v>63</v>
      </c>
      <c r="G1487" s="33">
        <v>5262.7</v>
      </c>
      <c r="H1487" s="33">
        <v>1992.2</v>
      </c>
      <c r="I1487" s="33">
        <v>496</v>
      </c>
      <c r="J1487" s="33">
        <v>18957.099999999999</v>
      </c>
      <c r="K1487" s="33">
        <v>8650.7000000000007</v>
      </c>
      <c r="L1487" s="33">
        <v>264.16524445336813</v>
      </c>
      <c r="M1487" s="33">
        <v>1061.0282258064517</v>
      </c>
      <c r="N1487" s="33">
        <v>219.13949160183569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80</v>
      </c>
      <c r="F1488" s="53" t="s">
        <v>80</v>
      </c>
      <c r="G1488" s="33">
        <v>9196204</v>
      </c>
      <c r="H1488" s="33">
        <v>6314493.7999999998</v>
      </c>
      <c r="I1488" s="33">
        <v>6806948.2999999998</v>
      </c>
      <c r="J1488" s="33">
        <v>64506015.899999999</v>
      </c>
      <c r="K1488" s="33">
        <v>57424519</v>
      </c>
      <c r="L1488" s="33">
        <v>145.63644040635529</v>
      </c>
      <c r="M1488" s="33">
        <v>135.100247492698</v>
      </c>
      <c r="N1488" s="33">
        <v>112.33183494318864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85</v>
      </c>
      <c r="F1489" s="53" t="s">
        <v>3814</v>
      </c>
      <c r="G1489" s="33">
        <v>5833950.2000000002</v>
      </c>
      <c r="H1489" s="33">
        <v>3515873.7</v>
      </c>
      <c r="I1489" s="33">
        <v>3524123.6</v>
      </c>
      <c r="J1489" s="33">
        <v>38487487.899999999</v>
      </c>
      <c r="K1489" s="33">
        <v>32850204.699999999</v>
      </c>
      <c r="L1489" s="33">
        <v>165.93173412344134</v>
      </c>
      <c r="M1489" s="33">
        <v>165.54329138739629</v>
      </c>
      <c r="N1489" s="33">
        <v>117.16057251844157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112</v>
      </c>
      <c r="F1490" s="53" t="s">
        <v>3846</v>
      </c>
      <c r="G1490" s="33" t="s">
        <v>8045</v>
      </c>
      <c r="H1490" s="33" t="s">
        <v>8045</v>
      </c>
      <c r="I1490" s="33" t="s">
        <v>8045</v>
      </c>
      <c r="J1490" s="33" t="s">
        <v>8045</v>
      </c>
      <c r="K1490" s="33" t="s">
        <v>8045</v>
      </c>
      <c r="L1490" s="33">
        <v>131.25811694749603</v>
      </c>
      <c r="M1490" s="33">
        <v>107.32359588884806</v>
      </c>
      <c r="N1490" s="33">
        <v>108.52504701201866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116</v>
      </c>
      <c r="F1491" s="53" t="s">
        <v>3917</v>
      </c>
      <c r="G1491" s="33">
        <v>2915432.4</v>
      </c>
      <c r="H1491" s="33">
        <v>2458205.7999999998</v>
      </c>
      <c r="I1491" s="33">
        <v>2866493.7</v>
      </c>
      <c r="J1491" s="33">
        <v>21824299.300000001</v>
      </c>
      <c r="K1491" s="33">
        <v>20709557.899999999</v>
      </c>
      <c r="L1491" s="33">
        <v>118.60001306644057</v>
      </c>
      <c r="M1491" s="33">
        <v>101.70726696521258</v>
      </c>
      <c r="N1491" s="33">
        <v>105.38273875947878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70</v>
      </c>
      <c r="F1492" s="53" t="s">
        <v>3954</v>
      </c>
      <c r="G1492" s="33">
        <v>315643</v>
      </c>
      <c r="H1492" s="33">
        <v>307805</v>
      </c>
      <c r="I1492" s="33">
        <v>286997.7</v>
      </c>
      <c r="J1492" s="33">
        <v>3621859.4</v>
      </c>
      <c r="K1492" s="33">
        <v>3339574.6</v>
      </c>
      <c r="L1492" s="33">
        <v>102.54641737463653</v>
      </c>
      <c r="M1492" s="33">
        <v>109.98102075382485</v>
      </c>
      <c r="N1492" s="33">
        <v>108.45271730117962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108</v>
      </c>
      <c r="F1493" s="53" t="s">
        <v>108</v>
      </c>
      <c r="G1493" s="33">
        <v>315643</v>
      </c>
      <c r="H1493" s="33">
        <v>307805</v>
      </c>
      <c r="I1493" s="33">
        <v>286997.7</v>
      </c>
      <c r="J1493" s="33">
        <v>3621859.4</v>
      </c>
      <c r="K1493" s="33">
        <v>3339574.6</v>
      </c>
      <c r="L1493" s="33">
        <v>102.54641737463653</v>
      </c>
      <c r="M1493" s="33">
        <v>109.98102075382485</v>
      </c>
      <c r="N1493" s="33">
        <v>108.45271730117962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27</v>
      </c>
      <c r="F1494" s="53" t="s">
        <v>3966</v>
      </c>
      <c r="G1494" s="33">
        <v>184373.6</v>
      </c>
      <c r="H1494" s="33">
        <v>174702.3</v>
      </c>
      <c r="I1494" s="33">
        <v>188856.6</v>
      </c>
      <c r="J1494" s="33">
        <v>2118840.6</v>
      </c>
      <c r="K1494" s="33">
        <v>2167006.7000000002</v>
      </c>
      <c r="L1494" s="33">
        <v>105.53587445614626</v>
      </c>
      <c r="M1494" s="33">
        <v>97.626241285716247</v>
      </c>
      <c r="N1494" s="33">
        <v>97.777298058192443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39</v>
      </c>
      <c r="F1495" s="53" t="s">
        <v>39</v>
      </c>
      <c r="G1495" s="33">
        <v>184373.6</v>
      </c>
      <c r="H1495" s="33">
        <v>174702.3</v>
      </c>
      <c r="I1495" s="33">
        <v>188856.6</v>
      </c>
      <c r="J1495" s="33">
        <v>2118840.6</v>
      </c>
      <c r="K1495" s="33">
        <v>2167006.7000000002</v>
      </c>
      <c r="L1495" s="33">
        <v>105.53587445614626</v>
      </c>
      <c r="M1495" s="33">
        <v>97.626241285716247</v>
      </c>
      <c r="N1495" s="33">
        <v>97.777298058192443</v>
      </c>
    </row>
    <row r="1496" spans="1:14" x14ac:dyDescent="0.25">
      <c r="A1496" s="38">
        <v>44531</v>
      </c>
      <c r="B1496" s="32" t="s">
        <v>12</v>
      </c>
      <c r="C1496" s="32" t="s">
        <v>13</v>
      </c>
      <c r="D1496" s="32" t="s">
        <v>14</v>
      </c>
      <c r="E1496" s="32" t="s">
        <v>61</v>
      </c>
      <c r="F1496" s="53" t="s">
        <v>3971</v>
      </c>
      <c r="G1496" s="33">
        <v>345920.3</v>
      </c>
      <c r="H1496" s="33">
        <v>215858.7</v>
      </c>
      <c r="I1496" s="33">
        <v>248589.1</v>
      </c>
      <c r="J1496" s="33">
        <v>3061124.6</v>
      </c>
      <c r="K1496" s="33">
        <v>3185769.4</v>
      </c>
      <c r="L1496" s="33">
        <v>160.25311928590324</v>
      </c>
      <c r="M1496" s="33">
        <v>139.15344639004687</v>
      </c>
      <c r="N1496" s="33">
        <v>96.087450648499541</v>
      </c>
    </row>
    <row r="1497" spans="1:14" x14ac:dyDescent="0.25">
      <c r="A1497" s="38">
        <v>44531</v>
      </c>
      <c r="B1497" s="32" t="s">
        <v>12</v>
      </c>
      <c r="C1497" s="32" t="s">
        <v>13</v>
      </c>
      <c r="D1497" s="32" t="s">
        <v>14</v>
      </c>
      <c r="E1497" s="32" t="s">
        <v>44</v>
      </c>
      <c r="F1497" s="53" t="s">
        <v>44</v>
      </c>
      <c r="G1497" s="33">
        <v>106440</v>
      </c>
      <c r="H1497" s="33">
        <v>104700</v>
      </c>
      <c r="I1497" s="33">
        <v>95269.5</v>
      </c>
      <c r="J1497" s="33">
        <v>1205390</v>
      </c>
      <c r="K1497" s="33">
        <v>1167500.6000000001</v>
      </c>
      <c r="L1497" s="33">
        <v>101.6618911174785</v>
      </c>
      <c r="M1497" s="33">
        <v>111.72515862894211</v>
      </c>
      <c r="N1497" s="33">
        <v>103.24534308590505</v>
      </c>
    </row>
    <row r="1498" spans="1:14" x14ac:dyDescent="0.25">
      <c r="A1498" s="38">
        <v>44531</v>
      </c>
      <c r="B1498" s="32" t="s">
        <v>12</v>
      </c>
      <c r="C1498" s="32" t="s">
        <v>13</v>
      </c>
      <c r="D1498" s="32" t="s">
        <v>14</v>
      </c>
      <c r="E1498" s="32" t="s">
        <v>40</v>
      </c>
      <c r="F1498" s="53" t="s">
        <v>40</v>
      </c>
      <c r="G1498" s="33">
        <v>9002.7999999999993</v>
      </c>
      <c r="H1498" s="33">
        <v>7197</v>
      </c>
      <c r="I1498" s="33">
        <v>15575.4</v>
      </c>
      <c r="J1498" s="33">
        <v>146967.6</v>
      </c>
      <c r="K1498" s="33">
        <v>288447.3</v>
      </c>
      <c r="L1498" s="33">
        <v>125.09101014311518</v>
      </c>
      <c r="M1498" s="33">
        <v>57.801404779331513</v>
      </c>
      <c r="N1498" s="33">
        <v>50.951282955326676</v>
      </c>
    </row>
    <row r="1499" spans="1:14" x14ac:dyDescent="0.25">
      <c r="A1499" s="38">
        <v>44531</v>
      </c>
      <c r="B1499" s="32" t="s">
        <v>12</v>
      </c>
      <c r="C1499" s="32" t="s">
        <v>13</v>
      </c>
      <c r="D1499" s="32" t="s">
        <v>14</v>
      </c>
      <c r="E1499" s="32" t="s">
        <v>54</v>
      </c>
      <c r="F1499" s="53" t="s">
        <v>54</v>
      </c>
      <c r="G1499" s="33">
        <v>230477.5</v>
      </c>
      <c r="H1499" s="33">
        <v>103961.7</v>
      </c>
      <c r="I1499" s="33">
        <v>137744.20000000001</v>
      </c>
      <c r="J1499" s="33">
        <v>1708767</v>
      </c>
      <c r="K1499" s="33">
        <v>1729821.5</v>
      </c>
      <c r="L1499" s="33">
        <v>221.69462407790562</v>
      </c>
      <c r="M1499" s="33">
        <v>167.3228346456693</v>
      </c>
      <c r="N1499" s="33">
        <v>98.782851294194231</v>
      </c>
    </row>
    <row r="1500" spans="1:14" x14ac:dyDescent="0.25">
      <c r="A1500" s="38">
        <v>44531</v>
      </c>
      <c r="B1500" s="32" t="s">
        <v>12</v>
      </c>
      <c r="C1500" s="32" t="s">
        <v>13</v>
      </c>
      <c r="D1500" s="32" t="s">
        <v>14</v>
      </c>
      <c r="E1500" s="32" t="s">
        <v>41</v>
      </c>
      <c r="F1500" s="53" t="s">
        <v>41</v>
      </c>
      <c r="G1500" s="33">
        <v>4222</v>
      </c>
      <c r="H1500" s="33">
        <v>4222</v>
      </c>
      <c r="I1500" s="33">
        <v>2607</v>
      </c>
      <c r="J1500" s="33">
        <v>43863</v>
      </c>
      <c r="K1500" s="33">
        <v>22470</v>
      </c>
      <c r="L1500" s="33">
        <v>100</v>
      </c>
      <c r="M1500" s="33">
        <v>161.94859992328347</v>
      </c>
      <c r="N1500" s="33">
        <v>195.20694259012015</v>
      </c>
    </row>
    <row r="1501" spans="1:14" x14ac:dyDescent="0.25">
      <c r="A1501" s="38">
        <v>44531</v>
      </c>
      <c r="B1501" s="32" t="s">
        <v>12</v>
      </c>
      <c r="C1501" s="32" t="s">
        <v>13</v>
      </c>
      <c r="D1501" s="32" t="s">
        <v>14</v>
      </c>
      <c r="E1501" s="32" t="s">
        <v>78</v>
      </c>
      <c r="F1501" s="53" t="s">
        <v>78</v>
      </c>
      <c r="G1501" s="33">
        <v>4222</v>
      </c>
      <c r="H1501" s="33">
        <v>4222</v>
      </c>
      <c r="I1501" s="33">
        <v>2607</v>
      </c>
      <c r="J1501" s="33">
        <v>43863</v>
      </c>
      <c r="K1501" s="33">
        <v>22470</v>
      </c>
      <c r="L1501" s="33">
        <v>100</v>
      </c>
      <c r="M1501" s="33">
        <v>161.94859992328347</v>
      </c>
      <c r="N1501" s="33">
        <v>195.20694259012015</v>
      </c>
    </row>
    <row r="1502" spans="1:14" x14ac:dyDescent="0.25">
      <c r="A1502" s="38">
        <v>44531</v>
      </c>
      <c r="B1502" s="32" t="s">
        <v>12</v>
      </c>
      <c r="C1502" s="32" t="s">
        <v>13</v>
      </c>
      <c r="D1502" s="32" t="s">
        <v>14</v>
      </c>
      <c r="E1502" s="32" t="s">
        <v>25</v>
      </c>
      <c r="F1502" s="53" t="s">
        <v>676</v>
      </c>
      <c r="G1502" s="33">
        <v>5252880.0999999996</v>
      </c>
      <c r="H1502" s="33">
        <v>5633880.2000000002</v>
      </c>
      <c r="I1502" s="33">
        <v>2061584.3</v>
      </c>
      <c r="J1502" s="33">
        <v>52825661</v>
      </c>
      <c r="K1502" s="33">
        <v>23312998.5</v>
      </c>
      <c r="L1502" s="33">
        <v>93.237341113501131</v>
      </c>
      <c r="M1502" s="33">
        <v>254.79821999032492</v>
      </c>
      <c r="N1502" s="33">
        <v>226.59316432418592</v>
      </c>
    </row>
    <row r="1503" spans="1:14" x14ac:dyDescent="0.25">
      <c r="A1503" s="38">
        <v>44531</v>
      </c>
      <c r="B1503" s="32" t="s">
        <v>12</v>
      </c>
      <c r="C1503" s="32" t="s">
        <v>13</v>
      </c>
      <c r="D1503" s="32" t="s">
        <v>14</v>
      </c>
      <c r="E1503" s="32" t="s">
        <v>35</v>
      </c>
      <c r="F1503" s="53" t="s">
        <v>969</v>
      </c>
      <c r="G1503" s="33">
        <v>58811067.399999999</v>
      </c>
      <c r="H1503" s="33">
        <v>43134856.100000001</v>
      </c>
      <c r="I1503" s="33">
        <v>63247811.100000001</v>
      </c>
      <c r="J1503" s="33">
        <v>488072138.89999998</v>
      </c>
      <c r="K1503" s="33">
        <v>382636215.60000002</v>
      </c>
      <c r="L1503" s="33">
        <v>136.34232895934014</v>
      </c>
      <c r="M1503" s="33">
        <v>92.985142690574477</v>
      </c>
      <c r="N1503" s="33">
        <v>127.55513435513917</v>
      </c>
    </row>
    <row r="1504" spans="1:14" x14ac:dyDescent="0.25">
      <c r="A1504" s="38">
        <v>44531</v>
      </c>
      <c r="B1504" s="32" t="s">
        <v>12</v>
      </c>
      <c r="C1504" s="32" t="s">
        <v>13</v>
      </c>
      <c r="D1504" s="32" t="s">
        <v>14</v>
      </c>
      <c r="E1504" s="32" t="s">
        <v>89</v>
      </c>
      <c r="F1504" s="53" t="s">
        <v>3813</v>
      </c>
      <c r="G1504" s="33">
        <v>9196204</v>
      </c>
      <c r="H1504" s="33">
        <v>6314493.7999999998</v>
      </c>
      <c r="I1504" s="33">
        <v>6806948.2999999998</v>
      </c>
      <c r="J1504" s="33">
        <v>64506015.899999999</v>
      </c>
      <c r="K1504" s="33">
        <v>57424519</v>
      </c>
      <c r="L1504" s="33">
        <v>145.63644040635529</v>
      </c>
      <c r="M1504" s="33">
        <v>135.100247492698</v>
      </c>
      <c r="N1504" s="33">
        <v>112.33183494318864</v>
      </c>
    </row>
    <row r="1505" spans="1:14" x14ac:dyDescent="0.25">
      <c r="A1505" s="38">
        <v>44531</v>
      </c>
      <c r="B1505" s="32" t="s">
        <v>12</v>
      </c>
      <c r="C1505" s="32" t="s">
        <v>13</v>
      </c>
      <c r="D1505" s="32" t="s">
        <v>14</v>
      </c>
      <c r="E1505" s="32" t="s">
        <v>20</v>
      </c>
      <c r="F1505" s="53" t="s">
        <v>3956</v>
      </c>
      <c r="G1505" s="33">
        <v>850158.9</v>
      </c>
      <c r="H1505" s="33">
        <v>702588</v>
      </c>
      <c r="I1505" s="33">
        <v>727050.4</v>
      </c>
      <c r="J1505" s="33">
        <v>8845687.5999999996</v>
      </c>
      <c r="K1505" s="33">
        <v>8714820.6999999993</v>
      </c>
      <c r="L1505" s="33">
        <v>121.00390271396608</v>
      </c>
      <c r="M1505" s="33">
        <v>116.93259504430505</v>
      </c>
      <c r="N1505" s="33">
        <v>101.501659121914</v>
      </c>
    </row>
    <row r="1506" spans="1:14" ht="39" x14ac:dyDescent="0.25">
      <c r="A1506" s="42">
        <v>44531</v>
      </c>
      <c r="B1506" s="43"/>
      <c r="C1506" s="43"/>
      <c r="D1506" s="43"/>
      <c r="E1506" s="43" t="s">
        <v>140</v>
      </c>
      <c r="F1506" s="53" t="s">
        <v>140</v>
      </c>
      <c r="G1506" s="45" t="s">
        <v>140</v>
      </c>
      <c r="H1506" s="43"/>
      <c r="I1506" s="43"/>
      <c r="J1506" s="47">
        <v>185763.5</v>
      </c>
      <c r="K1506" s="33"/>
    </row>
    <row r="1507" spans="1:14" ht="64.5" x14ac:dyDescent="0.25">
      <c r="A1507" s="42">
        <v>44531</v>
      </c>
      <c r="B1507" s="43"/>
      <c r="C1507" s="43"/>
      <c r="D1507" s="43"/>
      <c r="E1507" s="43" t="s">
        <v>141</v>
      </c>
      <c r="F1507" s="53" t="s">
        <v>141</v>
      </c>
      <c r="G1507" s="45" t="s">
        <v>141</v>
      </c>
      <c r="H1507" s="43"/>
      <c r="I1507" s="43"/>
      <c r="J1507" s="47">
        <v>41316.69999999999</v>
      </c>
      <c r="K1507" s="33"/>
    </row>
    <row r="1508" spans="1:14" ht="39" x14ac:dyDescent="0.25">
      <c r="A1508" s="42">
        <v>44531</v>
      </c>
      <c r="B1508" s="43"/>
      <c r="C1508" s="43"/>
      <c r="D1508" s="43"/>
      <c r="E1508" s="43" t="s">
        <v>142</v>
      </c>
      <c r="F1508" s="53" t="s">
        <v>142</v>
      </c>
      <c r="G1508" s="45" t="s">
        <v>142</v>
      </c>
      <c r="H1508" s="43"/>
      <c r="I1508" s="43"/>
      <c r="J1508" s="47">
        <v>282247.59999999998</v>
      </c>
      <c r="K1508" s="33"/>
    </row>
    <row r="1509" spans="1:14" ht="39" x14ac:dyDescent="0.25">
      <c r="A1509" s="42">
        <v>44531</v>
      </c>
      <c r="B1509" s="43"/>
      <c r="C1509" s="43"/>
      <c r="D1509" s="43"/>
      <c r="E1509" s="43" t="s">
        <v>143</v>
      </c>
      <c r="F1509" s="53" t="s">
        <v>143</v>
      </c>
      <c r="G1509" s="45" t="s">
        <v>143</v>
      </c>
      <c r="H1509" s="43"/>
      <c r="I1509" s="43"/>
      <c r="J1509" s="47">
        <v>183091.19999999998</v>
      </c>
      <c r="K1509" s="33"/>
    </row>
    <row r="1510" spans="1:14" ht="39" x14ac:dyDescent="0.25">
      <c r="A1510" s="42">
        <v>44531</v>
      </c>
      <c r="B1510" s="43"/>
      <c r="C1510" s="43"/>
      <c r="D1510" s="43"/>
      <c r="E1510" s="43" t="s">
        <v>144</v>
      </c>
      <c r="F1510" s="53" t="s">
        <v>144</v>
      </c>
      <c r="G1510" s="45" t="s">
        <v>144</v>
      </c>
      <c r="H1510" s="43"/>
      <c r="I1510" s="43"/>
      <c r="J1510" s="47">
        <v>283942.19999999995</v>
      </c>
      <c r="K1510" s="33"/>
    </row>
    <row r="1511" spans="1:14" ht="39" x14ac:dyDescent="0.25">
      <c r="A1511" s="42">
        <v>44531</v>
      </c>
      <c r="B1511" s="43"/>
      <c r="C1511" s="43"/>
      <c r="D1511" s="43"/>
      <c r="E1511" s="43" t="s">
        <v>145</v>
      </c>
      <c r="F1511" s="53" t="s">
        <v>145</v>
      </c>
      <c r="G1511" s="45" t="s">
        <v>145</v>
      </c>
      <c r="H1511" s="43"/>
      <c r="I1511" s="43"/>
      <c r="J1511" s="47">
        <v>369096.60000000003</v>
      </c>
      <c r="K1511" s="33"/>
    </row>
    <row r="1512" spans="1:14" ht="39" x14ac:dyDescent="0.25">
      <c r="A1512" s="42">
        <v>44531</v>
      </c>
      <c r="B1512" s="43"/>
      <c r="C1512" s="43"/>
      <c r="D1512" s="43"/>
      <c r="E1512" s="43" t="s">
        <v>146</v>
      </c>
      <c r="F1512" s="53" t="s">
        <v>146</v>
      </c>
      <c r="G1512" s="45" t="s">
        <v>146</v>
      </c>
      <c r="H1512" s="43"/>
      <c r="I1512" s="43"/>
      <c r="J1512" s="47">
        <v>193502.80000000005</v>
      </c>
      <c r="K1512" s="33"/>
    </row>
    <row r="1513" spans="1:14" ht="39" x14ac:dyDescent="0.25">
      <c r="A1513" s="42">
        <v>44531</v>
      </c>
      <c r="B1513" s="43"/>
      <c r="C1513" s="43"/>
      <c r="D1513" s="43"/>
      <c r="E1513" s="43" t="s">
        <v>147</v>
      </c>
      <c r="F1513" s="53" t="s">
        <v>147</v>
      </c>
      <c r="G1513" s="46" t="s">
        <v>147</v>
      </c>
      <c r="H1513" s="43"/>
      <c r="I1513" s="43"/>
      <c r="J1513" s="49">
        <v>1446410.6999999997</v>
      </c>
      <c r="K1513" s="33"/>
    </row>
    <row r="1514" spans="1:14" ht="39" x14ac:dyDescent="0.25">
      <c r="A1514" s="42">
        <v>44531</v>
      </c>
      <c r="B1514" s="43"/>
      <c r="C1514" s="43"/>
      <c r="D1514" s="43"/>
      <c r="E1514" s="43" t="s">
        <v>148</v>
      </c>
      <c r="F1514" s="53" t="s">
        <v>148</v>
      </c>
      <c r="G1514" s="45" t="s">
        <v>148</v>
      </c>
      <c r="H1514" s="43"/>
      <c r="I1514" s="43"/>
      <c r="J1514" s="47">
        <v>1031872.6999999998</v>
      </c>
      <c r="K1514" s="33"/>
    </row>
    <row r="1515" spans="1:14" ht="26.25" x14ac:dyDescent="0.25">
      <c r="A1515" s="42">
        <v>44531</v>
      </c>
      <c r="B1515" s="43"/>
      <c r="C1515" s="43"/>
      <c r="D1515" s="43"/>
      <c r="E1515" s="43" t="s">
        <v>149</v>
      </c>
      <c r="F1515" s="53" t="s">
        <v>149</v>
      </c>
      <c r="G1515" s="46" t="s">
        <v>149</v>
      </c>
      <c r="H1515" s="43"/>
      <c r="I1515" s="43"/>
      <c r="J1515" s="50">
        <v>606955.69999999995</v>
      </c>
      <c r="K1515" s="33"/>
    </row>
    <row r="1516" spans="1:14" ht="39" x14ac:dyDescent="0.25">
      <c r="A1516" s="42">
        <v>44531</v>
      </c>
      <c r="B1516" s="43"/>
      <c r="C1516" s="43"/>
      <c r="D1516" s="43"/>
      <c r="E1516" s="43" t="s">
        <v>150</v>
      </c>
      <c r="F1516" s="53" t="s">
        <v>150</v>
      </c>
      <c r="G1516" s="46" t="s">
        <v>150</v>
      </c>
      <c r="H1516" s="43"/>
      <c r="I1516" s="43"/>
      <c r="J1516" s="50">
        <v>136212.6</v>
      </c>
      <c r="K1516" s="3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36"/>
  <sheetViews>
    <sheetView workbookViewId="0">
      <pane ySplit="1" topLeftCell="A3597" activePane="bottomLeft" state="frozen"/>
      <selection pane="bottomLeft" activeCell="F3641" sqref="F3641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42.7109375" customWidth="1"/>
    <col min="10" max="10" width="35.28515625" customWidth="1"/>
    <col min="11" max="11" width="47.28515625" customWidth="1"/>
    <col min="12" max="12" width="35.7109375" customWidth="1"/>
    <col min="13" max="14" width="57.140625" customWidth="1"/>
  </cols>
  <sheetData>
    <row r="1" spans="1:14" x14ac:dyDescent="0.25">
      <c r="A1" s="28" t="s">
        <v>128</v>
      </c>
      <c r="B1" s="31" t="s">
        <v>0</v>
      </c>
      <c r="C1" s="31" t="s">
        <v>1</v>
      </c>
      <c r="D1" s="31" t="s">
        <v>2</v>
      </c>
      <c r="E1" s="31" t="s">
        <v>8035</v>
      </c>
      <c r="F1" s="52" t="s">
        <v>8036</v>
      </c>
      <c r="G1" s="31" t="s">
        <v>4</v>
      </c>
      <c r="H1" s="31" t="s">
        <v>5</v>
      </c>
      <c r="I1" s="31" t="s">
        <v>9</v>
      </c>
      <c r="J1" s="31" t="s">
        <v>10</v>
      </c>
      <c r="K1" s="31" t="s">
        <v>11</v>
      </c>
      <c r="L1" s="31" t="s">
        <v>6</v>
      </c>
      <c r="M1" s="31" t="s">
        <v>7</v>
      </c>
      <c r="N1" s="31" t="s">
        <v>8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109</v>
      </c>
      <c r="F2" s="53" t="str">
        <f>IFERROR(VLOOKUP(E2,'ИМЕНА ОКВЭД'!B$1:D$130001,2,FALSE),E2)</f>
        <v>Добыча угля</v>
      </c>
      <c r="G2" s="33">
        <v>1999474</v>
      </c>
      <c r="H2" s="33">
        <v>1635619.6</v>
      </c>
      <c r="I2" s="33">
        <v>1371431.2</v>
      </c>
      <c r="J2" s="33">
        <v>1999474</v>
      </c>
      <c r="K2" s="33">
        <v>1371431.2</v>
      </c>
      <c r="L2" s="33">
        <v>122.2456615217866</v>
      </c>
      <c r="M2" s="33">
        <v>145.79469972682551</v>
      </c>
      <c r="N2" s="33">
        <v>145.79469972682551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96</v>
      </c>
      <c r="F3" s="53" t="str">
        <f>IFERROR(VLOOKUP(E3,'ИМЕНА ОКВЭД'!B$1:D$130001,2,FALSE),E3)</f>
        <v>05.1</v>
      </c>
      <c r="G3" s="33">
        <v>1989991</v>
      </c>
      <c r="H3" s="33">
        <v>1625789</v>
      </c>
      <c r="I3" s="33">
        <v>1359353.2</v>
      </c>
      <c r="J3" s="33">
        <v>1989991</v>
      </c>
      <c r="K3" s="33">
        <v>1359353.2</v>
      </c>
      <c r="L3" s="33">
        <v>122.40155395318827</v>
      </c>
      <c r="M3" s="33">
        <v>146.39249019313007</v>
      </c>
      <c r="N3" s="33">
        <v>146.39249019313007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76</v>
      </c>
      <c r="F4" s="53" t="str">
        <f>IFERROR(VLOOKUP(E4,'ИМЕНА ОКВЭД'!B$1:D$130001,2,FALSE),E4)</f>
        <v>05.2</v>
      </c>
      <c r="G4" s="33">
        <v>9483</v>
      </c>
      <c r="H4" s="33">
        <v>9830.6</v>
      </c>
      <c r="I4" s="33">
        <v>12078</v>
      </c>
      <c r="J4" s="33">
        <v>9483</v>
      </c>
      <c r="K4" s="33">
        <v>12078</v>
      </c>
      <c r="L4" s="33">
        <v>96.464101885947954</v>
      </c>
      <c r="M4" s="33">
        <v>78.514654744162939</v>
      </c>
      <c r="N4" s="33">
        <v>78.514654744162939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45</v>
      </c>
      <c r="F5" s="53" t="str">
        <f>IFERROR(VLOOKUP(E5,'ИМЕНА ОКВЭД'!B$1:D$130001,2,FALSE),E5)</f>
        <v>Добыча металлических руд</v>
      </c>
      <c r="G5" s="33">
        <v>255732.3</v>
      </c>
      <c r="H5" s="33">
        <v>251866.8</v>
      </c>
      <c r="I5" s="33">
        <v>158615</v>
      </c>
      <c r="J5" s="33">
        <v>255732.3</v>
      </c>
      <c r="K5" s="33">
        <v>158615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73</v>
      </c>
      <c r="F6" s="53" t="str">
        <f>IFERROR(VLOOKUP(E6,'ИМЕНА ОКВЭД'!B$1:D$130001,2,FALSE),E6)</f>
        <v>07.2</v>
      </c>
      <c r="G6" s="33">
        <v>255732.3</v>
      </c>
      <c r="H6" s="33">
        <v>251866.8</v>
      </c>
      <c r="I6" s="33">
        <v>158615</v>
      </c>
      <c r="J6" s="33">
        <v>255732.3</v>
      </c>
      <c r="K6" s="33">
        <v>158615</v>
      </c>
      <c r="L6" s="33">
        <v>101.53473979103241</v>
      </c>
      <c r="M6" s="33">
        <v>161.22832014626613</v>
      </c>
      <c r="N6" s="33">
        <v>161.22832014626613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66</v>
      </c>
      <c r="F7" s="53" t="str">
        <f>IFERROR(VLOOKUP(E7,'ИМЕНА ОКВЭД'!B$1:D$130001,2,FALSE),E7)</f>
        <v>Добыча прочих полезных ископаемых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28</v>
      </c>
      <c r="F8" s="53" t="str">
        <f>IFERROR(VLOOKUP(E8,'ИМЕНА ОКВЭД'!B$1:D$130001,2,FALSE),E8)</f>
        <v>08.1</v>
      </c>
      <c r="G8" s="33">
        <v>130281.60000000001</v>
      </c>
      <c r="H8" s="33">
        <v>150126.29999999999</v>
      </c>
      <c r="I8" s="33">
        <v>98655.3</v>
      </c>
      <c r="J8" s="33">
        <v>130281.60000000001</v>
      </c>
      <c r="K8" s="33">
        <v>98655.3</v>
      </c>
      <c r="L8" s="33">
        <v>86.78133012003893</v>
      </c>
      <c r="M8" s="33">
        <v>132.05737552873489</v>
      </c>
      <c r="N8" s="33">
        <v>132.05737552873489</v>
      </c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98</v>
      </c>
      <c r="F9" s="53" t="str">
        <f>IFERROR(VLOOKUP(E9,'ИМЕНА ОКВЭД'!B$1:D$130001,2,FALSE),E9)</f>
        <v>Предоставление услуг в области добычи полезных ископаемых</v>
      </c>
      <c r="G9" s="33">
        <v>237697</v>
      </c>
      <c r="H9" s="33">
        <v>237654</v>
      </c>
      <c r="I9" s="32"/>
      <c r="J9" s="33">
        <v>237697</v>
      </c>
      <c r="K9" s="32"/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126</v>
      </c>
      <c r="F10" s="53" t="str">
        <f>IFERROR(VLOOKUP(E10,'ИМЕНА ОКВЭД'!B$1:D$130001,2,FALSE),E10)</f>
        <v>09.9</v>
      </c>
      <c r="G10" s="33">
        <v>237697</v>
      </c>
      <c r="H10" s="33">
        <v>237654</v>
      </c>
      <c r="I10" s="32"/>
      <c r="J10" s="33">
        <v>237697</v>
      </c>
      <c r="K10" s="32"/>
      <c r="L10" s="33">
        <v>100.01809353093152</v>
      </c>
      <c r="M10" s="32"/>
      <c r="N10" s="32"/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30</v>
      </c>
      <c r="F11" s="53" t="str">
        <f>IFERROR(VLOOKUP(E11,'ИМЕНА ОКВЭД'!B$1:D$130001,2,FALSE),E11)</f>
        <v>Производство пищевых продуктов</v>
      </c>
      <c r="G11" s="33">
        <v>2693079.3</v>
      </c>
      <c r="H11" s="33">
        <v>3557122.6</v>
      </c>
      <c r="I11" s="33">
        <v>2388109.4</v>
      </c>
      <c r="J11" s="33">
        <v>2693079.3</v>
      </c>
      <c r="K11" s="33">
        <v>2388109.4</v>
      </c>
      <c r="L11" s="33">
        <v>75.709487775315921</v>
      </c>
      <c r="M11" s="33">
        <v>112.77034879557863</v>
      </c>
      <c r="N11" s="33">
        <v>112.77034879557863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81</v>
      </c>
      <c r="F12" s="53" t="str">
        <f>IFERROR(VLOOKUP(E12,'ИМЕНА ОКВЭД'!B$1:D$130001,2,FALSE),E12)</f>
        <v>Переработка и консервирование мяса и мясной пищевой продукции</v>
      </c>
      <c r="G12" s="33">
        <v>70528.5</v>
      </c>
      <c r="H12" s="33">
        <v>97675.8</v>
      </c>
      <c r="I12" s="33">
        <v>93556.4</v>
      </c>
      <c r="J12" s="33">
        <v>70528.5</v>
      </c>
      <c r="K12" s="33">
        <v>93556.4</v>
      </c>
      <c r="L12" s="33">
        <v>72.20672879054996</v>
      </c>
      <c r="M12" s="33">
        <v>75.386077275312005</v>
      </c>
      <c r="N12" s="33">
        <v>75.386077275312005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15</v>
      </c>
      <c r="F13" s="53" t="str">
        <f>IFERROR(VLOOKUP(E13,'ИМЕНА ОКВЭД'!B$1:D$130001,2,FALSE),E13)</f>
        <v>Переработка и консервирование рыбы, ракообразных и моллюсков</v>
      </c>
      <c r="G13" s="33">
        <v>1968075.6</v>
      </c>
      <c r="H13" s="33">
        <v>2727020.2</v>
      </c>
      <c r="I13" s="33">
        <v>1808497</v>
      </c>
      <c r="J13" s="33">
        <v>1968075.6</v>
      </c>
      <c r="K13" s="33">
        <v>1808497</v>
      </c>
      <c r="L13" s="33">
        <v>72.169454410348706</v>
      </c>
      <c r="M13" s="33">
        <v>108.82382442437007</v>
      </c>
      <c r="N13" s="33">
        <v>108.82382442437007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57</v>
      </c>
      <c r="F14" s="53" t="str">
        <f>IFERROR(VLOOKUP(E14,'ИМЕНА ОКВЭД'!B$1:D$130001,2,FALSE),E14)</f>
        <v>10.3</v>
      </c>
      <c r="G14" s="33">
        <v>11891</v>
      </c>
      <c r="H14" s="33">
        <v>6996</v>
      </c>
      <c r="I14" s="33">
        <v>6971</v>
      </c>
      <c r="J14" s="33">
        <v>11891</v>
      </c>
      <c r="K14" s="33">
        <v>6971</v>
      </c>
      <c r="L14" s="33">
        <v>169.96855345911951</v>
      </c>
      <c r="M14" s="33">
        <v>170.57810930999855</v>
      </c>
      <c r="N14" s="33">
        <v>170.57810930999855</v>
      </c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119</v>
      </c>
      <c r="F15" s="53" t="str">
        <f>IFERROR(VLOOKUP(E15,'ИМЕНА ОКВЭД'!B$1:D$130001,2,FALSE),E15)</f>
        <v>10.4</v>
      </c>
      <c r="G15" s="32"/>
      <c r="H15" s="33">
        <v>6975</v>
      </c>
      <c r="I15" s="33">
        <v>75</v>
      </c>
      <c r="J15" s="32"/>
      <c r="K15" s="33">
        <v>75</v>
      </c>
      <c r="L15" s="32"/>
      <c r="M15" s="32"/>
      <c r="N15" s="32"/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50</v>
      </c>
      <c r="F16" s="53" t="str">
        <f>IFERROR(VLOOKUP(E16,'ИМЕНА ОКВЭД'!B$1:D$130001,2,FALSE),E16)</f>
        <v>Производство молочной продукции</v>
      </c>
      <c r="G16" s="33">
        <v>321551.40000000002</v>
      </c>
      <c r="H16" s="33">
        <v>354128.6</v>
      </c>
      <c r="I16" s="33">
        <v>238084</v>
      </c>
      <c r="J16" s="33">
        <v>321551.40000000002</v>
      </c>
      <c r="K16" s="33">
        <v>238084</v>
      </c>
      <c r="L16" s="33">
        <v>90.80074300691895</v>
      </c>
      <c r="M16" s="33">
        <v>135.05796273584113</v>
      </c>
      <c r="N16" s="33">
        <v>135.05796273584113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110</v>
      </c>
      <c r="F17" s="53" t="str">
        <f>IFERROR(VLOOKUP(E17,'ИМЕНА ОКВЭД'!B$1:D$130001,2,FALSE),E17)</f>
        <v>10.6</v>
      </c>
      <c r="G17" s="33">
        <v>2</v>
      </c>
      <c r="H17" s="33">
        <v>2</v>
      </c>
      <c r="I17" s="33">
        <v>89</v>
      </c>
      <c r="J17" s="33">
        <v>2</v>
      </c>
      <c r="K17" s="33">
        <v>89</v>
      </c>
      <c r="L17" s="33">
        <v>100</v>
      </c>
      <c r="M17" s="33">
        <v>2.2471910112359552</v>
      </c>
      <c r="N17" s="33">
        <v>2.2471910112359552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22</v>
      </c>
      <c r="F18" s="53" t="str">
        <f>IFERROR(VLOOKUP(E18,'ИМЕНА ОКВЭД'!B$1:D$130001,2,FALSE),E18)</f>
        <v>Производство хлебобулочных и мучных кондитерских изделий</v>
      </c>
      <c r="G18" s="33">
        <v>191514.8</v>
      </c>
      <c r="H18" s="33">
        <v>200376</v>
      </c>
      <c r="I18" s="33">
        <v>174001.8</v>
      </c>
      <c r="J18" s="33">
        <v>191514.8</v>
      </c>
      <c r="K18" s="33">
        <v>174001.8</v>
      </c>
      <c r="L18" s="33">
        <v>95.577713897872002</v>
      </c>
      <c r="M18" s="33">
        <v>110.06483840971759</v>
      </c>
      <c r="N18" s="33">
        <v>110.06483840971759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65</v>
      </c>
      <c r="F19" s="53" t="str">
        <f>IFERROR(VLOOKUP(E19,'ИМЕНА ОКВЭД'!B$1:D$130001,2,FALSE),E19)</f>
        <v>10.8</v>
      </c>
      <c r="G19" s="33">
        <v>122303</v>
      </c>
      <c r="H19" s="33">
        <v>149788</v>
      </c>
      <c r="I19" s="33">
        <v>53370.6</v>
      </c>
      <c r="J19" s="33">
        <v>122303</v>
      </c>
      <c r="K19" s="33">
        <v>53370.6</v>
      </c>
      <c r="L19" s="33">
        <v>81.650733036024249</v>
      </c>
      <c r="M19" s="33">
        <v>229.15800084690821</v>
      </c>
      <c r="N19" s="33">
        <v>229.15800084690821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42</v>
      </c>
      <c r="F20" s="53" t="str">
        <f>IFERROR(VLOOKUP(E20,'ИМЕНА ОКВЭД'!B$1:D$130001,2,FALSE),E20)</f>
        <v>10.9</v>
      </c>
      <c r="G20" s="33">
        <v>7213</v>
      </c>
      <c r="H20" s="33">
        <v>14161</v>
      </c>
      <c r="I20" s="33">
        <v>13464.6</v>
      </c>
      <c r="J20" s="33">
        <v>7213</v>
      </c>
      <c r="K20" s="33">
        <v>13464.6</v>
      </c>
      <c r="L20" s="33">
        <v>50.935668385001058</v>
      </c>
      <c r="M20" s="33">
        <v>53.570102342438695</v>
      </c>
      <c r="N20" s="33">
        <v>53.570102342438695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124</v>
      </c>
      <c r="F21" s="53" t="str">
        <f>IFERROR(VLOOKUP(E21,'ИМЕНА ОКВЭД'!B$1:D$130001,2,FALSE),E21)</f>
        <v>Всего по обследуемым видам экономической деятельности</v>
      </c>
      <c r="G21" s="33">
        <v>30867909.800000001</v>
      </c>
      <c r="H21" s="33">
        <v>76298960.200000003</v>
      </c>
      <c r="I21" s="33">
        <v>27694702.699999999</v>
      </c>
      <c r="J21" s="33">
        <v>30867909.800000001</v>
      </c>
      <c r="K21" s="33">
        <v>27694702.699999999</v>
      </c>
      <c r="L21" s="33">
        <v>40.456527479649715</v>
      </c>
      <c r="M21" s="33">
        <v>111.45781247184141</v>
      </c>
      <c r="N21" s="33">
        <v>111.45781247184141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48</v>
      </c>
      <c r="F22" s="53" t="str">
        <f>IFERROR(VLOOKUP(E22,'ИМЕНА ОКВЭД'!B$1:D$130001,2,FALSE),E22)</f>
        <v>Производство напитков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105</v>
      </c>
      <c r="F23" s="53" t="str">
        <f>IFERROR(VLOOKUP(E23,'ИМЕНА ОКВЭД'!B$1:D$130001,2,FALSE),E23)</f>
        <v>11.0</v>
      </c>
      <c r="G23" s="33">
        <v>419455</v>
      </c>
      <c r="H23" s="33">
        <v>569200</v>
      </c>
      <c r="I23" s="33">
        <v>339292.9</v>
      </c>
      <c r="J23" s="33">
        <v>419455</v>
      </c>
      <c r="K23" s="33">
        <v>339292.9</v>
      </c>
      <c r="L23" s="33">
        <v>73.692023893183418</v>
      </c>
      <c r="M23" s="33">
        <v>123.62622383197527</v>
      </c>
      <c r="N23" s="33">
        <v>123.62622383197527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75</v>
      </c>
      <c r="F24" s="53" t="str">
        <f>IFERROR(VLOOKUP(E24,'ИМЕНА ОКВЭД'!B$1:D$130001,2,FALSE),E24)</f>
        <v>125.АГ</v>
      </c>
      <c r="G24" s="33">
        <v>22785105.5</v>
      </c>
      <c r="H24" s="33">
        <v>68747110.099999994</v>
      </c>
      <c r="I24" s="33">
        <v>19987353.199999999</v>
      </c>
      <c r="J24" s="33">
        <v>22785105.5</v>
      </c>
      <c r="K24" s="33">
        <v>19987353.199999999</v>
      </c>
      <c r="L24" s="33">
        <v>33.143364814690585</v>
      </c>
      <c r="M24" s="33">
        <v>113.99761275044662</v>
      </c>
      <c r="N24" s="33">
        <v>113.99761275044662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117</v>
      </c>
      <c r="F25" s="53" t="str">
        <f>IFERROR(VLOOKUP(E25,'ИМЕНА ОКВЭД'!B$1:D$130001,2,FALSE),E25)</f>
        <v>Производство текстильных изделий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74</v>
      </c>
      <c r="F26" s="53" t="str">
        <f>IFERROR(VLOOKUP(E26,'ИМЕНА ОКВЭД'!B$1:D$130001,2,FALSE),E26)</f>
        <v>13.9</v>
      </c>
      <c r="G26" s="33">
        <v>1278.5</v>
      </c>
      <c r="H26" s="33">
        <v>9259</v>
      </c>
      <c r="I26" s="33">
        <v>5157.3999999999996</v>
      </c>
      <c r="J26" s="33">
        <v>1278.5</v>
      </c>
      <c r="K26" s="33">
        <v>5157.3999999999996</v>
      </c>
      <c r="L26" s="33">
        <v>13.808186629225618</v>
      </c>
      <c r="M26" s="33">
        <v>24.789622678093615</v>
      </c>
      <c r="N26" s="33">
        <v>24.789622678093615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55</v>
      </c>
      <c r="F27" s="53" t="str">
        <f>IFERROR(VLOOKUP(E27,'ИМЕНА ОКВЭД'!B$1:D$130001,2,FALSE),E27)</f>
        <v>1323500.029.31</v>
      </c>
      <c r="G27" s="33">
        <v>30867909.800000001</v>
      </c>
      <c r="H27" s="33">
        <v>76298960.200000003</v>
      </c>
      <c r="I27" s="33">
        <v>27694702.699999999</v>
      </c>
      <c r="J27" s="33">
        <v>30867909.800000001</v>
      </c>
      <c r="K27" s="33">
        <v>27694702.699999999</v>
      </c>
      <c r="L27" s="33">
        <v>40.456527479649715</v>
      </c>
      <c r="M27" s="33">
        <v>111.45781247184141</v>
      </c>
      <c r="N27" s="33">
        <v>111.45781247184141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69</v>
      </c>
      <c r="F28" s="53" t="str">
        <f>IFERROR(VLOOKUP(E28,'ИМЕНА ОКВЭД'!B$1:D$130001,2,FALSE),E28)</f>
        <v>Производство одежды</v>
      </c>
      <c r="G28" s="33">
        <v>30953</v>
      </c>
      <c r="H28" s="33">
        <v>24523.7</v>
      </c>
      <c r="I28" s="33">
        <v>17246.099999999999</v>
      </c>
      <c r="J28" s="33">
        <v>30953</v>
      </c>
      <c r="K28" s="33">
        <v>17246.099999999999</v>
      </c>
      <c r="L28" s="33">
        <v>126.21668019099891</v>
      </c>
      <c r="M28" s="33">
        <v>179.47825885272613</v>
      </c>
      <c r="N28" s="33">
        <v>179.47825885272613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91</v>
      </c>
      <c r="F29" s="53" t="str">
        <f>IFERROR(VLOOKUP(E29,'ИМЕНА ОКВЭД'!B$1:D$130001,2,FALSE),E29)</f>
        <v>14.1</v>
      </c>
      <c r="G29" s="33">
        <v>30728</v>
      </c>
      <c r="H29" s="33">
        <v>24298.7</v>
      </c>
      <c r="I29" s="33">
        <v>17021.099999999999</v>
      </c>
      <c r="J29" s="33">
        <v>30728</v>
      </c>
      <c r="K29" s="33">
        <v>17021.099999999999</v>
      </c>
      <c r="L29" s="33">
        <v>126.45944021696634</v>
      </c>
      <c r="M29" s="33">
        <v>180.52887298705724</v>
      </c>
      <c r="N29" s="33">
        <v>180.52887298705724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37</v>
      </c>
      <c r="F30" s="53" t="str">
        <f>IFERROR(VLOOKUP(E30,'ИМЕНА ОКВЭД'!B$1:D$130001,2,FALSE),E30)</f>
        <v>14.3</v>
      </c>
      <c r="G30" s="33">
        <v>225</v>
      </c>
      <c r="H30" s="33">
        <v>225</v>
      </c>
      <c r="I30" s="33">
        <v>225</v>
      </c>
      <c r="J30" s="33">
        <v>225</v>
      </c>
      <c r="K30" s="33">
        <v>225</v>
      </c>
      <c r="L30" s="33">
        <v>100</v>
      </c>
      <c r="M30" s="33">
        <v>100</v>
      </c>
      <c r="N30" s="33">
        <v>100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104</v>
      </c>
      <c r="F31" s="53" t="str">
        <f>IFERROR(VLOOKUP(E31,'ИМЕНА ОКВЭД'!B$1:D$130001,2,FALSE),E31)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" s="33">
        <v>1066812.8</v>
      </c>
      <c r="H31" s="33">
        <v>1276527.2</v>
      </c>
      <c r="I31" s="33">
        <v>891129</v>
      </c>
      <c r="J31" s="33">
        <v>1066812.8</v>
      </c>
      <c r="K31" s="33">
        <v>891129</v>
      </c>
      <c r="L31" s="33">
        <v>83.571489898530956</v>
      </c>
      <c r="M31" s="33">
        <v>119.7147438810767</v>
      </c>
      <c r="N31" s="33">
        <v>119.7147438810767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111</v>
      </c>
      <c r="F32" s="53" t="str">
        <f>IFERROR(VLOOKUP(E32,'ИМЕНА ОКВЭД'!B$1:D$130001,2,FALSE),E32)</f>
        <v>16.1</v>
      </c>
      <c r="G32" s="33">
        <v>805456.2</v>
      </c>
      <c r="H32" s="33">
        <v>931018.2</v>
      </c>
      <c r="I32" s="33">
        <v>622570.9</v>
      </c>
      <c r="J32" s="33">
        <v>805456.2</v>
      </c>
      <c r="K32" s="33">
        <v>622570.9</v>
      </c>
      <c r="L32" s="33">
        <v>86.513475246778199</v>
      </c>
      <c r="M32" s="33">
        <v>129.37581888263651</v>
      </c>
      <c r="N32" s="33">
        <v>129.37581888263651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114</v>
      </c>
      <c r="F33" s="53" t="str">
        <f>IFERROR(VLOOKUP(E33,'ИМЕНА ОКВЭД'!B$1:D$130001,2,FALSE),E33)</f>
        <v>16.2</v>
      </c>
      <c r="G33" s="33">
        <v>261356.6</v>
      </c>
      <c r="H33" s="33">
        <v>345509</v>
      </c>
      <c r="I33" s="33">
        <v>268558.09999999998</v>
      </c>
      <c r="J33" s="33">
        <v>261356.6</v>
      </c>
      <c r="K33" s="33">
        <v>268558.09999999998</v>
      </c>
      <c r="L33" s="33">
        <v>75.643934021979163</v>
      </c>
      <c r="M33" s="33">
        <v>97.318457346845989</v>
      </c>
      <c r="N33" s="33">
        <v>97.318457346845989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64</v>
      </c>
      <c r="F34" s="53" t="str">
        <f>IFERROR(VLOOKUP(E34,'ИМЕНА ОКВЭД'!B$1:D$130001,2,FALSE),E34)</f>
        <v>Производство бумаги и бумажных изделий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106</v>
      </c>
      <c r="F35" s="53" t="str">
        <f>IFERROR(VLOOKUP(E35,'ИМЕНА ОКВЭД'!B$1:D$130001,2,FALSE),E35)</f>
        <v>17.2</v>
      </c>
      <c r="G35" s="33">
        <v>13104.6</v>
      </c>
      <c r="H35" s="33">
        <v>11658.7</v>
      </c>
      <c r="I35" s="33">
        <v>11427.6</v>
      </c>
      <c r="J35" s="33">
        <v>13104.6</v>
      </c>
      <c r="K35" s="33">
        <v>11427.6</v>
      </c>
      <c r="L35" s="33">
        <v>112.40189729558185</v>
      </c>
      <c r="M35" s="33">
        <v>114.67499737477685</v>
      </c>
      <c r="N35" s="33">
        <v>114.67499737477685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86</v>
      </c>
      <c r="F36" s="53" t="str">
        <f>IFERROR(VLOOKUP(E36,'ИМЕНА ОКВЭД'!B$1:D$130001,2,FALSE),E36)</f>
        <v>Деятельность полиграфическая и копирование носителей информации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82</v>
      </c>
      <c r="F37" s="53" t="str">
        <f>IFERROR(VLOOKUP(E37,'ИМЕНА ОКВЭД'!B$1:D$130001,2,FALSE),E37)</f>
        <v>18.1</v>
      </c>
      <c r="G37" s="33">
        <v>14943.7</v>
      </c>
      <c r="H37" s="33">
        <v>23464.3</v>
      </c>
      <c r="I37" s="33">
        <v>15946.8</v>
      </c>
      <c r="J37" s="33">
        <v>14943.7</v>
      </c>
      <c r="K37" s="33">
        <v>15946.8</v>
      </c>
      <c r="L37" s="33">
        <v>63.686962747663472</v>
      </c>
      <c r="M37" s="33">
        <v>93.709709785035244</v>
      </c>
      <c r="N37" s="33">
        <v>93.709709785035244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125</v>
      </c>
      <c r="F38" s="53" t="str">
        <f>IFERROR(VLOOKUP(E38,'ИМЕНА ОКВЭД'!B$1:D$130001,2,FALSE),E38)</f>
        <v>Производство кокса и нефтепродуктов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51</v>
      </c>
      <c r="F39" s="53" t="str">
        <f>IFERROR(VLOOKUP(E39,'ИМЕНА ОКВЭД'!B$1:D$130001,2,FALSE),E39)</f>
        <v>19.2</v>
      </c>
      <c r="G39" s="33">
        <v>5005131.4000000004</v>
      </c>
      <c r="H39" s="33">
        <v>4082998.2</v>
      </c>
      <c r="I39" s="33">
        <v>3937204.4</v>
      </c>
      <c r="J39" s="33">
        <v>5005131.4000000004</v>
      </c>
      <c r="K39" s="33">
        <v>3937204.4</v>
      </c>
      <c r="L39" s="33">
        <v>122.58470748284924</v>
      </c>
      <c r="M39" s="33">
        <v>127.12399183542516</v>
      </c>
      <c r="N39" s="33">
        <v>127.12399183542516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60</v>
      </c>
      <c r="F40" s="53" t="str">
        <f>IFERROR(VLOOKUP(E40,'ИМЕНА ОКВЭД'!B$1:D$130001,2,FALSE),E40)</f>
        <v>Производство химических веществ и химических продуктов</v>
      </c>
      <c r="G40" s="33">
        <v>268112.3</v>
      </c>
      <c r="H40" s="33">
        <v>296066.5</v>
      </c>
      <c r="I40" s="33">
        <v>219135.5</v>
      </c>
      <c r="J40" s="33">
        <v>268112.3</v>
      </c>
      <c r="K40" s="33">
        <v>219135.5</v>
      </c>
      <c r="L40" s="33">
        <v>90.558134743376911</v>
      </c>
      <c r="M40" s="33">
        <v>122.35000718733386</v>
      </c>
      <c r="N40" s="33">
        <v>122.35000718733386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120</v>
      </c>
      <c r="F41" s="53" t="str">
        <f>IFERROR(VLOOKUP(E41,'ИМЕНА ОКВЭД'!B$1:D$130001,2,FALSE),E41)</f>
        <v>20.1</v>
      </c>
      <c r="G41" s="33">
        <v>152443.29999999999</v>
      </c>
      <c r="H41" s="33">
        <v>218115.5</v>
      </c>
      <c r="I41" s="33">
        <v>147858.5</v>
      </c>
      <c r="J41" s="33">
        <v>152443.29999999999</v>
      </c>
      <c r="K41" s="33">
        <v>147858.5</v>
      </c>
      <c r="L41" s="33">
        <v>69.891089812507587</v>
      </c>
      <c r="M41" s="33">
        <v>103.10080245640258</v>
      </c>
      <c r="N41" s="33">
        <v>103.10080245640258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97</v>
      </c>
      <c r="F42" s="53" t="str">
        <f>IFERROR(VLOOKUP(E42,'ИМЕНА ОКВЭД'!B$1:D$130001,2,FALSE),E42)</f>
        <v>20.2</v>
      </c>
      <c r="G42" s="33">
        <v>217</v>
      </c>
      <c r="H42" s="33">
        <v>217</v>
      </c>
      <c r="I42" s="33">
        <v>217</v>
      </c>
      <c r="J42" s="33">
        <v>217</v>
      </c>
      <c r="K42" s="33">
        <v>217</v>
      </c>
      <c r="L42" s="33">
        <v>100</v>
      </c>
      <c r="M42" s="33">
        <v>100</v>
      </c>
      <c r="N42" s="33">
        <v>100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16</v>
      </c>
      <c r="F43" s="53" t="str">
        <f>IFERROR(VLOOKUP(E43,'ИМЕНА ОКВЭД'!B$1:D$130001,2,FALSE),E43)</f>
        <v>20.3</v>
      </c>
      <c r="G43" s="33">
        <v>24261</v>
      </c>
      <c r="H43" s="33">
        <v>33730</v>
      </c>
      <c r="I43" s="33">
        <v>27056</v>
      </c>
      <c r="J43" s="33">
        <v>24261</v>
      </c>
      <c r="K43" s="33">
        <v>27056</v>
      </c>
      <c r="L43" s="33">
        <v>71.927067892084196</v>
      </c>
      <c r="M43" s="33">
        <v>89.669574216439983</v>
      </c>
      <c r="N43" s="33">
        <v>89.669574216439983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83</v>
      </c>
      <c r="F44" s="53" t="str">
        <f>IFERROR(VLOOKUP(E44,'ИМЕНА ОКВЭД'!B$1:D$130001,2,FALSE),E44)</f>
        <v>20.4</v>
      </c>
      <c r="G44" s="33">
        <v>28</v>
      </c>
      <c r="H44" s="33">
        <v>28</v>
      </c>
      <c r="I44" s="33">
        <v>28</v>
      </c>
      <c r="J44" s="33">
        <v>28</v>
      </c>
      <c r="K44" s="33">
        <v>28</v>
      </c>
      <c r="L44" s="33">
        <v>100</v>
      </c>
      <c r="M44" s="33">
        <v>100</v>
      </c>
      <c r="N44" s="33">
        <v>100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17</v>
      </c>
      <c r="F45" s="53" t="str">
        <f>IFERROR(VLOOKUP(E45,'ИМЕНА ОКВЭД'!B$1:D$130001,2,FALSE),E45)</f>
        <v>20.5</v>
      </c>
      <c r="G45" s="33">
        <v>91163</v>
      </c>
      <c r="H45" s="33">
        <v>43976</v>
      </c>
      <c r="I45" s="33">
        <v>43976</v>
      </c>
      <c r="J45" s="33">
        <v>91163</v>
      </c>
      <c r="K45" s="33">
        <v>43976</v>
      </c>
      <c r="L45" s="33">
        <v>207.30171002364926</v>
      </c>
      <c r="M45" s="33">
        <v>207.30171002364926</v>
      </c>
      <c r="N45" s="33">
        <v>207.30171002364926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99</v>
      </c>
      <c r="F46" s="53" t="str">
        <f>IFERROR(VLOOKUP(E46,'ИМЕНА ОКВЭД'!B$1:D$130001,2,FALSE),E46)</f>
        <v>Производство лекарственных средств и материалов, применяемых в медицинских целях</v>
      </c>
      <c r="G46" s="33">
        <v>271538</v>
      </c>
      <c r="H46" s="33">
        <v>527987</v>
      </c>
      <c r="I46" s="33">
        <v>145194</v>
      </c>
      <c r="J46" s="33">
        <v>271538</v>
      </c>
      <c r="K46" s="33">
        <v>145194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38</v>
      </c>
      <c r="F47" s="53" t="str">
        <f>IFERROR(VLOOKUP(E47,'ИМЕНА ОКВЭД'!B$1:D$130001,2,FALSE),E47)</f>
        <v>21.2</v>
      </c>
      <c r="G47" s="33">
        <v>271538</v>
      </c>
      <c r="H47" s="33">
        <v>527987</v>
      </c>
      <c r="I47" s="33">
        <v>145194</v>
      </c>
      <c r="J47" s="33">
        <v>271538</v>
      </c>
      <c r="K47" s="33">
        <v>145194</v>
      </c>
      <c r="L47" s="33">
        <v>51.428917757444786</v>
      </c>
      <c r="M47" s="33">
        <v>187.01736986376847</v>
      </c>
      <c r="N47" s="33">
        <v>187.01736986376847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49</v>
      </c>
      <c r="F48" s="53" t="str">
        <f>IFERROR(VLOOKUP(E48,'ИМЕНА ОКВЭД'!B$1:D$130001,2,FALSE),E48)</f>
        <v>Производство резиновых и пластмассовых изделий</v>
      </c>
      <c r="G48" s="33">
        <v>265023</v>
      </c>
      <c r="H48" s="33">
        <v>296422.5</v>
      </c>
      <c r="I48" s="33">
        <v>151140.70000000001</v>
      </c>
      <c r="J48" s="33">
        <v>265023</v>
      </c>
      <c r="K48" s="33">
        <v>151140.70000000001</v>
      </c>
      <c r="L48" s="33">
        <v>89.407180629000834</v>
      </c>
      <c r="M48" s="33">
        <v>175.34853285713245</v>
      </c>
      <c r="N48" s="33">
        <v>175.34853285713245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46</v>
      </c>
      <c r="F49" s="53" t="str">
        <f>IFERROR(VLOOKUP(E49,'ИМЕНА ОКВЭД'!B$1:D$130001,2,FALSE),E49)</f>
        <v>22.1</v>
      </c>
      <c r="G49" s="33">
        <v>1186</v>
      </c>
      <c r="H49" s="33">
        <v>1186</v>
      </c>
      <c r="I49" s="33">
        <v>1186</v>
      </c>
      <c r="J49" s="33">
        <v>1186</v>
      </c>
      <c r="K49" s="33">
        <v>1186</v>
      </c>
      <c r="L49" s="33">
        <v>100</v>
      </c>
      <c r="M49" s="33">
        <v>100</v>
      </c>
      <c r="N49" s="33">
        <v>100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52</v>
      </c>
      <c r="F50" s="53" t="str">
        <f>IFERROR(VLOOKUP(E50,'ИМЕНА ОКВЭД'!B$1:D$130001,2,FALSE),E50)</f>
        <v>22.2</v>
      </c>
      <c r="G50" s="33">
        <v>263837</v>
      </c>
      <c r="H50" s="33">
        <v>295236.5</v>
      </c>
      <c r="I50" s="33">
        <v>149954.70000000001</v>
      </c>
      <c r="J50" s="33">
        <v>263837</v>
      </c>
      <c r="K50" s="33">
        <v>149954.70000000001</v>
      </c>
      <c r="L50" s="33">
        <v>89.364628018554612</v>
      </c>
      <c r="M50" s="33">
        <v>175.94446856283932</v>
      </c>
      <c r="N50" s="33">
        <v>175.94446856283932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36</v>
      </c>
      <c r="F51" s="53" t="str">
        <f>IFERROR(VLOOKUP(E51,'ИМЕНА ОКВЭД'!B$1:D$130001,2,FALSE),E51)</f>
        <v>Производство прочей неметаллической минеральной продукции</v>
      </c>
      <c r="G51" s="33">
        <v>700407.8</v>
      </c>
      <c r="H51" s="33">
        <v>835965.8</v>
      </c>
      <c r="I51" s="33">
        <v>657621.19999999995</v>
      </c>
      <c r="J51" s="33">
        <v>700407.8</v>
      </c>
      <c r="K51" s="33">
        <v>657621.19999999995</v>
      </c>
      <c r="L51" s="33">
        <v>83.784264858682022</v>
      </c>
      <c r="M51" s="33">
        <v>106.50626835022959</v>
      </c>
      <c r="N51" s="33">
        <v>106.50626835022959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77</v>
      </c>
      <c r="F52" s="53" t="str">
        <f>IFERROR(VLOOKUP(E52,'ИМЕНА ОКВЭД'!B$1:D$130001,2,FALSE),E52)</f>
        <v>23.1</v>
      </c>
      <c r="G52" s="33">
        <v>52135</v>
      </c>
      <c r="H52" s="33">
        <v>36938</v>
      </c>
      <c r="I52" s="33">
        <v>36938</v>
      </c>
      <c r="J52" s="33">
        <v>52135</v>
      </c>
      <c r="K52" s="33">
        <v>36938</v>
      </c>
      <c r="L52" s="33">
        <v>141.14191347663652</v>
      </c>
      <c r="M52" s="33">
        <v>141.14191347663652</v>
      </c>
      <c r="N52" s="33">
        <v>141.14191347663652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23</v>
      </c>
      <c r="F53" s="53" t="str">
        <f>IFERROR(VLOOKUP(E53,'ИМЕНА ОКВЭД'!B$1:D$130001,2,FALSE),E53)</f>
        <v>23.3</v>
      </c>
      <c r="G53" s="33">
        <v>47972</v>
      </c>
      <c r="H53" s="33">
        <v>55901</v>
      </c>
      <c r="I53" s="33">
        <v>35586.400000000001</v>
      </c>
      <c r="J53" s="33">
        <v>47972</v>
      </c>
      <c r="K53" s="33">
        <v>35586.400000000001</v>
      </c>
      <c r="L53" s="33">
        <v>85.815996136026186</v>
      </c>
      <c r="M53" s="33">
        <v>134.80430726344895</v>
      </c>
      <c r="N53" s="33">
        <v>134.80430726344895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67</v>
      </c>
      <c r="F54" s="53" t="str">
        <f>IFERROR(VLOOKUP(E54,'ИМЕНА ОКВЭД'!B$1:D$130001,2,FALSE),E54)</f>
        <v>23.5</v>
      </c>
      <c r="G54" s="33">
        <v>56.9</v>
      </c>
      <c r="H54" s="33">
        <v>187.5</v>
      </c>
      <c r="I54" s="33">
        <v>36.6</v>
      </c>
      <c r="J54" s="33">
        <v>56.9</v>
      </c>
      <c r="K54" s="33">
        <v>36.6</v>
      </c>
      <c r="L54" s="33">
        <v>30.346666666666668</v>
      </c>
      <c r="M54" s="33">
        <v>155.46448087431693</v>
      </c>
      <c r="N54" s="33">
        <v>155.46448087431693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121</v>
      </c>
      <c r="F55" s="53" t="str">
        <f>IFERROR(VLOOKUP(E55,'ИМЕНА ОКВЭД'!B$1:D$130001,2,FALSE),E55)</f>
        <v>23.6</v>
      </c>
      <c r="G55" s="33">
        <v>368191.9</v>
      </c>
      <c r="H55" s="33">
        <v>532359.30000000005</v>
      </c>
      <c r="I55" s="33">
        <v>423620.2</v>
      </c>
      <c r="J55" s="33">
        <v>368191.9</v>
      </c>
      <c r="K55" s="33">
        <v>423620.2</v>
      </c>
      <c r="L55" s="33">
        <v>69.162293210619225</v>
      </c>
      <c r="M55" s="33">
        <v>86.915567293533215</v>
      </c>
      <c r="N55" s="33">
        <v>86.915567293533215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71</v>
      </c>
      <c r="F56" s="53" t="str">
        <f>IFERROR(VLOOKUP(E56,'ИМЕНА ОКВЭД'!B$1:D$130001,2,FALSE),E56)</f>
        <v>23.7</v>
      </c>
      <c r="G56" s="33">
        <v>219</v>
      </c>
      <c r="H56" s="33">
        <v>219</v>
      </c>
      <c r="I56" s="33">
        <v>219</v>
      </c>
      <c r="J56" s="33">
        <v>219</v>
      </c>
      <c r="K56" s="33">
        <v>219</v>
      </c>
      <c r="L56" s="33">
        <v>100</v>
      </c>
      <c r="M56" s="33">
        <v>100</v>
      </c>
      <c r="N56" s="33">
        <v>100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100</v>
      </c>
      <c r="F57" s="53" t="str">
        <f>IFERROR(VLOOKUP(E57,'ИМЕНА ОКВЭД'!B$1:D$130001,2,FALSE),E57)</f>
        <v>23.9</v>
      </c>
      <c r="G57" s="33">
        <v>231833</v>
      </c>
      <c r="H57" s="33">
        <v>210361</v>
      </c>
      <c r="I57" s="33">
        <v>161221</v>
      </c>
      <c r="J57" s="33">
        <v>231833</v>
      </c>
      <c r="K57" s="33">
        <v>161221</v>
      </c>
      <c r="L57" s="33">
        <v>110.20721521574816</v>
      </c>
      <c r="M57" s="33">
        <v>143.79826449407955</v>
      </c>
      <c r="N57" s="33">
        <v>143.79826449407955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79</v>
      </c>
      <c r="F58" s="53" t="str">
        <f>IFERROR(VLOOKUP(E58,'ИМЕНА ОКВЭД'!B$1:D$130001,2,FALSE),E58)</f>
        <v>Производство металлургическое</v>
      </c>
      <c r="G58" s="33">
        <v>7907927.5999999996</v>
      </c>
      <c r="H58" s="33">
        <v>13073142.300000001</v>
      </c>
      <c r="I58" s="33">
        <v>6049931.7999999998</v>
      </c>
      <c r="J58" s="33">
        <v>7907927.5999999996</v>
      </c>
      <c r="K58" s="33">
        <v>6049931.7999999998</v>
      </c>
      <c r="L58" s="33">
        <v>60.489876255687967</v>
      </c>
      <c r="M58" s="33">
        <v>130.71102057712451</v>
      </c>
      <c r="N58" s="33">
        <v>130.71102057712451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115</v>
      </c>
      <c r="F59" s="53" t="str">
        <f>IFERROR(VLOOKUP(E59,'ИМЕНА ОКВЭД'!B$1:D$130001,2,FALSE),E59)</f>
        <v>24.1</v>
      </c>
      <c r="G59" s="33">
        <v>2558148.5</v>
      </c>
      <c r="H59" s="33">
        <v>2226776.2000000002</v>
      </c>
      <c r="I59" s="33">
        <v>652245</v>
      </c>
      <c r="J59" s="33">
        <v>2558148.5</v>
      </c>
      <c r="K59" s="33">
        <v>652245</v>
      </c>
      <c r="L59" s="33">
        <v>114.88125748784275</v>
      </c>
      <c r="M59" s="33">
        <v>392.20668613787763</v>
      </c>
      <c r="N59" s="33">
        <v>392.20668613787763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87</v>
      </c>
      <c r="F60" s="53" t="str">
        <f>IFERROR(VLOOKUP(E60,'ИМЕНА ОКВЭД'!B$1:D$130001,2,FALSE),E60)</f>
        <v>24.3</v>
      </c>
      <c r="G60" s="33">
        <v>68845.3</v>
      </c>
      <c r="H60" s="33">
        <v>83726.899999999994</v>
      </c>
      <c r="I60" s="33">
        <v>68272.5</v>
      </c>
      <c r="J60" s="33">
        <v>68845.3</v>
      </c>
      <c r="K60" s="33">
        <v>68272.5</v>
      </c>
      <c r="L60" s="33">
        <v>82.226022938864332</v>
      </c>
      <c r="M60" s="33">
        <v>100.83899080889084</v>
      </c>
      <c r="N60" s="33">
        <v>100.83899080889084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84</v>
      </c>
      <c r="F61" s="53" t="str">
        <f>IFERROR(VLOOKUP(E61,'ИМЕНА ОКВЭД'!B$1:D$130001,2,FALSE),E61)</f>
        <v>Производство основных драгоценных металлов и прочих цветных металлов, производство ядерного топлива</v>
      </c>
      <c r="G61" s="33">
        <v>5257453.9000000004</v>
      </c>
      <c r="H61" s="33">
        <v>10719436.800000001</v>
      </c>
      <c r="I61" s="33">
        <v>5297177.3</v>
      </c>
      <c r="J61" s="33">
        <v>5257453.9000000004</v>
      </c>
      <c r="K61" s="33">
        <v>5297177.3</v>
      </c>
      <c r="L61" s="33">
        <v>49.045989990817425</v>
      </c>
      <c r="M61" s="33">
        <v>99.250102502704607</v>
      </c>
      <c r="N61" s="33">
        <v>99.250102502704607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32</v>
      </c>
      <c r="F62" s="53" t="str">
        <f>IFERROR(VLOOKUP(E62,'ИМЕНА ОКВЭД'!B$1:D$130001,2,FALSE),E62)</f>
        <v>24.5</v>
      </c>
      <c r="G62" s="33">
        <v>23479.9</v>
      </c>
      <c r="H62" s="33">
        <v>43202.400000000001</v>
      </c>
      <c r="I62" s="33">
        <v>32237</v>
      </c>
      <c r="J62" s="33">
        <v>23479.9</v>
      </c>
      <c r="K62" s="33">
        <v>32237</v>
      </c>
      <c r="L62" s="33">
        <v>54.348601003647943</v>
      </c>
      <c r="M62" s="33">
        <v>72.835251419176728</v>
      </c>
      <c r="N62" s="33">
        <v>72.835251419176728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56</v>
      </c>
      <c r="F63" s="53" t="str">
        <f>IFERROR(VLOOKUP(E63,'ИМЕНА ОКВЭД'!B$1:D$130001,2,FALSE),E63)</f>
        <v>Производство готовых металлических изделий, кроме машин и оборудования</v>
      </c>
      <c r="G63" s="33">
        <v>274348</v>
      </c>
      <c r="H63" s="33">
        <v>197702.6</v>
      </c>
      <c r="I63" s="33">
        <v>221822.6</v>
      </c>
      <c r="J63" s="33">
        <v>274348</v>
      </c>
      <c r="K63" s="33">
        <v>221822.6</v>
      </c>
      <c r="L63" s="33">
        <v>138.7680283415595</v>
      </c>
      <c r="M63" s="33">
        <v>123.67901196722065</v>
      </c>
      <c r="N63" s="33">
        <v>123.67901196722065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113</v>
      </c>
      <c r="F64" s="53" t="str">
        <f>IFERROR(VLOOKUP(E64,'ИМЕНА ОКВЭД'!B$1:D$130001,2,FALSE),E64)</f>
        <v>25.04.АГ</v>
      </c>
      <c r="G64" s="33">
        <v>143890.9</v>
      </c>
      <c r="H64" s="33">
        <v>79749.600000000006</v>
      </c>
      <c r="I64" s="33">
        <v>99939.1</v>
      </c>
      <c r="J64" s="33">
        <v>143890.9</v>
      </c>
      <c r="K64" s="33">
        <v>99939.1</v>
      </c>
      <c r="L64" s="33">
        <v>180.42836578490676</v>
      </c>
      <c r="M64" s="33">
        <v>143.97858295702082</v>
      </c>
      <c r="N64" s="33">
        <v>143.97858295702082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47</v>
      </c>
      <c r="F65" s="53" t="str">
        <f>IFERROR(VLOOKUP(E65,'ИМЕНА ОКВЭД'!B$1:D$130001,2,FALSE),E65)</f>
        <v>25.1</v>
      </c>
      <c r="G65" s="33">
        <v>81963.600000000006</v>
      </c>
      <c r="H65" s="33">
        <v>98848</v>
      </c>
      <c r="I65" s="33">
        <v>102496.2</v>
      </c>
      <c r="J65" s="33">
        <v>81963.600000000006</v>
      </c>
      <c r="K65" s="33">
        <v>102496.2</v>
      </c>
      <c r="L65" s="33">
        <v>82.918824862415022</v>
      </c>
      <c r="M65" s="33">
        <v>79.967452451895781</v>
      </c>
      <c r="N65" s="33">
        <v>79.967452451895781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68</v>
      </c>
      <c r="F66" s="53" t="str">
        <f>IFERROR(VLOOKUP(E66,'ИМЕНА ОКВЭД'!B$1:D$130001,2,FALSE),E66)</f>
        <v>25.2</v>
      </c>
      <c r="G66" s="33">
        <v>6372</v>
      </c>
      <c r="H66" s="33">
        <v>6460</v>
      </c>
      <c r="I66" s="33">
        <v>6460</v>
      </c>
      <c r="J66" s="33">
        <v>6372</v>
      </c>
      <c r="K66" s="33">
        <v>6460</v>
      </c>
      <c r="L66" s="33">
        <v>98.637770897832823</v>
      </c>
      <c r="M66" s="33">
        <v>98.637770897832823</v>
      </c>
      <c r="N66" s="33">
        <v>98.637770897832823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18</v>
      </c>
      <c r="F67" s="53" t="str">
        <f>IFERROR(VLOOKUP(E67,'ИМЕНА ОКВЭД'!B$1:D$130001,2,FALSE),E67)</f>
        <v>25.5</v>
      </c>
      <c r="G67" s="33">
        <v>17954</v>
      </c>
      <c r="H67" s="33">
        <v>2627</v>
      </c>
      <c r="I67" s="33">
        <v>2627</v>
      </c>
      <c r="J67" s="33">
        <v>17954</v>
      </c>
      <c r="K67" s="33">
        <v>2627</v>
      </c>
      <c r="L67" s="33">
        <v>683.4411876665398</v>
      </c>
      <c r="M67" s="33">
        <v>683.4411876665398</v>
      </c>
      <c r="N67" s="33">
        <v>683.4411876665398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19</v>
      </c>
      <c r="F68" s="53" t="str">
        <f>IFERROR(VLOOKUP(E68,'ИМЕНА ОКВЭД'!B$1:D$130001,2,FALSE),E68)</f>
        <v>25.6</v>
      </c>
      <c r="G68" s="33">
        <v>22860.5</v>
      </c>
      <c r="H68" s="33">
        <v>8711</v>
      </c>
      <c r="I68" s="33">
        <v>8993.2999999999993</v>
      </c>
      <c r="J68" s="33">
        <v>22860.5</v>
      </c>
      <c r="K68" s="33">
        <v>8993.2999999999993</v>
      </c>
      <c r="L68" s="33">
        <v>262.43255653771092</v>
      </c>
      <c r="M68" s="33">
        <v>254.1947894543716</v>
      </c>
      <c r="N68" s="33">
        <v>254.1947894543716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107</v>
      </c>
      <c r="F69" s="53" t="str">
        <f>IFERROR(VLOOKUP(E69,'ИМЕНА ОКВЭД'!B$1:D$130001,2,FALSE),E69)</f>
        <v>25.7</v>
      </c>
      <c r="G69" s="33">
        <v>1307</v>
      </c>
      <c r="H69" s="33">
        <v>1307</v>
      </c>
      <c r="I69" s="33">
        <v>1307</v>
      </c>
      <c r="J69" s="33">
        <v>1307</v>
      </c>
      <c r="K69" s="33">
        <v>1307</v>
      </c>
      <c r="L69" s="33">
        <v>100</v>
      </c>
      <c r="M69" s="33">
        <v>100</v>
      </c>
      <c r="N69" s="33">
        <v>100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94</v>
      </c>
      <c r="F70" s="53" t="str">
        <f>IFERROR(VLOOKUP(E70,'ИМЕНА ОКВЭД'!B$1:D$130001,2,FALSE),E70)</f>
        <v>Производство компьютеров, электронных и оптических изделий</v>
      </c>
      <c r="G70" s="33">
        <v>2637</v>
      </c>
      <c r="H70" s="33">
        <v>10549</v>
      </c>
      <c r="I70" s="33">
        <v>10549</v>
      </c>
      <c r="J70" s="33">
        <v>2637</v>
      </c>
      <c r="K70" s="33">
        <v>10549</v>
      </c>
      <c r="L70" s="33">
        <v>24.997630107119157</v>
      </c>
      <c r="M70" s="33">
        <v>24.997630107119157</v>
      </c>
      <c r="N70" s="33">
        <v>24.997630107119157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101</v>
      </c>
      <c r="F71" s="53" t="str">
        <f>IFERROR(VLOOKUP(E71,'ИМЕНА ОКВЭД'!B$1:D$130001,2,FALSE),E71)</f>
        <v>26.1</v>
      </c>
      <c r="G71" s="33">
        <v>1434</v>
      </c>
      <c r="H71" s="33">
        <v>1434</v>
      </c>
      <c r="I71" s="33">
        <v>1434</v>
      </c>
      <c r="J71" s="33">
        <v>1434</v>
      </c>
      <c r="K71" s="33">
        <v>1434</v>
      </c>
      <c r="L71" s="33">
        <v>100</v>
      </c>
      <c r="M71" s="33">
        <v>100</v>
      </c>
      <c r="N71" s="33">
        <v>100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58</v>
      </c>
      <c r="F72" s="53" t="str">
        <f>IFERROR(VLOOKUP(E72,'ИМЕНА ОКВЭД'!B$1:D$130001,2,FALSE),E72)</f>
        <v>26.2</v>
      </c>
      <c r="G72" s="33">
        <v>53</v>
      </c>
      <c r="H72" s="33">
        <v>7965</v>
      </c>
      <c r="I72" s="33">
        <v>7965</v>
      </c>
      <c r="J72" s="33">
        <v>53</v>
      </c>
      <c r="K72" s="33">
        <v>7965</v>
      </c>
      <c r="L72" s="33">
        <v>0.66541117388575011</v>
      </c>
      <c r="M72" s="33">
        <v>0.66541117388575011</v>
      </c>
      <c r="N72" s="33">
        <v>0.66541117388575011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29</v>
      </c>
      <c r="F73" s="53" t="str">
        <f>IFERROR(VLOOKUP(E73,'ИМЕНА ОКВЭД'!B$1:D$130001,2,FALSE),E73)</f>
        <v>26.5</v>
      </c>
      <c r="G73" s="33">
        <v>625</v>
      </c>
      <c r="H73" s="33">
        <v>625</v>
      </c>
      <c r="I73" s="33">
        <v>625</v>
      </c>
      <c r="J73" s="33">
        <v>625</v>
      </c>
      <c r="K73" s="33">
        <v>625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88</v>
      </c>
      <c r="F74" s="53" t="str">
        <f>IFERROR(VLOOKUP(E74,'ИМЕНА ОКВЭД'!B$1:D$130001,2,FALSE),E74)</f>
        <v>26.6</v>
      </c>
      <c r="G74" s="33">
        <v>525</v>
      </c>
      <c r="H74" s="33">
        <v>525</v>
      </c>
      <c r="I74" s="33">
        <v>525</v>
      </c>
      <c r="J74" s="33">
        <v>525</v>
      </c>
      <c r="K74" s="33">
        <v>525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118</v>
      </c>
      <c r="F75" s="53" t="str">
        <f>IFERROR(VLOOKUP(E75,'ИМЕНА ОКВЭД'!B$1:D$130001,2,FALSE),E75)</f>
        <v>Производство электрического оборудования</v>
      </c>
      <c r="G75" s="33">
        <v>8405</v>
      </c>
      <c r="H75" s="33">
        <v>8405</v>
      </c>
      <c r="I75" s="33">
        <v>8405</v>
      </c>
      <c r="J75" s="33">
        <v>8405</v>
      </c>
      <c r="K75" s="33">
        <v>8405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62</v>
      </c>
      <c r="F76" s="53" t="str">
        <f>IFERROR(VLOOKUP(E76,'ИМЕНА ОКВЭД'!B$1:D$130001,2,FALSE),E76)</f>
        <v>27.1</v>
      </c>
      <c r="G76" s="33">
        <v>5333</v>
      </c>
      <c r="H76" s="33">
        <v>5333</v>
      </c>
      <c r="I76" s="33">
        <v>5333</v>
      </c>
      <c r="J76" s="33">
        <v>5333</v>
      </c>
      <c r="K76" s="33">
        <v>5333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33</v>
      </c>
      <c r="F77" s="53" t="str">
        <f>IFERROR(VLOOKUP(E77,'ИМЕНА ОКВЭД'!B$1:D$130001,2,FALSE),E77)</f>
        <v>27.4</v>
      </c>
      <c r="G77" s="33">
        <v>2696</v>
      </c>
      <c r="H77" s="33">
        <v>2696</v>
      </c>
      <c r="I77" s="33">
        <v>2696</v>
      </c>
      <c r="J77" s="33">
        <v>2696</v>
      </c>
      <c r="K77" s="33">
        <v>2696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43</v>
      </c>
      <c r="F78" s="53" t="str">
        <f>IFERROR(VLOOKUP(E78,'ИМЕНА ОКВЭД'!B$1:D$130001,2,FALSE),E78)</f>
        <v>27.9</v>
      </c>
      <c r="G78" s="33">
        <v>376</v>
      </c>
      <c r="H78" s="33">
        <v>376</v>
      </c>
      <c r="I78" s="33">
        <v>376</v>
      </c>
      <c r="J78" s="33">
        <v>376</v>
      </c>
      <c r="K78" s="33">
        <v>376</v>
      </c>
      <c r="L78" s="33">
        <v>100</v>
      </c>
      <c r="M78" s="33">
        <v>100</v>
      </c>
      <c r="N78" s="33">
        <v>100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31</v>
      </c>
      <c r="F79" s="53" t="str">
        <f>IFERROR(VLOOKUP(E79,'ИМЕНА ОКВЭД'!B$1:D$130001,2,FALSE),E79)</f>
        <v>Производство машин и оборудования, не включенных в другие группировки</v>
      </c>
      <c r="G79" s="33">
        <v>29433.599999999999</v>
      </c>
      <c r="H79" s="33">
        <v>161722.29999999999</v>
      </c>
      <c r="I79" s="33">
        <v>37189.300000000003</v>
      </c>
      <c r="J79" s="33">
        <v>29433.599999999999</v>
      </c>
      <c r="K79" s="33">
        <v>37189.300000000003</v>
      </c>
      <c r="L79" s="33">
        <v>18.200087433829474</v>
      </c>
      <c r="M79" s="33">
        <v>79.145345569827882</v>
      </c>
      <c r="N79" s="33">
        <v>79.145345569827882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122</v>
      </c>
      <c r="F80" s="53" t="str">
        <f>IFERROR(VLOOKUP(E80,'ИМЕНА ОКВЭД'!B$1:D$130001,2,FALSE),E80)</f>
        <v>28.1</v>
      </c>
      <c r="G80" s="33">
        <v>5947</v>
      </c>
      <c r="H80" s="33">
        <v>91739.8</v>
      </c>
      <c r="I80" s="33">
        <v>10237</v>
      </c>
      <c r="J80" s="33">
        <v>5947</v>
      </c>
      <c r="K80" s="33">
        <v>10237</v>
      </c>
      <c r="L80" s="33">
        <v>6.4824645355668968</v>
      </c>
      <c r="M80" s="33">
        <v>58.093191364657613</v>
      </c>
      <c r="N80" s="33">
        <v>58.093191364657613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53</v>
      </c>
      <c r="F81" s="53" t="str">
        <f>IFERROR(VLOOKUP(E81,'ИМЕНА ОКВЭД'!B$1:D$130001,2,FALSE),E81)</f>
        <v>28.2</v>
      </c>
      <c r="G81" s="33">
        <v>2916.3</v>
      </c>
      <c r="H81" s="33">
        <v>2833</v>
      </c>
      <c r="I81" s="33">
        <v>4175</v>
      </c>
      <c r="J81" s="33">
        <v>2916.3</v>
      </c>
      <c r="K81" s="33">
        <v>4175</v>
      </c>
      <c r="L81" s="33">
        <v>102.94034592304978</v>
      </c>
      <c r="M81" s="33">
        <v>69.851497005988023</v>
      </c>
      <c r="N81" s="33">
        <v>69.851497005988023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102</v>
      </c>
      <c r="F82" s="53" t="str">
        <f>IFERROR(VLOOKUP(E82,'ИМЕНА ОКВЭД'!B$1:D$130001,2,FALSE),E82)</f>
        <v>28.9</v>
      </c>
      <c r="G82" s="33">
        <v>20570.3</v>
      </c>
      <c r="H82" s="33">
        <v>67149.5</v>
      </c>
      <c r="I82" s="33">
        <v>22777.3</v>
      </c>
      <c r="J82" s="33">
        <v>20570.3</v>
      </c>
      <c r="K82" s="33">
        <v>22777.3</v>
      </c>
      <c r="L82" s="33">
        <v>30.633586251572982</v>
      </c>
      <c r="M82" s="33">
        <v>90.310528464743413</v>
      </c>
      <c r="N82" s="33">
        <v>90.310528464743413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26</v>
      </c>
      <c r="F83" s="53" t="str">
        <f>IFERROR(VLOOKUP(E83,'ИМЕНА ОКВЭД'!B$1:D$130001,2,FALSE),E83)</f>
        <v>Производство прочих транспортных средств и оборудования</v>
      </c>
      <c r="G83" s="33">
        <v>192870.9</v>
      </c>
      <c r="H83" s="33">
        <v>39235903.899999999</v>
      </c>
      <c r="I83" s="33">
        <v>2431254.1</v>
      </c>
      <c r="J83" s="33">
        <v>192870.9</v>
      </c>
      <c r="K83" s="33">
        <v>2431254.1</v>
      </c>
      <c r="L83" s="33">
        <v>0.49156736771393711</v>
      </c>
      <c r="M83" s="33">
        <v>7.93297993821378</v>
      </c>
      <c r="N83" s="33">
        <v>7.93297993821378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93</v>
      </c>
      <c r="F84" s="53" t="str">
        <f>IFERROR(VLOOKUP(E84,'ИМЕНА ОКВЭД'!B$1:D$130001,2,FALSE),E84)</f>
        <v>30.01.АГ</v>
      </c>
      <c r="G84" s="33">
        <v>189882</v>
      </c>
      <c r="H84" s="33">
        <v>1943856</v>
      </c>
      <c r="I84" s="33">
        <v>1017394.3</v>
      </c>
      <c r="J84" s="33">
        <v>189882</v>
      </c>
      <c r="K84" s="33">
        <v>1017394.3</v>
      </c>
      <c r="L84" s="33">
        <v>9.768316171568264</v>
      </c>
      <c r="M84" s="33">
        <v>18.663560430798562</v>
      </c>
      <c r="N84" s="33">
        <v>18.663560430798562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92</v>
      </c>
      <c r="F85" s="53" t="str">
        <f>IFERROR(VLOOKUP(E85,'ИМЕНА ОКВЭД'!B$1:D$130001,2,FALSE),E85)</f>
        <v>30.3</v>
      </c>
      <c r="G85" s="33">
        <v>2988.9</v>
      </c>
      <c r="H85" s="33">
        <v>37292047.899999999</v>
      </c>
      <c r="I85" s="33">
        <v>1413859.8</v>
      </c>
      <c r="J85" s="33">
        <v>2988.9</v>
      </c>
      <c r="K85" s="33">
        <v>1413859.8</v>
      </c>
      <c r="L85" s="33">
        <v>8.014845438402432E-3</v>
      </c>
      <c r="M85" s="33">
        <v>0.21140002707482028</v>
      </c>
      <c r="N85" s="33">
        <v>0.21140002707482028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95</v>
      </c>
      <c r="F86" s="53" t="str">
        <f>IFERROR(VLOOKUP(E86,'ИМЕНА ОКВЭД'!B$1:D$130001,2,FALSE),E86)</f>
        <v>Производство мебели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34</v>
      </c>
      <c r="F87" s="53" t="str">
        <f>IFERROR(VLOOKUP(E87,'ИМЕНА ОКВЭД'!B$1:D$130001,2,FALSE),E87)</f>
        <v>31.0</v>
      </c>
      <c r="G87" s="33">
        <v>39303.199999999997</v>
      </c>
      <c r="H87" s="33">
        <v>53136.4</v>
      </c>
      <c r="I87" s="33">
        <v>40633</v>
      </c>
      <c r="J87" s="33">
        <v>39303.199999999997</v>
      </c>
      <c r="K87" s="33">
        <v>40633</v>
      </c>
      <c r="L87" s="33">
        <v>73.96662175081488</v>
      </c>
      <c r="M87" s="33">
        <v>96.727290625845981</v>
      </c>
      <c r="N87" s="33">
        <v>96.727290625845981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21</v>
      </c>
      <c r="F88" s="53" t="str">
        <f>IFERROR(VLOOKUP(E88,'ИМЕНА ОКВЭД'!B$1:D$130001,2,FALSE),E88)</f>
        <v>Производство прочих готовых изделий</v>
      </c>
      <c r="G88" s="33">
        <v>8198.2000000000007</v>
      </c>
      <c r="H88" s="33">
        <v>24453.7</v>
      </c>
      <c r="I88" s="33">
        <v>5588.1</v>
      </c>
      <c r="J88" s="33">
        <v>8198.2000000000007</v>
      </c>
      <c r="K88" s="33">
        <v>5588.1</v>
      </c>
      <c r="L88" s="33">
        <v>33.525396974690949</v>
      </c>
      <c r="M88" s="33">
        <v>146.7081834612838</v>
      </c>
      <c r="N88" s="33">
        <v>146.7081834612838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123</v>
      </c>
      <c r="F89" s="53" t="str">
        <f>IFERROR(VLOOKUP(E89,'ИМЕНА ОКВЭД'!B$1:D$130001,2,FALSE),E89)</f>
        <v>32.1</v>
      </c>
      <c r="G89" s="33">
        <v>355</v>
      </c>
      <c r="H89" s="33">
        <v>355</v>
      </c>
      <c r="I89" s="33">
        <v>355</v>
      </c>
      <c r="J89" s="33">
        <v>355</v>
      </c>
      <c r="K89" s="33">
        <v>355</v>
      </c>
      <c r="L89" s="33">
        <v>100</v>
      </c>
      <c r="M89" s="33">
        <v>100</v>
      </c>
      <c r="N89" s="33">
        <v>100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59</v>
      </c>
      <c r="F90" s="53" t="str">
        <f>IFERROR(VLOOKUP(E90,'ИМЕНА ОКВЭД'!B$1:D$130001,2,FALSE),E90)</f>
        <v>32.4</v>
      </c>
      <c r="G90" s="33">
        <v>91</v>
      </c>
      <c r="H90" s="33">
        <v>91</v>
      </c>
      <c r="I90" s="33">
        <v>97.3</v>
      </c>
      <c r="J90" s="33">
        <v>91</v>
      </c>
      <c r="K90" s="33">
        <v>97.3</v>
      </c>
      <c r="L90" s="33">
        <v>100</v>
      </c>
      <c r="M90" s="33">
        <v>93.525179856115102</v>
      </c>
      <c r="N90" s="33">
        <v>93.525179856115102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24</v>
      </c>
      <c r="F91" s="53" t="str">
        <f>IFERROR(VLOOKUP(E91,'ИМЕНА ОКВЭД'!B$1:D$130001,2,FALSE),E91)</f>
        <v>32.5</v>
      </c>
      <c r="G91" s="33">
        <v>4260.6000000000004</v>
      </c>
      <c r="H91" s="33">
        <v>19051</v>
      </c>
      <c r="I91" s="33">
        <v>2392</v>
      </c>
      <c r="J91" s="33">
        <v>4260.6000000000004</v>
      </c>
      <c r="K91" s="33">
        <v>2392</v>
      </c>
      <c r="L91" s="33">
        <v>22.364180357986456</v>
      </c>
      <c r="M91" s="33">
        <v>178.11872909698997</v>
      </c>
      <c r="N91" s="33">
        <v>178.11872909698997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72</v>
      </c>
      <c r="F92" s="53" t="str">
        <f>IFERROR(VLOOKUP(E92,'ИМЕНА ОКВЭД'!B$1:D$130001,2,FALSE),E92)</f>
        <v>32.9</v>
      </c>
      <c r="G92" s="33">
        <v>3491.6</v>
      </c>
      <c r="H92" s="33">
        <v>4956.7</v>
      </c>
      <c r="I92" s="33">
        <v>2743.8</v>
      </c>
      <c r="J92" s="33">
        <v>3491.6</v>
      </c>
      <c r="K92" s="33">
        <v>2743.8</v>
      </c>
      <c r="L92" s="33">
        <v>70.442027962152238</v>
      </c>
      <c r="M92" s="33">
        <v>127.25417304468256</v>
      </c>
      <c r="N92" s="33">
        <v>127.25417304468256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90</v>
      </c>
      <c r="F93" s="53" t="str">
        <f>IFERROR(VLOOKUP(E93,'ИМЕНА ОКВЭД'!B$1:D$130001,2,FALSE),E93)</f>
        <v>Ремонт и монтаж машин и оборудования</v>
      </c>
      <c r="G93" s="33">
        <v>948957.7</v>
      </c>
      <c r="H93" s="33">
        <v>2195632.7000000002</v>
      </c>
      <c r="I93" s="33">
        <v>774673.8</v>
      </c>
      <c r="J93" s="33">
        <v>948957.7</v>
      </c>
      <c r="K93" s="33">
        <v>774673.8</v>
      </c>
      <c r="L93" s="33">
        <v>43.220238977129462</v>
      </c>
      <c r="M93" s="33">
        <v>122.49771452190586</v>
      </c>
      <c r="N93" s="33">
        <v>122.49771452190586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103</v>
      </c>
      <c r="F94" s="53" t="str">
        <f>IFERROR(VLOOKUP(E94,'ИМЕНА ОКВЭД'!B$1:D$130001,2,FALSE),E94)</f>
        <v>33.1</v>
      </c>
      <c r="G94" s="33">
        <v>948461.7</v>
      </c>
      <c r="H94" s="33">
        <v>2195136.7000000002</v>
      </c>
      <c r="I94" s="33">
        <v>773377.8</v>
      </c>
      <c r="J94" s="33">
        <v>948461.7</v>
      </c>
      <c r="K94" s="33">
        <v>773377.8</v>
      </c>
      <c r="L94" s="33">
        <v>43.207409360883993</v>
      </c>
      <c r="M94" s="33">
        <v>122.63885774843808</v>
      </c>
      <c r="N94" s="33">
        <v>122.63885774843808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63</v>
      </c>
      <c r="F95" s="53" t="str">
        <f>IFERROR(VLOOKUP(E95,'ИМЕНА ОКВЭД'!B$1:D$130001,2,FALSE),E95)</f>
        <v>33.2</v>
      </c>
      <c r="G95" s="33">
        <v>496</v>
      </c>
      <c r="H95" s="33">
        <v>496</v>
      </c>
      <c r="I95" s="33">
        <v>1296</v>
      </c>
      <c r="J95" s="33">
        <v>496</v>
      </c>
      <c r="K95" s="33">
        <v>1296</v>
      </c>
      <c r="L95" s="33">
        <v>100</v>
      </c>
      <c r="M95" s="33">
        <v>38.271604938271608</v>
      </c>
      <c r="N95" s="33">
        <v>38.271604938271608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80</v>
      </c>
      <c r="F96" s="53" t="str">
        <f>IFERROR(VLOOKUP(E96,'ИМЕНА ОКВЭД'!B$1:D$130001,2,FALSE),E96)</f>
        <v>35</v>
      </c>
      <c r="G96" s="33">
        <v>7403571.5</v>
      </c>
      <c r="H96" s="33">
        <v>6828817.9000000004</v>
      </c>
      <c r="I96" s="33">
        <v>7007737</v>
      </c>
      <c r="J96" s="33">
        <v>7403571.5</v>
      </c>
      <c r="K96" s="33">
        <v>7007737</v>
      </c>
      <c r="L96" s="33">
        <v>108.41658993425494</v>
      </c>
      <c r="M96" s="33">
        <v>105.64853532602608</v>
      </c>
      <c r="N96" s="33">
        <v>105.64853532602608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85</v>
      </c>
      <c r="F97" s="53" t="str">
        <f>IFERROR(VLOOKUP(E97,'ИМЕНА ОКВЭД'!B$1:D$130001,2,FALSE),E97)</f>
        <v>Производство, передача и распределение электроэнергии</v>
      </c>
      <c r="G97" s="33">
        <v>3715642.9</v>
      </c>
      <c r="H97" s="33">
        <v>3538706.2</v>
      </c>
      <c r="I97" s="33">
        <v>3123621.7</v>
      </c>
      <c r="J97" s="33">
        <v>3715642.9</v>
      </c>
      <c r="K97" s="33">
        <v>3123621.7</v>
      </c>
      <c r="L97" s="33">
        <v>105.00003927989275</v>
      </c>
      <c r="M97" s="33">
        <v>118.95303775101831</v>
      </c>
      <c r="N97" s="33">
        <v>118.95303775101831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112</v>
      </c>
      <c r="F98" s="53" t="str">
        <f>IFERROR(VLOOKUP(E98,'ИМЕНА ОКВЭД'!B$1:D$130001,2,FALSE),E98)</f>
        <v>35.2</v>
      </c>
      <c r="G98" s="33">
        <v>490754.1</v>
      </c>
      <c r="H98" s="33">
        <v>416331.1</v>
      </c>
      <c r="I98" s="33">
        <v>492893.5</v>
      </c>
      <c r="J98" s="33">
        <v>490754.1</v>
      </c>
      <c r="K98" s="33">
        <v>492893.5</v>
      </c>
      <c r="L98" s="33">
        <v>117.87591654815122</v>
      </c>
      <c r="M98" s="33">
        <v>99.565950859567025</v>
      </c>
      <c r="N98" s="33">
        <v>99.565950859567025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116</v>
      </c>
      <c r="F99" s="53" t="str">
        <f>IFERROR(VLOOKUP(E99,'ИМЕНА ОКВЭД'!B$1:D$130001,2,FALSE),E99)</f>
        <v>Производство, передача и распределение пара и горячей воды; кондиционирование воздуха</v>
      </c>
      <c r="G99" s="33">
        <v>3197174.5</v>
      </c>
      <c r="H99" s="33">
        <v>2873780.6</v>
      </c>
      <c r="I99" s="33">
        <v>3391221.8</v>
      </c>
      <c r="J99" s="33">
        <v>3197174.5</v>
      </c>
      <c r="K99" s="33">
        <v>3391221.8</v>
      </c>
      <c r="L99" s="33">
        <v>111.25325642465538</v>
      </c>
      <c r="M99" s="33">
        <v>94.277953155408468</v>
      </c>
      <c r="N99" s="33">
        <v>94.277953155408468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70</v>
      </c>
      <c r="F100" s="53" t="str">
        <f>IFERROR(VLOOKUP(E100,'ИМЕНА ОКВЭД'!B$1:D$130001,2,FALSE),E100)</f>
        <v>Забор, очистка и распределение воды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108</v>
      </c>
      <c r="F101" s="53" t="str">
        <f>IFERROR(VLOOKUP(E101,'ИМЕНА ОКВЭД'!B$1:D$130001,2,FALSE),E101)</f>
        <v>36.0</v>
      </c>
      <c r="G101" s="33">
        <v>289244.90000000002</v>
      </c>
      <c r="H101" s="33">
        <v>287660.7</v>
      </c>
      <c r="I101" s="33">
        <v>281448.09999999998</v>
      </c>
      <c r="J101" s="33">
        <v>289244.90000000002</v>
      </c>
      <c r="K101" s="33">
        <v>281448.09999999998</v>
      </c>
      <c r="L101" s="33">
        <v>100.55071825939379</v>
      </c>
      <c r="M101" s="33">
        <v>102.77024431857951</v>
      </c>
      <c r="N101" s="33">
        <v>102.77024431857951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27</v>
      </c>
      <c r="F102" s="53" t="str">
        <f>IFERROR(VLOOKUP(E102,'ИМЕНА ОКВЭД'!B$1:D$130001,2,FALSE),E102)</f>
        <v>Сбор и обработка сточных вод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39</v>
      </c>
      <c r="F103" s="53" t="str">
        <f>IFERROR(VLOOKUP(E103,'ИМЕНА ОКВЭД'!B$1:D$130001,2,FALSE),E103)</f>
        <v>37.0</v>
      </c>
      <c r="G103" s="33">
        <v>170822.6</v>
      </c>
      <c r="H103" s="33">
        <v>189431.8</v>
      </c>
      <c r="I103" s="33">
        <v>186176.8</v>
      </c>
      <c r="J103" s="33">
        <v>170822.6</v>
      </c>
      <c r="K103" s="33">
        <v>186176.8</v>
      </c>
      <c r="L103" s="33">
        <v>90.176306195686251</v>
      </c>
      <c r="M103" s="33">
        <v>91.752892949067771</v>
      </c>
      <c r="N103" s="33">
        <v>91.752892949067771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61</v>
      </c>
      <c r="F104" s="53" t="str">
        <f>IFERROR(VLOOKUP(E104,'ИМЕНА ОКВЭД'!B$1:D$130001,2,FALSE),E104)</f>
        <v>Сбор, обработка и утилизация отходов; обработка вторичного сырья</v>
      </c>
      <c r="G104" s="33">
        <v>219165.3</v>
      </c>
      <c r="H104" s="33">
        <v>245939.7</v>
      </c>
      <c r="I104" s="33">
        <v>230164.6</v>
      </c>
      <c r="J104" s="33">
        <v>219165.3</v>
      </c>
      <c r="K104" s="33">
        <v>230164.6</v>
      </c>
      <c r="L104" s="33">
        <v>89.113429023455751</v>
      </c>
      <c r="M104" s="33">
        <v>95.22111567113275</v>
      </c>
      <c r="N104" s="33">
        <v>95.22111567113275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44</v>
      </c>
      <c r="F105" s="53" t="str">
        <f>IFERROR(VLOOKUP(E105,'ИМЕНА ОКВЭД'!B$1:D$130001,2,FALSE),E105)</f>
        <v>38.1</v>
      </c>
      <c r="G105" s="33">
        <v>94550.5</v>
      </c>
      <c r="H105" s="33">
        <v>95275.3</v>
      </c>
      <c r="I105" s="33">
        <v>96787.5</v>
      </c>
      <c r="J105" s="33">
        <v>94550.5</v>
      </c>
      <c r="K105" s="33">
        <v>96787.5</v>
      </c>
      <c r="L105" s="33">
        <v>99.239257184181</v>
      </c>
      <c r="M105" s="33">
        <v>97.68875113005295</v>
      </c>
      <c r="N105" s="33">
        <v>97.68875113005295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40</v>
      </c>
      <c r="F106" s="53" t="str">
        <f>IFERROR(VLOOKUP(E106,'ИМЕНА ОКВЭД'!B$1:D$130001,2,FALSE),E106)</f>
        <v>38.2</v>
      </c>
      <c r="G106" s="33">
        <v>6310.9</v>
      </c>
      <c r="H106" s="33">
        <v>15591.1</v>
      </c>
      <c r="I106" s="33">
        <v>6764.9</v>
      </c>
      <c r="J106" s="33">
        <v>6310.9</v>
      </c>
      <c r="K106" s="33">
        <v>6764.9</v>
      </c>
      <c r="L106" s="33">
        <v>40.477580157910602</v>
      </c>
      <c r="M106" s="33">
        <v>93.288888231902916</v>
      </c>
      <c r="N106" s="33">
        <v>93.288888231902916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54</v>
      </c>
      <c r="F107" s="53" t="str">
        <f>IFERROR(VLOOKUP(E107,'ИМЕНА ОКВЭД'!B$1:D$130001,2,FALSE),E107)</f>
        <v>38.3</v>
      </c>
      <c r="G107" s="33">
        <v>118303.9</v>
      </c>
      <c r="H107" s="33">
        <v>135073.29999999999</v>
      </c>
      <c r="I107" s="33">
        <v>126612.2</v>
      </c>
      <c r="J107" s="33">
        <v>118303.9</v>
      </c>
      <c r="K107" s="33">
        <v>126612.2</v>
      </c>
      <c r="L107" s="33">
        <v>87.584963127427855</v>
      </c>
      <c r="M107" s="33">
        <v>93.437994126948269</v>
      </c>
      <c r="N107" s="33">
        <v>93.437994126948269</v>
      </c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41</v>
      </c>
      <c r="F108" s="53" t="str">
        <f>IFERROR(VLOOKUP(E108,'ИМЕНА ОКВЭД'!B$1:D$130001,2,FALSE),E108)</f>
        <v>39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78</v>
      </c>
      <c r="F109" s="53" t="str">
        <f>IFERROR(VLOOKUP(E109,'ИМЕНА ОКВЭД'!B$1:D$130001,2,FALSE),E109)</f>
        <v>39.0</v>
      </c>
      <c r="G109" s="32"/>
      <c r="H109" s="32"/>
      <c r="I109" s="33">
        <v>1823</v>
      </c>
      <c r="J109" s="32"/>
      <c r="K109" s="33">
        <v>1823</v>
      </c>
      <c r="L109" s="32"/>
      <c r="M109" s="32"/>
      <c r="N109" s="32"/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25</v>
      </c>
      <c r="F110" s="53" t="str">
        <f>IFERROR(VLOOKUP(E110,'ИМЕНА ОКВЭД'!B$1:D$130001,2,FALSE),E110)</f>
        <v>Добыча полезных ископаемых</v>
      </c>
      <c r="G110" s="33">
        <v>2623184.9</v>
      </c>
      <c r="H110" s="33">
        <v>2275266.7000000002</v>
      </c>
      <c r="I110" s="33">
        <v>1628701.5</v>
      </c>
      <c r="J110" s="33">
        <v>2623184.9</v>
      </c>
      <c r="K110" s="33">
        <v>1628701.5</v>
      </c>
      <c r="L110" s="33">
        <v>115.29131507967836</v>
      </c>
      <c r="M110" s="33">
        <v>161.05989341816164</v>
      </c>
      <c r="N110" s="33">
        <v>161.05989341816164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35</v>
      </c>
      <c r="F111" s="53" t="str">
        <f>IFERROR(VLOOKUP(E111,'ИМЕНА ОКВЭД'!B$1:D$130001,2,FALSE),E111)</f>
        <v>Обрабатывающие производства</v>
      </c>
      <c r="G111" s="33">
        <v>20161920.600000001</v>
      </c>
      <c r="H111" s="33">
        <v>66471843.399999999</v>
      </c>
      <c r="I111" s="33">
        <v>18358651.699999999</v>
      </c>
      <c r="J111" s="33">
        <v>20161920.600000001</v>
      </c>
      <c r="K111" s="33">
        <v>18358651.699999999</v>
      </c>
      <c r="L111" s="33">
        <v>30.331520187688973</v>
      </c>
      <c r="M111" s="33">
        <v>109.8224473641493</v>
      </c>
      <c r="N111" s="33">
        <v>109.8224473641493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89</v>
      </c>
      <c r="F112" s="53" t="str">
        <f>IFERROR(VLOOKUP(E112,'ИМЕНА ОКВЭД'!B$1:D$130001,2,FALSE),E112)</f>
        <v>Обеспечение электрическое энергией, газом и паром; кондиционирование воздуха</v>
      </c>
      <c r="G112" s="33">
        <v>7403571.5</v>
      </c>
      <c r="H112" s="33">
        <v>6828817.9000000004</v>
      </c>
      <c r="I112" s="33">
        <v>7007737</v>
      </c>
      <c r="J112" s="33">
        <v>7403571.5</v>
      </c>
      <c r="K112" s="33">
        <v>7007737</v>
      </c>
      <c r="L112" s="33">
        <v>108.41658993425494</v>
      </c>
      <c r="M112" s="33">
        <v>105.64853532602608</v>
      </c>
      <c r="N112" s="33">
        <v>105.64853532602608</v>
      </c>
    </row>
    <row r="113" spans="1:14" x14ac:dyDescent="0.25">
      <c r="A113" s="28">
        <v>44197</v>
      </c>
      <c r="B113" s="32" t="s">
        <v>12</v>
      </c>
      <c r="C113" s="32" t="s">
        <v>13</v>
      </c>
      <c r="D113" s="32" t="s">
        <v>14</v>
      </c>
      <c r="E113" s="32" t="s">
        <v>20</v>
      </c>
      <c r="F113" s="53" t="str">
        <f>IFERROR(VLOOKUP(E113,'ИМЕНА ОКВЭД'!B$1:D$130001,2,FALSE),E113)</f>
        <v>Водоснабжение; водоотведение, организация сбора и утилизации отходов, деятельность по ликвидации загрязнений</v>
      </c>
      <c r="G113" s="33">
        <v>679232.8</v>
      </c>
      <c r="H113" s="33">
        <v>723032.2</v>
      </c>
      <c r="I113" s="33">
        <v>699612.5</v>
      </c>
      <c r="J113" s="33">
        <v>679232.8</v>
      </c>
      <c r="K113" s="33">
        <v>699612.5</v>
      </c>
      <c r="L113" s="33">
        <v>93.942261492641677</v>
      </c>
      <c r="M113" s="33">
        <v>97.087001733102255</v>
      </c>
      <c r="N113" s="33">
        <v>97.087001733102255</v>
      </c>
    </row>
    <row r="114" spans="1:14" x14ac:dyDescent="0.25">
      <c r="A114" s="38">
        <v>44228</v>
      </c>
      <c r="B114" s="32" t="s">
        <v>12</v>
      </c>
      <c r="C114" s="32" t="s">
        <v>13</v>
      </c>
      <c r="D114" s="32" t="s">
        <v>14</v>
      </c>
      <c r="E114" s="32" t="s">
        <v>109</v>
      </c>
      <c r="F114" s="53" t="str">
        <f>IFERROR(VLOOKUP(E114,'ИМЕНА ОКВЭД'!B$1:D$130001,2,FALSE),E114)</f>
        <v>Добыча угля</v>
      </c>
      <c r="G114" s="33">
        <v>2108260.1</v>
      </c>
      <c r="H114" s="33">
        <v>1999474</v>
      </c>
      <c r="I114" s="33">
        <v>1265108.5</v>
      </c>
      <c r="J114" s="33">
        <v>4107734.1</v>
      </c>
      <c r="K114" s="33">
        <v>2636539.7000000002</v>
      </c>
      <c r="L114" s="33">
        <v>105.44073591354527</v>
      </c>
      <c r="M114" s="33">
        <v>166.64658406769064</v>
      </c>
      <c r="N114" s="33">
        <v>155.80019902601884</v>
      </c>
    </row>
    <row r="115" spans="1:14" x14ac:dyDescent="0.25">
      <c r="A115" s="38">
        <v>44228</v>
      </c>
      <c r="B115" s="32" t="s">
        <v>12</v>
      </c>
      <c r="C115" s="32" t="s">
        <v>13</v>
      </c>
      <c r="D115" s="32" t="s">
        <v>14</v>
      </c>
      <c r="E115" s="32" t="s">
        <v>96</v>
      </c>
      <c r="F115" s="53" t="str">
        <f>IFERROR(VLOOKUP(E115,'ИМЕНА ОКВЭД'!B$1:D$130001,2,FALSE),E115)</f>
        <v>05.1</v>
      </c>
      <c r="G115" s="33">
        <v>2095474</v>
      </c>
      <c r="H115" s="33">
        <v>1989991</v>
      </c>
      <c r="I115" s="33">
        <v>1251145</v>
      </c>
      <c r="J115" s="33">
        <v>4085465</v>
      </c>
      <c r="K115" s="33">
        <v>2610498.2000000002</v>
      </c>
      <c r="L115" s="33">
        <v>105.3006772392438</v>
      </c>
      <c r="M115" s="33">
        <v>167.48450419415815</v>
      </c>
      <c r="N115" s="33">
        <v>156.5013528835224</v>
      </c>
    </row>
    <row r="116" spans="1:14" x14ac:dyDescent="0.25">
      <c r="A116" s="38">
        <v>44228</v>
      </c>
      <c r="B116" s="32" t="s">
        <v>12</v>
      </c>
      <c r="C116" s="32" t="s">
        <v>13</v>
      </c>
      <c r="D116" s="32" t="s">
        <v>14</v>
      </c>
      <c r="E116" s="32" t="s">
        <v>76</v>
      </c>
      <c r="F116" s="53" t="str">
        <f>IFERROR(VLOOKUP(E116,'ИМЕНА ОКВЭД'!B$1:D$130001,2,FALSE),E116)</f>
        <v>05.2</v>
      </c>
      <c r="G116" s="33">
        <v>12786.1</v>
      </c>
      <c r="H116" s="33">
        <v>9483</v>
      </c>
      <c r="I116" s="33">
        <v>13963.5</v>
      </c>
      <c r="J116" s="33">
        <v>22269.1</v>
      </c>
      <c r="K116" s="33">
        <v>26041.5</v>
      </c>
      <c r="L116" s="33">
        <v>134.83180428134557</v>
      </c>
      <c r="M116" s="33">
        <v>91.568016614745588</v>
      </c>
      <c r="N116" s="33">
        <v>85.513891288904247</v>
      </c>
    </row>
    <row r="117" spans="1:14" x14ac:dyDescent="0.25">
      <c r="A117" s="38">
        <v>44228</v>
      </c>
      <c r="B117" s="32" t="s">
        <v>12</v>
      </c>
      <c r="C117" s="32" t="s">
        <v>13</v>
      </c>
      <c r="D117" s="32" t="s">
        <v>14</v>
      </c>
      <c r="E117" s="32" t="s">
        <v>45</v>
      </c>
      <c r="F117" s="53" t="str">
        <f>IFERROR(VLOOKUP(E117,'ИМЕНА ОКВЭД'!B$1:D$130001,2,FALSE),E117)</f>
        <v>Добыча металлических руд</v>
      </c>
      <c r="G117" s="33">
        <v>339651.2</v>
      </c>
      <c r="H117" s="33">
        <v>255732.3</v>
      </c>
      <c r="I117" s="33">
        <v>133573</v>
      </c>
      <c r="J117" s="33">
        <v>595383.5</v>
      </c>
      <c r="K117" s="33">
        <v>292188</v>
      </c>
      <c r="L117" s="33">
        <v>132.81513520192794</v>
      </c>
      <c r="M117" s="33">
        <v>254.28132931056427</v>
      </c>
      <c r="N117" s="33">
        <v>203.76726628061385</v>
      </c>
    </row>
    <row r="118" spans="1:14" x14ac:dyDescent="0.25">
      <c r="A118" s="38">
        <v>44228</v>
      </c>
      <c r="B118" s="32" t="s">
        <v>12</v>
      </c>
      <c r="C118" s="32" t="s">
        <v>13</v>
      </c>
      <c r="D118" s="32" t="s">
        <v>14</v>
      </c>
      <c r="E118" s="32" t="s">
        <v>73</v>
      </c>
      <c r="F118" s="53" t="str">
        <f>IFERROR(VLOOKUP(E118,'ИМЕНА ОКВЭД'!B$1:D$130001,2,FALSE),E118)</f>
        <v>07.2</v>
      </c>
      <c r="G118" s="33">
        <v>339651.2</v>
      </c>
      <c r="H118" s="33">
        <v>255732.3</v>
      </c>
      <c r="I118" s="33">
        <v>133573</v>
      </c>
      <c r="J118" s="33">
        <v>595383.5</v>
      </c>
      <c r="K118" s="33">
        <v>292188</v>
      </c>
      <c r="L118" s="33">
        <v>132.81513520192794</v>
      </c>
      <c r="M118" s="33">
        <v>254.28132931056427</v>
      </c>
      <c r="N118" s="33">
        <v>203.76726628061385</v>
      </c>
    </row>
    <row r="119" spans="1:14" x14ac:dyDescent="0.25">
      <c r="A119" s="38">
        <v>44228</v>
      </c>
      <c r="B119" s="32" t="s">
        <v>12</v>
      </c>
      <c r="C119" s="32" t="s">
        <v>13</v>
      </c>
      <c r="D119" s="32" t="s">
        <v>14</v>
      </c>
      <c r="E119" s="32" t="s">
        <v>66</v>
      </c>
      <c r="F119" s="53" t="str">
        <f>IFERROR(VLOOKUP(E119,'ИМЕНА ОКВЭД'!B$1:D$130001,2,FALSE),E119)</f>
        <v>Добыча прочих полезных ископаемых</v>
      </c>
      <c r="G119" s="33">
        <v>143927.20000000001</v>
      </c>
      <c r="H119" s="33">
        <v>130395.6</v>
      </c>
      <c r="I119" s="33">
        <v>139582.39999999999</v>
      </c>
      <c r="J119" s="33">
        <v>274322.8</v>
      </c>
      <c r="K119" s="33">
        <v>238237.7</v>
      </c>
      <c r="L119" s="33">
        <v>110.37734402081051</v>
      </c>
      <c r="M119" s="33">
        <v>103.11271335068031</v>
      </c>
      <c r="N119" s="33">
        <v>115.14667913600576</v>
      </c>
    </row>
    <row r="120" spans="1:14" x14ac:dyDescent="0.25">
      <c r="A120" s="38">
        <v>44228</v>
      </c>
      <c r="B120" s="32" t="s">
        <v>12</v>
      </c>
      <c r="C120" s="32" t="s">
        <v>13</v>
      </c>
      <c r="D120" s="32" t="s">
        <v>14</v>
      </c>
      <c r="E120" s="32" t="s">
        <v>28</v>
      </c>
      <c r="F120" s="53" t="str">
        <f>IFERROR(VLOOKUP(E120,'ИМЕНА ОКВЭД'!B$1:D$130001,2,FALSE),E120)</f>
        <v>08.1</v>
      </c>
      <c r="G120" s="33">
        <v>143927.20000000001</v>
      </c>
      <c r="H120" s="33">
        <v>130395.6</v>
      </c>
      <c r="I120" s="33">
        <v>139582.39999999999</v>
      </c>
      <c r="J120" s="33">
        <v>274322.8</v>
      </c>
      <c r="K120" s="33">
        <v>238237.7</v>
      </c>
      <c r="L120" s="33">
        <v>110.37734402081051</v>
      </c>
      <c r="M120" s="33">
        <v>103.11271335068031</v>
      </c>
      <c r="N120" s="33">
        <v>115.14667913600576</v>
      </c>
    </row>
    <row r="121" spans="1:14" x14ac:dyDescent="0.25">
      <c r="A121" s="38">
        <v>44228</v>
      </c>
      <c r="B121" s="32" t="s">
        <v>12</v>
      </c>
      <c r="C121" s="32" t="s">
        <v>13</v>
      </c>
      <c r="D121" s="32" t="s">
        <v>14</v>
      </c>
      <c r="E121" s="32" t="s">
        <v>98</v>
      </c>
      <c r="F121" s="53" t="str">
        <f>IFERROR(VLOOKUP(E121,'ИМЕНА ОКВЭД'!B$1:D$130001,2,FALSE),E121)</f>
        <v>Предоставление услуг в области добычи полезных ископаемых</v>
      </c>
      <c r="G121" s="33">
        <v>215480.9</v>
      </c>
      <c r="H121" s="33">
        <v>237697</v>
      </c>
      <c r="I121" s="32"/>
      <c r="J121" s="33">
        <v>453177.9</v>
      </c>
      <c r="K121" s="32"/>
      <c r="L121" s="33">
        <v>90.653605220091123</v>
      </c>
      <c r="M121" s="32"/>
      <c r="N121" s="32"/>
    </row>
    <row r="122" spans="1:14" x14ac:dyDescent="0.25">
      <c r="A122" s="38">
        <v>44228</v>
      </c>
      <c r="B122" s="32" t="s">
        <v>12</v>
      </c>
      <c r="C122" s="32" t="s">
        <v>13</v>
      </c>
      <c r="D122" s="32" t="s">
        <v>14</v>
      </c>
      <c r="E122" s="32" t="s">
        <v>126</v>
      </c>
      <c r="F122" s="53" t="str">
        <f>IFERROR(VLOOKUP(E122,'ИМЕНА ОКВЭД'!B$1:D$130001,2,FALSE),E122)</f>
        <v>09.9</v>
      </c>
      <c r="G122" s="33">
        <v>215480.9</v>
      </c>
      <c r="H122" s="33">
        <v>237697</v>
      </c>
      <c r="I122" s="32"/>
      <c r="J122" s="33">
        <v>453177.9</v>
      </c>
      <c r="K122" s="32"/>
      <c r="L122" s="33">
        <v>90.653605220091123</v>
      </c>
      <c r="M122" s="32"/>
      <c r="N122" s="32"/>
    </row>
    <row r="123" spans="1:14" x14ac:dyDescent="0.25">
      <c r="A123" s="38">
        <v>44228</v>
      </c>
      <c r="B123" s="32" t="s">
        <v>12</v>
      </c>
      <c r="C123" s="32" t="s">
        <v>13</v>
      </c>
      <c r="D123" s="32" t="s">
        <v>14</v>
      </c>
      <c r="E123" s="32" t="s">
        <v>30</v>
      </c>
      <c r="F123" s="53" t="str">
        <f>IFERROR(VLOOKUP(E123,'ИМЕНА ОКВЭД'!B$1:D$130001,2,FALSE),E123)</f>
        <v>Производство пищевых продуктов</v>
      </c>
      <c r="G123" s="33">
        <v>2500498.2999999998</v>
      </c>
      <c r="H123" s="33">
        <v>2798966</v>
      </c>
      <c r="I123" s="33">
        <v>2814672.3</v>
      </c>
      <c r="J123" s="33">
        <v>5299464.3</v>
      </c>
      <c r="K123" s="33">
        <v>5202781.7</v>
      </c>
      <c r="L123" s="33">
        <v>89.336501408019956</v>
      </c>
      <c r="M123" s="33">
        <v>88.837990127660689</v>
      </c>
      <c r="N123" s="33">
        <v>101.85828669305883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81</v>
      </c>
      <c r="F124" s="53" t="str">
        <f>IFERROR(VLOOKUP(E124,'ИМЕНА ОКВЭД'!B$1:D$130001,2,FALSE),E124)</f>
        <v>Переработка и консервирование мяса и мясной пищевой продукции</v>
      </c>
      <c r="G124" s="33">
        <v>85045</v>
      </c>
      <c r="H124" s="33">
        <v>75347.5</v>
      </c>
      <c r="I124" s="33">
        <v>101842.7</v>
      </c>
      <c r="J124" s="33">
        <v>160392.5</v>
      </c>
      <c r="K124" s="33">
        <v>195399.1</v>
      </c>
      <c r="L124" s="33">
        <v>112.87036729818507</v>
      </c>
      <c r="M124" s="33">
        <v>83.50623068712828</v>
      </c>
      <c r="N124" s="33">
        <v>82.084564360838925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15</v>
      </c>
      <c r="F125" s="53" t="str">
        <f>IFERROR(VLOOKUP(E125,'ИМЕНА ОКВЭД'!B$1:D$130001,2,FALSE),E125)</f>
        <v>Переработка и консервирование рыбы, ракообразных и моллюсков</v>
      </c>
      <c r="G125" s="33">
        <v>1744695.8</v>
      </c>
      <c r="H125" s="33">
        <v>2047065.4</v>
      </c>
      <c r="I125" s="33">
        <v>2230714.5</v>
      </c>
      <c r="J125" s="33">
        <v>3791761.2</v>
      </c>
      <c r="K125" s="33">
        <v>4039211.5</v>
      </c>
      <c r="L125" s="33">
        <v>85.229118717946193</v>
      </c>
      <c r="M125" s="33">
        <v>78.212420280587224</v>
      </c>
      <c r="N125" s="33">
        <v>93.873796903182708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57</v>
      </c>
      <c r="F126" s="53" t="str">
        <f>IFERROR(VLOOKUP(E126,'ИМЕНА ОКВЭД'!B$1:D$130001,2,FALSE),E126)</f>
        <v>10.3</v>
      </c>
      <c r="G126" s="33">
        <v>11891</v>
      </c>
      <c r="H126" s="33">
        <v>11891</v>
      </c>
      <c r="I126" s="33">
        <v>6427.2</v>
      </c>
      <c r="J126" s="33">
        <v>23782</v>
      </c>
      <c r="K126" s="33">
        <v>13398.2</v>
      </c>
      <c r="L126" s="33">
        <v>100</v>
      </c>
      <c r="M126" s="33">
        <v>185.01058003485187</v>
      </c>
      <c r="N126" s="33">
        <v>177.50145541938468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119</v>
      </c>
      <c r="F127" s="53" t="str">
        <f>IFERROR(VLOOKUP(E127,'ИМЕНА ОКВЭД'!B$1:D$130001,2,FALSE),E127)</f>
        <v>10.4</v>
      </c>
      <c r="G127" s="33">
        <v>6915</v>
      </c>
      <c r="H127" s="32"/>
      <c r="I127" s="32"/>
      <c r="J127" s="33">
        <v>6915</v>
      </c>
      <c r="K127" s="33">
        <v>75</v>
      </c>
      <c r="L127" s="32"/>
      <c r="M127" s="32"/>
      <c r="N127" s="33">
        <v>9220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50</v>
      </c>
      <c r="F128" s="53" t="str">
        <f>IFERROR(VLOOKUP(E128,'ИМЕНА ОКВЭД'!B$1:D$130001,2,FALSE),E128)</f>
        <v>Производство молочной продукции</v>
      </c>
      <c r="G128" s="33">
        <v>317942.5</v>
      </c>
      <c r="H128" s="33">
        <v>321464</v>
      </c>
      <c r="I128" s="33">
        <v>237642.5</v>
      </c>
      <c r="J128" s="33">
        <v>639406.5</v>
      </c>
      <c r="K128" s="33">
        <v>475726.5</v>
      </c>
      <c r="L128" s="33">
        <v>98.904542965930872</v>
      </c>
      <c r="M128" s="33">
        <v>133.79025216449077</v>
      </c>
      <c r="N128" s="33">
        <v>134.40632380159607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110</v>
      </c>
      <c r="F129" s="53" t="str">
        <f>IFERROR(VLOOKUP(E129,'ИМЕНА ОКВЭД'!B$1:D$130001,2,FALSE),E129)</f>
        <v>10.6</v>
      </c>
      <c r="G129" s="33">
        <v>3</v>
      </c>
      <c r="H129" s="33">
        <v>2</v>
      </c>
      <c r="I129" s="33">
        <v>85</v>
      </c>
      <c r="J129" s="33">
        <v>5</v>
      </c>
      <c r="K129" s="33">
        <v>174</v>
      </c>
      <c r="L129" s="33">
        <v>150</v>
      </c>
      <c r="M129" s="33">
        <v>3.5294117647058822</v>
      </c>
      <c r="N129" s="33">
        <v>2.8735632183908044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22</v>
      </c>
      <c r="F130" s="53" t="str">
        <f>IFERROR(VLOOKUP(E130,'ИМЕНА ОКВЭД'!B$1:D$130001,2,FALSE),E130)</f>
        <v>Производство хлебобулочных и мучных кондитерских изделий</v>
      </c>
      <c r="G130" s="33">
        <v>192819</v>
      </c>
      <c r="H130" s="33">
        <v>197281.1</v>
      </c>
      <c r="I130" s="33">
        <v>170809.1</v>
      </c>
      <c r="J130" s="33">
        <v>390100.1</v>
      </c>
      <c r="K130" s="33">
        <v>344810.9</v>
      </c>
      <c r="L130" s="33">
        <v>97.738201986911065</v>
      </c>
      <c r="M130" s="33">
        <v>112.88567178212402</v>
      </c>
      <c r="N130" s="33">
        <v>113.13450357862817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65</v>
      </c>
      <c r="F131" s="53" t="str">
        <f>IFERROR(VLOOKUP(E131,'ИМЕНА ОКВЭД'!B$1:D$130001,2,FALSE),E131)</f>
        <v>10.8</v>
      </c>
      <c r="G131" s="33">
        <v>133993</v>
      </c>
      <c r="H131" s="33">
        <v>138702</v>
      </c>
      <c r="I131" s="33">
        <v>53692.9</v>
      </c>
      <c r="J131" s="33">
        <v>272695</v>
      </c>
      <c r="K131" s="33">
        <v>107063.5</v>
      </c>
      <c r="L131" s="33">
        <v>96.604951622903783</v>
      </c>
      <c r="M131" s="33">
        <v>249.55441035965649</v>
      </c>
      <c r="N131" s="33">
        <v>254.7039840842117</v>
      </c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42</v>
      </c>
      <c r="F132" s="53" t="str">
        <f>IFERROR(VLOOKUP(E132,'ИМЕНА ОКВЭД'!B$1:D$130001,2,FALSE),E132)</f>
        <v>10.9</v>
      </c>
      <c r="G132" s="33">
        <v>7194</v>
      </c>
      <c r="H132" s="33">
        <v>7213</v>
      </c>
      <c r="I132" s="33">
        <v>13458.4</v>
      </c>
      <c r="J132" s="33">
        <v>14407</v>
      </c>
      <c r="K132" s="33">
        <v>26923</v>
      </c>
      <c r="L132" s="33">
        <v>99.736586718425059</v>
      </c>
      <c r="M132" s="33">
        <v>53.453605183379899</v>
      </c>
      <c r="N132" s="33">
        <v>53.51186717676336</v>
      </c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124</v>
      </c>
      <c r="F133" s="53" t="str">
        <f>IFERROR(VLOOKUP(E133,'ИМЕНА ОКВЭД'!B$1:D$130001,2,FALSE),E133)</f>
        <v>Всего по обследуемым видам экономической деятельности</v>
      </c>
      <c r="G133" s="33">
        <v>34562507.700000003</v>
      </c>
      <c r="H133" s="33">
        <v>32075453.899999999</v>
      </c>
      <c r="I133" s="33">
        <v>29671724.100000001</v>
      </c>
      <c r="J133" s="33">
        <v>66637961.600000001</v>
      </c>
      <c r="K133" s="33">
        <v>57366426.799999997</v>
      </c>
      <c r="L133" s="33">
        <v>107.75376026713063</v>
      </c>
      <c r="M133" s="33">
        <v>116.48297747551514</v>
      </c>
      <c r="N133" s="33">
        <v>116.16195276084373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48</v>
      </c>
      <c r="F134" s="53" t="str">
        <f>IFERROR(VLOOKUP(E134,'ИМЕНА ОКВЭД'!B$1:D$130001,2,FALSE),E134)</f>
        <v>Производство напитков</v>
      </c>
      <c r="G134" s="33">
        <v>438123.8</v>
      </c>
      <c r="H134" s="33">
        <v>419455</v>
      </c>
      <c r="I134" s="33">
        <v>486666.5</v>
      </c>
      <c r="J134" s="33">
        <v>857578.8</v>
      </c>
      <c r="K134" s="33">
        <v>825959.4</v>
      </c>
      <c r="L134" s="33">
        <v>104.45072773003064</v>
      </c>
      <c r="M134" s="33">
        <v>90.025469186804514</v>
      </c>
      <c r="N134" s="33">
        <v>103.82820269374015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105</v>
      </c>
      <c r="F135" s="53" t="str">
        <f>IFERROR(VLOOKUP(E135,'ИМЕНА ОКВЭД'!B$1:D$130001,2,FALSE),E135)</f>
        <v>11.0</v>
      </c>
      <c r="G135" s="33">
        <v>438123.8</v>
      </c>
      <c r="H135" s="33">
        <v>419455</v>
      </c>
      <c r="I135" s="33">
        <v>486666.5</v>
      </c>
      <c r="J135" s="33">
        <v>857578.8</v>
      </c>
      <c r="K135" s="33">
        <v>825959.4</v>
      </c>
      <c r="L135" s="33">
        <v>104.45072773003064</v>
      </c>
      <c r="M135" s="33">
        <v>90.025469186804514</v>
      </c>
      <c r="N135" s="33">
        <v>103.82820269374015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75</v>
      </c>
      <c r="F136" s="53" t="str">
        <f>IFERROR(VLOOKUP(E136,'ИМЕНА ОКВЭД'!B$1:D$130001,2,FALSE),E136)</f>
        <v>125.АГ</v>
      </c>
      <c r="G136" s="33">
        <v>27125325.5</v>
      </c>
      <c r="H136" s="33">
        <v>23793202.5</v>
      </c>
      <c r="I136" s="33">
        <v>22899001.899999999</v>
      </c>
      <c r="J136" s="33">
        <v>50918528</v>
      </c>
      <c r="K136" s="33">
        <v>42886355.100000001</v>
      </c>
      <c r="L136" s="33">
        <v>114.00451662612463</v>
      </c>
      <c r="M136" s="33">
        <v>118.45636599558516</v>
      </c>
      <c r="N136" s="33">
        <v>118.72897074435687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117</v>
      </c>
      <c r="F137" s="53" t="str">
        <f>IFERROR(VLOOKUP(E137,'ИМЕНА ОКВЭД'!B$1:D$130001,2,FALSE),E137)</f>
        <v>Производство текстильных изделий</v>
      </c>
      <c r="G137" s="33">
        <v>1582</v>
      </c>
      <c r="H137" s="33">
        <v>1292.7</v>
      </c>
      <c r="I137" s="33">
        <v>6498.8</v>
      </c>
      <c r="J137" s="33">
        <v>2874.7</v>
      </c>
      <c r="K137" s="33">
        <v>11656.2</v>
      </c>
      <c r="L137" s="33">
        <v>122.37951574224492</v>
      </c>
      <c r="M137" s="33">
        <v>24.342955622576476</v>
      </c>
      <c r="N137" s="33">
        <v>24.662411420531562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74</v>
      </c>
      <c r="F138" s="53" t="str">
        <f>IFERROR(VLOOKUP(E138,'ИМЕНА ОКВЭД'!B$1:D$130001,2,FALSE),E138)</f>
        <v>13.9</v>
      </c>
      <c r="G138" s="33">
        <v>1582</v>
      </c>
      <c r="H138" s="33">
        <v>1292.7</v>
      </c>
      <c r="I138" s="33">
        <v>6498.8</v>
      </c>
      <c r="J138" s="33">
        <v>2874.7</v>
      </c>
      <c r="K138" s="33">
        <v>11656.2</v>
      </c>
      <c r="L138" s="33">
        <v>122.37951574224492</v>
      </c>
      <c r="M138" s="33">
        <v>24.342955622576476</v>
      </c>
      <c r="N138" s="33">
        <v>24.662411420531562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55</v>
      </c>
      <c r="F139" s="53" t="str">
        <f>IFERROR(VLOOKUP(E139,'ИМЕНА ОКВЭД'!B$1:D$130001,2,FALSE),E139)</f>
        <v>1323500.029.31</v>
      </c>
      <c r="G139" s="33">
        <v>34562507.700000003</v>
      </c>
      <c r="H139" s="33">
        <v>32075453.899999999</v>
      </c>
      <c r="I139" s="33">
        <v>29671724.100000001</v>
      </c>
      <c r="J139" s="33">
        <v>66637961.600000001</v>
      </c>
      <c r="K139" s="33">
        <v>57366426.799999997</v>
      </c>
      <c r="L139" s="33">
        <v>107.75376026713063</v>
      </c>
      <c r="M139" s="33">
        <v>116.48297747551514</v>
      </c>
      <c r="N139" s="33">
        <v>116.16195276084373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69</v>
      </c>
      <c r="F140" s="53" t="str">
        <f>IFERROR(VLOOKUP(E140,'ИМЕНА ОКВЭД'!B$1:D$130001,2,FALSE),E140)</f>
        <v>Производство одежды</v>
      </c>
      <c r="G140" s="33">
        <v>43275.8</v>
      </c>
      <c r="H140" s="33">
        <v>30954.7</v>
      </c>
      <c r="I140" s="33">
        <v>18866.599999999999</v>
      </c>
      <c r="J140" s="33">
        <v>74230.5</v>
      </c>
      <c r="K140" s="33">
        <v>36112.699999999997</v>
      </c>
      <c r="L140" s="33">
        <v>139.80364855740808</v>
      </c>
      <c r="M140" s="33">
        <v>229.37784232453117</v>
      </c>
      <c r="N140" s="33">
        <v>205.55234031241088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91</v>
      </c>
      <c r="F141" s="53" t="str">
        <f>IFERROR(VLOOKUP(E141,'ИМЕНА ОКВЭД'!B$1:D$130001,2,FALSE),E141)</f>
        <v>14.1</v>
      </c>
      <c r="G141" s="33">
        <v>43050.8</v>
      </c>
      <c r="H141" s="33">
        <v>30729.7</v>
      </c>
      <c r="I141" s="33">
        <v>18641.599999999999</v>
      </c>
      <c r="J141" s="33">
        <v>73780.5</v>
      </c>
      <c r="K141" s="33">
        <v>35662.699999999997</v>
      </c>
      <c r="L141" s="33">
        <v>140.09508716323296</v>
      </c>
      <c r="M141" s="33">
        <v>230.93940434297485</v>
      </c>
      <c r="N141" s="33">
        <v>206.88422357252816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37</v>
      </c>
      <c r="F142" s="53" t="str">
        <f>IFERROR(VLOOKUP(E142,'ИМЕНА ОКВЭД'!B$1:D$130001,2,FALSE),E142)</f>
        <v>14.3</v>
      </c>
      <c r="G142" s="33">
        <v>225</v>
      </c>
      <c r="H142" s="33">
        <v>225</v>
      </c>
      <c r="I142" s="33">
        <v>225</v>
      </c>
      <c r="J142" s="33">
        <v>450</v>
      </c>
      <c r="K142" s="33">
        <v>450</v>
      </c>
      <c r="L142" s="33">
        <v>100</v>
      </c>
      <c r="M142" s="33">
        <v>100</v>
      </c>
      <c r="N142" s="33">
        <v>100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104</v>
      </c>
      <c r="F143" s="53" t="str">
        <f>IFERROR(VLOOKUP(E143,'ИМЕНА ОКВЭД'!B$1:D$130001,2,FALSE),E143)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3" s="33">
        <v>985108.9</v>
      </c>
      <c r="H143" s="33">
        <v>1068771.1000000001</v>
      </c>
      <c r="I143" s="33">
        <v>860498.7</v>
      </c>
      <c r="J143" s="33">
        <v>2053880</v>
      </c>
      <c r="K143" s="33">
        <v>1751627.7</v>
      </c>
      <c r="L143" s="33">
        <v>92.172112438294789</v>
      </c>
      <c r="M143" s="33">
        <v>114.48116075015569</v>
      </c>
      <c r="N143" s="33">
        <v>117.25551040326663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111</v>
      </c>
      <c r="F144" s="53" t="str">
        <f>IFERROR(VLOOKUP(E144,'ИМЕНА ОКВЭД'!B$1:D$130001,2,FALSE),E144)</f>
        <v>16.1</v>
      </c>
      <c r="G144" s="33">
        <v>574503.19999999995</v>
      </c>
      <c r="H144" s="33">
        <v>806868.9</v>
      </c>
      <c r="I144" s="33">
        <v>578107.30000000005</v>
      </c>
      <c r="J144" s="33">
        <v>1381372.1</v>
      </c>
      <c r="K144" s="33">
        <v>1200678.2</v>
      </c>
      <c r="L144" s="33">
        <v>71.201554552418614</v>
      </c>
      <c r="M144" s="33">
        <v>99.376569021010454</v>
      </c>
      <c r="N144" s="33">
        <v>115.04931962619126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114</v>
      </c>
      <c r="F145" s="53" t="str">
        <f>IFERROR(VLOOKUP(E145,'ИМЕНА ОКВЭД'!B$1:D$130001,2,FALSE),E145)</f>
        <v>16.2</v>
      </c>
      <c r="G145" s="33">
        <v>410605.7</v>
      </c>
      <c r="H145" s="33">
        <v>261902.2</v>
      </c>
      <c r="I145" s="33">
        <v>282391.40000000002</v>
      </c>
      <c r="J145" s="33">
        <v>672507.9</v>
      </c>
      <c r="K145" s="33">
        <v>550949.5</v>
      </c>
      <c r="L145" s="33">
        <v>156.77825539457095</v>
      </c>
      <c r="M145" s="33">
        <v>145.40304697664305</v>
      </c>
      <c r="N145" s="33">
        <v>122.06343775609199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64</v>
      </c>
      <c r="F146" s="53" t="str">
        <f>IFERROR(VLOOKUP(E146,'ИМЕНА ОКВЭД'!B$1:D$130001,2,FALSE),E146)</f>
        <v>Производство бумаги и бумажных изделий</v>
      </c>
      <c r="G146" s="33">
        <v>14064.7</v>
      </c>
      <c r="H146" s="33">
        <v>13321.6</v>
      </c>
      <c r="I146" s="33">
        <v>11780.3</v>
      </c>
      <c r="J146" s="33">
        <v>27386.3</v>
      </c>
      <c r="K146" s="33">
        <v>23207.9</v>
      </c>
      <c r="L146" s="33">
        <v>105.57815877972615</v>
      </c>
      <c r="M146" s="33">
        <v>119.39169630654567</v>
      </c>
      <c r="N146" s="33">
        <v>118.00421408227371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106</v>
      </c>
      <c r="F147" s="53" t="str">
        <f>IFERROR(VLOOKUP(E147,'ИМЕНА ОКВЭД'!B$1:D$130001,2,FALSE),E147)</f>
        <v>17.2</v>
      </c>
      <c r="G147" s="33">
        <v>14064.7</v>
      </c>
      <c r="H147" s="33">
        <v>13321.6</v>
      </c>
      <c r="I147" s="33">
        <v>11780.3</v>
      </c>
      <c r="J147" s="33">
        <v>27386.3</v>
      </c>
      <c r="K147" s="33">
        <v>23207.9</v>
      </c>
      <c r="L147" s="33">
        <v>105.57815877972615</v>
      </c>
      <c r="M147" s="33">
        <v>119.39169630654567</v>
      </c>
      <c r="N147" s="33">
        <v>118.00421408227371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86</v>
      </c>
      <c r="F148" s="53" t="str">
        <f>IFERROR(VLOOKUP(E148,'ИМЕНА ОКВЭД'!B$1:D$130001,2,FALSE),E148)</f>
        <v>Деятельность полиграфическая и копирование носителей информации</v>
      </c>
      <c r="G148" s="33">
        <v>16454.8</v>
      </c>
      <c r="H148" s="33">
        <v>14723.8</v>
      </c>
      <c r="I148" s="33">
        <v>18075.8</v>
      </c>
      <c r="J148" s="33">
        <v>31178.6</v>
      </c>
      <c r="K148" s="33">
        <v>34022.6</v>
      </c>
      <c r="L148" s="33">
        <v>111.75647590975156</v>
      </c>
      <c r="M148" s="33">
        <v>91.032208809568601</v>
      </c>
      <c r="N148" s="33">
        <v>91.640850493495506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82</v>
      </c>
      <c r="F149" s="53" t="str">
        <f>IFERROR(VLOOKUP(E149,'ИМЕНА ОКВЭД'!B$1:D$130001,2,FALSE),E149)</f>
        <v>18.1</v>
      </c>
      <c r="G149" s="33">
        <v>16454.8</v>
      </c>
      <c r="H149" s="33">
        <v>14723.8</v>
      </c>
      <c r="I149" s="33">
        <v>18075.8</v>
      </c>
      <c r="J149" s="33">
        <v>31178.6</v>
      </c>
      <c r="K149" s="33">
        <v>34022.6</v>
      </c>
      <c r="L149" s="33">
        <v>111.75647590975156</v>
      </c>
      <c r="M149" s="33">
        <v>91.032208809568601</v>
      </c>
      <c r="N149" s="33">
        <v>91.640850493495506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125</v>
      </c>
      <c r="F150" s="53" t="str">
        <f>IFERROR(VLOOKUP(E150,'ИМЕНА ОКВЭД'!B$1:D$130001,2,FALSE),E150)</f>
        <v>Производство кокса и нефтепродуктов</v>
      </c>
      <c r="G150" s="33">
        <v>4151010.4</v>
      </c>
      <c r="H150" s="33">
        <v>5011066</v>
      </c>
      <c r="I150" s="33">
        <v>3991039</v>
      </c>
      <c r="J150" s="33">
        <v>9162076.4000000004</v>
      </c>
      <c r="K150" s="33">
        <v>7928243.4000000004</v>
      </c>
      <c r="L150" s="33">
        <v>82.836873431720917</v>
      </c>
      <c r="M150" s="33">
        <v>104.00826451457878</v>
      </c>
      <c r="N150" s="33">
        <v>115.56250152461263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51</v>
      </c>
      <c r="F151" s="53" t="str">
        <f>IFERROR(VLOOKUP(E151,'ИМЕНА ОКВЭД'!B$1:D$130001,2,FALSE),E151)</f>
        <v>19.2</v>
      </c>
      <c r="G151" s="33">
        <v>4151010.4</v>
      </c>
      <c r="H151" s="33">
        <v>5011066</v>
      </c>
      <c r="I151" s="33">
        <v>3991039</v>
      </c>
      <c r="J151" s="33">
        <v>9162076.4000000004</v>
      </c>
      <c r="K151" s="33">
        <v>7928243.4000000004</v>
      </c>
      <c r="L151" s="33">
        <v>82.836873431720917</v>
      </c>
      <c r="M151" s="33">
        <v>104.00826451457878</v>
      </c>
      <c r="N151" s="33">
        <v>115.56250152461263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60</v>
      </c>
      <c r="F152" s="53" t="str">
        <f>IFERROR(VLOOKUP(E152,'ИМЕНА ОКВЭД'!B$1:D$130001,2,FALSE),E152)</f>
        <v>Производство химических веществ и химических продуктов</v>
      </c>
      <c r="G152" s="33">
        <v>307690.5</v>
      </c>
      <c r="H152" s="33">
        <v>268415.90000000002</v>
      </c>
      <c r="I152" s="33">
        <v>273074.3</v>
      </c>
      <c r="J152" s="33">
        <v>576106.4</v>
      </c>
      <c r="K152" s="33">
        <v>492209.8</v>
      </c>
      <c r="L152" s="33">
        <v>114.63199460240619</v>
      </c>
      <c r="M152" s="33">
        <v>112.67647669517051</v>
      </c>
      <c r="N152" s="33">
        <v>117.04488614407921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120</v>
      </c>
      <c r="F153" s="53" t="str">
        <f>IFERROR(VLOOKUP(E153,'ИМЕНА ОКВЭД'!B$1:D$130001,2,FALSE),E153)</f>
        <v>20.1</v>
      </c>
      <c r="G153" s="33">
        <v>185560.5</v>
      </c>
      <c r="H153" s="33">
        <v>152746.9</v>
      </c>
      <c r="I153" s="33">
        <v>200125.3</v>
      </c>
      <c r="J153" s="33">
        <v>338307.4</v>
      </c>
      <c r="K153" s="33">
        <v>347983.8</v>
      </c>
      <c r="L153" s="33">
        <v>121.48233450236961</v>
      </c>
      <c r="M153" s="33">
        <v>92.722159567031255</v>
      </c>
      <c r="N153" s="33">
        <v>97.219295840783388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97</v>
      </c>
      <c r="F154" s="53" t="str">
        <f>IFERROR(VLOOKUP(E154,'ИМЕНА ОКВЭД'!B$1:D$130001,2,FALSE),E154)</f>
        <v>20.2</v>
      </c>
      <c r="G154" s="33">
        <v>217</v>
      </c>
      <c r="H154" s="33">
        <v>217</v>
      </c>
      <c r="I154" s="33">
        <v>217</v>
      </c>
      <c r="J154" s="33">
        <v>434</v>
      </c>
      <c r="K154" s="33">
        <v>434</v>
      </c>
      <c r="L154" s="33">
        <v>100</v>
      </c>
      <c r="M154" s="33">
        <v>100</v>
      </c>
      <c r="N154" s="33">
        <v>100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16</v>
      </c>
      <c r="F155" s="53" t="str">
        <f>IFERROR(VLOOKUP(E155,'ИМЕНА ОКВЭД'!B$1:D$130001,2,FALSE),E155)</f>
        <v>20.3</v>
      </c>
      <c r="G155" s="33">
        <v>30722</v>
      </c>
      <c r="H155" s="33">
        <v>24261</v>
      </c>
      <c r="I155" s="33">
        <v>28728</v>
      </c>
      <c r="J155" s="33">
        <v>54983</v>
      </c>
      <c r="K155" s="33">
        <v>55784</v>
      </c>
      <c r="L155" s="33">
        <v>126.6312188285726</v>
      </c>
      <c r="M155" s="33">
        <v>106.94096351991089</v>
      </c>
      <c r="N155" s="33">
        <v>98.564104402696117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83</v>
      </c>
      <c r="F156" s="53" t="str">
        <f>IFERROR(VLOOKUP(E156,'ИМЕНА ОКВЭД'!B$1:D$130001,2,FALSE),E156)</f>
        <v>20.4</v>
      </c>
      <c r="G156" s="33">
        <v>28</v>
      </c>
      <c r="H156" s="33">
        <v>28</v>
      </c>
      <c r="I156" s="33">
        <v>28</v>
      </c>
      <c r="J156" s="33">
        <v>56</v>
      </c>
      <c r="K156" s="33">
        <v>56</v>
      </c>
      <c r="L156" s="33">
        <v>100</v>
      </c>
      <c r="M156" s="33">
        <v>100</v>
      </c>
      <c r="N156" s="33">
        <v>100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17</v>
      </c>
      <c r="F157" s="53" t="str">
        <f>IFERROR(VLOOKUP(E157,'ИМЕНА ОКВЭД'!B$1:D$130001,2,FALSE),E157)</f>
        <v>20.5</v>
      </c>
      <c r="G157" s="33">
        <v>91163</v>
      </c>
      <c r="H157" s="33">
        <v>91163</v>
      </c>
      <c r="I157" s="33">
        <v>43976</v>
      </c>
      <c r="J157" s="33">
        <v>182326</v>
      </c>
      <c r="K157" s="33">
        <v>87952</v>
      </c>
      <c r="L157" s="33">
        <v>100</v>
      </c>
      <c r="M157" s="33">
        <v>207.30171002364926</v>
      </c>
      <c r="N157" s="33">
        <v>207.30171002364926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99</v>
      </c>
      <c r="F158" s="53" t="str">
        <f>IFERROR(VLOOKUP(E158,'ИМЕНА ОКВЭД'!B$1:D$130001,2,FALSE),E158)</f>
        <v>Производство лекарственных средств и материалов, применяемых в медицинских целях</v>
      </c>
      <c r="G158" s="33">
        <v>138384</v>
      </c>
      <c r="H158" s="33">
        <v>271538</v>
      </c>
      <c r="I158" s="33">
        <v>196508</v>
      </c>
      <c r="J158" s="33">
        <v>409922</v>
      </c>
      <c r="K158" s="33">
        <v>341702</v>
      </c>
      <c r="L158" s="33">
        <v>50.963032798356032</v>
      </c>
      <c r="M158" s="33">
        <v>70.421560445376272</v>
      </c>
      <c r="N158" s="33">
        <v>119.96476461946375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38</v>
      </c>
      <c r="F159" s="53" t="str">
        <f>IFERROR(VLOOKUP(E159,'ИМЕНА ОКВЭД'!B$1:D$130001,2,FALSE),E159)</f>
        <v>21.2</v>
      </c>
      <c r="G159" s="33">
        <v>138384</v>
      </c>
      <c r="H159" s="33">
        <v>271538</v>
      </c>
      <c r="I159" s="33">
        <v>196508</v>
      </c>
      <c r="J159" s="33">
        <v>409922</v>
      </c>
      <c r="K159" s="33">
        <v>341702</v>
      </c>
      <c r="L159" s="33">
        <v>50.963032798356032</v>
      </c>
      <c r="M159" s="33">
        <v>70.421560445376272</v>
      </c>
      <c r="N159" s="33">
        <v>119.96476461946375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49</v>
      </c>
      <c r="F160" s="53" t="str">
        <f>IFERROR(VLOOKUP(E160,'ИМЕНА ОКВЭД'!B$1:D$130001,2,FALSE),E160)</f>
        <v>Производство резиновых и пластмассовых изделий</v>
      </c>
      <c r="G160" s="33">
        <v>301817.2</v>
      </c>
      <c r="H160" s="33">
        <v>264429.3</v>
      </c>
      <c r="I160" s="33">
        <v>185767.8</v>
      </c>
      <c r="J160" s="33">
        <v>566246.5</v>
      </c>
      <c r="K160" s="33">
        <v>336908.5</v>
      </c>
      <c r="L160" s="33">
        <v>114.13909124291446</v>
      </c>
      <c r="M160" s="33">
        <v>162.47013745116215</v>
      </c>
      <c r="N160" s="33">
        <v>168.07130125835354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46</v>
      </c>
      <c r="F161" s="53" t="str">
        <f>IFERROR(VLOOKUP(E161,'ИМЕНА ОКВЭД'!B$1:D$130001,2,FALSE),E161)</f>
        <v>22.1</v>
      </c>
      <c r="G161" s="33">
        <v>1186</v>
      </c>
      <c r="H161" s="33">
        <v>1186</v>
      </c>
      <c r="I161" s="33">
        <v>1186</v>
      </c>
      <c r="J161" s="33">
        <v>2372</v>
      </c>
      <c r="K161" s="33">
        <v>2372</v>
      </c>
      <c r="L161" s="33">
        <v>100</v>
      </c>
      <c r="M161" s="33">
        <v>100</v>
      </c>
      <c r="N161" s="33">
        <v>100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52</v>
      </c>
      <c r="F162" s="53" t="str">
        <f>IFERROR(VLOOKUP(E162,'ИМЕНА ОКВЭД'!B$1:D$130001,2,FALSE),E162)</f>
        <v>22.2</v>
      </c>
      <c r="G162" s="33">
        <v>300631.2</v>
      </c>
      <c r="H162" s="33">
        <v>263243.3</v>
      </c>
      <c r="I162" s="33">
        <v>184581.8</v>
      </c>
      <c r="J162" s="33">
        <v>563874.5</v>
      </c>
      <c r="K162" s="33">
        <v>334536.5</v>
      </c>
      <c r="L162" s="33">
        <v>114.20279262568125</v>
      </c>
      <c r="M162" s="33">
        <v>162.87152904565889</v>
      </c>
      <c r="N162" s="33">
        <v>168.55395450122782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36</v>
      </c>
      <c r="F163" s="53" t="str">
        <f>IFERROR(VLOOKUP(E163,'ИМЕНА ОКВЭД'!B$1:D$130001,2,FALSE),E163)</f>
        <v>Производство прочей неметаллической минеральной продукции</v>
      </c>
      <c r="G163" s="33">
        <v>706654</v>
      </c>
      <c r="H163" s="33">
        <v>700409.9</v>
      </c>
      <c r="I163" s="33">
        <v>763500.3</v>
      </c>
      <c r="J163" s="33">
        <v>1407063.9</v>
      </c>
      <c r="K163" s="33">
        <v>1421121.5</v>
      </c>
      <c r="L163" s="33">
        <v>100.89149225332194</v>
      </c>
      <c r="M163" s="33">
        <v>92.554515040793049</v>
      </c>
      <c r="N163" s="33">
        <v>99.01080942058789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77</v>
      </c>
      <c r="F164" s="53" t="str">
        <f>IFERROR(VLOOKUP(E164,'ИМЕНА ОКВЭД'!B$1:D$130001,2,FALSE),E164)</f>
        <v>23.1</v>
      </c>
      <c r="G164" s="33">
        <v>52135</v>
      </c>
      <c r="H164" s="33">
        <v>52135</v>
      </c>
      <c r="I164" s="33">
        <v>36938</v>
      </c>
      <c r="J164" s="33">
        <v>104270</v>
      </c>
      <c r="K164" s="33">
        <v>73876</v>
      </c>
      <c r="L164" s="33">
        <v>100</v>
      </c>
      <c r="M164" s="33">
        <v>141.14191347663652</v>
      </c>
      <c r="N164" s="33">
        <v>141.14191347663652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23</v>
      </c>
      <c r="F165" s="53" t="str">
        <f>IFERROR(VLOOKUP(E165,'ИМЕНА ОКВЭД'!B$1:D$130001,2,FALSE),E165)</f>
        <v>23.3</v>
      </c>
      <c r="G165" s="33">
        <v>51898</v>
      </c>
      <c r="H165" s="33">
        <v>47972</v>
      </c>
      <c r="I165" s="33">
        <v>41383.199999999997</v>
      </c>
      <c r="J165" s="33">
        <v>99870</v>
      </c>
      <c r="K165" s="33">
        <v>76969.600000000006</v>
      </c>
      <c r="L165" s="33">
        <v>108.18394063203536</v>
      </c>
      <c r="M165" s="33">
        <v>125.40837827910843</v>
      </c>
      <c r="N165" s="33">
        <v>129.7525256724733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67</v>
      </c>
      <c r="F166" s="53" t="str">
        <f>IFERROR(VLOOKUP(E166,'ИМЕНА ОКВЭД'!B$1:D$130001,2,FALSE),E166)</f>
        <v>23.5</v>
      </c>
      <c r="G166" s="32"/>
      <c r="H166" s="33">
        <v>56.9</v>
      </c>
      <c r="I166" s="33">
        <v>37.5</v>
      </c>
      <c r="J166" s="33">
        <v>56.9</v>
      </c>
      <c r="K166" s="33">
        <v>74.099999999999994</v>
      </c>
      <c r="L166" s="32"/>
      <c r="M166" s="32"/>
      <c r="N166" s="33">
        <v>76.788124156545209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121</v>
      </c>
      <c r="F167" s="53" t="str">
        <f>IFERROR(VLOOKUP(E167,'ИМЕНА ОКВЭД'!B$1:D$130001,2,FALSE),E167)</f>
        <v>23.6</v>
      </c>
      <c r="G167" s="33">
        <v>403988</v>
      </c>
      <c r="H167" s="33">
        <v>368194</v>
      </c>
      <c r="I167" s="33">
        <v>504481.6</v>
      </c>
      <c r="J167" s="33">
        <v>772182</v>
      </c>
      <c r="K167" s="33">
        <v>928101.8</v>
      </c>
      <c r="L167" s="33">
        <v>109.72150551068187</v>
      </c>
      <c r="M167" s="33">
        <v>80.079828481355918</v>
      </c>
      <c r="N167" s="33">
        <v>83.200140329433694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71</v>
      </c>
      <c r="F168" s="53" t="str">
        <f>IFERROR(VLOOKUP(E168,'ИМЕНА ОКВЭД'!B$1:D$130001,2,FALSE),E168)</f>
        <v>23.7</v>
      </c>
      <c r="G168" s="33">
        <v>219</v>
      </c>
      <c r="H168" s="33">
        <v>219</v>
      </c>
      <c r="I168" s="33">
        <v>219</v>
      </c>
      <c r="J168" s="33">
        <v>438</v>
      </c>
      <c r="K168" s="33">
        <v>438</v>
      </c>
      <c r="L168" s="33">
        <v>100</v>
      </c>
      <c r="M168" s="33">
        <v>100</v>
      </c>
      <c r="N168" s="33">
        <v>100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100</v>
      </c>
      <c r="F169" s="53" t="str">
        <f>IFERROR(VLOOKUP(E169,'ИМЕНА ОКВЭД'!B$1:D$130001,2,FALSE),E169)</f>
        <v>23.9</v>
      </c>
      <c r="G169" s="33">
        <v>198414</v>
      </c>
      <c r="H169" s="33">
        <v>231833</v>
      </c>
      <c r="I169" s="33">
        <v>180441</v>
      </c>
      <c r="J169" s="33">
        <v>430247</v>
      </c>
      <c r="K169" s="33">
        <v>341662</v>
      </c>
      <c r="L169" s="33">
        <v>85.584882221254091</v>
      </c>
      <c r="M169" s="33">
        <v>109.96059653848073</v>
      </c>
      <c r="N169" s="33">
        <v>125.92767120721649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79</v>
      </c>
      <c r="F170" s="53" t="str">
        <f>IFERROR(VLOOKUP(E170,'ИМЕНА ОКВЭД'!B$1:D$130001,2,FALSE),E170)</f>
        <v>Производство металлургическое</v>
      </c>
      <c r="G170" s="33">
        <v>13104322.800000001</v>
      </c>
      <c r="H170" s="33">
        <v>8020466</v>
      </c>
      <c r="I170" s="33">
        <v>9198538.8000000007</v>
      </c>
      <c r="J170" s="33">
        <v>21124788.800000001</v>
      </c>
      <c r="K170" s="33">
        <v>15248470.6</v>
      </c>
      <c r="L170" s="33">
        <v>163.38605263085711</v>
      </c>
      <c r="M170" s="33">
        <v>142.46091781446853</v>
      </c>
      <c r="N170" s="33">
        <v>138.53709892715403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115</v>
      </c>
      <c r="F171" s="53" t="str">
        <f>IFERROR(VLOOKUP(E171,'ИМЕНА ОКВЭД'!B$1:D$130001,2,FALSE),E171)</f>
        <v>24.1</v>
      </c>
      <c r="G171" s="33">
        <v>1856058.6</v>
      </c>
      <c r="H171" s="33">
        <v>2549964.4</v>
      </c>
      <c r="I171" s="33">
        <v>186465.3</v>
      </c>
      <c r="J171" s="33">
        <v>4406023</v>
      </c>
      <c r="K171" s="33">
        <v>838710.3</v>
      </c>
      <c r="L171" s="33">
        <v>72.787627937080217</v>
      </c>
      <c r="M171" s="33">
        <v>995.39088506011569</v>
      </c>
      <c r="N171" s="33">
        <v>525.3331215796444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87</v>
      </c>
      <c r="F172" s="53" t="str">
        <f>IFERROR(VLOOKUP(E172,'ИМЕНА ОКВЭД'!B$1:D$130001,2,FALSE),E172)</f>
        <v>24.3</v>
      </c>
      <c r="G172" s="33">
        <v>77643.100000000006</v>
      </c>
      <c r="H172" s="33">
        <v>68845.3</v>
      </c>
      <c r="I172" s="33">
        <v>58794.5</v>
      </c>
      <c r="J172" s="33">
        <v>146488.4</v>
      </c>
      <c r="K172" s="33">
        <v>127067</v>
      </c>
      <c r="L172" s="33">
        <v>112.77908586352299</v>
      </c>
      <c r="M172" s="33">
        <v>132.05844084055482</v>
      </c>
      <c r="N172" s="33">
        <v>115.28437753311245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84</v>
      </c>
      <c r="F173" s="53" t="str">
        <f>IFERROR(VLOOKUP(E173,'ИМЕНА ОКВЭД'!B$1:D$130001,2,FALSE),E173)</f>
        <v>Производство основных драгоценных металлов и прочих цветных металлов, производство ядерного топлива</v>
      </c>
      <c r="G173" s="33">
        <v>11139772.1</v>
      </c>
      <c r="H173" s="33">
        <v>5377393.9000000004</v>
      </c>
      <c r="I173" s="33">
        <v>8910980</v>
      </c>
      <c r="J173" s="33">
        <v>16517166</v>
      </c>
      <c r="K173" s="33">
        <v>14208157.300000001</v>
      </c>
      <c r="L173" s="33">
        <v>207.15931001446631</v>
      </c>
      <c r="M173" s="33">
        <v>125.0117506716433</v>
      </c>
      <c r="N173" s="33">
        <v>116.25128896904879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32</v>
      </c>
      <c r="F174" s="53" t="str">
        <f>IFERROR(VLOOKUP(E174,'ИМЕНА ОКВЭД'!B$1:D$130001,2,FALSE),E174)</f>
        <v>24.5</v>
      </c>
      <c r="G174" s="33">
        <v>30849</v>
      </c>
      <c r="H174" s="33">
        <v>24262.400000000001</v>
      </c>
      <c r="I174" s="33">
        <v>42299</v>
      </c>
      <c r="J174" s="33">
        <v>55111.4</v>
      </c>
      <c r="K174" s="33">
        <v>74536</v>
      </c>
      <c r="L174" s="33">
        <v>127.14735557900291</v>
      </c>
      <c r="M174" s="33">
        <v>72.930802146622852</v>
      </c>
      <c r="N174" s="33">
        <v>73.939304497155732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56</v>
      </c>
      <c r="F175" s="53" t="str">
        <f>IFERROR(VLOOKUP(E175,'ИМЕНА ОКВЭД'!B$1:D$130001,2,FALSE),E175)</f>
        <v>Производство готовых металлических изделий, кроме машин и оборудования</v>
      </c>
      <c r="G175" s="33">
        <v>344649.7</v>
      </c>
      <c r="H175" s="33">
        <v>277811.40000000002</v>
      </c>
      <c r="I175" s="33">
        <v>135537.70000000001</v>
      </c>
      <c r="J175" s="33">
        <v>622461.1</v>
      </c>
      <c r="K175" s="33">
        <v>357360.3</v>
      </c>
      <c r="L175" s="33">
        <v>124.05887591365941</v>
      </c>
      <c r="M175" s="33">
        <v>254.28327321475871</v>
      </c>
      <c r="N175" s="33">
        <v>174.18305838673183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113</v>
      </c>
      <c r="F176" s="53" t="str">
        <f>IFERROR(VLOOKUP(E176,'ИМЕНА ОКВЭД'!B$1:D$130001,2,FALSE),E176)</f>
        <v>25.04.АГ</v>
      </c>
      <c r="G176" s="33">
        <v>179065.4</v>
      </c>
      <c r="H176" s="33">
        <v>144078.70000000001</v>
      </c>
      <c r="I176" s="33">
        <v>26165.3</v>
      </c>
      <c r="J176" s="33">
        <v>323144.09999999998</v>
      </c>
      <c r="K176" s="33">
        <v>126104.4</v>
      </c>
      <c r="L176" s="33">
        <v>124.28304808413735</v>
      </c>
      <c r="M176" s="33">
        <v>684.36211318043365</v>
      </c>
      <c r="N176" s="33">
        <v>256.25124896514319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47</v>
      </c>
      <c r="F177" s="53" t="str">
        <f>IFERROR(VLOOKUP(E177,'ИМЕНА ОКВЭД'!B$1:D$130001,2,FALSE),E177)</f>
        <v>25.1</v>
      </c>
      <c r="G177" s="33">
        <v>122597.6</v>
      </c>
      <c r="H177" s="33">
        <v>84976.5</v>
      </c>
      <c r="I177" s="33">
        <v>90017.3</v>
      </c>
      <c r="J177" s="33">
        <v>207574.1</v>
      </c>
      <c r="K177" s="33">
        <v>192513.5</v>
      </c>
      <c r="L177" s="33">
        <v>144.27235765182138</v>
      </c>
      <c r="M177" s="33">
        <v>136.19337616213772</v>
      </c>
      <c r="N177" s="33">
        <v>107.82313967591884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68</v>
      </c>
      <c r="F178" s="53" t="str">
        <f>IFERROR(VLOOKUP(E178,'ИМЕНА ОКВЭД'!B$1:D$130001,2,FALSE),E178)</f>
        <v>25.2</v>
      </c>
      <c r="G178" s="33">
        <v>6388</v>
      </c>
      <c r="H178" s="33">
        <v>6372</v>
      </c>
      <c r="I178" s="33">
        <v>6460</v>
      </c>
      <c r="J178" s="33">
        <v>12760</v>
      </c>
      <c r="K178" s="33">
        <v>12920</v>
      </c>
      <c r="L178" s="33">
        <v>100.25109855618331</v>
      </c>
      <c r="M178" s="33">
        <v>98.885448916408663</v>
      </c>
      <c r="N178" s="33">
        <v>98.761609907120743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18</v>
      </c>
      <c r="F179" s="53" t="str">
        <f>IFERROR(VLOOKUP(E179,'ИМЕНА ОКВЭД'!B$1:D$130001,2,FALSE),E179)</f>
        <v>25.5</v>
      </c>
      <c r="G179" s="33">
        <v>17954</v>
      </c>
      <c r="H179" s="33">
        <v>17954</v>
      </c>
      <c r="I179" s="33">
        <v>2627</v>
      </c>
      <c r="J179" s="33">
        <v>35908</v>
      </c>
      <c r="K179" s="33">
        <v>5254</v>
      </c>
      <c r="L179" s="33">
        <v>100</v>
      </c>
      <c r="M179" s="33">
        <v>683.4411876665398</v>
      </c>
      <c r="N179" s="33">
        <v>683.4411876665398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19</v>
      </c>
      <c r="F180" s="53" t="str">
        <f>IFERROR(VLOOKUP(E180,'ИМЕНА ОКВЭД'!B$1:D$130001,2,FALSE),E180)</f>
        <v>25.6</v>
      </c>
      <c r="G180" s="33">
        <v>17337.7</v>
      </c>
      <c r="H180" s="33">
        <v>23123.200000000001</v>
      </c>
      <c r="I180" s="33">
        <v>8961.1</v>
      </c>
      <c r="J180" s="33">
        <v>40460.9</v>
      </c>
      <c r="K180" s="33">
        <v>17954.400000000001</v>
      </c>
      <c r="L180" s="33">
        <v>74.979674093551068</v>
      </c>
      <c r="M180" s="33">
        <v>193.47736327013425</v>
      </c>
      <c r="N180" s="33">
        <v>225.35367375128104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107</v>
      </c>
      <c r="F181" s="53" t="str">
        <f>IFERROR(VLOOKUP(E181,'ИМЕНА ОКВЭД'!B$1:D$130001,2,FALSE),E181)</f>
        <v>25.7</v>
      </c>
      <c r="G181" s="33">
        <v>1307</v>
      </c>
      <c r="H181" s="33">
        <v>1307</v>
      </c>
      <c r="I181" s="33">
        <v>1307</v>
      </c>
      <c r="J181" s="33">
        <v>2614</v>
      </c>
      <c r="K181" s="33">
        <v>2614</v>
      </c>
      <c r="L181" s="33">
        <v>100</v>
      </c>
      <c r="M181" s="33">
        <v>100</v>
      </c>
      <c r="N181" s="33">
        <v>100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94</v>
      </c>
      <c r="F182" s="53" t="str">
        <f>IFERROR(VLOOKUP(E182,'ИМЕНА ОКВЭД'!B$1:D$130001,2,FALSE),E182)</f>
        <v>Производство компьютеров, электронных и оптических изделий</v>
      </c>
      <c r="G182" s="33">
        <v>2637</v>
      </c>
      <c r="H182" s="33">
        <v>2637</v>
      </c>
      <c r="I182" s="33">
        <v>10549</v>
      </c>
      <c r="J182" s="33">
        <v>5274</v>
      </c>
      <c r="K182" s="33">
        <v>21098</v>
      </c>
      <c r="L182" s="33">
        <v>100</v>
      </c>
      <c r="M182" s="33">
        <v>24.997630107119157</v>
      </c>
      <c r="N182" s="33">
        <v>24.997630107119157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101</v>
      </c>
      <c r="F183" s="53" t="str">
        <f>IFERROR(VLOOKUP(E183,'ИМЕНА ОКВЭД'!B$1:D$130001,2,FALSE),E183)</f>
        <v>26.1</v>
      </c>
      <c r="G183" s="33">
        <v>1434</v>
      </c>
      <c r="H183" s="33">
        <v>1434</v>
      </c>
      <c r="I183" s="33">
        <v>1434</v>
      </c>
      <c r="J183" s="33">
        <v>2868</v>
      </c>
      <c r="K183" s="33">
        <v>2868</v>
      </c>
      <c r="L183" s="33">
        <v>100</v>
      </c>
      <c r="M183" s="33">
        <v>100</v>
      </c>
      <c r="N183" s="33">
        <v>100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58</v>
      </c>
      <c r="F184" s="53" t="str">
        <f>IFERROR(VLOOKUP(E184,'ИМЕНА ОКВЭД'!B$1:D$130001,2,FALSE),E184)</f>
        <v>26.2</v>
      </c>
      <c r="G184" s="33">
        <v>53</v>
      </c>
      <c r="H184" s="33">
        <v>53</v>
      </c>
      <c r="I184" s="33">
        <v>7965</v>
      </c>
      <c r="J184" s="33">
        <v>106</v>
      </c>
      <c r="K184" s="33">
        <v>15930</v>
      </c>
      <c r="L184" s="33">
        <v>100</v>
      </c>
      <c r="M184" s="33">
        <v>0.66541117388575011</v>
      </c>
      <c r="N184" s="33">
        <v>0.66541117388575011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29</v>
      </c>
      <c r="F185" s="53" t="str">
        <f>IFERROR(VLOOKUP(E185,'ИМЕНА ОКВЭД'!B$1:D$130001,2,FALSE),E185)</f>
        <v>26.5</v>
      </c>
      <c r="G185" s="33">
        <v>625</v>
      </c>
      <c r="H185" s="33">
        <v>625</v>
      </c>
      <c r="I185" s="33">
        <v>625</v>
      </c>
      <c r="J185" s="33">
        <v>1250</v>
      </c>
      <c r="K185" s="33">
        <v>1250</v>
      </c>
      <c r="L185" s="33">
        <v>100</v>
      </c>
      <c r="M185" s="33">
        <v>100</v>
      </c>
      <c r="N185" s="33">
        <v>100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88</v>
      </c>
      <c r="F186" s="53" t="str">
        <f>IFERROR(VLOOKUP(E186,'ИМЕНА ОКВЭД'!B$1:D$130001,2,FALSE),E186)</f>
        <v>26.6</v>
      </c>
      <c r="G186" s="33">
        <v>525</v>
      </c>
      <c r="H186" s="33">
        <v>525</v>
      </c>
      <c r="I186" s="33">
        <v>525</v>
      </c>
      <c r="J186" s="33">
        <v>1050</v>
      </c>
      <c r="K186" s="33">
        <v>1050</v>
      </c>
      <c r="L186" s="33">
        <v>100</v>
      </c>
      <c r="M186" s="33">
        <v>100</v>
      </c>
      <c r="N186" s="33">
        <v>100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118</v>
      </c>
      <c r="F187" s="53" t="str">
        <f>IFERROR(VLOOKUP(E187,'ИМЕНА ОКВЭД'!B$1:D$130001,2,FALSE),E187)</f>
        <v>Производство электрического оборудования</v>
      </c>
      <c r="G187" s="33">
        <v>8405</v>
      </c>
      <c r="H187" s="33">
        <v>8405</v>
      </c>
      <c r="I187" s="33">
        <v>8405</v>
      </c>
      <c r="J187" s="33">
        <v>16810</v>
      </c>
      <c r="K187" s="33">
        <v>16810</v>
      </c>
      <c r="L187" s="33">
        <v>100</v>
      </c>
      <c r="M187" s="33">
        <v>100</v>
      </c>
      <c r="N187" s="33">
        <v>100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62</v>
      </c>
      <c r="F188" s="53" t="str">
        <f>IFERROR(VLOOKUP(E188,'ИМЕНА ОКВЭД'!B$1:D$130001,2,FALSE),E188)</f>
        <v>27.1</v>
      </c>
      <c r="G188" s="33">
        <v>5333</v>
      </c>
      <c r="H188" s="33">
        <v>5333</v>
      </c>
      <c r="I188" s="33">
        <v>5333</v>
      </c>
      <c r="J188" s="33">
        <v>10666</v>
      </c>
      <c r="K188" s="33">
        <v>10666</v>
      </c>
      <c r="L188" s="33">
        <v>100</v>
      </c>
      <c r="M188" s="33">
        <v>100</v>
      </c>
      <c r="N188" s="33">
        <v>100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33</v>
      </c>
      <c r="F189" s="53" t="str">
        <f>IFERROR(VLOOKUP(E189,'ИМЕНА ОКВЭД'!B$1:D$130001,2,FALSE),E189)</f>
        <v>27.4</v>
      </c>
      <c r="G189" s="33">
        <v>2696</v>
      </c>
      <c r="H189" s="33">
        <v>2696</v>
      </c>
      <c r="I189" s="33">
        <v>2696</v>
      </c>
      <c r="J189" s="33">
        <v>5392</v>
      </c>
      <c r="K189" s="33">
        <v>5392</v>
      </c>
      <c r="L189" s="33">
        <v>100</v>
      </c>
      <c r="M189" s="33">
        <v>100</v>
      </c>
      <c r="N189" s="33">
        <v>100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43</v>
      </c>
      <c r="F190" s="53" t="str">
        <f>IFERROR(VLOOKUP(E190,'ИМЕНА ОКВЭД'!B$1:D$130001,2,FALSE),E190)</f>
        <v>27.9</v>
      </c>
      <c r="G190" s="33">
        <v>376</v>
      </c>
      <c r="H190" s="33">
        <v>376</v>
      </c>
      <c r="I190" s="33">
        <v>376</v>
      </c>
      <c r="J190" s="33">
        <v>752</v>
      </c>
      <c r="K190" s="33">
        <v>752</v>
      </c>
      <c r="L190" s="33">
        <v>100</v>
      </c>
      <c r="M190" s="33">
        <v>100</v>
      </c>
      <c r="N190" s="33">
        <v>100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31</v>
      </c>
      <c r="F191" s="53" t="str">
        <f>IFERROR(VLOOKUP(E191,'ИМЕНА ОКВЭД'!B$1:D$130001,2,FALSE),E191)</f>
        <v>Производство машин и оборудования, не включенных в другие группировки</v>
      </c>
      <c r="G191" s="33">
        <v>130574.39999999999</v>
      </c>
      <c r="H191" s="33">
        <v>29433.599999999999</v>
      </c>
      <c r="I191" s="33">
        <v>47005.2</v>
      </c>
      <c r="J191" s="33">
        <v>160008</v>
      </c>
      <c r="K191" s="33">
        <v>84194.5</v>
      </c>
      <c r="L191" s="33">
        <v>443.6236138290933</v>
      </c>
      <c r="M191" s="33">
        <v>277.78713844425721</v>
      </c>
      <c r="N191" s="33">
        <v>190.04566806620386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122</v>
      </c>
      <c r="F192" s="53" t="str">
        <f>IFERROR(VLOOKUP(E192,'ИМЕНА ОКВЭД'!B$1:D$130001,2,FALSE),E192)</f>
        <v>28.1</v>
      </c>
      <c r="G192" s="33">
        <v>105309.6</v>
      </c>
      <c r="H192" s="33">
        <v>5947</v>
      </c>
      <c r="I192" s="33">
        <v>5341</v>
      </c>
      <c r="J192" s="33">
        <v>111256.6</v>
      </c>
      <c r="K192" s="33">
        <v>15578</v>
      </c>
      <c r="L192" s="33">
        <v>1770.8020850849168</v>
      </c>
      <c r="M192" s="33">
        <v>1971.7206515633777</v>
      </c>
      <c r="N192" s="33">
        <v>714.19052509949927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53</v>
      </c>
      <c r="F193" s="53" t="str">
        <f>IFERROR(VLOOKUP(E193,'ИМЕНА ОКВЭД'!B$1:D$130001,2,FALSE),E193)</f>
        <v>28.2</v>
      </c>
      <c r="G193" s="33">
        <v>4746.6000000000004</v>
      </c>
      <c r="H193" s="33">
        <v>2916.3</v>
      </c>
      <c r="I193" s="33">
        <v>10778</v>
      </c>
      <c r="J193" s="33">
        <v>7662.9</v>
      </c>
      <c r="K193" s="33">
        <v>14953</v>
      </c>
      <c r="L193" s="33">
        <v>162.76103281555396</v>
      </c>
      <c r="M193" s="33">
        <v>44.039710521432546</v>
      </c>
      <c r="N193" s="33">
        <v>51.246572594128267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127</v>
      </c>
      <c r="F194" s="53" t="str">
        <f>IFERROR(VLOOKUP(E194,'ИМЕНА ОКВЭД'!B$1:D$130001,2,FALSE),E194)</f>
        <v>28.4</v>
      </c>
      <c r="G194" s="33">
        <v>1447.5</v>
      </c>
      <c r="H194" s="32"/>
      <c r="I194" s="32"/>
      <c r="J194" s="33">
        <v>1447.5</v>
      </c>
      <c r="K194" s="32"/>
      <c r="L194" s="32"/>
      <c r="M194" s="32"/>
      <c r="N194" s="32"/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102</v>
      </c>
      <c r="F195" s="53" t="str">
        <f>IFERROR(VLOOKUP(E195,'ИМЕНА ОКВЭД'!B$1:D$130001,2,FALSE),E195)</f>
        <v>28.9</v>
      </c>
      <c r="G195" s="33">
        <v>19070.7</v>
      </c>
      <c r="H195" s="33">
        <v>20570.3</v>
      </c>
      <c r="I195" s="33">
        <v>30886.2</v>
      </c>
      <c r="J195" s="33">
        <v>39641</v>
      </c>
      <c r="K195" s="33">
        <v>53663.5</v>
      </c>
      <c r="L195" s="33">
        <v>92.70987783357559</v>
      </c>
      <c r="M195" s="33">
        <v>61.745051187909162</v>
      </c>
      <c r="N195" s="33">
        <v>73.869576155114743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26</v>
      </c>
      <c r="F196" s="53" t="str">
        <f>IFERROR(VLOOKUP(E196,'ИМЕНА ОКВЭД'!B$1:D$130001,2,FALSE),E196)</f>
        <v>Производство прочих транспортных средств и оборудования</v>
      </c>
      <c r="G196" s="33">
        <v>49252</v>
      </c>
      <c r="H196" s="33">
        <v>939262.6</v>
      </c>
      <c r="I196" s="33">
        <v>1273966.2</v>
      </c>
      <c r="J196" s="33">
        <v>988514.6</v>
      </c>
      <c r="K196" s="33">
        <v>3705220.3</v>
      </c>
      <c r="L196" s="33">
        <v>5.2436879739489255</v>
      </c>
      <c r="M196" s="33">
        <v>3.866036634252934</v>
      </c>
      <c r="N196" s="33">
        <v>26.67896966882104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93</v>
      </c>
      <c r="F197" s="53" t="str">
        <f>IFERROR(VLOOKUP(E197,'ИМЕНА ОКВЭД'!B$1:D$130001,2,FALSE),E197)</f>
        <v>30.01.АГ</v>
      </c>
      <c r="G197" s="33">
        <v>2548.9</v>
      </c>
      <c r="H197" s="33">
        <v>936253.6</v>
      </c>
      <c r="I197" s="33">
        <v>1176228.5</v>
      </c>
      <c r="J197" s="33">
        <v>938802.5</v>
      </c>
      <c r="K197" s="33">
        <v>2193622.7999999998</v>
      </c>
      <c r="L197" s="33">
        <v>0.27224461406610345</v>
      </c>
      <c r="M197" s="33">
        <v>0.2167010916671378</v>
      </c>
      <c r="N197" s="33">
        <v>42.796897442896743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92</v>
      </c>
      <c r="F198" s="53" t="str">
        <f>IFERROR(VLOOKUP(E198,'ИМЕНА ОКВЭД'!B$1:D$130001,2,FALSE),E198)</f>
        <v>30.3</v>
      </c>
      <c r="G198" s="33">
        <v>46703.1</v>
      </c>
      <c r="H198" s="33">
        <v>3009</v>
      </c>
      <c r="I198" s="33">
        <v>97737.7</v>
      </c>
      <c r="J198" s="33">
        <v>49712.1</v>
      </c>
      <c r="K198" s="33">
        <v>1511597.5</v>
      </c>
      <c r="L198" s="33">
        <v>1552.1136590229312</v>
      </c>
      <c r="M198" s="33">
        <v>47.784120150157001</v>
      </c>
      <c r="N198" s="33">
        <v>3.2887127691068554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95</v>
      </c>
      <c r="F199" s="53" t="str">
        <f>IFERROR(VLOOKUP(E199,'ИМЕНА ОКВЭД'!B$1:D$130001,2,FALSE),E199)</f>
        <v>Производство мебели</v>
      </c>
      <c r="G199" s="33">
        <v>39279.1</v>
      </c>
      <c r="H199" s="33">
        <v>39303.199999999997</v>
      </c>
      <c r="I199" s="33">
        <v>42006</v>
      </c>
      <c r="J199" s="33">
        <v>78582.3</v>
      </c>
      <c r="K199" s="33">
        <v>82639</v>
      </c>
      <c r="L199" s="33">
        <v>99.938681837611185</v>
      </c>
      <c r="M199" s="33">
        <v>93.50830833690425</v>
      </c>
      <c r="N199" s="33">
        <v>95.091058701097538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34</v>
      </c>
      <c r="F200" s="53" t="str">
        <f>IFERROR(VLOOKUP(E200,'ИМЕНА ОКВЭД'!B$1:D$130001,2,FALSE),E200)</f>
        <v>31.0</v>
      </c>
      <c r="G200" s="33">
        <v>39279.1</v>
      </c>
      <c r="H200" s="33">
        <v>39303.199999999997</v>
      </c>
      <c r="I200" s="33">
        <v>42006</v>
      </c>
      <c r="J200" s="33">
        <v>78582.3</v>
      </c>
      <c r="K200" s="33">
        <v>82639</v>
      </c>
      <c r="L200" s="33">
        <v>99.938681837611185</v>
      </c>
      <c r="M200" s="33">
        <v>93.50830833690425</v>
      </c>
      <c r="N200" s="33">
        <v>95.091058701097538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21</v>
      </c>
      <c r="F201" s="53" t="str">
        <f>IFERROR(VLOOKUP(E201,'ИМЕНА ОКВЭД'!B$1:D$130001,2,FALSE),E201)</f>
        <v>Производство прочих готовых изделий</v>
      </c>
      <c r="G201" s="33">
        <v>12103</v>
      </c>
      <c r="H201" s="33">
        <v>8198.2000000000007</v>
      </c>
      <c r="I201" s="33">
        <v>7496.7</v>
      </c>
      <c r="J201" s="33">
        <v>20301.2</v>
      </c>
      <c r="K201" s="33">
        <v>13084.8</v>
      </c>
      <c r="L201" s="33">
        <v>147.62996755385328</v>
      </c>
      <c r="M201" s="33">
        <v>161.44436885562982</v>
      </c>
      <c r="N201" s="33">
        <v>155.15101491807289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123</v>
      </c>
      <c r="F202" s="53" t="str">
        <f>IFERROR(VLOOKUP(E202,'ИМЕНА ОКВЭД'!B$1:D$130001,2,FALSE),E202)</f>
        <v>32.1</v>
      </c>
      <c r="G202" s="33">
        <v>355</v>
      </c>
      <c r="H202" s="33">
        <v>355</v>
      </c>
      <c r="I202" s="33">
        <v>355</v>
      </c>
      <c r="J202" s="33">
        <v>710</v>
      </c>
      <c r="K202" s="33">
        <v>710</v>
      </c>
      <c r="L202" s="33">
        <v>100</v>
      </c>
      <c r="M202" s="33">
        <v>100</v>
      </c>
      <c r="N202" s="33">
        <v>100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59</v>
      </c>
      <c r="F203" s="53" t="str">
        <f>IFERROR(VLOOKUP(E203,'ИМЕНА ОКВЭД'!B$1:D$130001,2,FALSE),E203)</f>
        <v>32.4</v>
      </c>
      <c r="G203" s="33">
        <v>91</v>
      </c>
      <c r="H203" s="33">
        <v>91</v>
      </c>
      <c r="I203" s="33">
        <v>97.3</v>
      </c>
      <c r="J203" s="33">
        <v>182</v>
      </c>
      <c r="K203" s="33">
        <v>194.6</v>
      </c>
      <c r="L203" s="33">
        <v>100</v>
      </c>
      <c r="M203" s="33">
        <v>93.525179856115102</v>
      </c>
      <c r="N203" s="33">
        <v>93.525179856115102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24</v>
      </c>
      <c r="F204" s="53" t="str">
        <f>IFERROR(VLOOKUP(E204,'ИМЕНА ОКВЭД'!B$1:D$130001,2,FALSE),E204)</f>
        <v>32.5</v>
      </c>
      <c r="G204" s="33">
        <v>8864.1</v>
      </c>
      <c r="H204" s="33">
        <v>4260.6000000000004</v>
      </c>
      <c r="I204" s="33">
        <v>3984</v>
      </c>
      <c r="J204" s="33">
        <v>13124.7</v>
      </c>
      <c r="K204" s="33">
        <v>6376</v>
      </c>
      <c r="L204" s="33">
        <v>208.04816223067175</v>
      </c>
      <c r="M204" s="33">
        <v>222.49246987951807</v>
      </c>
      <c r="N204" s="33">
        <v>205.84535759096613</v>
      </c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72</v>
      </c>
      <c r="F205" s="53" t="str">
        <f>IFERROR(VLOOKUP(E205,'ИМЕНА ОКВЭД'!B$1:D$130001,2,FALSE),E205)</f>
        <v>32.9</v>
      </c>
      <c r="G205" s="33">
        <v>2792.9</v>
      </c>
      <c r="H205" s="33">
        <v>3491.6</v>
      </c>
      <c r="I205" s="33">
        <v>3060.4</v>
      </c>
      <c r="J205" s="33">
        <v>6284.5</v>
      </c>
      <c r="K205" s="33">
        <v>5804.2</v>
      </c>
      <c r="L205" s="33">
        <v>79.989116737312401</v>
      </c>
      <c r="M205" s="33">
        <v>91.259312508168861</v>
      </c>
      <c r="N205" s="33">
        <v>108.27504221081286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90</v>
      </c>
      <c r="F206" s="53" t="str">
        <f>IFERROR(VLOOKUP(E206,'ИМЕНА ОКВЭД'!B$1:D$130001,2,FALSE),E206)</f>
        <v>Ремонт и монтаж машин и оборудования</v>
      </c>
      <c r="G206" s="33">
        <v>1022118.7</v>
      </c>
      <c r="H206" s="33">
        <v>981042.6</v>
      </c>
      <c r="I206" s="33">
        <v>1010285</v>
      </c>
      <c r="J206" s="33">
        <v>2003161.3</v>
      </c>
      <c r="K206" s="33">
        <v>1784958.8</v>
      </c>
      <c r="L206" s="33">
        <v>104.18698433686774</v>
      </c>
      <c r="M206" s="33">
        <v>101.17132294352584</v>
      </c>
      <c r="N206" s="33">
        <v>112.22451184867684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103</v>
      </c>
      <c r="F207" s="53" t="str">
        <f>IFERROR(VLOOKUP(E207,'ИМЕНА ОКВЭД'!B$1:D$130001,2,FALSE),E207)</f>
        <v>33.1</v>
      </c>
      <c r="G207" s="33">
        <v>1021559.7</v>
      </c>
      <c r="H207" s="33">
        <v>980546.6</v>
      </c>
      <c r="I207" s="33">
        <v>1009789</v>
      </c>
      <c r="J207" s="33">
        <v>2002106.3</v>
      </c>
      <c r="K207" s="33">
        <v>1783166.8</v>
      </c>
      <c r="L207" s="33">
        <v>104.18267729448044</v>
      </c>
      <c r="M207" s="33">
        <v>101.16565936051987</v>
      </c>
      <c r="N207" s="33">
        <v>112.27812787900717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63</v>
      </c>
      <c r="F208" s="53" t="str">
        <f>IFERROR(VLOOKUP(E208,'ИМЕНА ОКВЭД'!B$1:D$130001,2,FALSE),E208)</f>
        <v>33.2</v>
      </c>
      <c r="G208" s="33">
        <v>559</v>
      </c>
      <c r="H208" s="33">
        <v>496</v>
      </c>
      <c r="I208" s="33">
        <v>496</v>
      </c>
      <c r="J208" s="33">
        <v>1055</v>
      </c>
      <c r="K208" s="33">
        <v>1792</v>
      </c>
      <c r="L208" s="33">
        <v>112.70161290322581</v>
      </c>
      <c r="M208" s="33">
        <v>112.70161290322581</v>
      </c>
      <c r="N208" s="33">
        <v>58.872767857142854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80</v>
      </c>
      <c r="F209" s="53" t="str">
        <f>IFERROR(VLOOKUP(E209,'ИМЕНА ОКВЭД'!B$1:D$130001,2,FALSE),E209)</f>
        <v>35</v>
      </c>
      <c r="G209" s="33">
        <v>6703826.2000000002</v>
      </c>
      <c r="H209" s="33">
        <v>7581403.7999999998</v>
      </c>
      <c r="I209" s="33">
        <v>6080971.0999999996</v>
      </c>
      <c r="J209" s="33">
        <v>14285230</v>
      </c>
      <c r="K209" s="33">
        <v>13088708.1</v>
      </c>
      <c r="L209" s="33">
        <v>88.42460284202248</v>
      </c>
      <c r="M209" s="33">
        <v>110.24269133592824</v>
      </c>
      <c r="N209" s="33">
        <v>109.1416348417152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85</v>
      </c>
      <c r="F210" s="53" t="str">
        <f>IFERROR(VLOOKUP(E210,'ИМЕНА ОКВЭД'!B$1:D$130001,2,FALSE),E210)</f>
        <v>Производство, передача и распределение электроэнергии</v>
      </c>
      <c r="G210" s="33">
        <v>3340461.3</v>
      </c>
      <c r="H210" s="33">
        <v>3724663</v>
      </c>
      <c r="I210" s="33">
        <v>2865935</v>
      </c>
      <c r="J210" s="33">
        <v>7065124.2999999998</v>
      </c>
      <c r="K210" s="33">
        <v>5989556.7000000002</v>
      </c>
      <c r="L210" s="33">
        <v>89.684927200125216</v>
      </c>
      <c r="M210" s="33">
        <v>116.55746902843225</v>
      </c>
      <c r="N210" s="33">
        <v>117.95738238858311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112</v>
      </c>
      <c r="F211" s="53" t="str">
        <f>IFERROR(VLOOKUP(E211,'ИМЕНА ОКВЭД'!B$1:D$130001,2,FALSE),E211)</f>
        <v>35.2</v>
      </c>
      <c r="G211" s="33">
        <v>558887</v>
      </c>
      <c r="H211" s="33">
        <v>490754.1</v>
      </c>
      <c r="I211" s="33">
        <v>482507.2</v>
      </c>
      <c r="J211" s="33">
        <v>1049641.1000000001</v>
      </c>
      <c r="K211" s="33">
        <v>975400.7</v>
      </c>
      <c r="L211" s="33">
        <v>113.88330734272012</v>
      </c>
      <c r="M211" s="33">
        <v>115.82977414637543</v>
      </c>
      <c r="N211" s="33">
        <v>107.61127196238428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116</v>
      </c>
      <c r="F212" s="53" t="str">
        <f>IFERROR(VLOOKUP(E212,'ИМЕНА ОКВЭД'!B$1:D$130001,2,FALSE),E212)</f>
        <v>Производство, передача и распределение пара и горячей воды; кондиционирование воздуха</v>
      </c>
      <c r="G212" s="33">
        <v>2804477.9</v>
      </c>
      <c r="H212" s="33">
        <v>3365986.7</v>
      </c>
      <c r="I212" s="33">
        <v>2732528.9</v>
      </c>
      <c r="J212" s="33">
        <v>6170464.5999999996</v>
      </c>
      <c r="K212" s="33">
        <v>6123750.7000000002</v>
      </c>
      <c r="L212" s="33">
        <v>83.318151554193605</v>
      </c>
      <c r="M212" s="33">
        <v>102.63305540885588</v>
      </c>
      <c r="N212" s="33">
        <v>100.76283151108683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70</v>
      </c>
      <c r="F213" s="53" t="str">
        <f>IFERROR(VLOOKUP(E213,'ИМЕНА ОКВЭД'!B$1:D$130001,2,FALSE),E213)</f>
        <v>Забор, очистка и распределение воды</v>
      </c>
      <c r="G213" s="33">
        <v>298273.5</v>
      </c>
      <c r="H213" s="33">
        <v>300370.8</v>
      </c>
      <c r="I213" s="33">
        <v>285788</v>
      </c>
      <c r="J213" s="33">
        <v>598644.30000000005</v>
      </c>
      <c r="K213" s="33">
        <v>567236.1</v>
      </c>
      <c r="L213" s="33">
        <v>99.301763020906165</v>
      </c>
      <c r="M213" s="33">
        <v>104.36879785015466</v>
      </c>
      <c r="N213" s="33">
        <v>105.53705943609724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108</v>
      </c>
      <c r="F214" s="53" t="str">
        <f>IFERROR(VLOOKUP(E214,'ИМЕНА ОКВЭД'!B$1:D$130001,2,FALSE),E214)</f>
        <v>36.0</v>
      </c>
      <c r="G214" s="33">
        <v>298273.5</v>
      </c>
      <c r="H214" s="33">
        <v>300370.8</v>
      </c>
      <c r="I214" s="33">
        <v>285788</v>
      </c>
      <c r="J214" s="33">
        <v>598644.30000000005</v>
      </c>
      <c r="K214" s="33">
        <v>567236.1</v>
      </c>
      <c r="L214" s="33">
        <v>99.301763020906165</v>
      </c>
      <c r="M214" s="33">
        <v>104.36879785015466</v>
      </c>
      <c r="N214" s="33">
        <v>105.53705943609724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27</v>
      </c>
      <c r="F215" s="53" t="str">
        <f>IFERROR(VLOOKUP(E215,'ИМЕНА ОКВЭД'!B$1:D$130001,2,FALSE),E215)</f>
        <v>Сбор и обработка сточных вод</v>
      </c>
      <c r="G215" s="33">
        <v>176814.9</v>
      </c>
      <c r="H215" s="33">
        <v>174861.6</v>
      </c>
      <c r="I215" s="33">
        <v>184599.6</v>
      </c>
      <c r="J215" s="33">
        <v>351676.5</v>
      </c>
      <c r="K215" s="33">
        <v>370776.4</v>
      </c>
      <c r="L215" s="33">
        <v>101.11705485938593</v>
      </c>
      <c r="M215" s="33">
        <v>95.78292694025339</v>
      </c>
      <c r="N215" s="33">
        <v>94.8486742953435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39</v>
      </c>
      <c r="F216" s="53" t="str">
        <f>IFERROR(VLOOKUP(E216,'ИМЕНА ОКВЭД'!B$1:D$130001,2,FALSE),E216)</f>
        <v>37.0</v>
      </c>
      <c r="G216" s="33">
        <v>176814.9</v>
      </c>
      <c r="H216" s="33">
        <v>174861.6</v>
      </c>
      <c r="I216" s="33">
        <v>184599.6</v>
      </c>
      <c r="J216" s="33">
        <v>351676.5</v>
      </c>
      <c r="K216" s="33">
        <v>370776.4</v>
      </c>
      <c r="L216" s="33">
        <v>101.11705485938593</v>
      </c>
      <c r="M216" s="33">
        <v>95.78292694025339</v>
      </c>
      <c r="N216" s="33">
        <v>94.8486742953435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61</v>
      </c>
      <c r="F217" s="53" t="str">
        <f>IFERROR(VLOOKUP(E217,'ИМЕНА ОКВЭД'!B$1:D$130001,2,FALSE),E217)</f>
        <v>Сбор, обработка и утилизация отходов; обработка вторичного сырья</v>
      </c>
      <c r="G217" s="33">
        <v>255653.6</v>
      </c>
      <c r="H217" s="33">
        <v>223722.2</v>
      </c>
      <c r="I217" s="33">
        <v>220043.5</v>
      </c>
      <c r="J217" s="33">
        <v>479375.8</v>
      </c>
      <c r="K217" s="33">
        <v>450208.1</v>
      </c>
      <c r="L217" s="33">
        <v>114.27279009414355</v>
      </c>
      <c r="M217" s="33">
        <v>116.18320922908426</v>
      </c>
      <c r="N217" s="33">
        <v>106.47871506532202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44</v>
      </c>
      <c r="F218" s="53" t="str">
        <f>IFERROR(VLOOKUP(E218,'ИМЕНА ОКВЭД'!B$1:D$130001,2,FALSE),E218)</f>
        <v>38.1</v>
      </c>
      <c r="G218" s="33">
        <v>95162.7</v>
      </c>
      <c r="H218" s="33">
        <v>95239.4</v>
      </c>
      <c r="I218" s="33">
        <v>97399</v>
      </c>
      <c r="J218" s="33">
        <v>190402.1</v>
      </c>
      <c r="K218" s="33">
        <v>194186.5</v>
      </c>
      <c r="L218" s="33">
        <v>99.919466103314392</v>
      </c>
      <c r="M218" s="33">
        <v>97.703980533681047</v>
      </c>
      <c r="N218" s="33">
        <v>98.051151856591474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40</v>
      </c>
      <c r="F219" s="53" t="str">
        <f>IFERROR(VLOOKUP(E219,'ИМЕНА ОКВЭД'!B$1:D$130001,2,FALSE),E219)</f>
        <v>38.2</v>
      </c>
      <c r="G219" s="33">
        <v>7333.7</v>
      </c>
      <c r="H219" s="33">
        <v>6544.9</v>
      </c>
      <c r="I219" s="33">
        <v>6771.7</v>
      </c>
      <c r="J219" s="33">
        <v>13878.6</v>
      </c>
      <c r="K219" s="33">
        <v>13536.6</v>
      </c>
      <c r="L219" s="33">
        <v>112.05213219453314</v>
      </c>
      <c r="M219" s="33">
        <v>108.29924538889792</v>
      </c>
      <c r="N219" s="33">
        <v>102.5264837551527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54</v>
      </c>
      <c r="F220" s="53" t="str">
        <f>IFERROR(VLOOKUP(E220,'ИМЕНА ОКВЭД'!B$1:D$130001,2,FALSE),E220)</f>
        <v>38.3</v>
      </c>
      <c r="G220" s="33">
        <v>153157.20000000001</v>
      </c>
      <c r="H220" s="33">
        <v>121937.9</v>
      </c>
      <c r="I220" s="33">
        <v>115872.8</v>
      </c>
      <c r="J220" s="33">
        <v>275095.09999999998</v>
      </c>
      <c r="K220" s="33">
        <v>242485</v>
      </c>
      <c r="L220" s="33">
        <v>125.60262231840962</v>
      </c>
      <c r="M220" s="33">
        <v>132.17700789141196</v>
      </c>
      <c r="N220" s="33">
        <v>113.44829577087242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41</v>
      </c>
      <c r="F221" s="53" t="str">
        <f>IFERROR(VLOOKUP(E221,'ИМЕНА ОКВЭД'!B$1:D$130001,2,FALSE),E221)</f>
        <v>39</v>
      </c>
      <c r="G221" s="33">
        <v>2614</v>
      </c>
      <c r="H221" s="33">
        <v>1893</v>
      </c>
      <c r="I221" s="33">
        <v>1320</v>
      </c>
      <c r="J221" s="33">
        <v>4507</v>
      </c>
      <c r="K221" s="33">
        <v>3143</v>
      </c>
      <c r="L221" s="33">
        <v>138.0876914949815</v>
      </c>
      <c r="M221" s="33">
        <v>198.03030303030303</v>
      </c>
      <c r="N221" s="33">
        <v>143.39802736239261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78</v>
      </c>
      <c r="F222" s="53" t="str">
        <f>IFERROR(VLOOKUP(E222,'ИМЕНА ОКВЭД'!B$1:D$130001,2,FALSE),E222)</f>
        <v>39.0</v>
      </c>
      <c r="G222" s="33">
        <v>2614</v>
      </c>
      <c r="H222" s="33">
        <v>1893</v>
      </c>
      <c r="I222" s="33">
        <v>1320</v>
      </c>
      <c r="J222" s="33">
        <v>4507</v>
      </c>
      <c r="K222" s="33">
        <v>3143</v>
      </c>
      <c r="L222" s="33">
        <v>138.0876914949815</v>
      </c>
      <c r="M222" s="33">
        <v>198.03030303030303</v>
      </c>
      <c r="N222" s="33">
        <v>143.39802736239261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25</v>
      </c>
      <c r="F223" s="53" t="str">
        <f>IFERROR(VLOOKUP(E223,'ИМЕНА ОКВЭД'!B$1:D$130001,2,FALSE),E223)</f>
        <v>Добыча полезных ископаемых</v>
      </c>
      <c r="G223" s="33">
        <v>2807319.4</v>
      </c>
      <c r="H223" s="33">
        <v>2623298.9</v>
      </c>
      <c r="I223" s="33">
        <v>1538263.9</v>
      </c>
      <c r="J223" s="33">
        <v>5430618.2999999998</v>
      </c>
      <c r="K223" s="33">
        <v>3166965.4</v>
      </c>
      <c r="L223" s="33">
        <v>107.0148506523599</v>
      </c>
      <c r="M223" s="33">
        <v>182.49920576046802</v>
      </c>
      <c r="N223" s="33">
        <v>171.4770328719095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35</v>
      </c>
      <c r="F224" s="53" t="str">
        <f>IFERROR(VLOOKUP(E224,'ИМЕНА ОКВЭД'!B$1:D$130001,2,FALSE),E224)</f>
        <v>Обрабатывающие производства</v>
      </c>
      <c r="G224" s="33">
        <v>24318006.100000001</v>
      </c>
      <c r="H224" s="33">
        <v>21169903.600000001</v>
      </c>
      <c r="I224" s="33">
        <v>21360738</v>
      </c>
      <c r="J224" s="33">
        <v>45487909.700000003</v>
      </c>
      <c r="K224" s="33">
        <v>39719389.700000003</v>
      </c>
      <c r="L224" s="33">
        <v>114.87065108789631</v>
      </c>
      <c r="M224" s="33">
        <v>113.8444097764787</v>
      </c>
      <c r="N224" s="33">
        <v>114.52318387460016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89</v>
      </c>
      <c r="F225" s="53" t="str">
        <f>IFERROR(VLOOKUP(E225,'ИМЕНА ОКВЭД'!B$1:D$130001,2,FALSE),E225)</f>
        <v>Обеспечение электрическое энергией, газом и паром; кондиционирование воздуха</v>
      </c>
      <c r="G225" s="33">
        <v>6703826.2000000002</v>
      </c>
      <c r="H225" s="33">
        <v>7581403.7999999998</v>
      </c>
      <c r="I225" s="33">
        <v>6080971.0999999996</v>
      </c>
      <c r="J225" s="33">
        <v>14285230</v>
      </c>
      <c r="K225" s="33">
        <v>13088708.1</v>
      </c>
      <c r="L225" s="33">
        <v>88.42460284202248</v>
      </c>
      <c r="M225" s="33">
        <v>110.24269133592824</v>
      </c>
      <c r="N225" s="33">
        <v>109.1416348417152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20</v>
      </c>
      <c r="F226" s="53" t="str">
        <f>IFERROR(VLOOKUP(E226,'ИМЕНА ОКВЭД'!B$1:D$130001,2,FALSE),E226)</f>
        <v>Водоснабжение; водоотведение, организация сбора и утилизации отходов, деятельность по ликвидации загрязнений</v>
      </c>
      <c r="G226" s="33">
        <v>733356</v>
      </c>
      <c r="H226" s="33">
        <v>700847.6</v>
      </c>
      <c r="I226" s="33">
        <v>691751.1</v>
      </c>
      <c r="J226" s="33">
        <v>1434203.6</v>
      </c>
      <c r="K226" s="33">
        <v>1391363.6</v>
      </c>
      <c r="L226" s="33">
        <v>104.6384406538597</v>
      </c>
      <c r="M226" s="33">
        <v>106.01443206956954</v>
      </c>
      <c r="N226" s="33">
        <v>103.07899387334842</v>
      </c>
    </row>
    <row r="227" spans="1:14" x14ac:dyDescent="0.25">
      <c r="A227" s="42">
        <v>44228</v>
      </c>
      <c r="B227" s="43"/>
      <c r="C227" s="43"/>
      <c r="D227" s="43"/>
      <c r="E227" s="43" t="s">
        <v>140</v>
      </c>
      <c r="F227" s="53" t="str">
        <f>IFERROR(VLOOKUP(E227,'ИМЕНА ОКВЭД'!B$1:D$130001,2,FALSE),E227)</f>
        <v>Амурская область</v>
      </c>
      <c r="G227" s="45" t="s">
        <v>140</v>
      </c>
      <c r="H227" s="43"/>
      <c r="I227" s="43"/>
      <c r="J227" s="47">
        <v>25980.1</v>
      </c>
    </row>
    <row r="228" spans="1:14" ht="26.25" x14ac:dyDescent="0.25">
      <c r="A228" s="42">
        <v>44228</v>
      </c>
      <c r="B228" s="43"/>
      <c r="C228" s="43"/>
      <c r="D228" s="43"/>
      <c r="E228" s="43" t="s">
        <v>141</v>
      </c>
      <c r="F228" s="53" t="str">
        <f>IFERROR(VLOOKUP(E228,'ИМЕНА ОКВЭД'!B$1:D$130001,2,FALSE),E228)</f>
        <v>Еврейская автономная область</v>
      </c>
      <c r="G228" s="45" t="s">
        <v>141</v>
      </c>
      <c r="H228" s="43"/>
      <c r="I228" s="43"/>
      <c r="J228" s="47">
        <v>6587.7000000000007</v>
      </c>
    </row>
    <row r="229" spans="1:14" x14ac:dyDescent="0.25">
      <c r="A229" s="42">
        <v>44228</v>
      </c>
      <c r="B229" s="43"/>
      <c r="C229" s="43"/>
      <c r="D229" s="43"/>
      <c r="E229" s="43" t="s">
        <v>142</v>
      </c>
      <c r="F229" s="53" t="str">
        <f>IFERROR(VLOOKUP(E229,'ИМЕНА ОКВЭД'!B$1:D$130001,2,FALSE),E229)</f>
        <v>Забайкальский край</v>
      </c>
      <c r="G229" s="45" t="s">
        <v>142</v>
      </c>
      <c r="H229" s="43"/>
      <c r="I229" s="43"/>
      <c r="J229" s="47">
        <v>37543.200000000004</v>
      </c>
    </row>
    <row r="230" spans="1:14" x14ac:dyDescent="0.25">
      <c r="A230" s="42">
        <v>44228</v>
      </c>
      <c r="B230" s="43"/>
      <c r="C230" s="43"/>
      <c r="D230" s="43"/>
      <c r="E230" s="43" t="s">
        <v>143</v>
      </c>
      <c r="F230" s="53" t="str">
        <f>IFERROR(VLOOKUP(E230,'ИМЕНА ОКВЭД'!B$1:D$130001,2,FALSE),E230)</f>
        <v>Камчатский край</v>
      </c>
      <c r="G230" s="45" t="s">
        <v>143</v>
      </c>
      <c r="H230" s="43"/>
      <c r="I230" s="43"/>
      <c r="J230" s="47">
        <v>18785.8</v>
      </c>
    </row>
    <row r="231" spans="1:14" ht="26.25" x14ac:dyDescent="0.25">
      <c r="A231" s="42">
        <v>44228</v>
      </c>
      <c r="B231" s="43"/>
      <c r="C231" s="43"/>
      <c r="D231" s="43"/>
      <c r="E231" s="43" t="s">
        <v>144</v>
      </c>
      <c r="F231" s="53" t="str">
        <f>IFERROR(VLOOKUP(E231,'ИМЕНА ОКВЭД'!B$1:D$130001,2,FALSE),E231)</f>
        <v>Магаданская область</v>
      </c>
      <c r="G231" s="45" t="s">
        <v>144</v>
      </c>
      <c r="H231" s="43"/>
      <c r="I231" s="43"/>
      <c r="J231" s="47">
        <v>30009.000000000004</v>
      </c>
    </row>
    <row r="232" spans="1:14" x14ac:dyDescent="0.25">
      <c r="A232" s="42">
        <v>44228</v>
      </c>
      <c r="B232" s="43"/>
      <c r="C232" s="43"/>
      <c r="D232" s="43"/>
      <c r="E232" s="43" t="s">
        <v>145</v>
      </c>
      <c r="F232" s="53" t="str">
        <f>IFERROR(VLOOKUP(E232,'ИМЕНА ОКВЭД'!B$1:D$130001,2,FALSE),E232)</f>
        <v>Приморский край</v>
      </c>
      <c r="G232" s="45" t="s">
        <v>145</v>
      </c>
      <c r="H232" s="43"/>
      <c r="I232" s="43"/>
      <c r="J232" s="47">
        <v>51156.200000000004</v>
      </c>
    </row>
    <row r="233" spans="1:14" x14ac:dyDescent="0.25">
      <c r="A233" s="42">
        <v>44228</v>
      </c>
      <c r="B233" s="43"/>
      <c r="C233" s="43"/>
      <c r="D233" s="43"/>
      <c r="E233" s="43" t="s">
        <v>146</v>
      </c>
      <c r="F233" s="53" t="str">
        <f>IFERROR(VLOOKUP(E233,'ИМЕНА ОКВЭД'!B$1:D$130001,2,FALSE),E233)</f>
        <v>Республика Бурятия</v>
      </c>
      <c r="G233" s="45" t="s">
        <v>146</v>
      </c>
      <c r="H233" s="43"/>
      <c r="I233" s="43"/>
      <c r="J233" s="47">
        <v>26781.3</v>
      </c>
    </row>
    <row r="234" spans="1:14" ht="26.25" x14ac:dyDescent="0.25">
      <c r="A234" s="42">
        <v>44228</v>
      </c>
      <c r="B234" s="43"/>
      <c r="C234" s="43"/>
      <c r="D234" s="43"/>
      <c r="E234" s="43" t="s">
        <v>147</v>
      </c>
      <c r="F234" s="53" t="str">
        <f>IFERROR(VLOOKUP(E234,'ИМЕНА ОКВЭД'!B$1:D$130001,2,FALSE),E234)</f>
        <v>Республика Саха (Якутия)</v>
      </c>
      <c r="G234" s="46" t="s">
        <v>147</v>
      </c>
      <c r="H234" s="43"/>
      <c r="I234" s="43"/>
      <c r="J234" s="49">
        <v>196039.00000000003</v>
      </c>
    </row>
    <row r="235" spans="1:14" ht="26.25" x14ac:dyDescent="0.25">
      <c r="A235" s="42">
        <v>44228</v>
      </c>
      <c r="B235" s="43"/>
      <c r="C235" s="43"/>
      <c r="D235" s="43"/>
      <c r="E235" s="43" t="s">
        <v>148</v>
      </c>
      <c r="F235" s="53" t="str">
        <f>IFERROR(VLOOKUP(E235,'ИМЕНА ОКВЭД'!B$1:D$130001,2,FALSE),E235)</f>
        <v>Сахалинская область</v>
      </c>
      <c r="G235" s="45" t="s">
        <v>148</v>
      </c>
      <c r="H235" s="43"/>
      <c r="I235" s="43"/>
      <c r="J235" s="47">
        <v>150074.9</v>
      </c>
    </row>
    <row r="236" spans="1:14" x14ac:dyDescent="0.25">
      <c r="A236" s="42">
        <v>44228</v>
      </c>
      <c r="B236" s="43"/>
      <c r="C236" s="43"/>
      <c r="D236" s="43"/>
      <c r="E236" s="43" t="s">
        <v>149</v>
      </c>
      <c r="F236" s="53" t="str">
        <f>IFERROR(VLOOKUP(E236,'ИМЕНА ОКВЭД'!B$1:D$130001,2,FALSE),E236)</f>
        <v>Хабаровский край</v>
      </c>
      <c r="G236" s="46" t="s">
        <v>149</v>
      </c>
      <c r="H236" s="43"/>
      <c r="I236" s="43"/>
      <c r="J236" s="50">
        <v>65430.5</v>
      </c>
    </row>
    <row r="237" spans="1:14" x14ac:dyDescent="0.25">
      <c r="A237" s="42">
        <v>44228</v>
      </c>
      <c r="B237" s="43"/>
      <c r="C237" s="43"/>
      <c r="D237" s="43"/>
      <c r="E237" s="43" t="s">
        <v>150</v>
      </c>
      <c r="F237" s="53" t="str">
        <f>IFERROR(VLOOKUP(E237,'ИМЕНА ОКВЭД'!B$1:D$130001,2,FALSE),E237)</f>
        <v>Чукотский авт.округ</v>
      </c>
      <c r="G237" s="46" t="s">
        <v>150</v>
      </c>
      <c r="H237" s="43"/>
      <c r="I237" s="43"/>
      <c r="J237" s="50">
        <v>16707.399999999998</v>
      </c>
    </row>
    <row r="238" spans="1:14" x14ac:dyDescent="0.25">
      <c r="A238" s="38">
        <v>44256</v>
      </c>
      <c r="B238" s="32" t="s">
        <v>12</v>
      </c>
      <c r="C238" s="32" t="s">
        <v>13</v>
      </c>
      <c r="D238" s="32" t="s">
        <v>14</v>
      </c>
      <c r="E238" s="32" t="s">
        <v>109</v>
      </c>
      <c r="F238" s="53" t="str">
        <f>IFERROR(VLOOKUP(E238,'ИМЕНА ОКВЭД'!B$1:D$130001,2,FALSE),E238)</f>
        <v>Добыча угля</v>
      </c>
      <c r="G238" s="33">
        <v>2770902.4</v>
      </c>
      <c r="H238" s="33">
        <v>2108260.1</v>
      </c>
      <c r="I238" s="33">
        <v>1643382.7</v>
      </c>
      <c r="J238" s="33">
        <v>6878636.5</v>
      </c>
      <c r="K238" s="33">
        <v>4279922.4000000004</v>
      </c>
      <c r="L238" s="33">
        <v>131.43076606155</v>
      </c>
      <c r="M238" s="33">
        <v>168.6096853763886</v>
      </c>
      <c r="N238" s="33">
        <v>160.71872004034466</v>
      </c>
    </row>
    <row r="239" spans="1:14" x14ac:dyDescent="0.25">
      <c r="A239" s="38">
        <v>44256</v>
      </c>
      <c r="B239" s="32" t="s">
        <v>12</v>
      </c>
      <c r="C239" s="32" t="s">
        <v>13</v>
      </c>
      <c r="D239" s="32" t="s">
        <v>14</v>
      </c>
      <c r="E239" s="32" t="s">
        <v>96</v>
      </c>
      <c r="F239" s="53" t="str">
        <f>IFERROR(VLOOKUP(E239,'ИМЕНА ОКВЭД'!B$1:D$130001,2,FALSE),E239)</f>
        <v>05.1</v>
      </c>
      <c r="G239" s="33">
        <v>2756153</v>
      </c>
      <c r="H239" s="33">
        <v>2095474</v>
      </c>
      <c r="I239" s="33">
        <v>1628392</v>
      </c>
      <c r="J239" s="33">
        <v>6841618</v>
      </c>
      <c r="K239" s="33">
        <v>4238890.2</v>
      </c>
      <c r="L239" s="33">
        <v>131.52885695551461</v>
      </c>
      <c r="M239" s="33">
        <v>169.25611277874123</v>
      </c>
      <c r="N239" s="33">
        <v>161.40116108692789</v>
      </c>
    </row>
    <row r="240" spans="1:14" x14ac:dyDescent="0.25">
      <c r="A240" s="38">
        <v>44256</v>
      </c>
      <c r="B240" s="32" t="s">
        <v>12</v>
      </c>
      <c r="C240" s="32" t="s">
        <v>13</v>
      </c>
      <c r="D240" s="32" t="s">
        <v>14</v>
      </c>
      <c r="E240" s="32" t="s">
        <v>76</v>
      </c>
      <c r="F240" s="53" t="str">
        <f>IFERROR(VLOOKUP(E240,'ИМЕНА ОКВЭД'!B$1:D$130001,2,FALSE),E240)</f>
        <v>05.2</v>
      </c>
      <c r="G240" s="33">
        <v>14749.4</v>
      </c>
      <c r="H240" s="33">
        <v>12786.1</v>
      </c>
      <c r="I240" s="33">
        <v>14990.7</v>
      </c>
      <c r="J240" s="33">
        <v>37018.5</v>
      </c>
      <c r="K240" s="33">
        <v>41032.199999999997</v>
      </c>
      <c r="L240" s="33">
        <v>115.35495577228396</v>
      </c>
      <c r="M240" s="33">
        <v>98.390335341244906</v>
      </c>
      <c r="N240" s="33">
        <v>90.218170120052051</v>
      </c>
    </row>
    <row r="241" spans="1:14" x14ac:dyDescent="0.25">
      <c r="A241" s="38">
        <v>44256</v>
      </c>
      <c r="B241" s="32" t="s">
        <v>12</v>
      </c>
      <c r="C241" s="32" t="s">
        <v>13</v>
      </c>
      <c r="D241" s="32" t="s">
        <v>14</v>
      </c>
      <c r="E241" s="32" t="s">
        <v>45</v>
      </c>
      <c r="F241" s="53" t="str">
        <f>IFERROR(VLOOKUP(E241,'ИМЕНА ОКВЭД'!B$1:D$130001,2,FALSE),E241)</f>
        <v>Добыча металлических руд</v>
      </c>
      <c r="G241" s="33">
        <v>394162.5</v>
      </c>
      <c r="H241" s="33">
        <v>362350.7</v>
      </c>
      <c r="I241" s="33">
        <v>144906</v>
      </c>
      <c r="J241" s="33">
        <v>1012245.5</v>
      </c>
      <c r="K241" s="33">
        <v>437094</v>
      </c>
      <c r="L241" s="33">
        <v>108.77928481992721</v>
      </c>
      <c r="M241" s="33">
        <v>272.01254606434514</v>
      </c>
      <c r="N241" s="33">
        <v>231.5853111687646</v>
      </c>
    </row>
    <row r="242" spans="1:14" x14ac:dyDescent="0.25">
      <c r="A242" s="38">
        <v>44256</v>
      </c>
      <c r="B242" s="32" t="s">
        <v>12</v>
      </c>
      <c r="C242" s="32" t="s">
        <v>13</v>
      </c>
      <c r="D242" s="32" t="s">
        <v>14</v>
      </c>
      <c r="E242" s="32" t="s">
        <v>73</v>
      </c>
      <c r="F242" s="53" t="str">
        <f>IFERROR(VLOOKUP(E242,'ИМЕНА ОКВЭД'!B$1:D$130001,2,FALSE),E242)</f>
        <v>07.2</v>
      </c>
      <c r="G242" s="33">
        <v>394162.5</v>
      </c>
      <c r="H242" s="33">
        <v>362350.7</v>
      </c>
      <c r="I242" s="33">
        <v>144906</v>
      </c>
      <c r="J242" s="33">
        <v>1012245.5</v>
      </c>
      <c r="K242" s="33">
        <v>437094</v>
      </c>
      <c r="L242" s="33">
        <v>108.77928481992721</v>
      </c>
      <c r="M242" s="33">
        <v>272.01254606434514</v>
      </c>
      <c r="N242" s="33">
        <v>231.5853111687646</v>
      </c>
    </row>
    <row r="243" spans="1:14" x14ac:dyDescent="0.25">
      <c r="A243" s="38">
        <v>44256</v>
      </c>
      <c r="B243" s="32" t="s">
        <v>12</v>
      </c>
      <c r="C243" s="32" t="s">
        <v>13</v>
      </c>
      <c r="D243" s="32" t="s">
        <v>14</v>
      </c>
      <c r="E243" s="32" t="s">
        <v>66</v>
      </c>
      <c r="F243" s="53" t="str">
        <f>IFERROR(VLOOKUP(E243,'ИМЕНА ОКВЭД'!B$1:D$130001,2,FALSE),E243)</f>
        <v>Добыча прочих полезных ископаемых</v>
      </c>
      <c r="G243" s="33">
        <v>177574.5</v>
      </c>
      <c r="H243" s="33">
        <v>143927.20000000001</v>
      </c>
      <c r="I243" s="33">
        <v>174187</v>
      </c>
      <c r="J243" s="33">
        <v>451897.3</v>
      </c>
      <c r="K243" s="33">
        <v>412424.7</v>
      </c>
      <c r="L243" s="33">
        <v>123.37799943304671</v>
      </c>
      <c r="M243" s="33">
        <v>101.94474903408405</v>
      </c>
      <c r="N243" s="33">
        <v>109.57086226891842</v>
      </c>
    </row>
    <row r="244" spans="1:14" x14ac:dyDescent="0.25">
      <c r="A244" s="38">
        <v>44256</v>
      </c>
      <c r="B244" s="32" t="s">
        <v>12</v>
      </c>
      <c r="C244" s="32" t="s">
        <v>13</v>
      </c>
      <c r="D244" s="32" t="s">
        <v>14</v>
      </c>
      <c r="E244" s="32" t="s">
        <v>28</v>
      </c>
      <c r="F244" s="53" t="str">
        <f>IFERROR(VLOOKUP(E244,'ИМЕНА ОКВЭД'!B$1:D$130001,2,FALSE),E244)</f>
        <v>08.1</v>
      </c>
      <c r="G244" s="33">
        <v>177574.5</v>
      </c>
      <c r="H244" s="33">
        <v>143927.20000000001</v>
      </c>
      <c r="I244" s="33">
        <v>174187</v>
      </c>
      <c r="J244" s="33">
        <v>451897.3</v>
      </c>
      <c r="K244" s="33">
        <v>412424.7</v>
      </c>
      <c r="L244" s="33">
        <v>123.37799943304671</v>
      </c>
      <c r="M244" s="33">
        <v>101.94474903408405</v>
      </c>
      <c r="N244" s="33">
        <v>109.57086226891842</v>
      </c>
    </row>
    <row r="245" spans="1:14" x14ac:dyDescent="0.25">
      <c r="A245" s="38">
        <v>44256</v>
      </c>
      <c r="B245" s="32" t="s">
        <v>12</v>
      </c>
      <c r="C245" s="32" t="s">
        <v>13</v>
      </c>
      <c r="D245" s="32" t="s">
        <v>14</v>
      </c>
      <c r="E245" s="32" t="s">
        <v>98</v>
      </c>
      <c r="F245" s="53" t="str">
        <f>IFERROR(VLOOKUP(E245,'ИМЕНА ОКВЭД'!B$1:D$130001,2,FALSE),E245)</f>
        <v>Предоставление услуг в области добычи полезных ископаемых</v>
      </c>
      <c r="G245" s="33">
        <v>261886.3</v>
      </c>
      <c r="H245" s="33">
        <v>215480.9</v>
      </c>
      <c r="I245" s="32"/>
      <c r="J245" s="33">
        <v>715064.2</v>
      </c>
      <c r="K245" s="32"/>
      <c r="L245" s="33">
        <v>121.53573704212299</v>
      </c>
      <c r="M245" s="32"/>
      <c r="N245" s="32"/>
    </row>
    <row r="246" spans="1:14" x14ac:dyDescent="0.25">
      <c r="A246" s="38">
        <v>44256</v>
      </c>
      <c r="B246" s="32" t="s">
        <v>12</v>
      </c>
      <c r="C246" s="32" t="s">
        <v>13</v>
      </c>
      <c r="D246" s="32" t="s">
        <v>14</v>
      </c>
      <c r="E246" s="32" t="s">
        <v>126</v>
      </c>
      <c r="F246" s="53" t="str">
        <f>IFERROR(VLOOKUP(E246,'ИМЕНА ОКВЭД'!B$1:D$130001,2,FALSE),E246)</f>
        <v>09.9</v>
      </c>
      <c r="G246" s="33">
        <v>261886.3</v>
      </c>
      <c r="H246" s="33">
        <v>215480.9</v>
      </c>
      <c r="I246" s="32"/>
      <c r="J246" s="33">
        <v>715064.2</v>
      </c>
      <c r="K246" s="32"/>
      <c r="L246" s="33">
        <v>121.53573704212299</v>
      </c>
      <c r="M246" s="32"/>
      <c r="N246" s="32"/>
    </row>
    <row r="247" spans="1:14" x14ac:dyDescent="0.25">
      <c r="A247" s="38">
        <v>44256</v>
      </c>
      <c r="B247" s="32" t="s">
        <v>12</v>
      </c>
      <c r="C247" s="32" t="s">
        <v>13</v>
      </c>
      <c r="D247" s="32" t="s">
        <v>14</v>
      </c>
      <c r="E247" s="32" t="s">
        <v>30</v>
      </c>
      <c r="F247" s="53" t="str">
        <f>IFERROR(VLOOKUP(E247,'ИМЕНА ОКВЭД'!B$1:D$130001,2,FALSE),E247)</f>
        <v>Производство пищевых продуктов</v>
      </c>
      <c r="G247" s="33">
        <v>3379987.6</v>
      </c>
      <c r="H247" s="33">
        <v>2804221.3</v>
      </c>
      <c r="I247" s="33">
        <v>5019861.4000000004</v>
      </c>
      <c r="J247" s="33">
        <v>8983174.9000000004</v>
      </c>
      <c r="K247" s="33">
        <v>10222643.1</v>
      </c>
      <c r="L247" s="33">
        <v>120.53212776038752</v>
      </c>
      <c r="M247" s="33">
        <v>67.33228929388369</v>
      </c>
      <c r="N247" s="33">
        <v>87.875266818226294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81</v>
      </c>
      <c r="F248" s="53" t="str">
        <f>IFERROR(VLOOKUP(E248,'ИМЕНА ОКВЭД'!B$1:D$130001,2,FALSE),E248)</f>
        <v>Переработка и консервирование мяса и мясной пищевой продукции</v>
      </c>
      <c r="G248" s="33">
        <v>86770.7</v>
      </c>
      <c r="H248" s="33">
        <v>85045</v>
      </c>
      <c r="I248" s="33">
        <v>125949</v>
      </c>
      <c r="J248" s="33">
        <v>247163.2</v>
      </c>
      <c r="K248" s="33">
        <v>321348.09999999998</v>
      </c>
      <c r="L248" s="33">
        <v>102.02916103239461</v>
      </c>
      <c r="M248" s="33">
        <v>68.89352039317501</v>
      </c>
      <c r="N248" s="33">
        <v>76.914473743582121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15</v>
      </c>
      <c r="F249" s="53" t="str">
        <f>IFERROR(VLOOKUP(E249,'ИМЕНА ОКВЭД'!B$1:D$130001,2,FALSE),E249)</f>
        <v>Переработка и консервирование рыбы, ракообразных и моллюсков</v>
      </c>
      <c r="G249" s="33">
        <v>2585165</v>
      </c>
      <c r="H249" s="33">
        <v>2047901.8</v>
      </c>
      <c r="I249" s="33">
        <v>4366110.2</v>
      </c>
      <c r="J249" s="33">
        <v>6680132.2000000002</v>
      </c>
      <c r="K249" s="33">
        <v>8405321.6999999993</v>
      </c>
      <c r="L249" s="33">
        <v>126.23481262626949</v>
      </c>
      <c r="M249" s="33">
        <v>59.209797315697621</v>
      </c>
      <c r="N249" s="33">
        <v>79.475033061494841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57</v>
      </c>
      <c r="F250" s="53" t="str">
        <f>IFERROR(VLOOKUP(E250,'ИМЕНА ОКВЭД'!B$1:D$130001,2,FALSE),E250)</f>
        <v>10.3</v>
      </c>
      <c r="G250" s="33">
        <v>11891</v>
      </c>
      <c r="H250" s="33">
        <v>11891</v>
      </c>
      <c r="I250" s="33">
        <v>10695</v>
      </c>
      <c r="J250" s="33">
        <v>35673</v>
      </c>
      <c r="K250" s="33">
        <v>24093.200000000001</v>
      </c>
      <c r="L250" s="33">
        <v>100</v>
      </c>
      <c r="M250" s="33">
        <v>111.18279569892474</v>
      </c>
      <c r="N250" s="33">
        <v>148.06252386565504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119</v>
      </c>
      <c r="F251" s="53" t="str">
        <f>IFERROR(VLOOKUP(E251,'ИМЕНА ОКВЭД'!B$1:D$130001,2,FALSE),E251)</f>
        <v>10.4</v>
      </c>
      <c r="G251" s="33">
        <v>1026.0999999999999</v>
      </c>
      <c r="H251" s="33">
        <v>6915</v>
      </c>
      <c r="I251" s="33">
        <v>13484.7</v>
      </c>
      <c r="J251" s="33">
        <v>7941.1</v>
      </c>
      <c r="K251" s="33">
        <v>13559.7</v>
      </c>
      <c r="L251" s="33">
        <v>14.838756326825742</v>
      </c>
      <c r="M251" s="33">
        <v>7.6093646873864458</v>
      </c>
      <c r="N251" s="33">
        <v>58.563980029056687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50</v>
      </c>
      <c r="F252" s="53" t="str">
        <f>IFERROR(VLOOKUP(E252,'ИМЕНА ОКВЭД'!B$1:D$130001,2,FALSE),E252)</f>
        <v>Производство молочной продукции</v>
      </c>
      <c r="G252" s="33">
        <v>354141</v>
      </c>
      <c r="H252" s="33">
        <v>318459.5</v>
      </c>
      <c r="I252" s="33">
        <v>258481.1</v>
      </c>
      <c r="J252" s="33">
        <v>994064.5</v>
      </c>
      <c r="K252" s="33">
        <v>734207.6</v>
      </c>
      <c r="L252" s="33">
        <v>111.20440746782558</v>
      </c>
      <c r="M252" s="33">
        <v>137.0084698649147</v>
      </c>
      <c r="N252" s="33">
        <v>135.39283712127198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110</v>
      </c>
      <c r="F253" s="53" t="str">
        <f>IFERROR(VLOOKUP(E253,'ИМЕНА ОКВЭД'!B$1:D$130001,2,FALSE),E253)</f>
        <v>10.6</v>
      </c>
      <c r="G253" s="33">
        <v>3</v>
      </c>
      <c r="H253" s="33">
        <v>3</v>
      </c>
      <c r="I253" s="33">
        <v>73</v>
      </c>
      <c r="J253" s="33">
        <v>8</v>
      </c>
      <c r="K253" s="33">
        <v>247</v>
      </c>
      <c r="L253" s="33">
        <v>100</v>
      </c>
      <c r="M253" s="33">
        <v>4.1095890410958908</v>
      </c>
      <c r="N253" s="33">
        <v>3.2388663967611335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22</v>
      </c>
      <c r="F254" s="53" t="str">
        <f>IFERROR(VLOOKUP(E254,'ИМЕНА ОКВЭД'!B$1:D$130001,2,FALSE),E254)</f>
        <v>Производство хлебобулочных и мучных кондитерских изделий</v>
      </c>
      <c r="G254" s="33">
        <v>198646.6</v>
      </c>
      <c r="H254" s="33">
        <v>192819</v>
      </c>
      <c r="I254" s="33">
        <v>174342.7</v>
      </c>
      <c r="J254" s="33">
        <v>588746.69999999995</v>
      </c>
      <c r="K254" s="33">
        <v>519153.6</v>
      </c>
      <c r="L254" s="33">
        <v>103.02231626551325</v>
      </c>
      <c r="M254" s="33">
        <v>113.94030263383554</v>
      </c>
      <c r="N254" s="33">
        <v>113.40510785247372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65</v>
      </c>
      <c r="F255" s="53" t="str">
        <f>IFERROR(VLOOKUP(E255,'ИМЕНА ОКВЭД'!B$1:D$130001,2,FALSE),E255)</f>
        <v>10.8</v>
      </c>
      <c r="G255" s="33">
        <v>135170.20000000001</v>
      </c>
      <c r="H255" s="33">
        <v>133993</v>
      </c>
      <c r="I255" s="33">
        <v>57249.599999999999</v>
      </c>
      <c r="J255" s="33">
        <v>407865.2</v>
      </c>
      <c r="K255" s="33">
        <v>164313.1</v>
      </c>
      <c r="L255" s="33">
        <v>100.87855335726493</v>
      </c>
      <c r="M255" s="33">
        <v>236.10680249294319</v>
      </c>
      <c r="N255" s="33">
        <v>248.22439598546922</v>
      </c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42</v>
      </c>
      <c r="F256" s="53" t="str">
        <f>IFERROR(VLOOKUP(E256,'ИМЕНА ОКВЭД'!B$1:D$130001,2,FALSE),E256)</f>
        <v>10.9</v>
      </c>
      <c r="G256" s="33">
        <v>7174</v>
      </c>
      <c r="H256" s="33">
        <v>7194</v>
      </c>
      <c r="I256" s="33">
        <v>13476.1</v>
      </c>
      <c r="J256" s="33">
        <v>21581</v>
      </c>
      <c r="K256" s="33">
        <v>40399.1</v>
      </c>
      <c r="L256" s="33">
        <v>99.721990547678615</v>
      </c>
      <c r="M256" s="33">
        <v>53.234986383300807</v>
      </c>
      <c r="N256" s="33">
        <v>53.419506870202554</v>
      </c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124</v>
      </c>
      <c r="F257" s="53" t="str">
        <f>IFERROR(VLOOKUP(E257,'ИМЕНА ОКВЭД'!B$1:D$130001,2,FALSE),E257)</f>
        <v>Всего по обследуемым видам экономической деятельности</v>
      </c>
      <c r="G257" s="33">
        <v>51537331.600000001</v>
      </c>
      <c r="H257" s="33">
        <v>36151914.899999999</v>
      </c>
      <c r="I257" s="33">
        <v>34166415.5</v>
      </c>
      <c r="J257" s="33">
        <v>119764700.40000001</v>
      </c>
      <c r="K257" s="33">
        <v>91532842.299999997</v>
      </c>
      <c r="L257" s="33">
        <v>142.55768122534499</v>
      </c>
      <c r="M257" s="33">
        <v>150.84207940982279</v>
      </c>
      <c r="N257" s="33">
        <v>130.84341902928102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48</v>
      </c>
      <c r="F258" s="53" t="str">
        <f>IFERROR(VLOOKUP(E258,'ИМЕНА ОКВЭД'!B$1:D$130001,2,FALSE),E258)</f>
        <v>Производство напитков</v>
      </c>
      <c r="G258" s="33">
        <v>602847.69999999995</v>
      </c>
      <c r="H258" s="33">
        <v>438123.8</v>
      </c>
      <c r="I258" s="33">
        <v>619939.30000000005</v>
      </c>
      <c r="J258" s="33">
        <v>1460426.5</v>
      </c>
      <c r="K258" s="33">
        <v>1445898.7</v>
      </c>
      <c r="L258" s="33">
        <v>137.5975694541132</v>
      </c>
      <c r="M258" s="33">
        <v>97.243020405384854</v>
      </c>
      <c r="N258" s="33">
        <v>101.00475918541181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105</v>
      </c>
      <c r="F259" s="53" t="str">
        <f>IFERROR(VLOOKUP(E259,'ИМЕНА ОКВЭД'!B$1:D$130001,2,FALSE),E259)</f>
        <v>11.0</v>
      </c>
      <c r="G259" s="33">
        <v>602847.69999999995</v>
      </c>
      <c r="H259" s="33">
        <v>438123.8</v>
      </c>
      <c r="I259" s="33">
        <v>619939.30000000005</v>
      </c>
      <c r="J259" s="33">
        <v>1460426.5</v>
      </c>
      <c r="K259" s="33">
        <v>1445898.7</v>
      </c>
      <c r="L259" s="33">
        <v>137.5975694541132</v>
      </c>
      <c r="M259" s="33">
        <v>97.243020405384854</v>
      </c>
      <c r="N259" s="33">
        <v>101.00475918541181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75</v>
      </c>
      <c r="F260" s="53" t="str">
        <f>IFERROR(VLOOKUP(E260,'ИМЕНА ОКВЭД'!B$1:D$130001,2,FALSE),E260)</f>
        <v>125.АГ</v>
      </c>
      <c r="G260" s="33">
        <v>44216193.299999997</v>
      </c>
      <c r="H260" s="33">
        <v>28421407.399999999</v>
      </c>
      <c r="I260" s="33">
        <v>27871649.800000001</v>
      </c>
      <c r="J260" s="33">
        <v>96430803.200000003</v>
      </c>
      <c r="K260" s="33">
        <v>70758004.900000006</v>
      </c>
      <c r="L260" s="33">
        <v>155.57355298316438</v>
      </c>
      <c r="M260" s="33">
        <v>158.64218163361107</v>
      </c>
      <c r="N260" s="33">
        <v>136.28253557499613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117</v>
      </c>
      <c r="F261" s="53" t="str">
        <f>IFERROR(VLOOKUP(E261,'ИМЕНА ОКВЭД'!B$1:D$130001,2,FALSE),E261)</f>
        <v>Производство текстильных изделий</v>
      </c>
      <c r="G261" s="33">
        <v>2414.5</v>
      </c>
      <c r="H261" s="33">
        <v>1224</v>
      </c>
      <c r="I261" s="33">
        <v>6025.5</v>
      </c>
      <c r="J261" s="33">
        <v>4931.2</v>
      </c>
      <c r="K261" s="33">
        <v>17681.7</v>
      </c>
      <c r="L261" s="33">
        <v>197.26307189542484</v>
      </c>
      <c r="M261" s="33">
        <v>40.071363372334247</v>
      </c>
      <c r="N261" s="33">
        <v>27.888721107133364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74</v>
      </c>
      <c r="F262" s="53" t="str">
        <f>IFERROR(VLOOKUP(E262,'ИМЕНА ОКВЭД'!B$1:D$130001,2,FALSE),E262)</f>
        <v>13.9</v>
      </c>
      <c r="G262" s="33">
        <v>2414.5</v>
      </c>
      <c r="H262" s="33">
        <v>1224</v>
      </c>
      <c r="I262" s="33">
        <v>6025.5</v>
      </c>
      <c r="J262" s="33">
        <v>4931.2</v>
      </c>
      <c r="K262" s="33">
        <v>17681.7</v>
      </c>
      <c r="L262" s="33">
        <v>197.26307189542484</v>
      </c>
      <c r="M262" s="33">
        <v>40.071363372334247</v>
      </c>
      <c r="N262" s="33">
        <v>27.888721107133364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55</v>
      </c>
      <c r="F263" s="53" t="str">
        <f>IFERROR(VLOOKUP(E263,'ИМЕНА ОКВЭД'!B$1:D$130001,2,FALSE),E263)</f>
        <v>1323500.029.31</v>
      </c>
      <c r="G263" s="33">
        <v>51537331.600000001</v>
      </c>
      <c r="H263" s="33">
        <v>36151914.899999999</v>
      </c>
      <c r="I263" s="33">
        <v>34166415.5</v>
      </c>
      <c r="J263" s="33">
        <v>119764700.40000001</v>
      </c>
      <c r="K263" s="33">
        <v>91532842.299999997</v>
      </c>
      <c r="L263" s="33">
        <v>142.55768122534499</v>
      </c>
      <c r="M263" s="33">
        <v>150.84207940982279</v>
      </c>
      <c r="N263" s="33">
        <v>130.84341902928102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69</v>
      </c>
      <c r="F264" s="53" t="str">
        <f>IFERROR(VLOOKUP(E264,'ИМЕНА ОКВЭД'!B$1:D$130001,2,FALSE),E264)</f>
        <v>Производство одежды</v>
      </c>
      <c r="G264" s="33">
        <v>19464.8</v>
      </c>
      <c r="H264" s="33">
        <v>43273.8</v>
      </c>
      <c r="I264" s="33">
        <v>32797.699999999997</v>
      </c>
      <c r="J264" s="33">
        <v>93693.3</v>
      </c>
      <c r="K264" s="33">
        <v>68910.399999999994</v>
      </c>
      <c r="L264" s="33">
        <v>44.980565607827366</v>
      </c>
      <c r="M264" s="33">
        <v>59.34806404107605</v>
      </c>
      <c r="N264" s="33">
        <v>135.9639473867515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91</v>
      </c>
      <c r="F265" s="53" t="str">
        <f>IFERROR(VLOOKUP(E265,'ИМЕНА ОКВЭД'!B$1:D$130001,2,FALSE),E265)</f>
        <v>14.1</v>
      </c>
      <c r="G265" s="33">
        <v>18954.8</v>
      </c>
      <c r="H265" s="33">
        <v>43048.800000000003</v>
      </c>
      <c r="I265" s="33">
        <v>32230.400000000001</v>
      </c>
      <c r="J265" s="33">
        <v>92733.3</v>
      </c>
      <c r="K265" s="33">
        <v>67893.100000000006</v>
      </c>
      <c r="L265" s="33">
        <v>44.030960212595936</v>
      </c>
      <c r="M265" s="33">
        <v>58.810315726767278</v>
      </c>
      <c r="N265" s="33">
        <v>136.58722314933328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37</v>
      </c>
      <c r="F266" s="53" t="str">
        <f>IFERROR(VLOOKUP(E266,'ИМЕНА ОКВЭД'!B$1:D$130001,2,FALSE),E266)</f>
        <v>14.3</v>
      </c>
      <c r="G266" s="33">
        <v>510</v>
      </c>
      <c r="H266" s="33">
        <v>225</v>
      </c>
      <c r="I266" s="33">
        <v>567.29999999999995</v>
      </c>
      <c r="J266" s="33">
        <v>960</v>
      </c>
      <c r="K266" s="33">
        <v>1017.3</v>
      </c>
      <c r="L266" s="33">
        <v>226.66666666666666</v>
      </c>
      <c r="M266" s="33">
        <v>89.8995240613432</v>
      </c>
      <c r="N266" s="33">
        <v>94.367443232084938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129</v>
      </c>
      <c r="F267" s="53" t="str">
        <f>IFERROR(VLOOKUP(E267,'ИМЕНА ОКВЭД'!B$1:D$130001,2,FALSE),E267)</f>
        <v>Производство кожи и изделий из кожи</v>
      </c>
      <c r="G267" s="32"/>
      <c r="H267" s="32"/>
      <c r="I267" s="33">
        <v>8</v>
      </c>
      <c r="J267" s="32"/>
      <c r="K267" s="33">
        <v>8</v>
      </c>
      <c r="L267" s="32"/>
      <c r="M267" s="32"/>
      <c r="N267" s="32"/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130</v>
      </c>
      <c r="F268" s="53" t="str">
        <f>IFERROR(VLOOKUP(E268,'ИМЕНА ОКВЭД'!B$1:D$130001,2,FALSE),E268)</f>
        <v>15.1</v>
      </c>
      <c r="G268" s="32"/>
      <c r="H268" s="32"/>
      <c r="I268" s="33">
        <v>8</v>
      </c>
      <c r="J268" s="32"/>
      <c r="K268" s="33">
        <v>8</v>
      </c>
      <c r="L268" s="32"/>
      <c r="M268" s="32"/>
      <c r="N268" s="32"/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104</v>
      </c>
      <c r="F269" s="53" t="str">
        <f>IFERROR(VLOOKUP(E269,'ИМЕНА ОКВЭД'!B$1:D$130001,2,FALSE),E269)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9" s="33">
        <v>1592085.1</v>
      </c>
      <c r="H269" s="33">
        <v>984473.59999999998</v>
      </c>
      <c r="I269" s="33">
        <v>1004518</v>
      </c>
      <c r="J269" s="33">
        <v>3645329.8</v>
      </c>
      <c r="K269" s="33">
        <v>2756145.7</v>
      </c>
      <c r="L269" s="33">
        <v>161.71943056675161</v>
      </c>
      <c r="M269" s="33">
        <v>158.49244115088032</v>
      </c>
      <c r="N269" s="33">
        <v>132.26186844911717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111</v>
      </c>
      <c r="F270" s="53" t="str">
        <f>IFERROR(VLOOKUP(E270,'ИМЕНА ОКВЭД'!B$1:D$130001,2,FALSE),E270)</f>
        <v>16.1</v>
      </c>
      <c r="G270" s="33">
        <v>1027941.6</v>
      </c>
      <c r="H270" s="33">
        <v>573867.9</v>
      </c>
      <c r="I270" s="33">
        <v>702419.1</v>
      </c>
      <c r="J270" s="33">
        <v>2408678.3999999999</v>
      </c>
      <c r="K270" s="33">
        <v>1903097.3</v>
      </c>
      <c r="L270" s="33">
        <v>179.12512618322091</v>
      </c>
      <c r="M270" s="33">
        <v>146.34305929323392</v>
      </c>
      <c r="N270" s="33">
        <v>126.56622443844569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114</v>
      </c>
      <c r="F271" s="53" t="str">
        <f>IFERROR(VLOOKUP(E271,'ИМЕНА ОКВЭД'!B$1:D$130001,2,FALSE),E271)</f>
        <v>16.2</v>
      </c>
      <c r="G271" s="33">
        <v>564143.5</v>
      </c>
      <c r="H271" s="33">
        <v>410605.7</v>
      </c>
      <c r="I271" s="33">
        <v>302098.90000000002</v>
      </c>
      <c r="J271" s="33">
        <v>1236651.3999999999</v>
      </c>
      <c r="K271" s="33">
        <v>853048.4</v>
      </c>
      <c r="L271" s="33">
        <v>137.39300258130854</v>
      </c>
      <c r="M271" s="33">
        <v>186.74132875028675</v>
      </c>
      <c r="N271" s="33">
        <v>144.96849182297277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64</v>
      </c>
      <c r="F272" s="53" t="str">
        <f>IFERROR(VLOOKUP(E272,'ИМЕНА ОКВЭД'!B$1:D$130001,2,FALSE),E272)</f>
        <v>Производство бумаги и бумажных изделий</v>
      </c>
      <c r="G272" s="33">
        <v>14518.9</v>
      </c>
      <c r="H272" s="33">
        <v>14064.7</v>
      </c>
      <c r="I272" s="33">
        <v>11479.6</v>
      </c>
      <c r="J272" s="33">
        <v>41905.199999999997</v>
      </c>
      <c r="K272" s="33">
        <v>34687.5</v>
      </c>
      <c r="L272" s="33">
        <v>103.22936145100856</v>
      </c>
      <c r="M272" s="33">
        <v>126.47566117286317</v>
      </c>
      <c r="N272" s="33">
        <v>120.80778378378379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106</v>
      </c>
      <c r="F273" s="53" t="str">
        <f>IFERROR(VLOOKUP(E273,'ИМЕНА ОКВЭД'!B$1:D$130001,2,FALSE),E273)</f>
        <v>17.2</v>
      </c>
      <c r="G273" s="33">
        <v>14518.9</v>
      </c>
      <c r="H273" s="33">
        <v>14064.7</v>
      </c>
      <c r="I273" s="33">
        <v>11479.6</v>
      </c>
      <c r="J273" s="33">
        <v>41905.199999999997</v>
      </c>
      <c r="K273" s="33">
        <v>34687.5</v>
      </c>
      <c r="L273" s="33">
        <v>103.22936145100856</v>
      </c>
      <c r="M273" s="33">
        <v>126.47566117286317</v>
      </c>
      <c r="N273" s="33">
        <v>120.80778378378379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86</v>
      </c>
      <c r="F274" s="53" t="str">
        <f>IFERROR(VLOOKUP(E274,'ИМЕНА ОКВЭД'!B$1:D$130001,2,FALSE),E274)</f>
        <v>Деятельность полиграфическая и копирование носителей информации</v>
      </c>
      <c r="G274" s="33">
        <v>18863.5</v>
      </c>
      <c r="H274" s="33">
        <v>16457.7</v>
      </c>
      <c r="I274" s="33">
        <v>20673.2</v>
      </c>
      <c r="J274" s="33">
        <v>50045</v>
      </c>
      <c r="K274" s="33">
        <v>54695.8</v>
      </c>
      <c r="L274" s="33">
        <v>114.61808150592124</v>
      </c>
      <c r="M274" s="33">
        <v>91.246154441499144</v>
      </c>
      <c r="N274" s="33">
        <v>91.496970516931825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82</v>
      </c>
      <c r="F275" s="53" t="str">
        <f>IFERROR(VLOOKUP(E275,'ИМЕНА ОКВЭД'!B$1:D$130001,2,FALSE),E275)</f>
        <v>18.1</v>
      </c>
      <c r="G275" s="33">
        <v>18863.5</v>
      </c>
      <c r="H275" s="33">
        <v>16457.7</v>
      </c>
      <c r="I275" s="33">
        <v>20673.2</v>
      </c>
      <c r="J275" s="33">
        <v>50045</v>
      </c>
      <c r="K275" s="33">
        <v>54695.8</v>
      </c>
      <c r="L275" s="33">
        <v>114.61808150592124</v>
      </c>
      <c r="M275" s="33">
        <v>91.246154441499144</v>
      </c>
      <c r="N275" s="33">
        <v>91.496970516931825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125</v>
      </c>
      <c r="F276" s="53" t="str">
        <f>IFERROR(VLOOKUP(E276,'ИМЕНА ОКВЭД'!B$1:D$130001,2,FALSE),E276)</f>
        <v>Производство кокса и нефтепродуктов</v>
      </c>
      <c r="G276" s="33">
        <v>5977436.4000000004</v>
      </c>
      <c r="H276" s="33">
        <v>4549182.7</v>
      </c>
      <c r="I276" s="33">
        <v>5061530.3</v>
      </c>
      <c r="J276" s="33">
        <v>15537685.1</v>
      </c>
      <c r="K276" s="33">
        <v>12989773.699999999</v>
      </c>
      <c r="L276" s="33">
        <v>131.39583072801187</v>
      </c>
      <c r="M276" s="33">
        <v>118.0954384487237</v>
      </c>
      <c r="N276" s="33">
        <v>119.61474817686778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51</v>
      </c>
      <c r="F277" s="53" t="str">
        <f>IFERROR(VLOOKUP(E277,'ИМЕНА ОКВЭД'!B$1:D$130001,2,FALSE),E277)</f>
        <v>19.2</v>
      </c>
      <c r="G277" s="33">
        <v>5977436.4000000004</v>
      </c>
      <c r="H277" s="33">
        <v>4549182.7</v>
      </c>
      <c r="I277" s="33">
        <v>5061530.3</v>
      </c>
      <c r="J277" s="33">
        <v>15537685.1</v>
      </c>
      <c r="K277" s="33">
        <v>12989773.699999999</v>
      </c>
      <c r="L277" s="33">
        <v>131.39583072801187</v>
      </c>
      <c r="M277" s="33">
        <v>118.0954384487237</v>
      </c>
      <c r="N277" s="33">
        <v>119.61474817686778</v>
      </c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60</v>
      </c>
      <c r="F278" s="53" t="str">
        <f>IFERROR(VLOOKUP(E278,'ИМЕНА ОКВЭД'!B$1:D$130001,2,FALSE),E278)</f>
        <v>Производство химических веществ и химических продуктов</v>
      </c>
      <c r="G278" s="33">
        <v>351078</v>
      </c>
      <c r="H278" s="33">
        <v>307690.5</v>
      </c>
      <c r="I278" s="33">
        <v>285015.90000000002</v>
      </c>
      <c r="J278" s="33">
        <v>927184.4</v>
      </c>
      <c r="K278" s="33">
        <v>777225.7</v>
      </c>
      <c r="L278" s="33">
        <v>114.10102034349451</v>
      </c>
      <c r="M278" s="33">
        <v>123.17839110028598</v>
      </c>
      <c r="N278" s="33">
        <v>119.29409951317874</v>
      </c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120</v>
      </c>
      <c r="F279" s="53" t="str">
        <f>IFERROR(VLOOKUP(E279,'ИМЕНА ОКВЭД'!B$1:D$130001,2,FALSE),E279)</f>
        <v>20.1</v>
      </c>
      <c r="G279" s="33">
        <v>229415</v>
      </c>
      <c r="H279" s="33">
        <v>185560.5</v>
      </c>
      <c r="I279" s="33">
        <v>209370.9</v>
      </c>
      <c r="J279" s="33">
        <v>567722.4</v>
      </c>
      <c r="K279" s="33">
        <v>557354.69999999995</v>
      </c>
      <c r="L279" s="33">
        <v>123.633531920856</v>
      </c>
      <c r="M279" s="33">
        <v>109.57348896145548</v>
      </c>
      <c r="N279" s="33">
        <v>101.8601619399639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97</v>
      </c>
      <c r="F280" s="53" t="str">
        <f>IFERROR(VLOOKUP(E280,'ИМЕНА ОКВЭД'!B$1:D$130001,2,FALSE),E280)</f>
        <v>20.2</v>
      </c>
      <c r="G280" s="33">
        <v>217</v>
      </c>
      <c r="H280" s="33">
        <v>217</v>
      </c>
      <c r="I280" s="33">
        <v>217</v>
      </c>
      <c r="J280" s="33">
        <v>651</v>
      </c>
      <c r="K280" s="33">
        <v>651</v>
      </c>
      <c r="L280" s="33">
        <v>100</v>
      </c>
      <c r="M280" s="33">
        <v>100</v>
      </c>
      <c r="N280" s="33">
        <v>100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16</v>
      </c>
      <c r="F281" s="53" t="str">
        <f>IFERROR(VLOOKUP(E281,'ИМЕНА ОКВЭД'!B$1:D$130001,2,FALSE),E281)</f>
        <v>20.3</v>
      </c>
      <c r="G281" s="33">
        <v>30255</v>
      </c>
      <c r="H281" s="33">
        <v>30722</v>
      </c>
      <c r="I281" s="33">
        <v>31424</v>
      </c>
      <c r="J281" s="33">
        <v>85238</v>
      </c>
      <c r="K281" s="33">
        <v>87208</v>
      </c>
      <c r="L281" s="33">
        <v>98.479916672091662</v>
      </c>
      <c r="M281" s="33">
        <v>96.279913441955188</v>
      </c>
      <c r="N281" s="33">
        <v>97.741032932758458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83</v>
      </c>
      <c r="F282" s="53" t="str">
        <f>IFERROR(VLOOKUP(E282,'ИМЕНА ОКВЭД'!B$1:D$130001,2,FALSE),E282)</f>
        <v>20.4</v>
      </c>
      <c r="G282" s="33">
        <v>28</v>
      </c>
      <c r="H282" s="33">
        <v>28</v>
      </c>
      <c r="I282" s="33">
        <v>28</v>
      </c>
      <c r="J282" s="33">
        <v>84</v>
      </c>
      <c r="K282" s="33">
        <v>84</v>
      </c>
      <c r="L282" s="33">
        <v>100</v>
      </c>
      <c r="M282" s="33">
        <v>100</v>
      </c>
      <c r="N282" s="33">
        <v>100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17</v>
      </c>
      <c r="F283" s="53" t="str">
        <f>IFERROR(VLOOKUP(E283,'ИМЕНА ОКВЭД'!B$1:D$130001,2,FALSE),E283)</f>
        <v>20.5</v>
      </c>
      <c r="G283" s="33">
        <v>91163</v>
      </c>
      <c r="H283" s="33">
        <v>91163</v>
      </c>
      <c r="I283" s="33">
        <v>43976</v>
      </c>
      <c r="J283" s="33">
        <v>273489</v>
      </c>
      <c r="K283" s="33">
        <v>131928</v>
      </c>
      <c r="L283" s="33">
        <v>100</v>
      </c>
      <c r="M283" s="33">
        <v>207.30171002364926</v>
      </c>
      <c r="N283" s="33">
        <v>207.30171002364926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99</v>
      </c>
      <c r="F284" s="53" t="str">
        <f>IFERROR(VLOOKUP(E284,'ИМЕНА ОКВЭД'!B$1:D$130001,2,FALSE),E284)</f>
        <v>Производство лекарственных средств и материалов, применяемых в медицинских целях</v>
      </c>
      <c r="G284" s="33">
        <v>172730</v>
      </c>
      <c r="H284" s="33">
        <v>138384</v>
      </c>
      <c r="I284" s="33">
        <v>325853</v>
      </c>
      <c r="J284" s="33">
        <v>582652</v>
      </c>
      <c r="K284" s="33">
        <v>667555</v>
      </c>
      <c r="L284" s="33">
        <v>124.81934327667939</v>
      </c>
      <c r="M284" s="33">
        <v>53.008565211920711</v>
      </c>
      <c r="N284" s="33">
        <v>87.281497404708233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38</v>
      </c>
      <c r="F285" s="53" t="str">
        <f>IFERROR(VLOOKUP(E285,'ИМЕНА ОКВЭД'!B$1:D$130001,2,FALSE),E285)</f>
        <v>21.2</v>
      </c>
      <c r="G285" s="33">
        <v>172730</v>
      </c>
      <c r="H285" s="33">
        <v>138384</v>
      </c>
      <c r="I285" s="33">
        <v>325853</v>
      </c>
      <c r="J285" s="33">
        <v>582652</v>
      </c>
      <c r="K285" s="33">
        <v>667555</v>
      </c>
      <c r="L285" s="33">
        <v>124.81934327667939</v>
      </c>
      <c r="M285" s="33">
        <v>53.008565211920711</v>
      </c>
      <c r="N285" s="33">
        <v>87.281497404708233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49</v>
      </c>
      <c r="F286" s="53" t="str">
        <f>IFERROR(VLOOKUP(E286,'ИМЕНА ОКВЭД'!B$1:D$130001,2,FALSE),E286)</f>
        <v>Производство резиновых и пластмассовых изделий</v>
      </c>
      <c r="G286" s="33">
        <v>328166.90000000002</v>
      </c>
      <c r="H286" s="33">
        <v>314940.7</v>
      </c>
      <c r="I286" s="33">
        <v>214882.6</v>
      </c>
      <c r="J286" s="33">
        <v>907536.9</v>
      </c>
      <c r="K286" s="33">
        <v>551791.1</v>
      </c>
      <c r="L286" s="33">
        <v>104.19958423919169</v>
      </c>
      <c r="M286" s="33">
        <v>152.71915920600364</v>
      </c>
      <c r="N286" s="33">
        <v>164.4711014730031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46</v>
      </c>
      <c r="F287" s="53" t="str">
        <f>IFERROR(VLOOKUP(E287,'ИМЕНА ОКВЭД'!B$1:D$130001,2,FALSE),E287)</f>
        <v>22.1</v>
      </c>
      <c r="G287" s="33">
        <v>1186</v>
      </c>
      <c r="H287" s="33">
        <v>1186</v>
      </c>
      <c r="I287" s="33">
        <v>1186</v>
      </c>
      <c r="J287" s="33">
        <v>3558</v>
      </c>
      <c r="K287" s="33">
        <v>3558</v>
      </c>
      <c r="L287" s="33">
        <v>100</v>
      </c>
      <c r="M287" s="33">
        <v>100</v>
      </c>
      <c r="N287" s="33">
        <v>100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52</v>
      </c>
      <c r="F288" s="53" t="str">
        <f>IFERROR(VLOOKUP(E288,'ИМЕНА ОКВЭД'!B$1:D$130001,2,FALSE),E288)</f>
        <v>22.2</v>
      </c>
      <c r="G288" s="33">
        <v>326980.90000000002</v>
      </c>
      <c r="H288" s="33">
        <v>313754.7</v>
      </c>
      <c r="I288" s="33">
        <v>213696.6</v>
      </c>
      <c r="J288" s="33">
        <v>903978.9</v>
      </c>
      <c r="K288" s="33">
        <v>548233.1</v>
      </c>
      <c r="L288" s="33">
        <v>104.21545876444242</v>
      </c>
      <c r="M288" s="33">
        <v>153.01174656031029</v>
      </c>
      <c r="N288" s="33">
        <v>164.88951506211501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36</v>
      </c>
      <c r="F289" s="53" t="str">
        <f>IFERROR(VLOOKUP(E289,'ИМЕНА ОКВЭД'!B$1:D$130001,2,FALSE),E289)</f>
        <v>Производство прочей неметаллической минеральной продукции</v>
      </c>
      <c r="G289" s="33">
        <v>798804.1</v>
      </c>
      <c r="H289" s="33">
        <v>706893</v>
      </c>
      <c r="I289" s="33">
        <v>810755</v>
      </c>
      <c r="J289" s="33">
        <v>2206107</v>
      </c>
      <c r="K289" s="33">
        <v>2231876.5</v>
      </c>
      <c r="L289" s="33">
        <v>113.00212337652233</v>
      </c>
      <c r="M289" s="33">
        <v>98.525954203180987</v>
      </c>
      <c r="N289" s="33">
        <v>98.845388622533548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77</v>
      </c>
      <c r="F290" s="53" t="str">
        <f>IFERROR(VLOOKUP(E290,'ИМЕНА ОКВЭД'!B$1:D$130001,2,FALSE),E290)</f>
        <v>23.1</v>
      </c>
      <c r="G290" s="33">
        <v>52135</v>
      </c>
      <c r="H290" s="33">
        <v>52135</v>
      </c>
      <c r="I290" s="33">
        <v>36938</v>
      </c>
      <c r="J290" s="33">
        <v>156405</v>
      </c>
      <c r="K290" s="33">
        <v>110814</v>
      </c>
      <c r="L290" s="33">
        <v>100</v>
      </c>
      <c r="M290" s="33">
        <v>141.14191347663652</v>
      </c>
      <c r="N290" s="33">
        <v>141.14191347663652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23</v>
      </c>
      <c r="F291" s="53" t="str">
        <f>IFERROR(VLOOKUP(E291,'ИМЕНА ОКВЭД'!B$1:D$130001,2,FALSE),E291)</f>
        <v>23.3</v>
      </c>
      <c r="G291" s="33">
        <v>60523</v>
      </c>
      <c r="H291" s="33">
        <v>51898</v>
      </c>
      <c r="I291" s="33">
        <v>53525.7</v>
      </c>
      <c r="J291" s="33">
        <v>160393</v>
      </c>
      <c r="K291" s="33">
        <v>130495.3</v>
      </c>
      <c r="L291" s="33">
        <v>116.61913753901885</v>
      </c>
      <c r="M291" s="33">
        <v>113.07278559645179</v>
      </c>
      <c r="N291" s="33">
        <v>122.91094008749741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67</v>
      </c>
      <c r="F292" s="53" t="str">
        <f>IFERROR(VLOOKUP(E292,'ИМЕНА ОКВЭД'!B$1:D$130001,2,FALSE),E292)</f>
        <v>23.5</v>
      </c>
      <c r="G292" s="32"/>
      <c r="H292" s="32"/>
      <c r="I292" s="33">
        <v>9.8000000000000007</v>
      </c>
      <c r="J292" s="33">
        <v>56.9</v>
      </c>
      <c r="K292" s="33">
        <v>83.9</v>
      </c>
      <c r="L292" s="32"/>
      <c r="M292" s="32"/>
      <c r="N292" s="33">
        <v>67.818831942789032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121</v>
      </c>
      <c r="F293" s="53" t="str">
        <f>IFERROR(VLOOKUP(E293,'ИМЕНА ОКВЭД'!B$1:D$130001,2,FALSE),E293)</f>
        <v>23.6</v>
      </c>
      <c r="G293" s="33">
        <v>439029.1</v>
      </c>
      <c r="H293" s="33">
        <v>404227</v>
      </c>
      <c r="I293" s="33">
        <v>526329.5</v>
      </c>
      <c r="J293" s="33">
        <v>1211450.1000000001</v>
      </c>
      <c r="K293" s="33">
        <v>1454431.3</v>
      </c>
      <c r="L293" s="33">
        <v>108.60954364750499</v>
      </c>
      <c r="M293" s="33">
        <v>83.41335608207406</v>
      </c>
      <c r="N293" s="33">
        <v>83.293731371155175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71</v>
      </c>
      <c r="F294" s="53" t="str">
        <f>IFERROR(VLOOKUP(E294,'ИМЕНА ОКВЭД'!B$1:D$130001,2,FALSE),E294)</f>
        <v>23.7</v>
      </c>
      <c r="G294" s="33">
        <v>219</v>
      </c>
      <c r="H294" s="33">
        <v>219</v>
      </c>
      <c r="I294" s="33">
        <v>219</v>
      </c>
      <c r="J294" s="33">
        <v>657</v>
      </c>
      <c r="K294" s="33">
        <v>657</v>
      </c>
      <c r="L294" s="33">
        <v>100</v>
      </c>
      <c r="M294" s="33">
        <v>100</v>
      </c>
      <c r="N294" s="33">
        <v>100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100</v>
      </c>
      <c r="F295" s="53" t="str">
        <f>IFERROR(VLOOKUP(E295,'ИМЕНА ОКВЭД'!B$1:D$130001,2,FALSE),E295)</f>
        <v>23.9</v>
      </c>
      <c r="G295" s="33">
        <v>246898</v>
      </c>
      <c r="H295" s="33">
        <v>198414</v>
      </c>
      <c r="I295" s="33">
        <v>193733</v>
      </c>
      <c r="J295" s="33">
        <v>677145</v>
      </c>
      <c r="K295" s="33">
        <v>535395</v>
      </c>
      <c r="L295" s="33">
        <v>124.4357757013114</v>
      </c>
      <c r="M295" s="33">
        <v>127.44240784997909</v>
      </c>
      <c r="N295" s="33">
        <v>126.47577956462051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79</v>
      </c>
      <c r="F296" s="53" t="str">
        <f>IFERROR(VLOOKUP(E296,'ИМЕНА ОКВЭД'!B$1:D$130001,2,FALSE),E296)</f>
        <v>Производство металлургическое</v>
      </c>
      <c r="G296" s="33">
        <v>10386125.5</v>
      </c>
      <c r="H296" s="33">
        <v>13251548.6</v>
      </c>
      <c r="I296" s="33">
        <v>10134458.699999999</v>
      </c>
      <c r="J296" s="33">
        <v>31658140.100000001</v>
      </c>
      <c r="K296" s="33">
        <v>25382929.300000001</v>
      </c>
      <c r="L296" s="33">
        <v>78.376692517280588</v>
      </c>
      <c r="M296" s="33">
        <v>102.48327816462462</v>
      </c>
      <c r="N296" s="33">
        <v>124.72216947789394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115</v>
      </c>
      <c r="F297" s="53" t="str">
        <f>IFERROR(VLOOKUP(E297,'ИМЕНА ОКВЭД'!B$1:D$130001,2,FALSE),E297)</f>
        <v>24.1</v>
      </c>
      <c r="G297" s="33">
        <v>3086668.9</v>
      </c>
      <c r="H297" s="33">
        <v>1850582.7</v>
      </c>
      <c r="I297" s="33">
        <v>706150</v>
      </c>
      <c r="J297" s="33">
        <v>7487216</v>
      </c>
      <c r="K297" s="33">
        <v>1544860.3</v>
      </c>
      <c r="L297" s="33">
        <v>166.7944318294989</v>
      </c>
      <c r="M297" s="33">
        <v>437.11235573178504</v>
      </c>
      <c r="N297" s="33">
        <v>484.65327253215065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87</v>
      </c>
      <c r="F298" s="53" t="str">
        <f>IFERROR(VLOOKUP(E298,'ИМЕНА ОКВЭД'!B$1:D$130001,2,FALSE),E298)</f>
        <v>24.3</v>
      </c>
      <c r="G298" s="33">
        <v>111912.5</v>
      </c>
      <c r="H298" s="33">
        <v>77643.100000000006</v>
      </c>
      <c r="I298" s="33">
        <v>43017.1</v>
      </c>
      <c r="J298" s="33">
        <v>258400.9</v>
      </c>
      <c r="K298" s="33">
        <v>170084.1</v>
      </c>
      <c r="L298" s="33">
        <v>144.13708365585609</v>
      </c>
      <c r="M298" s="33">
        <v>260.15816965811268</v>
      </c>
      <c r="N298" s="33">
        <v>151.92537103703404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84</v>
      </c>
      <c r="F299" s="53" t="str">
        <f>IFERROR(VLOOKUP(E299,'ИМЕНА ОКВЭД'!B$1:D$130001,2,FALSE),E299)</f>
        <v>Производство основных драгоценных металлов и прочих цветных металлов, производство ядерного топлива</v>
      </c>
      <c r="G299" s="33">
        <v>7139262.9000000004</v>
      </c>
      <c r="H299" s="33">
        <v>11304680.1</v>
      </c>
      <c r="I299" s="33">
        <v>9337111.5999999996</v>
      </c>
      <c r="J299" s="33">
        <v>23821336.899999999</v>
      </c>
      <c r="K299" s="33">
        <v>23545268.899999999</v>
      </c>
      <c r="L299" s="33">
        <v>63.153161671509835</v>
      </c>
      <c r="M299" s="33">
        <v>76.461149934204485</v>
      </c>
      <c r="N299" s="33">
        <v>101.17249881992217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32</v>
      </c>
      <c r="F300" s="53" t="str">
        <f>IFERROR(VLOOKUP(E300,'ИМЕНА ОКВЭД'!B$1:D$130001,2,FALSE),E300)</f>
        <v>24.5</v>
      </c>
      <c r="G300" s="33">
        <v>48281.2</v>
      </c>
      <c r="H300" s="33">
        <v>18642.7</v>
      </c>
      <c r="I300" s="33">
        <v>48180</v>
      </c>
      <c r="J300" s="33">
        <v>91186.3</v>
      </c>
      <c r="K300" s="33">
        <v>122716</v>
      </c>
      <c r="L300" s="33">
        <v>258.98179984658873</v>
      </c>
      <c r="M300" s="33">
        <v>100.21004566210046</v>
      </c>
      <c r="N300" s="33">
        <v>74.306773362886659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56</v>
      </c>
      <c r="F301" s="53" t="str">
        <f>IFERROR(VLOOKUP(E301,'ИМЕНА ОКВЭД'!B$1:D$130001,2,FALSE),E301)</f>
        <v>Производство готовых металлических изделий, кроме машин и оборудования</v>
      </c>
      <c r="G301" s="33">
        <v>361711.3</v>
      </c>
      <c r="H301" s="33">
        <v>345622.3</v>
      </c>
      <c r="I301" s="33">
        <v>183247.4</v>
      </c>
      <c r="J301" s="33">
        <v>985145</v>
      </c>
      <c r="K301" s="33">
        <v>540607.69999999995</v>
      </c>
      <c r="L301" s="33">
        <v>104.65508157315081</v>
      </c>
      <c r="M301" s="33">
        <v>197.38959461362072</v>
      </c>
      <c r="N301" s="33">
        <v>182.22918393504199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113</v>
      </c>
      <c r="F302" s="53" t="str">
        <f>IFERROR(VLOOKUP(E302,'ИМЕНА ОКВЭД'!B$1:D$130001,2,FALSE),E302)</f>
        <v>25.04.АГ</v>
      </c>
      <c r="G302" s="33">
        <v>189702.39999999999</v>
      </c>
      <c r="H302" s="33">
        <v>178579</v>
      </c>
      <c r="I302" s="33">
        <v>62732.7</v>
      </c>
      <c r="J302" s="33">
        <v>512360.1</v>
      </c>
      <c r="K302" s="33">
        <v>188837.1</v>
      </c>
      <c r="L302" s="33">
        <v>106.22883989718837</v>
      </c>
      <c r="M302" s="33">
        <v>302.39795194531717</v>
      </c>
      <c r="N302" s="33">
        <v>271.32385532292119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47</v>
      </c>
      <c r="F303" s="53" t="str">
        <f>IFERROR(VLOOKUP(E303,'ИМЕНА ОКВЭД'!B$1:D$130001,2,FALSE),E303)</f>
        <v>25.1</v>
      </c>
      <c r="G303" s="33">
        <v>126475.6</v>
      </c>
      <c r="H303" s="33">
        <v>122597.7</v>
      </c>
      <c r="I303" s="33">
        <v>94893.6</v>
      </c>
      <c r="J303" s="33">
        <v>334049.8</v>
      </c>
      <c r="K303" s="33">
        <v>287407.09999999998</v>
      </c>
      <c r="L303" s="33">
        <v>103.16310991152362</v>
      </c>
      <c r="M303" s="33">
        <v>133.28148579040104</v>
      </c>
      <c r="N303" s="33">
        <v>116.22879184265106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68</v>
      </c>
      <c r="F304" s="53" t="str">
        <f>IFERROR(VLOOKUP(E304,'ИМЕНА ОКВЭД'!B$1:D$130001,2,FALSE),E304)</f>
        <v>25.2</v>
      </c>
      <c r="G304" s="33">
        <v>6375</v>
      </c>
      <c r="H304" s="33">
        <v>6388</v>
      </c>
      <c r="I304" s="33">
        <v>6460</v>
      </c>
      <c r="J304" s="33">
        <v>19135</v>
      </c>
      <c r="K304" s="33">
        <v>19380</v>
      </c>
      <c r="L304" s="33">
        <v>99.796493425172201</v>
      </c>
      <c r="M304" s="33">
        <v>98.684210526315795</v>
      </c>
      <c r="N304" s="33">
        <v>98.735810113519094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18</v>
      </c>
      <c r="F305" s="53" t="str">
        <f>IFERROR(VLOOKUP(E305,'ИМЕНА ОКВЭД'!B$1:D$130001,2,FALSE),E305)</f>
        <v>25.5</v>
      </c>
      <c r="G305" s="33">
        <v>17954</v>
      </c>
      <c r="H305" s="33">
        <v>17954</v>
      </c>
      <c r="I305" s="33">
        <v>2627</v>
      </c>
      <c r="J305" s="33">
        <v>53862</v>
      </c>
      <c r="K305" s="33">
        <v>7881</v>
      </c>
      <c r="L305" s="33">
        <v>100</v>
      </c>
      <c r="M305" s="33">
        <v>683.4411876665398</v>
      </c>
      <c r="N305" s="33">
        <v>683.4411876665398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19</v>
      </c>
      <c r="F306" s="53" t="str">
        <f>IFERROR(VLOOKUP(E306,'ИМЕНА ОКВЭД'!B$1:D$130001,2,FALSE),E306)</f>
        <v>25.6</v>
      </c>
      <c r="G306" s="33">
        <v>19897.3</v>
      </c>
      <c r="H306" s="33">
        <v>18796.599999999999</v>
      </c>
      <c r="I306" s="33">
        <v>15227.1</v>
      </c>
      <c r="J306" s="33">
        <v>61817.1</v>
      </c>
      <c r="K306" s="33">
        <v>33181.5</v>
      </c>
      <c r="L306" s="33">
        <v>105.85584627007012</v>
      </c>
      <c r="M306" s="33">
        <v>130.67031805136895</v>
      </c>
      <c r="N306" s="33">
        <v>186.29989602640026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107</v>
      </c>
      <c r="F307" s="53" t="str">
        <f>IFERROR(VLOOKUP(E307,'ИМЕНА ОКВЭД'!B$1:D$130001,2,FALSE),E307)</f>
        <v>25.7</v>
      </c>
      <c r="G307" s="33">
        <v>1307</v>
      </c>
      <c r="H307" s="33">
        <v>1307</v>
      </c>
      <c r="I307" s="33">
        <v>1307</v>
      </c>
      <c r="J307" s="33">
        <v>3921</v>
      </c>
      <c r="K307" s="33">
        <v>3921</v>
      </c>
      <c r="L307" s="33">
        <v>100</v>
      </c>
      <c r="M307" s="33">
        <v>100</v>
      </c>
      <c r="N307" s="33">
        <v>100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94</v>
      </c>
      <c r="F308" s="53" t="str">
        <f>IFERROR(VLOOKUP(E308,'ИМЕНА ОКВЭД'!B$1:D$130001,2,FALSE),E308)</f>
        <v>Производство компьютеров, электронных и оптических изделий</v>
      </c>
      <c r="G308" s="33">
        <v>2637</v>
      </c>
      <c r="H308" s="33">
        <v>2637</v>
      </c>
      <c r="I308" s="33">
        <v>10549</v>
      </c>
      <c r="J308" s="33">
        <v>7911</v>
      </c>
      <c r="K308" s="33">
        <v>31647</v>
      </c>
      <c r="L308" s="33">
        <v>100</v>
      </c>
      <c r="M308" s="33">
        <v>24.997630107119157</v>
      </c>
      <c r="N308" s="33">
        <v>24.997630107119157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101</v>
      </c>
      <c r="F309" s="53" t="str">
        <f>IFERROR(VLOOKUP(E309,'ИМЕНА ОКВЭД'!B$1:D$130001,2,FALSE),E309)</f>
        <v>26.1</v>
      </c>
      <c r="G309" s="33">
        <v>1434</v>
      </c>
      <c r="H309" s="33">
        <v>1434</v>
      </c>
      <c r="I309" s="33">
        <v>1434</v>
      </c>
      <c r="J309" s="33">
        <v>4302</v>
      </c>
      <c r="K309" s="33">
        <v>4302</v>
      </c>
      <c r="L309" s="33">
        <v>100</v>
      </c>
      <c r="M309" s="33">
        <v>100</v>
      </c>
      <c r="N309" s="33">
        <v>100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58</v>
      </c>
      <c r="F310" s="53" t="str">
        <f>IFERROR(VLOOKUP(E310,'ИМЕНА ОКВЭД'!B$1:D$130001,2,FALSE),E310)</f>
        <v>26.2</v>
      </c>
      <c r="G310" s="33">
        <v>53</v>
      </c>
      <c r="H310" s="33">
        <v>53</v>
      </c>
      <c r="I310" s="33">
        <v>7965</v>
      </c>
      <c r="J310" s="33">
        <v>159</v>
      </c>
      <c r="K310" s="33">
        <v>23895</v>
      </c>
      <c r="L310" s="33">
        <v>100</v>
      </c>
      <c r="M310" s="33">
        <v>0.66541117388575011</v>
      </c>
      <c r="N310" s="33">
        <v>0.66541117388575011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29</v>
      </c>
      <c r="F311" s="53" t="str">
        <f>IFERROR(VLOOKUP(E311,'ИМЕНА ОКВЭД'!B$1:D$130001,2,FALSE),E311)</f>
        <v>26.5</v>
      </c>
      <c r="G311" s="33">
        <v>625</v>
      </c>
      <c r="H311" s="33">
        <v>625</v>
      </c>
      <c r="I311" s="33">
        <v>625</v>
      </c>
      <c r="J311" s="33">
        <v>1875</v>
      </c>
      <c r="K311" s="33">
        <v>1875</v>
      </c>
      <c r="L311" s="33">
        <v>100</v>
      </c>
      <c r="M311" s="33">
        <v>100</v>
      </c>
      <c r="N311" s="33">
        <v>100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88</v>
      </c>
      <c r="F312" s="53" t="str">
        <f>IFERROR(VLOOKUP(E312,'ИМЕНА ОКВЭД'!B$1:D$130001,2,FALSE),E312)</f>
        <v>26.6</v>
      </c>
      <c r="G312" s="33">
        <v>525</v>
      </c>
      <c r="H312" s="33">
        <v>525</v>
      </c>
      <c r="I312" s="33">
        <v>525</v>
      </c>
      <c r="J312" s="33">
        <v>1575</v>
      </c>
      <c r="K312" s="33">
        <v>1575</v>
      </c>
      <c r="L312" s="33">
        <v>100</v>
      </c>
      <c r="M312" s="33">
        <v>100</v>
      </c>
      <c r="N312" s="33">
        <v>100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118</v>
      </c>
      <c r="F313" s="53" t="str">
        <f>IFERROR(VLOOKUP(E313,'ИМЕНА ОКВЭД'!B$1:D$130001,2,FALSE),E313)</f>
        <v>Производство электрического оборудования</v>
      </c>
      <c r="G313" s="33">
        <v>8405</v>
      </c>
      <c r="H313" s="33">
        <v>8405</v>
      </c>
      <c r="I313" s="33">
        <v>8405</v>
      </c>
      <c r="J313" s="33">
        <v>25215</v>
      </c>
      <c r="K313" s="33">
        <v>25215</v>
      </c>
      <c r="L313" s="33">
        <v>100</v>
      </c>
      <c r="M313" s="33">
        <v>100</v>
      </c>
      <c r="N313" s="33">
        <v>100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62</v>
      </c>
      <c r="F314" s="53" t="str">
        <f>IFERROR(VLOOKUP(E314,'ИМЕНА ОКВЭД'!B$1:D$130001,2,FALSE),E314)</f>
        <v>27.1</v>
      </c>
      <c r="G314" s="33">
        <v>5333</v>
      </c>
      <c r="H314" s="33">
        <v>5333</v>
      </c>
      <c r="I314" s="33">
        <v>5333</v>
      </c>
      <c r="J314" s="33">
        <v>15999</v>
      </c>
      <c r="K314" s="33">
        <v>15999</v>
      </c>
      <c r="L314" s="33">
        <v>100</v>
      </c>
      <c r="M314" s="33">
        <v>100</v>
      </c>
      <c r="N314" s="33">
        <v>100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33</v>
      </c>
      <c r="F315" s="53" t="str">
        <f>IFERROR(VLOOKUP(E315,'ИМЕНА ОКВЭД'!B$1:D$130001,2,FALSE),E315)</f>
        <v>27.4</v>
      </c>
      <c r="G315" s="33">
        <v>2696</v>
      </c>
      <c r="H315" s="33">
        <v>2696</v>
      </c>
      <c r="I315" s="33">
        <v>2696</v>
      </c>
      <c r="J315" s="33">
        <v>8088</v>
      </c>
      <c r="K315" s="33">
        <v>8088</v>
      </c>
      <c r="L315" s="33">
        <v>100</v>
      </c>
      <c r="M315" s="33">
        <v>100</v>
      </c>
      <c r="N315" s="33">
        <v>100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43</v>
      </c>
      <c r="F316" s="53" t="str">
        <f>IFERROR(VLOOKUP(E316,'ИМЕНА ОКВЭД'!B$1:D$130001,2,FALSE),E316)</f>
        <v>27.9</v>
      </c>
      <c r="G316" s="33">
        <v>376</v>
      </c>
      <c r="H316" s="33">
        <v>376</v>
      </c>
      <c r="I316" s="33">
        <v>376</v>
      </c>
      <c r="J316" s="33">
        <v>1128</v>
      </c>
      <c r="K316" s="33">
        <v>1128</v>
      </c>
      <c r="L316" s="33">
        <v>100</v>
      </c>
      <c r="M316" s="33">
        <v>100</v>
      </c>
      <c r="N316" s="33">
        <v>100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31</v>
      </c>
      <c r="F317" s="53" t="str">
        <f>IFERROR(VLOOKUP(E317,'ИМЕНА ОКВЭД'!B$1:D$130001,2,FALSE),E317)</f>
        <v>Производство машин и оборудования, не включенных в другие группировки</v>
      </c>
      <c r="G317" s="33">
        <v>48443.8</v>
      </c>
      <c r="H317" s="33">
        <v>130574.39999999999</v>
      </c>
      <c r="I317" s="33">
        <v>66012.399999999994</v>
      </c>
      <c r="J317" s="33">
        <v>208451.8</v>
      </c>
      <c r="K317" s="33">
        <v>150206.9</v>
      </c>
      <c r="L317" s="33">
        <v>37.10053425480033</v>
      </c>
      <c r="M317" s="33">
        <v>73.385909314007677</v>
      </c>
      <c r="N317" s="33">
        <v>138.77644768649111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122</v>
      </c>
      <c r="F318" s="53" t="str">
        <f>IFERROR(VLOOKUP(E318,'ИМЕНА ОКВЭД'!B$1:D$130001,2,FALSE),E318)</f>
        <v>28.1</v>
      </c>
      <c r="G318" s="33">
        <v>10228.299999999999</v>
      </c>
      <c r="H318" s="33">
        <v>105309.6</v>
      </c>
      <c r="I318" s="33">
        <v>6040</v>
      </c>
      <c r="J318" s="33">
        <v>121484.9</v>
      </c>
      <c r="K318" s="33">
        <v>21618</v>
      </c>
      <c r="L318" s="33">
        <v>9.7125998009678138</v>
      </c>
      <c r="M318" s="33">
        <v>169.34271523178808</v>
      </c>
      <c r="N318" s="33">
        <v>561.96179110000924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53</v>
      </c>
      <c r="F319" s="53" t="str">
        <f>IFERROR(VLOOKUP(E319,'ИМЕНА ОКВЭД'!B$1:D$130001,2,FALSE),E319)</f>
        <v>28.2</v>
      </c>
      <c r="G319" s="33">
        <v>6145.1</v>
      </c>
      <c r="H319" s="33">
        <v>4746.6000000000004</v>
      </c>
      <c r="I319" s="33">
        <v>4218</v>
      </c>
      <c r="J319" s="33">
        <v>13808</v>
      </c>
      <c r="K319" s="33">
        <v>19171</v>
      </c>
      <c r="L319" s="33">
        <v>129.46319470779085</v>
      </c>
      <c r="M319" s="33">
        <v>145.68752963489806</v>
      </c>
      <c r="N319" s="33">
        <v>72.025455114495855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127</v>
      </c>
      <c r="F320" s="53" t="str">
        <f>IFERROR(VLOOKUP(E320,'ИМЕНА ОКВЭД'!B$1:D$130001,2,FALSE),E320)</f>
        <v>28.4</v>
      </c>
      <c r="G320" s="33">
        <v>3680</v>
      </c>
      <c r="H320" s="33">
        <v>1447.5</v>
      </c>
      <c r="I320" s="32"/>
      <c r="J320" s="33">
        <v>5127.5</v>
      </c>
      <c r="K320" s="32"/>
      <c r="L320" s="33">
        <v>254.23143350604491</v>
      </c>
      <c r="M320" s="32"/>
      <c r="N320" s="32"/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102</v>
      </c>
      <c r="F321" s="53" t="str">
        <f>IFERROR(VLOOKUP(E321,'ИМЕНА ОКВЭД'!B$1:D$130001,2,FALSE),E321)</f>
        <v>28.9</v>
      </c>
      <c r="G321" s="33">
        <v>28390.400000000001</v>
      </c>
      <c r="H321" s="33">
        <v>19070.7</v>
      </c>
      <c r="I321" s="33">
        <v>55754.400000000001</v>
      </c>
      <c r="J321" s="33">
        <v>68031.399999999994</v>
      </c>
      <c r="K321" s="33">
        <v>109417.9</v>
      </c>
      <c r="L321" s="33">
        <v>148.86920773752405</v>
      </c>
      <c r="M321" s="33">
        <v>50.920465469989814</v>
      </c>
      <c r="N321" s="33">
        <v>62.175750037242537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26</v>
      </c>
      <c r="F322" s="53" t="str">
        <f>IFERROR(VLOOKUP(E322,'ИМЕНА ОКВЭД'!B$1:D$130001,2,FALSE),E322)</f>
        <v>Производство прочих транспортных средств и оборудования</v>
      </c>
      <c r="G322" s="33">
        <v>15360369.300000001</v>
      </c>
      <c r="H322" s="33">
        <v>446219.5</v>
      </c>
      <c r="I322" s="33">
        <v>970448.7</v>
      </c>
      <c r="J322" s="33">
        <v>16745851.4</v>
      </c>
      <c r="K322" s="33">
        <v>4675669</v>
      </c>
      <c r="L322" s="33">
        <v>3442.3348374510751</v>
      </c>
      <c r="M322" s="33">
        <v>1582.8110543092077</v>
      </c>
      <c r="N322" s="33">
        <v>358.14877828178169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93</v>
      </c>
      <c r="F323" s="53" t="str">
        <f>IFERROR(VLOOKUP(E323,'ИМЕНА ОКВЭД'!B$1:D$130001,2,FALSE),E323)</f>
        <v>30.01.АГ</v>
      </c>
      <c r="G323" s="33">
        <v>1403.3</v>
      </c>
      <c r="H323" s="33">
        <v>399322.5</v>
      </c>
      <c r="I323" s="33">
        <v>858006.2</v>
      </c>
      <c r="J323" s="33">
        <v>1336979.3999999999</v>
      </c>
      <c r="K323" s="33">
        <v>3051629</v>
      </c>
      <c r="L323" s="33">
        <v>0.35142021799422773</v>
      </c>
      <c r="M323" s="33">
        <v>0.16355359669895159</v>
      </c>
      <c r="N323" s="33">
        <v>43.811990251763895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92</v>
      </c>
      <c r="F324" s="53" t="str">
        <f>IFERROR(VLOOKUP(E324,'ИМЕНА ОКВЭД'!B$1:D$130001,2,FALSE),E324)</f>
        <v>30.3</v>
      </c>
      <c r="G324" s="33">
        <v>15358966</v>
      </c>
      <c r="H324" s="33">
        <v>46897</v>
      </c>
      <c r="I324" s="33">
        <v>112442.5</v>
      </c>
      <c r="J324" s="33">
        <v>15408872</v>
      </c>
      <c r="K324" s="33">
        <v>1624040</v>
      </c>
      <c r="L324" s="33">
        <v>32750.423268012881</v>
      </c>
      <c r="M324" s="33">
        <v>13659.395691131023</v>
      </c>
      <c r="N324" s="33">
        <v>948.79879805916107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95</v>
      </c>
      <c r="F325" s="53" t="str">
        <f>IFERROR(VLOOKUP(E325,'ИМЕНА ОКВЭД'!B$1:D$130001,2,FALSE),E325)</f>
        <v>Производство мебели</v>
      </c>
      <c r="G325" s="33">
        <v>39451.199999999997</v>
      </c>
      <c r="H325" s="33">
        <v>39279.1</v>
      </c>
      <c r="I325" s="33">
        <v>42364.5</v>
      </c>
      <c r="J325" s="33">
        <v>118033.5</v>
      </c>
      <c r="K325" s="33">
        <v>125003.5</v>
      </c>
      <c r="L325" s="33">
        <v>100.43814649520992</v>
      </c>
      <c r="M325" s="33">
        <v>93.123251779201922</v>
      </c>
      <c r="N325" s="33">
        <v>94.424156123628535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34</v>
      </c>
      <c r="F326" s="53" t="str">
        <f>IFERROR(VLOOKUP(E326,'ИМЕНА ОКВЭД'!B$1:D$130001,2,FALSE),E326)</f>
        <v>31.0</v>
      </c>
      <c r="G326" s="33">
        <v>39451.199999999997</v>
      </c>
      <c r="H326" s="33">
        <v>39279.1</v>
      </c>
      <c r="I326" s="33">
        <v>42364.5</v>
      </c>
      <c r="J326" s="33">
        <v>118033.5</v>
      </c>
      <c r="K326" s="33">
        <v>125003.5</v>
      </c>
      <c r="L326" s="33">
        <v>100.43814649520992</v>
      </c>
      <c r="M326" s="33">
        <v>93.123251779201922</v>
      </c>
      <c r="N326" s="33">
        <v>94.424156123628535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21</v>
      </c>
      <c r="F327" s="53" t="str">
        <f>IFERROR(VLOOKUP(E327,'ИМЕНА ОКВЭД'!B$1:D$130001,2,FALSE),E327)</f>
        <v>Производство прочих готовых изделий</v>
      </c>
      <c r="G327" s="33">
        <v>18546.2</v>
      </c>
      <c r="H327" s="33">
        <v>12103</v>
      </c>
      <c r="I327" s="33">
        <v>17633.3</v>
      </c>
      <c r="J327" s="33">
        <v>38847.4</v>
      </c>
      <c r="K327" s="33">
        <v>30718.1</v>
      </c>
      <c r="L327" s="33">
        <v>153.23638767247789</v>
      </c>
      <c r="M327" s="33">
        <v>105.17713644071161</v>
      </c>
      <c r="N327" s="33">
        <v>126.46420188748652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123</v>
      </c>
      <c r="F328" s="53" t="str">
        <f>IFERROR(VLOOKUP(E328,'ИМЕНА ОКВЭД'!B$1:D$130001,2,FALSE),E328)</f>
        <v>32.1</v>
      </c>
      <c r="G328" s="33">
        <v>355</v>
      </c>
      <c r="H328" s="33">
        <v>355</v>
      </c>
      <c r="I328" s="33">
        <v>355</v>
      </c>
      <c r="J328" s="33">
        <v>1065</v>
      </c>
      <c r="K328" s="33">
        <v>1065</v>
      </c>
      <c r="L328" s="33">
        <v>100</v>
      </c>
      <c r="M328" s="33">
        <v>100</v>
      </c>
      <c r="N328" s="33">
        <v>100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59</v>
      </c>
      <c r="F329" s="53" t="str">
        <f>IFERROR(VLOOKUP(E329,'ИМЕНА ОКВЭД'!B$1:D$130001,2,FALSE),E329)</f>
        <v>32.4</v>
      </c>
      <c r="G329" s="33">
        <v>91</v>
      </c>
      <c r="H329" s="33">
        <v>91</v>
      </c>
      <c r="I329" s="33">
        <v>97.3</v>
      </c>
      <c r="J329" s="33">
        <v>273</v>
      </c>
      <c r="K329" s="33">
        <v>291.89999999999998</v>
      </c>
      <c r="L329" s="33">
        <v>100</v>
      </c>
      <c r="M329" s="33">
        <v>93.525179856115102</v>
      </c>
      <c r="N329" s="33">
        <v>93.525179856115102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24</v>
      </c>
      <c r="F330" s="53" t="str">
        <f>IFERROR(VLOOKUP(E330,'ИМЕНА ОКВЭД'!B$1:D$130001,2,FALSE),E330)</f>
        <v>32.5</v>
      </c>
      <c r="G330" s="33">
        <v>15206.6</v>
      </c>
      <c r="H330" s="33">
        <v>8864.1</v>
      </c>
      <c r="I330" s="33">
        <v>14137</v>
      </c>
      <c r="J330" s="33">
        <v>28331.3</v>
      </c>
      <c r="K330" s="33">
        <v>20513</v>
      </c>
      <c r="L330" s="33">
        <v>171.5526675014948</v>
      </c>
      <c r="M330" s="33">
        <v>107.56596166088987</v>
      </c>
      <c r="N330" s="33">
        <v>138.11387900355871</v>
      </c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72</v>
      </c>
      <c r="F331" s="53" t="str">
        <f>IFERROR(VLOOKUP(E331,'ИМЕНА ОКВЭД'!B$1:D$130001,2,FALSE),E331)</f>
        <v>32.9</v>
      </c>
      <c r="G331" s="33">
        <v>2893.6</v>
      </c>
      <c r="H331" s="33">
        <v>2792.9</v>
      </c>
      <c r="I331" s="33">
        <v>3044</v>
      </c>
      <c r="J331" s="33">
        <v>9178.1</v>
      </c>
      <c r="K331" s="33">
        <v>8848.2000000000007</v>
      </c>
      <c r="L331" s="33">
        <v>103.60557127000608</v>
      </c>
      <c r="M331" s="33">
        <v>95.059132720105126</v>
      </c>
      <c r="N331" s="33">
        <v>103.72844194299405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90</v>
      </c>
      <c r="F332" s="53" t="str">
        <f>IFERROR(VLOOKUP(E332,'ИМЕНА ОКВЭД'!B$1:D$130001,2,FALSE),E332)</f>
        <v>Ремонт и монтаж машин и оборудования</v>
      </c>
      <c r="G332" s="33">
        <v>1127580.8</v>
      </c>
      <c r="H332" s="33">
        <v>1036069.8</v>
      </c>
      <c r="I332" s="33">
        <v>1062715.6000000001</v>
      </c>
      <c r="J332" s="33">
        <v>3144693.2</v>
      </c>
      <c r="K332" s="33">
        <v>2847674.4</v>
      </c>
      <c r="L332" s="33">
        <v>108.83251302180607</v>
      </c>
      <c r="M332" s="33">
        <v>106.10372144720563</v>
      </c>
      <c r="N332" s="33">
        <v>110.4302233429496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103</v>
      </c>
      <c r="F333" s="53" t="str">
        <f>IFERROR(VLOOKUP(E333,'ИМЕНА ОКВЭД'!B$1:D$130001,2,FALSE),E333)</f>
        <v>33.1</v>
      </c>
      <c r="G333" s="33">
        <v>1126776.8</v>
      </c>
      <c r="H333" s="33">
        <v>1035510.8</v>
      </c>
      <c r="I333" s="33">
        <v>1062210.2</v>
      </c>
      <c r="J333" s="33">
        <v>3142834.2</v>
      </c>
      <c r="K333" s="33">
        <v>2845377</v>
      </c>
      <c r="L333" s="33">
        <v>108.81362125822348</v>
      </c>
      <c r="M333" s="33">
        <v>106.07851440326971</v>
      </c>
      <c r="N333" s="33">
        <v>110.45405231011567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63</v>
      </c>
      <c r="F334" s="53" t="str">
        <f>IFERROR(VLOOKUP(E334,'ИМЕНА ОКВЭД'!B$1:D$130001,2,FALSE),E334)</f>
        <v>33.2</v>
      </c>
      <c r="G334" s="33">
        <v>804</v>
      </c>
      <c r="H334" s="33">
        <v>559</v>
      </c>
      <c r="I334" s="33">
        <v>505.4</v>
      </c>
      <c r="J334" s="33">
        <v>1859</v>
      </c>
      <c r="K334" s="33">
        <v>2297.4</v>
      </c>
      <c r="L334" s="33">
        <v>143.82826475849731</v>
      </c>
      <c r="M334" s="33">
        <v>159.0819153146023</v>
      </c>
      <c r="N334" s="33">
        <v>80.917558979716205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80</v>
      </c>
      <c r="F335" s="53" t="str">
        <f>IFERROR(VLOOKUP(E335,'ИМЕНА ОКВЭД'!B$1:D$130001,2,FALSE),E335)</f>
        <v>35</v>
      </c>
      <c r="G335" s="33">
        <v>6601039.4000000004</v>
      </c>
      <c r="H335" s="33">
        <v>6983206.2999999998</v>
      </c>
      <c r="I335" s="33">
        <v>5540380.7000000002</v>
      </c>
      <c r="J335" s="33">
        <v>21165649.5</v>
      </c>
      <c r="K335" s="33">
        <v>18629088.800000001</v>
      </c>
      <c r="L335" s="33">
        <v>94.527343406709889</v>
      </c>
      <c r="M335" s="33">
        <v>119.14414834345229</v>
      </c>
      <c r="N335" s="33">
        <v>113.61612866432844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85</v>
      </c>
      <c r="F336" s="53" t="str">
        <f>IFERROR(VLOOKUP(E336,'ИМЕНА ОКВЭД'!B$1:D$130001,2,FALSE),E336)</f>
        <v>Производство, передача и распределение электроэнергии</v>
      </c>
      <c r="G336" s="33">
        <v>3483138.2</v>
      </c>
      <c r="H336" s="33">
        <v>3332743.1</v>
      </c>
      <c r="I336" s="33">
        <v>2789258.1</v>
      </c>
      <c r="J336" s="33">
        <v>10540544.300000001</v>
      </c>
      <c r="K336" s="33">
        <v>8778814.8000000007</v>
      </c>
      <c r="L336" s="33">
        <v>104.51265205529943</v>
      </c>
      <c r="M336" s="33">
        <v>124.87686958765129</v>
      </c>
      <c r="N336" s="33">
        <v>120.06796521097586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112</v>
      </c>
      <c r="F337" s="53" t="str">
        <f>IFERROR(VLOOKUP(E337,'ИМЕНА ОКВЭД'!B$1:D$130001,2,FALSE),E337)</f>
        <v>35.2</v>
      </c>
      <c r="G337" s="33">
        <v>475571.6</v>
      </c>
      <c r="H337" s="33">
        <v>566946.1</v>
      </c>
      <c r="I337" s="33">
        <v>381433.59999999998</v>
      </c>
      <c r="J337" s="33">
        <v>1533271.8</v>
      </c>
      <c r="K337" s="33">
        <v>1356834.3</v>
      </c>
      <c r="L337" s="33">
        <v>83.88303579476073</v>
      </c>
      <c r="M337" s="33">
        <v>124.68004916189869</v>
      </c>
      <c r="N337" s="33">
        <v>113.00361436912378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116</v>
      </c>
      <c r="F338" s="53" t="str">
        <f>IFERROR(VLOOKUP(E338,'ИМЕНА ОКВЭД'!B$1:D$130001,2,FALSE),E338)</f>
        <v>Производство, передача и распределение пара и горячей воды; кондиционирование воздуха</v>
      </c>
      <c r="G338" s="33">
        <v>2642329.6000000001</v>
      </c>
      <c r="H338" s="33">
        <v>3083517.1</v>
      </c>
      <c r="I338" s="33">
        <v>2369689</v>
      </c>
      <c r="J338" s="33">
        <v>9091833.4000000004</v>
      </c>
      <c r="K338" s="33">
        <v>8493439.6999999993</v>
      </c>
      <c r="L338" s="33">
        <v>85.692068968905673</v>
      </c>
      <c r="M338" s="33">
        <v>111.50533255629747</v>
      </c>
      <c r="N338" s="33">
        <v>107.04536349389753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70</v>
      </c>
      <c r="F339" s="53" t="str">
        <f>IFERROR(VLOOKUP(E339,'ИМЕНА ОКВЭД'!B$1:D$130001,2,FALSE),E339)</f>
        <v>Забор, очистка и распределение воды</v>
      </c>
      <c r="G339" s="33">
        <v>293787.09999999998</v>
      </c>
      <c r="H339" s="33">
        <v>306592.59999999998</v>
      </c>
      <c r="I339" s="33">
        <v>284594.90000000002</v>
      </c>
      <c r="J339" s="33">
        <v>900750.5</v>
      </c>
      <c r="K339" s="33">
        <v>851831</v>
      </c>
      <c r="L339" s="33">
        <v>95.823284710720344</v>
      </c>
      <c r="M339" s="33">
        <v>103.2299243591505</v>
      </c>
      <c r="N339" s="33">
        <v>105.74286448837856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108</v>
      </c>
      <c r="F340" s="53" t="str">
        <f>IFERROR(VLOOKUP(E340,'ИМЕНА ОКВЭД'!B$1:D$130001,2,FALSE),E340)</f>
        <v>36.0</v>
      </c>
      <c r="G340" s="33">
        <v>293787.09999999998</v>
      </c>
      <c r="H340" s="33">
        <v>306592.59999999998</v>
      </c>
      <c r="I340" s="33">
        <v>284594.90000000002</v>
      </c>
      <c r="J340" s="33">
        <v>900750.5</v>
      </c>
      <c r="K340" s="33">
        <v>851831</v>
      </c>
      <c r="L340" s="33">
        <v>95.823284710720344</v>
      </c>
      <c r="M340" s="33">
        <v>103.2299243591505</v>
      </c>
      <c r="N340" s="33">
        <v>105.74286448837856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27</v>
      </c>
      <c r="F341" s="53" t="str">
        <f>IFERROR(VLOOKUP(E341,'ИМЕНА ОКВЭД'!B$1:D$130001,2,FALSE),E341)</f>
        <v>Сбор и обработка сточных вод</v>
      </c>
      <c r="G341" s="33">
        <v>172030.2</v>
      </c>
      <c r="H341" s="33">
        <v>181251.7</v>
      </c>
      <c r="I341" s="33">
        <v>184103.3</v>
      </c>
      <c r="J341" s="33">
        <v>528143.5</v>
      </c>
      <c r="K341" s="33">
        <v>554879.69999999995</v>
      </c>
      <c r="L341" s="33">
        <v>94.912323580965037</v>
      </c>
      <c r="M341" s="33">
        <v>93.442214235160364</v>
      </c>
      <c r="N341" s="33">
        <v>95.1816222507329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39</v>
      </c>
      <c r="F342" s="53" t="str">
        <f>IFERROR(VLOOKUP(E342,'ИМЕНА ОКВЭД'!B$1:D$130001,2,FALSE),E342)</f>
        <v>37.0</v>
      </c>
      <c r="G342" s="33">
        <v>172030.2</v>
      </c>
      <c r="H342" s="33">
        <v>181251.7</v>
      </c>
      <c r="I342" s="33">
        <v>184103.3</v>
      </c>
      <c r="J342" s="33">
        <v>528143.5</v>
      </c>
      <c r="K342" s="33">
        <v>554879.69999999995</v>
      </c>
      <c r="L342" s="33">
        <v>94.912323580965037</v>
      </c>
      <c r="M342" s="33">
        <v>93.442214235160364</v>
      </c>
      <c r="N342" s="33">
        <v>95.1816222507329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61</v>
      </c>
      <c r="F343" s="53" t="str">
        <f>IFERROR(VLOOKUP(E343,'ИМЕНА ОКВЭД'!B$1:D$130001,2,FALSE),E343)</f>
        <v>Сбор, обработка и утилизация отходов; обработка вторичного сырья</v>
      </c>
      <c r="G343" s="33">
        <v>251874.6</v>
      </c>
      <c r="H343" s="33">
        <v>256842.9</v>
      </c>
      <c r="I343" s="33">
        <v>284326.8</v>
      </c>
      <c r="J343" s="33">
        <v>732439.7</v>
      </c>
      <c r="K343" s="33">
        <v>734534.9</v>
      </c>
      <c r="L343" s="33">
        <v>98.065626887097139</v>
      </c>
      <c r="M343" s="33">
        <v>88.58630280367521</v>
      </c>
      <c r="N343" s="33">
        <v>99.714758277652976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44</v>
      </c>
      <c r="F344" s="53" t="str">
        <f>IFERROR(VLOOKUP(E344,'ИМЕНА ОКВЭД'!B$1:D$130001,2,FALSE),E344)</f>
        <v>38.1</v>
      </c>
      <c r="G344" s="33">
        <v>97558</v>
      </c>
      <c r="H344" s="33">
        <v>95318.8</v>
      </c>
      <c r="I344" s="33">
        <v>98566.1</v>
      </c>
      <c r="J344" s="33">
        <v>288116.2</v>
      </c>
      <c r="K344" s="33">
        <v>292752.59999999998</v>
      </c>
      <c r="L344" s="33">
        <v>102.34916931392338</v>
      </c>
      <c r="M344" s="33">
        <v>98.977234566448303</v>
      </c>
      <c r="N344" s="33">
        <v>98.416273672718873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40</v>
      </c>
      <c r="F345" s="53" t="str">
        <f>IFERROR(VLOOKUP(E345,'ИМЕНА ОКВЭД'!B$1:D$130001,2,FALSE),E345)</f>
        <v>38.2</v>
      </c>
      <c r="G345" s="33">
        <v>9121.2999999999993</v>
      </c>
      <c r="H345" s="33">
        <v>7375.9</v>
      </c>
      <c r="I345" s="33">
        <v>35109</v>
      </c>
      <c r="J345" s="33">
        <v>23042.1</v>
      </c>
      <c r="K345" s="33">
        <v>48645.599999999999</v>
      </c>
      <c r="L345" s="33">
        <v>123.66355292235524</v>
      </c>
      <c r="M345" s="33">
        <v>25.979948161440088</v>
      </c>
      <c r="N345" s="33">
        <v>47.367285016527703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54</v>
      </c>
      <c r="F346" s="53" t="str">
        <f>IFERROR(VLOOKUP(E346,'ИМЕНА ОКВЭД'!B$1:D$130001,2,FALSE),E346)</f>
        <v>38.3</v>
      </c>
      <c r="G346" s="33">
        <v>145195.29999999999</v>
      </c>
      <c r="H346" s="33">
        <v>154148.20000000001</v>
      </c>
      <c r="I346" s="33">
        <v>150651.70000000001</v>
      </c>
      <c r="J346" s="33">
        <v>421281.4</v>
      </c>
      <c r="K346" s="33">
        <v>393136.7</v>
      </c>
      <c r="L346" s="33">
        <v>94.192017811430816</v>
      </c>
      <c r="M346" s="33">
        <v>96.378135792692674</v>
      </c>
      <c r="N346" s="33">
        <v>107.1590111022451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41</v>
      </c>
      <c r="F347" s="53" t="str">
        <f>IFERROR(VLOOKUP(E347,'ИМЕНА ОКВЭД'!B$1:D$130001,2,FALSE),E347)</f>
        <v>39</v>
      </c>
      <c r="G347" s="33">
        <v>2407</v>
      </c>
      <c r="H347" s="33">
        <v>2614</v>
      </c>
      <c r="I347" s="33">
        <v>1360</v>
      </c>
      <c r="J347" s="33">
        <v>6914</v>
      </c>
      <c r="K347" s="33">
        <v>4503</v>
      </c>
      <c r="L347" s="33">
        <v>92.081101759755171</v>
      </c>
      <c r="M347" s="33">
        <v>176.98529411764707</v>
      </c>
      <c r="N347" s="33">
        <v>153.54208305574062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78</v>
      </c>
      <c r="F348" s="53" t="str">
        <f>IFERROR(VLOOKUP(E348,'ИМЕНА ОКВЭД'!B$1:D$130001,2,FALSE),E348)</f>
        <v>39.0</v>
      </c>
      <c r="G348" s="33">
        <v>2407</v>
      </c>
      <c r="H348" s="33">
        <v>2614</v>
      </c>
      <c r="I348" s="33">
        <v>1360</v>
      </c>
      <c r="J348" s="33">
        <v>6914</v>
      </c>
      <c r="K348" s="33">
        <v>4503</v>
      </c>
      <c r="L348" s="33">
        <v>92.081101759755171</v>
      </c>
      <c r="M348" s="33">
        <v>176.98529411764707</v>
      </c>
      <c r="N348" s="33">
        <v>153.54208305574062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25</v>
      </c>
      <c r="F349" s="53" t="str">
        <f>IFERROR(VLOOKUP(E349,'ИМЕНА ОКВЭД'!B$1:D$130001,2,FALSE),E349)</f>
        <v>Добыча полезных ископаемых</v>
      </c>
      <c r="G349" s="33">
        <v>3604525.7</v>
      </c>
      <c r="H349" s="33">
        <v>2830018.9</v>
      </c>
      <c r="I349" s="33">
        <v>1962475.7</v>
      </c>
      <c r="J349" s="33">
        <v>9057843.5</v>
      </c>
      <c r="K349" s="33">
        <v>5129441.0999999996</v>
      </c>
      <c r="L349" s="33">
        <v>127.36754867608835</v>
      </c>
      <c r="M349" s="33">
        <v>183.67237362480464</v>
      </c>
      <c r="N349" s="33">
        <v>176.58538861085665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35</v>
      </c>
      <c r="F350" s="53" t="str">
        <f>IFERROR(VLOOKUP(E350,'ИМЕНА ОКВЭД'!B$1:D$130001,2,FALSE),E350)</f>
        <v>Обрабатывающие производства</v>
      </c>
      <c r="G350" s="33">
        <v>40611667.600000001</v>
      </c>
      <c r="H350" s="33">
        <v>25591388.5</v>
      </c>
      <c r="I350" s="33">
        <v>25909174.100000001</v>
      </c>
      <c r="J350" s="33">
        <v>87372959.700000003</v>
      </c>
      <c r="K350" s="33">
        <v>65628563.799999997</v>
      </c>
      <c r="L350" s="33">
        <v>158.69270868206311</v>
      </c>
      <c r="M350" s="33">
        <v>156.746283935002</v>
      </c>
      <c r="N350" s="33">
        <v>133.13251828314426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89</v>
      </c>
      <c r="F351" s="53" t="str">
        <f>IFERROR(VLOOKUP(E351,'ИМЕНА ОКВЭД'!B$1:D$130001,2,FALSE),E351)</f>
        <v>Обеспечение электрическое энергией, газом и паром; кондиционирование воздуха</v>
      </c>
      <c r="G351" s="33">
        <v>6601039.4000000004</v>
      </c>
      <c r="H351" s="33">
        <v>6983206.2999999998</v>
      </c>
      <c r="I351" s="33">
        <v>5540380.7000000002</v>
      </c>
      <c r="J351" s="33">
        <v>21165649.5</v>
      </c>
      <c r="K351" s="33">
        <v>18629088.800000001</v>
      </c>
      <c r="L351" s="33">
        <v>94.527343406709889</v>
      </c>
      <c r="M351" s="33">
        <v>119.14414834345229</v>
      </c>
      <c r="N351" s="33">
        <v>113.61612866432844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20</v>
      </c>
      <c r="F352" s="53" t="str">
        <f>IFERROR(VLOOKUP(E352,'ИМЕНА ОКВЭД'!B$1:D$130001,2,FALSE),E352)</f>
        <v>Водоснабжение; водоотведение, организация сбора и утилизации отходов, деятельность по ликвидации загрязнений</v>
      </c>
      <c r="G352" s="33">
        <v>720098.9</v>
      </c>
      <c r="H352" s="33">
        <v>747301.2</v>
      </c>
      <c r="I352" s="33">
        <v>754385</v>
      </c>
      <c r="J352" s="33">
        <v>2168247.7000000002</v>
      </c>
      <c r="K352" s="33">
        <v>2145748.6</v>
      </c>
      <c r="L352" s="33">
        <v>96.359928232418198</v>
      </c>
      <c r="M352" s="33">
        <v>95.455092558839326</v>
      </c>
      <c r="N352" s="33">
        <v>101.04854315179327</v>
      </c>
    </row>
    <row r="353" spans="1:14" x14ac:dyDescent="0.25">
      <c r="A353" s="42">
        <v>44256</v>
      </c>
      <c r="B353" s="43"/>
      <c r="C353" s="43"/>
      <c r="D353" s="43"/>
      <c r="E353" s="43" t="s">
        <v>140</v>
      </c>
      <c r="F353" s="53" t="str">
        <f>IFERROR(VLOOKUP(E353,'ИМЕНА ОКВЭД'!B$1:D$130001,2,FALSE),E353)</f>
        <v>Амурская область</v>
      </c>
      <c r="G353" s="44" t="s">
        <v>140</v>
      </c>
      <c r="H353" s="43"/>
      <c r="I353" s="43"/>
      <c r="J353" s="48">
        <v>40408.5</v>
      </c>
    </row>
    <row r="354" spans="1:14" x14ac:dyDescent="0.25">
      <c r="A354" s="42">
        <v>44256</v>
      </c>
      <c r="B354" s="43"/>
      <c r="C354" s="43"/>
      <c r="D354" s="43"/>
      <c r="E354" s="43" t="s">
        <v>141</v>
      </c>
      <c r="F354" s="53" t="str">
        <f>IFERROR(VLOOKUP(E354,'ИМЕНА ОКВЭД'!B$1:D$130001,2,FALSE),E354)</f>
        <v>Еврейская автономная область</v>
      </c>
      <c r="G354" s="44" t="s">
        <v>141</v>
      </c>
      <c r="H354" s="43"/>
      <c r="I354" s="43"/>
      <c r="J354" s="48">
        <v>9981.5</v>
      </c>
    </row>
    <row r="355" spans="1:14" x14ac:dyDescent="0.25">
      <c r="A355" s="42">
        <v>44256</v>
      </c>
      <c r="B355" s="43"/>
      <c r="C355" s="43"/>
      <c r="D355" s="43"/>
      <c r="E355" s="43" t="s">
        <v>142</v>
      </c>
      <c r="F355" s="53" t="str">
        <f>IFERROR(VLOOKUP(E355,'ИМЕНА ОКВЭД'!B$1:D$130001,2,FALSE),E355)</f>
        <v>Забайкальский край</v>
      </c>
      <c r="G355" s="44" t="s">
        <v>142</v>
      </c>
      <c r="H355" s="43"/>
      <c r="I355" s="43"/>
      <c r="J355" s="48">
        <v>59803.700000000004</v>
      </c>
    </row>
    <row r="356" spans="1:14" x14ac:dyDescent="0.25">
      <c r="A356" s="42">
        <v>44256</v>
      </c>
      <c r="B356" s="43"/>
      <c r="C356" s="43"/>
      <c r="D356" s="43"/>
      <c r="E356" s="43" t="s">
        <v>143</v>
      </c>
      <c r="F356" s="53" t="str">
        <f>IFERROR(VLOOKUP(E356,'ИМЕНА ОКВЭД'!B$1:D$130001,2,FALSE),E356)</f>
        <v>Камчатский край</v>
      </c>
      <c r="G356" s="44" t="s">
        <v>143</v>
      </c>
      <c r="H356" s="43"/>
      <c r="I356" s="43"/>
      <c r="J356" s="48">
        <v>30828.9</v>
      </c>
    </row>
    <row r="357" spans="1:14" x14ac:dyDescent="0.25">
      <c r="A357" s="42">
        <v>44256</v>
      </c>
      <c r="B357" s="43"/>
      <c r="C357" s="43"/>
      <c r="D357" s="43"/>
      <c r="E357" s="43" t="s">
        <v>144</v>
      </c>
      <c r="F357" s="53" t="str">
        <f>IFERROR(VLOOKUP(E357,'ИМЕНА ОКВЭД'!B$1:D$130001,2,FALSE),E357)</f>
        <v>Магаданская область</v>
      </c>
      <c r="G357" s="44" t="s">
        <v>144</v>
      </c>
      <c r="H357" s="43"/>
      <c r="I357" s="43"/>
      <c r="J357" s="48">
        <v>47453.9</v>
      </c>
    </row>
    <row r="358" spans="1:14" x14ac:dyDescent="0.25">
      <c r="A358" s="42">
        <v>44256</v>
      </c>
      <c r="B358" s="43"/>
      <c r="C358" s="43"/>
      <c r="D358" s="43"/>
      <c r="E358" s="43" t="s">
        <v>145</v>
      </c>
      <c r="F358" s="53" t="str">
        <f>IFERROR(VLOOKUP(E358,'ИМЕНА ОКВЭД'!B$1:D$130001,2,FALSE),E358)</f>
        <v>Приморский край</v>
      </c>
      <c r="G358" s="44" t="s">
        <v>145</v>
      </c>
      <c r="H358" s="43"/>
      <c r="I358" s="43"/>
      <c r="J358" s="48">
        <v>80999.3</v>
      </c>
    </row>
    <row r="359" spans="1:14" x14ac:dyDescent="0.25">
      <c r="A359" s="42">
        <v>44256</v>
      </c>
      <c r="B359" s="43"/>
      <c r="C359" s="43"/>
      <c r="D359" s="43"/>
      <c r="E359" s="43" t="s">
        <v>146</v>
      </c>
      <c r="F359" s="53" t="str">
        <f>IFERROR(VLOOKUP(E359,'ИМЕНА ОКВЭД'!B$1:D$130001,2,FALSE),E359)</f>
        <v>Республика Бурятия</v>
      </c>
      <c r="G359" s="44" t="s">
        <v>146</v>
      </c>
      <c r="H359" s="43"/>
      <c r="I359" s="43"/>
      <c r="J359" s="48">
        <v>41902.100000000006</v>
      </c>
    </row>
    <row r="360" spans="1:14" x14ac:dyDescent="0.25">
      <c r="A360" s="42">
        <v>44256</v>
      </c>
      <c r="B360" s="43"/>
      <c r="C360" s="43"/>
      <c r="D360" s="43"/>
      <c r="E360" s="43" t="s">
        <v>147</v>
      </c>
      <c r="F360" s="53" t="str">
        <f>IFERROR(VLOOKUP(E360,'ИМЕНА ОКВЭД'!B$1:D$130001,2,FALSE),E360)</f>
        <v>Республика Саха (Якутия)</v>
      </c>
      <c r="G360" s="44" t="s">
        <v>147</v>
      </c>
      <c r="H360" s="43"/>
      <c r="I360" s="43"/>
      <c r="J360" s="48">
        <v>302880.99999999994</v>
      </c>
    </row>
    <row r="361" spans="1:14" x14ac:dyDescent="0.25">
      <c r="A361" s="42">
        <v>44256</v>
      </c>
      <c r="B361" s="43"/>
      <c r="C361" s="43"/>
      <c r="D361" s="43"/>
      <c r="E361" s="43" t="s">
        <v>148</v>
      </c>
      <c r="F361" s="53" t="str">
        <f>IFERROR(VLOOKUP(E361,'ИМЕНА ОКВЭД'!B$1:D$130001,2,FALSE),E361)</f>
        <v>Сахалинская область</v>
      </c>
      <c r="G361" s="44" t="s">
        <v>148</v>
      </c>
      <c r="H361" s="43"/>
      <c r="I361" s="43"/>
      <c r="J361" s="48">
        <v>226670.69999999998</v>
      </c>
    </row>
    <row r="362" spans="1:14" x14ac:dyDescent="0.25">
      <c r="A362" s="42">
        <v>44256</v>
      </c>
      <c r="B362" s="43"/>
      <c r="C362" s="43"/>
      <c r="D362" s="43"/>
      <c r="E362" s="43" t="s">
        <v>149</v>
      </c>
      <c r="F362" s="53" t="str">
        <f>IFERROR(VLOOKUP(E362,'ИМЕНА ОКВЭД'!B$1:D$130001,2,FALSE),E362)</f>
        <v>Хабаровский край</v>
      </c>
      <c r="G362" s="44" t="s">
        <v>149</v>
      </c>
      <c r="H362" s="43"/>
      <c r="I362" s="43"/>
      <c r="J362" s="48">
        <v>116968.09999999999</v>
      </c>
    </row>
    <row r="363" spans="1:14" x14ac:dyDescent="0.25">
      <c r="A363" s="42">
        <v>44256</v>
      </c>
      <c r="B363" s="43"/>
      <c r="C363" s="43"/>
      <c r="D363" s="43"/>
      <c r="E363" s="43" t="s">
        <v>150</v>
      </c>
      <c r="F363" s="53" t="str">
        <f>IFERROR(VLOOKUP(E363,'ИМЕНА ОКВЭД'!B$1:D$130001,2,FALSE),E363)</f>
        <v>Чукотский авт.округ</v>
      </c>
      <c r="G363" s="44" t="s">
        <v>150</v>
      </c>
      <c r="H363" s="43"/>
      <c r="I363" s="43"/>
      <c r="J363" s="48">
        <v>28839.8</v>
      </c>
    </row>
    <row r="364" spans="1:14" x14ac:dyDescent="0.25">
      <c r="A364" s="38">
        <v>44287</v>
      </c>
      <c r="B364" s="32" t="s">
        <v>12</v>
      </c>
      <c r="C364" s="32" t="s">
        <v>13</v>
      </c>
      <c r="D364" s="32" t="s">
        <v>14</v>
      </c>
      <c r="E364" s="32" t="s">
        <v>109</v>
      </c>
      <c r="F364" s="53" t="str">
        <f>IFERROR(VLOOKUP(E364,'ИМЕНА ОКВЭД'!B$1:D$130001,2,FALSE),E364)</f>
        <v>Добыча угля</v>
      </c>
      <c r="G364" s="33">
        <v>2849197.3</v>
      </c>
      <c r="H364" s="33">
        <v>2770390.4</v>
      </c>
      <c r="I364" s="33">
        <v>943891.7</v>
      </c>
      <c r="J364" s="33">
        <v>9727321.8000000007</v>
      </c>
      <c r="K364" s="33">
        <v>5223814.0999999996</v>
      </c>
      <c r="L364" s="33">
        <v>102.84461352450543</v>
      </c>
      <c r="M364" s="33">
        <v>301.8563782264427</v>
      </c>
      <c r="N364" s="33">
        <v>186.21110196092161</v>
      </c>
    </row>
    <row r="365" spans="1:14" x14ac:dyDescent="0.25">
      <c r="A365" s="38">
        <v>44287</v>
      </c>
      <c r="B365" s="32" t="s">
        <v>12</v>
      </c>
      <c r="C365" s="32" t="s">
        <v>13</v>
      </c>
      <c r="D365" s="32" t="s">
        <v>14</v>
      </c>
      <c r="E365" s="32" t="s">
        <v>96</v>
      </c>
      <c r="F365" s="53" t="str">
        <f>IFERROR(VLOOKUP(E365,'ИМЕНА ОКВЭД'!B$1:D$130001,2,FALSE),E365)</f>
        <v>05.1</v>
      </c>
      <c r="G365" s="33">
        <v>2839839</v>
      </c>
      <c r="H365" s="33">
        <v>2755641</v>
      </c>
      <c r="I365" s="33">
        <v>937033</v>
      </c>
      <c r="J365" s="33">
        <v>9680945</v>
      </c>
      <c r="K365" s="33">
        <v>5175923.2</v>
      </c>
      <c r="L365" s="33">
        <v>103.05547783619129</v>
      </c>
      <c r="M365" s="33">
        <v>303.067127838614</v>
      </c>
      <c r="N365" s="33">
        <v>187.03803410375178</v>
      </c>
    </row>
    <row r="366" spans="1:14" x14ac:dyDescent="0.25">
      <c r="A366" s="38">
        <v>44287</v>
      </c>
      <c r="B366" s="32" t="s">
        <v>12</v>
      </c>
      <c r="C366" s="32" t="s">
        <v>13</v>
      </c>
      <c r="D366" s="32" t="s">
        <v>14</v>
      </c>
      <c r="E366" s="32" t="s">
        <v>76</v>
      </c>
      <c r="F366" s="53" t="str">
        <f>IFERROR(VLOOKUP(E366,'ИМЕНА ОКВЭД'!B$1:D$130001,2,FALSE),E366)</f>
        <v>05.2</v>
      </c>
      <c r="G366" s="33">
        <v>9358.2999999999993</v>
      </c>
      <c r="H366" s="33">
        <v>14749.4</v>
      </c>
      <c r="I366" s="33">
        <v>6858.7</v>
      </c>
      <c r="J366" s="33">
        <v>46376.800000000003</v>
      </c>
      <c r="K366" s="33">
        <v>47890.9</v>
      </c>
      <c r="L366" s="33">
        <v>63.448682658277626</v>
      </c>
      <c r="M366" s="33">
        <v>136.44422412410515</v>
      </c>
      <c r="N366" s="33">
        <v>96.838439035390863</v>
      </c>
    </row>
    <row r="367" spans="1:14" x14ac:dyDescent="0.25">
      <c r="A367" s="38">
        <v>44287</v>
      </c>
      <c r="B367" s="32" t="s">
        <v>12</v>
      </c>
      <c r="C367" s="32" t="s">
        <v>13</v>
      </c>
      <c r="D367" s="32" t="s">
        <v>14</v>
      </c>
      <c r="E367" s="32" t="s">
        <v>45</v>
      </c>
      <c r="F367" s="53" t="str">
        <f>IFERROR(VLOOKUP(E367,'ИМЕНА ОКВЭД'!B$1:D$130001,2,FALSE),E367)</f>
        <v>Добыча металлических руд</v>
      </c>
      <c r="G367" s="33">
        <v>548728.1</v>
      </c>
      <c r="H367" s="33">
        <v>394162.5</v>
      </c>
      <c r="I367" s="33">
        <v>120302</v>
      </c>
      <c r="J367" s="33">
        <v>1560973.6</v>
      </c>
      <c r="K367" s="33">
        <v>557396</v>
      </c>
      <c r="L367" s="33">
        <v>139.21367456315605</v>
      </c>
      <c r="M367" s="33">
        <v>456.12550082292898</v>
      </c>
      <c r="N367" s="33">
        <v>280.04750662006904</v>
      </c>
    </row>
    <row r="368" spans="1:14" x14ac:dyDescent="0.25">
      <c r="A368" s="38">
        <v>44287</v>
      </c>
      <c r="B368" s="32" t="s">
        <v>12</v>
      </c>
      <c r="C368" s="32" t="s">
        <v>13</v>
      </c>
      <c r="D368" s="32" t="s">
        <v>14</v>
      </c>
      <c r="E368" s="32" t="s">
        <v>73</v>
      </c>
      <c r="F368" s="53" t="str">
        <f>IFERROR(VLOOKUP(E368,'ИМЕНА ОКВЭД'!B$1:D$130001,2,FALSE),E368)</f>
        <v>07.2</v>
      </c>
      <c r="G368" s="33">
        <v>548728.1</v>
      </c>
      <c r="H368" s="33">
        <v>394162.5</v>
      </c>
      <c r="I368" s="33">
        <v>120302</v>
      </c>
      <c r="J368" s="33">
        <v>1560973.6</v>
      </c>
      <c r="K368" s="33">
        <v>557396</v>
      </c>
      <c r="L368" s="33">
        <v>139.21367456315605</v>
      </c>
      <c r="M368" s="33">
        <v>456.12550082292898</v>
      </c>
      <c r="N368" s="33">
        <v>280.04750662006904</v>
      </c>
    </row>
    <row r="369" spans="1:14" x14ac:dyDescent="0.25">
      <c r="A369" s="38">
        <v>44287</v>
      </c>
      <c r="B369" s="32" t="s">
        <v>12</v>
      </c>
      <c r="C369" s="32" t="s">
        <v>13</v>
      </c>
      <c r="D369" s="32" t="s">
        <v>14</v>
      </c>
      <c r="E369" s="32" t="s">
        <v>66</v>
      </c>
      <c r="F369" s="53" t="str">
        <f>IFERROR(VLOOKUP(E369,'ИМЕНА ОКВЭД'!B$1:D$130001,2,FALSE),E369)</f>
        <v>Добыча прочих полезных ископаемых</v>
      </c>
      <c r="G369" s="33">
        <v>161077.9</v>
      </c>
      <c r="H369" s="33">
        <v>177578.5</v>
      </c>
      <c r="I369" s="33">
        <v>128643.2</v>
      </c>
      <c r="J369" s="33">
        <v>612979.19999999995</v>
      </c>
      <c r="K369" s="33">
        <v>541067.9</v>
      </c>
      <c r="L369" s="33">
        <v>90.707996745101468</v>
      </c>
      <c r="M369" s="33">
        <v>125.21291447973931</v>
      </c>
      <c r="N369" s="33">
        <v>113.29062396789756</v>
      </c>
    </row>
    <row r="370" spans="1:14" x14ac:dyDescent="0.25">
      <c r="A370" s="38">
        <v>44287</v>
      </c>
      <c r="B370" s="32" t="s">
        <v>12</v>
      </c>
      <c r="C370" s="32" t="s">
        <v>13</v>
      </c>
      <c r="D370" s="32" t="s">
        <v>14</v>
      </c>
      <c r="E370" s="32" t="s">
        <v>28</v>
      </c>
      <c r="F370" s="53" t="str">
        <f>IFERROR(VLOOKUP(E370,'ИМЕНА ОКВЭД'!B$1:D$130001,2,FALSE),E370)</f>
        <v>08.1</v>
      </c>
      <c r="G370" s="33">
        <v>161077.9</v>
      </c>
      <c r="H370" s="33">
        <v>177578.5</v>
      </c>
      <c r="I370" s="33">
        <v>128643.2</v>
      </c>
      <c r="J370" s="33">
        <v>612979.19999999995</v>
      </c>
      <c r="K370" s="33">
        <v>541067.9</v>
      </c>
      <c r="L370" s="33">
        <v>90.707996745101468</v>
      </c>
      <c r="M370" s="33">
        <v>125.21291447973931</v>
      </c>
      <c r="N370" s="33">
        <v>113.29062396789756</v>
      </c>
    </row>
    <row r="371" spans="1:14" x14ac:dyDescent="0.25">
      <c r="A371" s="38">
        <v>44287</v>
      </c>
      <c r="B371" s="32" t="s">
        <v>12</v>
      </c>
      <c r="C371" s="32" t="s">
        <v>13</v>
      </c>
      <c r="D371" s="32" t="s">
        <v>14</v>
      </c>
      <c r="E371" s="32" t="s">
        <v>98</v>
      </c>
      <c r="F371" s="53" t="str">
        <f>IFERROR(VLOOKUP(E371,'ИМЕНА ОКВЭД'!B$1:D$130001,2,FALSE),E371)</f>
        <v>Предоставление услуг в области добычи полезных ископаемых</v>
      </c>
      <c r="G371" s="33">
        <v>215067.3</v>
      </c>
      <c r="H371" s="33">
        <v>261886.3</v>
      </c>
      <c r="I371" s="32"/>
      <c r="J371" s="33">
        <v>930131.5</v>
      </c>
      <c r="K371" s="32"/>
      <c r="L371" s="33">
        <v>82.122394336778981</v>
      </c>
      <c r="M371" s="32"/>
      <c r="N371" s="32"/>
    </row>
    <row r="372" spans="1:14" x14ac:dyDescent="0.25">
      <c r="A372" s="38">
        <v>44287</v>
      </c>
      <c r="B372" s="32" t="s">
        <v>12</v>
      </c>
      <c r="C372" s="32" t="s">
        <v>13</v>
      </c>
      <c r="D372" s="32" t="s">
        <v>14</v>
      </c>
      <c r="E372" s="32" t="s">
        <v>126</v>
      </c>
      <c r="F372" s="53" t="str">
        <f>IFERROR(VLOOKUP(E372,'ИМЕНА ОКВЭД'!B$1:D$130001,2,FALSE),E372)</f>
        <v>09.9</v>
      </c>
      <c r="G372" s="33">
        <v>215067.3</v>
      </c>
      <c r="H372" s="33">
        <v>261886.3</v>
      </c>
      <c r="I372" s="32"/>
      <c r="J372" s="33">
        <v>930131.5</v>
      </c>
      <c r="K372" s="32"/>
      <c r="L372" s="33">
        <v>82.122394336778981</v>
      </c>
      <c r="M372" s="32"/>
      <c r="N372" s="32"/>
    </row>
    <row r="373" spans="1:14" x14ac:dyDescent="0.25">
      <c r="A373" s="38">
        <v>44287</v>
      </c>
      <c r="B373" s="32" t="s">
        <v>12</v>
      </c>
      <c r="C373" s="32" t="s">
        <v>13</v>
      </c>
      <c r="D373" s="32" t="s">
        <v>14</v>
      </c>
      <c r="E373" s="32" t="s">
        <v>30</v>
      </c>
      <c r="F373" s="53" t="str">
        <f>IFERROR(VLOOKUP(E373,'ИМЕНА ОКВЭД'!B$1:D$130001,2,FALSE),E373)</f>
        <v>Производство пищевых продуктов</v>
      </c>
      <c r="G373" s="33">
        <v>5006256.9000000004</v>
      </c>
      <c r="H373" s="33">
        <v>3850838.4</v>
      </c>
      <c r="I373" s="33">
        <v>4699584.2</v>
      </c>
      <c r="J373" s="33">
        <v>14460282.6</v>
      </c>
      <c r="K373" s="33">
        <v>14922227.300000001</v>
      </c>
      <c r="L373" s="33">
        <v>130.00433619857952</v>
      </c>
      <c r="M373" s="33">
        <v>106.52552836482853</v>
      </c>
      <c r="N373" s="33">
        <v>96.904318030325143</v>
      </c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81</v>
      </c>
      <c r="F374" s="53" t="str">
        <f>IFERROR(VLOOKUP(E374,'ИМЕНА ОКВЭД'!B$1:D$130001,2,FALSE),E374)</f>
        <v>Переработка и консервирование мяса и мясной пищевой продукции</v>
      </c>
      <c r="G374" s="33">
        <v>87445.6</v>
      </c>
      <c r="H374" s="33">
        <v>86770.7</v>
      </c>
      <c r="I374" s="33">
        <v>115612.6</v>
      </c>
      <c r="J374" s="33">
        <v>334608.8</v>
      </c>
      <c r="K374" s="33">
        <v>436960.7</v>
      </c>
      <c r="L374" s="33">
        <v>100.77779711354178</v>
      </c>
      <c r="M374" s="33">
        <v>75.63673855617813</v>
      </c>
      <c r="N374" s="33">
        <v>76.57640607038573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15</v>
      </c>
      <c r="F375" s="53" t="str">
        <f>IFERROR(VLOOKUP(E375,'ИМЕНА ОКВЭД'!B$1:D$130001,2,FALSE),E375)</f>
        <v>Переработка и консервирование рыбы, ракообразных и моллюсков</v>
      </c>
      <c r="G375" s="33">
        <v>4239396.7</v>
      </c>
      <c r="H375" s="33">
        <v>3055652.4</v>
      </c>
      <c r="I375" s="33">
        <v>4070560.6</v>
      </c>
      <c r="J375" s="33">
        <v>11390016.300000001</v>
      </c>
      <c r="K375" s="33">
        <v>12475882.300000001</v>
      </c>
      <c r="L375" s="33">
        <v>138.73949471477843</v>
      </c>
      <c r="M375" s="33">
        <v>104.14773581800993</v>
      </c>
      <c r="N375" s="33">
        <v>91.296278901252535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57</v>
      </c>
      <c r="F376" s="53" t="str">
        <f>IFERROR(VLOOKUP(E376,'ИМЕНА ОКВЭД'!B$1:D$130001,2,FALSE),E376)</f>
        <v>10.3</v>
      </c>
      <c r="G376" s="33">
        <v>11891</v>
      </c>
      <c r="H376" s="33">
        <v>11891</v>
      </c>
      <c r="I376" s="33">
        <v>7156</v>
      </c>
      <c r="J376" s="33">
        <v>47564</v>
      </c>
      <c r="K376" s="33">
        <v>31249.200000000001</v>
      </c>
      <c r="L376" s="33">
        <v>100</v>
      </c>
      <c r="M376" s="33">
        <v>166.16825041922863</v>
      </c>
      <c r="N376" s="33">
        <v>152.20869654263149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119</v>
      </c>
      <c r="F377" s="53" t="str">
        <f>IFERROR(VLOOKUP(E377,'ИМЕНА ОКВЭД'!B$1:D$130001,2,FALSE),E377)</f>
        <v>10.4</v>
      </c>
      <c r="G377" s="33">
        <v>1201</v>
      </c>
      <c r="H377" s="33">
        <v>1026.0999999999999</v>
      </c>
      <c r="I377" s="33">
        <v>6578.4</v>
      </c>
      <c r="J377" s="33">
        <v>9142.1</v>
      </c>
      <c r="K377" s="33">
        <v>20138.099999999999</v>
      </c>
      <c r="L377" s="33">
        <v>117.04512230776727</v>
      </c>
      <c r="M377" s="33">
        <v>18.256718959017391</v>
      </c>
      <c r="N377" s="33">
        <v>45.397033483794402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50</v>
      </c>
      <c r="F378" s="53" t="str">
        <f>IFERROR(VLOOKUP(E378,'ИМЕНА ОКВЭД'!B$1:D$130001,2,FALSE),E378)</f>
        <v>Производство молочной продукции</v>
      </c>
      <c r="G378" s="33">
        <v>337157.8</v>
      </c>
      <c r="H378" s="33">
        <v>354141</v>
      </c>
      <c r="I378" s="33">
        <v>248346.8</v>
      </c>
      <c r="J378" s="33">
        <v>1331222.3</v>
      </c>
      <c r="K378" s="33">
        <v>982554.4</v>
      </c>
      <c r="L378" s="33">
        <v>95.204395989168162</v>
      </c>
      <c r="M378" s="33">
        <v>135.76087954425023</v>
      </c>
      <c r="N378" s="33">
        <v>135.48586215684344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110</v>
      </c>
      <c r="F379" s="53" t="str">
        <f>IFERROR(VLOOKUP(E379,'ИМЕНА ОКВЭД'!B$1:D$130001,2,FALSE),E379)</f>
        <v>10.6</v>
      </c>
      <c r="G379" s="33">
        <v>2</v>
      </c>
      <c r="H379" s="33">
        <v>3</v>
      </c>
      <c r="I379" s="33">
        <v>80</v>
      </c>
      <c r="J379" s="33">
        <v>10</v>
      </c>
      <c r="K379" s="33">
        <v>327</v>
      </c>
      <c r="L379" s="33">
        <v>66.666666666666671</v>
      </c>
      <c r="M379" s="33">
        <v>2.5</v>
      </c>
      <c r="N379" s="33">
        <v>3.0581039755351682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22</v>
      </c>
      <c r="F380" s="53" t="str">
        <f>IFERROR(VLOOKUP(E380,'ИМЕНА ОКВЭД'!B$1:D$130001,2,FALSE),E380)</f>
        <v>Производство хлебобулочных и мучных кондитерских изделий</v>
      </c>
      <c r="G380" s="33">
        <v>190908.4</v>
      </c>
      <c r="H380" s="33">
        <v>199049.8</v>
      </c>
      <c r="I380" s="33">
        <v>176726.8</v>
      </c>
      <c r="J380" s="33">
        <v>780058.3</v>
      </c>
      <c r="K380" s="33">
        <v>695880.4</v>
      </c>
      <c r="L380" s="33">
        <v>95.90986778183148</v>
      </c>
      <c r="M380" s="33">
        <v>108.02458936618555</v>
      </c>
      <c r="N380" s="33">
        <v>112.09660453146834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65</v>
      </c>
      <c r="F381" s="53" t="str">
        <f>IFERROR(VLOOKUP(E381,'ИМЕНА ОКВЭД'!B$1:D$130001,2,FALSE),E381)</f>
        <v>10.8</v>
      </c>
      <c r="G381" s="33">
        <v>131026.4</v>
      </c>
      <c r="H381" s="33">
        <v>135130.4</v>
      </c>
      <c r="I381" s="33">
        <v>60975</v>
      </c>
      <c r="J381" s="33">
        <v>538851.80000000005</v>
      </c>
      <c r="K381" s="33">
        <v>225288.1</v>
      </c>
      <c r="L381" s="33">
        <v>96.962933581192686</v>
      </c>
      <c r="M381" s="33">
        <v>214.88544485444854</v>
      </c>
      <c r="N381" s="33">
        <v>239.18342779756233</v>
      </c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42</v>
      </c>
      <c r="F382" s="53" t="str">
        <f>IFERROR(VLOOKUP(E382,'ИМЕНА ОКВЭД'!B$1:D$130001,2,FALSE),E382)</f>
        <v>10.9</v>
      </c>
      <c r="G382" s="33">
        <v>7228</v>
      </c>
      <c r="H382" s="33">
        <v>7174</v>
      </c>
      <c r="I382" s="33">
        <v>13548</v>
      </c>
      <c r="J382" s="33">
        <v>28809</v>
      </c>
      <c r="K382" s="33">
        <v>53947.1</v>
      </c>
      <c r="L382" s="33">
        <v>100.75271814887093</v>
      </c>
      <c r="M382" s="33">
        <v>53.351048125184526</v>
      </c>
      <c r="N382" s="33">
        <v>53.40231448956478</v>
      </c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124</v>
      </c>
      <c r="F383" s="53" t="str">
        <f>IFERROR(VLOOKUP(E383,'ИМЕНА ОКВЭД'!B$1:D$130001,2,FALSE),E383)</f>
        <v>Всего по обследуемым видам экономической деятельности</v>
      </c>
      <c r="G383" s="33">
        <v>46726129.899999999</v>
      </c>
      <c r="H383" s="33">
        <v>52227673.399999999</v>
      </c>
      <c r="I383" s="33">
        <v>33082853</v>
      </c>
      <c r="J383" s="33">
        <v>167181172.09999999</v>
      </c>
      <c r="K383" s="33">
        <v>124615695.3</v>
      </c>
      <c r="L383" s="33">
        <v>89.466229027923731</v>
      </c>
      <c r="M383" s="33">
        <v>141.23972288605219</v>
      </c>
      <c r="N383" s="33">
        <v>134.15739622326691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48</v>
      </c>
      <c r="F384" s="53" t="str">
        <f>IFERROR(VLOOKUP(E384,'ИМЕНА ОКВЭД'!B$1:D$130001,2,FALSE),E384)</f>
        <v>Производство напитков</v>
      </c>
      <c r="G384" s="33">
        <v>547971.1</v>
      </c>
      <c r="H384" s="33">
        <v>602847.69999999995</v>
      </c>
      <c r="I384" s="33">
        <v>692394.5</v>
      </c>
      <c r="J384" s="33">
        <v>2008397.6</v>
      </c>
      <c r="K384" s="33">
        <v>2138293.2000000002</v>
      </c>
      <c r="L384" s="33">
        <v>90.897103862219268</v>
      </c>
      <c r="M384" s="33">
        <v>79.141457651671118</v>
      </c>
      <c r="N384" s="33">
        <v>93.925267124265275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105</v>
      </c>
      <c r="F385" s="53" t="str">
        <f>IFERROR(VLOOKUP(E385,'ИМЕНА ОКВЭД'!B$1:D$130001,2,FALSE),E385)</f>
        <v>11.0</v>
      </c>
      <c r="G385" s="33">
        <v>547971.1</v>
      </c>
      <c r="H385" s="33">
        <v>602847.69999999995</v>
      </c>
      <c r="I385" s="33">
        <v>692394.5</v>
      </c>
      <c r="J385" s="33">
        <v>2008397.6</v>
      </c>
      <c r="K385" s="33">
        <v>2138293.2000000002</v>
      </c>
      <c r="L385" s="33">
        <v>90.897103862219268</v>
      </c>
      <c r="M385" s="33">
        <v>79.141457651671118</v>
      </c>
      <c r="N385" s="33">
        <v>93.925267124265275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75</v>
      </c>
      <c r="F386" s="53" t="str">
        <f>IFERROR(VLOOKUP(E386,'ИМЕНА ОКВЭД'!B$1:D$130001,2,FALSE),E386)</f>
        <v>125.АГ</v>
      </c>
      <c r="G386" s="33">
        <v>40403710.299999997</v>
      </c>
      <c r="H386" s="33">
        <v>45065014.600000001</v>
      </c>
      <c r="I386" s="33">
        <v>27385851.699999999</v>
      </c>
      <c r="J386" s="33">
        <v>137683334.80000001</v>
      </c>
      <c r="K386" s="33">
        <v>98143856.599999994</v>
      </c>
      <c r="L386" s="33">
        <v>89.656489981476668</v>
      </c>
      <c r="M386" s="33">
        <v>147.5349780704465</v>
      </c>
      <c r="N386" s="33">
        <v>140.28726765970598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117</v>
      </c>
      <c r="F387" s="53" t="str">
        <f>IFERROR(VLOOKUP(E387,'ИМЕНА ОКВЭД'!B$1:D$130001,2,FALSE),E387)</f>
        <v>Производство текстильных изделий</v>
      </c>
      <c r="G387" s="33">
        <v>2074.8000000000002</v>
      </c>
      <c r="H387" s="33">
        <v>2414.5</v>
      </c>
      <c r="I387" s="33">
        <v>7293.7</v>
      </c>
      <c r="J387" s="33">
        <v>7006</v>
      </c>
      <c r="K387" s="33">
        <v>24975.4</v>
      </c>
      <c r="L387" s="33">
        <v>85.930834541312905</v>
      </c>
      <c r="M387" s="33">
        <v>28.446467499348753</v>
      </c>
      <c r="N387" s="33">
        <v>28.0516027771327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74</v>
      </c>
      <c r="F388" s="53" t="str">
        <f>IFERROR(VLOOKUP(E388,'ИМЕНА ОКВЭД'!B$1:D$130001,2,FALSE),E388)</f>
        <v>13.9</v>
      </c>
      <c r="G388" s="33">
        <v>2074.8000000000002</v>
      </c>
      <c r="H388" s="33">
        <v>2414.5</v>
      </c>
      <c r="I388" s="33">
        <v>7293.7</v>
      </c>
      <c r="J388" s="33">
        <v>7006</v>
      </c>
      <c r="K388" s="33">
        <v>24975.4</v>
      </c>
      <c r="L388" s="33">
        <v>85.930834541312905</v>
      </c>
      <c r="M388" s="33">
        <v>28.446467499348753</v>
      </c>
      <c r="N388" s="33">
        <v>28.0516027771327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55</v>
      </c>
      <c r="F389" s="53" t="str">
        <f>IFERROR(VLOOKUP(E389,'ИМЕНА ОКВЭД'!B$1:D$130001,2,FALSE),E389)</f>
        <v>1323500.029.31</v>
      </c>
      <c r="G389" s="33">
        <v>46726129.899999999</v>
      </c>
      <c r="H389" s="33">
        <v>52227673.399999999</v>
      </c>
      <c r="I389" s="33">
        <v>33082853</v>
      </c>
      <c r="J389" s="33">
        <v>167181172.09999999</v>
      </c>
      <c r="K389" s="33">
        <v>124615695.3</v>
      </c>
      <c r="L389" s="33">
        <v>89.466229027923731</v>
      </c>
      <c r="M389" s="33">
        <v>141.23972288605219</v>
      </c>
      <c r="N389" s="33">
        <v>134.15739622326691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69</v>
      </c>
      <c r="F390" s="53" t="str">
        <f>IFERROR(VLOOKUP(E390,'ИМЕНА ОКВЭД'!B$1:D$130001,2,FALSE),E390)</f>
        <v>Производство одежды</v>
      </c>
      <c r="G390" s="33">
        <v>22161.9</v>
      </c>
      <c r="H390" s="33">
        <v>19463.3</v>
      </c>
      <c r="I390" s="33">
        <v>19852.900000000001</v>
      </c>
      <c r="J390" s="33">
        <v>115853.7</v>
      </c>
      <c r="K390" s="33">
        <v>88763.3</v>
      </c>
      <c r="L390" s="33">
        <v>113.86506913010641</v>
      </c>
      <c r="M390" s="33">
        <v>111.63054264112547</v>
      </c>
      <c r="N390" s="33">
        <v>130.51982069165973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91</v>
      </c>
      <c r="F391" s="53" t="str">
        <f>IFERROR(VLOOKUP(E391,'ИМЕНА ОКВЭД'!B$1:D$130001,2,FALSE),E391)</f>
        <v>14.1</v>
      </c>
      <c r="G391" s="33">
        <v>21238.6</v>
      </c>
      <c r="H391" s="33">
        <v>18953.3</v>
      </c>
      <c r="I391" s="33">
        <v>19627.900000000001</v>
      </c>
      <c r="J391" s="33">
        <v>113970.4</v>
      </c>
      <c r="K391" s="33">
        <v>87521</v>
      </c>
      <c r="L391" s="33">
        <v>112.05753087852774</v>
      </c>
      <c r="M391" s="33">
        <v>108.20617590266916</v>
      </c>
      <c r="N391" s="33">
        <v>130.22063276242272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37</v>
      </c>
      <c r="F392" s="53" t="str">
        <f>IFERROR(VLOOKUP(E392,'ИМЕНА ОКВЭД'!B$1:D$130001,2,FALSE),E392)</f>
        <v>14.3</v>
      </c>
      <c r="G392" s="33">
        <v>923.3</v>
      </c>
      <c r="H392" s="33">
        <v>510</v>
      </c>
      <c r="I392" s="33">
        <v>225</v>
      </c>
      <c r="J392" s="33">
        <v>1883.3</v>
      </c>
      <c r="K392" s="33">
        <v>1242.3</v>
      </c>
      <c r="L392" s="33">
        <v>181.0392156862745</v>
      </c>
      <c r="M392" s="33">
        <v>410.35555555555555</v>
      </c>
      <c r="N392" s="33">
        <v>151.59784271110038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129</v>
      </c>
      <c r="F393" s="53" t="str">
        <f>IFERROR(VLOOKUP(E393,'ИМЕНА ОКВЭД'!B$1:D$130001,2,FALSE),E393)</f>
        <v>Производство кожи и изделий из кожи</v>
      </c>
      <c r="G393" s="32"/>
      <c r="H393" s="32"/>
      <c r="I393" s="33">
        <v>15</v>
      </c>
      <c r="J393" s="32"/>
      <c r="K393" s="33">
        <v>23</v>
      </c>
      <c r="L393" s="32"/>
      <c r="M393" s="32"/>
      <c r="N393" s="32"/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130</v>
      </c>
      <c r="F394" s="53" t="str">
        <f>IFERROR(VLOOKUP(E394,'ИМЕНА ОКВЭД'!B$1:D$130001,2,FALSE),E394)</f>
        <v>15.1</v>
      </c>
      <c r="G394" s="32"/>
      <c r="H394" s="32"/>
      <c r="I394" s="33">
        <v>15</v>
      </c>
      <c r="J394" s="32"/>
      <c r="K394" s="33">
        <v>23</v>
      </c>
      <c r="L394" s="32"/>
      <c r="M394" s="32"/>
      <c r="N394" s="32"/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104</v>
      </c>
      <c r="F395" s="53" t="str">
        <f>IFERROR(VLOOKUP(E395,'ИМЕНА ОКВЭД'!B$1:D$130001,2,FALSE),E395)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95" s="33">
        <v>1284942.2</v>
      </c>
      <c r="H395" s="33">
        <v>1593847.4</v>
      </c>
      <c r="I395" s="33">
        <v>1293660.6000000001</v>
      </c>
      <c r="J395" s="33">
        <v>4932034.3</v>
      </c>
      <c r="K395" s="33">
        <v>4049806.3</v>
      </c>
      <c r="L395" s="33">
        <v>80.618897392560925</v>
      </c>
      <c r="M395" s="33">
        <v>99.32606743994522</v>
      </c>
      <c r="N395" s="33">
        <v>121.78444929576014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111</v>
      </c>
      <c r="F396" s="53" t="str">
        <f>IFERROR(VLOOKUP(E396,'ИМЕНА ОКВЭД'!B$1:D$130001,2,FALSE),E396)</f>
        <v>16.1</v>
      </c>
      <c r="G396" s="33">
        <v>948697.3</v>
      </c>
      <c r="H396" s="33">
        <v>1029649.2</v>
      </c>
      <c r="I396" s="33">
        <v>835824</v>
      </c>
      <c r="J396" s="33">
        <v>3359083.3</v>
      </c>
      <c r="K396" s="33">
        <v>2738921.3</v>
      </c>
      <c r="L396" s="33">
        <v>92.137914544099104</v>
      </c>
      <c r="M396" s="33">
        <v>113.50443394781676</v>
      </c>
      <c r="N396" s="33">
        <v>122.64256369834358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114</v>
      </c>
      <c r="F397" s="53" t="str">
        <f>IFERROR(VLOOKUP(E397,'ИМЕНА ОКВЭД'!B$1:D$130001,2,FALSE),E397)</f>
        <v>16.2</v>
      </c>
      <c r="G397" s="33">
        <v>336244.9</v>
      </c>
      <c r="H397" s="33">
        <v>564198.19999999995</v>
      </c>
      <c r="I397" s="33">
        <v>457836.6</v>
      </c>
      <c r="J397" s="33">
        <v>1572951</v>
      </c>
      <c r="K397" s="33">
        <v>1310885</v>
      </c>
      <c r="L397" s="33">
        <v>59.596946604934224</v>
      </c>
      <c r="M397" s="33">
        <v>73.442118869483124</v>
      </c>
      <c r="N397" s="33">
        <v>119.99153243800944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64</v>
      </c>
      <c r="F398" s="53" t="str">
        <f>IFERROR(VLOOKUP(E398,'ИМЕНА ОКВЭД'!B$1:D$130001,2,FALSE),E398)</f>
        <v>Производство бумаги и бумажных изделий</v>
      </c>
      <c r="G398" s="33">
        <v>15312.8</v>
      </c>
      <c r="H398" s="33">
        <v>14518.9</v>
      </c>
      <c r="I398" s="33">
        <v>10903.6</v>
      </c>
      <c r="J398" s="33">
        <v>57218</v>
      </c>
      <c r="K398" s="33">
        <v>45591.1</v>
      </c>
      <c r="L398" s="33">
        <v>105.46804509983539</v>
      </c>
      <c r="M398" s="33">
        <v>140.4380204703034</v>
      </c>
      <c r="N398" s="33">
        <v>125.50256519364525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106</v>
      </c>
      <c r="F399" s="53" t="str">
        <f>IFERROR(VLOOKUP(E399,'ИМЕНА ОКВЭД'!B$1:D$130001,2,FALSE),E399)</f>
        <v>17.2</v>
      </c>
      <c r="G399" s="33">
        <v>15312.8</v>
      </c>
      <c r="H399" s="33">
        <v>14518.9</v>
      </c>
      <c r="I399" s="33">
        <v>10903.6</v>
      </c>
      <c r="J399" s="33">
        <v>57218</v>
      </c>
      <c r="K399" s="33">
        <v>45591.1</v>
      </c>
      <c r="L399" s="33">
        <v>105.46804509983539</v>
      </c>
      <c r="M399" s="33">
        <v>140.4380204703034</v>
      </c>
      <c r="N399" s="33">
        <v>125.50256519364525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86</v>
      </c>
      <c r="F400" s="53" t="str">
        <f>IFERROR(VLOOKUP(E400,'ИМЕНА ОКВЭД'!B$1:D$130001,2,FALSE),E400)</f>
        <v>Деятельность полиграфическая и копирование носителей информации</v>
      </c>
      <c r="G400" s="33">
        <v>19497.3</v>
      </c>
      <c r="H400" s="33">
        <v>18958.3</v>
      </c>
      <c r="I400" s="33">
        <v>17901.5</v>
      </c>
      <c r="J400" s="33">
        <v>69637.100000000006</v>
      </c>
      <c r="K400" s="33">
        <v>72597.3</v>
      </c>
      <c r="L400" s="33">
        <v>102.84308192190228</v>
      </c>
      <c r="M400" s="33">
        <v>108.91433678742005</v>
      </c>
      <c r="N400" s="33">
        <v>95.922437886808467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82</v>
      </c>
      <c r="F401" s="53" t="str">
        <f>IFERROR(VLOOKUP(E401,'ИМЕНА ОКВЭД'!B$1:D$130001,2,FALSE),E401)</f>
        <v>18.1</v>
      </c>
      <c r="G401" s="33">
        <v>19497.3</v>
      </c>
      <c r="H401" s="33">
        <v>18958.3</v>
      </c>
      <c r="I401" s="33">
        <v>17901.5</v>
      </c>
      <c r="J401" s="33">
        <v>69637.100000000006</v>
      </c>
      <c r="K401" s="33">
        <v>72597.3</v>
      </c>
      <c r="L401" s="33">
        <v>102.84308192190228</v>
      </c>
      <c r="M401" s="33">
        <v>108.91433678742005</v>
      </c>
      <c r="N401" s="33">
        <v>95.922437886808467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125</v>
      </c>
      <c r="F402" s="53" t="str">
        <f>IFERROR(VLOOKUP(E402,'ИМЕНА ОКВЭД'!B$1:D$130001,2,FALSE),E402)</f>
        <v>Производство кокса и нефтепродуктов</v>
      </c>
      <c r="G402" s="33">
        <v>6893379.0999999996</v>
      </c>
      <c r="H402" s="33">
        <v>5984421</v>
      </c>
      <c r="I402" s="33">
        <v>3645735.2</v>
      </c>
      <c r="J402" s="33">
        <v>22438048.800000001</v>
      </c>
      <c r="K402" s="33">
        <v>16635508.9</v>
      </c>
      <c r="L402" s="33">
        <v>115.18873922807235</v>
      </c>
      <c r="M402" s="33">
        <v>189.08063043086619</v>
      </c>
      <c r="N402" s="33">
        <v>134.88044721012412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51</v>
      </c>
      <c r="F403" s="53" t="str">
        <f>IFERROR(VLOOKUP(E403,'ИМЕНА ОКВЭД'!B$1:D$130001,2,FALSE),E403)</f>
        <v>19.2</v>
      </c>
      <c r="G403" s="33">
        <v>6893379.0999999996</v>
      </c>
      <c r="H403" s="33">
        <v>5984421</v>
      </c>
      <c r="I403" s="33">
        <v>3645735.2</v>
      </c>
      <c r="J403" s="33">
        <v>22438048.800000001</v>
      </c>
      <c r="K403" s="33">
        <v>16635508.9</v>
      </c>
      <c r="L403" s="33">
        <v>115.18873922807235</v>
      </c>
      <c r="M403" s="33">
        <v>189.08063043086619</v>
      </c>
      <c r="N403" s="33">
        <v>134.88044721012412</v>
      </c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60</v>
      </c>
      <c r="F404" s="53" t="str">
        <f>IFERROR(VLOOKUP(E404,'ИМЕНА ОКВЭД'!B$1:D$130001,2,FALSE),E404)</f>
        <v>Производство химических веществ и химических продуктов</v>
      </c>
      <c r="G404" s="33">
        <v>279914.59999999998</v>
      </c>
      <c r="H404" s="33">
        <v>351078.1</v>
      </c>
      <c r="I404" s="33">
        <v>248399.9</v>
      </c>
      <c r="J404" s="33">
        <v>1207099.1000000001</v>
      </c>
      <c r="K404" s="33">
        <v>1025625.6</v>
      </c>
      <c r="L404" s="33">
        <v>79.730008792915314</v>
      </c>
      <c r="M404" s="33">
        <v>112.68708240220708</v>
      </c>
      <c r="N404" s="33">
        <v>117.6939323667428</v>
      </c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120</v>
      </c>
      <c r="F405" s="53" t="str">
        <f>IFERROR(VLOOKUP(E405,'ИМЕНА ОКВЭД'!B$1:D$130001,2,FALSE),E405)</f>
        <v>20.1</v>
      </c>
      <c r="G405" s="33">
        <v>156068.6</v>
      </c>
      <c r="H405" s="33">
        <v>229415.1</v>
      </c>
      <c r="I405" s="33">
        <v>172408.9</v>
      </c>
      <c r="J405" s="33">
        <v>723791.1</v>
      </c>
      <c r="K405" s="33">
        <v>729763.6</v>
      </c>
      <c r="L405" s="33">
        <v>68.028913528359723</v>
      </c>
      <c r="M405" s="33">
        <v>90.522357024492351</v>
      </c>
      <c r="N405" s="33">
        <v>99.181584282910251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97</v>
      </c>
      <c r="F406" s="53" t="str">
        <f>IFERROR(VLOOKUP(E406,'ИМЕНА ОКВЭД'!B$1:D$130001,2,FALSE),E406)</f>
        <v>20.2</v>
      </c>
      <c r="G406" s="33">
        <v>217</v>
      </c>
      <c r="H406" s="33">
        <v>217</v>
      </c>
      <c r="I406" s="33">
        <v>217</v>
      </c>
      <c r="J406" s="33">
        <v>868</v>
      </c>
      <c r="K406" s="33">
        <v>868</v>
      </c>
      <c r="L406" s="33">
        <v>100</v>
      </c>
      <c r="M406" s="33">
        <v>100</v>
      </c>
      <c r="N406" s="33">
        <v>100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16</v>
      </c>
      <c r="F407" s="53" t="str">
        <f>IFERROR(VLOOKUP(E407,'ИМЕНА ОКВЭД'!B$1:D$130001,2,FALSE),E407)</f>
        <v>20.3</v>
      </c>
      <c r="G407" s="33">
        <v>32438</v>
      </c>
      <c r="H407" s="33">
        <v>30255</v>
      </c>
      <c r="I407" s="33">
        <v>31770</v>
      </c>
      <c r="J407" s="33">
        <v>117676</v>
      </c>
      <c r="K407" s="33">
        <v>118978</v>
      </c>
      <c r="L407" s="33">
        <v>107.21533630804825</v>
      </c>
      <c r="M407" s="33">
        <v>102.10261252754171</v>
      </c>
      <c r="N407" s="33">
        <v>98.905680041688385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83</v>
      </c>
      <c r="F408" s="53" t="str">
        <f>IFERROR(VLOOKUP(E408,'ИМЕНА ОКВЭД'!B$1:D$130001,2,FALSE),E408)</f>
        <v>20.4</v>
      </c>
      <c r="G408" s="33">
        <v>28</v>
      </c>
      <c r="H408" s="33">
        <v>28</v>
      </c>
      <c r="I408" s="33">
        <v>28</v>
      </c>
      <c r="J408" s="33">
        <v>112</v>
      </c>
      <c r="K408" s="33">
        <v>112</v>
      </c>
      <c r="L408" s="33">
        <v>100</v>
      </c>
      <c r="M408" s="33">
        <v>100</v>
      </c>
      <c r="N408" s="33">
        <v>100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17</v>
      </c>
      <c r="F409" s="53" t="str">
        <f>IFERROR(VLOOKUP(E409,'ИМЕНА ОКВЭД'!B$1:D$130001,2,FALSE),E409)</f>
        <v>20.5</v>
      </c>
      <c r="G409" s="33">
        <v>91163</v>
      </c>
      <c r="H409" s="33">
        <v>91163</v>
      </c>
      <c r="I409" s="33">
        <v>43976</v>
      </c>
      <c r="J409" s="33">
        <v>364652</v>
      </c>
      <c r="K409" s="33">
        <v>175904</v>
      </c>
      <c r="L409" s="33">
        <v>100</v>
      </c>
      <c r="M409" s="33">
        <v>207.30171002364926</v>
      </c>
      <c r="N409" s="33">
        <v>207.30171002364926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99</v>
      </c>
      <c r="F410" s="53" t="str">
        <f>IFERROR(VLOOKUP(E410,'ИМЕНА ОКВЭД'!B$1:D$130001,2,FALSE),E410)</f>
        <v>Производство лекарственных средств и материалов, применяемых в медицинских целях</v>
      </c>
      <c r="G410" s="33">
        <v>238391</v>
      </c>
      <c r="H410" s="33">
        <v>172730</v>
      </c>
      <c r="I410" s="33">
        <v>224697</v>
      </c>
      <c r="J410" s="33">
        <v>821043</v>
      </c>
      <c r="K410" s="33">
        <v>892252</v>
      </c>
      <c r="L410" s="33">
        <v>138.01366294216407</v>
      </c>
      <c r="M410" s="33">
        <v>106.09442938713022</v>
      </c>
      <c r="N410" s="33">
        <v>92.019182921416814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38</v>
      </c>
      <c r="F411" s="53" t="str">
        <f>IFERROR(VLOOKUP(E411,'ИМЕНА ОКВЭД'!B$1:D$130001,2,FALSE),E411)</f>
        <v>21.2</v>
      </c>
      <c r="G411" s="33">
        <v>238391</v>
      </c>
      <c r="H411" s="33">
        <v>172730</v>
      </c>
      <c r="I411" s="33">
        <v>224697</v>
      </c>
      <c r="J411" s="33">
        <v>821043</v>
      </c>
      <c r="K411" s="33">
        <v>892252</v>
      </c>
      <c r="L411" s="33">
        <v>138.01366294216407</v>
      </c>
      <c r="M411" s="33">
        <v>106.09442938713022</v>
      </c>
      <c r="N411" s="33">
        <v>92.019182921416814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49</v>
      </c>
      <c r="F412" s="53" t="str">
        <f>IFERROR(VLOOKUP(E412,'ИМЕНА ОКВЭД'!B$1:D$130001,2,FALSE),E412)</f>
        <v>Производство резиновых и пластмассовых изделий</v>
      </c>
      <c r="G412" s="33">
        <v>381073.4</v>
      </c>
      <c r="H412" s="33">
        <v>337855.9</v>
      </c>
      <c r="I412" s="33">
        <v>227851.5</v>
      </c>
      <c r="J412" s="33">
        <v>1298299.3</v>
      </c>
      <c r="K412" s="33">
        <v>779642.6</v>
      </c>
      <c r="L412" s="33">
        <v>112.79169610475945</v>
      </c>
      <c r="M412" s="33">
        <v>167.24638635251469</v>
      </c>
      <c r="N412" s="33">
        <v>166.52493078238669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46</v>
      </c>
      <c r="F413" s="53" t="str">
        <f>IFERROR(VLOOKUP(E413,'ИМЕНА ОКВЭД'!B$1:D$130001,2,FALSE),E413)</f>
        <v>22.1</v>
      </c>
      <c r="G413" s="33">
        <v>1186</v>
      </c>
      <c r="H413" s="33">
        <v>1186</v>
      </c>
      <c r="I413" s="33">
        <v>1186</v>
      </c>
      <c r="J413" s="33">
        <v>4744</v>
      </c>
      <c r="K413" s="33">
        <v>4744</v>
      </c>
      <c r="L413" s="33">
        <v>100</v>
      </c>
      <c r="M413" s="33">
        <v>100</v>
      </c>
      <c r="N413" s="33">
        <v>100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52</v>
      </c>
      <c r="F414" s="53" t="str">
        <f>IFERROR(VLOOKUP(E414,'ИМЕНА ОКВЭД'!B$1:D$130001,2,FALSE),E414)</f>
        <v>22.2</v>
      </c>
      <c r="G414" s="33">
        <v>379887.4</v>
      </c>
      <c r="H414" s="33">
        <v>336669.9</v>
      </c>
      <c r="I414" s="33">
        <v>226665.5</v>
      </c>
      <c r="J414" s="33">
        <v>1293555.3</v>
      </c>
      <c r="K414" s="33">
        <v>774898.6</v>
      </c>
      <c r="L414" s="33">
        <v>112.83675790440428</v>
      </c>
      <c r="M414" s="33">
        <v>167.59824499096686</v>
      </c>
      <c r="N414" s="33">
        <v>166.93220248429924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36</v>
      </c>
      <c r="F415" s="53" t="str">
        <f>IFERROR(VLOOKUP(E415,'ИМЕНА ОКВЭД'!B$1:D$130001,2,FALSE),E415)</f>
        <v>Производство прочей неметаллической минеральной продукции</v>
      </c>
      <c r="G415" s="33">
        <v>900087.7</v>
      </c>
      <c r="H415" s="33">
        <v>798608.4</v>
      </c>
      <c r="I415" s="33">
        <v>806526.3</v>
      </c>
      <c r="J415" s="33">
        <v>3105999</v>
      </c>
      <c r="K415" s="33">
        <v>3038402.8</v>
      </c>
      <c r="L415" s="33">
        <v>112.70701635494943</v>
      </c>
      <c r="M415" s="33">
        <v>111.6005392508589</v>
      </c>
      <c r="N415" s="33">
        <v>102.2247280709457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77</v>
      </c>
      <c r="F416" s="53" t="str">
        <f>IFERROR(VLOOKUP(E416,'ИМЕНА ОКВЭД'!B$1:D$130001,2,FALSE),E416)</f>
        <v>23.1</v>
      </c>
      <c r="G416" s="33">
        <v>52135</v>
      </c>
      <c r="H416" s="33">
        <v>52135</v>
      </c>
      <c r="I416" s="33">
        <v>36938</v>
      </c>
      <c r="J416" s="33">
        <v>208540</v>
      </c>
      <c r="K416" s="33">
        <v>147752</v>
      </c>
      <c r="L416" s="33">
        <v>100</v>
      </c>
      <c r="M416" s="33">
        <v>141.14191347663652</v>
      </c>
      <c r="N416" s="33">
        <v>141.14191347663652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23</v>
      </c>
      <c r="F417" s="53" t="str">
        <f>IFERROR(VLOOKUP(E417,'ИМЕНА ОКВЭД'!B$1:D$130001,2,FALSE),E417)</f>
        <v>23.3</v>
      </c>
      <c r="G417" s="33">
        <v>56104</v>
      </c>
      <c r="H417" s="33">
        <v>60523</v>
      </c>
      <c r="I417" s="33">
        <v>54575.8</v>
      </c>
      <c r="J417" s="33">
        <v>216497</v>
      </c>
      <c r="K417" s="33">
        <v>185071.1</v>
      </c>
      <c r="L417" s="33">
        <v>92.698643490904288</v>
      </c>
      <c r="M417" s="33">
        <v>102.80014218756298</v>
      </c>
      <c r="N417" s="33">
        <v>116.9804469741629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67</v>
      </c>
      <c r="F418" s="53" t="str">
        <f>IFERROR(VLOOKUP(E418,'ИМЕНА ОКВЭД'!B$1:D$130001,2,FALSE),E418)</f>
        <v>23.5</v>
      </c>
      <c r="G418" s="33">
        <v>248</v>
      </c>
      <c r="H418" s="32"/>
      <c r="I418" s="33">
        <v>184.8</v>
      </c>
      <c r="J418" s="33">
        <v>304.89999999999998</v>
      </c>
      <c r="K418" s="33">
        <v>268.7</v>
      </c>
      <c r="L418" s="32"/>
      <c r="M418" s="33">
        <v>134.19913419913419</v>
      </c>
      <c r="N418" s="33">
        <v>113.47227391142538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121</v>
      </c>
      <c r="F419" s="53" t="str">
        <f>IFERROR(VLOOKUP(E419,'ИМЕНА ОКВЭД'!B$1:D$130001,2,FALSE),E419)</f>
        <v>23.6</v>
      </c>
      <c r="G419" s="33">
        <v>503935.1</v>
      </c>
      <c r="H419" s="33">
        <v>438833.4</v>
      </c>
      <c r="I419" s="33">
        <v>463187.1</v>
      </c>
      <c r="J419" s="33">
        <v>1715189.5</v>
      </c>
      <c r="K419" s="33">
        <v>1917618.4</v>
      </c>
      <c r="L419" s="33">
        <v>114.83517435090401</v>
      </c>
      <c r="M419" s="33">
        <v>108.79730890605546</v>
      </c>
      <c r="N419" s="33">
        <v>89.443733956662072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71</v>
      </c>
      <c r="F420" s="53" t="str">
        <f>IFERROR(VLOOKUP(E420,'ИМЕНА ОКВЭД'!B$1:D$130001,2,FALSE),E420)</f>
        <v>23.7</v>
      </c>
      <c r="G420" s="33">
        <v>219</v>
      </c>
      <c r="H420" s="33">
        <v>219</v>
      </c>
      <c r="I420" s="33">
        <v>219</v>
      </c>
      <c r="J420" s="33">
        <v>876</v>
      </c>
      <c r="K420" s="33">
        <v>876</v>
      </c>
      <c r="L420" s="33">
        <v>100</v>
      </c>
      <c r="M420" s="33">
        <v>100</v>
      </c>
      <c r="N420" s="33">
        <v>100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100</v>
      </c>
      <c r="F421" s="53" t="str">
        <f>IFERROR(VLOOKUP(E421,'ИМЕНА ОКВЭД'!B$1:D$130001,2,FALSE),E421)</f>
        <v>23.9</v>
      </c>
      <c r="G421" s="33">
        <v>287446.59999999998</v>
      </c>
      <c r="H421" s="33">
        <v>246898</v>
      </c>
      <c r="I421" s="33">
        <v>251421.6</v>
      </c>
      <c r="J421" s="33">
        <v>964591.6</v>
      </c>
      <c r="K421" s="33">
        <v>786816.6</v>
      </c>
      <c r="L421" s="33">
        <v>116.42321930513815</v>
      </c>
      <c r="M421" s="33">
        <v>114.32852229084534</v>
      </c>
      <c r="N421" s="33">
        <v>122.59421064578454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79</v>
      </c>
      <c r="F422" s="53" t="str">
        <f>IFERROR(VLOOKUP(E422,'ИМЕНА ОКВЭД'!B$1:D$130001,2,FALSE),E422)</f>
        <v>Производство металлургическое</v>
      </c>
      <c r="G422" s="33">
        <v>13951299.9</v>
      </c>
      <c r="H422" s="33">
        <v>10063025.9</v>
      </c>
      <c r="I422" s="33">
        <v>10929644.699999999</v>
      </c>
      <c r="J422" s="33">
        <v>45286340.399999999</v>
      </c>
      <c r="K422" s="33">
        <v>36312574</v>
      </c>
      <c r="L422" s="33">
        <v>138.63921288327401</v>
      </c>
      <c r="M422" s="33">
        <v>127.64641745399098</v>
      </c>
      <c r="N422" s="33">
        <v>124.71255934652278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115</v>
      </c>
      <c r="F423" s="53" t="str">
        <f>IFERROR(VLOOKUP(E423,'ИМЕНА ОКВЭД'!B$1:D$130001,2,FALSE),E423)</f>
        <v>24.1</v>
      </c>
      <c r="G423" s="33">
        <v>2966156.7</v>
      </c>
      <c r="H423" s="33">
        <v>2763569.7</v>
      </c>
      <c r="I423" s="33">
        <v>1643431</v>
      </c>
      <c r="J423" s="33">
        <v>10130273.5</v>
      </c>
      <c r="K423" s="33">
        <v>3188291.3</v>
      </c>
      <c r="L423" s="33">
        <v>107.3306274851689</v>
      </c>
      <c r="M423" s="33">
        <v>180.48562428237022</v>
      </c>
      <c r="N423" s="33">
        <v>317.73362427705399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87</v>
      </c>
      <c r="F424" s="53" t="str">
        <f>IFERROR(VLOOKUP(E424,'ИМЕНА ОКВЭД'!B$1:D$130001,2,FALSE),E424)</f>
        <v>24.3</v>
      </c>
      <c r="G424" s="33">
        <v>147164.4</v>
      </c>
      <c r="H424" s="33">
        <v>111912.5</v>
      </c>
      <c r="I424" s="33">
        <v>93117.2</v>
      </c>
      <c r="J424" s="33">
        <v>405565.3</v>
      </c>
      <c r="K424" s="33">
        <v>263201.3</v>
      </c>
      <c r="L424" s="33">
        <v>131.49951971406233</v>
      </c>
      <c r="M424" s="33">
        <v>158.04212325972</v>
      </c>
      <c r="N424" s="33">
        <v>154.08939849461231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84</v>
      </c>
      <c r="F425" s="53" t="str">
        <f>IFERROR(VLOOKUP(E425,'ИМЕНА ОКВЭД'!B$1:D$130001,2,FALSE),E425)</f>
        <v>Производство основных драгоценных металлов и прочих цветных металлов, производство ядерного топлива</v>
      </c>
      <c r="G425" s="33">
        <v>10799488.300000001</v>
      </c>
      <c r="H425" s="33">
        <v>7139262.5</v>
      </c>
      <c r="I425" s="33">
        <v>9193096.5</v>
      </c>
      <c r="J425" s="33">
        <v>34620824.799999997</v>
      </c>
      <c r="K425" s="33">
        <v>32738365.399999999</v>
      </c>
      <c r="L425" s="33">
        <v>151.26896230528013</v>
      </c>
      <c r="M425" s="33">
        <v>117.47389250183548</v>
      </c>
      <c r="N425" s="33">
        <v>105.75001035329637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32</v>
      </c>
      <c r="F426" s="53" t="str">
        <f>IFERROR(VLOOKUP(E426,'ИМЕНА ОКВЭД'!B$1:D$130001,2,FALSE),E426)</f>
        <v>24.5</v>
      </c>
      <c r="G426" s="33">
        <v>38490.5</v>
      </c>
      <c r="H426" s="33">
        <v>48281.2</v>
      </c>
      <c r="I426" s="32"/>
      <c r="J426" s="33">
        <v>129676.8</v>
      </c>
      <c r="K426" s="33">
        <v>122716</v>
      </c>
      <c r="L426" s="33">
        <v>79.721506507709009</v>
      </c>
      <c r="M426" s="32"/>
      <c r="N426" s="33">
        <v>105.67228397275009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56</v>
      </c>
      <c r="F427" s="53" t="str">
        <f>IFERROR(VLOOKUP(E427,'ИМЕНА ОКВЭД'!B$1:D$130001,2,FALSE),E427)</f>
        <v>Производство готовых металлических изделий, кроме машин и оборудования</v>
      </c>
      <c r="G427" s="33">
        <v>307521.8</v>
      </c>
      <c r="H427" s="33">
        <v>351564.6</v>
      </c>
      <c r="I427" s="33">
        <v>162811.4</v>
      </c>
      <c r="J427" s="33">
        <v>1282520.1000000001</v>
      </c>
      <c r="K427" s="33">
        <v>703419.1</v>
      </c>
      <c r="L427" s="33">
        <v>87.472345054081103</v>
      </c>
      <c r="M427" s="33">
        <v>188.88222814864315</v>
      </c>
      <c r="N427" s="33">
        <v>182.32659590847049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113</v>
      </c>
      <c r="F428" s="53" t="str">
        <f>IFERROR(VLOOKUP(E428,'ИМЕНА ОКВЭД'!B$1:D$130001,2,FALSE),E428)</f>
        <v>25.04.АГ</v>
      </c>
      <c r="G428" s="33">
        <v>188023</v>
      </c>
      <c r="H428" s="33">
        <v>189844.4</v>
      </c>
      <c r="I428" s="33">
        <v>57234.9</v>
      </c>
      <c r="J428" s="33">
        <v>700525.1</v>
      </c>
      <c r="K428" s="33">
        <v>246072</v>
      </c>
      <c r="L428" s="33">
        <v>99.040582708786772</v>
      </c>
      <c r="M428" s="33">
        <v>328.51110074447581</v>
      </c>
      <c r="N428" s="33">
        <v>284.68297896550604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47</v>
      </c>
      <c r="F429" s="53" t="str">
        <f>IFERROR(VLOOKUP(E429,'ИМЕНА ОКВЭД'!B$1:D$130001,2,FALSE),E429)</f>
        <v>25.1</v>
      </c>
      <c r="G429" s="33">
        <v>84124.4</v>
      </c>
      <c r="H429" s="33">
        <v>126483.6</v>
      </c>
      <c r="I429" s="33">
        <v>86178.1</v>
      </c>
      <c r="J429" s="33">
        <v>418182.2</v>
      </c>
      <c r="K429" s="33">
        <v>373585.2</v>
      </c>
      <c r="L429" s="33">
        <v>66.510124632758718</v>
      </c>
      <c r="M429" s="33">
        <v>97.616911953268868</v>
      </c>
      <c r="N429" s="33">
        <v>111.93757140272152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68</v>
      </c>
      <c r="F430" s="53" t="str">
        <f>IFERROR(VLOOKUP(E430,'ИМЕНА ОКВЭД'!B$1:D$130001,2,FALSE),E430)</f>
        <v>25.2</v>
      </c>
      <c r="G430" s="33">
        <v>6366</v>
      </c>
      <c r="H430" s="33">
        <v>6375</v>
      </c>
      <c r="I430" s="33">
        <v>6462.5</v>
      </c>
      <c r="J430" s="33">
        <v>25501</v>
      </c>
      <c r="K430" s="33">
        <v>25842.5</v>
      </c>
      <c r="L430" s="33">
        <v>99.858823529411765</v>
      </c>
      <c r="M430" s="33">
        <v>98.506769825918767</v>
      </c>
      <c r="N430" s="33">
        <v>98.678533423623875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18</v>
      </c>
      <c r="F431" s="53" t="str">
        <f>IFERROR(VLOOKUP(E431,'ИМЕНА ОКВЭД'!B$1:D$130001,2,FALSE),E431)</f>
        <v>25.5</v>
      </c>
      <c r="G431" s="33">
        <v>17954</v>
      </c>
      <c r="H431" s="33">
        <v>17954</v>
      </c>
      <c r="I431" s="33">
        <v>2627</v>
      </c>
      <c r="J431" s="33">
        <v>71816</v>
      </c>
      <c r="K431" s="33">
        <v>10508</v>
      </c>
      <c r="L431" s="33">
        <v>100</v>
      </c>
      <c r="M431" s="33">
        <v>683.4411876665398</v>
      </c>
      <c r="N431" s="33">
        <v>683.4411876665398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19</v>
      </c>
      <c r="F432" s="53" t="str">
        <f>IFERROR(VLOOKUP(E432,'ИМЕНА ОКВЭД'!B$1:D$130001,2,FALSE),E432)</f>
        <v>25.6</v>
      </c>
      <c r="G432" s="33">
        <v>9747.4</v>
      </c>
      <c r="H432" s="33">
        <v>9600.6</v>
      </c>
      <c r="I432" s="33">
        <v>9001.9</v>
      </c>
      <c r="J432" s="33">
        <v>61267.8</v>
      </c>
      <c r="K432" s="33">
        <v>42183.4</v>
      </c>
      <c r="L432" s="33">
        <v>101.52907109972294</v>
      </c>
      <c r="M432" s="33">
        <v>108.28158499872249</v>
      </c>
      <c r="N432" s="33">
        <v>145.24149309918118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107</v>
      </c>
      <c r="F433" s="53" t="str">
        <f>IFERROR(VLOOKUP(E433,'ИМЕНА ОКВЭД'!B$1:D$130001,2,FALSE),E433)</f>
        <v>25.7</v>
      </c>
      <c r="G433" s="33">
        <v>1307</v>
      </c>
      <c r="H433" s="33">
        <v>1307</v>
      </c>
      <c r="I433" s="33">
        <v>1307</v>
      </c>
      <c r="J433" s="33">
        <v>5228</v>
      </c>
      <c r="K433" s="33">
        <v>5228</v>
      </c>
      <c r="L433" s="33">
        <v>100</v>
      </c>
      <c r="M433" s="33">
        <v>100</v>
      </c>
      <c r="N433" s="33">
        <v>100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94</v>
      </c>
      <c r="F434" s="53" t="str">
        <f>IFERROR(VLOOKUP(E434,'ИМЕНА ОКВЭД'!B$1:D$130001,2,FALSE),E434)</f>
        <v>Производство компьютеров, электронных и оптических изделий</v>
      </c>
      <c r="G434" s="33">
        <v>2637</v>
      </c>
      <c r="H434" s="33">
        <v>2637</v>
      </c>
      <c r="I434" s="33">
        <v>10549</v>
      </c>
      <c r="J434" s="33">
        <v>10548</v>
      </c>
      <c r="K434" s="33">
        <v>42196</v>
      </c>
      <c r="L434" s="33">
        <v>100</v>
      </c>
      <c r="M434" s="33">
        <v>24.997630107119157</v>
      </c>
      <c r="N434" s="33">
        <v>24.997630107119157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101</v>
      </c>
      <c r="F435" s="53" t="str">
        <f>IFERROR(VLOOKUP(E435,'ИМЕНА ОКВЭД'!B$1:D$130001,2,FALSE),E435)</f>
        <v>26.1</v>
      </c>
      <c r="G435" s="33">
        <v>1434</v>
      </c>
      <c r="H435" s="33">
        <v>1434</v>
      </c>
      <c r="I435" s="33">
        <v>1434</v>
      </c>
      <c r="J435" s="33">
        <v>5736</v>
      </c>
      <c r="K435" s="33">
        <v>5736</v>
      </c>
      <c r="L435" s="33">
        <v>100</v>
      </c>
      <c r="M435" s="33">
        <v>100</v>
      </c>
      <c r="N435" s="33">
        <v>100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58</v>
      </c>
      <c r="F436" s="53" t="str">
        <f>IFERROR(VLOOKUP(E436,'ИМЕНА ОКВЭД'!B$1:D$130001,2,FALSE),E436)</f>
        <v>26.2</v>
      </c>
      <c r="G436" s="33">
        <v>53</v>
      </c>
      <c r="H436" s="33">
        <v>53</v>
      </c>
      <c r="I436" s="33">
        <v>7965</v>
      </c>
      <c r="J436" s="33">
        <v>212</v>
      </c>
      <c r="K436" s="33">
        <v>31860</v>
      </c>
      <c r="L436" s="33">
        <v>100</v>
      </c>
      <c r="M436" s="33">
        <v>0.66541117388575011</v>
      </c>
      <c r="N436" s="33">
        <v>0.66541117388575011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29</v>
      </c>
      <c r="F437" s="53" t="str">
        <f>IFERROR(VLOOKUP(E437,'ИМЕНА ОКВЭД'!B$1:D$130001,2,FALSE),E437)</f>
        <v>26.5</v>
      </c>
      <c r="G437" s="33">
        <v>625</v>
      </c>
      <c r="H437" s="33">
        <v>625</v>
      </c>
      <c r="I437" s="33">
        <v>625</v>
      </c>
      <c r="J437" s="33">
        <v>2500</v>
      </c>
      <c r="K437" s="33">
        <v>2500</v>
      </c>
      <c r="L437" s="33">
        <v>100</v>
      </c>
      <c r="M437" s="33">
        <v>100</v>
      </c>
      <c r="N437" s="33">
        <v>100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88</v>
      </c>
      <c r="F438" s="53" t="str">
        <f>IFERROR(VLOOKUP(E438,'ИМЕНА ОКВЭД'!B$1:D$130001,2,FALSE),E438)</f>
        <v>26.6</v>
      </c>
      <c r="G438" s="33">
        <v>525</v>
      </c>
      <c r="H438" s="33">
        <v>525</v>
      </c>
      <c r="I438" s="33">
        <v>525</v>
      </c>
      <c r="J438" s="33">
        <v>2100</v>
      </c>
      <c r="K438" s="33">
        <v>2100</v>
      </c>
      <c r="L438" s="33">
        <v>100</v>
      </c>
      <c r="M438" s="33">
        <v>100</v>
      </c>
      <c r="N438" s="33">
        <v>100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118</v>
      </c>
      <c r="F439" s="53" t="str">
        <f>IFERROR(VLOOKUP(E439,'ИМЕНА ОКВЭД'!B$1:D$130001,2,FALSE),E439)</f>
        <v>Производство электрического оборудования</v>
      </c>
      <c r="G439" s="33">
        <v>8405</v>
      </c>
      <c r="H439" s="33">
        <v>8405</v>
      </c>
      <c r="I439" s="33">
        <v>8405</v>
      </c>
      <c r="J439" s="33">
        <v>33620</v>
      </c>
      <c r="K439" s="33">
        <v>33620</v>
      </c>
      <c r="L439" s="33">
        <v>100</v>
      </c>
      <c r="M439" s="33">
        <v>100</v>
      </c>
      <c r="N439" s="33">
        <v>100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62</v>
      </c>
      <c r="F440" s="53" t="str">
        <f>IFERROR(VLOOKUP(E440,'ИМЕНА ОКВЭД'!B$1:D$130001,2,FALSE),E440)</f>
        <v>27.1</v>
      </c>
      <c r="G440" s="33">
        <v>5333</v>
      </c>
      <c r="H440" s="33">
        <v>5333</v>
      </c>
      <c r="I440" s="33">
        <v>5333</v>
      </c>
      <c r="J440" s="33">
        <v>21332</v>
      </c>
      <c r="K440" s="33">
        <v>21332</v>
      </c>
      <c r="L440" s="33">
        <v>100</v>
      </c>
      <c r="M440" s="33">
        <v>100</v>
      </c>
      <c r="N440" s="33">
        <v>100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33</v>
      </c>
      <c r="F441" s="53" t="str">
        <f>IFERROR(VLOOKUP(E441,'ИМЕНА ОКВЭД'!B$1:D$130001,2,FALSE),E441)</f>
        <v>27.4</v>
      </c>
      <c r="G441" s="33">
        <v>2696</v>
      </c>
      <c r="H441" s="33">
        <v>2696</v>
      </c>
      <c r="I441" s="33">
        <v>2696</v>
      </c>
      <c r="J441" s="33">
        <v>10784</v>
      </c>
      <c r="K441" s="33">
        <v>10784</v>
      </c>
      <c r="L441" s="33">
        <v>100</v>
      </c>
      <c r="M441" s="33">
        <v>100</v>
      </c>
      <c r="N441" s="33">
        <v>100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43</v>
      </c>
      <c r="F442" s="53" t="str">
        <f>IFERROR(VLOOKUP(E442,'ИМЕНА ОКВЭД'!B$1:D$130001,2,FALSE),E442)</f>
        <v>27.9</v>
      </c>
      <c r="G442" s="33">
        <v>376</v>
      </c>
      <c r="H442" s="33">
        <v>376</v>
      </c>
      <c r="I442" s="33">
        <v>376</v>
      </c>
      <c r="J442" s="33">
        <v>1504</v>
      </c>
      <c r="K442" s="33">
        <v>1504</v>
      </c>
      <c r="L442" s="33">
        <v>100</v>
      </c>
      <c r="M442" s="33">
        <v>100</v>
      </c>
      <c r="N442" s="33">
        <v>100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31</v>
      </c>
      <c r="F443" s="53" t="str">
        <f>IFERROR(VLOOKUP(E443,'ИМЕНА ОКВЭД'!B$1:D$130001,2,FALSE),E443)</f>
        <v>Производство машин и оборудования, не включенных в другие группировки</v>
      </c>
      <c r="G443" s="33">
        <v>87323.7</v>
      </c>
      <c r="H443" s="33">
        <v>48443.8</v>
      </c>
      <c r="I443" s="33">
        <v>45950.8</v>
      </c>
      <c r="J443" s="33">
        <v>295775.5</v>
      </c>
      <c r="K443" s="33">
        <v>196157.7</v>
      </c>
      <c r="L443" s="33">
        <v>180.25774196078754</v>
      </c>
      <c r="M443" s="33">
        <v>190.03738781479322</v>
      </c>
      <c r="N443" s="33">
        <v>150.78454733105048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122</v>
      </c>
      <c r="F444" s="53" t="str">
        <f>IFERROR(VLOOKUP(E444,'ИМЕНА ОКВЭД'!B$1:D$130001,2,FALSE),E444)</f>
        <v>28.1</v>
      </c>
      <c r="G444" s="33">
        <v>7799</v>
      </c>
      <c r="H444" s="33">
        <v>10228.299999999999</v>
      </c>
      <c r="I444" s="33">
        <v>5917</v>
      </c>
      <c r="J444" s="33">
        <v>129283.9</v>
      </c>
      <c r="K444" s="33">
        <v>27535</v>
      </c>
      <c r="L444" s="33">
        <v>76.24923007733446</v>
      </c>
      <c r="M444" s="33">
        <v>131.80665877978706</v>
      </c>
      <c r="N444" s="33">
        <v>469.52569457054659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53</v>
      </c>
      <c r="F445" s="53" t="str">
        <f>IFERROR(VLOOKUP(E445,'ИМЕНА ОКВЭД'!B$1:D$130001,2,FALSE),E445)</f>
        <v>28.2</v>
      </c>
      <c r="G445" s="33">
        <v>2916.3</v>
      </c>
      <c r="H445" s="33">
        <v>6145.1</v>
      </c>
      <c r="I445" s="33">
        <v>20554</v>
      </c>
      <c r="J445" s="33">
        <v>16724.3</v>
      </c>
      <c r="K445" s="33">
        <v>39725</v>
      </c>
      <c r="L445" s="33">
        <v>47.457323721338952</v>
      </c>
      <c r="M445" s="33">
        <v>14.188479128150238</v>
      </c>
      <c r="N445" s="33">
        <v>42.100188797986156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127</v>
      </c>
      <c r="F446" s="53" t="str">
        <f>IFERROR(VLOOKUP(E446,'ИМЕНА ОКВЭД'!B$1:D$130001,2,FALSE),E446)</f>
        <v>28.4</v>
      </c>
      <c r="G446" s="32"/>
      <c r="H446" s="33">
        <v>3680</v>
      </c>
      <c r="I446" s="32"/>
      <c r="J446" s="33">
        <v>5127.5</v>
      </c>
      <c r="K446" s="32"/>
      <c r="L446" s="32"/>
      <c r="M446" s="32"/>
      <c r="N446" s="32"/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102</v>
      </c>
      <c r="F447" s="53" t="str">
        <f>IFERROR(VLOOKUP(E447,'ИМЕНА ОКВЭД'!B$1:D$130001,2,FALSE),E447)</f>
        <v>28.9</v>
      </c>
      <c r="G447" s="33">
        <v>76608.399999999994</v>
      </c>
      <c r="H447" s="33">
        <v>28390.400000000001</v>
      </c>
      <c r="I447" s="33">
        <v>19479.8</v>
      </c>
      <c r="J447" s="33">
        <v>144639.79999999999</v>
      </c>
      <c r="K447" s="33">
        <v>128897.7</v>
      </c>
      <c r="L447" s="33">
        <v>269.83910054102796</v>
      </c>
      <c r="M447" s="33">
        <v>393.27097814145935</v>
      </c>
      <c r="N447" s="33">
        <v>112.21286337925348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26</v>
      </c>
      <c r="F448" s="53" t="str">
        <f>IFERROR(VLOOKUP(E448,'ИМЕНА ОКВЭД'!B$1:D$130001,2,FALSE),E448)</f>
        <v>Производство прочих транспортных средств и оборудования</v>
      </c>
      <c r="G448" s="33">
        <v>5535319.7000000002</v>
      </c>
      <c r="H448" s="33">
        <v>15991295.699999999</v>
      </c>
      <c r="I448" s="33">
        <v>1866889.9</v>
      </c>
      <c r="J448" s="33">
        <v>22912097.5</v>
      </c>
      <c r="K448" s="33">
        <v>6542558.9000000004</v>
      </c>
      <c r="L448" s="33">
        <v>34.614579105056507</v>
      </c>
      <c r="M448" s="33">
        <v>296.4995257620709</v>
      </c>
      <c r="N448" s="33">
        <v>350.20085948328261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93</v>
      </c>
      <c r="F449" s="53" t="str">
        <f>IFERROR(VLOOKUP(E449,'ИМЕНА ОКВЭД'!B$1:D$130001,2,FALSE),E449)</f>
        <v>30.01.АГ</v>
      </c>
      <c r="G449" s="33">
        <v>209132</v>
      </c>
      <c r="H449" s="33">
        <v>632329.69999999995</v>
      </c>
      <c r="I449" s="33">
        <v>1846759.2</v>
      </c>
      <c r="J449" s="33">
        <v>2177037.7999999998</v>
      </c>
      <c r="K449" s="33">
        <v>4898388.2</v>
      </c>
      <c r="L449" s="33">
        <v>33.073252766713317</v>
      </c>
      <c r="M449" s="33">
        <v>11.32427010516585</v>
      </c>
      <c r="N449" s="33">
        <v>44.443962199647629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92</v>
      </c>
      <c r="F450" s="53" t="str">
        <f>IFERROR(VLOOKUP(E450,'ИМЕНА ОКВЭД'!B$1:D$130001,2,FALSE),E450)</f>
        <v>30.3</v>
      </c>
      <c r="G450" s="33">
        <v>5326187.7</v>
      </c>
      <c r="H450" s="33">
        <v>15358966</v>
      </c>
      <c r="I450" s="33">
        <v>20130.7</v>
      </c>
      <c r="J450" s="33">
        <v>20735059.699999999</v>
      </c>
      <c r="K450" s="33">
        <v>1644170.7</v>
      </c>
      <c r="L450" s="33">
        <v>34.678035617762291</v>
      </c>
      <c r="M450" s="33">
        <v>26458.035239708504</v>
      </c>
      <c r="N450" s="33">
        <v>1261.12572739558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95</v>
      </c>
      <c r="F451" s="53" t="str">
        <f>IFERROR(VLOOKUP(E451,'ИМЕНА ОКВЭД'!B$1:D$130001,2,FALSE),E451)</f>
        <v>Производство мебели</v>
      </c>
      <c r="G451" s="33">
        <v>39254</v>
      </c>
      <c r="H451" s="33">
        <v>39442.300000000003</v>
      </c>
      <c r="I451" s="33">
        <v>34054.300000000003</v>
      </c>
      <c r="J451" s="33">
        <v>157278.6</v>
      </c>
      <c r="K451" s="33">
        <v>159057.79999999999</v>
      </c>
      <c r="L451" s="33">
        <v>99.522593763548272</v>
      </c>
      <c r="M451" s="33">
        <v>115.26885004243223</v>
      </c>
      <c r="N451" s="33">
        <v>98.881412920334625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34</v>
      </c>
      <c r="F452" s="53" t="str">
        <f>IFERROR(VLOOKUP(E452,'ИМЕНА ОКВЭД'!B$1:D$130001,2,FALSE),E452)</f>
        <v>31.0</v>
      </c>
      <c r="G452" s="33">
        <v>39254</v>
      </c>
      <c r="H452" s="33">
        <v>39442.300000000003</v>
      </c>
      <c r="I452" s="33">
        <v>34054.300000000003</v>
      </c>
      <c r="J452" s="33">
        <v>157278.6</v>
      </c>
      <c r="K452" s="33">
        <v>159057.79999999999</v>
      </c>
      <c r="L452" s="33">
        <v>99.522593763548272</v>
      </c>
      <c r="M452" s="33">
        <v>115.26885004243223</v>
      </c>
      <c r="N452" s="33">
        <v>98.881412920334625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21</v>
      </c>
      <c r="F453" s="53" t="str">
        <f>IFERROR(VLOOKUP(E453,'ИМЕНА ОКВЭД'!B$1:D$130001,2,FALSE),E453)</f>
        <v>Производство прочих готовых изделий</v>
      </c>
      <c r="G453" s="33">
        <v>16656</v>
      </c>
      <c r="H453" s="33">
        <v>18552.900000000001</v>
      </c>
      <c r="I453" s="33">
        <v>18047.400000000001</v>
      </c>
      <c r="J453" s="33">
        <v>55510.1</v>
      </c>
      <c r="K453" s="33">
        <v>48765.5</v>
      </c>
      <c r="L453" s="33">
        <v>89.775722393803662</v>
      </c>
      <c r="M453" s="33">
        <v>92.290302204195612</v>
      </c>
      <c r="N453" s="33">
        <v>113.83067947626908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123</v>
      </c>
      <c r="F454" s="53" t="str">
        <f>IFERROR(VLOOKUP(E454,'ИМЕНА ОКВЭД'!B$1:D$130001,2,FALSE),E454)</f>
        <v>32.1</v>
      </c>
      <c r="G454" s="33">
        <v>355</v>
      </c>
      <c r="H454" s="33">
        <v>355</v>
      </c>
      <c r="I454" s="33">
        <v>355</v>
      </c>
      <c r="J454" s="33">
        <v>1420</v>
      </c>
      <c r="K454" s="33">
        <v>1420</v>
      </c>
      <c r="L454" s="33">
        <v>100</v>
      </c>
      <c r="M454" s="33">
        <v>100</v>
      </c>
      <c r="N454" s="33">
        <v>100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59</v>
      </c>
      <c r="F455" s="53" t="str">
        <f>IFERROR(VLOOKUP(E455,'ИМЕНА ОКВЭД'!B$1:D$130001,2,FALSE),E455)</f>
        <v>32.4</v>
      </c>
      <c r="G455" s="33">
        <v>97.7</v>
      </c>
      <c r="H455" s="33">
        <v>97.7</v>
      </c>
      <c r="I455" s="33">
        <v>97.3</v>
      </c>
      <c r="J455" s="33">
        <v>377.4</v>
      </c>
      <c r="K455" s="33">
        <v>389.2</v>
      </c>
      <c r="L455" s="33">
        <v>100</v>
      </c>
      <c r="M455" s="33">
        <v>100.41109969167523</v>
      </c>
      <c r="N455" s="33">
        <v>96.968139773895174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24</v>
      </c>
      <c r="F456" s="53" t="str">
        <f>IFERROR(VLOOKUP(E456,'ИМЕНА ОКВЭД'!B$1:D$130001,2,FALSE),E456)</f>
        <v>32.5</v>
      </c>
      <c r="G456" s="33">
        <v>13639.9</v>
      </c>
      <c r="H456" s="33">
        <v>15206.6</v>
      </c>
      <c r="I456" s="33">
        <v>15720</v>
      </c>
      <c r="J456" s="33">
        <v>41971.199999999997</v>
      </c>
      <c r="K456" s="33">
        <v>36233</v>
      </c>
      <c r="L456" s="33">
        <v>89.69723672615838</v>
      </c>
      <c r="M456" s="33">
        <v>86.7678117048346</v>
      </c>
      <c r="N456" s="33">
        <v>115.83694422211796</v>
      </c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72</v>
      </c>
      <c r="F457" s="53" t="str">
        <f>IFERROR(VLOOKUP(E457,'ИМЕНА ОКВЭД'!B$1:D$130001,2,FALSE),E457)</f>
        <v>32.9</v>
      </c>
      <c r="G457" s="33">
        <v>2563.4</v>
      </c>
      <c r="H457" s="33">
        <v>2893.6</v>
      </c>
      <c r="I457" s="33">
        <v>1875.1</v>
      </c>
      <c r="J457" s="33">
        <v>11741.5</v>
      </c>
      <c r="K457" s="33">
        <v>10723.3</v>
      </c>
      <c r="L457" s="33">
        <v>88.588609344760854</v>
      </c>
      <c r="M457" s="33">
        <v>136.70737560663432</v>
      </c>
      <c r="N457" s="33">
        <v>109.49521136217396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90</v>
      </c>
      <c r="F458" s="53" t="str">
        <f>IFERROR(VLOOKUP(E458,'ИМЕНА ОКВЭД'!B$1:D$130001,2,FALSE),E458)</f>
        <v>Ремонт и монтаж машин и оборудования</v>
      </c>
      <c r="G458" s="33">
        <v>1090159.8</v>
      </c>
      <c r="H458" s="33">
        <v>1190047.8</v>
      </c>
      <c r="I458" s="33">
        <v>1221846.3999999999</v>
      </c>
      <c r="J458" s="33">
        <v>4297320</v>
      </c>
      <c r="K458" s="33">
        <v>4069520.8</v>
      </c>
      <c r="L458" s="33">
        <v>91.606387575356223</v>
      </c>
      <c r="M458" s="33">
        <v>89.222327781953609</v>
      </c>
      <c r="N458" s="33">
        <v>105.5976910106959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103</v>
      </c>
      <c r="F459" s="53" t="str">
        <f>IFERROR(VLOOKUP(E459,'ИМЕНА ОКВЭД'!B$1:D$130001,2,FALSE),E459)</f>
        <v>33.1</v>
      </c>
      <c r="G459" s="33">
        <v>1089511.8</v>
      </c>
      <c r="H459" s="33">
        <v>1189243.8</v>
      </c>
      <c r="I459" s="33">
        <v>1221350.3999999999</v>
      </c>
      <c r="J459" s="33">
        <v>4294813</v>
      </c>
      <c r="K459" s="33">
        <v>4066727.4</v>
      </c>
      <c r="L459" s="33">
        <v>91.613830570317035</v>
      </c>
      <c r="M459" s="33">
        <v>89.205505643589262</v>
      </c>
      <c r="N459" s="33">
        <v>105.6085785341796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63</v>
      </c>
      <c r="F460" s="53" t="str">
        <f>IFERROR(VLOOKUP(E460,'ИМЕНА ОКВЭД'!B$1:D$130001,2,FALSE),E460)</f>
        <v>33.2</v>
      </c>
      <c r="G460" s="33">
        <v>648</v>
      </c>
      <c r="H460" s="33">
        <v>804</v>
      </c>
      <c r="I460" s="33">
        <v>496</v>
      </c>
      <c r="J460" s="33">
        <v>2507</v>
      </c>
      <c r="K460" s="33">
        <v>2793.4</v>
      </c>
      <c r="L460" s="33">
        <v>80.597014925373131</v>
      </c>
      <c r="M460" s="33">
        <v>130.64516129032259</v>
      </c>
      <c r="N460" s="33">
        <v>89.747261401875846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80</v>
      </c>
      <c r="F461" s="53" t="str">
        <f>IFERROR(VLOOKUP(E461,'ИМЕНА ОКВЭД'!B$1:D$130001,2,FALSE),E461)</f>
        <v>35</v>
      </c>
      <c r="G461" s="33">
        <v>5602162.7999999998</v>
      </c>
      <c r="H461" s="33">
        <v>6433315</v>
      </c>
      <c r="I461" s="33">
        <v>5004859.4000000004</v>
      </c>
      <c r="J461" s="33">
        <v>26600087.899999999</v>
      </c>
      <c r="K461" s="33">
        <v>23633948.199999999</v>
      </c>
      <c r="L461" s="33">
        <v>87.080498934064323</v>
      </c>
      <c r="M461" s="33">
        <v>111.93446912814375</v>
      </c>
      <c r="N461" s="33">
        <v>112.55033511497669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85</v>
      </c>
      <c r="F462" s="53" t="str">
        <f>IFERROR(VLOOKUP(E462,'ИМЕНА ОКВЭД'!B$1:D$130001,2,FALSE),E462)</f>
        <v>Производство, передача и распределение электроэнергии</v>
      </c>
      <c r="G462" s="33">
        <v>2963572.9</v>
      </c>
      <c r="H462" s="33">
        <v>3493411.9</v>
      </c>
      <c r="I462" s="33">
        <v>2552201.2000000002</v>
      </c>
      <c r="J462" s="33">
        <v>13514390.9</v>
      </c>
      <c r="K462" s="33">
        <v>11331016</v>
      </c>
      <c r="L462" s="33">
        <v>84.833194161845043</v>
      </c>
      <c r="M462" s="33">
        <v>116.11830995142546</v>
      </c>
      <c r="N462" s="33">
        <v>119.26901259339851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112</v>
      </c>
      <c r="F463" s="53" t="str">
        <f>IFERROR(VLOOKUP(E463,'ИМЕНА ОКВЭД'!B$1:D$130001,2,FALSE),E463)</f>
        <v>35.2</v>
      </c>
      <c r="G463" s="33">
        <v>458743.2</v>
      </c>
      <c r="H463" s="33">
        <v>467476.9</v>
      </c>
      <c r="I463" s="33">
        <v>374829.4</v>
      </c>
      <c r="J463" s="33">
        <v>1983920.3</v>
      </c>
      <c r="K463" s="33">
        <v>1731663.7</v>
      </c>
      <c r="L463" s="33">
        <v>98.13173656281198</v>
      </c>
      <c r="M463" s="33">
        <v>122.38719801595073</v>
      </c>
      <c r="N463" s="33">
        <v>114.56729733377215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116</v>
      </c>
      <c r="F464" s="53" t="str">
        <f>IFERROR(VLOOKUP(E464,'ИМЕНА ОКВЭД'!B$1:D$130001,2,FALSE),E464)</f>
        <v>Производство, передача и распределение пара и горячей воды; кондиционирование воздуха</v>
      </c>
      <c r="G464" s="33">
        <v>2179846.7000000002</v>
      </c>
      <c r="H464" s="33">
        <v>2472426.2000000002</v>
      </c>
      <c r="I464" s="33">
        <v>2077828.8</v>
      </c>
      <c r="J464" s="33">
        <v>11101776.699999999</v>
      </c>
      <c r="K464" s="33">
        <v>10571268.5</v>
      </c>
      <c r="L464" s="33">
        <v>88.166299968832234</v>
      </c>
      <c r="M464" s="33">
        <v>104.90983183985129</v>
      </c>
      <c r="N464" s="33">
        <v>105.01839679883261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70</v>
      </c>
      <c r="F465" s="53" t="str">
        <f>IFERROR(VLOOKUP(E465,'ИМЕНА ОКВЭД'!B$1:D$130001,2,FALSE),E465)</f>
        <v>Забор, очистка и распределение воды</v>
      </c>
      <c r="G465" s="33">
        <v>298903.8</v>
      </c>
      <c r="H465" s="33">
        <v>300064.09999999998</v>
      </c>
      <c r="I465" s="33">
        <v>281059.90000000002</v>
      </c>
      <c r="J465" s="33">
        <v>1205931.3</v>
      </c>
      <c r="K465" s="33">
        <v>1132890.8999999999</v>
      </c>
      <c r="L465" s="33">
        <v>99.613315954824316</v>
      </c>
      <c r="M465" s="33">
        <v>106.34878899480147</v>
      </c>
      <c r="N465" s="33">
        <v>106.44725807224685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108</v>
      </c>
      <c r="F466" s="53" t="str">
        <f>IFERROR(VLOOKUP(E466,'ИМЕНА ОКВЭД'!B$1:D$130001,2,FALSE),E466)</f>
        <v>36.0</v>
      </c>
      <c r="G466" s="33">
        <v>298903.8</v>
      </c>
      <c r="H466" s="33">
        <v>300064.09999999998</v>
      </c>
      <c r="I466" s="33">
        <v>281059.90000000002</v>
      </c>
      <c r="J466" s="33">
        <v>1205931.3</v>
      </c>
      <c r="K466" s="33">
        <v>1132890.8999999999</v>
      </c>
      <c r="L466" s="33">
        <v>99.613315954824316</v>
      </c>
      <c r="M466" s="33">
        <v>106.34878899480147</v>
      </c>
      <c r="N466" s="33">
        <v>106.44725807224685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27</v>
      </c>
      <c r="F467" s="53" t="str">
        <f>IFERROR(VLOOKUP(E467,'ИМЕНА ОКВЭД'!B$1:D$130001,2,FALSE),E467)</f>
        <v>Сбор и обработка сточных вод</v>
      </c>
      <c r="G467" s="33">
        <v>173386.1</v>
      </c>
      <c r="H467" s="33">
        <v>174653.7</v>
      </c>
      <c r="I467" s="33">
        <v>182206</v>
      </c>
      <c r="J467" s="33">
        <v>704153.1</v>
      </c>
      <c r="K467" s="33">
        <v>737085.7</v>
      </c>
      <c r="L467" s="33">
        <v>99.274220929759863</v>
      </c>
      <c r="M467" s="33">
        <v>95.159380042369619</v>
      </c>
      <c r="N467" s="33">
        <v>95.53205278572085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39</v>
      </c>
      <c r="F468" s="53" t="str">
        <f>IFERROR(VLOOKUP(E468,'ИМЕНА ОКВЭД'!B$1:D$130001,2,FALSE),E468)</f>
        <v>37.0</v>
      </c>
      <c r="G468" s="33">
        <v>173386.1</v>
      </c>
      <c r="H468" s="33">
        <v>174653.7</v>
      </c>
      <c r="I468" s="33">
        <v>182206</v>
      </c>
      <c r="J468" s="33">
        <v>704153.1</v>
      </c>
      <c r="K468" s="33">
        <v>737085.7</v>
      </c>
      <c r="L468" s="33">
        <v>99.274220929759863</v>
      </c>
      <c r="M468" s="33">
        <v>95.159380042369619</v>
      </c>
      <c r="N468" s="33">
        <v>95.53205278572085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61</v>
      </c>
      <c r="F469" s="53" t="str">
        <f>IFERROR(VLOOKUP(E469,'ИМЕНА ОКВЭД'!B$1:D$130001,2,FALSE),E469)</f>
        <v>Сбор, обработка и утилизация отходов; обработка вторичного сырья</v>
      </c>
      <c r="G469" s="33">
        <v>245634.9</v>
      </c>
      <c r="H469" s="33">
        <v>252219</v>
      </c>
      <c r="I469" s="33">
        <v>227832</v>
      </c>
      <c r="J469" s="33">
        <v>978419</v>
      </c>
      <c r="K469" s="33">
        <v>962366.9</v>
      </c>
      <c r="L469" s="33">
        <v>97.38953052704197</v>
      </c>
      <c r="M469" s="33">
        <v>107.81404719266828</v>
      </c>
      <c r="N469" s="33">
        <v>101.66798130733714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44</v>
      </c>
      <c r="F470" s="53" t="str">
        <f>IFERROR(VLOOKUP(E470,'ИМЕНА ОКВЭД'!B$1:D$130001,2,FALSE),E470)</f>
        <v>38.1</v>
      </c>
      <c r="G470" s="33">
        <v>95042.5</v>
      </c>
      <c r="H470" s="33">
        <v>97665.1</v>
      </c>
      <c r="I470" s="33">
        <v>94691.7</v>
      </c>
      <c r="J470" s="33">
        <v>383265.8</v>
      </c>
      <c r="K470" s="33">
        <v>387444.3</v>
      </c>
      <c r="L470" s="33">
        <v>97.314700952540875</v>
      </c>
      <c r="M470" s="33">
        <v>100.37046541565945</v>
      </c>
      <c r="N470" s="33">
        <v>98.92152239689679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40</v>
      </c>
      <c r="F471" s="53" t="str">
        <f>IFERROR(VLOOKUP(E471,'ИМЕНА ОКВЭД'!B$1:D$130001,2,FALSE),E471)</f>
        <v>38.2</v>
      </c>
      <c r="G471" s="33">
        <v>25494.2</v>
      </c>
      <c r="H471" s="33">
        <v>9143</v>
      </c>
      <c r="I471" s="33">
        <v>7103</v>
      </c>
      <c r="J471" s="33">
        <v>48558</v>
      </c>
      <c r="K471" s="33">
        <v>55748.6</v>
      </c>
      <c r="L471" s="33">
        <v>278.83845564913048</v>
      </c>
      <c r="M471" s="33">
        <v>358.92158242995919</v>
      </c>
      <c r="N471" s="33">
        <v>87.101738877747607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54</v>
      </c>
      <c r="F472" s="53" t="str">
        <f>IFERROR(VLOOKUP(E472,'ИМЕНА ОКВЭД'!B$1:D$130001,2,FALSE),E472)</f>
        <v>38.3</v>
      </c>
      <c r="G472" s="33">
        <v>125098.2</v>
      </c>
      <c r="H472" s="33">
        <v>145410.9</v>
      </c>
      <c r="I472" s="33">
        <v>126037.3</v>
      </c>
      <c r="J472" s="33">
        <v>546595.19999999995</v>
      </c>
      <c r="K472" s="33">
        <v>519174</v>
      </c>
      <c r="L472" s="33">
        <v>86.030827125064221</v>
      </c>
      <c r="M472" s="33">
        <v>99.254903112015256</v>
      </c>
      <c r="N472" s="33">
        <v>105.28169746558957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41</v>
      </c>
      <c r="F473" s="53" t="str">
        <f>IFERROR(VLOOKUP(E473,'ИМЕНА ОКВЭД'!B$1:D$130001,2,FALSE),E473)</f>
        <v>39</v>
      </c>
      <c r="G473" s="33">
        <v>2332</v>
      </c>
      <c r="H473" s="33">
        <v>2407</v>
      </c>
      <c r="I473" s="33">
        <v>1044</v>
      </c>
      <c r="J473" s="33">
        <v>9246</v>
      </c>
      <c r="K473" s="33">
        <v>5547</v>
      </c>
      <c r="L473" s="33">
        <v>96.884088076443703</v>
      </c>
      <c r="M473" s="33">
        <v>223.37164750957854</v>
      </c>
      <c r="N473" s="33">
        <v>166.68469442942131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78</v>
      </c>
      <c r="F474" s="53" t="str">
        <f>IFERROR(VLOOKUP(E474,'ИМЕНА ОКВЭД'!B$1:D$130001,2,FALSE),E474)</f>
        <v>39.0</v>
      </c>
      <c r="G474" s="33">
        <v>2332</v>
      </c>
      <c r="H474" s="33">
        <v>2407</v>
      </c>
      <c r="I474" s="33">
        <v>1044</v>
      </c>
      <c r="J474" s="33">
        <v>9246</v>
      </c>
      <c r="K474" s="33">
        <v>5547</v>
      </c>
      <c r="L474" s="33">
        <v>96.884088076443703</v>
      </c>
      <c r="M474" s="33">
        <v>223.37164750957854</v>
      </c>
      <c r="N474" s="33">
        <v>166.68469442942131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25</v>
      </c>
      <c r="F475" s="53" t="str">
        <f>IFERROR(VLOOKUP(E475,'ИМЕНА ОКВЭД'!B$1:D$130001,2,FALSE),E475)</f>
        <v>Добыча полезных ископаемых</v>
      </c>
      <c r="G475" s="33">
        <v>3774070.6</v>
      </c>
      <c r="H475" s="33">
        <v>3604017.7</v>
      </c>
      <c r="I475" s="33">
        <v>1192836.8999999999</v>
      </c>
      <c r="J475" s="33">
        <v>12831406.1</v>
      </c>
      <c r="K475" s="33">
        <v>6322278</v>
      </c>
      <c r="L475" s="33">
        <v>104.71842577243724</v>
      </c>
      <c r="M475" s="33">
        <v>316.39452132978113</v>
      </c>
      <c r="N475" s="33">
        <v>202.95542366216733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35</v>
      </c>
      <c r="F476" s="53" t="str">
        <f>IFERROR(VLOOKUP(E476,'ИМЕНА ОКВЭД'!B$1:D$130001,2,FALSE),E476)</f>
        <v>Обрабатывающие производства</v>
      </c>
      <c r="G476" s="33">
        <v>36629639.700000003</v>
      </c>
      <c r="H476" s="33">
        <v>41460996.899999999</v>
      </c>
      <c r="I476" s="33">
        <v>26193014.800000001</v>
      </c>
      <c r="J476" s="33">
        <v>124851928.7</v>
      </c>
      <c r="K476" s="33">
        <v>91821578.599999994</v>
      </c>
      <c r="L476" s="33">
        <v>88.347223749460781</v>
      </c>
      <c r="M476" s="33">
        <v>139.84506930450786</v>
      </c>
      <c r="N476" s="33">
        <v>135.97231784032954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89</v>
      </c>
      <c r="F477" s="53" t="str">
        <f>IFERROR(VLOOKUP(E477,'ИМЕНА ОКВЭД'!B$1:D$130001,2,FALSE),E477)</f>
        <v>Обеспечение электрическое энергией, газом и паром; кондиционирование воздуха</v>
      </c>
      <c r="G477" s="33">
        <v>5602162.7999999998</v>
      </c>
      <c r="H477" s="33">
        <v>6433315</v>
      </c>
      <c r="I477" s="33">
        <v>5004859.4000000004</v>
      </c>
      <c r="J477" s="33">
        <v>26600087.899999999</v>
      </c>
      <c r="K477" s="33">
        <v>23633948.199999999</v>
      </c>
      <c r="L477" s="33">
        <v>87.080498934064323</v>
      </c>
      <c r="M477" s="33">
        <v>111.93446912814375</v>
      </c>
      <c r="N477" s="33">
        <v>112.55033511497669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20</v>
      </c>
      <c r="F478" s="53" t="str">
        <f>IFERROR(VLOOKUP(E478,'ИМЕНА ОКВЭД'!B$1:D$130001,2,FALSE),E478)</f>
        <v>Водоснабжение; водоотведение, организация сбора и утилизации отходов, деятельность по ликвидации загрязнений</v>
      </c>
      <c r="G478" s="33">
        <v>720256.8</v>
      </c>
      <c r="H478" s="33">
        <v>729343.8</v>
      </c>
      <c r="I478" s="33">
        <v>692141.9</v>
      </c>
      <c r="J478" s="33">
        <v>2897749.4</v>
      </c>
      <c r="K478" s="33">
        <v>2837890.5</v>
      </c>
      <c r="L478" s="33">
        <v>98.754085521807411</v>
      </c>
      <c r="M478" s="33">
        <v>104.06201387316676</v>
      </c>
      <c r="N478" s="33">
        <v>102.10927447693983</v>
      </c>
    </row>
    <row r="479" spans="1:14" x14ac:dyDescent="0.25">
      <c r="A479" s="42">
        <v>44287</v>
      </c>
      <c r="B479" s="43"/>
      <c r="C479" s="43"/>
      <c r="D479" s="43"/>
      <c r="E479" s="43" t="s">
        <v>140</v>
      </c>
      <c r="F479" s="53" t="str">
        <f>IFERROR(VLOOKUP(E479,'ИМЕНА ОКВЭД'!B$1:D$130001,2,FALSE),E479)</f>
        <v>Амурская область</v>
      </c>
      <c r="G479" s="45" t="s">
        <v>140</v>
      </c>
      <c r="H479" s="43"/>
      <c r="I479" s="43"/>
      <c r="J479" s="47">
        <v>53582.5</v>
      </c>
    </row>
    <row r="480" spans="1:14" ht="26.25" x14ac:dyDescent="0.25">
      <c r="A480" s="42">
        <v>44287</v>
      </c>
      <c r="B480" s="43"/>
      <c r="C480" s="43"/>
      <c r="D480" s="43"/>
      <c r="E480" s="43" t="s">
        <v>141</v>
      </c>
      <c r="F480" s="53" t="str">
        <f>IFERROR(VLOOKUP(E480,'ИМЕНА ОКВЭД'!B$1:D$130001,2,FALSE),E480)</f>
        <v>Еврейская автономная область</v>
      </c>
      <c r="G480" s="45" t="s">
        <v>141</v>
      </c>
      <c r="H480" s="43"/>
      <c r="I480" s="43"/>
      <c r="J480" s="47">
        <v>13400.3</v>
      </c>
    </row>
    <row r="481" spans="1:14" x14ac:dyDescent="0.25">
      <c r="A481" s="42">
        <v>44287</v>
      </c>
      <c r="B481" s="43"/>
      <c r="C481" s="43"/>
      <c r="D481" s="43"/>
      <c r="E481" s="43" t="s">
        <v>142</v>
      </c>
      <c r="F481" s="53" t="str">
        <f>IFERROR(VLOOKUP(E481,'ИМЕНА ОКВЭД'!B$1:D$130001,2,FALSE),E481)</f>
        <v>Забайкальский край</v>
      </c>
      <c r="G481" s="45" t="s">
        <v>142</v>
      </c>
      <c r="H481" s="43"/>
      <c r="I481" s="43"/>
      <c r="J481" s="47">
        <v>81881.10000000002</v>
      </c>
    </row>
    <row r="482" spans="1:14" x14ac:dyDescent="0.25">
      <c r="A482" s="42">
        <v>44287</v>
      </c>
      <c r="B482" s="43"/>
      <c r="C482" s="43"/>
      <c r="D482" s="43"/>
      <c r="E482" s="43" t="s">
        <v>143</v>
      </c>
      <c r="F482" s="53" t="str">
        <f>IFERROR(VLOOKUP(E482,'ИМЕНА ОКВЭД'!B$1:D$130001,2,FALSE),E482)</f>
        <v>Камчатский край</v>
      </c>
      <c r="G482" s="45" t="s">
        <v>143</v>
      </c>
      <c r="H482" s="43"/>
      <c r="I482" s="43"/>
      <c r="J482" s="47">
        <v>41172.199999999997</v>
      </c>
    </row>
    <row r="483" spans="1:14" ht="26.25" x14ac:dyDescent="0.25">
      <c r="A483" s="42">
        <v>44287</v>
      </c>
      <c r="B483" s="43"/>
      <c r="C483" s="43"/>
      <c r="D483" s="43"/>
      <c r="E483" s="43" t="s">
        <v>144</v>
      </c>
      <c r="F483" s="53" t="str">
        <f>IFERROR(VLOOKUP(E483,'ИМЕНА ОКВЭД'!B$1:D$130001,2,FALSE),E483)</f>
        <v>Магаданская область</v>
      </c>
      <c r="G483" s="45" t="s">
        <v>144</v>
      </c>
      <c r="H483" s="43"/>
      <c r="I483" s="43"/>
      <c r="J483" s="47">
        <v>68693.099999999991</v>
      </c>
    </row>
    <row r="484" spans="1:14" x14ac:dyDescent="0.25">
      <c r="A484" s="42">
        <v>44287</v>
      </c>
      <c r="B484" s="43"/>
      <c r="C484" s="43"/>
      <c r="D484" s="43"/>
      <c r="E484" s="43" t="s">
        <v>145</v>
      </c>
      <c r="F484" s="53" t="str">
        <f>IFERROR(VLOOKUP(E484,'ИМЕНА ОКВЭД'!B$1:D$130001,2,FALSE),E484)</f>
        <v>Приморский край</v>
      </c>
      <c r="G484" s="45" t="s">
        <v>145</v>
      </c>
      <c r="H484" s="43"/>
      <c r="I484" s="43"/>
      <c r="J484" s="47">
        <v>111213.3</v>
      </c>
    </row>
    <row r="485" spans="1:14" x14ac:dyDescent="0.25">
      <c r="A485" s="42">
        <v>44287</v>
      </c>
      <c r="B485" s="43"/>
      <c r="C485" s="43"/>
      <c r="D485" s="43"/>
      <c r="E485" s="43" t="s">
        <v>146</v>
      </c>
      <c r="F485" s="53" t="str">
        <f>IFERROR(VLOOKUP(E485,'ИМЕНА ОКВЭД'!B$1:D$130001,2,FALSE),E485)</f>
        <v>Республика Бурятия</v>
      </c>
      <c r="G485" s="45" t="s">
        <v>146</v>
      </c>
      <c r="H485" s="43"/>
      <c r="I485" s="43"/>
      <c r="J485" s="47">
        <v>57840.100000000006</v>
      </c>
    </row>
    <row r="486" spans="1:14" ht="26.25" x14ac:dyDescent="0.25">
      <c r="A486" s="42">
        <v>44287</v>
      </c>
      <c r="B486" s="43"/>
      <c r="C486" s="43"/>
      <c r="D486" s="43"/>
      <c r="E486" s="43" t="s">
        <v>147</v>
      </c>
      <c r="F486" s="53" t="str">
        <f>IFERROR(VLOOKUP(E486,'ИМЕНА ОКВЭД'!B$1:D$130001,2,FALSE),E486)</f>
        <v>Республика Саха (Якутия)</v>
      </c>
      <c r="G486" s="46" t="s">
        <v>147</v>
      </c>
      <c r="H486" s="43"/>
      <c r="I486" s="43"/>
      <c r="J486" s="49">
        <v>408832</v>
      </c>
    </row>
    <row r="487" spans="1:14" ht="26.25" x14ac:dyDescent="0.25">
      <c r="A487" s="42">
        <v>44287</v>
      </c>
      <c r="B487" s="43"/>
      <c r="C487" s="43"/>
      <c r="D487" s="43"/>
      <c r="E487" s="43" t="s">
        <v>148</v>
      </c>
      <c r="F487" s="53" t="str">
        <f>IFERROR(VLOOKUP(E487,'ИМЕНА ОКВЭД'!B$1:D$130001,2,FALSE),E487)</f>
        <v>Сахалинская область</v>
      </c>
      <c r="G487" s="45" t="s">
        <v>148</v>
      </c>
      <c r="H487" s="43"/>
      <c r="I487" s="43"/>
      <c r="J487" s="47">
        <v>305650.60000000003</v>
      </c>
    </row>
    <row r="488" spans="1:14" x14ac:dyDescent="0.25">
      <c r="A488" s="42">
        <v>44287</v>
      </c>
      <c r="B488" s="43"/>
      <c r="C488" s="43"/>
      <c r="D488" s="43"/>
      <c r="E488" s="43" t="s">
        <v>149</v>
      </c>
      <c r="F488" s="53" t="str">
        <f>IFERROR(VLOOKUP(E488,'ИМЕНА ОКВЭД'!B$1:D$130001,2,FALSE),E488)</f>
        <v>Хабаровский край</v>
      </c>
      <c r="G488" s="46" t="s">
        <v>149</v>
      </c>
      <c r="H488" s="43"/>
      <c r="I488" s="43"/>
      <c r="J488" s="50">
        <v>163694.30000000002</v>
      </c>
    </row>
    <row r="489" spans="1:14" x14ac:dyDescent="0.25">
      <c r="A489" s="42">
        <v>44287</v>
      </c>
      <c r="B489" s="43"/>
      <c r="C489" s="43"/>
      <c r="D489" s="43"/>
      <c r="E489" s="43" t="s">
        <v>150</v>
      </c>
      <c r="F489" s="53" t="str">
        <f>IFERROR(VLOOKUP(E489,'ИМЕНА ОКВЭД'!B$1:D$130001,2,FALSE),E489)</f>
        <v>Чукотский авт.округ</v>
      </c>
      <c r="G489" s="46" t="s">
        <v>150</v>
      </c>
      <c r="H489" s="43"/>
      <c r="I489" s="43"/>
      <c r="J489" s="50">
        <v>38596.200000000004</v>
      </c>
    </row>
    <row r="490" spans="1:14" x14ac:dyDescent="0.25">
      <c r="A490" s="38">
        <v>44317</v>
      </c>
      <c r="B490" s="32" t="s">
        <v>12</v>
      </c>
      <c r="C490" s="32" t="s">
        <v>13</v>
      </c>
      <c r="D490" s="32" t="s">
        <v>14</v>
      </c>
      <c r="E490" s="32" t="s">
        <v>109</v>
      </c>
      <c r="F490" s="53" t="str">
        <f>IFERROR(VLOOKUP(E490,'ИМЕНА ОКВЭД'!B$1:D$130001,2,FALSE),E490)</f>
        <v>Добыча угля</v>
      </c>
      <c r="G490" s="33">
        <v>3079828.4</v>
      </c>
      <c r="H490" s="33">
        <v>2849197.3</v>
      </c>
      <c r="I490" s="33">
        <v>1074316.7</v>
      </c>
      <c r="J490" s="33">
        <v>12807150.199999999</v>
      </c>
      <c r="K490" s="33">
        <v>6298130.7999999998</v>
      </c>
      <c r="L490" s="33">
        <v>108.09459913499146</v>
      </c>
      <c r="M490" s="33">
        <v>286.67788558066724</v>
      </c>
      <c r="N490" s="33">
        <v>203.34843156956981</v>
      </c>
    </row>
    <row r="491" spans="1:14" x14ac:dyDescent="0.25">
      <c r="A491" s="38">
        <v>44317</v>
      </c>
      <c r="B491" s="32" t="s">
        <v>12</v>
      </c>
      <c r="C491" s="32" t="s">
        <v>13</v>
      </c>
      <c r="D491" s="32" t="s">
        <v>14</v>
      </c>
      <c r="E491" s="32" t="s">
        <v>96</v>
      </c>
      <c r="F491" s="53" t="str">
        <f>IFERROR(VLOOKUP(E491,'ИМЕНА ОКВЭД'!B$1:D$130001,2,FALSE),E491)</f>
        <v>05.1</v>
      </c>
      <c r="G491" s="33">
        <v>3076940</v>
      </c>
      <c r="H491" s="33">
        <v>2839839</v>
      </c>
      <c r="I491" s="33">
        <v>1070355</v>
      </c>
      <c r="J491" s="33">
        <v>12757885</v>
      </c>
      <c r="K491" s="33">
        <v>6246278.2000000002</v>
      </c>
      <c r="L491" s="33">
        <v>108.3491000722224</v>
      </c>
      <c r="M491" s="33">
        <v>287.46911071560368</v>
      </c>
      <c r="N491" s="33">
        <v>204.24778710624832</v>
      </c>
    </row>
    <row r="492" spans="1:14" x14ac:dyDescent="0.25">
      <c r="A492" s="38">
        <v>44317</v>
      </c>
      <c r="B492" s="32" t="s">
        <v>12</v>
      </c>
      <c r="C492" s="32" t="s">
        <v>13</v>
      </c>
      <c r="D492" s="32" t="s">
        <v>14</v>
      </c>
      <c r="E492" s="32" t="s">
        <v>76</v>
      </c>
      <c r="F492" s="53" t="str">
        <f>IFERROR(VLOOKUP(E492,'ИМЕНА ОКВЭД'!B$1:D$130001,2,FALSE),E492)</f>
        <v>05.2</v>
      </c>
      <c r="G492" s="33">
        <v>2888.4</v>
      </c>
      <c r="H492" s="33">
        <v>9358.2999999999993</v>
      </c>
      <c r="I492" s="33">
        <v>3961.7</v>
      </c>
      <c r="J492" s="33">
        <v>49265.2</v>
      </c>
      <c r="K492" s="33">
        <v>51852.6</v>
      </c>
      <c r="L492" s="33">
        <v>30.864580105361018</v>
      </c>
      <c r="M492" s="33">
        <v>72.908095009718053</v>
      </c>
      <c r="N492" s="33">
        <v>95.010086283040778</v>
      </c>
    </row>
    <row r="493" spans="1:14" x14ac:dyDescent="0.25">
      <c r="A493" s="38">
        <v>44317</v>
      </c>
      <c r="B493" s="32" t="s">
        <v>12</v>
      </c>
      <c r="C493" s="32" t="s">
        <v>13</v>
      </c>
      <c r="D493" s="32" t="s">
        <v>14</v>
      </c>
      <c r="E493" s="32" t="s">
        <v>45</v>
      </c>
      <c r="F493" s="53" t="str">
        <f>IFERROR(VLOOKUP(E493,'ИМЕНА ОКВЭД'!B$1:D$130001,2,FALSE),E493)</f>
        <v>Добыча металлических руд</v>
      </c>
      <c r="G493" s="33">
        <v>495581.9</v>
      </c>
      <c r="H493" s="33">
        <v>548728.1</v>
      </c>
      <c r="I493" s="33">
        <v>364686</v>
      </c>
      <c r="J493" s="33">
        <v>2056555.5</v>
      </c>
      <c r="K493" s="33">
        <v>922082</v>
      </c>
      <c r="L493" s="33">
        <v>90.314656748943605</v>
      </c>
      <c r="M493" s="33">
        <v>135.89276802509556</v>
      </c>
      <c r="N493" s="33">
        <v>223.03390587821909</v>
      </c>
    </row>
    <row r="494" spans="1:14" x14ac:dyDescent="0.25">
      <c r="A494" s="38">
        <v>44317</v>
      </c>
      <c r="B494" s="32" t="s">
        <v>12</v>
      </c>
      <c r="C494" s="32" t="s">
        <v>13</v>
      </c>
      <c r="D494" s="32" t="s">
        <v>14</v>
      </c>
      <c r="E494" s="32" t="s">
        <v>73</v>
      </c>
      <c r="F494" s="53" t="str">
        <f>IFERROR(VLOOKUP(E494,'ИМЕНА ОКВЭД'!B$1:D$130001,2,FALSE),E494)</f>
        <v>07.2</v>
      </c>
      <c r="G494" s="33">
        <v>495581.9</v>
      </c>
      <c r="H494" s="33">
        <v>548728.1</v>
      </c>
      <c r="I494" s="33">
        <v>364686</v>
      </c>
      <c r="J494" s="33">
        <v>2056555.5</v>
      </c>
      <c r="K494" s="33">
        <v>922082</v>
      </c>
      <c r="L494" s="33">
        <v>90.314656748943605</v>
      </c>
      <c r="M494" s="33">
        <v>135.89276802509556</v>
      </c>
      <c r="N494" s="33">
        <v>223.03390587821909</v>
      </c>
    </row>
    <row r="495" spans="1:14" x14ac:dyDescent="0.25">
      <c r="A495" s="38">
        <v>44317</v>
      </c>
      <c r="B495" s="32" t="s">
        <v>12</v>
      </c>
      <c r="C495" s="32" t="s">
        <v>13</v>
      </c>
      <c r="D495" s="32" t="s">
        <v>14</v>
      </c>
      <c r="E495" s="32" t="s">
        <v>66</v>
      </c>
      <c r="F495" s="53" t="str">
        <f>IFERROR(VLOOKUP(E495,'ИМЕНА ОКВЭД'!B$1:D$130001,2,FALSE),E495)</f>
        <v>Добыча прочих полезных ископаемых</v>
      </c>
      <c r="G495" s="33">
        <v>169189.1</v>
      </c>
      <c r="H495" s="33">
        <v>161327.9</v>
      </c>
      <c r="I495" s="33">
        <v>129946.2</v>
      </c>
      <c r="J495" s="33">
        <v>782418.3</v>
      </c>
      <c r="K495" s="33">
        <v>671014.1</v>
      </c>
      <c r="L495" s="33">
        <v>104.87280873302139</v>
      </c>
      <c r="M495" s="33">
        <v>130.19934403622423</v>
      </c>
      <c r="N495" s="33">
        <v>116.60236349727971</v>
      </c>
    </row>
    <row r="496" spans="1:14" x14ac:dyDescent="0.25">
      <c r="A496" s="38">
        <v>44317</v>
      </c>
      <c r="B496" s="32" t="s">
        <v>12</v>
      </c>
      <c r="C496" s="32" t="s">
        <v>13</v>
      </c>
      <c r="D496" s="32" t="s">
        <v>14</v>
      </c>
      <c r="E496" s="32" t="s">
        <v>28</v>
      </c>
      <c r="F496" s="53" t="str">
        <f>IFERROR(VLOOKUP(E496,'ИМЕНА ОКВЭД'!B$1:D$130001,2,FALSE),E496)</f>
        <v>08.1</v>
      </c>
      <c r="G496" s="33">
        <v>169189.1</v>
      </c>
      <c r="H496" s="33">
        <v>161327.9</v>
      </c>
      <c r="I496" s="33">
        <v>129946.2</v>
      </c>
      <c r="J496" s="33">
        <v>782418.3</v>
      </c>
      <c r="K496" s="33">
        <v>671014.1</v>
      </c>
      <c r="L496" s="33">
        <v>104.87280873302139</v>
      </c>
      <c r="M496" s="33">
        <v>130.19934403622423</v>
      </c>
      <c r="N496" s="33">
        <v>116.60236349727971</v>
      </c>
    </row>
    <row r="497" spans="1:14" x14ac:dyDescent="0.25">
      <c r="A497" s="38">
        <v>44317</v>
      </c>
      <c r="B497" s="32" t="s">
        <v>12</v>
      </c>
      <c r="C497" s="32" t="s">
        <v>13</v>
      </c>
      <c r="D497" s="32" t="s">
        <v>14</v>
      </c>
      <c r="E497" s="32" t="s">
        <v>98</v>
      </c>
      <c r="F497" s="53" t="str">
        <f>IFERROR(VLOOKUP(E497,'ИМЕНА ОКВЭД'!B$1:D$130001,2,FALSE),E497)</f>
        <v>Предоставление услуг в области добычи полезных ископаемых</v>
      </c>
      <c r="G497" s="33">
        <v>251006.9</v>
      </c>
      <c r="H497" s="33">
        <v>215067.3</v>
      </c>
      <c r="I497" s="32"/>
      <c r="J497" s="33">
        <v>1181138.3999999999</v>
      </c>
      <c r="K497" s="32"/>
      <c r="L497" s="33">
        <v>116.71086213478293</v>
      </c>
      <c r="M497" s="32"/>
      <c r="N497" s="32"/>
    </row>
    <row r="498" spans="1:14" x14ac:dyDescent="0.25">
      <c r="A498" s="38">
        <v>44317</v>
      </c>
      <c r="B498" s="32" t="s">
        <v>12</v>
      </c>
      <c r="C498" s="32" t="s">
        <v>13</v>
      </c>
      <c r="D498" s="32" t="s">
        <v>14</v>
      </c>
      <c r="E498" s="32" t="s">
        <v>126</v>
      </c>
      <c r="F498" s="53" t="str">
        <f>IFERROR(VLOOKUP(E498,'ИМЕНА ОКВЭД'!B$1:D$130001,2,FALSE),E498)</f>
        <v>09.9</v>
      </c>
      <c r="G498" s="33">
        <v>251006.9</v>
      </c>
      <c r="H498" s="33">
        <v>215067.3</v>
      </c>
      <c r="I498" s="32"/>
      <c r="J498" s="33">
        <v>1181138.3999999999</v>
      </c>
      <c r="K498" s="32"/>
      <c r="L498" s="33">
        <v>116.71086213478293</v>
      </c>
      <c r="M498" s="32"/>
      <c r="N498" s="32"/>
    </row>
    <row r="499" spans="1:14" x14ac:dyDescent="0.25">
      <c r="A499" s="38">
        <v>44317</v>
      </c>
      <c r="B499" s="32" t="s">
        <v>12</v>
      </c>
      <c r="C499" s="32" t="s">
        <v>13</v>
      </c>
      <c r="D499" s="32" t="s">
        <v>14</v>
      </c>
      <c r="E499" s="32" t="s">
        <v>30</v>
      </c>
      <c r="F499" s="53" t="str">
        <f>IFERROR(VLOOKUP(E499,'ИМЕНА ОКВЭД'!B$1:D$130001,2,FALSE),E499)</f>
        <v>Производство пищевых продуктов</v>
      </c>
      <c r="G499" s="33">
        <v>2805147.7</v>
      </c>
      <c r="H499" s="33">
        <v>5131983.7</v>
      </c>
      <c r="I499" s="33">
        <v>3256258.4</v>
      </c>
      <c r="J499" s="33">
        <v>17391157.100000001</v>
      </c>
      <c r="K499" s="33">
        <v>18178485.699999999</v>
      </c>
      <c r="L499" s="33">
        <v>54.660105409142275</v>
      </c>
      <c r="M499" s="33">
        <v>86.146348213642995</v>
      </c>
      <c r="N499" s="33">
        <v>95.668898867632308</v>
      </c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81</v>
      </c>
      <c r="F500" s="53" t="str">
        <f>IFERROR(VLOOKUP(E500,'ИМЕНА ОКВЭД'!B$1:D$130001,2,FALSE),E500)</f>
        <v>Переработка и консервирование мяса и мясной пищевой продукции</v>
      </c>
      <c r="G500" s="33">
        <v>83840.600000000006</v>
      </c>
      <c r="H500" s="33">
        <v>87445.6</v>
      </c>
      <c r="I500" s="33">
        <v>63955.1</v>
      </c>
      <c r="J500" s="33">
        <v>418449.4</v>
      </c>
      <c r="K500" s="33">
        <v>500915.8</v>
      </c>
      <c r="L500" s="33">
        <v>95.877436943654118</v>
      </c>
      <c r="M500" s="33">
        <v>131.09290736782523</v>
      </c>
      <c r="N500" s="33">
        <v>83.536873861834664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15</v>
      </c>
      <c r="F501" s="53" t="str">
        <f>IFERROR(VLOOKUP(E501,'ИМЕНА ОКВЭД'!B$1:D$130001,2,FALSE),E501)</f>
        <v>Переработка и консервирование рыбы, ракообразных и моллюсков</v>
      </c>
      <c r="G501" s="33">
        <v>2062161.1</v>
      </c>
      <c r="H501" s="33">
        <v>4364998.7</v>
      </c>
      <c r="I501" s="33">
        <v>2655876.7999999998</v>
      </c>
      <c r="J501" s="33">
        <v>13577779.4</v>
      </c>
      <c r="K501" s="33">
        <v>15131759.1</v>
      </c>
      <c r="L501" s="33">
        <v>47.243109144568585</v>
      </c>
      <c r="M501" s="33">
        <v>77.645209295852879</v>
      </c>
      <c r="N501" s="33">
        <v>89.730343380896144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57</v>
      </c>
      <c r="F502" s="53" t="str">
        <f>IFERROR(VLOOKUP(E502,'ИМЕНА ОКВЭД'!B$1:D$130001,2,FALSE),E502)</f>
        <v>10.3</v>
      </c>
      <c r="G502" s="33">
        <v>12020.2</v>
      </c>
      <c r="H502" s="33">
        <v>12015.8</v>
      </c>
      <c r="I502" s="33">
        <v>8392.2000000000007</v>
      </c>
      <c r="J502" s="33">
        <v>59709</v>
      </c>
      <c r="K502" s="33">
        <v>39641.4</v>
      </c>
      <c r="L502" s="33">
        <v>100.03661845237104</v>
      </c>
      <c r="M502" s="33">
        <v>143.23061890803365</v>
      </c>
      <c r="N502" s="33">
        <v>150.62283370415778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119</v>
      </c>
      <c r="F503" s="53" t="str">
        <f>IFERROR(VLOOKUP(E503,'ИМЕНА ОКВЭД'!B$1:D$130001,2,FALSE),E503)</f>
        <v>10.4</v>
      </c>
      <c r="G503" s="33">
        <v>68</v>
      </c>
      <c r="H503" s="33">
        <v>1201</v>
      </c>
      <c r="I503" s="33">
        <v>13550</v>
      </c>
      <c r="J503" s="33">
        <v>9210.1</v>
      </c>
      <c r="K503" s="33">
        <v>33688.1</v>
      </c>
      <c r="L503" s="33">
        <v>5.6619483763530392</v>
      </c>
      <c r="M503" s="33">
        <v>0.50184501845018448</v>
      </c>
      <c r="N503" s="33">
        <v>27.339327537023458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50</v>
      </c>
      <c r="F504" s="53" t="str">
        <f>IFERROR(VLOOKUP(E504,'ИМЕНА ОКВЭД'!B$1:D$130001,2,FALSE),E504)</f>
        <v>Производство молочной продукции</v>
      </c>
      <c r="G504" s="33">
        <v>336091.4</v>
      </c>
      <c r="H504" s="33">
        <v>337157.8</v>
      </c>
      <c r="I504" s="33">
        <v>264612.7</v>
      </c>
      <c r="J504" s="33">
        <v>1667313.7</v>
      </c>
      <c r="K504" s="33">
        <v>1247167.1000000001</v>
      </c>
      <c r="L504" s="33">
        <v>99.683708933917586</v>
      </c>
      <c r="M504" s="33">
        <v>127.01257347058551</v>
      </c>
      <c r="N504" s="33">
        <v>133.68807596031036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110</v>
      </c>
      <c r="F505" s="53" t="str">
        <f>IFERROR(VLOOKUP(E505,'ИМЕНА ОКВЭД'!B$1:D$130001,2,FALSE),E505)</f>
        <v>10.6</v>
      </c>
      <c r="G505" s="33">
        <v>3</v>
      </c>
      <c r="H505" s="33">
        <v>2</v>
      </c>
      <c r="I505" s="33">
        <v>78</v>
      </c>
      <c r="J505" s="33">
        <v>13</v>
      </c>
      <c r="K505" s="33">
        <v>405</v>
      </c>
      <c r="L505" s="33">
        <v>150</v>
      </c>
      <c r="M505" s="33">
        <v>3.8461538461538463</v>
      </c>
      <c r="N505" s="33">
        <v>3.2098765432098766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22</v>
      </c>
      <c r="F506" s="53" t="str">
        <f>IFERROR(VLOOKUP(E506,'ИМЕНА ОКВЭД'!B$1:D$130001,2,FALSE),E506)</f>
        <v>Производство хлебобулочных и мучных кондитерских изделий</v>
      </c>
      <c r="G506" s="33">
        <v>184103.1</v>
      </c>
      <c r="H506" s="33">
        <v>190908.4</v>
      </c>
      <c r="I506" s="33">
        <v>165212.6</v>
      </c>
      <c r="J506" s="33">
        <v>964161.4</v>
      </c>
      <c r="K506" s="33">
        <v>861093</v>
      </c>
      <c r="L506" s="33">
        <v>96.435306146822242</v>
      </c>
      <c r="M506" s="33">
        <v>111.43405527181341</v>
      </c>
      <c r="N506" s="33">
        <v>111.9694852936907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65</v>
      </c>
      <c r="F507" s="53" t="str">
        <f>IFERROR(VLOOKUP(E507,'ИМЕНА ОКВЭД'!B$1:D$130001,2,FALSE),E507)</f>
        <v>10.8</v>
      </c>
      <c r="G507" s="33">
        <v>119567.3</v>
      </c>
      <c r="H507" s="33">
        <v>131026.4</v>
      </c>
      <c r="I507" s="33">
        <v>70992</v>
      </c>
      <c r="J507" s="33">
        <v>658419.1</v>
      </c>
      <c r="K507" s="33">
        <v>296280.09999999998</v>
      </c>
      <c r="L507" s="33">
        <v>91.254357900392591</v>
      </c>
      <c r="M507" s="33">
        <v>168.42362519720533</v>
      </c>
      <c r="N507" s="33">
        <v>222.2285938205097</v>
      </c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42</v>
      </c>
      <c r="F508" s="53" t="str">
        <f>IFERROR(VLOOKUP(E508,'ИМЕНА ОКВЭД'!B$1:D$130001,2,FALSE),E508)</f>
        <v>10.9</v>
      </c>
      <c r="G508" s="33">
        <v>7293</v>
      </c>
      <c r="H508" s="33">
        <v>7228</v>
      </c>
      <c r="I508" s="33">
        <v>13589</v>
      </c>
      <c r="J508" s="33">
        <v>36102</v>
      </c>
      <c r="K508" s="33">
        <v>67536.100000000006</v>
      </c>
      <c r="L508" s="33">
        <v>100.89928057553956</v>
      </c>
      <c r="M508" s="33">
        <v>53.668408271395982</v>
      </c>
      <c r="N508" s="33">
        <v>53.455855461005299</v>
      </c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124</v>
      </c>
      <c r="F509" s="53" t="str">
        <f>IFERROR(VLOOKUP(E509,'ИМЕНА ОКВЭД'!B$1:D$130001,2,FALSE),E509)</f>
        <v>Всего по обследуемым видам экономической деятельности</v>
      </c>
      <c r="G509" s="33">
        <v>49293535.5</v>
      </c>
      <c r="H509" s="33">
        <v>47021038.399999999</v>
      </c>
      <c r="I509" s="33">
        <v>29793745.399999999</v>
      </c>
      <c r="J509" s="33">
        <v>216769616.09999999</v>
      </c>
      <c r="K509" s="33">
        <v>154409440.69999999</v>
      </c>
      <c r="L509" s="33">
        <v>104.83293686683024</v>
      </c>
      <c r="M509" s="33">
        <v>165.44927412852229</v>
      </c>
      <c r="N509" s="33">
        <v>140.38624524335836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48</v>
      </c>
      <c r="F510" s="53" t="str">
        <f>IFERROR(VLOOKUP(E510,'ИМЕНА ОКВЭД'!B$1:D$130001,2,FALSE),E510)</f>
        <v>Производство напитков</v>
      </c>
      <c r="G510" s="33">
        <v>593498.80000000005</v>
      </c>
      <c r="H510" s="33">
        <v>547971.1</v>
      </c>
      <c r="I510" s="33">
        <v>688253.1</v>
      </c>
      <c r="J510" s="33">
        <v>2601896.4</v>
      </c>
      <c r="K510" s="33">
        <v>2826546.3</v>
      </c>
      <c r="L510" s="33">
        <v>108.30841261519083</v>
      </c>
      <c r="M510" s="33">
        <v>86.23263738296275</v>
      </c>
      <c r="N510" s="33">
        <v>92.052141512771257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105</v>
      </c>
      <c r="F511" s="53" t="str">
        <f>IFERROR(VLOOKUP(E511,'ИМЕНА ОКВЭД'!B$1:D$130001,2,FALSE),E511)</f>
        <v>11.0</v>
      </c>
      <c r="G511" s="33">
        <v>593498.80000000005</v>
      </c>
      <c r="H511" s="33">
        <v>547971.1</v>
      </c>
      <c r="I511" s="33">
        <v>688253.1</v>
      </c>
      <c r="J511" s="33">
        <v>2601896.4</v>
      </c>
      <c r="K511" s="33">
        <v>2826546.3</v>
      </c>
      <c r="L511" s="33">
        <v>108.30841261519083</v>
      </c>
      <c r="M511" s="33">
        <v>86.23263738296275</v>
      </c>
      <c r="N511" s="33">
        <v>92.052141512771257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75</v>
      </c>
      <c r="F512" s="53" t="str">
        <f>IFERROR(VLOOKUP(E512,'ИМЕНА ОКВЭД'!B$1:D$130001,2,FALSE),E512)</f>
        <v>125.АГ</v>
      </c>
      <c r="G512" s="33">
        <v>44691677.700000003</v>
      </c>
      <c r="H512" s="33">
        <v>40545916.700000003</v>
      </c>
      <c r="I512" s="33">
        <v>25356904.399999999</v>
      </c>
      <c r="J512" s="33">
        <v>182517218.90000001</v>
      </c>
      <c r="K512" s="33">
        <v>123500761</v>
      </c>
      <c r="L512" s="33">
        <v>110.22485452893953</v>
      </c>
      <c r="M512" s="33">
        <v>176.25052725284559</v>
      </c>
      <c r="N512" s="33">
        <v>147.78631113050389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117</v>
      </c>
      <c r="F513" s="53" t="str">
        <f>IFERROR(VLOOKUP(E513,'ИМЕНА ОКВЭД'!B$1:D$130001,2,FALSE),E513)</f>
        <v>Производство текстильных изделий</v>
      </c>
      <c r="G513" s="33">
        <v>1313.3</v>
      </c>
      <c r="H513" s="33">
        <v>2074.8000000000002</v>
      </c>
      <c r="I513" s="33">
        <v>5448.7</v>
      </c>
      <c r="J513" s="33">
        <v>8319.2999999999993</v>
      </c>
      <c r="K513" s="33">
        <v>30424.1</v>
      </c>
      <c r="L513" s="33">
        <v>63.297667245035669</v>
      </c>
      <c r="M513" s="33">
        <v>24.102997045166738</v>
      </c>
      <c r="N513" s="33">
        <v>27.344440755848161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74</v>
      </c>
      <c r="F514" s="53" t="str">
        <f>IFERROR(VLOOKUP(E514,'ИМЕНА ОКВЭД'!B$1:D$130001,2,FALSE),E514)</f>
        <v>13.9</v>
      </c>
      <c r="G514" s="33">
        <v>1313.3</v>
      </c>
      <c r="H514" s="33">
        <v>2074.8000000000002</v>
      </c>
      <c r="I514" s="33">
        <v>5448.7</v>
      </c>
      <c r="J514" s="33">
        <v>8319.2999999999993</v>
      </c>
      <c r="K514" s="33">
        <v>30424.1</v>
      </c>
      <c r="L514" s="33">
        <v>63.297667245035669</v>
      </c>
      <c r="M514" s="33">
        <v>24.102997045166738</v>
      </c>
      <c r="N514" s="33">
        <v>27.344440755848161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55</v>
      </c>
      <c r="F515" s="53" t="str">
        <f>IFERROR(VLOOKUP(E515,'ИМЕНА ОКВЭД'!B$1:D$130001,2,FALSE),E515)</f>
        <v>1323500.029.31</v>
      </c>
      <c r="G515" s="33">
        <v>49293535.5</v>
      </c>
      <c r="H515" s="33">
        <v>47021038.399999999</v>
      </c>
      <c r="I515" s="33">
        <v>29793745.399999999</v>
      </c>
      <c r="J515" s="33">
        <v>216769616.09999999</v>
      </c>
      <c r="K515" s="33">
        <v>154409440.69999999</v>
      </c>
      <c r="L515" s="33">
        <v>104.83293686683024</v>
      </c>
      <c r="M515" s="33">
        <v>165.44927412852229</v>
      </c>
      <c r="N515" s="33">
        <v>140.38624524335836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69</v>
      </c>
      <c r="F516" s="53" t="str">
        <f>IFERROR(VLOOKUP(E516,'ИМЕНА ОКВЭД'!B$1:D$130001,2,FALSE),E516)</f>
        <v>Производство одежды</v>
      </c>
      <c r="G516" s="33">
        <v>19560.5</v>
      </c>
      <c r="H516" s="33">
        <v>22162.9</v>
      </c>
      <c r="I516" s="33">
        <v>34466.6</v>
      </c>
      <c r="J516" s="33">
        <v>135415.20000000001</v>
      </c>
      <c r="K516" s="33">
        <v>123229.9</v>
      </c>
      <c r="L516" s="33">
        <v>88.257854342166411</v>
      </c>
      <c r="M516" s="33">
        <v>56.752044007822064</v>
      </c>
      <c r="N516" s="33">
        <v>109.88826575368478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91</v>
      </c>
      <c r="F517" s="53" t="str">
        <f>IFERROR(VLOOKUP(E517,'ИМЕНА ОКВЭД'!B$1:D$130001,2,FALSE),E517)</f>
        <v>14.1</v>
      </c>
      <c r="G517" s="33">
        <v>18751.3</v>
      </c>
      <c r="H517" s="33">
        <v>21239.599999999999</v>
      </c>
      <c r="I517" s="33">
        <v>33728.6</v>
      </c>
      <c r="J517" s="33">
        <v>132722.70000000001</v>
      </c>
      <c r="K517" s="33">
        <v>121249.60000000001</v>
      </c>
      <c r="L517" s="33">
        <v>88.284619296031934</v>
      </c>
      <c r="M517" s="33">
        <v>55.594658539044019</v>
      </c>
      <c r="N517" s="33">
        <v>109.4623817315686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37</v>
      </c>
      <c r="F518" s="53" t="str">
        <f>IFERROR(VLOOKUP(E518,'ИМЕНА ОКВЭД'!B$1:D$130001,2,FALSE),E518)</f>
        <v>14.3</v>
      </c>
      <c r="G518" s="33">
        <v>809.2</v>
      </c>
      <c r="H518" s="33">
        <v>923.3</v>
      </c>
      <c r="I518" s="33">
        <v>738</v>
      </c>
      <c r="J518" s="33">
        <v>2692.5</v>
      </c>
      <c r="K518" s="33">
        <v>1980.3</v>
      </c>
      <c r="L518" s="33">
        <v>87.642153146322968</v>
      </c>
      <c r="M518" s="33">
        <v>109.64769647696477</v>
      </c>
      <c r="N518" s="33">
        <v>135.96424784123619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129</v>
      </c>
      <c r="F519" s="53" t="str">
        <f>IFERROR(VLOOKUP(E519,'ИМЕНА ОКВЭД'!B$1:D$130001,2,FALSE),E519)</f>
        <v>Производство кожи и изделий из кожи</v>
      </c>
      <c r="G519" s="32"/>
      <c r="H519" s="32"/>
      <c r="I519" s="32"/>
      <c r="J519" s="32"/>
      <c r="K519" s="33">
        <v>23</v>
      </c>
      <c r="L519" s="32"/>
      <c r="M519" s="32"/>
      <c r="N519" s="32"/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130</v>
      </c>
      <c r="F520" s="53" t="str">
        <f>IFERROR(VLOOKUP(E520,'ИМЕНА ОКВЭД'!B$1:D$130001,2,FALSE),E520)</f>
        <v>15.1</v>
      </c>
      <c r="G520" s="32"/>
      <c r="H520" s="32"/>
      <c r="I520" s="32"/>
      <c r="J520" s="32"/>
      <c r="K520" s="33">
        <v>23</v>
      </c>
      <c r="L520" s="32"/>
      <c r="M520" s="32"/>
      <c r="N520" s="32"/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104</v>
      </c>
      <c r="F521" s="53" t="str">
        <f>IFERROR(VLOOKUP(E521,'ИМЕНА ОКВЭД'!B$1:D$130001,2,FALSE),E521)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521" s="33">
        <v>1338798.2</v>
      </c>
      <c r="H521" s="33">
        <v>1292776.3999999999</v>
      </c>
      <c r="I521" s="33">
        <v>1161169.3999999999</v>
      </c>
      <c r="J521" s="33">
        <v>6278666.7000000002</v>
      </c>
      <c r="K521" s="33">
        <v>5210975.7</v>
      </c>
      <c r="L521" s="33">
        <v>103.55991956536336</v>
      </c>
      <c r="M521" s="33">
        <v>115.2974062182486</v>
      </c>
      <c r="N521" s="33">
        <v>120.48927228733767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111</v>
      </c>
      <c r="F522" s="53" t="str">
        <f>IFERROR(VLOOKUP(E522,'ИМЕНА ОКВЭД'!B$1:D$130001,2,FALSE),E522)</f>
        <v>16.1</v>
      </c>
      <c r="G522" s="33">
        <v>988598.5</v>
      </c>
      <c r="H522" s="33">
        <v>947924.8</v>
      </c>
      <c r="I522" s="33">
        <v>801104.5</v>
      </c>
      <c r="J522" s="33">
        <v>4346909.3</v>
      </c>
      <c r="K522" s="33">
        <v>3540025.8</v>
      </c>
      <c r="L522" s="33">
        <v>104.29081505199568</v>
      </c>
      <c r="M522" s="33">
        <v>123.40443724882334</v>
      </c>
      <c r="N522" s="33">
        <v>122.79315308944923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114</v>
      </c>
      <c r="F523" s="53" t="str">
        <f>IFERROR(VLOOKUP(E523,'ИМЕНА ОКВЭД'!B$1:D$130001,2,FALSE),E523)</f>
        <v>16.2</v>
      </c>
      <c r="G523" s="33">
        <v>350199.7</v>
      </c>
      <c r="H523" s="33">
        <v>344851.6</v>
      </c>
      <c r="I523" s="33">
        <v>360064.9</v>
      </c>
      <c r="J523" s="33">
        <v>1931757.4</v>
      </c>
      <c r="K523" s="33">
        <v>1670949.9</v>
      </c>
      <c r="L523" s="33">
        <v>101.55084099943279</v>
      </c>
      <c r="M523" s="33">
        <v>97.260160598825379</v>
      </c>
      <c r="N523" s="33">
        <v>115.60833750910186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64</v>
      </c>
      <c r="F524" s="53" t="str">
        <f>IFERROR(VLOOKUP(E524,'ИМЕНА ОКВЭД'!B$1:D$130001,2,FALSE),E524)</f>
        <v>Производство бумаги и бумажных изделий</v>
      </c>
      <c r="G524" s="33">
        <v>14407.5</v>
      </c>
      <c r="H524" s="33">
        <v>15332</v>
      </c>
      <c r="I524" s="33">
        <v>10969.6</v>
      </c>
      <c r="J524" s="33">
        <v>71644.7</v>
      </c>
      <c r="K524" s="33">
        <v>56560.7</v>
      </c>
      <c r="L524" s="33">
        <v>93.970127837203236</v>
      </c>
      <c r="M524" s="33">
        <v>131.34024941656943</v>
      </c>
      <c r="N524" s="33">
        <v>126.66869398716777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106</v>
      </c>
      <c r="F525" s="53" t="str">
        <f>IFERROR(VLOOKUP(E525,'ИМЕНА ОКВЭД'!B$1:D$130001,2,FALSE),E525)</f>
        <v>17.2</v>
      </c>
      <c r="G525" s="33">
        <v>14407.5</v>
      </c>
      <c r="H525" s="33">
        <v>15332</v>
      </c>
      <c r="I525" s="33">
        <v>10969.6</v>
      </c>
      <c r="J525" s="33">
        <v>71644.7</v>
      </c>
      <c r="K525" s="33">
        <v>56560.7</v>
      </c>
      <c r="L525" s="33">
        <v>93.970127837203236</v>
      </c>
      <c r="M525" s="33">
        <v>131.34024941656943</v>
      </c>
      <c r="N525" s="33">
        <v>126.66869398716777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86</v>
      </c>
      <c r="F526" s="53" t="str">
        <f>IFERROR(VLOOKUP(E526,'ИМЕНА ОКВЭД'!B$1:D$130001,2,FALSE),E526)</f>
        <v>Деятельность полиграфическая и копирование носителей информации</v>
      </c>
      <c r="G526" s="33">
        <v>16818</v>
      </c>
      <c r="H526" s="33">
        <v>19612</v>
      </c>
      <c r="I526" s="33">
        <v>17415.099999999999</v>
      </c>
      <c r="J526" s="33">
        <v>86569.8</v>
      </c>
      <c r="K526" s="33">
        <v>90012.4</v>
      </c>
      <c r="L526" s="33">
        <v>85.753620232510713</v>
      </c>
      <c r="M526" s="33">
        <v>96.571366228158325</v>
      </c>
      <c r="N526" s="33">
        <v>96.175415831596538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82</v>
      </c>
      <c r="F527" s="53" t="str">
        <f>IFERROR(VLOOKUP(E527,'ИМЕНА ОКВЭД'!B$1:D$130001,2,FALSE),E527)</f>
        <v>18.1</v>
      </c>
      <c r="G527" s="33">
        <v>16818</v>
      </c>
      <c r="H527" s="33">
        <v>19612</v>
      </c>
      <c r="I527" s="33">
        <v>17415.099999999999</v>
      </c>
      <c r="J527" s="33">
        <v>86569.8</v>
      </c>
      <c r="K527" s="33">
        <v>90012.4</v>
      </c>
      <c r="L527" s="33">
        <v>85.753620232510713</v>
      </c>
      <c r="M527" s="33">
        <v>96.571366228158325</v>
      </c>
      <c r="N527" s="33">
        <v>96.175415831596538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125</v>
      </c>
      <c r="F528" s="53" t="str">
        <f>IFERROR(VLOOKUP(E528,'ИМЕНА ОКВЭД'!B$1:D$130001,2,FALSE),E528)</f>
        <v>Производство кокса и нефтепродуктов</v>
      </c>
      <c r="G528" s="33">
        <v>5562040.5</v>
      </c>
      <c r="H528" s="33">
        <v>5866559.7000000002</v>
      </c>
      <c r="I528" s="33">
        <v>4342595.5</v>
      </c>
      <c r="J528" s="33">
        <v>26973269.899999999</v>
      </c>
      <c r="K528" s="33">
        <v>20978104.399999999</v>
      </c>
      <c r="L528" s="33">
        <v>94.809237175239176</v>
      </c>
      <c r="M528" s="33">
        <v>128.08101744682415</v>
      </c>
      <c r="N528" s="33">
        <v>128.57820413935971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51</v>
      </c>
      <c r="F529" s="53" t="str">
        <f>IFERROR(VLOOKUP(E529,'ИМЕНА ОКВЭД'!B$1:D$130001,2,FALSE),E529)</f>
        <v>19.2</v>
      </c>
      <c r="G529" s="33">
        <v>5562040.5</v>
      </c>
      <c r="H529" s="33">
        <v>5866559.7000000002</v>
      </c>
      <c r="I529" s="33">
        <v>4342595.5</v>
      </c>
      <c r="J529" s="33">
        <v>26973269.899999999</v>
      </c>
      <c r="K529" s="33">
        <v>20978104.399999999</v>
      </c>
      <c r="L529" s="33">
        <v>94.809237175239176</v>
      </c>
      <c r="M529" s="33">
        <v>128.08101744682415</v>
      </c>
      <c r="N529" s="33">
        <v>128.57820413935971</v>
      </c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60</v>
      </c>
      <c r="F530" s="53" t="str">
        <f>IFERROR(VLOOKUP(E530,'ИМЕНА ОКВЭД'!B$1:D$130001,2,FALSE),E530)</f>
        <v>Производство химических веществ и химических продуктов</v>
      </c>
      <c r="G530" s="33">
        <v>311575.09999999998</v>
      </c>
      <c r="H530" s="33">
        <v>279914.59999999998</v>
      </c>
      <c r="I530" s="33">
        <v>244928</v>
      </c>
      <c r="J530" s="33">
        <v>1518674.2</v>
      </c>
      <c r="K530" s="33">
        <v>1270553.6000000001</v>
      </c>
      <c r="L530" s="33">
        <v>111.31077121379164</v>
      </c>
      <c r="M530" s="33">
        <v>127.21089463025869</v>
      </c>
      <c r="N530" s="33">
        <v>119.52854251878865</v>
      </c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120</v>
      </c>
      <c r="F531" s="53" t="str">
        <f>IFERROR(VLOOKUP(E531,'ИМЕНА ОКВЭД'!B$1:D$130001,2,FALSE),E531)</f>
        <v>20.1</v>
      </c>
      <c r="G531" s="33">
        <v>187337.1</v>
      </c>
      <c r="H531" s="33">
        <v>156068.6</v>
      </c>
      <c r="I531" s="33">
        <v>166665</v>
      </c>
      <c r="J531" s="33">
        <v>911128.2</v>
      </c>
      <c r="K531" s="33">
        <v>896428.6</v>
      </c>
      <c r="L531" s="33">
        <v>120.03509994963753</v>
      </c>
      <c r="M531" s="33">
        <v>112.40338403384034</v>
      </c>
      <c r="N531" s="33">
        <v>101.63979596367184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97</v>
      </c>
      <c r="F532" s="53" t="str">
        <f>IFERROR(VLOOKUP(E532,'ИМЕНА ОКВЭД'!B$1:D$130001,2,FALSE),E532)</f>
        <v>20.2</v>
      </c>
      <c r="G532" s="33">
        <v>217</v>
      </c>
      <c r="H532" s="33">
        <v>217</v>
      </c>
      <c r="I532" s="33">
        <v>217</v>
      </c>
      <c r="J532" s="33">
        <v>1085</v>
      </c>
      <c r="K532" s="33">
        <v>1085</v>
      </c>
      <c r="L532" s="33">
        <v>100</v>
      </c>
      <c r="M532" s="33">
        <v>100</v>
      </c>
      <c r="N532" s="33">
        <v>100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16</v>
      </c>
      <c r="F533" s="53" t="str">
        <f>IFERROR(VLOOKUP(E533,'ИМЕНА ОКВЭД'!B$1:D$130001,2,FALSE),E533)</f>
        <v>20.3</v>
      </c>
      <c r="G533" s="33">
        <v>32830</v>
      </c>
      <c r="H533" s="33">
        <v>32438</v>
      </c>
      <c r="I533" s="33">
        <v>34042</v>
      </c>
      <c r="J533" s="33">
        <v>150506</v>
      </c>
      <c r="K533" s="33">
        <v>153020</v>
      </c>
      <c r="L533" s="33">
        <v>101.20845921450152</v>
      </c>
      <c r="M533" s="33">
        <v>96.439692144997352</v>
      </c>
      <c r="N533" s="33">
        <v>98.357077506208341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83</v>
      </c>
      <c r="F534" s="53" t="str">
        <f>IFERROR(VLOOKUP(E534,'ИМЕНА ОКВЭД'!B$1:D$130001,2,FALSE),E534)</f>
        <v>20.4</v>
      </c>
      <c r="G534" s="33">
        <v>28</v>
      </c>
      <c r="H534" s="33">
        <v>28</v>
      </c>
      <c r="I534" s="33">
        <v>28</v>
      </c>
      <c r="J534" s="33">
        <v>140</v>
      </c>
      <c r="K534" s="33">
        <v>140</v>
      </c>
      <c r="L534" s="33">
        <v>100</v>
      </c>
      <c r="M534" s="33">
        <v>100</v>
      </c>
      <c r="N534" s="33">
        <v>100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17</v>
      </c>
      <c r="F535" s="53" t="str">
        <f>IFERROR(VLOOKUP(E535,'ИМЕНА ОКВЭД'!B$1:D$130001,2,FALSE),E535)</f>
        <v>20.5</v>
      </c>
      <c r="G535" s="33">
        <v>91163</v>
      </c>
      <c r="H535" s="33">
        <v>91163</v>
      </c>
      <c r="I535" s="33">
        <v>43976</v>
      </c>
      <c r="J535" s="33">
        <v>455815</v>
      </c>
      <c r="K535" s="33">
        <v>219880</v>
      </c>
      <c r="L535" s="33">
        <v>100</v>
      </c>
      <c r="M535" s="33">
        <v>207.30171002364926</v>
      </c>
      <c r="N535" s="33">
        <v>207.30171002364926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99</v>
      </c>
      <c r="F536" s="53" t="str">
        <f>IFERROR(VLOOKUP(E536,'ИМЕНА ОКВЭД'!B$1:D$130001,2,FALSE),E536)</f>
        <v>Производство лекарственных средств и материалов, применяемых в медицинских целях</v>
      </c>
      <c r="G536" s="33">
        <v>136946</v>
      </c>
      <c r="H536" s="33">
        <v>238391</v>
      </c>
      <c r="I536" s="33">
        <v>185602</v>
      </c>
      <c r="J536" s="33">
        <v>957989</v>
      </c>
      <c r="K536" s="33">
        <v>1077854</v>
      </c>
      <c r="L536" s="33">
        <v>57.44596062770826</v>
      </c>
      <c r="M536" s="33">
        <v>73.784765250374463</v>
      </c>
      <c r="N536" s="33">
        <v>88.879291629478573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38</v>
      </c>
      <c r="F537" s="53" t="str">
        <f>IFERROR(VLOOKUP(E537,'ИМЕНА ОКВЭД'!B$1:D$130001,2,FALSE),E537)</f>
        <v>21.2</v>
      </c>
      <c r="G537" s="33">
        <v>136946</v>
      </c>
      <c r="H537" s="33">
        <v>238391</v>
      </c>
      <c r="I537" s="33">
        <v>185602</v>
      </c>
      <c r="J537" s="33">
        <v>957989</v>
      </c>
      <c r="K537" s="33">
        <v>1077854</v>
      </c>
      <c r="L537" s="33">
        <v>57.44596062770826</v>
      </c>
      <c r="M537" s="33">
        <v>73.784765250374463</v>
      </c>
      <c r="N537" s="33">
        <v>88.879291629478573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49</v>
      </c>
      <c r="F538" s="53" t="str">
        <f>IFERROR(VLOOKUP(E538,'ИМЕНА ОКВЭД'!B$1:D$130001,2,FALSE),E538)</f>
        <v>Производство резиновых и пластмассовых изделий</v>
      </c>
      <c r="G538" s="33">
        <v>290602.8</v>
      </c>
      <c r="H538" s="33">
        <v>380817.5</v>
      </c>
      <c r="I538" s="33">
        <v>214407.9</v>
      </c>
      <c r="J538" s="33">
        <v>1588646.2</v>
      </c>
      <c r="K538" s="33">
        <v>994050.5</v>
      </c>
      <c r="L538" s="33">
        <v>76.310253599164952</v>
      </c>
      <c r="M538" s="33">
        <v>135.5373565992671</v>
      </c>
      <c r="N538" s="33">
        <v>159.81544197201248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46</v>
      </c>
      <c r="F539" s="53" t="str">
        <f>IFERROR(VLOOKUP(E539,'ИМЕНА ОКВЭД'!B$1:D$130001,2,FALSE),E539)</f>
        <v>22.1</v>
      </c>
      <c r="G539" s="33">
        <v>1186</v>
      </c>
      <c r="H539" s="33">
        <v>1186</v>
      </c>
      <c r="I539" s="33">
        <v>1186</v>
      </c>
      <c r="J539" s="33">
        <v>5930</v>
      </c>
      <c r="K539" s="33">
        <v>5930</v>
      </c>
      <c r="L539" s="33">
        <v>100</v>
      </c>
      <c r="M539" s="33">
        <v>100</v>
      </c>
      <c r="N539" s="33">
        <v>100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52</v>
      </c>
      <c r="F540" s="53" t="str">
        <f>IFERROR(VLOOKUP(E540,'ИМЕНА ОКВЭД'!B$1:D$130001,2,FALSE),E540)</f>
        <v>22.2</v>
      </c>
      <c r="G540" s="33">
        <v>289416.8</v>
      </c>
      <c r="H540" s="33">
        <v>379631.5</v>
      </c>
      <c r="I540" s="33">
        <v>213221.9</v>
      </c>
      <c r="J540" s="33">
        <v>1582716.2</v>
      </c>
      <c r="K540" s="33">
        <v>988120.5</v>
      </c>
      <c r="L540" s="33">
        <v>76.236244884842279</v>
      </c>
      <c r="M540" s="33">
        <v>135.73502534214356</v>
      </c>
      <c r="N540" s="33">
        <v>160.17441192648062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36</v>
      </c>
      <c r="F541" s="53" t="str">
        <f>IFERROR(VLOOKUP(E541,'ИМЕНА ОКВЭД'!B$1:D$130001,2,FALSE),E541)</f>
        <v>Производство прочей неметаллической минеральной продукции</v>
      </c>
      <c r="G541" s="33">
        <v>821108.2</v>
      </c>
      <c r="H541" s="33">
        <v>881137.9</v>
      </c>
      <c r="I541" s="33">
        <v>783619.3</v>
      </c>
      <c r="J541" s="33">
        <v>3908157.4</v>
      </c>
      <c r="K541" s="33">
        <v>3822022.1</v>
      </c>
      <c r="L541" s="33">
        <v>93.187252528803953</v>
      </c>
      <c r="M541" s="33">
        <v>104.78407053016689</v>
      </c>
      <c r="N541" s="33">
        <v>102.25365782160182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77</v>
      </c>
      <c r="F542" s="53" t="str">
        <f>IFERROR(VLOOKUP(E542,'ИМЕНА ОКВЭД'!B$1:D$130001,2,FALSE),E542)</f>
        <v>23.1</v>
      </c>
      <c r="G542" s="33">
        <v>52135</v>
      </c>
      <c r="H542" s="33">
        <v>52135</v>
      </c>
      <c r="I542" s="33">
        <v>36938</v>
      </c>
      <c r="J542" s="33">
        <v>260675</v>
      </c>
      <c r="K542" s="33">
        <v>184690</v>
      </c>
      <c r="L542" s="33">
        <v>100</v>
      </c>
      <c r="M542" s="33">
        <v>141.14191347663652</v>
      </c>
      <c r="N542" s="33">
        <v>141.14191347663652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23</v>
      </c>
      <c r="F543" s="53" t="str">
        <f>IFERROR(VLOOKUP(E543,'ИМЕНА ОКВЭД'!B$1:D$130001,2,FALSE),E543)</f>
        <v>23.3</v>
      </c>
      <c r="G543" s="33">
        <v>59812</v>
      </c>
      <c r="H543" s="33">
        <v>56104</v>
      </c>
      <c r="I543" s="33">
        <v>54239.8</v>
      </c>
      <c r="J543" s="33">
        <v>276309</v>
      </c>
      <c r="K543" s="33">
        <v>239310.9</v>
      </c>
      <c r="L543" s="33">
        <v>106.6091544274918</v>
      </c>
      <c r="M543" s="33">
        <v>110.27326796927717</v>
      </c>
      <c r="N543" s="33">
        <v>115.46026528670446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67</v>
      </c>
      <c r="F544" s="53" t="str">
        <f>IFERROR(VLOOKUP(E544,'ИМЕНА ОКВЭД'!B$1:D$130001,2,FALSE),E544)</f>
        <v>23.5</v>
      </c>
      <c r="G544" s="32"/>
      <c r="H544" s="33">
        <v>248</v>
      </c>
      <c r="I544" s="33">
        <v>137.19999999999999</v>
      </c>
      <c r="J544" s="33">
        <v>304.89999999999998</v>
      </c>
      <c r="K544" s="33">
        <v>405.9</v>
      </c>
      <c r="L544" s="32"/>
      <c r="M544" s="32"/>
      <c r="N544" s="33">
        <v>75.1170238975117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121</v>
      </c>
      <c r="F545" s="53" t="str">
        <f>IFERROR(VLOOKUP(E545,'ИМЕНА ОКВЭД'!B$1:D$130001,2,FALSE),E545)</f>
        <v>23.6</v>
      </c>
      <c r="G545" s="33">
        <v>461599.5</v>
      </c>
      <c r="H545" s="33">
        <v>503935.1</v>
      </c>
      <c r="I545" s="33">
        <v>475629.5</v>
      </c>
      <c r="J545" s="33">
        <v>2176789</v>
      </c>
      <c r="K545" s="33">
        <v>2393247.9</v>
      </c>
      <c r="L545" s="33">
        <v>91.598997569329853</v>
      </c>
      <c r="M545" s="33">
        <v>97.050225017581965</v>
      </c>
      <c r="N545" s="33">
        <v>90.955433409134088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71</v>
      </c>
      <c r="F546" s="53" t="str">
        <f>IFERROR(VLOOKUP(E546,'ИМЕНА ОКВЭД'!B$1:D$130001,2,FALSE),E546)</f>
        <v>23.7</v>
      </c>
      <c r="G546" s="33">
        <v>219</v>
      </c>
      <c r="H546" s="33">
        <v>219</v>
      </c>
      <c r="I546" s="33">
        <v>219</v>
      </c>
      <c r="J546" s="33">
        <v>1095</v>
      </c>
      <c r="K546" s="33">
        <v>1095</v>
      </c>
      <c r="L546" s="33">
        <v>100</v>
      </c>
      <c r="M546" s="33">
        <v>100</v>
      </c>
      <c r="N546" s="33">
        <v>100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100</v>
      </c>
      <c r="F547" s="53" t="str">
        <f>IFERROR(VLOOKUP(E547,'ИМЕНА ОКВЭД'!B$1:D$130001,2,FALSE),E547)</f>
        <v>23.9</v>
      </c>
      <c r="G547" s="33">
        <v>247342.7</v>
      </c>
      <c r="H547" s="33">
        <v>268496.8</v>
      </c>
      <c r="I547" s="33">
        <v>216455.8</v>
      </c>
      <c r="J547" s="33">
        <v>1192984.5</v>
      </c>
      <c r="K547" s="33">
        <v>1003272.4</v>
      </c>
      <c r="L547" s="33">
        <v>92.121284127036148</v>
      </c>
      <c r="M547" s="33">
        <v>114.26937970708107</v>
      </c>
      <c r="N547" s="33">
        <v>118.90933110489235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79</v>
      </c>
      <c r="F548" s="53" t="str">
        <f>IFERROR(VLOOKUP(E548,'ИМЕНА ОКВЭД'!B$1:D$130001,2,FALSE),E548)</f>
        <v>Производство металлургическое</v>
      </c>
      <c r="G548" s="33">
        <v>11835594.1</v>
      </c>
      <c r="H548" s="33">
        <v>13946225.5</v>
      </c>
      <c r="I548" s="33">
        <v>10135140.1</v>
      </c>
      <c r="J548" s="33">
        <v>57116860.100000001</v>
      </c>
      <c r="K548" s="33">
        <v>46447714.100000001</v>
      </c>
      <c r="L548" s="33">
        <v>84.86593092876636</v>
      </c>
      <c r="M548" s="33">
        <v>116.77780458111279</v>
      </c>
      <c r="N548" s="33">
        <v>122.97022836695423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115</v>
      </c>
      <c r="F549" s="53" t="str">
        <f>IFERROR(VLOOKUP(E549,'ИМЕНА ОКВЭД'!B$1:D$130001,2,FALSE),E549)</f>
        <v>24.1</v>
      </c>
      <c r="G549" s="33">
        <v>3840101.1</v>
      </c>
      <c r="H549" s="33">
        <v>2966157</v>
      </c>
      <c r="I549" s="33">
        <v>1458381.3</v>
      </c>
      <c r="J549" s="33">
        <v>13970374.9</v>
      </c>
      <c r="K549" s="33">
        <v>4646672.5999999996</v>
      </c>
      <c r="L549" s="33">
        <v>129.46385171115352</v>
      </c>
      <c r="M549" s="33">
        <v>263.31255755953538</v>
      </c>
      <c r="N549" s="33">
        <v>300.65330834799937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87</v>
      </c>
      <c r="F550" s="53" t="str">
        <f>IFERROR(VLOOKUP(E550,'ИМЕНА ОКВЭД'!B$1:D$130001,2,FALSE),E550)</f>
        <v>24.3</v>
      </c>
      <c r="G550" s="33">
        <v>154060.4</v>
      </c>
      <c r="H550" s="33">
        <v>147164.4</v>
      </c>
      <c r="I550" s="33">
        <v>92500.1</v>
      </c>
      <c r="J550" s="33">
        <v>559625.69999999995</v>
      </c>
      <c r="K550" s="33">
        <v>355701.4</v>
      </c>
      <c r="L550" s="33">
        <v>104.68591588726622</v>
      </c>
      <c r="M550" s="33">
        <v>166.55160372799597</v>
      </c>
      <c r="N550" s="33">
        <v>157.33019324635777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84</v>
      </c>
      <c r="F551" s="53" t="str">
        <f>IFERROR(VLOOKUP(E551,'ИМЕНА ОКВЭД'!B$1:D$130001,2,FALSE),E551)</f>
        <v>Производство основных драгоценных металлов и прочих цветных металлов, производство ядерного топлива</v>
      </c>
      <c r="G551" s="33">
        <v>7805216.5999999996</v>
      </c>
      <c r="H551" s="33">
        <v>10793913.800000001</v>
      </c>
      <c r="I551" s="33">
        <v>8550681</v>
      </c>
      <c r="J551" s="33">
        <v>42420466.899999999</v>
      </c>
      <c r="K551" s="33">
        <v>41289046.399999999</v>
      </c>
      <c r="L551" s="33">
        <v>72.311274155255902</v>
      </c>
      <c r="M551" s="33">
        <v>91.281812524639847</v>
      </c>
      <c r="N551" s="33">
        <v>102.7402437175202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32</v>
      </c>
      <c r="F552" s="53" t="str">
        <f>IFERROR(VLOOKUP(E552,'ИМЕНА ОКВЭД'!B$1:D$130001,2,FALSE),E552)</f>
        <v>24.5</v>
      </c>
      <c r="G552" s="33">
        <v>36216</v>
      </c>
      <c r="H552" s="33">
        <v>38990.300000000003</v>
      </c>
      <c r="I552" s="33">
        <v>33577.699999999997</v>
      </c>
      <c r="J552" s="33">
        <v>166392.6</v>
      </c>
      <c r="K552" s="33">
        <v>156293.70000000001</v>
      </c>
      <c r="L552" s="33">
        <v>92.884640538800681</v>
      </c>
      <c r="M552" s="33">
        <v>107.85729814728228</v>
      </c>
      <c r="N552" s="33">
        <v>106.4614888507982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56</v>
      </c>
      <c r="F553" s="53" t="str">
        <f>IFERROR(VLOOKUP(E553,'ИМЕНА ОКВЭД'!B$1:D$130001,2,FALSE),E553)</f>
        <v>Производство готовых металлических изделий, кроме машин и оборудования</v>
      </c>
      <c r="G553" s="33">
        <v>335620.3</v>
      </c>
      <c r="H553" s="33">
        <v>314979.3</v>
      </c>
      <c r="I553" s="33">
        <v>189016.7</v>
      </c>
      <c r="J553" s="33">
        <v>1625597.9</v>
      </c>
      <c r="K553" s="33">
        <v>892435.8</v>
      </c>
      <c r="L553" s="33">
        <v>106.55312904689292</v>
      </c>
      <c r="M553" s="33">
        <v>177.56118903779401</v>
      </c>
      <c r="N553" s="33">
        <v>182.15292349320814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113</v>
      </c>
      <c r="F554" s="53" t="str">
        <f>IFERROR(VLOOKUP(E554,'ИМЕНА ОКВЭД'!B$1:D$130001,2,FALSE),E554)</f>
        <v>25.04.АГ</v>
      </c>
      <c r="G554" s="33">
        <v>180634</v>
      </c>
      <c r="H554" s="33">
        <v>188023</v>
      </c>
      <c r="I554" s="33">
        <v>82384.600000000006</v>
      </c>
      <c r="J554" s="33">
        <v>881159.1</v>
      </c>
      <c r="K554" s="33">
        <v>328456.59999999998</v>
      </c>
      <c r="L554" s="33">
        <v>96.070161629162385</v>
      </c>
      <c r="M554" s="33">
        <v>219.25699706013017</v>
      </c>
      <c r="N554" s="33">
        <v>268.2726119676085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47</v>
      </c>
      <c r="F555" s="53" t="str">
        <f>IFERROR(VLOOKUP(E555,'ИМЕНА ОКВЭД'!B$1:D$130001,2,FALSE),E555)</f>
        <v>25.1</v>
      </c>
      <c r="G555" s="33">
        <v>108584.7</v>
      </c>
      <c r="H555" s="33">
        <v>84124.4</v>
      </c>
      <c r="I555" s="33">
        <v>84572.800000000003</v>
      </c>
      <c r="J555" s="33">
        <v>526766.9</v>
      </c>
      <c r="K555" s="33">
        <v>458158</v>
      </c>
      <c r="L555" s="33">
        <v>129.07634408090874</v>
      </c>
      <c r="M555" s="33">
        <v>128.3919889136933</v>
      </c>
      <c r="N555" s="33">
        <v>114.97494314188555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68</v>
      </c>
      <c r="F556" s="53" t="str">
        <f>IFERROR(VLOOKUP(E556,'ИМЕНА ОКВЭД'!B$1:D$130001,2,FALSE),E556)</f>
        <v>25.2</v>
      </c>
      <c r="G556" s="33">
        <v>6355</v>
      </c>
      <c r="H556" s="33">
        <v>6366</v>
      </c>
      <c r="I556" s="33">
        <v>6460</v>
      </c>
      <c r="J556" s="33">
        <v>31856</v>
      </c>
      <c r="K556" s="33">
        <v>32302.5</v>
      </c>
      <c r="L556" s="33">
        <v>99.827207037386117</v>
      </c>
      <c r="M556" s="33">
        <v>98.374613003095973</v>
      </c>
      <c r="N556" s="33">
        <v>98.617754043804652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18</v>
      </c>
      <c r="F557" s="53" t="str">
        <f>IFERROR(VLOOKUP(E557,'ИМЕНА ОКВЭД'!B$1:D$130001,2,FALSE),E557)</f>
        <v>25.5</v>
      </c>
      <c r="G557" s="33">
        <v>17954</v>
      </c>
      <c r="H557" s="33">
        <v>17954</v>
      </c>
      <c r="I557" s="33">
        <v>2627</v>
      </c>
      <c r="J557" s="33">
        <v>89770</v>
      </c>
      <c r="K557" s="33">
        <v>13135</v>
      </c>
      <c r="L557" s="33">
        <v>100</v>
      </c>
      <c r="M557" s="33">
        <v>683.4411876665398</v>
      </c>
      <c r="N557" s="33">
        <v>683.4411876665398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19</v>
      </c>
      <c r="F558" s="53" t="str">
        <f>IFERROR(VLOOKUP(E558,'ИМЕНА ОКВЭД'!B$1:D$130001,2,FALSE),E558)</f>
        <v>25.6</v>
      </c>
      <c r="G558" s="33">
        <v>20785.599999999999</v>
      </c>
      <c r="H558" s="33">
        <v>17204.900000000001</v>
      </c>
      <c r="I558" s="33">
        <v>11665.3</v>
      </c>
      <c r="J558" s="33">
        <v>89510.9</v>
      </c>
      <c r="K558" s="33">
        <v>53848.7</v>
      </c>
      <c r="L558" s="33">
        <v>120.81209422896966</v>
      </c>
      <c r="M558" s="33">
        <v>178.1831585985787</v>
      </c>
      <c r="N558" s="33">
        <v>166.22666842467876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107</v>
      </c>
      <c r="F559" s="53" t="str">
        <f>IFERROR(VLOOKUP(E559,'ИМЕНА ОКВЭД'!B$1:D$130001,2,FALSE),E559)</f>
        <v>25.7</v>
      </c>
      <c r="G559" s="33">
        <v>1307</v>
      </c>
      <c r="H559" s="33">
        <v>1307</v>
      </c>
      <c r="I559" s="33">
        <v>1307</v>
      </c>
      <c r="J559" s="33">
        <v>6535</v>
      </c>
      <c r="K559" s="33">
        <v>6535</v>
      </c>
      <c r="L559" s="33">
        <v>100</v>
      </c>
      <c r="M559" s="33">
        <v>100</v>
      </c>
      <c r="N559" s="33">
        <v>100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94</v>
      </c>
      <c r="F560" s="53" t="str">
        <f>IFERROR(VLOOKUP(E560,'ИМЕНА ОКВЭД'!B$1:D$130001,2,FALSE),E560)</f>
        <v>Производство компьютеров, электронных и оптических изделий</v>
      </c>
      <c r="G560" s="33">
        <v>2637</v>
      </c>
      <c r="H560" s="33">
        <v>2637</v>
      </c>
      <c r="I560" s="33">
        <v>10549</v>
      </c>
      <c r="J560" s="33">
        <v>13185</v>
      </c>
      <c r="K560" s="33">
        <v>52745</v>
      </c>
      <c r="L560" s="33">
        <v>100</v>
      </c>
      <c r="M560" s="33">
        <v>24.997630107119157</v>
      </c>
      <c r="N560" s="33">
        <v>24.997630107119157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101</v>
      </c>
      <c r="F561" s="53" t="str">
        <f>IFERROR(VLOOKUP(E561,'ИМЕНА ОКВЭД'!B$1:D$130001,2,FALSE),E561)</f>
        <v>26.1</v>
      </c>
      <c r="G561" s="33">
        <v>1434</v>
      </c>
      <c r="H561" s="33">
        <v>1434</v>
      </c>
      <c r="I561" s="33">
        <v>1434</v>
      </c>
      <c r="J561" s="33">
        <v>7170</v>
      </c>
      <c r="K561" s="33">
        <v>7170</v>
      </c>
      <c r="L561" s="33">
        <v>100</v>
      </c>
      <c r="M561" s="33">
        <v>100</v>
      </c>
      <c r="N561" s="33">
        <v>100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58</v>
      </c>
      <c r="F562" s="53" t="str">
        <f>IFERROR(VLOOKUP(E562,'ИМЕНА ОКВЭД'!B$1:D$130001,2,FALSE),E562)</f>
        <v>26.2</v>
      </c>
      <c r="G562" s="33">
        <v>53</v>
      </c>
      <c r="H562" s="33">
        <v>53</v>
      </c>
      <c r="I562" s="33">
        <v>7965</v>
      </c>
      <c r="J562" s="33">
        <v>265</v>
      </c>
      <c r="K562" s="33">
        <v>39825</v>
      </c>
      <c r="L562" s="33">
        <v>100</v>
      </c>
      <c r="M562" s="33">
        <v>0.66541117388575011</v>
      </c>
      <c r="N562" s="33">
        <v>0.66541117388575011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29</v>
      </c>
      <c r="F563" s="53" t="str">
        <f>IFERROR(VLOOKUP(E563,'ИМЕНА ОКВЭД'!B$1:D$130001,2,FALSE),E563)</f>
        <v>26.5</v>
      </c>
      <c r="G563" s="33">
        <v>625</v>
      </c>
      <c r="H563" s="33">
        <v>625</v>
      </c>
      <c r="I563" s="33">
        <v>625</v>
      </c>
      <c r="J563" s="33">
        <v>3125</v>
      </c>
      <c r="K563" s="33">
        <v>3125</v>
      </c>
      <c r="L563" s="33">
        <v>100</v>
      </c>
      <c r="M563" s="33">
        <v>100</v>
      </c>
      <c r="N563" s="33">
        <v>100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88</v>
      </c>
      <c r="F564" s="53" t="str">
        <f>IFERROR(VLOOKUP(E564,'ИМЕНА ОКВЭД'!B$1:D$130001,2,FALSE),E564)</f>
        <v>26.6</v>
      </c>
      <c r="G564" s="33">
        <v>525</v>
      </c>
      <c r="H564" s="33">
        <v>525</v>
      </c>
      <c r="I564" s="33">
        <v>525</v>
      </c>
      <c r="J564" s="33">
        <v>2625</v>
      </c>
      <c r="K564" s="33">
        <v>2625</v>
      </c>
      <c r="L564" s="33">
        <v>100</v>
      </c>
      <c r="M564" s="33">
        <v>100</v>
      </c>
      <c r="N564" s="33">
        <v>100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118</v>
      </c>
      <c r="F565" s="53" t="str">
        <f>IFERROR(VLOOKUP(E565,'ИМЕНА ОКВЭД'!B$1:D$130001,2,FALSE),E565)</f>
        <v>Производство электрического оборудования</v>
      </c>
      <c r="G565" s="33">
        <v>8405</v>
      </c>
      <c r="H565" s="33">
        <v>8405</v>
      </c>
      <c r="I565" s="33">
        <v>8405</v>
      </c>
      <c r="J565" s="33">
        <v>42025</v>
      </c>
      <c r="K565" s="33">
        <v>42025</v>
      </c>
      <c r="L565" s="33">
        <v>100</v>
      </c>
      <c r="M565" s="33">
        <v>100</v>
      </c>
      <c r="N565" s="33">
        <v>100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62</v>
      </c>
      <c r="F566" s="53" t="str">
        <f>IFERROR(VLOOKUP(E566,'ИМЕНА ОКВЭД'!B$1:D$130001,2,FALSE),E566)</f>
        <v>27.1</v>
      </c>
      <c r="G566" s="33">
        <v>5333</v>
      </c>
      <c r="H566" s="33">
        <v>5333</v>
      </c>
      <c r="I566" s="33">
        <v>5333</v>
      </c>
      <c r="J566" s="33">
        <v>26665</v>
      </c>
      <c r="K566" s="33">
        <v>26665</v>
      </c>
      <c r="L566" s="33">
        <v>100</v>
      </c>
      <c r="M566" s="33">
        <v>100</v>
      </c>
      <c r="N566" s="33">
        <v>100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33</v>
      </c>
      <c r="F567" s="53" t="str">
        <f>IFERROR(VLOOKUP(E567,'ИМЕНА ОКВЭД'!B$1:D$130001,2,FALSE),E567)</f>
        <v>27.4</v>
      </c>
      <c r="G567" s="33">
        <v>2696</v>
      </c>
      <c r="H567" s="33">
        <v>2696</v>
      </c>
      <c r="I567" s="33">
        <v>2696</v>
      </c>
      <c r="J567" s="33">
        <v>13480</v>
      </c>
      <c r="K567" s="33">
        <v>13480</v>
      </c>
      <c r="L567" s="33">
        <v>100</v>
      </c>
      <c r="M567" s="33">
        <v>100</v>
      </c>
      <c r="N567" s="33">
        <v>100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43</v>
      </c>
      <c r="F568" s="53" t="str">
        <f>IFERROR(VLOOKUP(E568,'ИМЕНА ОКВЭД'!B$1:D$130001,2,FALSE),E568)</f>
        <v>27.9</v>
      </c>
      <c r="G568" s="33">
        <v>376</v>
      </c>
      <c r="H568" s="33">
        <v>376</v>
      </c>
      <c r="I568" s="33">
        <v>376</v>
      </c>
      <c r="J568" s="33">
        <v>1880</v>
      </c>
      <c r="K568" s="33">
        <v>1880</v>
      </c>
      <c r="L568" s="33">
        <v>100</v>
      </c>
      <c r="M568" s="33">
        <v>100</v>
      </c>
      <c r="N568" s="33">
        <v>100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31</v>
      </c>
      <c r="F569" s="53" t="str">
        <f>IFERROR(VLOOKUP(E569,'ИМЕНА ОКВЭД'!B$1:D$130001,2,FALSE),E569)</f>
        <v>Производство машин и оборудования, не включенных в другие группировки</v>
      </c>
      <c r="G569" s="33">
        <v>150810.20000000001</v>
      </c>
      <c r="H569" s="33">
        <v>87323.7</v>
      </c>
      <c r="I569" s="33">
        <v>36168.9</v>
      </c>
      <c r="J569" s="33">
        <v>446585.7</v>
      </c>
      <c r="K569" s="33">
        <v>232326.6</v>
      </c>
      <c r="L569" s="33">
        <v>172.70248512145042</v>
      </c>
      <c r="M569" s="33">
        <v>416.96098028969641</v>
      </c>
      <c r="N569" s="33">
        <v>192.2232322945371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122</v>
      </c>
      <c r="F570" s="53" t="str">
        <f>IFERROR(VLOOKUP(E570,'ИМЕНА ОКВЭД'!B$1:D$130001,2,FALSE),E570)</f>
        <v>28.1</v>
      </c>
      <c r="G570" s="33">
        <v>101568</v>
      </c>
      <c r="H570" s="33">
        <v>7799</v>
      </c>
      <c r="I570" s="33">
        <v>5370</v>
      </c>
      <c r="J570" s="33">
        <v>230851.9</v>
      </c>
      <c r="K570" s="33">
        <v>32905</v>
      </c>
      <c r="L570" s="33">
        <v>1302.3208103603026</v>
      </c>
      <c r="M570" s="33">
        <v>1891.3966480446927</v>
      </c>
      <c r="N570" s="33">
        <v>701.57088588360432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53</v>
      </c>
      <c r="F571" s="53" t="str">
        <f>IFERROR(VLOOKUP(E571,'ИМЕНА ОКВЭД'!B$1:D$130001,2,FALSE),E571)</f>
        <v>28.2</v>
      </c>
      <c r="G571" s="33">
        <v>2833</v>
      </c>
      <c r="H571" s="33">
        <v>2916.3</v>
      </c>
      <c r="I571" s="33">
        <v>2833</v>
      </c>
      <c r="J571" s="33">
        <v>19557.3</v>
      </c>
      <c r="K571" s="33">
        <v>42558</v>
      </c>
      <c r="L571" s="33">
        <v>97.143640914857869</v>
      </c>
      <c r="M571" s="33">
        <v>100</v>
      </c>
      <c r="N571" s="33">
        <v>45.954462145777526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127</v>
      </c>
      <c r="F572" s="53" t="str">
        <f>IFERROR(VLOOKUP(E572,'ИМЕНА ОКВЭД'!B$1:D$130001,2,FALSE),E572)</f>
        <v>28.4</v>
      </c>
      <c r="G572" s="32"/>
      <c r="H572" s="32"/>
      <c r="I572" s="32"/>
      <c r="J572" s="33">
        <v>5127.5</v>
      </c>
      <c r="K572" s="32"/>
      <c r="L572" s="32"/>
      <c r="M572" s="32"/>
      <c r="N572" s="32"/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102</v>
      </c>
      <c r="F573" s="53" t="str">
        <f>IFERROR(VLOOKUP(E573,'ИМЕНА ОКВЭД'!B$1:D$130001,2,FALSE),E573)</f>
        <v>28.9</v>
      </c>
      <c r="G573" s="33">
        <v>46409.2</v>
      </c>
      <c r="H573" s="33">
        <v>76608.399999999994</v>
      </c>
      <c r="I573" s="33">
        <v>27965.9</v>
      </c>
      <c r="J573" s="33">
        <v>191049</v>
      </c>
      <c r="K573" s="33">
        <v>156863.6</v>
      </c>
      <c r="L573" s="33">
        <v>60.579779763054702</v>
      </c>
      <c r="M573" s="33">
        <v>165.94924533092086</v>
      </c>
      <c r="N573" s="33">
        <v>121.79307372774818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26</v>
      </c>
      <c r="F574" s="53" t="str">
        <f>IFERROR(VLOOKUP(E574,'ИМЕНА ОКВЭД'!B$1:D$130001,2,FALSE),E574)</f>
        <v>Производство прочих транспортных средств и оборудования</v>
      </c>
      <c r="G574" s="33">
        <v>15275250.699999999</v>
      </c>
      <c r="H574" s="33">
        <v>6559734.7999999998</v>
      </c>
      <c r="I574" s="33">
        <v>1154194.7</v>
      </c>
      <c r="J574" s="33">
        <v>39211763.299999997</v>
      </c>
      <c r="K574" s="33">
        <v>7696753.5999999996</v>
      </c>
      <c r="L574" s="33">
        <v>232.86384534935772</v>
      </c>
      <c r="M574" s="33">
        <v>1323.4552801186835</v>
      </c>
      <c r="N574" s="33">
        <v>509.4584722057362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93</v>
      </c>
      <c r="F575" s="53" t="str">
        <f>IFERROR(VLOOKUP(E575,'ИМЕНА ОКВЭД'!B$1:D$130001,2,FALSE),E575)</f>
        <v>30.01.АГ</v>
      </c>
      <c r="G575" s="33">
        <v>74212.600000000006</v>
      </c>
      <c r="H575" s="33">
        <v>1205981</v>
      </c>
      <c r="I575" s="33">
        <v>1054000</v>
      </c>
      <c r="J575" s="33">
        <v>3248099.4</v>
      </c>
      <c r="K575" s="33">
        <v>5952388.2000000002</v>
      </c>
      <c r="L575" s="33">
        <v>6.1537122060795317</v>
      </c>
      <c r="M575" s="33">
        <v>7.0410436432637571</v>
      </c>
      <c r="N575" s="33">
        <v>54.568003477998964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131</v>
      </c>
      <c r="F576" s="53" t="str">
        <f>IFERROR(VLOOKUP(E576,'ИМЕНА ОКВЭД'!B$1:D$130001,2,FALSE),E576)</f>
        <v>30.2</v>
      </c>
      <c r="G576" s="33">
        <v>12842</v>
      </c>
      <c r="H576" s="33">
        <v>27566.1</v>
      </c>
      <c r="I576" s="32"/>
      <c r="J576" s="33">
        <v>40408.1</v>
      </c>
      <c r="K576" s="32"/>
      <c r="L576" s="33">
        <v>46.586205520548788</v>
      </c>
      <c r="M576" s="32"/>
      <c r="N576" s="32"/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92</v>
      </c>
      <c r="F577" s="53" t="str">
        <f>IFERROR(VLOOKUP(E577,'ИМЕНА ОКВЭД'!B$1:D$130001,2,FALSE),E577)</f>
        <v>30.3</v>
      </c>
      <c r="G577" s="33">
        <v>15188196.1</v>
      </c>
      <c r="H577" s="33">
        <v>5326187.7</v>
      </c>
      <c r="I577" s="33">
        <v>100194.7</v>
      </c>
      <c r="J577" s="33">
        <v>35923255.799999997</v>
      </c>
      <c r="K577" s="33">
        <v>1744365.4</v>
      </c>
      <c r="L577" s="33">
        <v>285.1607370127042</v>
      </c>
      <c r="M577" s="33">
        <v>15158.682145862007</v>
      </c>
      <c r="N577" s="33">
        <v>2059.388233680856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95</v>
      </c>
      <c r="F578" s="53" t="str">
        <f>IFERROR(VLOOKUP(E578,'ИМЕНА ОКВЭД'!B$1:D$130001,2,FALSE),E578)</f>
        <v>Производство мебели</v>
      </c>
      <c r="G578" s="33">
        <v>39337.300000000003</v>
      </c>
      <c r="H578" s="33">
        <v>39254</v>
      </c>
      <c r="I578" s="33">
        <v>37049.9</v>
      </c>
      <c r="J578" s="33">
        <v>196615.9</v>
      </c>
      <c r="K578" s="33">
        <v>196107.7</v>
      </c>
      <c r="L578" s="33">
        <v>100.21220767310338</v>
      </c>
      <c r="M578" s="33">
        <v>106.17383582681735</v>
      </c>
      <c r="N578" s="33">
        <v>100.25914331767697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34</v>
      </c>
      <c r="F579" s="53" t="str">
        <f>IFERROR(VLOOKUP(E579,'ИМЕНА ОКВЭД'!B$1:D$130001,2,FALSE),E579)</f>
        <v>31.0</v>
      </c>
      <c r="G579" s="33">
        <v>39337.300000000003</v>
      </c>
      <c r="H579" s="33">
        <v>39254</v>
      </c>
      <c r="I579" s="33">
        <v>37049.9</v>
      </c>
      <c r="J579" s="33">
        <v>196615.9</v>
      </c>
      <c r="K579" s="33">
        <v>196107.7</v>
      </c>
      <c r="L579" s="33">
        <v>100.21220767310338</v>
      </c>
      <c r="M579" s="33">
        <v>106.17383582681735</v>
      </c>
      <c r="N579" s="33">
        <v>100.25914331767697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21</v>
      </c>
      <c r="F580" s="53" t="str">
        <f>IFERROR(VLOOKUP(E580,'ИМЕНА ОКВЭД'!B$1:D$130001,2,FALSE),E580)</f>
        <v>Производство прочих готовых изделий</v>
      </c>
      <c r="G580" s="33">
        <v>12127.4</v>
      </c>
      <c r="H580" s="33">
        <v>16656</v>
      </c>
      <c r="I580" s="33">
        <v>14323</v>
      </c>
      <c r="J580" s="33">
        <v>67637.5</v>
      </c>
      <c r="K580" s="33">
        <v>63088.5</v>
      </c>
      <c r="L580" s="33">
        <v>72.810999039385209</v>
      </c>
      <c r="M580" s="33">
        <v>84.670809188019277</v>
      </c>
      <c r="N580" s="33">
        <v>107.21050587666532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123</v>
      </c>
      <c r="F581" s="53" t="str">
        <f>IFERROR(VLOOKUP(E581,'ИМЕНА ОКВЭД'!B$1:D$130001,2,FALSE),E581)</f>
        <v>32.1</v>
      </c>
      <c r="G581" s="33">
        <v>355</v>
      </c>
      <c r="H581" s="33">
        <v>355</v>
      </c>
      <c r="I581" s="33">
        <v>355</v>
      </c>
      <c r="J581" s="33">
        <v>1775</v>
      </c>
      <c r="K581" s="33">
        <v>1775</v>
      </c>
      <c r="L581" s="33">
        <v>100</v>
      </c>
      <c r="M581" s="33">
        <v>100</v>
      </c>
      <c r="N581" s="33">
        <v>100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59</v>
      </c>
      <c r="F582" s="53" t="str">
        <f>IFERROR(VLOOKUP(E582,'ИМЕНА ОКВЭД'!B$1:D$130001,2,FALSE),E582)</f>
        <v>32.4</v>
      </c>
      <c r="G582" s="33">
        <v>98</v>
      </c>
      <c r="H582" s="33">
        <v>97.7</v>
      </c>
      <c r="I582" s="33">
        <v>97.3</v>
      </c>
      <c r="J582" s="33">
        <v>475.4</v>
      </c>
      <c r="K582" s="33">
        <v>486.5</v>
      </c>
      <c r="L582" s="33">
        <v>100.30706243602866</v>
      </c>
      <c r="M582" s="33">
        <v>100.71942446043165</v>
      </c>
      <c r="N582" s="33">
        <v>97.718396711202473</v>
      </c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24</v>
      </c>
      <c r="F583" s="53" t="str">
        <f>IFERROR(VLOOKUP(E583,'ИМЕНА ОКВЭД'!B$1:D$130001,2,FALSE),E583)</f>
        <v>32.5</v>
      </c>
      <c r="G583" s="33">
        <v>8842.4</v>
      </c>
      <c r="H583" s="33">
        <v>13639.9</v>
      </c>
      <c r="I583" s="33">
        <v>11975</v>
      </c>
      <c r="J583" s="33">
        <v>50813.599999999999</v>
      </c>
      <c r="K583" s="33">
        <v>48208</v>
      </c>
      <c r="L583" s="33">
        <v>64.827454746735683</v>
      </c>
      <c r="M583" s="33">
        <v>73.840501043841343</v>
      </c>
      <c r="N583" s="33">
        <v>105.40491204779289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72</v>
      </c>
      <c r="F584" s="53" t="str">
        <f>IFERROR(VLOOKUP(E584,'ИМЕНА ОКВЭД'!B$1:D$130001,2,FALSE),E584)</f>
        <v>32.9</v>
      </c>
      <c r="G584" s="33">
        <v>2832</v>
      </c>
      <c r="H584" s="33">
        <v>2563.4</v>
      </c>
      <c r="I584" s="33">
        <v>1895.7</v>
      </c>
      <c r="J584" s="33">
        <v>14573.5</v>
      </c>
      <c r="K584" s="33">
        <v>12619</v>
      </c>
      <c r="L584" s="33">
        <v>110.47827104626668</v>
      </c>
      <c r="M584" s="33">
        <v>149.39072638075646</v>
      </c>
      <c r="N584" s="33">
        <v>115.4885490133925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90</v>
      </c>
      <c r="F585" s="53" t="str">
        <f>IFERROR(VLOOKUP(E585,'ИМЕНА ОКВЭД'!B$1:D$130001,2,FALSE),E585)</f>
        <v>Ремонт и монтаж машин и оборудования</v>
      </c>
      <c r="G585" s="33">
        <v>1124472.8</v>
      </c>
      <c r="H585" s="33">
        <v>1117647.2</v>
      </c>
      <c r="I585" s="33">
        <v>1257974.6000000001</v>
      </c>
      <c r="J585" s="33">
        <v>5449280.2000000002</v>
      </c>
      <c r="K585" s="33">
        <v>5327495.4000000004</v>
      </c>
      <c r="L585" s="33">
        <v>100.61071150180486</v>
      </c>
      <c r="M585" s="33">
        <v>89.387559971401643</v>
      </c>
      <c r="N585" s="33">
        <v>102.28596724832461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103</v>
      </c>
      <c r="F586" s="53" t="str">
        <f>IFERROR(VLOOKUP(E586,'ИМЕНА ОКВЭД'!B$1:D$130001,2,FALSE),E586)</f>
        <v>33.1</v>
      </c>
      <c r="G586" s="33">
        <v>1123976.8</v>
      </c>
      <c r="H586" s="33">
        <v>1116999.2</v>
      </c>
      <c r="I586" s="33">
        <v>1257390.3</v>
      </c>
      <c r="J586" s="33">
        <v>5446277.2000000002</v>
      </c>
      <c r="K586" s="33">
        <v>5324117.7</v>
      </c>
      <c r="L586" s="33">
        <v>100.62467367926494</v>
      </c>
      <c r="M586" s="33">
        <v>89.38965093018453</v>
      </c>
      <c r="N586" s="33">
        <v>102.2944552859904</v>
      </c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63</v>
      </c>
      <c r="F587" s="53" t="str">
        <f>IFERROR(VLOOKUP(E587,'ИМЕНА ОКВЭД'!B$1:D$130001,2,FALSE),E587)</f>
        <v>33.2</v>
      </c>
      <c r="G587" s="33">
        <v>496</v>
      </c>
      <c r="H587" s="33">
        <v>648</v>
      </c>
      <c r="I587" s="33">
        <v>584.29999999999995</v>
      </c>
      <c r="J587" s="33">
        <v>3003</v>
      </c>
      <c r="K587" s="33">
        <v>3377.7</v>
      </c>
      <c r="L587" s="33">
        <v>76.543209876543216</v>
      </c>
      <c r="M587" s="33">
        <v>84.887900051343493</v>
      </c>
      <c r="N587" s="33">
        <v>88.906652455813131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80</v>
      </c>
      <c r="F588" s="53" t="str">
        <f>IFERROR(VLOOKUP(E588,'ИМЕНА ОКВЭД'!B$1:D$130001,2,FALSE),E588)</f>
        <v>35</v>
      </c>
      <c r="G588" s="33">
        <v>3894044.4</v>
      </c>
      <c r="H588" s="33">
        <v>5680766.9000000004</v>
      </c>
      <c r="I588" s="33">
        <v>3686416.1</v>
      </c>
      <c r="J588" s="33">
        <v>30572736.399999999</v>
      </c>
      <c r="K588" s="33">
        <v>27320364.300000001</v>
      </c>
      <c r="L588" s="33">
        <v>68.547864549767041</v>
      </c>
      <c r="M588" s="33">
        <v>105.63225350496923</v>
      </c>
      <c r="N588" s="33">
        <v>111.9045707600612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85</v>
      </c>
      <c r="F589" s="53" t="str">
        <f>IFERROR(VLOOKUP(E589,'ИМЕНА ОКВЭД'!B$1:D$130001,2,FALSE),E589)</f>
        <v>Производство, передача и распределение электроэнергии</v>
      </c>
      <c r="G589" s="33">
        <v>2500455.6</v>
      </c>
      <c r="H589" s="33">
        <v>3014008.2</v>
      </c>
      <c r="I589" s="33">
        <v>2337363.6</v>
      </c>
      <c r="J589" s="33">
        <v>16065281.800000001</v>
      </c>
      <c r="K589" s="33">
        <v>13668379.6</v>
      </c>
      <c r="L589" s="33">
        <v>82.961141247060979</v>
      </c>
      <c r="M589" s="33">
        <v>106.97760502473812</v>
      </c>
      <c r="N589" s="33">
        <v>117.53611086423149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112</v>
      </c>
      <c r="F590" s="53" t="str">
        <f>IFERROR(VLOOKUP(E590,'ИМЕНА ОКВЭД'!B$1:D$130001,2,FALSE),E590)</f>
        <v>35.2</v>
      </c>
      <c r="G590" s="33">
        <v>337167.1</v>
      </c>
      <c r="H590" s="33">
        <v>458743.2</v>
      </c>
      <c r="I590" s="33">
        <v>397813</v>
      </c>
      <c r="J590" s="33">
        <v>2321087.4</v>
      </c>
      <c r="K590" s="33">
        <v>2129476.7000000002</v>
      </c>
      <c r="L590" s="33">
        <v>73.498004984052073</v>
      </c>
      <c r="M590" s="33">
        <v>84.755173913371351</v>
      </c>
      <c r="N590" s="33">
        <v>108.99801815159564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116</v>
      </c>
      <c r="F591" s="53" t="str">
        <f>IFERROR(VLOOKUP(E591,'ИМЕНА ОКВЭД'!B$1:D$130001,2,FALSE),E591)</f>
        <v>Производство, передача и распределение пара и горячей воды; кондиционирование воздуха</v>
      </c>
      <c r="G591" s="33">
        <v>1056421.7</v>
      </c>
      <c r="H591" s="33">
        <v>2208015.5</v>
      </c>
      <c r="I591" s="33">
        <v>951239.5</v>
      </c>
      <c r="J591" s="33">
        <v>12186367.199999999</v>
      </c>
      <c r="K591" s="33">
        <v>11522508</v>
      </c>
      <c r="L591" s="33">
        <v>47.844849821027069</v>
      </c>
      <c r="M591" s="33">
        <v>111.05738355062</v>
      </c>
      <c r="N591" s="33">
        <v>105.76141235918431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70</v>
      </c>
      <c r="F592" s="53" t="str">
        <f>IFERROR(VLOOKUP(E592,'ИМЕНА ОКВЭД'!B$1:D$130001,2,FALSE),E592)</f>
        <v>Забор, очистка и распределение воды</v>
      </c>
      <c r="G592" s="33">
        <v>297964.40000000002</v>
      </c>
      <c r="H592" s="33">
        <v>301384.90000000002</v>
      </c>
      <c r="I592" s="33">
        <v>276543.8</v>
      </c>
      <c r="J592" s="33">
        <v>1506376.8</v>
      </c>
      <c r="K592" s="33">
        <v>1409434.7</v>
      </c>
      <c r="L592" s="33">
        <v>98.865072536812562</v>
      </c>
      <c r="M592" s="33">
        <v>107.74582543524751</v>
      </c>
      <c r="N592" s="33">
        <v>106.87808381615693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108</v>
      </c>
      <c r="F593" s="53" t="str">
        <f>IFERROR(VLOOKUP(E593,'ИМЕНА ОКВЭД'!B$1:D$130001,2,FALSE),E593)</f>
        <v>36.0</v>
      </c>
      <c r="G593" s="33">
        <v>297964.40000000002</v>
      </c>
      <c r="H593" s="33">
        <v>301384.90000000002</v>
      </c>
      <c r="I593" s="33">
        <v>276543.8</v>
      </c>
      <c r="J593" s="33">
        <v>1506376.8</v>
      </c>
      <c r="K593" s="33">
        <v>1409434.7</v>
      </c>
      <c r="L593" s="33">
        <v>98.865072536812562</v>
      </c>
      <c r="M593" s="33">
        <v>107.74582543524751</v>
      </c>
      <c r="N593" s="33">
        <v>106.87808381615693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27</v>
      </c>
      <c r="F594" s="53" t="str">
        <f>IFERROR(VLOOKUP(E594,'ИМЕНА ОКВЭД'!B$1:D$130001,2,FALSE),E594)</f>
        <v>Сбор и обработка сточных вод</v>
      </c>
      <c r="G594" s="33">
        <v>175212.79999999999</v>
      </c>
      <c r="H594" s="33">
        <v>175886.2</v>
      </c>
      <c r="I594" s="33">
        <v>178261.7</v>
      </c>
      <c r="J594" s="33">
        <v>881866</v>
      </c>
      <c r="K594" s="33">
        <v>915347.4</v>
      </c>
      <c r="L594" s="33">
        <v>99.617138809070866</v>
      </c>
      <c r="M594" s="33">
        <v>98.289649431145335</v>
      </c>
      <c r="N594" s="33">
        <v>96.342219358464334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39</v>
      </c>
      <c r="F595" s="53" t="str">
        <f>IFERROR(VLOOKUP(E595,'ИМЕНА ОКВЭД'!B$1:D$130001,2,FALSE),E595)</f>
        <v>37.0</v>
      </c>
      <c r="G595" s="33">
        <v>175212.79999999999</v>
      </c>
      <c r="H595" s="33">
        <v>175886.2</v>
      </c>
      <c r="I595" s="33">
        <v>178261.7</v>
      </c>
      <c r="J595" s="33">
        <v>881866</v>
      </c>
      <c r="K595" s="33">
        <v>915347.4</v>
      </c>
      <c r="L595" s="33">
        <v>99.617138809070866</v>
      </c>
      <c r="M595" s="33">
        <v>98.289649431145335</v>
      </c>
      <c r="N595" s="33">
        <v>96.342219358464334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61</v>
      </c>
      <c r="F596" s="53" t="str">
        <f>IFERROR(VLOOKUP(E596,'ИМЕНА ОКВЭД'!B$1:D$130001,2,FALSE),E596)</f>
        <v>Сбор, обработка и утилизация отходов; обработка вторичного сырья</v>
      </c>
      <c r="G596" s="33">
        <v>230744.2</v>
      </c>
      <c r="H596" s="33">
        <v>314751.7</v>
      </c>
      <c r="I596" s="33">
        <v>294022.40000000002</v>
      </c>
      <c r="J596" s="33">
        <v>1278280</v>
      </c>
      <c r="K596" s="33">
        <v>1256389.3</v>
      </c>
      <c r="L596" s="33">
        <v>73.309913814603703</v>
      </c>
      <c r="M596" s="33">
        <v>78.478442458805858</v>
      </c>
      <c r="N596" s="33">
        <v>101.74235008209637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44</v>
      </c>
      <c r="F597" s="53" t="str">
        <f>IFERROR(VLOOKUP(E597,'ИМЕНА ОКВЭД'!B$1:D$130001,2,FALSE),E597)</f>
        <v>38.1</v>
      </c>
      <c r="G597" s="33">
        <v>103396.1</v>
      </c>
      <c r="H597" s="33">
        <v>95327.2</v>
      </c>
      <c r="I597" s="33">
        <v>89902.399999999994</v>
      </c>
      <c r="J597" s="33">
        <v>486946.6</v>
      </c>
      <c r="K597" s="33">
        <v>477346.7</v>
      </c>
      <c r="L597" s="33">
        <v>108.46442568333067</v>
      </c>
      <c r="M597" s="33">
        <v>115.00927672676147</v>
      </c>
      <c r="N597" s="33">
        <v>102.01109591833357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40</v>
      </c>
      <c r="F598" s="53" t="str">
        <f>IFERROR(VLOOKUP(E598,'ИМЕНА ОКВЭД'!B$1:D$130001,2,FALSE),E598)</f>
        <v>38.2</v>
      </c>
      <c r="G598" s="33">
        <v>9177.9</v>
      </c>
      <c r="H598" s="33">
        <v>25524.1</v>
      </c>
      <c r="I598" s="33">
        <v>15353.1</v>
      </c>
      <c r="J598" s="33">
        <v>57765.8</v>
      </c>
      <c r="K598" s="33">
        <v>71101.7</v>
      </c>
      <c r="L598" s="33">
        <v>35.957781077491468</v>
      </c>
      <c r="M598" s="33">
        <v>59.77880688590578</v>
      </c>
      <c r="N598" s="33">
        <v>81.243908373498812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54</v>
      </c>
      <c r="F599" s="53" t="str">
        <f>IFERROR(VLOOKUP(E599,'ИМЕНА ОКВЭД'!B$1:D$130001,2,FALSE),E599)</f>
        <v>38.3</v>
      </c>
      <c r="G599" s="33">
        <v>118170.2</v>
      </c>
      <c r="H599" s="33">
        <v>193900.4</v>
      </c>
      <c r="I599" s="33">
        <v>188766.9</v>
      </c>
      <c r="J599" s="33">
        <v>733567.6</v>
      </c>
      <c r="K599" s="33">
        <v>707940.9</v>
      </c>
      <c r="L599" s="33">
        <v>60.943762880324122</v>
      </c>
      <c r="M599" s="33">
        <v>62.601123396103873</v>
      </c>
      <c r="N599" s="33">
        <v>103.61989256447819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41</v>
      </c>
      <c r="F600" s="53" t="str">
        <f>IFERROR(VLOOKUP(E600,'ИМЕНА ОКВЭД'!B$1:D$130001,2,FALSE),E600)</f>
        <v>39</v>
      </c>
      <c r="G600" s="33">
        <v>3892</v>
      </c>
      <c r="H600" s="33">
        <v>2332</v>
      </c>
      <c r="I600" s="33">
        <v>1597</v>
      </c>
      <c r="J600" s="33">
        <v>13138</v>
      </c>
      <c r="K600" s="33">
        <v>7144</v>
      </c>
      <c r="L600" s="33">
        <v>166.89536878216123</v>
      </c>
      <c r="M600" s="33">
        <v>243.70695053224796</v>
      </c>
      <c r="N600" s="33">
        <v>183.90257558790594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78</v>
      </c>
      <c r="F601" s="53" t="str">
        <f>IFERROR(VLOOKUP(E601,'ИМЕНА ОКВЭД'!B$1:D$130001,2,FALSE),E601)</f>
        <v>39.0</v>
      </c>
      <c r="G601" s="33">
        <v>3892</v>
      </c>
      <c r="H601" s="33">
        <v>2332</v>
      </c>
      <c r="I601" s="33">
        <v>1597</v>
      </c>
      <c r="J601" s="33">
        <v>13138</v>
      </c>
      <c r="K601" s="33">
        <v>7144</v>
      </c>
      <c r="L601" s="33">
        <v>166.89536878216123</v>
      </c>
      <c r="M601" s="33">
        <v>243.70695053224796</v>
      </c>
      <c r="N601" s="33">
        <v>183.90257558790594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25</v>
      </c>
      <c r="F602" s="53" t="str">
        <f>IFERROR(VLOOKUP(E602,'ИМЕНА ОКВЭД'!B$1:D$130001,2,FALSE),E602)</f>
        <v>Добыча полезных ископаемых</v>
      </c>
      <c r="G602" s="33">
        <v>3995606.3</v>
      </c>
      <c r="H602" s="33">
        <v>3774320.6</v>
      </c>
      <c r="I602" s="33">
        <v>1568948.9</v>
      </c>
      <c r="J602" s="33">
        <v>16827262.399999999</v>
      </c>
      <c r="K602" s="33">
        <v>7891226.9000000004</v>
      </c>
      <c r="L602" s="33">
        <v>105.86292801941626</v>
      </c>
      <c r="M602" s="33">
        <v>254.66771416200999</v>
      </c>
      <c r="N602" s="33">
        <v>213.24012873080611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35</v>
      </c>
      <c r="F603" s="53" t="str">
        <f>IFERROR(VLOOKUP(E603,'ИМЕНА ОКВЭД'!B$1:D$130001,2,FALSE),E603)</f>
        <v>Обрабатывающие производства</v>
      </c>
      <c r="G603" s="33">
        <v>40696071.399999999</v>
      </c>
      <c r="H603" s="33">
        <v>36771596.100000001</v>
      </c>
      <c r="I603" s="33">
        <v>23787955.5</v>
      </c>
      <c r="J603" s="33">
        <v>165689956.5</v>
      </c>
      <c r="K603" s="33">
        <v>115609534.09999999</v>
      </c>
      <c r="L603" s="33">
        <v>110.67257262732743</v>
      </c>
      <c r="M603" s="33">
        <v>171.07847456667724</v>
      </c>
      <c r="N603" s="33">
        <v>143.31859200875371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89</v>
      </c>
      <c r="F604" s="53" t="str">
        <f>IFERROR(VLOOKUP(E604,'ИМЕНА ОКВЭД'!B$1:D$130001,2,FALSE),E604)</f>
        <v>Обеспечение электрическое энергией, газом и паром; кондиционирование воздуха</v>
      </c>
      <c r="G604" s="33">
        <v>3894044.4</v>
      </c>
      <c r="H604" s="33">
        <v>5680766.9000000004</v>
      </c>
      <c r="I604" s="33">
        <v>3686416.1</v>
      </c>
      <c r="J604" s="33">
        <v>30572736.399999999</v>
      </c>
      <c r="K604" s="33">
        <v>27320364.300000001</v>
      </c>
      <c r="L604" s="33">
        <v>68.547864549767041</v>
      </c>
      <c r="M604" s="33">
        <v>105.63225350496923</v>
      </c>
      <c r="N604" s="33">
        <v>111.9045707600612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20</v>
      </c>
      <c r="F605" s="53" t="str">
        <f>IFERROR(VLOOKUP(E605,'ИМЕНА ОКВЭД'!B$1:D$130001,2,FALSE),E605)</f>
        <v>Водоснабжение; водоотведение, организация сбора и утилизации отходов, деятельность по ликвидации загрязнений</v>
      </c>
      <c r="G605" s="33">
        <v>707813.4</v>
      </c>
      <c r="H605" s="33">
        <v>794354.8</v>
      </c>
      <c r="I605" s="33">
        <v>750424.9</v>
      </c>
      <c r="J605" s="33">
        <v>3679660.8</v>
      </c>
      <c r="K605" s="33">
        <v>3588315.4</v>
      </c>
      <c r="L605" s="33">
        <v>89.105447590925365</v>
      </c>
      <c r="M605" s="33">
        <v>94.321683622171918</v>
      </c>
      <c r="N605" s="33">
        <v>102.54563464515968</v>
      </c>
    </row>
    <row r="606" spans="1:14" x14ac:dyDescent="0.25">
      <c r="A606" s="42">
        <v>44317</v>
      </c>
      <c r="B606" s="43"/>
      <c r="C606" s="43"/>
      <c r="D606" s="43"/>
      <c r="E606" s="43" t="s">
        <v>140</v>
      </c>
      <c r="F606" s="53" t="str">
        <f>IFERROR(VLOOKUP(E606,'ИМЕНА ОКВЭД'!B$1:D$130001,2,FALSE),E606)</f>
        <v>Амурская область</v>
      </c>
      <c r="G606" s="45" t="s">
        <v>140</v>
      </c>
      <c r="H606" s="43"/>
      <c r="I606" s="43"/>
      <c r="J606" s="47">
        <v>69686.3</v>
      </c>
    </row>
    <row r="607" spans="1:14" ht="26.25" x14ac:dyDescent="0.25">
      <c r="A607" s="42">
        <v>44317</v>
      </c>
      <c r="B607" s="43"/>
      <c r="C607" s="43"/>
      <c r="D607" s="43"/>
      <c r="E607" s="43" t="s">
        <v>141</v>
      </c>
      <c r="F607" s="53" t="str">
        <f>IFERROR(VLOOKUP(E607,'ИМЕНА ОКВЭД'!B$1:D$130001,2,FALSE),E607)</f>
        <v>Еврейская автономная область</v>
      </c>
      <c r="G607" s="45" t="s">
        <v>141</v>
      </c>
      <c r="H607" s="43"/>
      <c r="I607" s="43"/>
      <c r="J607" s="47">
        <v>17676.5</v>
      </c>
    </row>
    <row r="608" spans="1:14" x14ac:dyDescent="0.25">
      <c r="A608" s="42">
        <v>44317</v>
      </c>
      <c r="B608" s="43"/>
      <c r="C608" s="43"/>
      <c r="D608" s="43"/>
      <c r="E608" s="43" t="s">
        <v>142</v>
      </c>
      <c r="F608" s="53" t="str">
        <f>IFERROR(VLOOKUP(E608,'ИМЕНА ОКВЭД'!B$1:D$130001,2,FALSE),E608)</f>
        <v>Забайкальский край</v>
      </c>
      <c r="G608" s="45" t="s">
        <v>142</v>
      </c>
      <c r="H608" s="30"/>
      <c r="I608" s="30"/>
      <c r="J608" s="47">
        <v>104068.50000000003</v>
      </c>
    </row>
    <row r="609" spans="1:14" x14ac:dyDescent="0.25">
      <c r="A609" s="42">
        <v>44317</v>
      </c>
      <c r="B609" s="43"/>
      <c r="C609" s="43"/>
      <c r="D609" s="43"/>
      <c r="E609" s="43" t="s">
        <v>143</v>
      </c>
      <c r="F609" s="53" t="str">
        <f>IFERROR(VLOOKUP(E609,'ИМЕНА ОКВЭД'!B$1:D$130001,2,FALSE),E609)</f>
        <v>Камчатский край</v>
      </c>
      <c r="G609" s="45" t="s">
        <v>143</v>
      </c>
      <c r="H609" s="43"/>
      <c r="I609" s="43"/>
      <c r="J609" s="47">
        <v>52437.100000000006</v>
      </c>
    </row>
    <row r="610" spans="1:14" ht="26.25" x14ac:dyDescent="0.25">
      <c r="A610" s="42">
        <v>44317</v>
      </c>
      <c r="B610" s="43"/>
      <c r="C610" s="43"/>
      <c r="D610" s="43"/>
      <c r="E610" s="43" t="s">
        <v>144</v>
      </c>
      <c r="F610" s="53" t="str">
        <f>IFERROR(VLOOKUP(E610,'ИМЕНА ОКВЭД'!B$1:D$130001,2,FALSE),E610)</f>
        <v>Магаданская область</v>
      </c>
      <c r="G610" s="45" t="s">
        <v>144</v>
      </c>
      <c r="H610" s="43"/>
      <c r="I610" s="43"/>
      <c r="J610" s="47">
        <v>87917.9</v>
      </c>
    </row>
    <row r="611" spans="1:14" x14ac:dyDescent="0.25">
      <c r="A611" s="42">
        <v>44317</v>
      </c>
      <c r="B611" s="43"/>
      <c r="C611" s="43"/>
      <c r="D611" s="43"/>
      <c r="E611" s="43" t="s">
        <v>145</v>
      </c>
      <c r="F611" s="53" t="str">
        <f>IFERROR(VLOOKUP(E611,'ИМЕНА ОКВЭД'!B$1:D$130001,2,FALSE),E611)</f>
        <v>Приморский край</v>
      </c>
      <c r="G611" s="45" t="s">
        <v>145</v>
      </c>
      <c r="H611" s="43"/>
      <c r="I611" s="43"/>
      <c r="J611" s="47">
        <v>137414.29999999999</v>
      </c>
    </row>
    <row r="612" spans="1:14" x14ac:dyDescent="0.25">
      <c r="A612" s="42">
        <v>44317</v>
      </c>
      <c r="B612" s="43"/>
      <c r="C612" s="43"/>
      <c r="D612" s="43"/>
      <c r="E612" s="43" t="s">
        <v>146</v>
      </c>
      <c r="F612" s="53" t="str">
        <f>IFERROR(VLOOKUP(E612,'ИМЕНА ОКВЭД'!B$1:D$130001,2,FALSE),E612)</f>
        <v>Республика Бурятия</v>
      </c>
      <c r="G612" s="45" t="s">
        <v>146</v>
      </c>
      <c r="H612" s="43"/>
      <c r="I612" s="43"/>
      <c r="J612" s="47">
        <v>70075.8</v>
      </c>
    </row>
    <row r="613" spans="1:14" ht="26.25" x14ac:dyDescent="0.25">
      <c r="A613" s="42">
        <v>44317</v>
      </c>
      <c r="B613" s="43"/>
      <c r="C613" s="43"/>
      <c r="D613" s="43"/>
      <c r="E613" s="43" t="s">
        <v>147</v>
      </c>
      <c r="F613" s="53" t="str">
        <f>IFERROR(VLOOKUP(E613,'ИМЕНА ОКВЭД'!B$1:D$130001,2,FALSE),E613)</f>
        <v>Республика Саха (Якутия)</v>
      </c>
      <c r="G613" s="46" t="s">
        <v>147</v>
      </c>
      <c r="H613" s="43"/>
      <c r="I613" s="43"/>
      <c r="J613" s="49">
        <v>523977.00000000006</v>
      </c>
    </row>
    <row r="614" spans="1:14" ht="26.25" x14ac:dyDescent="0.25">
      <c r="A614" s="42">
        <v>44317</v>
      </c>
      <c r="B614" s="43"/>
      <c r="C614" s="43"/>
      <c r="D614" s="43"/>
      <c r="E614" s="43" t="s">
        <v>148</v>
      </c>
      <c r="F614" s="53" t="str">
        <f>IFERROR(VLOOKUP(E614,'ИМЕНА ОКВЭД'!B$1:D$130001,2,FALSE),E614)</f>
        <v>Сахалинская область</v>
      </c>
      <c r="G614" s="45" t="s">
        <v>148</v>
      </c>
      <c r="H614" s="43"/>
      <c r="I614" s="43"/>
      <c r="J614" s="47">
        <v>385391</v>
      </c>
    </row>
    <row r="615" spans="1:14" x14ac:dyDescent="0.25">
      <c r="A615" s="42">
        <v>44317</v>
      </c>
      <c r="B615" s="43"/>
      <c r="C615" s="43"/>
      <c r="D615" s="43"/>
      <c r="E615" s="43" t="s">
        <v>149</v>
      </c>
      <c r="F615" s="53" t="str">
        <f>IFERROR(VLOOKUP(E615,'ИМЕНА ОКВЭД'!B$1:D$130001,2,FALSE),E615)</f>
        <v>Хабаровский край</v>
      </c>
      <c r="G615" s="46" t="s">
        <v>149</v>
      </c>
      <c r="H615" s="43"/>
      <c r="I615" s="43"/>
      <c r="J615" s="50">
        <v>212987.80000000002</v>
      </c>
    </row>
    <row r="616" spans="1:14" x14ac:dyDescent="0.25">
      <c r="A616" s="42">
        <v>44317</v>
      </c>
      <c r="B616" s="43"/>
      <c r="C616" s="43"/>
      <c r="D616" s="43"/>
      <c r="E616" s="43" t="s">
        <v>150</v>
      </c>
      <c r="F616" s="53" t="str">
        <f>IFERROR(VLOOKUP(E616,'ИМЕНА ОКВЭД'!B$1:D$130001,2,FALSE),E616)</f>
        <v>Чукотский авт.округ</v>
      </c>
      <c r="G616" s="46" t="s">
        <v>150</v>
      </c>
      <c r="H616" s="43"/>
      <c r="I616" s="43"/>
      <c r="J616" s="50">
        <v>45634.3</v>
      </c>
    </row>
    <row r="617" spans="1:14" x14ac:dyDescent="0.25">
      <c r="A617" s="38">
        <v>44348</v>
      </c>
      <c r="B617" s="32" t="s">
        <v>12</v>
      </c>
      <c r="C617" s="32" t="s">
        <v>13</v>
      </c>
      <c r="D617" s="32" t="s">
        <v>14</v>
      </c>
      <c r="E617" s="32" t="s">
        <v>109</v>
      </c>
      <c r="F617" s="53" t="str">
        <f>IFERROR(VLOOKUP(E617,'ИМЕНА ОКВЭД'!B$1:D$130001,2,FALSE),E617)</f>
        <v>Добыча угля</v>
      </c>
      <c r="G617" s="33">
        <v>3049044</v>
      </c>
      <c r="H617" s="33">
        <v>3079828.4</v>
      </c>
      <c r="I617" s="33">
        <v>1306763.2</v>
      </c>
      <c r="J617" s="33">
        <v>15856194.199999999</v>
      </c>
      <c r="K617" s="33">
        <v>7604894</v>
      </c>
      <c r="L617" s="33">
        <v>99.000450804337021</v>
      </c>
      <c r="M617" s="33">
        <v>233.3279663828917</v>
      </c>
      <c r="N617" s="33">
        <v>208.49987126710772</v>
      </c>
    </row>
    <row r="618" spans="1:14" x14ac:dyDescent="0.25">
      <c r="A618" s="38">
        <v>44348</v>
      </c>
      <c r="B618" s="32" t="s">
        <v>12</v>
      </c>
      <c r="C618" s="32" t="s">
        <v>13</v>
      </c>
      <c r="D618" s="32" t="s">
        <v>14</v>
      </c>
      <c r="E618" s="32" t="s">
        <v>96</v>
      </c>
      <c r="F618" s="53" t="str">
        <f>IFERROR(VLOOKUP(E618,'ИМЕНА ОКВЭД'!B$1:D$130001,2,FALSE),E618)</f>
        <v>05.1</v>
      </c>
      <c r="G618" s="33">
        <v>3048522</v>
      </c>
      <c r="H618" s="33">
        <v>3076940</v>
      </c>
      <c r="I618" s="33">
        <v>1306485</v>
      </c>
      <c r="J618" s="33">
        <v>15806407</v>
      </c>
      <c r="K618" s="33">
        <v>7552763.2000000002</v>
      </c>
      <c r="L618" s="33">
        <v>99.076420079689555</v>
      </c>
      <c r="M618" s="33">
        <v>233.33769618480122</v>
      </c>
      <c r="N618" s="33">
        <v>209.27979047456432</v>
      </c>
    </row>
    <row r="619" spans="1:14" x14ac:dyDescent="0.25">
      <c r="A619" s="38">
        <v>44348</v>
      </c>
      <c r="B619" s="32" t="s">
        <v>12</v>
      </c>
      <c r="C619" s="32" t="s">
        <v>13</v>
      </c>
      <c r="D619" s="32" t="s">
        <v>14</v>
      </c>
      <c r="E619" s="32" t="s">
        <v>76</v>
      </c>
      <c r="F619" s="53" t="str">
        <f>IFERROR(VLOOKUP(E619,'ИМЕНА ОКВЭД'!B$1:D$130001,2,FALSE),E619)</f>
        <v>05.2</v>
      </c>
      <c r="G619" s="33">
        <v>522</v>
      </c>
      <c r="H619" s="33">
        <v>2888.4</v>
      </c>
      <c r="I619" s="33">
        <v>278.2</v>
      </c>
      <c r="J619" s="33">
        <v>49787.199999999997</v>
      </c>
      <c r="K619" s="33">
        <v>52130.8</v>
      </c>
      <c r="L619" s="33">
        <v>18.072289156626507</v>
      </c>
      <c r="M619" s="33">
        <v>187.63479511143063</v>
      </c>
      <c r="N619" s="33">
        <v>95.504385123573783</v>
      </c>
    </row>
    <row r="620" spans="1:14" x14ac:dyDescent="0.25">
      <c r="A620" s="38">
        <v>44348</v>
      </c>
      <c r="B620" s="32" t="s">
        <v>12</v>
      </c>
      <c r="C620" s="32" t="s">
        <v>13</v>
      </c>
      <c r="D620" s="32" t="s">
        <v>14</v>
      </c>
      <c r="E620" s="32" t="s">
        <v>45</v>
      </c>
      <c r="F620" s="53" t="str">
        <f>IFERROR(VLOOKUP(E620,'ИМЕНА ОКВЭД'!B$1:D$130001,2,FALSE),E620)</f>
        <v>Добыча металлических руд</v>
      </c>
      <c r="G620" s="33">
        <v>599572.5</v>
      </c>
      <c r="H620" s="33">
        <v>495581.9</v>
      </c>
      <c r="I620" s="33">
        <v>574490</v>
      </c>
      <c r="J620" s="33">
        <v>2656128</v>
      </c>
      <c r="K620" s="33">
        <v>1496572</v>
      </c>
      <c r="L620" s="33">
        <v>120.98353470939919</v>
      </c>
      <c r="M620" s="33">
        <v>104.36604640637783</v>
      </c>
      <c r="N620" s="33">
        <v>177.48080279465339</v>
      </c>
    </row>
    <row r="621" spans="1:14" x14ac:dyDescent="0.25">
      <c r="A621" s="38">
        <v>44348</v>
      </c>
      <c r="B621" s="32" t="s">
        <v>12</v>
      </c>
      <c r="C621" s="32" t="s">
        <v>13</v>
      </c>
      <c r="D621" s="32" t="s">
        <v>14</v>
      </c>
      <c r="E621" s="32" t="s">
        <v>73</v>
      </c>
      <c r="F621" s="53" t="str">
        <f>IFERROR(VLOOKUP(E621,'ИМЕНА ОКВЭД'!B$1:D$130001,2,FALSE),E621)</f>
        <v>07.2</v>
      </c>
      <c r="G621" s="33">
        <v>599572.5</v>
      </c>
      <c r="H621" s="33">
        <v>495581.9</v>
      </c>
      <c r="I621" s="33">
        <v>574490</v>
      </c>
      <c r="J621" s="33">
        <v>2656128</v>
      </c>
      <c r="K621" s="33">
        <v>1496572</v>
      </c>
      <c r="L621" s="33">
        <v>120.98353470939919</v>
      </c>
      <c r="M621" s="33">
        <v>104.36604640637783</v>
      </c>
      <c r="N621" s="33">
        <v>177.48080279465339</v>
      </c>
    </row>
    <row r="622" spans="1:14" x14ac:dyDescent="0.25">
      <c r="A622" s="38">
        <v>44348</v>
      </c>
      <c r="B622" s="32" t="s">
        <v>12</v>
      </c>
      <c r="C622" s="32" t="s">
        <v>13</v>
      </c>
      <c r="D622" s="32" t="s">
        <v>14</v>
      </c>
      <c r="E622" s="32" t="s">
        <v>66</v>
      </c>
      <c r="F622" s="53" t="str">
        <f>IFERROR(VLOOKUP(E622,'ИМЕНА ОКВЭД'!B$1:D$130001,2,FALSE),E622)</f>
        <v>Добыча прочих полезных ископаемых</v>
      </c>
      <c r="G622" s="33">
        <v>201223.7</v>
      </c>
      <c r="H622" s="33">
        <v>172794.1</v>
      </c>
      <c r="I622" s="33">
        <v>157226</v>
      </c>
      <c r="J622" s="33">
        <v>987247</v>
      </c>
      <c r="K622" s="33">
        <v>828240.1</v>
      </c>
      <c r="L622" s="33">
        <v>116.4528765739108</v>
      </c>
      <c r="M622" s="33">
        <v>127.98373042626538</v>
      </c>
      <c r="N622" s="33">
        <v>119.19816487996657</v>
      </c>
    </row>
    <row r="623" spans="1:14" x14ac:dyDescent="0.25">
      <c r="A623" s="38">
        <v>44348</v>
      </c>
      <c r="B623" s="32" t="s">
        <v>12</v>
      </c>
      <c r="C623" s="32" t="s">
        <v>13</v>
      </c>
      <c r="D623" s="32" t="s">
        <v>14</v>
      </c>
      <c r="E623" s="32" t="s">
        <v>28</v>
      </c>
      <c r="F623" s="53" t="str">
        <f>IFERROR(VLOOKUP(E623,'ИМЕНА ОКВЭД'!B$1:D$130001,2,FALSE),E623)</f>
        <v>08.1</v>
      </c>
      <c r="G623" s="33">
        <v>201223.7</v>
      </c>
      <c r="H623" s="33">
        <v>172794.1</v>
      </c>
      <c r="I623" s="33">
        <v>157226</v>
      </c>
      <c r="J623" s="33">
        <v>987247</v>
      </c>
      <c r="K623" s="33">
        <v>828240.1</v>
      </c>
      <c r="L623" s="33">
        <v>116.4528765739108</v>
      </c>
      <c r="M623" s="33">
        <v>127.98373042626538</v>
      </c>
      <c r="N623" s="33">
        <v>119.19816487996657</v>
      </c>
    </row>
    <row r="624" spans="1:14" x14ac:dyDescent="0.25">
      <c r="A624" s="38">
        <v>44348</v>
      </c>
      <c r="B624" s="32" t="s">
        <v>12</v>
      </c>
      <c r="C624" s="32" t="s">
        <v>13</v>
      </c>
      <c r="D624" s="32" t="s">
        <v>14</v>
      </c>
      <c r="E624" s="32" t="s">
        <v>98</v>
      </c>
      <c r="F624" s="53" t="str">
        <f>IFERROR(VLOOKUP(E624,'ИМЕНА ОКВЭД'!B$1:D$130001,2,FALSE),E624)</f>
        <v>Предоставление услуг в области добычи полезных ископаемых</v>
      </c>
      <c r="G624" s="33">
        <v>242652.6</v>
      </c>
      <c r="H624" s="33">
        <v>251006.9</v>
      </c>
      <c r="I624" s="32"/>
      <c r="J624" s="33">
        <v>1423791</v>
      </c>
      <c r="K624" s="32"/>
      <c r="L624" s="33">
        <v>96.671685121006632</v>
      </c>
      <c r="M624" s="32"/>
      <c r="N624" s="32"/>
    </row>
    <row r="625" spans="1:14" x14ac:dyDescent="0.25">
      <c r="A625" s="38">
        <v>44348</v>
      </c>
      <c r="B625" s="32" t="s">
        <v>12</v>
      </c>
      <c r="C625" s="32" t="s">
        <v>13</v>
      </c>
      <c r="D625" s="32" t="s">
        <v>14</v>
      </c>
      <c r="E625" s="32" t="s">
        <v>126</v>
      </c>
      <c r="F625" s="53" t="str">
        <f>IFERROR(VLOOKUP(E625,'ИМЕНА ОКВЭД'!B$1:D$130001,2,FALSE),E625)</f>
        <v>09.9</v>
      </c>
      <c r="G625" s="33">
        <v>242652.6</v>
      </c>
      <c r="H625" s="33">
        <v>251006.9</v>
      </c>
      <c r="I625" s="32"/>
      <c r="J625" s="33">
        <v>1423791</v>
      </c>
      <c r="K625" s="32"/>
      <c r="L625" s="33">
        <v>96.671685121006632</v>
      </c>
      <c r="M625" s="32"/>
      <c r="N625" s="32"/>
    </row>
    <row r="626" spans="1:14" x14ac:dyDescent="0.25">
      <c r="A626" s="38">
        <v>44348</v>
      </c>
      <c r="B626" s="32" t="s">
        <v>12</v>
      </c>
      <c r="C626" s="32" t="s">
        <v>13</v>
      </c>
      <c r="D626" s="32" t="s">
        <v>14</v>
      </c>
      <c r="E626" s="32" t="s">
        <v>30</v>
      </c>
      <c r="F626" s="53" t="str">
        <f>IFERROR(VLOOKUP(E626,'ИМЕНА ОКВЭД'!B$1:D$130001,2,FALSE),E626)</f>
        <v>Производство пищевых продуктов</v>
      </c>
      <c r="G626" s="33">
        <v>3316653.4</v>
      </c>
      <c r="H626" s="33">
        <v>2987697.8</v>
      </c>
      <c r="I626" s="33">
        <v>2309605.2000000002</v>
      </c>
      <c r="J626" s="33">
        <v>20890360.600000001</v>
      </c>
      <c r="K626" s="33">
        <v>20488090.899999999</v>
      </c>
      <c r="L626" s="33">
        <v>111.01033712311867</v>
      </c>
      <c r="M626" s="33">
        <v>143.60261225598211</v>
      </c>
      <c r="N626" s="33">
        <v>101.96343183932281</v>
      </c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81</v>
      </c>
      <c r="F627" s="53" t="str">
        <f>IFERROR(VLOOKUP(E627,'ИМЕНА ОКВЭД'!B$1:D$130001,2,FALSE),E627)</f>
        <v>Переработка и консервирование мяса и мясной пищевой продукции</v>
      </c>
      <c r="G627" s="33">
        <v>52504.7</v>
      </c>
      <c r="H627" s="33">
        <v>83840.600000000006</v>
      </c>
      <c r="I627" s="33">
        <v>68664</v>
      </c>
      <c r="J627" s="33">
        <v>470954.1</v>
      </c>
      <c r="K627" s="33">
        <v>569579.80000000005</v>
      </c>
      <c r="L627" s="33">
        <v>62.624432554156343</v>
      </c>
      <c r="M627" s="33">
        <v>76.466124898054289</v>
      </c>
      <c r="N627" s="33">
        <v>82.684480734745151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15</v>
      </c>
      <c r="F628" s="53" t="str">
        <f>IFERROR(VLOOKUP(E628,'ИМЕНА ОКВЭД'!B$1:D$130001,2,FALSE),E628)</f>
        <v>Переработка и консервирование рыбы, ракообразных и моллюсков</v>
      </c>
      <c r="G628" s="33">
        <v>2719264.9</v>
      </c>
      <c r="H628" s="33">
        <v>2244591.4</v>
      </c>
      <c r="I628" s="33">
        <v>1695439.3</v>
      </c>
      <c r="J628" s="33">
        <v>16479474.6</v>
      </c>
      <c r="K628" s="33">
        <v>16827198.399999999</v>
      </c>
      <c r="L628" s="33">
        <v>121.14743467341094</v>
      </c>
      <c r="M628" s="33">
        <v>160.38703951241428</v>
      </c>
      <c r="N628" s="33">
        <v>97.933560942622506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57</v>
      </c>
      <c r="F629" s="53" t="str">
        <f>IFERROR(VLOOKUP(E629,'ИМЕНА ОКВЭД'!B$1:D$130001,2,FALSE),E629)</f>
        <v>10.3</v>
      </c>
      <c r="G629" s="33">
        <v>12011.1</v>
      </c>
      <c r="H629" s="33">
        <v>12020.2</v>
      </c>
      <c r="I629" s="33">
        <v>7223</v>
      </c>
      <c r="J629" s="33">
        <v>71720.100000000006</v>
      </c>
      <c r="K629" s="33">
        <v>46864.4</v>
      </c>
      <c r="L629" s="33">
        <v>99.924294104923376</v>
      </c>
      <c r="M629" s="33">
        <v>166.28963034750103</v>
      </c>
      <c r="N629" s="33">
        <v>153.03748687703245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119</v>
      </c>
      <c r="F630" s="53" t="str">
        <f>IFERROR(VLOOKUP(E630,'ИМЕНА ОКВЭД'!B$1:D$130001,2,FALSE),E630)</f>
        <v>10.4</v>
      </c>
      <c r="G630" s="33">
        <v>205</v>
      </c>
      <c r="H630" s="33">
        <v>187.8</v>
      </c>
      <c r="I630" s="33">
        <v>830</v>
      </c>
      <c r="J630" s="33">
        <v>9534.9</v>
      </c>
      <c r="K630" s="33">
        <v>34518.1</v>
      </c>
      <c r="L630" s="33">
        <v>109.15867944621938</v>
      </c>
      <c r="M630" s="33">
        <v>24.698795180722893</v>
      </c>
      <c r="N630" s="33">
        <v>27.62289929051715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50</v>
      </c>
      <c r="F631" s="53" t="str">
        <f>IFERROR(VLOOKUP(E631,'ИМЕНА ОКВЭД'!B$1:D$130001,2,FALSE),E631)</f>
        <v>Производство молочной продукции</v>
      </c>
      <c r="G631" s="33">
        <v>277740</v>
      </c>
      <c r="H631" s="33">
        <v>336091.4</v>
      </c>
      <c r="I631" s="33">
        <v>277453.59999999998</v>
      </c>
      <c r="J631" s="33">
        <v>1945053.7</v>
      </c>
      <c r="K631" s="33">
        <v>1524620.7</v>
      </c>
      <c r="L631" s="33">
        <v>82.638234718293887</v>
      </c>
      <c r="M631" s="33">
        <v>100.10322446708206</v>
      </c>
      <c r="N631" s="33">
        <v>127.57623584672568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110</v>
      </c>
      <c r="F632" s="53" t="str">
        <f>IFERROR(VLOOKUP(E632,'ИМЕНА ОКВЭД'!B$1:D$130001,2,FALSE),E632)</f>
        <v>10.6</v>
      </c>
      <c r="G632" s="33">
        <v>2</v>
      </c>
      <c r="H632" s="33">
        <v>3</v>
      </c>
      <c r="I632" s="33">
        <v>72</v>
      </c>
      <c r="J632" s="33">
        <v>15</v>
      </c>
      <c r="K632" s="33">
        <v>477</v>
      </c>
      <c r="L632" s="33">
        <v>66.666666666666671</v>
      </c>
      <c r="M632" s="33">
        <v>2.7777777777777777</v>
      </c>
      <c r="N632" s="33">
        <v>3.1446540880503147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22</v>
      </c>
      <c r="F633" s="53" t="str">
        <f>IFERROR(VLOOKUP(E633,'ИМЕНА ОКВЭД'!B$1:D$130001,2,FALSE),E633)</f>
        <v>Производство хлебобулочных и мучных кондитерских изделий</v>
      </c>
      <c r="G633" s="33">
        <v>163850.70000000001</v>
      </c>
      <c r="H633" s="33">
        <v>184103.1</v>
      </c>
      <c r="I633" s="33">
        <v>168625.3</v>
      </c>
      <c r="J633" s="33">
        <v>1128012.1000000001</v>
      </c>
      <c r="K633" s="33">
        <v>1029718.3</v>
      </c>
      <c r="L633" s="33">
        <v>88.999424778833159</v>
      </c>
      <c r="M633" s="33">
        <v>97.1685150448954</v>
      </c>
      <c r="N633" s="33">
        <v>109.54569808072752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65</v>
      </c>
      <c r="F634" s="53" t="str">
        <f>IFERROR(VLOOKUP(E634,'ИМЕНА ОКВЭД'!B$1:D$130001,2,FALSE),E634)</f>
        <v>10.8</v>
      </c>
      <c r="G634" s="33">
        <v>82448</v>
      </c>
      <c r="H634" s="33">
        <v>119567.3</v>
      </c>
      <c r="I634" s="33">
        <v>77719</v>
      </c>
      <c r="J634" s="33">
        <v>740867.1</v>
      </c>
      <c r="K634" s="33">
        <v>373999.1</v>
      </c>
      <c r="L634" s="33">
        <v>68.955308014816765</v>
      </c>
      <c r="M634" s="33">
        <v>106.08474118297971</v>
      </c>
      <c r="N634" s="33">
        <v>198.09328418169991</v>
      </c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42</v>
      </c>
      <c r="F635" s="53" t="str">
        <f>IFERROR(VLOOKUP(E635,'ИМЕНА ОКВЭД'!B$1:D$130001,2,FALSE),E635)</f>
        <v>10.9</v>
      </c>
      <c r="G635" s="33">
        <v>8627</v>
      </c>
      <c r="H635" s="33">
        <v>7293</v>
      </c>
      <c r="I635" s="33">
        <v>13579</v>
      </c>
      <c r="J635" s="33">
        <v>44729</v>
      </c>
      <c r="K635" s="33">
        <v>81115.100000000006</v>
      </c>
      <c r="L635" s="33">
        <v>118.29151240915947</v>
      </c>
      <c r="M635" s="33">
        <v>63.531924294867075</v>
      </c>
      <c r="N635" s="33">
        <v>55.142630656930706</v>
      </c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124</v>
      </c>
      <c r="F636" s="53" t="str">
        <f>IFERROR(VLOOKUP(E636,'ИМЕНА ОКВЭД'!B$1:D$130001,2,FALSE),E636)</f>
        <v>Всего по обследуемым видам экономической деятельности</v>
      </c>
      <c r="G636" s="33">
        <v>39603256.5</v>
      </c>
      <c r="H636" s="33">
        <v>51909713.600000001</v>
      </c>
      <c r="I636" s="33">
        <v>35990295.600000001</v>
      </c>
      <c r="J636" s="33">
        <v>258989050.69999999</v>
      </c>
      <c r="K636" s="33">
        <v>190399736.30000001</v>
      </c>
      <c r="L636" s="33">
        <v>76.292573688944415</v>
      </c>
      <c r="M636" s="33">
        <v>110.03870860121526</v>
      </c>
      <c r="N636" s="33">
        <v>136.02384947210666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48</v>
      </c>
      <c r="F637" s="53" t="str">
        <f>IFERROR(VLOOKUP(E637,'ИМЕНА ОКВЭД'!B$1:D$130001,2,FALSE),E637)</f>
        <v>Производство напитков</v>
      </c>
      <c r="G637" s="33">
        <v>684489.1</v>
      </c>
      <c r="H637" s="33">
        <v>593498.80000000005</v>
      </c>
      <c r="I637" s="33">
        <v>711650.7</v>
      </c>
      <c r="J637" s="33">
        <v>3286385.5</v>
      </c>
      <c r="K637" s="33">
        <v>3538197</v>
      </c>
      <c r="L637" s="33">
        <v>115.33116831912719</v>
      </c>
      <c r="M637" s="33">
        <v>96.183296102989857</v>
      </c>
      <c r="N637" s="33">
        <v>92.883055974554267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105</v>
      </c>
      <c r="F638" s="53" t="str">
        <f>IFERROR(VLOOKUP(E638,'ИМЕНА ОКВЭД'!B$1:D$130001,2,FALSE),E638)</f>
        <v>11.0</v>
      </c>
      <c r="G638" s="33">
        <v>684489.1</v>
      </c>
      <c r="H638" s="33">
        <v>593498.80000000005</v>
      </c>
      <c r="I638" s="33">
        <v>711650.7</v>
      </c>
      <c r="J638" s="33">
        <v>3286385.5</v>
      </c>
      <c r="K638" s="33">
        <v>3538197</v>
      </c>
      <c r="L638" s="33">
        <v>115.33116831912719</v>
      </c>
      <c r="M638" s="33">
        <v>96.183296102989857</v>
      </c>
      <c r="N638" s="33">
        <v>92.883055974554267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75</v>
      </c>
      <c r="F639" s="53" t="str">
        <f>IFERROR(VLOOKUP(E639,'ИМЕНА ОКВЭД'!B$1:D$130001,2,FALSE),E639)</f>
        <v>125.АГ</v>
      </c>
      <c r="G639" s="33">
        <v>35794154.600000001</v>
      </c>
      <c r="H639" s="33">
        <v>47231209</v>
      </c>
      <c r="I639" s="33">
        <v>32132656.699999999</v>
      </c>
      <c r="J639" s="33">
        <v>220850904.80000001</v>
      </c>
      <c r="K639" s="33">
        <v>155633417.69999999</v>
      </c>
      <c r="L639" s="33">
        <v>75.784963709059411</v>
      </c>
      <c r="M639" s="33">
        <v>111.39494295222717</v>
      </c>
      <c r="N639" s="33">
        <v>141.90455241798625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117</v>
      </c>
      <c r="F640" s="53" t="str">
        <f>IFERROR(VLOOKUP(E640,'ИМЕНА ОКВЭД'!B$1:D$130001,2,FALSE),E640)</f>
        <v>Производство текстильных изделий</v>
      </c>
      <c r="G640" s="33">
        <v>1579.9</v>
      </c>
      <c r="H640" s="33">
        <v>1313.3</v>
      </c>
      <c r="I640" s="33">
        <v>7996.8</v>
      </c>
      <c r="J640" s="33">
        <v>9899.2000000000007</v>
      </c>
      <c r="K640" s="33">
        <v>38420.9</v>
      </c>
      <c r="L640" s="33">
        <v>120.30000761440645</v>
      </c>
      <c r="M640" s="33">
        <v>19.756652661064425</v>
      </c>
      <c r="N640" s="33">
        <v>25.765143450569873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74</v>
      </c>
      <c r="F641" s="53" t="str">
        <f>IFERROR(VLOOKUP(E641,'ИМЕНА ОКВЭД'!B$1:D$130001,2,FALSE),E641)</f>
        <v>13.9</v>
      </c>
      <c r="G641" s="33">
        <v>1579.9</v>
      </c>
      <c r="H641" s="33">
        <v>1313.3</v>
      </c>
      <c r="I641" s="33">
        <v>7996.8</v>
      </c>
      <c r="J641" s="33">
        <v>9899.2000000000007</v>
      </c>
      <c r="K641" s="33">
        <v>38420.9</v>
      </c>
      <c r="L641" s="33">
        <v>120.30000761440645</v>
      </c>
      <c r="M641" s="33">
        <v>19.756652661064425</v>
      </c>
      <c r="N641" s="33">
        <v>25.765143450569873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55</v>
      </c>
      <c r="F642" s="53" t="str">
        <f>IFERROR(VLOOKUP(E642,'ИМЕНА ОКВЭД'!B$1:D$130001,2,FALSE),E642)</f>
        <v>1323500.029.31</v>
      </c>
      <c r="G642" s="33">
        <v>39603256.5</v>
      </c>
      <c r="H642" s="33">
        <v>51909713.600000001</v>
      </c>
      <c r="I642" s="33">
        <v>35990295.600000001</v>
      </c>
      <c r="J642" s="33">
        <v>258989050.69999999</v>
      </c>
      <c r="K642" s="33">
        <v>190399736.30000001</v>
      </c>
      <c r="L642" s="33">
        <v>76.292573688944415</v>
      </c>
      <c r="M642" s="33">
        <v>110.03870860121526</v>
      </c>
      <c r="N642" s="33">
        <v>136.02384947210666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69</v>
      </c>
      <c r="F643" s="53" t="str">
        <f>IFERROR(VLOOKUP(E643,'ИМЕНА ОКВЭД'!B$1:D$130001,2,FALSE),E643)</f>
        <v>Производство одежды</v>
      </c>
      <c r="G643" s="33">
        <v>19236.599999999999</v>
      </c>
      <c r="H643" s="33">
        <v>19560.5</v>
      </c>
      <c r="I643" s="33">
        <v>32273.7</v>
      </c>
      <c r="J643" s="33">
        <v>154651.79999999999</v>
      </c>
      <c r="K643" s="33">
        <v>155503.6</v>
      </c>
      <c r="L643" s="33">
        <v>98.344111858081334</v>
      </c>
      <c r="M643" s="33">
        <v>59.604569665083332</v>
      </c>
      <c r="N643" s="33">
        <v>99.452231330978833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91</v>
      </c>
      <c r="F644" s="53" t="str">
        <f>IFERROR(VLOOKUP(E644,'ИМЕНА ОКВЭД'!B$1:D$130001,2,FALSE),E644)</f>
        <v>14.1</v>
      </c>
      <c r="G644" s="33">
        <v>19008.8</v>
      </c>
      <c r="H644" s="33">
        <v>18751.3</v>
      </c>
      <c r="I644" s="33">
        <v>32048.7</v>
      </c>
      <c r="J644" s="33">
        <v>151731.5</v>
      </c>
      <c r="K644" s="33">
        <v>153298.29999999999</v>
      </c>
      <c r="L644" s="33">
        <v>101.37323812215686</v>
      </c>
      <c r="M644" s="33">
        <v>59.312234193586633</v>
      </c>
      <c r="N644" s="33">
        <v>98.977940394642346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37</v>
      </c>
      <c r="F645" s="53" t="str">
        <f>IFERROR(VLOOKUP(E645,'ИМЕНА ОКВЭД'!B$1:D$130001,2,FALSE),E645)</f>
        <v>14.3</v>
      </c>
      <c r="G645" s="33">
        <v>227.8</v>
      </c>
      <c r="H645" s="33">
        <v>809.2</v>
      </c>
      <c r="I645" s="33">
        <v>225</v>
      </c>
      <c r="J645" s="33">
        <v>2920.3</v>
      </c>
      <c r="K645" s="33">
        <v>2205.3000000000002</v>
      </c>
      <c r="L645" s="33">
        <v>28.15126050420168</v>
      </c>
      <c r="M645" s="33">
        <v>101.24444444444444</v>
      </c>
      <c r="N645" s="33">
        <v>132.42189271300956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129</v>
      </c>
      <c r="F646" s="53" t="str">
        <f>IFERROR(VLOOKUP(E646,'ИМЕНА ОКВЭД'!B$1:D$130001,2,FALSE),E646)</f>
        <v>Производство кожи и изделий из кожи</v>
      </c>
      <c r="G646" s="32"/>
      <c r="H646" s="32"/>
      <c r="I646" s="33">
        <v>54</v>
      </c>
      <c r="J646" s="32"/>
      <c r="K646" s="33">
        <v>77</v>
      </c>
      <c r="L646" s="32"/>
      <c r="M646" s="32"/>
      <c r="N646" s="32"/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130</v>
      </c>
      <c r="F647" s="53" t="str">
        <f>IFERROR(VLOOKUP(E647,'ИМЕНА ОКВЭД'!B$1:D$130001,2,FALSE),E647)</f>
        <v>15.1</v>
      </c>
      <c r="G647" s="32"/>
      <c r="H647" s="32"/>
      <c r="I647" s="33">
        <v>54</v>
      </c>
      <c r="J647" s="32"/>
      <c r="K647" s="33">
        <v>77</v>
      </c>
      <c r="L647" s="32"/>
      <c r="M647" s="32"/>
      <c r="N647" s="32"/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104</v>
      </c>
      <c r="F648" s="53" t="str">
        <f>IFERROR(VLOOKUP(E648,'ИМЕНА ОКВЭД'!B$1:D$130001,2,FALSE),E648)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648" s="33">
        <v>1967000.4</v>
      </c>
      <c r="H648" s="33">
        <v>1366497</v>
      </c>
      <c r="I648" s="33">
        <v>1122161.1000000001</v>
      </c>
      <c r="J648" s="33">
        <v>8273365.9000000004</v>
      </c>
      <c r="K648" s="33">
        <v>6333136.7999999998</v>
      </c>
      <c r="L648" s="33">
        <v>143.94472874803239</v>
      </c>
      <c r="M648" s="33">
        <v>175.28681042320929</v>
      </c>
      <c r="N648" s="33">
        <v>130.63614700380387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111</v>
      </c>
      <c r="F649" s="53" t="str">
        <f>IFERROR(VLOOKUP(E649,'ИМЕНА ОКВЭД'!B$1:D$130001,2,FALSE),E649)</f>
        <v>16.1</v>
      </c>
      <c r="G649" s="33">
        <v>1483926.9</v>
      </c>
      <c r="H649" s="33">
        <v>1010447.4</v>
      </c>
      <c r="I649" s="33">
        <v>867666.2</v>
      </c>
      <c r="J649" s="33">
        <v>5852685.0999999996</v>
      </c>
      <c r="K649" s="33">
        <v>4407692</v>
      </c>
      <c r="L649" s="33">
        <v>146.85840153579494</v>
      </c>
      <c r="M649" s="33">
        <v>171.02509006343683</v>
      </c>
      <c r="N649" s="33">
        <v>132.78344085748279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114</v>
      </c>
      <c r="F650" s="53" t="str">
        <f>IFERROR(VLOOKUP(E650,'ИМЕНА ОКВЭД'!B$1:D$130001,2,FALSE),E650)</f>
        <v>16.2</v>
      </c>
      <c r="G650" s="33">
        <v>483073.5</v>
      </c>
      <c r="H650" s="33">
        <v>356049.6</v>
      </c>
      <c r="I650" s="33">
        <v>254494.9</v>
      </c>
      <c r="J650" s="33">
        <v>2420680.7999999998</v>
      </c>
      <c r="K650" s="33">
        <v>1925444.8</v>
      </c>
      <c r="L650" s="33">
        <v>135.67590021165591</v>
      </c>
      <c r="M650" s="33">
        <v>189.81657392741465</v>
      </c>
      <c r="N650" s="33">
        <v>125.72060232523934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64</v>
      </c>
      <c r="F651" s="53" t="str">
        <f>IFERROR(VLOOKUP(E651,'ИМЕНА ОКВЭД'!B$1:D$130001,2,FALSE),E651)</f>
        <v>Производство бумаги и бумажных изделий</v>
      </c>
      <c r="G651" s="33">
        <v>14398.5</v>
      </c>
      <c r="H651" s="33">
        <v>14407.5</v>
      </c>
      <c r="I651" s="33">
        <v>11354.9</v>
      </c>
      <c r="J651" s="33">
        <v>86043.199999999997</v>
      </c>
      <c r="K651" s="33">
        <v>67915.600000000006</v>
      </c>
      <c r="L651" s="33">
        <v>99.937532535137947</v>
      </c>
      <c r="M651" s="33">
        <v>126.80428713595012</v>
      </c>
      <c r="N651" s="33">
        <v>126.6913639870663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106</v>
      </c>
      <c r="F652" s="53" t="str">
        <f>IFERROR(VLOOKUP(E652,'ИМЕНА ОКВЭД'!B$1:D$130001,2,FALSE),E652)</f>
        <v>17.2</v>
      </c>
      <c r="G652" s="33">
        <v>14398.5</v>
      </c>
      <c r="H652" s="33">
        <v>14407.5</v>
      </c>
      <c r="I652" s="33">
        <v>11354.9</v>
      </c>
      <c r="J652" s="33">
        <v>86043.199999999997</v>
      </c>
      <c r="K652" s="33">
        <v>67915.600000000006</v>
      </c>
      <c r="L652" s="33">
        <v>99.937532535137947</v>
      </c>
      <c r="M652" s="33">
        <v>126.80428713595012</v>
      </c>
      <c r="N652" s="33">
        <v>126.6913639870663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86</v>
      </c>
      <c r="F653" s="53" t="str">
        <f>IFERROR(VLOOKUP(E653,'ИМЕНА ОКВЭД'!B$1:D$130001,2,FALSE),E653)</f>
        <v>Деятельность полиграфическая и копирование носителей информации</v>
      </c>
      <c r="G653" s="33">
        <v>19910.8</v>
      </c>
      <c r="H653" s="33">
        <v>16834.3</v>
      </c>
      <c r="I653" s="33">
        <v>21064</v>
      </c>
      <c r="J653" s="33">
        <v>106496.9</v>
      </c>
      <c r="K653" s="33">
        <v>111076.4</v>
      </c>
      <c r="L653" s="33">
        <v>118.27518815751175</v>
      </c>
      <c r="M653" s="33">
        <v>94.525256361564757</v>
      </c>
      <c r="N653" s="33">
        <v>95.877162025416737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82</v>
      </c>
      <c r="F654" s="53" t="str">
        <f>IFERROR(VLOOKUP(E654,'ИМЕНА ОКВЭД'!B$1:D$130001,2,FALSE),E654)</f>
        <v>18.1</v>
      </c>
      <c r="G654" s="33">
        <v>19910.8</v>
      </c>
      <c r="H654" s="33">
        <v>16834.3</v>
      </c>
      <c r="I654" s="33">
        <v>21064</v>
      </c>
      <c r="J654" s="33">
        <v>106496.9</v>
      </c>
      <c r="K654" s="33">
        <v>111076.4</v>
      </c>
      <c r="L654" s="33">
        <v>118.27518815751175</v>
      </c>
      <c r="M654" s="33">
        <v>94.525256361564757</v>
      </c>
      <c r="N654" s="33">
        <v>95.877162025416737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125</v>
      </c>
      <c r="F655" s="53" t="str">
        <f>IFERROR(VLOOKUP(E655,'ИМЕНА ОКВЭД'!B$1:D$130001,2,FALSE),E655)</f>
        <v>Производство кокса и нефтепродуктов</v>
      </c>
      <c r="G655" s="33">
        <v>5403108.9000000004</v>
      </c>
      <c r="H655" s="33">
        <v>5820935.7000000002</v>
      </c>
      <c r="I655" s="33">
        <v>3263956.9</v>
      </c>
      <c r="J655" s="33">
        <v>32635274</v>
      </c>
      <c r="K655" s="33">
        <v>24242061.300000001</v>
      </c>
      <c r="L655" s="33">
        <v>92.82199939092267</v>
      </c>
      <c r="M655" s="33">
        <v>165.5386105129023</v>
      </c>
      <c r="N655" s="33">
        <v>134.62252073424136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51</v>
      </c>
      <c r="F656" s="53" t="str">
        <f>IFERROR(VLOOKUP(E656,'ИМЕНА ОКВЭД'!B$1:D$130001,2,FALSE),E656)</f>
        <v>19.2</v>
      </c>
      <c r="G656" s="33">
        <v>5403108.9000000004</v>
      </c>
      <c r="H656" s="33">
        <v>5820935.7000000002</v>
      </c>
      <c r="I656" s="33">
        <v>3263956.9</v>
      </c>
      <c r="J656" s="33">
        <v>32635274</v>
      </c>
      <c r="K656" s="33">
        <v>24242061.300000001</v>
      </c>
      <c r="L656" s="33">
        <v>92.82199939092267</v>
      </c>
      <c r="M656" s="33">
        <v>165.5386105129023</v>
      </c>
      <c r="N656" s="33">
        <v>134.62252073424136</v>
      </c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60</v>
      </c>
      <c r="F657" s="53" t="str">
        <f>IFERROR(VLOOKUP(E657,'ИМЕНА ОКВЭД'!B$1:D$130001,2,FALSE),E657)</f>
        <v>Производство химических веществ и химических продуктов</v>
      </c>
      <c r="G657" s="33">
        <v>334107.7</v>
      </c>
      <c r="H657" s="33">
        <v>314764.40000000002</v>
      </c>
      <c r="I657" s="33">
        <v>254497.2</v>
      </c>
      <c r="J657" s="33">
        <v>1855971.2</v>
      </c>
      <c r="K657" s="33">
        <v>1525050.8</v>
      </c>
      <c r="L657" s="33">
        <v>106.14532647275232</v>
      </c>
      <c r="M657" s="33">
        <v>131.28148364697137</v>
      </c>
      <c r="N657" s="33">
        <v>121.69897553576575</v>
      </c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120</v>
      </c>
      <c r="F658" s="53" t="str">
        <f>IFERROR(VLOOKUP(E658,'ИМЕНА ОКВЭД'!B$1:D$130001,2,FALSE),E658)</f>
        <v>20.1</v>
      </c>
      <c r="G658" s="33">
        <v>201409.7</v>
      </c>
      <c r="H658" s="33">
        <v>187337</v>
      </c>
      <c r="I658" s="33">
        <v>173660.2</v>
      </c>
      <c r="J658" s="33">
        <v>1112537.8</v>
      </c>
      <c r="K658" s="33">
        <v>1070088.8</v>
      </c>
      <c r="L658" s="33">
        <v>107.51197040627319</v>
      </c>
      <c r="M658" s="33">
        <v>115.97919385098025</v>
      </c>
      <c r="N658" s="33">
        <v>103.96686704879072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97</v>
      </c>
      <c r="F659" s="53" t="str">
        <f>IFERROR(VLOOKUP(E659,'ИМЕНА ОКВЭД'!B$1:D$130001,2,FALSE),E659)</f>
        <v>20.2</v>
      </c>
      <c r="G659" s="33">
        <v>217</v>
      </c>
      <c r="H659" s="33">
        <v>217</v>
      </c>
      <c r="I659" s="33">
        <v>217</v>
      </c>
      <c r="J659" s="33">
        <v>1302</v>
      </c>
      <c r="K659" s="33">
        <v>1302</v>
      </c>
      <c r="L659" s="33">
        <v>100</v>
      </c>
      <c r="M659" s="33">
        <v>100</v>
      </c>
      <c r="N659" s="33">
        <v>100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16</v>
      </c>
      <c r="F660" s="53" t="str">
        <f>IFERROR(VLOOKUP(E660,'ИМЕНА ОКВЭД'!B$1:D$130001,2,FALSE),E660)</f>
        <v>20.3</v>
      </c>
      <c r="G660" s="33">
        <v>38133</v>
      </c>
      <c r="H660" s="33">
        <v>32830</v>
      </c>
      <c r="I660" s="33">
        <v>36616</v>
      </c>
      <c r="J660" s="33">
        <v>188639</v>
      </c>
      <c r="K660" s="33">
        <v>189636</v>
      </c>
      <c r="L660" s="33">
        <v>116.15290892476393</v>
      </c>
      <c r="M660" s="33">
        <v>104.14299759667905</v>
      </c>
      <c r="N660" s="33">
        <v>99.474255942964419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83</v>
      </c>
      <c r="F661" s="53" t="str">
        <f>IFERROR(VLOOKUP(E661,'ИМЕНА ОКВЭД'!B$1:D$130001,2,FALSE),E661)</f>
        <v>20.4</v>
      </c>
      <c r="G661" s="33">
        <v>28</v>
      </c>
      <c r="H661" s="33">
        <v>28</v>
      </c>
      <c r="I661" s="33">
        <v>28</v>
      </c>
      <c r="J661" s="33">
        <v>168</v>
      </c>
      <c r="K661" s="33">
        <v>168</v>
      </c>
      <c r="L661" s="33">
        <v>100</v>
      </c>
      <c r="M661" s="33">
        <v>100</v>
      </c>
      <c r="N661" s="33">
        <v>100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17</v>
      </c>
      <c r="F662" s="53" t="str">
        <f>IFERROR(VLOOKUP(E662,'ИМЕНА ОКВЭД'!B$1:D$130001,2,FALSE),E662)</f>
        <v>20.5</v>
      </c>
      <c r="G662" s="33">
        <v>94320</v>
      </c>
      <c r="H662" s="33">
        <v>94352.4</v>
      </c>
      <c r="I662" s="33">
        <v>43976</v>
      </c>
      <c r="J662" s="33">
        <v>553324.4</v>
      </c>
      <c r="K662" s="33">
        <v>263856</v>
      </c>
      <c r="L662" s="33">
        <v>99.965660650921436</v>
      </c>
      <c r="M662" s="33">
        <v>214.48062579588867</v>
      </c>
      <c r="N662" s="33">
        <v>209.70696137287004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99</v>
      </c>
      <c r="F663" s="53" t="str">
        <f>IFERROR(VLOOKUP(E663,'ИМЕНА ОКВЭД'!B$1:D$130001,2,FALSE),E663)</f>
        <v>Производство лекарственных средств и материалов, применяемых в медицинских целях</v>
      </c>
      <c r="G663" s="33">
        <v>190327</v>
      </c>
      <c r="H663" s="33">
        <v>136946</v>
      </c>
      <c r="I663" s="33">
        <v>169302</v>
      </c>
      <c r="J663" s="33">
        <v>1148316</v>
      </c>
      <c r="K663" s="33">
        <v>1247156</v>
      </c>
      <c r="L663" s="33">
        <v>138.97959779767208</v>
      </c>
      <c r="M663" s="33">
        <v>112.41863651935594</v>
      </c>
      <c r="N663" s="33">
        <v>92.074768513321516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38</v>
      </c>
      <c r="F664" s="53" t="str">
        <f>IFERROR(VLOOKUP(E664,'ИМЕНА ОКВЭД'!B$1:D$130001,2,FALSE),E664)</f>
        <v>21.2</v>
      </c>
      <c r="G664" s="33">
        <v>190327</v>
      </c>
      <c r="H664" s="33">
        <v>136946</v>
      </c>
      <c r="I664" s="33">
        <v>169302</v>
      </c>
      <c r="J664" s="33">
        <v>1148316</v>
      </c>
      <c r="K664" s="33">
        <v>1247156</v>
      </c>
      <c r="L664" s="33">
        <v>138.97959779767208</v>
      </c>
      <c r="M664" s="33">
        <v>112.41863651935594</v>
      </c>
      <c r="N664" s="33">
        <v>92.074768513321516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49</v>
      </c>
      <c r="F665" s="53" t="str">
        <f>IFERROR(VLOOKUP(E665,'ИМЕНА ОКВЭД'!B$1:D$130001,2,FALSE),E665)</f>
        <v>Производство резиновых и пластмассовых изделий</v>
      </c>
      <c r="G665" s="33">
        <v>369667.8</v>
      </c>
      <c r="H665" s="33">
        <v>297210.5</v>
      </c>
      <c r="I665" s="33">
        <v>215061.4</v>
      </c>
      <c r="J665" s="33">
        <v>1964921.7</v>
      </c>
      <c r="K665" s="33">
        <v>1209111.8999999999</v>
      </c>
      <c r="L665" s="33">
        <v>124.37911850355219</v>
      </c>
      <c r="M665" s="33">
        <v>171.88942320658194</v>
      </c>
      <c r="N665" s="33">
        <v>162.50949974109096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46</v>
      </c>
      <c r="F666" s="53" t="str">
        <f>IFERROR(VLOOKUP(E666,'ИМЕНА ОКВЭД'!B$1:D$130001,2,FALSE),E666)</f>
        <v>22.1</v>
      </c>
      <c r="G666" s="33">
        <v>1186</v>
      </c>
      <c r="H666" s="33">
        <v>1186</v>
      </c>
      <c r="I666" s="33">
        <v>1186</v>
      </c>
      <c r="J666" s="33">
        <v>7116</v>
      </c>
      <c r="K666" s="33">
        <v>7116</v>
      </c>
      <c r="L666" s="33">
        <v>100</v>
      </c>
      <c r="M666" s="33">
        <v>100</v>
      </c>
      <c r="N666" s="33">
        <v>100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52</v>
      </c>
      <c r="F667" s="53" t="str">
        <f>IFERROR(VLOOKUP(E667,'ИМЕНА ОКВЭД'!B$1:D$130001,2,FALSE),E667)</f>
        <v>22.2</v>
      </c>
      <c r="G667" s="33">
        <v>368481.8</v>
      </c>
      <c r="H667" s="33">
        <v>296024.5</v>
      </c>
      <c r="I667" s="33">
        <v>213875.4</v>
      </c>
      <c r="J667" s="33">
        <v>1957805.7</v>
      </c>
      <c r="K667" s="33">
        <v>1201995.8999999999</v>
      </c>
      <c r="L667" s="33">
        <v>124.47679161691009</v>
      </c>
      <c r="M667" s="33">
        <v>172.28807053078569</v>
      </c>
      <c r="N667" s="33">
        <v>162.87956556257805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36</v>
      </c>
      <c r="F668" s="53" t="str">
        <f>IFERROR(VLOOKUP(E668,'ИМЕНА ОКВЭД'!B$1:D$130001,2,FALSE),E668)</f>
        <v>Производство прочей неметаллической минеральной продукции</v>
      </c>
      <c r="G668" s="33">
        <v>889198.2</v>
      </c>
      <c r="H668" s="33">
        <v>821108.2</v>
      </c>
      <c r="I668" s="33">
        <v>836611</v>
      </c>
      <c r="J668" s="33">
        <v>4797355.5999999996</v>
      </c>
      <c r="K668" s="33">
        <v>4658633.0999999996</v>
      </c>
      <c r="L668" s="33">
        <v>108.29245159164164</v>
      </c>
      <c r="M668" s="33">
        <v>106.28574092379851</v>
      </c>
      <c r="N668" s="33">
        <v>102.97775113476955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77</v>
      </c>
      <c r="F669" s="53" t="str">
        <f>IFERROR(VLOOKUP(E669,'ИМЕНА ОКВЭД'!B$1:D$130001,2,FALSE),E669)</f>
        <v>23.1</v>
      </c>
      <c r="G669" s="33">
        <v>52135</v>
      </c>
      <c r="H669" s="33">
        <v>52135</v>
      </c>
      <c r="I669" s="33">
        <v>36938</v>
      </c>
      <c r="J669" s="33">
        <v>312810</v>
      </c>
      <c r="K669" s="33">
        <v>221628</v>
      </c>
      <c r="L669" s="33">
        <v>100</v>
      </c>
      <c r="M669" s="33">
        <v>141.14191347663652</v>
      </c>
      <c r="N669" s="33">
        <v>141.14191347663652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23</v>
      </c>
      <c r="F670" s="53" t="str">
        <f>IFERROR(VLOOKUP(E670,'ИМЕНА ОКВЭД'!B$1:D$130001,2,FALSE),E670)</f>
        <v>23.3</v>
      </c>
      <c r="G670" s="33">
        <v>58840</v>
      </c>
      <c r="H670" s="33">
        <v>59812</v>
      </c>
      <c r="I670" s="33">
        <v>49267</v>
      </c>
      <c r="J670" s="33">
        <v>335149</v>
      </c>
      <c r="K670" s="33">
        <v>288577.90000000002</v>
      </c>
      <c r="L670" s="33">
        <v>98.374908045208315</v>
      </c>
      <c r="M670" s="33">
        <v>119.43085635415187</v>
      </c>
      <c r="N670" s="33">
        <v>116.13813809026956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67</v>
      </c>
      <c r="F671" s="53" t="str">
        <f>IFERROR(VLOOKUP(E671,'ИМЕНА ОКВЭД'!B$1:D$130001,2,FALSE),E671)</f>
        <v>23.5</v>
      </c>
      <c r="G671" s="32"/>
      <c r="H671" s="32"/>
      <c r="I671" s="33">
        <v>174.9</v>
      </c>
      <c r="J671" s="33">
        <v>304.89999999999998</v>
      </c>
      <c r="K671" s="33">
        <v>580.79999999999995</v>
      </c>
      <c r="L671" s="32"/>
      <c r="M671" s="32"/>
      <c r="N671" s="33">
        <v>52.496556473829202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121</v>
      </c>
      <c r="F672" s="53" t="str">
        <f>IFERROR(VLOOKUP(E672,'ИМЕНА ОКВЭД'!B$1:D$130001,2,FALSE),E672)</f>
        <v>23.6</v>
      </c>
      <c r="G672" s="33">
        <v>477548.5</v>
      </c>
      <c r="H672" s="33">
        <v>461599.5</v>
      </c>
      <c r="I672" s="33">
        <v>520433.2</v>
      </c>
      <c r="J672" s="33">
        <v>2654337.5</v>
      </c>
      <c r="K672" s="33">
        <v>2913681.1</v>
      </c>
      <c r="L672" s="33">
        <v>103.45515972179346</v>
      </c>
      <c r="M672" s="33">
        <v>91.759807022303733</v>
      </c>
      <c r="N672" s="33">
        <v>91.099108272350051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71</v>
      </c>
      <c r="F673" s="53" t="str">
        <f>IFERROR(VLOOKUP(E673,'ИМЕНА ОКВЭД'!B$1:D$130001,2,FALSE),E673)</f>
        <v>23.7</v>
      </c>
      <c r="G673" s="33">
        <v>219</v>
      </c>
      <c r="H673" s="33">
        <v>219</v>
      </c>
      <c r="I673" s="33">
        <v>219</v>
      </c>
      <c r="J673" s="33">
        <v>1314</v>
      </c>
      <c r="K673" s="33">
        <v>1314</v>
      </c>
      <c r="L673" s="33">
        <v>100</v>
      </c>
      <c r="M673" s="33">
        <v>100</v>
      </c>
      <c r="N673" s="33">
        <v>100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100</v>
      </c>
      <c r="F674" s="53" t="str">
        <f>IFERROR(VLOOKUP(E674,'ИМЕНА ОКВЭД'!B$1:D$130001,2,FALSE),E674)</f>
        <v>23.9</v>
      </c>
      <c r="G674" s="33">
        <v>300455.7</v>
      </c>
      <c r="H674" s="33">
        <v>247342.7</v>
      </c>
      <c r="I674" s="33">
        <v>229578.9</v>
      </c>
      <c r="J674" s="33">
        <v>1493440.2</v>
      </c>
      <c r="K674" s="33">
        <v>1232851.3</v>
      </c>
      <c r="L674" s="33">
        <v>121.47344554741255</v>
      </c>
      <c r="M674" s="33">
        <v>130.8725235637944</v>
      </c>
      <c r="N674" s="33">
        <v>121.13709090463708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79</v>
      </c>
      <c r="F675" s="53" t="str">
        <f>IFERROR(VLOOKUP(E675,'ИМЕНА ОКВЭД'!B$1:D$130001,2,FALSE),E675)</f>
        <v>Производство металлургическое</v>
      </c>
      <c r="G675" s="33">
        <v>13004758.800000001</v>
      </c>
      <c r="H675" s="33">
        <v>11786173.6</v>
      </c>
      <c r="I675" s="33">
        <v>9992547.5</v>
      </c>
      <c r="J675" s="33">
        <v>70072198.400000006</v>
      </c>
      <c r="K675" s="33">
        <v>56440261.600000001</v>
      </c>
      <c r="L675" s="33">
        <v>110.3391078509144</v>
      </c>
      <c r="M675" s="33">
        <v>130.14457824693852</v>
      </c>
      <c r="N675" s="33">
        <v>124.15285899383571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115</v>
      </c>
      <c r="F676" s="53" t="str">
        <f>IFERROR(VLOOKUP(E676,'ИМЕНА ОКВЭД'!B$1:D$130001,2,FALSE),E676)</f>
        <v>24.1</v>
      </c>
      <c r="G676" s="33">
        <v>3791744.6</v>
      </c>
      <c r="H676" s="33">
        <v>3843802.6</v>
      </c>
      <c r="I676" s="33">
        <v>1831899.1</v>
      </c>
      <c r="J676" s="33">
        <v>17765821</v>
      </c>
      <c r="K676" s="33">
        <v>6478571.7000000002</v>
      </c>
      <c r="L676" s="33">
        <v>98.645664061936998</v>
      </c>
      <c r="M676" s="33">
        <v>206.98435847258182</v>
      </c>
      <c r="N676" s="33">
        <v>274.22434793767894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87</v>
      </c>
      <c r="F677" s="53" t="str">
        <f>IFERROR(VLOOKUP(E677,'ИМЕНА ОКВЭД'!B$1:D$130001,2,FALSE),E677)</f>
        <v>24.3</v>
      </c>
      <c r="G677" s="33">
        <v>142252.9</v>
      </c>
      <c r="H677" s="33">
        <v>154060.4</v>
      </c>
      <c r="I677" s="33">
        <v>75066.2</v>
      </c>
      <c r="J677" s="33">
        <v>701878.6</v>
      </c>
      <c r="K677" s="33">
        <v>430767.6</v>
      </c>
      <c r="L677" s="33">
        <v>92.335798167471978</v>
      </c>
      <c r="M677" s="33">
        <v>189.5032651179892</v>
      </c>
      <c r="N677" s="33">
        <v>162.93672040329866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84</v>
      </c>
      <c r="F678" s="53" t="str">
        <f>IFERROR(VLOOKUP(E678,'ИМЕНА ОКВЭД'!B$1:D$130001,2,FALSE),E678)</f>
        <v>Производство основных драгоценных металлов и прочих цветных металлов, производство ядерного топлива</v>
      </c>
      <c r="G678" s="33">
        <v>9030339.6999999993</v>
      </c>
      <c r="H678" s="33">
        <v>7752094.5999999996</v>
      </c>
      <c r="I678" s="33">
        <v>8052133.7000000002</v>
      </c>
      <c r="J678" s="33">
        <v>51397684.600000001</v>
      </c>
      <c r="K678" s="33">
        <v>49341180.100000001</v>
      </c>
      <c r="L678" s="33">
        <v>116.48902865555846</v>
      </c>
      <c r="M678" s="33">
        <v>112.14840732214866</v>
      </c>
      <c r="N678" s="33">
        <v>104.16792726852513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32</v>
      </c>
      <c r="F679" s="53" t="str">
        <f>IFERROR(VLOOKUP(E679,'ИМЕНА ОКВЭД'!B$1:D$130001,2,FALSE),E679)</f>
        <v>24.5</v>
      </c>
      <c r="G679" s="33">
        <v>40421.599999999999</v>
      </c>
      <c r="H679" s="33">
        <v>36216</v>
      </c>
      <c r="I679" s="33">
        <v>33448.5</v>
      </c>
      <c r="J679" s="33">
        <v>206814.2</v>
      </c>
      <c r="K679" s="33">
        <v>189742.2</v>
      </c>
      <c r="L679" s="33">
        <v>111.61254694057875</v>
      </c>
      <c r="M679" s="33">
        <v>120.84727267291508</v>
      </c>
      <c r="N679" s="33">
        <v>108.99747130580334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56</v>
      </c>
      <c r="F680" s="53" t="str">
        <f>IFERROR(VLOOKUP(E680,'ИМЕНА ОКВЭД'!B$1:D$130001,2,FALSE),E680)</f>
        <v>Производство готовых металлических изделий, кроме машин и оборудования</v>
      </c>
      <c r="G680" s="33">
        <v>266104.2</v>
      </c>
      <c r="H680" s="33">
        <v>335417.2</v>
      </c>
      <c r="I680" s="33">
        <v>288097.59999999998</v>
      </c>
      <c r="J680" s="33">
        <v>1891499</v>
      </c>
      <c r="K680" s="33">
        <v>1180533.3999999999</v>
      </c>
      <c r="L680" s="33">
        <v>79.335287516561465</v>
      </c>
      <c r="M680" s="33">
        <v>92.365989858992236</v>
      </c>
      <c r="N680" s="33">
        <v>160.22409869979114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113</v>
      </c>
      <c r="F681" s="53" t="str">
        <f>IFERROR(VLOOKUP(E681,'ИМЕНА ОКВЭД'!B$1:D$130001,2,FALSE),E681)</f>
        <v>25.04.АГ</v>
      </c>
      <c r="G681" s="33">
        <v>140493</v>
      </c>
      <c r="H681" s="33">
        <v>180634</v>
      </c>
      <c r="I681" s="33">
        <v>173182</v>
      </c>
      <c r="J681" s="33">
        <v>1021652.1</v>
      </c>
      <c r="K681" s="33">
        <v>501638.6</v>
      </c>
      <c r="L681" s="33">
        <v>77.777716266040727</v>
      </c>
      <c r="M681" s="33">
        <v>81.124481759074271</v>
      </c>
      <c r="N681" s="33">
        <v>203.6629756960489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47</v>
      </c>
      <c r="F682" s="53" t="str">
        <f>IFERROR(VLOOKUP(E682,'ИМЕНА ОКВЭД'!B$1:D$130001,2,FALSE),E682)</f>
        <v>25.1</v>
      </c>
      <c r="G682" s="33">
        <v>84460.6</v>
      </c>
      <c r="H682" s="33">
        <v>108584.7</v>
      </c>
      <c r="I682" s="33">
        <v>96767.7</v>
      </c>
      <c r="J682" s="33">
        <v>611227.5</v>
      </c>
      <c r="K682" s="33">
        <v>554925.69999999995</v>
      </c>
      <c r="L682" s="33">
        <v>77.783149928120622</v>
      </c>
      <c r="M682" s="33">
        <v>87.281809942780498</v>
      </c>
      <c r="N682" s="33">
        <v>110.14582672959641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68</v>
      </c>
      <c r="F683" s="53" t="str">
        <f>IFERROR(VLOOKUP(E683,'ИМЕНА ОКВЭД'!B$1:D$130001,2,FALSE),E683)</f>
        <v>25.2</v>
      </c>
      <c r="G683" s="33">
        <v>6438</v>
      </c>
      <c r="H683" s="33">
        <v>6355</v>
      </c>
      <c r="I683" s="33">
        <v>6460</v>
      </c>
      <c r="J683" s="33">
        <v>38294</v>
      </c>
      <c r="K683" s="33">
        <v>38762.5</v>
      </c>
      <c r="L683" s="33">
        <v>101.30605822187255</v>
      </c>
      <c r="M683" s="33">
        <v>99.659442724458202</v>
      </c>
      <c r="N683" s="33">
        <v>98.791357626572079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18</v>
      </c>
      <c r="F684" s="53" t="str">
        <f>IFERROR(VLOOKUP(E684,'ИМЕНА ОКВЭД'!B$1:D$130001,2,FALSE),E684)</f>
        <v>25.5</v>
      </c>
      <c r="G684" s="33">
        <v>17954</v>
      </c>
      <c r="H684" s="33">
        <v>17954</v>
      </c>
      <c r="I684" s="33">
        <v>2627</v>
      </c>
      <c r="J684" s="33">
        <v>107724</v>
      </c>
      <c r="K684" s="33">
        <v>15762</v>
      </c>
      <c r="L684" s="33">
        <v>100</v>
      </c>
      <c r="M684" s="33">
        <v>683.4411876665398</v>
      </c>
      <c r="N684" s="33">
        <v>683.4411876665398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19</v>
      </c>
      <c r="F685" s="53" t="str">
        <f>IFERROR(VLOOKUP(E685,'ИМЕНА ОКВЭД'!B$1:D$130001,2,FALSE),E685)</f>
        <v>25.6</v>
      </c>
      <c r="G685" s="33">
        <v>15451.6</v>
      </c>
      <c r="H685" s="33">
        <v>20582.5</v>
      </c>
      <c r="I685" s="33">
        <v>7753.9</v>
      </c>
      <c r="J685" s="33">
        <v>104759.4</v>
      </c>
      <c r="K685" s="33">
        <v>61602.6</v>
      </c>
      <c r="L685" s="33">
        <v>75.071541357949712</v>
      </c>
      <c r="M685" s="33">
        <v>199.27520344600782</v>
      </c>
      <c r="N685" s="33">
        <v>170.05678331758725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107</v>
      </c>
      <c r="F686" s="53" t="str">
        <f>IFERROR(VLOOKUP(E686,'ИМЕНА ОКВЭД'!B$1:D$130001,2,FALSE),E686)</f>
        <v>25.7</v>
      </c>
      <c r="G686" s="33">
        <v>1307</v>
      </c>
      <c r="H686" s="33">
        <v>1307</v>
      </c>
      <c r="I686" s="33">
        <v>1307</v>
      </c>
      <c r="J686" s="33">
        <v>7842</v>
      </c>
      <c r="K686" s="33">
        <v>7842</v>
      </c>
      <c r="L686" s="33">
        <v>100</v>
      </c>
      <c r="M686" s="33">
        <v>100</v>
      </c>
      <c r="N686" s="33">
        <v>100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94</v>
      </c>
      <c r="F687" s="53" t="str">
        <f>IFERROR(VLOOKUP(E687,'ИМЕНА ОКВЭД'!B$1:D$130001,2,FALSE),E687)</f>
        <v>Производство компьютеров, электронных и оптических изделий</v>
      </c>
      <c r="G687" s="33">
        <v>2637</v>
      </c>
      <c r="H687" s="33">
        <v>2637</v>
      </c>
      <c r="I687" s="33">
        <v>10549</v>
      </c>
      <c r="J687" s="33">
        <v>15822</v>
      </c>
      <c r="K687" s="33">
        <v>63294</v>
      </c>
      <c r="L687" s="33">
        <v>100</v>
      </c>
      <c r="M687" s="33">
        <v>24.997630107119157</v>
      </c>
      <c r="N687" s="33">
        <v>24.997630107119157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101</v>
      </c>
      <c r="F688" s="53" t="str">
        <f>IFERROR(VLOOKUP(E688,'ИМЕНА ОКВЭД'!B$1:D$130001,2,FALSE),E688)</f>
        <v>26.1</v>
      </c>
      <c r="G688" s="33">
        <v>1434</v>
      </c>
      <c r="H688" s="33">
        <v>1434</v>
      </c>
      <c r="I688" s="33">
        <v>1434</v>
      </c>
      <c r="J688" s="33">
        <v>8604</v>
      </c>
      <c r="K688" s="33">
        <v>8604</v>
      </c>
      <c r="L688" s="33">
        <v>100</v>
      </c>
      <c r="M688" s="33">
        <v>100</v>
      </c>
      <c r="N688" s="33">
        <v>100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58</v>
      </c>
      <c r="F689" s="53" t="str">
        <f>IFERROR(VLOOKUP(E689,'ИМЕНА ОКВЭД'!B$1:D$130001,2,FALSE),E689)</f>
        <v>26.2</v>
      </c>
      <c r="G689" s="33">
        <v>53</v>
      </c>
      <c r="H689" s="33">
        <v>53</v>
      </c>
      <c r="I689" s="33">
        <v>7965</v>
      </c>
      <c r="J689" s="33">
        <v>318</v>
      </c>
      <c r="K689" s="33">
        <v>47790</v>
      </c>
      <c r="L689" s="33">
        <v>100</v>
      </c>
      <c r="M689" s="33">
        <v>0.66541117388575011</v>
      </c>
      <c r="N689" s="33">
        <v>0.66541117388575011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29</v>
      </c>
      <c r="F690" s="53" t="str">
        <f>IFERROR(VLOOKUP(E690,'ИМЕНА ОКВЭД'!B$1:D$130001,2,FALSE),E690)</f>
        <v>26.5</v>
      </c>
      <c r="G690" s="33">
        <v>625</v>
      </c>
      <c r="H690" s="33">
        <v>625</v>
      </c>
      <c r="I690" s="33">
        <v>625</v>
      </c>
      <c r="J690" s="33">
        <v>3750</v>
      </c>
      <c r="K690" s="33">
        <v>3750</v>
      </c>
      <c r="L690" s="33">
        <v>100</v>
      </c>
      <c r="M690" s="33">
        <v>100</v>
      </c>
      <c r="N690" s="33">
        <v>100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88</v>
      </c>
      <c r="F691" s="53" t="str">
        <f>IFERROR(VLOOKUP(E691,'ИМЕНА ОКВЭД'!B$1:D$130001,2,FALSE),E691)</f>
        <v>26.6</v>
      </c>
      <c r="G691" s="33">
        <v>525</v>
      </c>
      <c r="H691" s="33">
        <v>525</v>
      </c>
      <c r="I691" s="33">
        <v>525</v>
      </c>
      <c r="J691" s="33">
        <v>3150</v>
      </c>
      <c r="K691" s="33">
        <v>3150</v>
      </c>
      <c r="L691" s="33">
        <v>100</v>
      </c>
      <c r="M691" s="33">
        <v>100</v>
      </c>
      <c r="N691" s="33">
        <v>100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118</v>
      </c>
      <c r="F692" s="53" t="str">
        <f>IFERROR(VLOOKUP(E692,'ИМЕНА ОКВЭД'!B$1:D$130001,2,FALSE),E692)</f>
        <v>Производство электрического оборудования</v>
      </c>
      <c r="G692" s="33">
        <v>8405</v>
      </c>
      <c r="H692" s="33">
        <v>8405</v>
      </c>
      <c r="I692" s="33">
        <v>8405</v>
      </c>
      <c r="J692" s="33">
        <v>50430</v>
      </c>
      <c r="K692" s="33">
        <v>50430</v>
      </c>
      <c r="L692" s="33">
        <v>100</v>
      </c>
      <c r="M692" s="33">
        <v>100</v>
      </c>
      <c r="N692" s="33">
        <v>100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62</v>
      </c>
      <c r="F693" s="53" t="str">
        <f>IFERROR(VLOOKUP(E693,'ИМЕНА ОКВЭД'!B$1:D$130001,2,FALSE),E693)</f>
        <v>27.1</v>
      </c>
      <c r="G693" s="33">
        <v>5333</v>
      </c>
      <c r="H693" s="33">
        <v>5333</v>
      </c>
      <c r="I693" s="33">
        <v>5333</v>
      </c>
      <c r="J693" s="33">
        <v>31998</v>
      </c>
      <c r="K693" s="33">
        <v>31998</v>
      </c>
      <c r="L693" s="33">
        <v>100</v>
      </c>
      <c r="M693" s="33">
        <v>100</v>
      </c>
      <c r="N693" s="33">
        <v>100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33</v>
      </c>
      <c r="F694" s="53" t="str">
        <f>IFERROR(VLOOKUP(E694,'ИМЕНА ОКВЭД'!B$1:D$130001,2,FALSE),E694)</f>
        <v>27.4</v>
      </c>
      <c r="G694" s="33">
        <v>2696</v>
      </c>
      <c r="H694" s="33">
        <v>2696</v>
      </c>
      <c r="I694" s="33">
        <v>2696</v>
      </c>
      <c r="J694" s="33">
        <v>16176</v>
      </c>
      <c r="K694" s="33">
        <v>16176</v>
      </c>
      <c r="L694" s="33">
        <v>100</v>
      </c>
      <c r="M694" s="33">
        <v>100</v>
      </c>
      <c r="N694" s="33">
        <v>100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43</v>
      </c>
      <c r="F695" s="53" t="str">
        <f>IFERROR(VLOOKUP(E695,'ИМЕНА ОКВЭД'!B$1:D$130001,2,FALSE),E695)</f>
        <v>27.9</v>
      </c>
      <c r="G695" s="33">
        <v>376</v>
      </c>
      <c r="H695" s="33">
        <v>376</v>
      </c>
      <c r="I695" s="33">
        <v>376</v>
      </c>
      <c r="J695" s="33">
        <v>2256</v>
      </c>
      <c r="K695" s="33">
        <v>2256</v>
      </c>
      <c r="L695" s="33">
        <v>100</v>
      </c>
      <c r="M695" s="33">
        <v>100</v>
      </c>
      <c r="N695" s="33">
        <v>100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31</v>
      </c>
      <c r="F696" s="53" t="str">
        <f>IFERROR(VLOOKUP(E696,'ИМЕНА ОКВЭД'!B$1:D$130001,2,FALSE),E696)</f>
        <v>Производство машин и оборудования, не включенных в другие группировки</v>
      </c>
      <c r="G696" s="33">
        <v>138087.6</v>
      </c>
      <c r="H696" s="33">
        <v>145005.29999999999</v>
      </c>
      <c r="I696" s="33">
        <v>155109.5</v>
      </c>
      <c r="J696" s="33">
        <v>578868.4</v>
      </c>
      <c r="K696" s="33">
        <v>387436.1</v>
      </c>
      <c r="L696" s="33">
        <v>95.229346789393219</v>
      </c>
      <c r="M696" s="33">
        <v>89.02588171582012</v>
      </c>
      <c r="N696" s="33">
        <v>149.41003174458962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122</v>
      </c>
      <c r="F697" s="53" t="str">
        <f>IFERROR(VLOOKUP(E697,'ИМЕНА ОКВЭД'!B$1:D$130001,2,FALSE),E697)</f>
        <v>28.1</v>
      </c>
      <c r="G697" s="33">
        <v>63357.5</v>
      </c>
      <c r="H697" s="33">
        <v>101568</v>
      </c>
      <c r="I697" s="33">
        <v>7955</v>
      </c>
      <c r="J697" s="33">
        <v>294209.40000000002</v>
      </c>
      <c r="K697" s="33">
        <v>40860</v>
      </c>
      <c r="L697" s="33">
        <v>62.379391146817895</v>
      </c>
      <c r="M697" s="33">
        <v>796.44877435575108</v>
      </c>
      <c r="N697" s="33">
        <v>720.04258443465494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53</v>
      </c>
      <c r="F698" s="53" t="str">
        <f>IFERROR(VLOOKUP(E698,'ИМЕНА ОКВЭД'!B$1:D$130001,2,FALSE),E698)</f>
        <v>28.2</v>
      </c>
      <c r="G698" s="33">
        <v>2833</v>
      </c>
      <c r="H698" s="33">
        <v>2833</v>
      </c>
      <c r="I698" s="33">
        <v>22385</v>
      </c>
      <c r="J698" s="33">
        <v>22390.3</v>
      </c>
      <c r="K698" s="33">
        <v>64943</v>
      </c>
      <c r="L698" s="33">
        <v>100</v>
      </c>
      <c r="M698" s="33">
        <v>12.655796292159929</v>
      </c>
      <c r="N698" s="33">
        <v>34.476848929060871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127</v>
      </c>
      <c r="F699" s="53" t="str">
        <f>IFERROR(VLOOKUP(E699,'ИМЕНА ОКВЭД'!B$1:D$130001,2,FALSE),E699)</f>
        <v>28.4</v>
      </c>
      <c r="G699" s="32"/>
      <c r="H699" s="32"/>
      <c r="I699" s="33">
        <v>13.3</v>
      </c>
      <c r="J699" s="33">
        <v>5127.5</v>
      </c>
      <c r="K699" s="33">
        <v>13.3</v>
      </c>
      <c r="L699" s="32"/>
      <c r="M699" s="32"/>
      <c r="N699" s="33">
        <v>38552.631578947367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102</v>
      </c>
      <c r="F700" s="53" t="str">
        <f>IFERROR(VLOOKUP(E700,'ИМЕНА ОКВЭД'!B$1:D$130001,2,FALSE),E700)</f>
        <v>28.9</v>
      </c>
      <c r="G700" s="33">
        <v>71897.100000000006</v>
      </c>
      <c r="H700" s="33">
        <v>40604.300000000003</v>
      </c>
      <c r="I700" s="33">
        <v>124756.2</v>
      </c>
      <c r="J700" s="33">
        <v>257141.2</v>
      </c>
      <c r="K700" s="33">
        <v>281619.8</v>
      </c>
      <c r="L700" s="33">
        <v>177.06769972638367</v>
      </c>
      <c r="M700" s="33">
        <v>57.630081711369854</v>
      </c>
      <c r="N700" s="33">
        <v>91.307926502326893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26</v>
      </c>
      <c r="F701" s="53" t="str">
        <f>IFERROR(VLOOKUP(E701,'ИМЕНА ОКВЭД'!B$1:D$130001,2,FALSE),E701)</f>
        <v>Производство прочих транспортных средств и оборудования</v>
      </c>
      <c r="G701" s="33">
        <v>3671621.2</v>
      </c>
      <c r="H701" s="33">
        <v>17162776.300000001</v>
      </c>
      <c r="I701" s="33">
        <v>9202056.8000000007</v>
      </c>
      <c r="J701" s="33">
        <v>44770910.100000001</v>
      </c>
      <c r="K701" s="33">
        <v>16898810.399999999</v>
      </c>
      <c r="L701" s="33">
        <v>21.392932797242135</v>
      </c>
      <c r="M701" s="33">
        <v>39.900005833478446</v>
      </c>
      <c r="N701" s="33">
        <v>264.93527674587079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93</v>
      </c>
      <c r="F702" s="53" t="str">
        <f>IFERROR(VLOOKUP(E702,'ИМЕНА ОКВЭД'!B$1:D$130001,2,FALSE),E702)</f>
        <v>30.01.АГ</v>
      </c>
      <c r="G702" s="33">
        <v>180169.5</v>
      </c>
      <c r="H702" s="33">
        <v>412632.6</v>
      </c>
      <c r="I702" s="33">
        <v>1063446.3</v>
      </c>
      <c r="J702" s="33">
        <v>3766688.9</v>
      </c>
      <c r="K702" s="33">
        <v>7015834.5</v>
      </c>
      <c r="L702" s="33">
        <v>43.663418741030156</v>
      </c>
      <c r="M702" s="33">
        <v>16.942040232779032</v>
      </c>
      <c r="N702" s="33">
        <v>53.688394445450506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131</v>
      </c>
      <c r="F703" s="53" t="str">
        <f>IFERROR(VLOOKUP(E703,'ИМЕНА ОКВЭД'!B$1:D$130001,2,FALSE),E703)</f>
        <v>30.2</v>
      </c>
      <c r="G703" s="33">
        <v>15997.8</v>
      </c>
      <c r="H703" s="33">
        <v>15528</v>
      </c>
      <c r="I703" s="32"/>
      <c r="J703" s="33">
        <v>59091.9</v>
      </c>
      <c r="K703" s="32"/>
      <c r="L703" s="33">
        <v>103.02550231839258</v>
      </c>
      <c r="M703" s="32"/>
      <c r="N703" s="32"/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92</v>
      </c>
      <c r="F704" s="53" t="str">
        <f>IFERROR(VLOOKUP(E704,'ИМЕНА ОКВЭД'!B$1:D$130001,2,FALSE),E704)</f>
        <v>30.3</v>
      </c>
      <c r="G704" s="33">
        <v>3475453.9</v>
      </c>
      <c r="H704" s="33">
        <v>16734615.699999999</v>
      </c>
      <c r="I704" s="33">
        <v>8138610.5</v>
      </c>
      <c r="J704" s="33">
        <v>40945129.299999997</v>
      </c>
      <c r="K704" s="33">
        <v>9882975.9000000004</v>
      </c>
      <c r="L704" s="33">
        <v>20.768053251440964</v>
      </c>
      <c r="M704" s="33">
        <v>42.703283318448527</v>
      </c>
      <c r="N704" s="33">
        <v>414.29959674393217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95</v>
      </c>
      <c r="F705" s="53" t="str">
        <f>IFERROR(VLOOKUP(E705,'ИМЕНА ОКВЭД'!B$1:D$130001,2,FALSE),E705)</f>
        <v>Производство мебели</v>
      </c>
      <c r="G705" s="33">
        <v>39415.1</v>
      </c>
      <c r="H705" s="33">
        <v>39337.300000000003</v>
      </c>
      <c r="I705" s="33">
        <v>40300.300000000003</v>
      </c>
      <c r="J705" s="33">
        <v>236031</v>
      </c>
      <c r="K705" s="33">
        <v>236408</v>
      </c>
      <c r="L705" s="33">
        <v>100.19777666489566</v>
      </c>
      <c r="M705" s="33">
        <v>97.803490296598284</v>
      </c>
      <c r="N705" s="33">
        <v>99.840529931305198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34</v>
      </c>
      <c r="F706" s="53" t="str">
        <f>IFERROR(VLOOKUP(E706,'ИМЕНА ОКВЭД'!B$1:D$130001,2,FALSE),E706)</f>
        <v>31.0</v>
      </c>
      <c r="G706" s="33">
        <v>39415.1</v>
      </c>
      <c r="H706" s="33">
        <v>39337.300000000003</v>
      </c>
      <c r="I706" s="33">
        <v>40300.300000000003</v>
      </c>
      <c r="J706" s="33">
        <v>236031</v>
      </c>
      <c r="K706" s="33">
        <v>236408</v>
      </c>
      <c r="L706" s="33">
        <v>100.19777666489566</v>
      </c>
      <c r="M706" s="33">
        <v>97.803490296598284</v>
      </c>
      <c r="N706" s="33">
        <v>99.840529931305198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21</v>
      </c>
      <c r="F707" s="53" t="str">
        <f>IFERROR(VLOOKUP(E707,'ИМЕНА ОКВЭД'!B$1:D$130001,2,FALSE),E707)</f>
        <v>Производство прочих готовых изделий</v>
      </c>
      <c r="G707" s="33">
        <v>13770.4</v>
      </c>
      <c r="H707" s="33">
        <v>12127.1</v>
      </c>
      <c r="I707" s="33">
        <v>18170.2</v>
      </c>
      <c r="J707" s="33">
        <v>81407.600000000006</v>
      </c>
      <c r="K707" s="33">
        <v>81258.7</v>
      </c>
      <c r="L707" s="33">
        <v>113.55064277527191</v>
      </c>
      <c r="M707" s="33">
        <v>75.78562701566301</v>
      </c>
      <c r="N707" s="33">
        <v>100.18324191748084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123</v>
      </c>
      <c r="F708" s="53" t="str">
        <f>IFERROR(VLOOKUP(E708,'ИМЕНА ОКВЭД'!B$1:D$130001,2,FALSE),E708)</f>
        <v>32.1</v>
      </c>
      <c r="G708" s="33">
        <v>355</v>
      </c>
      <c r="H708" s="33">
        <v>355</v>
      </c>
      <c r="I708" s="33">
        <v>355</v>
      </c>
      <c r="J708" s="33">
        <v>2130</v>
      </c>
      <c r="K708" s="33">
        <v>2130</v>
      </c>
      <c r="L708" s="33">
        <v>100</v>
      </c>
      <c r="M708" s="33">
        <v>100</v>
      </c>
      <c r="N708" s="33">
        <v>100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59</v>
      </c>
      <c r="F709" s="53" t="str">
        <f>IFERROR(VLOOKUP(E709,'ИМЕНА ОКВЭД'!B$1:D$130001,2,FALSE),E709)</f>
        <v>32.4</v>
      </c>
      <c r="G709" s="33">
        <v>97.7</v>
      </c>
      <c r="H709" s="33">
        <v>97.7</v>
      </c>
      <c r="I709" s="33">
        <v>97.3</v>
      </c>
      <c r="J709" s="33">
        <v>572.79999999999995</v>
      </c>
      <c r="K709" s="33">
        <v>583.79999999999995</v>
      </c>
      <c r="L709" s="33">
        <v>100</v>
      </c>
      <c r="M709" s="33">
        <v>100.41109969167523</v>
      </c>
      <c r="N709" s="33">
        <v>98.115793079821856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24</v>
      </c>
      <c r="F710" s="53" t="str">
        <f>IFERROR(VLOOKUP(E710,'ИМЕНА ОКВЭД'!B$1:D$130001,2,FALSE),E710)</f>
        <v>32.5</v>
      </c>
      <c r="G710" s="33">
        <v>10609.6</v>
      </c>
      <c r="H710" s="33">
        <v>8842.4</v>
      </c>
      <c r="I710" s="33">
        <v>15657</v>
      </c>
      <c r="J710" s="33">
        <v>61423.199999999997</v>
      </c>
      <c r="K710" s="33">
        <v>63865</v>
      </c>
      <c r="L710" s="33">
        <v>119.9855242920474</v>
      </c>
      <c r="M710" s="33">
        <v>67.762662068084566</v>
      </c>
      <c r="N710" s="33">
        <v>96.176622563219297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72</v>
      </c>
      <c r="F711" s="53" t="str">
        <f>IFERROR(VLOOKUP(E711,'ИМЕНА ОКВЭД'!B$1:D$130001,2,FALSE),E711)</f>
        <v>32.9</v>
      </c>
      <c r="G711" s="33">
        <v>2708.1</v>
      </c>
      <c r="H711" s="33">
        <v>2832</v>
      </c>
      <c r="I711" s="33">
        <v>2060.9</v>
      </c>
      <c r="J711" s="33">
        <v>17281.599999999999</v>
      </c>
      <c r="K711" s="33">
        <v>14679.9</v>
      </c>
      <c r="L711" s="33">
        <v>95.625</v>
      </c>
      <c r="M711" s="33">
        <v>131.40375564073949</v>
      </c>
      <c r="N711" s="33">
        <v>117.72287277161288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90</v>
      </c>
      <c r="F712" s="53" t="str">
        <f>IFERROR(VLOOKUP(E712,'ИМЕНА ОКВЭД'!B$1:D$130001,2,FALSE),E712)</f>
        <v>Ремонт и монтаж машин и оборудования</v>
      </c>
      <c r="G712" s="33">
        <v>1347184.2</v>
      </c>
      <c r="H712" s="33">
        <v>1349344.9</v>
      </c>
      <c r="I712" s="33">
        <v>1423352.7</v>
      </c>
      <c r="J712" s="33">
        <v>7021336.5</v>
      </c>
      <c r="K712" s="33">
        <v>6750848.0999999996</v>
      </c>
      <c r="L712" s="33">
        <v>99.839870443798318</v>
      </c>
      <c r="M712" s="33">
        <v>94.648655951543148</v>
      </c>
      <c r="N712" s="33">
        <v>104.0067321319228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103</v>
      </c>
      <c r="F713" s="53" t="str">
        <f>IFERROR(VLOOKUP(E713,'ИМЕНА ОКВЭД'!B$1:D$130001,2,FALSE),E713)</f>
        <v>33.1</v>
      </c>
      <c r="G713" s="33">
        <v>1346474.9</v>
      </c>
      <c r="H713" s="33">
        <v>1348848.9</v>
      </c>
      <c r="I713" s="33">
        <v>1422730.4</v>
      </c>
      <c r="J713" s="33">
        <v>7017624.2000000002</v>
      </c>
      <c r="K713" s="33">
        <v>6746848.0999999996</v>
      </c>
      <c r="L713" s="33">
        <v>99.82399807717529</v>
      </c>
      <c r="M713" s="33">
        <v>94.640200279687562</v>
      </c>
      <c r="N713" s="33">
        <v>104.0133718143143</v>
      </c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63</v>
      </c>
      <c r="F714" s="53" t="str">
        <f>IFERROR(VLOOKUP(E714,'ИМЕНА ОКВЭД'!B$1:D$130001,2,FALSE),E714)</f>
        <v>33.2</v>
      </c>
      <c r="G714" s="33">
        <v>709.3</v>
      </c>
      <c r="H714" s="33">
        <v>496</v>
      </c>
      <c r="I714" s="33">
        <v>622.29999999999995</v>
      </c>
      <c r="J714" s="33">
        <v>3712.3</v>
      </c>
      <c r="K714" s="33">
        <v>4000</v>
      </c>
      <c r="L714" s="33">
        <v>143.00403225806451</v>
      </c>
      <c r="M714" s="33">
        <v>113.9803953077294</v>
      </c>
      <c r="N714" s="33">
        <v>92.807500000000005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80</v>
      </c>
      <c r="F715" s="53" t="str">
        <f>IFERROR(VLOOKUP(E715,'ИМЕНА ОКВЭД'!B$1:D$130001,2,FALSE),E715)</f>
        <v>35</v>
      </c>
      <c r="G715" s="33">
        <v>3039784.3</v>
      </c>
      <c r="H715" s="33">
        <v>3962687.7</v>
      </c>
      <c r="I715" s="33">
        <v>3120777.7</v>
      </c>
      <c r="J715" s="33">
        <v>33681164</v>
      </c>
      <c r="K715" s="33">
        <v>30441142</v>
      </c>
      <c r="L715" s="33">
        <v>76.710165678713466</v>
      </c>
      <c r="M715" s="33">
        <v>97.404704602958418</v>
      </c>
      <c r="N715" s="33">
        <v>110.64356258382159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85</v>
      </c>
      <c r="F716" s="53" t="str">
        <f>IFERROR(VLOOKUP(E716,'ИМЕНА ОКВЭД'!B$1:D$130001,2,FALSE),E716)</f>
        <v>Производство, передача и распределение электроэнергии</v>
      </c>
      <c r="G716" s="33">
        <v>2129169.7000000002</v>
      </c>
      <c r="H716" s="33">
        <v>2540756.7000000002</v>
      </c>
      <c r="I716" s="33">
        <v>2298818</v>
      </c>
      <c r="J716" s="33">
        <v>18234752.600000001</v>
      </c>
      <c r="K716" s="33">
        <v>15967197.6</v>
      </c>
      <c r="L716" s="33">
        <v>83.800613415680459</v>
      </c>
      <c r="M716" s="33">
        <v>92.620194378154338</v>
      </c>
      <c r="N716" s="33">
        <v>114.20133361410896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112</v>
      </c>
      <c r="F717" s="53" t="str">
        <f>IFERROR(VLOOKUP(E717,'ИМЕНА ОКВЭД'!B$1:D$130001,2,FALSE),E717)</f>
        <v>35.2</v>
      </c>
      <c r="G717" s="33">
        <v>236094.2</v>
      </c>
      <c r="H717" s="33">
        <v>337167.1</v>
      </c>
      <c r="I717" s="33">
        <v>238970.7</v>
      </c>
      <c r="J717" s="33">
        <v>2557181.6</v>
      </c>
      <c r="K717" s="33">
        <v>2368447.4</v>
      </c>
      <c r="L717" s="33">
        <v>70.022905556325043</v>
      </c>
      <c r="M717" s="33">
        <v>98.796295947578514</v>
      </c>
      <c r="N717" s="33">
        <v>107.96868868609874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116</v>
      </c>
      <c r="F718" s="53" t="str">
        <f>IFERROR(VLOOKUP(E718,'ИМЕНА ОКВЭД'!B$1:D$130001,2,FALSE),E718)</f>
        <v>Производство, передача и распределение пара и горячей воды; кондиционирование воздуха</v>
      </c>
      <c r="G718" s="33">
        <v>674520.4</v>
      </c>
      <c r="H718" s="33">
        <v>1084763.8999999999</v>
      </c>
      <c r="I718" s="33">
        <v>582989</v>
      </c>
      <c r="J718" s="33">
        <v>12889229.800000001</v>
      </c>
      <c r="K718" s="33">
        <v>12105497</v>
      </c>
      <c r="L718" s="33">
        <v>62.18130968407042</v>
      </c>
      <c r="M718" s="33">
        <v>115.70036484393358</v>
      </c>
      <c r="N718" s="33">
        <v>106.47418937033316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70</v>
      </c>
      <c r="F719" s="53" t="str">
        <f>IFERROR(VLOOKUP(E719,'ИМЕНА ОКВЭД'!B$1:D$130001,2,FALSE),E719)</f>
        <v>Забор, очистка и распределение воды</v>
      </c>
      <c r="G719" s="33">
        <v>293541.59999999998</v>
      </c>
      <c r="H719" s="33">
        <v>301985.7</v>
      </c>
      <c r="I719" s="33">
        <v>272607.7</v>
      </c>
      <c r="J719" s="33">
        <v>1803939.7</v>
      </c>
      <c r="K719" s="33">
        <v>1682042.4</v>
      </c>
      <c r="L719" s="33">
        <v>97.203807994881871</v>
      </c>
      <c r="M719" s="33">
        <v>107.67913011994892</v>
      </c>
      <c r="N719" s="33">
        <v>107.24698140784085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108</v>
      </c>
      <c r="F720" s="53" t="str">
        <f>IFERROR(VLOOKUP(E720,'ИМЕНА ОКВЭД'!B$1:D$130001,2,FALSE),E720)</f>
        <v>36.0</v>
      </c>
      <c r="G720" s="33">
        <v>293541.59999999998</v>
      </c>
      <c r="H720" s="33">
        <v>301985.7</v>
      </c>
      <c r="I720" s="33">
        <v>272607.7</v>
      </c>
      <c r="J720" s="33">
        <v>1803939.7</v>
      </c>
      <c r="K720" s="33">
        <v>1682042.4</v>
      </c>
      <c r="L720" s="33">
        <v>97.203807994881871</v>
      </c>
      <c r="M720" s="33">
        <v>107.67913011994892</v>
      </c>
      <c r="N720" s="33">
        <v>107.24698140784085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27</v>
      </c>
      <c r="F721" s="53" t="str">
        <f>IFERROR(VLOOKUP(E721,'ИМЕНА ОКВЭД'!B$1:D$130001,2,FALSE),E721)</f>
        <v>Сбор и обработка сточных вод</v>
      </c>
      <c r="G721" s="33">
        <v>174780.1</v>
      </c>
      <c r="H721" s="33">
        <v>179377.9</v>
      </c>
      <c r="I721" s="33">
        <v>177429.4</v>
      </c>
      <c r="J721" s="33">
        <v>1060811.2</v>
      </c>
      <c r="K721" s="33">
        <v>1092776.8</v>
      </c>
      <c r="L721" s="33">
        <v>97.436807990281963</v>
      </c>
      <c r="M721" s="33">
        <v>98.506842721668448</v>
      </c>
      <c r="N721" s="33">
        <v>97.074828089322537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39</v>
      </c>
      <c r="F722" s="53" t="str">
        <f>IFERROR(VLOOKUP(E722,'ИМЕНА ОКВЭД'!B$1:D$130001,2,FALSE),E722)</f>
        <v>37.0</v>
      </c>
      <c r="G722" s="33">
        <v>174780.1</v>
      </c>
      <c r="H722" s="33">
        <v>179377.9</v>
      </c>
      <c r="I722" s="33">
        <v>177429.4</v>
      </c>
      <c r="J722" s="33">
        <v>1060811.2</v>
      </c>
      <c r="K722" s="33">
        <v>1092776.8</v>
      </c>
      <c r="L722" s="33">
        <v>97.436807990281963</v>
      </c>
      <c r="M722" s="33">
        <v>98.506842721668448</v>
      </c>
      <c r="N722" s="33">
        <v>97.074828089322537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61</v>
      </c>
      <c r="F723" s="53" t="str">
        <f>IFERROR(VLOOKUP(E723,'ИМЕНА ОКВЭД'!B$1:D$130001,2,FALSE),E723)</f>
        <v>Сбор, обработка и утилизация отходов; обработка вторичного сырья</v>
      </c>
      <c r="G723" s="33">
        <v>296311.90000000002</v>
      </c>
      <c r="H723" s="33">
        <v>230561.3</v>
      </c>
      <c r="I723" s="33">
        <v>284901.09999999998</v>
      </c>
      <c r="J723" s="33">
        <v>1574409</v>
      </c>
      <c r="K723" s="33">
        <v>1541290.4</v>
      </c>
      <c r="L723" s="33">
        <v>128.51762199467126</v>
      </c>
      <c r="M723" s="33">
        <v>104.0051793411819</v>
      </c>
      <c r="N723" s="33">
        <v>102.14875794983217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44</v>
      </c>
      <c r="F724" s="53" t="str">
        <f>IFERROR(VLOOKUP(E724,'ИМЕНА ОКВЭД'!B$1:D$130001,2,FALSE),E724)</f>
        <v>38.1</v>
      </c>
      <c r="G724" s="33">
        <v>104998.5</v>
      </c>
      <c r="H724" s="33">
        <v>103400.7</v>
      </c>
      <c r="I724" s="33">
        <v>98096</v>
      </c>
      <c r="J724" s="33">
        <v>591949.69999999995</v>
      </c>
      <c r="K724" s="33">
        <v>575442.69999999995</v>
      </c>
      <c r="L724" s="33">
        <v>101.54525066077889</v>
      </c>
      <c r="M724" s="33">
        <v>107.03647447398467</v>
      </c>
      <c r="N724" s="33">
        <v>102.86857405611367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40</v>
      </c>
      <c r="F725" s="53" t="str">
        <f>IFERROR(VLOOKUP(E725,'ИМЕНА ОКВЭД'!B$1:D$130001,2,FALSE),E725)</f>
        <v>38.2</v>
      </c>
      <c r="G725" s="33">
        <v>32288.799999999999</v>
      </c>
      <c r="H725" s="33">
        <v>8689.4</v>
      </c>
      <c r="I725" s="33">
        <v>58746.2</v>
      </c>
      <c r="J725" s="33">
        <v>89566.1</v>
      </c>
      <c r="K725" s="33">
        <v>129847.9</v>
      </c>
      <c r="L725" s="33">
        <v>371.58837203949639</v>
      </c>
      <c r="M725" s="33">
        <v>54.963214641968328</v>
      </c>
      <c r="N725" s="33">
        <v>68.977703913578893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54</v>
      </c>
      <c r="F726" s="53" t="str">
        <f>IFERROR(VLOOKUP(E726,'ИМЕНА ОКВЭД'!B$1:D$130001,2,FALSE),E726)</f>
        <v>38.3</v>
      </c>
      <c r="G726" s="33">
        <v>159024.6</v>
      </c>
      <c r="H726" s="33">
        <v>118471.2</v>
      </c>
      <c r="I726" s="33">
        <v>128058.9</v>
      </c>
      <c r="J726" s="33">
        <v>892893.2</v>
      </c>
      <c r="K726" s="33">
        <v>835999.8</v>
      </c>
      <c r="L726" s="33">
        <v>134.23059781617812</v>
      </c>
      <c r="M726" s="33">
        <v>124.18082616670922</v>
      </c>
      <c r="N726" s="33">
        <v>106.80543225010341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41</v>
      </c>
      <c r="F727" s="53" t="str">
        <f>IFERROR(VLOOKUP(E727,'ИМЕНА ОКВЭД'!B$1:D$130001,2,FALSE),E727)</f>
        <v>39</v>
      </c>
      <c r="G727" s="33">
        <v>4684</v>
      </c>
      <c r="H727" s="33">
        <v>3892</v>
      </c>
      <c r="I727" s="33">
        <v>1923</v>
      </c>
      <c r="J727" s="33">
        <v>17822</v>
      </c>
      <c r="K727" s="33">
        <v>9067</v>
      </c>
      <c r="L727" s="33">
        <v>120.34943473792394</v>
      </c>
      <c r="M727" s="33">
        <v>243.57774310972439</v>
      </c>
      <c r="N727" s="33">
        <v>196.55895003860152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78</v>
      </c>
      <c r="F728" s="53" t="str">
        <f>IFERROR(VLOOKUP(E728,'ИМЕНА ОКВЭД'!B$1:D$130001,2,FALSE),E728)</f>
        <v>39.0</v>
      </c>
      <c r="G728" s="33">
        <v>4684</v>
      </c>
      <c r="H728" s="33">
        <v>3892</v>
      </c>
      <c r="I728" s="33">
        <v>1923</v>
      </c>
      <c r="J728" s="33">
        <v>17822</v>
      </c>
      <c r="K728" s="33">
        <v>9067</v>
      </c>
      <c r="L728" s="33">
        <v>120.34943473792394</v>
      </c>
      <c r="M728" s="33">
        <v>243.57774310972439</v>
      </c>
      <c r="N728" s="33">
        <v>196.55895003860152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25</v>
      </c>
      <c r="F729" s="53" t="str">
        <f>IFERROR(VLOOKUP(E729,'ИМЕНА ОКВЭД'!B$1:D$130001,2,FALSE),E729)</f>
        <v>Добыча полезных ископаемых</v>
      </c>
      <c r="G729" s="33">
        <v>4092492.8</v>
      </c>
      <c r="H729" s="33">
        <v>3999211.3</v>
      </c>
      <c r="I729" s="33">
        <v>2038479.2</v>
      </c>
      <c r="J729" s="33">
        <v>20923360.199999999</v>
      </c>
      <c r="K729" s="33">
        <v>9929706.0999999996</v>
      </c>
      <c r="L729" s="33">
        <v>102.33249741017686</v>
      </c>
      <c r="M729" s="33">
        <v>200.76205830307222</v>
      </c>
      <c r="N729" s="33">
        <v>210.7147984974097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35</v>
      </c>
      <c r="F730" s="53" t="str">
        <f>IFERROR(VLOOKUP(E730,'ИМЕНА ОКВЭД'!B$1:D$130001,2,FALSE),E730)</f>
        <v>Обрабатывающие производства</v>
      </c>
      <c r="G730" s="33">
        <v>31701661.800000001</v>
      </c>
      <c r="H730" s="33">
        <v>43231997.700000003</v>
      </c>
      <c r="I730" s="33">
        <v>30094177.5</v>
      </c>
      <c r="J730" s="33">
        <v>199927544.59999999</v>
      </c>
      <c r="K730" s="33">
        <v>145703711.59999999</v>
      </c>
      <c r="L730" s="33">
        <v>73.329162394917503</v>
      </c>
      <c r="M730" s="33">
        <v>105.34151265639342</v>
      </c>
      <c r="N730" s="33">
        <v>137.21513501925094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89</v>
      </c>
      <c r="F731" s="53" t="str">
        <f>IFERROR(VLOOKUP(E731,'ИМЕНА ОКВЭД'!B$1:D$130001,2,FALSE),E731)</f>
        <v>Обеспечение электрическое энергией, газом и паром; кондиционирование воздуха</v>
      </c>
      <c r="G731" s="33">
        <v>3039784.3</v>
      </c>
      <c r="H731" s="33">
        <v>3962687.7</v>
      </c>
      <c r="I731" s="33">
        <v>3120777.7</v>
      </c>
      <c r="J731" s="33">
        <v>33681164</v>
      </c>
      <c r="K731" s="33">
        <v>30441142</v>
      </c>
      <c r="L731" s="33">
        <v>76.710165678713466</v>
      </c>
      <c r="M731" s="33">
        <v>97.404704602958418</v>
      </c>
      <c r="N731" s="33">
        <v>110.64356258382159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20</v>
      </c>
      <c r="F732" s="53" t="str">
        <f>IFERROR(VLOOKUP(E732,'ИМЕНА ОКВЭД'!B$1:D$130001,2,FALSE),E732)</f>
        <v>Водоснабжение; водоотведение, организация сбора и утилизации отходов, деятельность по ликвидации загрязнений</v>
      </c>
      <c r="G732" s="33">
        <v>769317.6</v>
      </c>
      <c r="H732" s="33">
        <v>715816.9</v>
      </c>
      <c r="I732" s="33">
        <v>736861.2</v>
      </c>
      <c r="J732" s="33">
        <v>4456981.9000000004</v>
      </c>
      <c r="K732" s="33">
        <v>4325176.5999999996</v>
      </c>
      <c r="L732" s="33">
        <v>107.47407612198036</v>
      </c>
      <c r="M732" s="33">
        <v>104.40468299864344</v>
      </c>
      <c r="N732" s="33">
        <v>103.04739695484342</v>
      </c>
    </row>
    <row r="733" spans="1:14" x14ac:dyDescent="0.25">
      <c r="A733" s="42">
        <v>44348</v>
      </c>
      <c r="B733" s="43"/>
      <c r="C733" s="43"/>
      <c r="D733" s="43"/>
      <c r="E733" s="43" t="s">
        <v>140</v>
      </c>
      <c r="F733" s="53" t="str">
        <f>IFERROR(VLOOKUP(E733,'ИМЕНА ОКВЭД'!B$1:D$130001,2,FALSE),E733)</f>
        <v>Амурская область</v>
      </c>
      <c r="G733" s="45" t="s">
        <v>140</v>
      </c>
      <c r="H733" s="43"/>
      <c r="I733" s="43"/>
      <c r="J733" s="48">
        <v>83938.299999999988</v>
      </c>
    </row>
    <row r="734" spans="1:14" ht="26.25" x14ac:dyDescent="0.25">
      <c r="A734" s="42">
        <v>44348</v>
      </c>
      <c r="B734" s="43"/>
      <c r="C734" s="43"/>
      <c r="D734" s="43"/>
      <c r="E734" s="43" t="s">
        <v>141</v>
      </c>
      <c r="F734" s="53" t="str">
        <f>IFERROR(VLOOKUP(E734,'ИМЕНА ОКВЭД'!B$1:D$130001,2,FALSE),E734)</f>
        <v>Еврейская автономная область</v>
      </c>
      <c r="G734" s="45" t="s">
        <v>141</v>
      </c>
      <c r="H734" s="43"/>
      <c r="I734" s="43"/>
      <c r="J734" s="48">
        <v>21963.3</v>
      </c>
    </row>
    <row r="735" spans="1:14" x14ac:dyDescent="0.25">
      <c r="A735" s="42">
        <v>44348</v>
      </c>
      <c r="B735" s="43"/>
      <c r="C735" s="43"/>
      <c r="D735" s="43"/>
      <c r="E735" s="43" t="s">
        <v>142</v>
      </c>
      <c r="F735" s="53" t="str">
        <f>IFERROR(VLOOKUP(E735,'ИМЕНА ОКВЭД'!B$1:D$130001,2,FALSE),E735)</f>
        <v>Забайкальский край</v>
      </c>
      <c r="G735" s="45" t="s">
        <v>142</v>
      </c>
      <c r="H735" s="43"/>
      <c r="I735" s="43"/>
      <c r="J735" s="48">
        <v>127413.30000000002</v>
      </c>
    </row>
    <row r="736" spans="1:14" x14ac:dyDescent="0.25">
      <c r="A736" s="42">
        <v>44348</v>
      </c>
      <c r="B736" s="43"/>
      <c r="C736" s="43"/>
      <c r="D736" s="43"/>
      <c r="E736" s="43" t="s">
        <v>143</v>
      </c>
      <c r="F736" s="53" t="str">
        <f>IFERROR(VLOOKUP(E736,'ИМЕНА ОКВЭД'!B$1:D$130001,2,FALSE),E736)</f>
        <v>Камчатский край</v>
      </c>
      <c r="G736" s="45" t="s">
        <v>143</v>
      </c>
      <c r="H736" s="43"/>
      <c r="I736" s="43"/>
      <c r="J736" s="48">
        <v>65529.599999999999</v>
      </c>
    </row>
    <row r="737" spans="1:14" ht="26.25" x14ac:dyDescent="0.25">
      <c r="A737" s="42">
        <v>44348</v>
      </c>
      <c r="B737" s="43"/>
      <c r="C737" s="43"/>
      <c r="D737" s="43"/>
      <c r="E737" s="43" t="s">
        <v>144</v>
      </c>
      <c r="F737" s="53" t="str">
        <f>IFERROR(VLOOKUP(E737,'ИМЕНА ОКВЭД'!B$1:D$130001,2,FALSE),E737)</f>
        <v>Магаданская область</v>
      </c>
      <c r="G737" s="45" t="s">
        <v>144</v>
      </c>
      <c r="H737" s="43"/>
      <c r="I737" s="43"/>
      <c r="J737" s="48">
        <v>111843.59999999998</v>
      </c>
    </row>
    <row r="738" spans="1:14" x14ac:dyDescent="0.25">
      <c r="A738" s="42">
        <v>44348</v>
      </c>
      <c r="B738" s="43"/>
      <c r="C738" s="43"/>
      <c r="D738" s="43"/>
      <c r="E738" s="43" t="s">
        <v>145</v>
      </c>
      <c r="F738" s="53" t="str">
        <f>IFERROR(VLOOKUP(E738,'ИМЕНА ОКВЭД'!B$1:D$130001,2,FALSE),E738)</f>
        <v>Приморский край</v>
      </c>
      <c r="G738" s="45" t="s">
        <v>145</v>
      </c>
      <c r="H738" s="43"/>
      <c r="I738" s="43"/>
      <c r="J738" s="48">
        <v>165660.30000000002</v>
      </c>
    </row>
    <row r="739" spans="1:14" x14ac:dyDescent="0.25">
      <c r="A739" s="42">
        <v>44348</v>
      </c>
      <c r="B739" s="43"/>
      <c r="C739" s="43"/>
      <c r="D739" s="43"/>
      <c r="E739" s="43" t="s">
        <v>146</v>
      </c>
      <c r="F739" s="53" t="str">
        <f>IFERROR(VLOOKUP(E739,'ИМЕНА ОКВЭД'!B$1:D$130001,2,FALSE),E739)</f>
        <v>Республика Бурятия</v>
      </c>
      <c r="G739" s="45" t="s">
        <v>146</v>
      </c>
      <c r="H739" s="43"/>
      <c r="I739" s="43"/>
      <c r="J739" s="48">
        <v>88119.799999999988</v>
      </c>
    </row>
    <row r="740" spans="1:14" ht="26.25" x14ac:dyDescent="0.25">
      <c r="A740" s="42">
        <v>44348</v>
      </c>
      <c r="B740" s="43"/>
      <c r="C740" s="43"/>
      <c r="D740" s="43"/>
      <c r="E740" s="43" t="s">
        <v>147</v>
      </c>
      <c r="F740" s="53" t="str">
        <f>IFERROR(VLOOKUP(E740,'ИМЕНА ОКВЭД'!B$1:D$130001,2,FALSE),E740)</f>
        <v>Республика Саха (Якутия)</v>
      </c>
      <c r="G740" s="46" t="s">
        <v>147</v>
      </c>
      <c r="H740" s="43"/>
      <c r="I740" s="43"/>
      <c r="J740" s="48">
        <v>640840</v>
      </c>
    </row>
    <row r="741" spans="1:14" ht="26.25" x14ac:dyDescent="0.25">
      <c r="A741" s="42">
        <v>44348</v>
      </c>
      <c r="B741" s="43"/>
      <c r="C741" s="43"/>
      <c r="D741" s="43"/>
      <c r="E741" s="43" t="s">
        <v>148</v>
      </c>
      <c r="F741" s="53" t="str">
        <f>IFERROR(VLOOKUP(E741,'ИМЕНА ОКВЭД'!B$1:D$130001,2,FALSE),E741)</f>
        <v>Сахалинская область</v>
      </c>
      <c r="G741" s="45" t="s">
        <v>148</v>
      </c>
      <c r="H741" s="43"/>
      <c r="I741" s="43"/>
      <c r="J741" s="48">
        <v>468531.59999999992</v>
      </c>
    </row>
    <row r="742" spans="1:14" x14ac:dyDescent="0.25">
      <c r="A742" s="42">
        <v>44348</v>
      </c>
      <c r="B742" s="43"/>
      <c r="C742" s="43"/>
      <c r="D742" s="43"/>
      <c r="E742" s="43" t="s">
        <v>149</v>
      </c>
      <c r="F742" s="53" t="str">
        <f>IFERROR(VLOOKUP(E742,'ИМЕНА ОКВЭД'!B$1:D$130001,2,FALSE),E742)</f>
        <v>Хабаровский край</v>
      </c>
      <c r="G742" s="46" t="s">
        <v>149</v>
      </c>
      <c r="H742" s="43"/>
      <c r="I742" s="43"/>
      <c r="J742" s="48">
        <v>252591.10000000003</v>
      </c>
    </row>
    <row r="743" spans="1:14" x14ac:dyDescent="0.25">
      <c r="A743" s="42">
        <v>44348</v>
      </c>
      <c r="B743" s="43"/>
      <c r="C743" s="43"/>
      <c r="D743" s="43"/>
      <c r="E743" s="43" t="s">
        <v>150</v>
      </c>
      <c r="F743" s="53" t="str">
        <f>IFERROR(VLOOKUP(E743,'ИМЕНА ОКВЭД'!B$1:D$130001,2,FALSE),E743)</f>
        <v>Чукотский авт.округ</v>
      </c>
      <c r="G743" s="46" t="s">
        <v>150</v>
      </c>
      <c r="H743" s="43"/>
      <c r="I743" s="43"/>
      <c r="J743" s="48">
        <v>57810.400000000001</v>
      </c>
    </row>
    <row r="744" spans="1:14" x14ac:dyDescent="0.25">
      <c r="A744" s="38">
        <v>44378</v>
      </c>
      <c r="B744" s="32" t="s">
        <v>12</v>
      </c>
      <c r="C744" s="32" t="s">
        <v>13</v>
      </c>
      <c r="D744" s="32" t="s">
        <v>14</v>
      </c>
      <c r="E744" s="32" t="s">
        <v>109</v>
      </c>
      <c r="F744" s="53" t="str">
        <f>IFERROR(VLOOKUP(E744,'ИМЕНА ОКВЭД'!B$1:D$130001,2,FALSE),E744)</f>
        <v>Добыча угля</v>
      </c>
      <c r="G744" s="33">
        <v>3565274</v>
      </c>
      <c r="H744" s="33">
        <v>3049044</v>
      </c>
      <c r="I744" s="33">
        <v>1293043</v>
      </c>
      <c r="J744" s="33">
        <v>19421468.199999999</v>
      </c>
      <c r="K744" s="33">
        <v>8897937</v>
      </c>
      <c r="L744" s="33">
        <v>116.93088063012537</v>
      </c>
      <c r="M744" s="33">
        <v>275.72741200408649</v>
      </c>
      <c r="N744" s="33">
        <v>218.26933816231784</v>
      </c>
    </row>
    <row r="745" spans="1:14" x14ac:dyDescent="0.25">
      <c r="A745" s="38">
        <v>44378</v>
      </c>
      <c r="B745" s="32" t="s">
        <v>12</v>
      </c>
      <c r="C745" s="32" t="s">
        <v>13</v>
      </c>
      <c r="D745" s="32" t="s">
        <v>14</v>
      </c>
      <c r="E745" s="32" t="s">
        <v>96</v>
      </c>
      <c r="F745" s="53" t="str">
        <f>IFERROR(VLOOKUP(E745,'ИМЕНА ОКВЭД'!B$1:D$130001,2,FALSE),E745)</f>
        <v>05.1</v>
      </c>
      <c r="G745" s="33">
        <v>3565274</v>
      </c>
      <c r="H745" s="33">
        <v>3048522</v>
      </c>
      <c r="I745" s="33">
        <v>1293043</v>
      </c>
      <c r="J745" s="33">
        <v>19371681</v>
      </c>
      <c r="K745" s="33">
        <v>8845806.1999999993</v>
      </c>
      <c r="L745" s="33">
        <v>116.95090276534006</v>
      </c>
      <c r="M745" s="33">
        <v>275.72741200408649</v>
      </c>
      <c r="N745" s="33">
        <v>218.99282622764221</v>
      </c>
    </row>
    <row r="746" spans="1:14" x14ac:dyDescent="0.25">
      <c r="A746" s="38">
        <v>44378</v>
      </c>
      <c r="B746" s="32" t="s">
        <v>12</v>
      </c>
      <c r="C746" s="32" t="s">
        <v>13</v>
      </c>
      <c r="D746" s="32" t="s">
        <v>14</v>
      </c>
      <c r="E746" s="32" t="s">
        <v>76</v>
      </c>
      <c r="F746" s="53" t="str">
        <f>IFERROR(VLOOKUP(E746,'ИМЕНА ОКВЭД'!B$1:D$130001,2,FALSE),E746)</f>
        <v>05.2</v>
      </c>
      <c r="G746" s="32"/>
      <c r="H746" s="33">
        <v>522</v>
      </c>
      <c r="I746" s="32"/>
      <c r="J746" s="33">
        <v>49787.199999999997</v>
      </c>
      <c r="K746" s="33">
        <v>52130.8</v>
      </c>
      <c r="L746" s="32"/>
      <c r="M746" s="32"/>
      <c r="N746" s="33">
        <v>95.504385123573783</v>
      </c>
    </row>
    <row r="747" spans="1:14" x14ac:dyDescent="0.25">
      <c r="A747" s="38">
        <v>44378</v>
      </c>
      <c r="B747" s="32" t="s">
        <v>12</v>
      </c>
      <c r="C747" s="32" t="s">
        <v>13</v>
      </c>
      <c r="D747" s="32" t="s">
        <v>14</v>
      </c>
      <c r="E747" s="32" t="s">
        <v>45</v>
      </c>
      <c r="F747" s="53" t="str">
        <f>IFERROR(VLOOKUP(E747,'ИМЕНА ОКВЭД'!B$1:D$130001,2,FALSE),E747)</f>
        <v>Добыча металлических руд</v>
      </c>
      <c r="G747" s="33">
        <v>541889.6</v>
      </c>
      <c r="H747" s="33">
        <v>599572.5</v>
      </c>
      <c r="I747" s="33">
        <v>538879</v>
      </c>
      <c r="J747" s="33">
        <v>3198017.6</v>
      </c>
      <c r="K747" s="33">
        <v>2035451</v>
      </c>
      <c r="L747" s="33">
        <v>90.379328604964371</v>
      </c>
      <c r="M747" s="33">
        <v>100.55867829327177</v>
      </c>
      <c r="N747" s="33">
        <v>157.11592172938578</v>
      </c>
    </row>
    <row r="748" spans="1:14" x14ac:dyDescent="0.25">
      <c r="A748" s="38">
        <v>44378</v>
      </c>
      <c r="B748" s="32" t="s">
        <v>12</v>
      </c>
      <c r="C748" s="32" t="s">
        <v>13</v>
      </c>
      <c r="D748" s="32" t="s">
        <v>14</v>
      </c>
      <c r="E748" s="32" t="s">
        <v>73</v>
      </c>
      <c r="F748" s="53" t="str">
        <f>IFERROR(VLOOKUP(E748,'ИМЕНА ОКВЭД'!B$1:D$130001,2,FALSE),E748)</f>
        <v>07.2</v>
      </c>
      <c r="G748" s="33">
        <v>541889.6</v>
      </c>
      <c r="H748" s="33">
        <v>599572.5</v>
      </c>
      <c r="I748" s="33">
        <v>538879</v>
      </c>
      <c r="J748" s="33">
        <v>3198017.6</v>
      </c>
      <c r="K748" s="33">
        <v>2035451</v>
      </c>
      <c r="L748" s="33">
        <v>90.379328604964371</v>
      </c>
      <c r="M748" s="33">
        <v>100.55867829327177</v>
      </c>
      <c r="N748" s="33">
        <v>157.11592172938578</v>
      </c>
    </row>
    <row r="749" spans="1:14" x14ac:dyDescent="0.25">
      <c r="A749" s="38">
        <v>44378</v>
      </c>
      <c r="B749" s="32" t="s">
        <v>12</v>
      </c>
      <c r="C749" s="32" t="s">
        <v>13</v>
      </c>
      <c r="D749" s="32" t="s">
        <v>14</v>
      </c>
      <c r="E749" s="32" t="s">
        <v>66</v>
      </c>
      <c r="F749" s="53" t="str">
        <f>IFERROR(VLOOKUP(E749,'ИМЕНА ОКВЭД'!B$1:D$130001,2,FALSE),E749)</f>
        <v>Добыча прочих полезных ископаемых</v>
      </c>
      <c r="G749" s="33">
        <v>199312.7</v>
      </c>
      <c r="H749" s="33">
        <v>205095.1</v>
      </c>
      <c r="I749" s="33">
        <v>209294.1</v>
      </c>
      <c r="J749" s="33">
        <v>1190431.1000000001</v>
      </c>
      <c r="K749" s="33">
        <v>1037534.2</v>
      </c>
      <c r="L749" s="33">
        <v>97.18062498811527</v>
      </c>
      <c r="M749" s="33">
        <v>95.230921464102423</v>
      </c>
      <c r="N749" s="33">
        <v>114.73656482841722</v>
      </c>
    </row>
    <row r="750" spans="1:14" x14ac:dyDescent="0.25">
      <c r="A750" s="38">
        <v>44378</v>
      </c>
      <c r="B750" s="32" t="s">
        <v>12</v>
      </c>
      <c r="C750" s="32" t="s">
        <v>13</v>
      </c>
      <c r="D750" s="32" t="s">
        <v>14</v>
      </c>
      <c r="E750" s="32" t="s">
        <v>28</v>
      </c>
      <c r="F750" s="53" t="str">
        <f>IFERROR(VLOOKUP(E750,'ИМЕНА ОКВЭД'!B$1:D$130001,2,FALSE),E750)</f>
        <v>08.1</v>
      </c>
      <c r="G750" s="33">
        <v>199312.7</v>
      </c>
      <c r="H750" s="33">
        <v>205095.1</v>
      </c>
      <c r="I750" s="33">
        <v>209294.1</v>
      </c>
      <c r="J750" s="33">
        <v>1190431.1000000001</v>
      </c>
      <c r="K750" s="33">
        <v>1037534.2</v>
      </c>
      <c r="L750" s="33">
        <v>97.18062498811527</v>
      </c>
      <c r="M750" s="33">
        <v>95.230921464102423</v>
      </c>
      <c r="N750" s="33">
        <v>114.73656482841722</v>
      </c>
    </row>
    <row r="751" spans="1:14" x14ac:dyDescent="0.25">
      <c r="A751" s="38">
        <v>44378</v>
      </c>
      <c r="B751" s="32" t="s">
        <v>12</v>
      </c>
      <c r="C751" s="32" t="s">
        <v>13</v>
      </c>
      <c r="D751" s="32" t="s">
        <v>14</v>
      </c>
      <c r="E751" s="32" t="s">
        <v>98</v>
      </c>
      <c r="F751" s="53" t="str">
        <f>IFERROR(VLOOKUP(E751,'ИМЕНА ОКВЭД'!B$1:D$130001,2,FALSE),E751)</f>
        <v>Предоставление услуг в области добычи полезных ископаемых</v>
      </c>
      <c r="G751" s="33">
        <v>242652</v>
      </c>
      <c r="H751" s="33">
        <v>251007</v>
      </c>
      <c r="I751" s="32"/>
      <c r="J751" s="33">
        <v>1674797.4</v>
      </c>
      <c r="K751" s="32"/>
      <c r="L751" s="33">
        <v>96.671407570306798</v>
      </c>
      <c r="M751" s="32"/>
      <c r="N751" s="32"/>
    </row>
    <row r="752" spans="1:14" x14ac:dyDescent="0.25">
      <c r="A752" s="38">
        <v>44378</v>
      </c>
      <c r="B752" s="32" t="s">
        <v>12</v>
      </c>
      <c r="C752" s="32" t="s">
        <v>13</v>
      </c>
      <c r="D752" s="32" t="s">
        <v>14</v>
      </c>
      <c r="E752" s="32" t="s">
        <v>126</v>
      </c>
      <c r="F752" s="53" t="str">
        <f>IFERROR(VLOOKUP(E752,'ИМЕНА ОКВЭД'!B$1:D$130001,2,FALSE),E752)</f>
        <v>09.9</v>
      </c>
      <c r="G752" s="33">
        <v>242652</v>
      </c>
      <c r="H752" s="33">
        <v>251007</v>
      </c>
      <c r="I752" s="32"/>
      <c r="J752" s="33">
        <v>1674797.4</v>
      </c>
      <c r="K752" s="32"/>
      <c r="L752" s="33">
        <v>96.671407570306798</v>
      </c>
      <c r="M752" s="32"/>
      <c r="N752" s="32"/>
    </row>
    <row r="753" spans="1:14" x14ac:dyDescent="0.25">
      <c r="A753" s="38">
        <v>44378</v>
      </c>
      <c r="B753" s="32" t="s">
        <v>12</v>
      </c>
      <c r="C753" s="32" t="s">
        <v>13</v>
      </c>
      <c r="D753" s="32" t="s">
        <v>14</v>
      </c>
      <c r="E753" s="32" t="s">
        <v>30</v>
      </c>
      <c r="F753" s="53" t="str">
        <f>IFERROR(VLOOKUP(E753,'ИМЕНА ОКВЭД'!B$1:D$130001,2,FALSE),E753)</f>
        <v>Производство пищевых продуктов</v>
      </c>
      <c r="G753" s="33">
        <v>3270722</v>
      </c>
      <c r="H753" s="33">
        <v>3541109.5</v>
      </c>
      <c r="I753" s="33">
        <v>2776818.8</v>
      </c>
      <c r="J753" s="33">
        <v>24385538.699999999</v>
      </c>
      <c r="K753" s="33">
        <v>23264909.699999999</v>
      </c>
      <c r="L753" s="33">
        <v>92.364328185841188</v>
      </c>
      <c r="M753" s="33">
        <v>117.78665572272847</v>
      </c>
      <c r="N753" s="33">
        <v>104.8168207590335</v>
      </c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81</v>
      </c>
      <c r="F754" s="53" t="str">
        <f>IFERROR(VLOOKUP(E754,'ИМЕНА ОКВЭД'!B$1:D$130001,2,FALSE),E754)</f>
        <v>Переработка и консервирование мяса и мясной пищевой продукции</v>
      </c>
      <c r="G754" s="33">
        <v>47507.4</v>
      </c>
      <c r="H754" s="33">
        <v>52504.7</v>
      </c>
      <c r="I754" s="33">
        <v>67432.3</v>
      </c>
      <c r="J754" s="33">
        <v>518461.5</v>
      </c>
      <c r="K754" s="33">
        <v>637012.1</v>
      </c>
      <c r="L754" s="33">
        <v>90.482185404354283</v>
      </c>
      <c r="M754" s="33">
        <v>70.4519940740565</v>
      </c>
      <c r="N754" s="33">
        <v>81.389584279482293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15</v>
      </c>
      <c r="F755" s="53" t="str">
        <f>IFERROR(VLOOKUP(E755,'ИМЕНА ОКВЭД'!B$1:D$130001,2,FALSE),E755)</f>
        <v>Переработка и консервирование рыбы, ракообразных и моллюсков</v>
      </c>
      <c r="G755" s="33">
        <v>2681985.7000000002</v>
      </c>
      <c r="H755" s="33">
        <v>2943471.4</v>
      </c>
      <c r="I755" s="33">
        <v>2142010.4</v>
      </c>
      <c r="J755" s="33">
        <v>19385666.800000001</v>
      </c>
      <c r="K755" s="33">
        <v>18969208.800000001</v>
      </c>
      <c r="L755" s="33">
        <v>91.116417845948831</v>
      </c>
      <c r="M755" s="33">
        <v>125.2088085099867</v>
      </c>
      <c r="N755" s="33">
        <v>102.19544212091756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57</v>
      </c>
      <c r="F756" s="53" t="str">
        <f>IFERROR(VLOOKUP(E756,'ИМЕНА ОКВЭД'!B$1:D$130001,2,FALSE),E756)</f>
        <v>10.3</v>
      </c>
      <c r="G756" s="33">
        <v>11999.6</v>
      </c>
      <c r="H756" s="33">
        <v>12011.1</v>
      </c>
      <c r="I756" s="33">
        <v>6996</v>
      </c>
      <c r="J756" s="33">
        <v>83719.7</v>
      </c>
      <c r="K756" s="33">
        <v>53860.4</v>
      </c>
      <c r="L756" s="33">
        <v>99.904255230578386</v>
      </c>
      <c r="M756" s="33">
        <v>171.52086906803888</v>
      </c>
      <c r="N756" s="33">
        <v>155.4383183192104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119</v>
      </c>
      <c r="F757" s="53" t="str">
        <f>IFERROR(VLOOKUP(E757,'ИМЕНА ОКВЭД'!B$1:D$130001,2,FALSE),E757)</f>
        <v>10.4</v>
      </c>
      <c r="G757" s="32"/>
      <c r="H757" s="33">
        <v>205</v>
      </c>
      <c r="I757" s="33">
        <v>2249</v>
      </c>
      <c r="J757" s="33">
        <v>9534.9</v>
      </c>
      <c r="K757" s="33">
        <v>36767.1</v>
      </c>
      <c r="L757" s="32"/>
      <c r="M757" s="32"/>
      <c r="N757" s="33">
        <v>25.933239227461506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50</v>
      </c>
      <c r="F758" s="53" t="str">
        <f>IFERROR(VLOOKUP(E758,'ИМЕНА ОКВЭД'!B$1:D$130001,2,FALSE),E758)</f>
        <v>Производство молочной продукции</v>
      </c>
      <c r="G758" s="33">
        <v>281304</v>
      </c>
      <c r="H758" s="33">
        <v>277740</v>
      </c>
      <c r="I758" s="33">
        <v>300577.2</v>
      </c>
      <c r="J758" s="33">
        <v>2226357.7000000002</v>
      </c>
      <c r="K758" s="33">
        <v>1825197.9</v>
      </c>
      <c r="L758" s="33">
        <v>101.28321451717433</v>
      </c>
      <c r="M758" s="33">
        <v>93.587936809578366</v>
      </c>
      <c r="N758" s="33">
        <v>121.97897554013184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110</v>
      </c>
      <c r="F759" s="53" t="str">
        <f>IFERROR(VLOOKUP(E759,'ИМЕНА ОКВЭД'!B$1:D$130001,2,FALSE),E759)</f>
        <v>10.6</v>
      </c>
      <c r="G759" s="33">
        <v>1</v>
      </c>
      <c r="H759" s="33">
        <v>2</v>
      </c>
      <c r="I759" s="33">
        <v>50</v>
      </c>
      <c r="J759" s="33">
        <v>16</v>
      </c>
      <c r="K759" s="33">
        <v>527</v>
      </c>
      <c r="L759" s="33">
        <v>50</v>
      </c>
      <c r="M759" s="33">
        <v>2</v>
      </c>
      <c r="N759" s="33">
        <v>3.0360531309297913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22</v>
      </c>
      <c r="F760" s="53" t="str">
        <f>IFERROR(VLOOKUP(E760,'ИМЕНА ОКВЭД'!B$1:D$130001,2,FALSE),E760)</f>
        <v>Производство хлебобулочных и мучных кондитерских изделий</v>
      </c>
      <c r="G760" s="33">
        <v>161973</v>
      </c>
      <c r="H760" s="33">
        <v>164044.20000000001</v>
      </c>
      <c r="I760" s="33">
        <v>165442.9</v>
      </c>
      <c r="J760" s="33">
        <v>1290178.6000000001</v>
      </c>
      <c r="K760" s="33">
        <v>1195161.2</v>
      </c>
      <c r="L760" s="33">
        <v>98.737413453203459</v>
      </c>
      <c r="M760" s="33">
        <v>97.902660071843513</v>
      </c>
      <c r="N760" s="33">
        <v>107.9501744199862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65</v>
      </c>
      <c r="F761" s="53" t="str">
        <f>IFERROR(VLOOKUP(E761,'ИМЕНА ОКВЭД'!B$1:D$130001,2,FALSE),E761)</f>
        <v>10.8</v>
      </c>
      <c r="G761" s="33">
        <v>77964.3</v>
      </c>
      <c r="H761" s="33">
        <v>82504.100000000006</v>
      </c>
      <c r="I761" s="33">
        <v>78525</v>
      </c>
      <c r="J761" s="33">
        <v>818887.5</v>
      </c>
      <c r="K761" s="33">
        <v>452524.1</v>
      </c>
      <c r="L761" s="33">
        <v>94.497485579504527</v>
      </c>
      <c r="M761" s="33">
        <v>99.285959885386816</v>
      </c>
      <c r="N761" s="33">
        <v>180.9599753913659</v>
      </c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42</v>
      </c>
      <c r="F762" s="53" t="str">
        <f>IFERROR(VLOOKUP(E762,'ИМЕНА ОКВЭД'!B$1:D$130001,2,FALSE),E762)</f>
        <v>10.9</v>
      </c>
      <c r="G762" s="33">
        <v>7987</v>
      </c>
      <c r="H762" s="33">
        <v>8627</v>
      </c>
      <c r="I762" s="33">
        <v>13536</v>
      </c>
      <c r="J762" s="33">
        <v>52716</v>
      </c>
      <c r="K762" s="33">
        <v>94651.1</v>
      </c>
      <c r="L762" s="33">
        <v>92.581430392952356</v>
      </c>
      <c r="M762" s="33">
        <v>59.005614657210401</v>
      </c>
      <c r="N762" s="33">
        <v>55.695073802628812</v>
      </c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124</v>
      </c>
      <c r="F763" s="53" t="str">
        <f>IFERROR(VLOOKUP(E763,'ИМЕНА ОКВЭД'!B$1:D$130001,2,FALSE),E763)</f>
        <v>Всего по обследуемым видам экономической деятельности</v>
      </c>
      <c r="G763" s="33">
        <v>42892630.899999999</v>
      </c>
      <c r="H763" s="33">
        <v>41109168.700000003</v>
      </c>
      <c r="I763" s="33">
        <v>36159137.100000001</v>
      </c>
      <c r="J763" s="33">
        <v>303387593.80000001</v>
      </c>
      <c r="K763" s="33">
        <v>226558873.40000001</v>
      </c>
      <c r="L763" s="33">
        <v>104.33835627525107</v>
      </c>
      <c r="M763" s="33">
        <v>118.62183210118695</v>
      </c>
      <c r="N763" s="33">
        <v>133.91115044271754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48</v>
      </c>
      <c r="F764" s="53" t="str">
        <f>IFERROR(VLOOKUP(E764,'ИМЕНА ОКВЭД'!B$1:D$130001,2,FALSE),E764)</f>
        <v>Производство напитков</v>
      </c>
      <c r="G764" s="33">
        <v>742538.8</v>
      </c>
      <c r="H764" s="33">
        <v>684489.1</v>
      </c>
      <c r="I764" s="33">
        <v>726873.1</v>
      </c>
      <c r="J764" s="33">
        <v>4028924.3</v>
      </c>
      <c r="K764" s="33">
        <v>4265070.0999999996</v>
      </c>
      <c r="L764" s="33">
        <v>108.48073402483692</v>
      </c>
      <c r="M764" s="33">
        <v>102.15521801535921</v>
      </c>
      <c r="N764" s="33">
        <v>94.463260990716194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105</v>
      </c>
      <c r="F765" s="53" t="str">
        <f>IFERROR(VLOOKUP(E765,'ИМЕНА ОКВЭД'!B$1:D$130001,2,FALSE),E765)</f>
        <v>11.0</v>
      </c>
      <c r="G765" s="33">
        <v>742538.8</v>
      </c>
      <c r="H765" s="33">
        <v>684489.1</v>
      </c>
      <c r="I765" s="33">
        <v>726873.1</v>
      </c>
      <c r="J765" s="33">
        <v>4028924.3</v>
      </c>
      <c r="K765" s="33">
        <v>4265070.0999999996</v>
      </c>
      <c r="L765" s="33">
        <v>108.48073402483692</v>
      </c>
      <c r="M765" s="33">
        <v>102.15521801535921</v>
      </c>
      <c r="N765" s="33">
        <v>94.463260990716194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75</v>
      </c>
      <c r="F766" s="53" t="str">
        <f>IFERROR(VLOOKUP(E766,'ИМЕНА ОКВЭД'!B$1:D$130001,2,FALSE),E766)</f>
        <v>125.АГ</v>
      </c>
      <c r="G766" s="33">
        <v>39068814.399999999</v>
      </c>
      <c r="H766" s="33">
        <v>37093548.700000003</v>
      </c>
      <c r="I766" s="33">
        <v>32053538.399999999</v>
      </c>
      <c r="J766" s="33">
        <v>261219113.30000001</v>
      </c>
      <c r="K766" s="33">
        <v>187686956.09999999</v>
      </c>
      <c r="L766" s="33">
        <v>105.3250922848479</v>
      </c>
      <c r="M766" s="33">
        <v>121.88612037914666</v>
      </c>
      <c r="N766" s="33">
        <v>139.17808606839034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117</v>
      </c>
      <c r="F767" s="53" t="str">
        <f>IFERROR(VLOOKUP(E767,'ИМЕНА ОКВЭД'!B$1:D$130001,2,FALSE),E767)</f>
        <v>Производство текстильных изделий</v>
      </c>
      <c r="G767" s="33">
        <v>4011.8</v>
      </c>
      <c r="H767" s="33">
        <v>1579.9</v>
      </c>
      <c r="I767" s="33">
        <v>5053</v>
      </c>
      <c r="J767" s="33">
        <v>13911</v>
      </c>
      <c r="K767" s="33">
        <v>43473.9</v>
      </c>
      <c r="L767" s="33">
        <v>253.92746376352935</v>
      </c>
      <c r="M767" s="33">
        <v>79.394419156936479</v>
      </c>
      <c r="N767" s="33">
        <v>31.998509450497885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74</v>
      </c>
      <c r="F768" s="53" t="str">
        <f>IFERROR(VLOOKUP(E768,'ИМЕНА ОКВЭД'!B$1:D$130001,2,FALSE),E768)</f>
        <v>13.9</v>
      </c>
      <c r="G768" s="33">
        <v>4011.8</v>
      </c>
      <c r="H768" s="33">
        <v>1579.9</v>
      </c>
      <c r="I768" s="33">
        <v>5053</v>
      </c>
      <c r="J768" s="33">
        <v>13911</v>
      </c>
      <c r="K768" s="33">
        <v>43473.9</v>
      </c>
      <c r="L768" s="33">
        <v>253.92746376352935</v>
      </c>
      <c r="M768" s="33">
        <v>79.394419156936479</v>
      </c>
      <c r="N768" s="33">
        <v>31.998509450497885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55</v>
      </c>
      <c r="F769" s="53" t="str">
        <f>IFERROR(VLOOKUP(E769,'ИМЕНА ОКВЭД'!B$1:D$130001,2,FALSE),E769)</f>
        <v>1323500.029.31</v>
      </c>
      <c r="G769" s="33">
        <v>42892630.899999999</v>
      </c>
      <c r="H769" s="33">
        <v>41109168.700000003</v>
      </c>
      <c r="I769" s="33">
        <v>36159137.100000001</v>
      </c>
      <c r="J769" s="33">
        <v>303387593.80000001</v>
      </c>
      <c r="K769" s="33">
        <v>226558873.40000001</v>
      </c>
      <c r="L769" s="33">
        <v>104.33835627525107</v>
      </c>
      <c r="M769" s="33">
        <v>118.62183210118695</v>
      </c>
      <c r="N769" s="33">
        <v>133.91115044271754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69</v>
      </c>
      <c r="F770" s="53" t="str">
        <f>IFERROR(VLOOKUP(E770,'ИМЕНА ОКВЭД'!B$1:D$130001,2,FALSE),E770)</f>
        <v>Производство одежды</v>
      </c>
      <c r="G770" s="33">
        <v>29808.9</v>
      </c>
      <c r="H770" s="33">
        <v>19242.599999999999</v>
      </c>
      <c r="I770" s="33">
        <v>23181.5</v>
      </c>
      <c r="J770" s="33">
        <v>184466.7</v>
      </c>
      <c r="K770" s="33">
        <v>178685.1</v>
      </c>
      <c r="L770" s="33">
        <v>154.91097876586323</v>
      </c>
      <c r="M770" s="33">
        <v>128.58917671419019</v>
      </c>
      <c r="N770" s="33">
        <v>103.23563632334201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91</v>
      </c>
      <c r="F771" s="53" t="str">
        <f>IFERROR(VLOOKUP(E771,'ИМЕНА ОКВЭД'!B$1:D$130001,2,FALSE),E771)</f>
        <v>14.1</v>
      </c>
      <c r="G771" s="33">
        <v>29583.9</v>
      </c>
      <c r="H771" s="33">
        <v>19014.8</v>
      </c>
      <c r="I771" s="33">
        <v>22528.5</v>
      </c>
      <c r="J771" s="33">
        <v>181321.4</v>
      </c>
      <c r="K771" s="33">
        <v>175826.8</v>
      </c>
      <c r="L771" s="33">
        <v>155.58354544880831</v>
      </c>
      <c r="M771" s="33">
        <v>131.31766429189693</v>
      </c>
      <c r="N771" s="33">
        <v>103.12500710926889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37</v>
      </c>
      <c r="F772" s="53" t="str">
        <f>IFERROR(VLOOKUP(E772,'ИМЕНА ОКВЭД'!B$1:D$130001,2,FALSE),E772)</f>
        <v>14.3</v>
      </c>
      <c r="G772" s="33">
        <v>225</v>
      </c>
      <c r="H772" s="33">
        <v>227.8</v>
      </c>
      <c r="I772" s="33">
        <v>653</v>
      </c>
      <c r="J772" s="33">
        <v>3145.3</v>
      </c>
      <c r="K772" s="33">
        <v>2858.3</v>
      </c>
      <c r="L772" s="33">
        <v>98.770851624231781</v>
      </c>
      <c r="M772" s="33">
        <v>34.456355283307808</v>
      </c>
      <c r="N772" s="33">
        <v>110.0409334219641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129</v>
      </c>
      <c r="F773" s="53" t="str">
        <f>IFERROR(VLOOKUP(E773,'ИМЕНА ОКВЭД'!B$1:D$130001,2,FALSE),E773)</f>
        <v>Производство кожи и изделий из кожи</v>
      </c>
      <c r="G773" s="32"/>
      <c r="H773" s="32"/>
      <c r="I773" s="33">
        <v>94.1</v>
      </c>
      <c r="J773" s="32"/>
      <c r="K773" s="33">
        <v>171.1</v>
      </c>
      <c r="L773" s="32"/>
      <c r="M773" s="32"/>
      <c r="N773" s="32"/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130</v>
      </c>
      <c r="F774" s="53" t="str">
        <f>IFERROR(VLOOKUP(E774,'ИМЕНА ОКВЭД'!B$1:D$130001,2,FALSE),E774)</f>
        <v>15.1</v>
      </c>
      <c r="G774" s="32"/>
      <c r="H774" s="32"/>
      <c r="I774" s="33">
        <v>94.1</v>
      </c>
      <c r="J774" s="32"/>
      <c r="K774" s="33">
        <v>171.1</v>
      </c>
      <c r="L774" s="32"/>
      <c r="M774" s="32"/>
      <c r="N774" s="32"/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104</v>
      </c>
      <c r="F775" s="53" t="str">
        <f>IFERROR(VLOOKUP(E775,'ИМЕНА ОКВЭД'!B$1:D$130001,2,FALSE),E775)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775" s="33">
        <v>1577762.6</v>
      </c>
      <c r="H775" s="33">
        <v>1935345.9</v>
      </c>
      <c r="I775" s="33">
        <v>856937.1</v>
      </c>
      <c r="J775" s="33">
        <v>9819474</v>
      </c>
      <c r="K775" s="33">
        <v>7190073.9000000004</v>
      </c>
      <c r="L775" s="33">
        <v>81.523545739291364</v>
      </c>
      <c r="M775" s="33">
        <v>184.11650049927817</v>
      </c>
      <c r="N775" s="33">
        <v>136.56986195927695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111</v>
      </c>
      <c r="F776" s="53" t="str">
        <f>IFERROR(VLOOKUP(E776,'ИМЕНА ОКВЭД'!B$1:D$130001,2,FALSE),E776)</f>
        <v>16.1</v>
      </c>
      <c r="G776" s="33">
        <v>1055229.8</v>
      </c>
      <c r="H776" s="33">
        <v>1452272.4</v>
      </c>
      <c r="I776" s="33">
        <v>694622</v>
      </c>
      <c r="J776" s="33">
        <v>6876260.4000000004</v>
      </c>
      <c r="K776" s="33">
        <v>5102314</v>
      </c>
      <c r="L776" s="33">
        <v>72.660597281887334</v>
      </c>
      <c r="M776" s="33">
        <v>151.91424976462019</v>
      </c>
      <c r="N776" s="33">
        <v>134.76748784963058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114</v>
      </c>
      <c r="F777" s="53" t="str">
        <f>IFERROR(VLOOKUP(E777,'ИМЕНА ОКВЭД'!B$1:D$130001,2,FALSE),E777)</f>
        <v>16.2</v>
      </c>
      <c r="G777" s="33">
        <v>522532.8</v>
      </c>
      <c r="H777" s="33">
        <v>483073.5</v>
      </c>
      <c r="I777" s="33">
        <v>162315.1</v>
      </c>
      <c r="J777" s="33">
        <v>2943213.6</v>
      </c>
      <c r="K777" s="33">
        <v>2087759.9</v>
      </c>
      <c r="L777" s="33">
        <v>108.16838431418822</v>
      </c>
      <c r="M777" s="33">
        <v>321.92494721686398</v>
      </c>
      <c r="N777" s="33">
        <v>140.97471648919017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64</v>
      </c>
      <c r="F778" s="53" t="str">
        <f>IFERROR(VLOOKUP(E778,'ИМЕНА ОКВЭД'!B$1:D$130001,2,FALSE),E778)</f>
        <v>Производство бумаги и бумажных изделий</v>
      </c>
      <c r="G778" s="33">
        <v>13797.6</v>
      </c>
      <c r="H778" s="33">
        <v>14445.3</v>
      </c>
      <c r="I778" s="33">
        <v>11563.1</v>
      </c>
      <c r="J778" s="33">
        <v>99887.6</v>
      </c>
      <c r="K778" s="33">
        <v>79478.7</v>
      </c>
      <c r="L778" s="33">
        <v>95.51618865651804</v>
      </c>
      <c r="M778" s="33">
        <v>119.32440262559348</v>
      </c>
      <c r="N778" s="33">
        <v>125.67845221424105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106</v>
      </c>
      <c r="F779" s="53" t="str">
        <f>IFERROR(VLOOKUP(E779,'ИМЕНА ОКВЭД'!B$1:D$130001,2,FALSE),E779)</f>
        <v>17.2</v>
      </c>
      <c r="G779" s="33">
        <v>13797.6</v>
      </c>
      <c r="H779" s="33">
        <v>14445.3</v>
      </c>
      <c r="I779" s="33">
        <v>11563.1</v>
      </c>
      <c r="J779" s="33">
        <v>99887.6</v>
      </c>
      <c r="K779" s="33">
        <v>79478.7</v>
      </c>
      <c r="L779" s="33">
        <v>95.51618865651804</v>
      </c>
      <c r="M779" s="33">
        <v>119.32440262559348</v>
      </c>
      <c r="N779" s="33">
        <v>125.67845221424105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86</v>
      </c>
      <c r="F780" s="53" t="str">
        <f>IFERROR(VLOOKUP(E780,'ИМЕНА ОКВЭД'!B$1:D$130001,2,FALSE),E780)</f>
        <v>Деятельность полиграфическая и копирование носителей информации</v>
      </c>
      <c r="G780" s="33">
        <v>18046.599999999999</v>
      </c>
      <c r="H780" s="33">
        <v>20185.8</v>
      </c>
      <c r="I780" s="33">
        <v>18455.7</v>
      </c>
      <c r="J780" s="33">
        <v>124818.5</v>
      </c>
      <c r="K780" s="33">
        <v>129532.1</v>
      </c>
      <c r="L780" s="33">
        <v>89.402451228091039</v>
      </c>
      <c r="M780" s="33">
        <v>97.783340648146648</v>
      </c>
      <c r="N780" s="33">
        <v>96.361056448555999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82</v>
      </c>
      <c r="F781" s="53" t="str">
        <f>IFERROR(VLOOKUP(E781,'ИМЕНА ОКВЭД'!B$1:D$130001,2,FALSE),E781)</f>
        <v>18.1</v>
      </c>
      <c r="G781" s="33">
        <v>18046.599999999999</v>
      </c>
      <c r="H781" s="33">
        <v>20185.8</v>
      </c>
      <c r="I781" s="33">
        <v>18455.7</v>
      </c>
      <c r="J781" s="33">
        <v>124818.5</v>
      </c>
      <c r="K781" s="33">
        <v>129532.1</v>
      </c>
      <c r="L781" s="33">
        <v>89.402451228091039</v>
      </c>
      <c r="M781" s="33">
        <v>97.783340648146648</v>
      </c>
      <c r="N781" s="33">
        <v>96.361056448555999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125</v>
      </c>
      <c r="F782" s="53" t="str">
        <f>IFERROR(VLOOKUP(E782,'ИМЕНА ОКВЭД'!B$1:D$130001,2,FALSE),E782)</f>
        <v>Производство кокса и нефтепродуктов</v>
      </c>
      <c r="G782" s="33">
        <v>5572705.5999999996</v>
      </c>
      <c r="H782" s="33">
        <v>5403110.9000000004</v>
      </c>
      <c r="I782" s="33">
        <v>3134644.9</v>
      </c>
      <c r="J782" s="33">
        <v>38207981.600000001</v>
      </c>
      <c r="K782" s="33">
        <v>27376706.199999999</v>
      </c>
      <c r="L782" s="33">
        <v>103.13883433338376</v>
      </c>
      <c r="M782" s="33">
        <v>177.77789120547592</v>
      </c>
      <c r="N782" s="33">
        <v>139.56383693813393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51</v>
      </c>
      <c r="F783" s="53" t="str">
        <f>IFERROR(VLOOKUP(E783,'ИМЕНА ОКВЭД'!B$1:D$130001,2,FALSE),E783)</f>
        <v>19.2</v>
      </c>
      <c r="G783" s="33">
        <v>5572705.5999999996</v>
      </c>
      <c r="H783" s="33">
        <v>5403110.9000000004</v>
      </c>
      <c r="I783" s="33">
        <v>3134644.9</v>
      </c>
      <c r="J783" s="33">
        <v>38207981.600000001</v>
      </c>
      <c r="K783" s="33">
        <v>27376706.199999999</v>
      </c>
      <c r="L783" s="33">
        <v>103.13883433338376</v>
      </c>
      <c r="M783" s="33">
        <v>177.77789120547592</v>
      </c>
      <c r="N783" s="33">
        <v>139.56383693813393</v>
      </c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60</v>
      </c>
      <c r="F784" s="53" t="str">
        <f>IFERROR(VLOOKUP(E784,'ИМЕНА ОКВЭД'!B$1:D$130001,2,FALSE),E784)</f>
        <v>Производство химических веществ и химических продуктов</v>
      </c>
      <c r="G784" s="33">
        <v>411192.1</v>
      </c>
      <c r="H784" s="33">
        <v>336807.5</v>
      </c>
      <c r="I784" s="33">
        <v>278862.59999999998</v>
      </c>
      <c r="J784" s="33">
        <v>2269863.1</v>
      </c>
      <c r="K784" s="33">
        <v>1803913.4</v>
      </c>
      <c r="L784" s="33">
        <v>122.08519703391403</v>
      </c>
      <c r="M784" s="33">
        <v>147.45329778894697</v>
      </c>
      <c r="N784" s="33">
        <v>125.82993729078126</v>
      </c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120</v>
      </c>
      <c r="F785" s="53" t="str">
        <f>IFERROR(VLOOKUP(E785,'ИМЕНА ОКВЭД'!B$1:D$130001,2,FALSE),E785)</f>
        <v>20.1</v>
      </c>
      <c r="G785" s="33">
        <v>273587.90000000002</v>
      </c>
      <c r="H785" s="33">
        <v>204109.5</v>
      </c>
      <c r="I785" s="33">
        <v>196529.6</v>
      </c>
      <c r="J785" s="33">
        <v>1388825.5</v>
      </c>
      <c r="K785" s="33">
        <v>1266618.3999999999</v>
      </c>
      <c r="L785" s="33">
        <v>134.03976786969739</v>
      </c>
      <c r="M785" s="33">
        <v>139.20951347786797</v>
      </c>
      <c r="N785" s="33">
        <v>109.64829659824932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97</v>
      </c>
      <c r="F786" s="53" t="str">
        <f>IFERROR(VLOOKUP(E786,'ИМЕНА ОКВЭД'!B$1:D$130001,2,FALSE),E786)</f>
        <v>20.2</v>
      </c>
      <c r="G786" s="33">
        <v>217</v>
      </c>
      <c r="H786" s="33">
        <v>217</v>
      </c>
      <c r="I786" s="33">
        <v>217</v>
      </c>
      <c r="J786" s="33">
        <v>1519</v>
      </c>
      <c r="K786" s="33">
        <v>1519</v>
      </c>
      <c r="L786" s="33">
        <v>100</v>
      </c>
      <c r="M786" s="33">
        <v>100</v>
      </c>
      <c r="N786" s="33">
        <v>100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16</v>
      </c>
      <c r="F787" s="53" t="str">
        <f>IFERROR(VLOOKUP(E787,'ИМЕНА ОКВЭД'!B$1:D$130001,2,FALSE),E787)</f>
        <v>20.3</v>
      </c>
      <c r="G787" s="33">
        <v>43029</v>
      </c>
      <c r="H787" s="33">
        <v>38133</v>
      </c>
      <c r="I787" s="33">
        <v>38112</v>
      </c>
      <c r="J787" s="33">
        <v>231668</v>
      </c>
      <c r="K787" s="33">
        <v>227748</v>
      </c>
      <c r="L787" s="33">
        <v>112.83927307056879</v>
      </c>
      <c r="M787" s="33">
        <v>112.9014483627204</v>
      </c>
      <c r="N787" s="33">
        <v>101.72120062525248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83</v>
      </c>
      <c r="F788" s="53" t="str">
        <f>IFERROR(VLOOKUP(E788,'ИМЕНА ОКВЭД'!B$1:D$130001,2,FALSE),E788)</f>
        <v>20.4</v>
      </c>
      <c r="G788" s="33">
        <v>28</v>
      </c>
      <c r="H788" s="33">
        <v>28</v>
      </c>
      <c r="I788" s="33">
        <v>28</v>
      </c>
      <c r="J788" s="33">
        <v>196</v>
      </c>
      <c r="K788" s="33">
        <v>196</v>
      </c>
      <c r="L788" s="33">
        <v>100</v>
      </c>
      <c r="M788" s="33">
        <v>100</v>
      </c>
      <c r="N788" s="33">
        <v>100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17</v>
      </c>
      <c r="F789" s="53" t="str">
        <f>IFERROR(VLOOKUP(E789,'ИМЕНА ОКВЭД'!B$1:D$130001,2,FALSE),E789)</f>
        <v>20.5</v>
      </c>
      <c r="G789" s="33">
        <v>94330.2</v>
      </c>
      <c r="H789" s="33">
        <v>94320</v>
      </c>
      <c r="I789" s="33">
        <v>43976</v>
      </c>
      <c r="J789" s="33">
        <v>647654.6</v>
      </c>
      <c r="K789" s="33">
        <v>307832</v>
      </c>
      <c r="L789" s="33">
        <v>100.01081424936386</v>
      </c>
      <c r="M789" s="33">
        <v>214.50382026559942</v>
      </c>
      <c r="N789" s="33">
        <v>210.39222692897425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99</v>
      </c>
      <c r="F790" s="53" t="str">
        <f>IFERROR(VLOOKUP(E790,'ИМЕНА ОКВЭД'!B$1:D$130001,2,FALSE),E790)</f>
        <v>Производство лекарственных средств и материалов, применяемых в медицинских целях</v>
      </c>
      <c r="G790" s="33">
        <v>242959</v>
      </c>
      <c r="H790" s="33">
        <v>190327</v>
      </c>
      <c r="I790" s="33">
        <v>334591</v>
      </c>
      <c r="J790" s="33">
        <v>1391275</v>
      </c>
      <c r="K790" s="33">
        <v>1581747</v>
      </c>
      <c r="L790" s="33">
        <v>127.65345957220994</v>
      </c>
      <c r="M790" s="33">
        <v>72.61372840273647</v>
      </c>
      <c r="N790" s="33">
        <v>87.958124782281871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38</v>
      </c>
      <c r="F791" s="53" t="str">
        <f>IFERROR(VLOOKUP(E791,'ИМЕНА ОКВЭД'!B$1:D$130001,2,FALSE),E791)</f>
        <v>21.2</v>
      </c>
      <c r="G791" s="33">
        <v>242959</v>
      </c>
      <c r="H791" s="33">
        <v>190327</v>
      </c>
      <c r="I791" s="33">
        <v>334591</v>
      </c>
      <c r="J791" s="33">
        <v>1391275</v>
      </c>
      <c r="K791" s="33">
        <v>1581747</v>
      </c>
      <c r="L791" s="33">
        <v>127.65345957220994</v>
      </c>
      <c r="M791" s="33">
        <v>72.61372840273647</v>
      </c>
      <c r="N791" s="33">
        <v>87.958124782281871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49</v>
      </c>
      <c r="F792" s="53" t="str">
        <f>IFERROR(VLOOKUP(E792,'ИМЕНА ОКВЭД'!B$1:D$130001,2,FALSE),E792)</f>
        <v>Производство резиновых и пластмассовых изделий</v>
      </c>
      <c r="G792" s="33">
        <v>439711.1</v>
      </c>
      <c r="H792" s="33">
        <v>376609.6</v>
      </c>
      <c r="I792" s="33">
        <v>322364.5</v>
      </c>
      <c r="J792" s="33">
        <v>2411574.6</v>
      </c>
      <c r="K792" s="33">
        <v>1531476.4</v>
      </c>
      <c r="L792" s="33">
        <v>116.75514909869531</v>
      </c>
      <c r="M792" s="33">
        <v>136.40183705091596</v>
      </c>
      <c r="N792" s="33">
        <v>157.4673040994951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46</v>
      </c>
      <c r="F793" s="53" t="str">
        <f>IFERROR(VLOOKUP(E793,'ИМЕНА ОКВЭД'!B$1:D$130001,2,FALSE),E793)</f>
        <v>22.1</v>
      </c>
      <c r="G793" s="33">
        <v>1186</v>
      </c>
      <c r="H793" s="33">
        <v>1186</v>
      </c>
      <c r="I793" s="33">
        <v>1186</v>
      </c>
      <c r="J793" s="33">
        <v>8302</v>
      </c>
      <c r="K793" s="33">
        <v>8302</v>
      </c>
      <c r="L793" s="33">
        <v>100</v>
      </c>
      <c r="M793" s="33">
        <v>100</v>
      </c>
      <c r="N793" s="33">
        <v>100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52</v>
      </c>
      <c r="F794" s="53" t="str">
        <f>IFERROR(VLOOKUP(E794,'ИМЕНА ОКВЭД'!B$1:D$130001,2,FALSE),E794)</f>
        <v>22.2</v>
      </c>
      <c r="G794" s="33">
        <v>438525.1</v>
      </c>
      <c r="H794" s="33">
        <v>375423.6</v>
      </c>
      <c r="I794" s="33">
        <v>321178.5</v>
      </c>
      <c r="J794" s="33">
        <v>2403272.6</v>
      </c>
      <c r="K794" s="33">
        <v>1523174.3999999999</v>
      </c>
      <c r="L794" s="33">
        <v>116.80808025920587</v>
      </c>
      <c r="M794" s="33">
        <v>136.53625631852694</v>
      </c>
      <c r="N794" s="33">
        <v>157.78052729877814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36</v>
      </c>
      <c r="F795" s="53" t="str">
        <f>IFERROR(VLOOKUP(E795,'ИМЕНА ОКВЭД'!B$1:D$130001,2,FALSE),E795)</f>
        <v>Производство прочей неметаллической минеральной продукции</v>
      </c>
      <c r="G795" s="33">
        <v>809818.4</v>
      </c>
      <c r="H795" s="33">
        <v>903009.8</v>
      </c>
      <c r="I795" s="33">
        <v>750130.7</v>
      </c>
      <c r="J795" s="33">
        <v>5620985.5999999996</v>
      </c>
      <c r="K795" s="33">
        <v>5408763.7999999998</v>
      </c>
      <c r="L795" s="33">
        <v>89.679912665399641</v>
      </c>
      <c r="M795" s="33">
        <v>107.95697336477497</v>
      </c>
      <c r="N795" s="33">
        <v>103.92366551484463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77</v>
      </c>
      <c r="F796" s="53" t="str">
        <f>IFERROR(VLOOKUP(E796,'ИМЕНА ОКВЭД'!B$1:D$130001,2,FALSE),E796)</f>
        <v>23.1</v>
      </c>
      <c r="G796" s="33">
        <v>52135</v>
      </c>
      <c r="H796" s="33">
        <v>52135</v>
      </c>
      <c r="I796" s="33">
        <v>36938</v>
      </c>
      <c r="J796" s="33">
        <v>364945</v>
      </c>
      <c r="K796" s="33">
        <v>258566</v>
      </c>
      <c r="L796" s="33">
        <v>100</v>
      </c>
      <c r="M796" s="33">
        <v>141.14191347663652</v>
      </c>
      <c r="N796" s="33">
        <v>141.14191347663652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23</v>
      </c>
      <c r="F797" s="53" t="str">
        <f>IFERROR(VLOOKUP(E797,'ИМЕНА ОКВЭД'!B$1:D$130001,2,FALSE),E797)</f>
        <v>23.3</v>
      </c>
      <c r="G797" s="33">
        <v>59694</v>
      </c>
      <c r="H797" s="33">
        <v>58840</v>
      </c>
      <c r="I797" s="33">
        <v>52398</v>
      </c>
      <c r="J797" s="33">
        <v>394843</v>
      </c>
      <c r="K797" s="33">
        <v>340975.9</v>
      </c>
      <c r="L797" s="33">
        <v>101.45139360978926</v>
      </c>
      <c r="M797" s="33">
        <v>113.92419557998397</v>
      </c>
      <c r="N797" s="33">
        <v>115.79792002895219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67</v>
      </c>
      <c r="F798" s="53" t="str">
        <f>IFERROR(VLOOKUP(E798,'ИМЕНА ОКВЭД'!B$1:D$130001,2,FALSE),E798)</f>
        <v>23.5</v>
      </c>
      <c r="G798" s="33">
        <v>85.6</v>
      </c>
      <c r="H798" s="32"/>
      <c r="I798" s="33">
        <v>176.5</v>
      </c>
      <c r="J798" s="33">
        <v>390.5</v>
      </c>
      <c r="K798" s="33">
        <v>757.3</v>
      </c>
      <c r="L798" s="32"/>
      <c r="M798" s="33">
        <v>48.498583569405099</v>
      </c>
      <c r="N798" s="33">
        <v>51.564769576125713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121</v>
      </c>
      <c r="F799" s="53" t="str">
        <f>IFERROR(VLOOKUP(E799,'ИМЕНА ОКВЭД'!B$1:D$130001,2,FALSE),E799)</f>
        <v>23.6</v>
      </c>
      <c r="G799" s="33">
        <v>405032.9</v>
      </c>
      <c r="H799" s="33">
        <v>477548.5</v>
      </c>
      <c r="I799" s="33">
        <v>418724.4</v>
      </c>
      <c r="J799" s="33">
        <v>3059370.4</v>
      </c>
      <c r="K799" s="33">
        <v>3332405.5</v>
      </c>
      <c r="L799" s="33">
        <v>84.815029258808266</v>
      </c>
      <c r="M799" s="33">
        <v>96.73018816195092</v>
      </c>
      <c r="N799" s="33">
        <v>91.806666385588429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71</v>
      </c>
      <c r="F800" s="53" t="str">
        <f>IFERROR(VLOOKUP(E800,'ИМЕНА ОКВЭД'!B$1:D$130001,2,FALSE),E800)</f>
        <v>23.7</v>
      </c>
      <c r="G800" s="33">
        <v>219</v>
      </c>
      <c r="H800" s="33">
        <v>219</v>
      </c>
      <c r="I800" s="33">
        <v>219</v>
      </c>
      <c r="J800" s="33">
        <v>1533</v>
      </c>
      <c r="K800" s="33">
        <v>1533</v>
      </c>
      <c r="L800" s="33">
        <v>100</v>
      </c>
      <c r="M800" s="33">
        <v>100</v>
      </c>
      <c r="N800" s="33">
        <v>100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100</v>
      </c>
      <c r="F801" s="53" t="str">
        <f>IFERROR(VLOOKUP(E801,'ИМЕНА ОКВЭД'!B$1:D$130001,2,FALSE),E801)</f>
        <v>23.9</v>
      </c>
      <c r="G801" s="33">
        <v>292651.90000000002</v>
      </c>
      <c r="H801" s="33">
        <v>314267.3</v>
      </c>
      <c r="I801" s="33">
        <v>241674.8</v>
      </c>
      <c r="J801" s="33">
        <v>1799903.7</v>
      </c>
      <c r="K801" s="33">
        <v>1474526.1</v>
      </c>
      <c r="L801" s="33">
        <v>93.121969737226877</v>
      </c>
      <c r="M801" s="33">
        <v>121.09326251640634</v>
      </c>
      <c r="N801" s="33">
        <v>122.06658803801439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79</v>
      </c>
      <c r="F802" s="53" t="str">
        <f>IFERROR(VLOOKUP(E802,'ИМЕНА ОКВЭД'!B$1:D$130001,2,FALSE),E802)</f>
        <v>Производство металлургическое</v>
      </c>
      <c r="G802" s="33">
        <v>18616271.100000001</v>
      </c>
      <c r="H802" s="33">
        <v>12982788.6</v>
      </c>
      <c r="I802" s="33">
        <v>15128080.699999999</v>
      </c>
      <c r="J802" s="33">
        <v>88666499.299999997</v>
      </c>
      <c r="K802" s="33">
        <v>71568342.299999997</v>
      </c>
      <c r="L802" s="33">
        <v>143.39192968142453</v>
      </c>
      <c r="M802" s="33">
        <v>123.05771941049997</v>
      </c>
      <c r="N802" s="33">
        <v>123.89067072187866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115</v>
      </c>
      <c r="F803" s="53" t="str">
        <f>IFERROR(VLOOKUP(E803,'ИМЕНА ОКВЭД'!B$1:D$130001,2,FALSE),E803)</f>
        <v>24.1</v>
      </c>
      <c r="G803" s="33">
        <v>4344981.3</v>
      </c>
      <c r="H803" s="33">
        <v>3791827.1</v>
      </c>
      <c r="I803" s="33">
        <v>2035403</v>
      </c>
      <c r="J803" s="33">
        <v>22110884.800000001</v>
      </c>
      <c r="K803" s="33">
        <v>8513974.6999999993</v>
      </c>
      <c r="L803" s="33">
        <v>114.58806494631573</v>
      </c>
      <c r="M803" s="33">
        <v>213.4703201282498</v>
      </c>
      <c r="N803" s="33">
        <v>259.70108649723846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87</v>
      </c>
      <c r="F804" s="53" t="str">
        <f>IFERROR(VLOOKUP(E804,'ИМЕНА ОКВЭД'!B$1:D$130001,2,FALSE),E804)</f>
        <v>24.3</v>
      </c>
      <c r="G804" s="33">
        <v>169552.3</v>
      </c>
      <c r="H804" s="33">
        <v>142252.9</v>
      </c>
      <c r="I804" s="33">
        <v>81088.3</v>
      </c>
      <c r="J804" s="33">
        <v>871430.9</v>
      </c>
      <c r="K804" s="33">
        <v>511855.9</v>
      </c>
      <c r="L804" s="33">
        <v>119.19075112001232</v>
      </c>
      <c r="M804" s="33">
        <v>209.09588682954262</v>
      </c>
      <c r="N804" s="33">
        <v>170.24926351342242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84</v>
      </c>
      <c r="F805" s="53" t="str">
        <f>IFERROR(VLOOKUP(E805,'ИМЕНА ОКВЭД'!B$1:D$130001,2,FALSE),E805)</f>
        <v>Производство основных драгоценных металлов и прочих цветных металлов, производство ядерного топлива</v>
      </c>
      <c r="G805" s="33">
        <v>14059057.800000001</v>
      </c>
      <c r="H805" s="33">
        <v>9008287</v>
      </c>
      <c r="I805" s="33">
        <v>12975959.5</v>
      </c>
      <c r="J805" s="33">
        <v>65434689.700000003</v>
      </c>
      <c r="K805" s="33">
        <v>62317139.600000001</v>
      </c>
      <c r="L805" s="33">
        <v>156.0680493416784</v>
      </c>
      <c r="M805" s="33">
        <v>108.34696116306466</v>
      </c>
      <c r="N805" s="33">
        <v>105.00271694113508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32</v>
      </c>
      <c r="F806" s="53" t="str">
        <f>IFERROR(VLOOKUP(E806,'ИМЕНА ОКВЭД'!B$1:D$130001,2,FALSE),E806)</f>
        <v>24.5</v>
      </c>
      <c r="G806" s="33">
        <v>42679.7</v>
      </c>
      <c r="H806" s="33">
        <v>40421.599999999999</v>
      </c>
      <c r="I806" s="33">
        <v>35629.9</v>
      </c>
      <c r="J806" s="33">
        <v>249493.9</v>
      </c>
      <c r="K806" s="33">
        <v>225372.1</v>
      </c>
      <c r="L806" s="33">
        <v>105.58636966374414</v>
      </c>
      <c r="M806" s="33">
        <v>119.78619081164976</v>
      </c>
      <c r="N806" s="33">
        <v>110.70309945197297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56</v>
      </c>
      <c r="F807" s="53" t="str">
        <f>IFERROR(VLOOKUP(E807,'ИМЕНА ОКВЭД'!B$1:D$130001,2,FALSE),E807)</f>
        <v>Производство готовых металлических изделий, кроме машин и оборудования</v>
      </c>
      <c r="G807" s="33">
        <v>376861.3</v>
      </c>
      <c r="H807" s="33">
        <v>266162.2</v>
      </c>
      <c r="I807" s="33">
        <v>154450.4</v>
      </c>
      <c r="J807" s="33">
        <v>2268418.2999999998</v>
      </c>
      <c r="K807" s="33">
        <v>1334983.8</v>
      </c>
      <c r="L807" s="33">
        <v>141.59084197530677</v>
      </c>
      <c r="M807" s="33">
        <v>244.00150469017885</v>
      </c>
      <c r="N807" s="33">
        <v>169.92103574590195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113</v>
      </c>
      <c r="F808" s="53" t="str">
        <f>IFERROR(VLOOKUP(E808,'ИМЕНА ОКВЭД'!B$1:D$130001,2,FALSE),E808)</f>
        <v>25.04.АГ</v>
      </c>
      <c r="G808" s="33">
        <v>247841.6</v>
      </c>
      <c r="H808" s="33">
        <v>140544</v>
      </c>
      <c r="I808" s="33">
        <v>25494.6</v>
      </c>
      <c r="J808" s="33">
        <v>1269544.7</v>
      </c>
      <c r="K808" s="33">
        <v>527133.19999999995</v>
      </c>
      <c r="L808" s="33">
        <v>176.34448998178507</v>
      </c>
      <c r="M808" s="33">
        <v>972.13370674574219</v>
      </c>
      <c r="N808" s="33">
        <v>240.83945006689012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47</v>
      </c>
      <c r="F809" s="53" t="str">
        <f>IFERROR(VLOOKUP(E809,'ИМЕНА ОКВЭД'!B$1:D$130001,2,FALSE),E809)</f>
        <v>25.1</v>
      </c>
      <c r="G809" s="33">
        <v>84884.800000000003</v>
      </c>
      <c r="H809" s="33">
        <v>84460.6</v>
      </c>
      <c r="I809" s="33">
        <v>109461</v>
      </c>
      <c r="J809" s="33">
        <v>696112.3</v>
      </c>
      <c r="K809" s="33">
        <v>664386.69999999995</v>
      </c>
      <c r="L809" s="33">
        <v>100.50224601766978</v>
      </c>
      <c r="M809" s="33">
        <v>77.547985127122899</v>
      </c>
      <c r="N809" s="33">
        <v>104.77517084553318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68</v>
      </c>
      <c r="F810" s="53" t="str">
        <f>IFERROR(VLOOKUP(E810,'ИМЕНА ОКВЭД'!B$1:D$130001,2,FALSE),E810)</f>
        <v>25.2</v>
      </c>
      <c r="G810" s="33">
        <v>6355</v>
      </c>
      <c r="H810" s="33">
        <v>6438</v>
      </c>
      <c r="I810" s="33">
        <v>6460</v>
      </c>
      <c r="J810" s="33">
        <v>44649</v>
      </c>
      <c r="K810" s="33">
        <v>45222.5</v>
      </c>
      <c r="L810" s="33">
        <v>98.710779745262499</v>
      </c>
      <c r="M810" s="33">
        <v>98.374613003095973</v>
      </c>
      <c r="N810" s="33">
        <v>98.731825971584939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18</v>
      </c>
      <c r="F811" s="53" t="str">
        <f>IFERROR(VLOOKUP(E811,'ИМЕНА ОКВЭД'!B$1:D$130001,2,FALSE),E811)</f>
        <v>25.5</v>
      </c>
      <c r="G811" s="33">
        <v>17954</v>
      </c>
      <c r="H811" s="33">
        <v>17954</v>
      </c>
      <c r="I811" s="33">
        <v>2627</v>
      </c>
      <c r="J811" s="33">
        <v>125678</v>
      </c>
      <c r="K811" s="33">
        <v>18389</v>
      </c>
      <c r="L811" s="33">
        <v>100</v>
      </c>
      <c r="M811" s="33">
        <v>683.4411876665398</v>
      </c>
      <c r="N811" s="33">
        <v>683.4411876665398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19</v>
      </c>
      <c r="F812" s="53" t="str">
        <f>IFERROR(VLOOKUP(E812,'ИМЕНА ОКВЭД'!B$1:D$130001,2,FALSE),E812)</f>
        <v>25.6</v>
      </c>
      <c r="G812" s="33">
        <v>18518.900000000001</v>
      </c>
      <c r="H812" s="33">
        <v>15458.6</v>
      </c>
      <c r="I812" s="33">
        <v>9100.7999999999993</v>
      </c>
      <c r="J812" s="33">
        <v>123285.3</v>
      </c>
      <c r="K812" s="33">
        <v>70703.399999999994</v>
      </c>
      <c r="L812" s="33">
        <v>119.79674744155356</v>
      </c>
      <c r="M812" s="33">
        <v>203.48650668073137</v>
      </c>
      <c r="N812" s="33">
        <v>174.36969084937923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107</v>
      </c>
      <c r="F813" s="53" t="str">
        <f>IFERROR(VLOOKUP(E813,'ИМЕНА ОКВЭД'!B$1:D$130001,2,FALSE),E813)</f>
        <v>25.7</v>
      </c>
      <c r="G813" s="33">
        <v>1307</v>
      </c>
      <c r="H813" s="33">
        <v>1307</v>
      </c>
      <c r="I813" s="33">
        <v>1307</v>
      </c>
      <c r="J813" s="33">
        <v>9149</v>
      </c>
      <c r="K813" s="33">
        <v>9149</v>
      </c>
      <c r="L813" s="33">
        <v>100</v>
      </c>
      <c r="M813" s="33">
        <v>100</v>
      </c>
      <c r="N813" s="33">
        <v>100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94</v>
      </c>
      <c r="F814" s="53" t="str">
        <f>IFERROR(VLOOKUP(E814,'ИМЕНА ОКВЭД'!B$1:D$130001,2,FALSE),E814)</f>
        <v>Производство компьютеров, электронных и оптических изделий</v>
      </c>
      <c r="G814" s="33">
        <v>2637</v>
      </c>
      <c r="H814" s="33">
        <v>2637</v>
      </c>
      <c r="I814" s="33">
        <v>10549</v>
      </c>
      <c r="J814" s="33">
        <v>18459</v>
      </c>
      <c r="K814" s="33">
        <v>73843</v>
      </c>
      <c r="L814" s="33">
        <v>100</v>
      </c>
      <c r="M814" s="33">
        <v>24.997630107119157</v>
      </c>
      <c r="N814" s="33">
        <v>24.997630107119157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101</v>
      </c>
      <c r="F815" s="53" t="str">
        <f>IFERROR(VLOOKUP(E815,'ИМЕНА ОКВЭД'!B$1:D$130001,2,FALSE),E815)</f>
        <v>26.1</v>
      </c>
      <c r="G815" s="33">
        <v>1434</v>
      </c>
      <c r="H815" s="33">
        <v>1434</v>
      </c>
      <c r="I815" s="33">
        <v>1434</v>
      </c>
      <c r="J815" s="33">
        <v>10038</v>
      </c>
      <c r="K815" s="33">
        <v>10038</v>
      </c>
      <c r="L815" s="33">
        <v>100</v>
      </c>
      <c r="M815" s="33">
        <v>100</v>
      </c>
      <c r="N815" s="33">
        <v>100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58</v>
      </c>
      <c r="F816" s="53" t="str">
        <f>IFERROR(VLOOKUP(E816,'ИМЕНА ОКВЭД'!B$1:D$130001,2,FALSE),E816)</f>
        <v>26.2</v>
      </c>
      <c r="G816" s="33">
        <v>53</v>
      </c>
      <c r="H816" s="33">
        <v>53</v>
      </c>
      <c r="I816" s="33">
        <v>7965</v>
      </c>
      <c r="J816" s="33">
        <v>371</v>
      </c>
      <c r="K816" s="33">
        <v>55755</v>
      </c>
      <c r="L816" s="33">
        <v>100</v>
      </c>
      <c r="M816" s="33">
        <v>0.66541117388575011</v>
      </c>
      <c r="N816" s="33">
        <v>0.66541117388575011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29</v>
      </c>
      <c r="F817" s="53" t="str">
        <f>IFERROR(VLOOKUP(E817,'ИМЕНА ОКВЭД'!B$1:D$130001,2,FALSE),E817)</f>
        <v>26.5</v>
      </c>
      <c r="G817" s="33">
        <v>625</v>
      </c>
      <c r="H817" s="33">
        <v>625</v>
      </c>
      <c r="I817" s="33">
        <v>625</v>
      </c>
      <c r="J817" s="33">
        <v>4375</v>
      </c>
      <c r="K817" s="33">
        <v>4375</v>
      </c>
      <c r="L817" s="33">
        <v>100</v>
      </c>
      <c r="M817" s="33">
        <v>100</v>
      </c>
      <c r="N817" s="33">
        <v>100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88</v>
      </c>
      <c r="F818" s="53" t="str">
        <f>IFERROR(VLOOKUP(E818,'ИМЕНА ОКВЭД'!B$1:D$130001,2,FALSE),E818)</f>
        <v>26.6</v>
      </c>
      <c r="G818" s="33">
        <v>525</v>
      </c>
      <c r="H818" s="33">
        <v>525</v>
      </c>
      <c r="I818" s="33">
        <v>525</v>
      </c>
      <c r="J818" s="33">
        <v>3675</v>
      </c>
      <c r="K818" s="33">
        <v>3675</v>
      </c>
      <c r="L818" s="33">
        <v>100</v>
      </c>
      <c r="M818" s="33">
        <v>100</v>
      </c>
      <c r="N818" s="33">
        <v>100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118</v>
      </c>
      <c r="F819" s="53" t="str">
        <f>IFERROR(VLOOKUP(E819,'ИМЕНА ОКВЭД'!B$1:D$130001,2,FALSE),E819)</f>
        <v>Производство электрического оборудования</v>
      </c>
      <c r="G819" s="33">
        <v>8405</v>
      </c>
      <c r="H819" s="33">
        <v>8405</v>
      </c>
      <c r="I819" s="33">
        <v>8405</v>
      </c>
      <c r="J819" s="33">
        <v>58835</v>
      </c>
      <c r="K819" s="33">
        <v>58835</v>
      </c>
      <c r="L819" s="33">
        <v>100</v>
      </c>
      <c r="M819" s="33">
        <v>100</v>
      </c>
      <c r="N819" s="33">
        <v>100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62</v>
      </c>
      <c r="F820" s="53" t="str">
        <f>IFERROR(VLOOKUP(E820,'ИМЕНА ОКВЭД'!B$1:D$130001,2,FALSE),E820)</f>
        <v>27.1</v>
      </c>
      <c r="G820" s="33">
        <v>5333</v>
      </c>
      <c r="H820" s="33">
        <v>5333</v>
      </c>
      <c r="I820" s="33">
        <v>5333</v>
      </c>
      <c r="J820" s="33">
        <v>37331</v>
      </c>
      <c r="K820" s="33">
        <v>37331</v>
      </c>
      <c r="L820" s="33">
        <v>100</v>
      </c>
      <c r="M820" s="33">
        <v>100</v>
      </c>
      <c r="N820" s="33">
        <v>100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33</v>
      </c>
      <c r="F821" s="53" t="str">
        <f>IFERROR(VLOOKUP(E821,'ИМЕНА ОКВЭД'!B$1:D$130001,2,FALSE),E821)</f>
        <v>27.4</v>
      </c>
      <c r="G821" s="33">
        <v>2696</v>
      </c>
      <c r="H821" s="33">
        <v>2696</v>
      </c>
      <c r="I821" s="33">
        <v>2696</v>
      </c>
      <c r="J821" s="33">
        <v>18872</v>
      </c>
      <c r="K821" s="33">
        <v>18872</v>
      </c>
      <c r="L821" s="33">
        <v>100</v>
      </c>
      <c r="M821" s="33">
        <v>100</v>
      </c>
      <c r="N821" s="33">
        <v>100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43</v>
      </c>
      <c r="F822" s="53" t="str">
        <f>IFERROR(VLOOKUP(E822,'ИМЕНА ОКВЭД'!B$1:D$130001,2,FALSE),E822)</f>
        <v>27.9</v>
      </c>
      <c r="G822" s="33">
        <v>376</v>
      </c>
      <c r="H822" s="33">
        <v>376</v>
      </c>
      <c r="I822" s="33">
        <v>376</v>
      </c>
      <c r="J822" s="33">
        <v>2632</v>
      </c>
      <c r="K822" s="33">
        <v>2632</v>
      </c>
      <c r="L822" s="33">
        <v>100</v>
      </c>
      <c r="M822" s="33">
        <v>100</v>
      </c>
      <c r="N822" s="33">
        <v>100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31</v>
      </c>
      <c r="F823" s="53" t="str">
        <f>IFERROR(VLOOKUP(E823,'ИМЕНА ОКВЭД'!B$1:D$130001,2,FALSE),E823)</f>
        <v>Производство машин и оборудования, не включенных в другие группировки</v>
      </c>
      <c r="G823" s="33">
        <v>148709.29999999999</v>
      </c>
      <c r="H823" s="33">
        <v>138388.79999999999</v>
      </c>
      <c r="I823" s="33">
        <v>143520.6</v>
      </c>
      <c r="J823" s="33">
        <v>727878.9</v>
      </c>
      <c r="K823" s="33">
        <v>530956.69999999995</v>
      </c>
      <c r="L823" s="33">
        <v>107.45761217670794</v>
      </c>
      <c r="M823" s="33">
        <v>103.6152998245548</v>
      </c>
      <c r="N823" s="33">
        <v>137.08818440373764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122</v>
      </c>
      <c r="F824" s="53" t="str">
        <f>IFERROR(VLOOKUP(E824,'ИМЕНА ОКВЭД'!B$1:D$130001,2,FALSE),E824)</f>
        <v>28.1</v>
      </c>
      <c r="G824" s="33">
        <v>101799.7</v>
      </c>
      <c r="H824" s="33">
        <v>63357.5</v>
      </c>
      <c r="I824" s="33">
        <v>88775</v>
      </c>
      <c r="J824" s="33">
        <v>396009.1</v>
      </c>
      <c r="K824" s="33">
        <v>129635</v>
      </c>
      <c r="L824" s="33">
        <v>160.67505820147576</v>
      </c>
      <c r="M824" s="33">
        <v>114.671585468882</v>
      </c>
      <c r="N824" s="33">
        <v>305.48007868245458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53</v>
      </c>
      <c r="F825" s="53" t="str">
        <f>IFERROR(VLOOKUP(E825,'ИМЕНА ОКВЭД'!B$1:D$130001,2,FALSE),E825)</f>
        <v>28.2</v>
      </c>
      <c r="G825" s="33">
        <v>18690</v>
      </c>
      <c r="H825" s="33">
        <v>2833</v>
      </c>
      <c r="I825" s="33">
        <v>3916</v>
      </c>
      <c r="J825" s="33">
        <v>41080.300000000003</v>
      </c>
      <c r="K825" s="33">
        <v>68859</v>
      </c>
      <c r="L825" s="33">
        <v>659.72467349099895</v>
      </c>
      <c r="M825" s="33">
        <v>477.27272727272725</v>
      </c>
      <c r="N825" s="33">
        <v>59.658577673216286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127</v>
      </c>
      <c r="F826" s="53" t="str">
        <f>IFERROR(VLOOKUP(E826,'ИМЕНА ОКВЭД'!B$1:D$130001,2,FALSE),E826)</f>
        <v>28.4</v>
      </c>
      <c r="G826" s="32"/>
      <c r="H826" s="32"/>
      <c r="I826" s="32"/>
      <c r="J826" s="33">
        <v>5127.5</v>
      </c>
      <c r="K826" s="33">
        <v>13.3</v>
      </c>
      <c r="L826" s="32"/>
      <c r="M826" s="32"/>
      <c r="N826" s="33">
        <v>38552.631578947367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102</v>
      </c>
      <c r="F827" s="53" t="str">
        <f>IFERROR(VLOOKUP(E827,'ИМЕНА ОКВЭД'!B$1:D$130001,2,FALSE),E827)</f>
        <v>28.9</v>
      </c>
      <c r="G827" s="33">
        <v>28219.599999999999</v>
      </c>
      <c r="H827" s="33">
        <v>72198.3</v>
      </c>
      <c r="I827" s="33">
        <v>50829.599999999999</v>
      </c>
      <c r="J827" s="33">
        <v>285662</v>
      </c>
      <c r="K827" s="33">
        <v>332449.40000000002</v>
      </c>
      <c r="L827" s="33">
        <v>39.086238872660438</v>
      </c>
      <c r="M827" s="33">
        <v>55.518044603931564</v>
      </c>
      <c r="N827" s="33">
        <v>85.926459786060676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26</v>
      </c>
      <c r="F828" s="53" t="str">
        <f>IFERROR(VLOOKUP(E828,'ИМЕНА ОКВЭД'!B$1:D$130001,2,FALSE),E828)</f>
        <v>Производство прочих транспортных средств и оборудования</v>
      </c>
      <c r="G828" s="33">
        <v>1001996.8</v>
      </c>
      <c r="H828" s="33">
        <v>5006337</v>
      </c>
      <c r="I828" s="33">
        <v>3575018.1</v>
      </c>
      <c r="J828" s="33">
        <v>47107622.700000003</v>
      </c>
      <c r="K828" s="33">
        <v>20473828.5</v>
      </c>
      <c r="L828" s="33">
        <v>20.014569534571883</v>
      </c>
      <c r="M828" s="33">
        <v>28.027740614795768</v>
      </c>
      <c r="N828" s="33">
        <v>230.08702402679597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93</v>
      </c>
      <c r="F829" s="53" t="str">
        <f>IFERROR(VLOOKUP(E829,'ИМЕНА ОКВЭД'!B$1:D$130001,2,FALSE),E829)</f>
        <v>30.01.АГ</v>
      </c>
      <c r="G829" s="33">
        <v>603237.80000000005</v>
      </c>
      <c r="H829" s="33">
        <v>1514956.5</v>
      </c>
      <c r="I829" s="33">
        <v>3383287.2</v>
      </c>
      <c r="J829" s="33">
        <v>5704713.7000000002</v>
      </c>
      <c r="K829" s="33">
        <v>10399121.699999999</v>
      </c>
      <c r="L829" s="33">
        <v>39.818819880306798</v>
      </c>
      <c r="M829" s="33">
        <v>17.829931789414744</v>
      </c>
      <c r="N829" s="33">
        <v>54.857649180122586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131</v>
      </c>
      <c r="F830" s="53" t="str">
        <f>IFERROR(VLOOKUP(E830,'ИМЕНА ОКВЭД'!B$1:D$130001,2,FALSE),E830)</f>
        <v>30.2</v>
      </c>
      <c r="G830" s="33">
        <v>15715.4</v>
      </c>
      <c r="H830" s="33">
        <v>15993.4</v>
      </c>
      <c r="I830" s="32"/>
      <c r="J830" s="33">
        <v>74802.899999999994</v>
      </c>
      <c r="K830" s="32"/>
      <c r="L830" s="33">
        <v>98.261782985481517</v>
      </c>
      <c r="M830" s="32"/>
      <c r="N830" s="32"/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92</v>
      </c>
      <c r="F831" s="53" t="str">
        <f>IFERROR(VLOOKUP(E831,'ИМЕНА ОКВЭД'!B$1:D$130001,2,FALSE),E831)</f>
        <v>30.3</v>
      </c>
      <c r="G831" s="33">
        <v>383043.6</v>
      </c>
      <c r="H831" s="33">
        <v>3475387.1</v>
      </c>
      <c r="I831" s="33">
        <v>191730.9</v>
      </c>
      <c r="J831" s="33">
        <v>41328106.100000001</v>
      </c>
      <c r="K831" s="33">
        <v>10074706.800000001</v>
      </c>
      <c r="L831" s="33">
        <v>11.02160965033219</v>
      </c>
      <c r="M831" s="33">
        <v>199.78188179370147</v>
      </c>
      <c r="N831" s="33">
        <v>410.21646505881444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95</v>
      </c>
      <c r="F832" s="53" t="str">
        <f>IFERROR(VLOOKUP(E832,'ИМЕНА ОКВЭД'!B$1:D$130001,2,FALSE),E832)</f>
        <v>Производство мебели</v>
      </c>
      <c r="G832" s="33">
        <v>40310</v>
      </c>
      <c r="H832" s="33">
        <v>39415.1</v>
      </c>
      <c r="I832" s="33">
        <v>52617</v>
      </c>
      <c r="J832" s="33">
        <v>276341</v>
      </c>
      <c r="K832" s="33">
        <v>289025</v>
      </c>
      <c r="L832" s="33">
        <v>102.27044965000724</v>
      </c>
      <c r="M832" s="33">
        <v>76.610221031225649</v>
      </c>
      <c r="N832" s="33">
        <v>95.611452296514145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34</v>
      </c>
      <c r="F833" s="53" t="str">
        <f>IFERROR(VLOOKUP(E833,'ИМЕНА ОКВЭД'!B$1:D$130001,2,FALSE),E833)</f>
        <v>31.0</v>
      </c>
      <c r="G833" s="33">
        <v>40310</v>
      </c>
      <c r="H833" s="33">
        <v>39415.1</v>
      </c>
      <c r="I833" s="33">
        <v>52617</v>
      </c>
      <c r="J833" s="33">
        <v>276341</v>
      </c>
      <c r="K833" s="33">
        <v>289025</v>
      </c>
      <c r="L833" s="33">
        <v>102.27044965000724</v>
      </c>
      <c r="M833" s="33">
        <v>76.610221031225649</v>
      </c>
      <c r="N833" s="33">
        <v>95.611452296514145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21</v>
      </c>
      <c r="F834" s="53" t="str">
        <f>IFERROR(VLOOKUP(E834,'ИМЕНА ОКВЭД'!B$1:D$130001,2,FALSE),E834)</f>
        <v>Производство прочих готовых изделий</v>
      </c>
      <c r="G834" s="33">
        <v>12844.4</v>
      </c>
      <c r="H834" s="33">
        <v>13770.4</v>
      </c>
      <c r="I834" s="33">
        <v>16196.6</v>
      </c>
      <c r="J834" s="33">
        <v>94252</v>
      </c>
      <c r="K834" s="33">
        <v>97455.3</v>
      </c>
      <c r="L834" s="33">
        <v>93.275431360018587</v>
      </c>
      <c r="M834" s="33">
        <v>79.303063605941986</v>
      </c>
      <c r="N834" s="33">
        <v>96.713057165695446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123</v>
      </c>
      <c r="F835" s="53" t="str">
        <f>IFERROR(VLOOKUP(E835,'ИМЕНА ОКВЭД'!B$1:D$130001,2,FALSE),E835)</f>
        <v>32.1</v>
      </c>
      <c r="G835" s="33">
        <v>355</v>
      </c>
      <c r="H835" s="33">
        <v>355</v>
      </c>
      <c r="I835" s="33">
        <v>355</v>
      </c>
      <c r="J835" s="33">
        <v>2485</v>
      </c>
      <c r="K835" s="33">
        <v>2485</v>
      </c>
      <c r="L835" s="33">
        <v>100</v>
      </c>
      <c r="M835" s="33">
        <v>100</v>
      </c>
      <c r="N835" s="33">
        <v>100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59</v>
      </c>
      <c r="F836" s="53" t="str">
        <f>IFERROR(VLOOKUP(E836,'ИМЕНА ОКВЭД'!B$1:D$130001,2,FALSE),E836)</f>
        <v>32.4</v>
      </c>
      <c r="G836" s="33">
        <v>102.1</v>
      </c>
      <c r="H836" s="33">
        <v>97.7</v>
      </c>
      <c r="I836" s="33">
        <v>97.3</v>
      </c>
      <c r="J836" s="33">
        <v>674.9</v>
      </c>
      <c r="K836" s="33">
        <v>681.1</v>
      </c>
      <c r="L836" s="33">
        <v>104.50358239508699</v>
      </c>
      <c r="M836" s="33">
        <v>104.93319630010278</v>
      </c>
      <c r="N836" s="33">
        <v>99.089707825576269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24</v>
      </c>
      <c r="F837" s="53" t="str">
        <f>IFERROR(VLOOKUP(E837,'ИМЕНА ОКВЭД'!B$1:D$130001,2,FALSE),E837)</f>
        <v>32.5</v>
      </c>
      <c r="G837" s="33">
        <v>9223.9</v>
      </c>
      <c r="H837" s="33">
        <v>10609.6</v>
      </c>
      <c r="I837" s="33">
        <v>13539</v>
      </c>
      <c r="J837" s="33">
        <v>70647.100000000006</v>
      </c>
      <c r="K837" s="33">
        <v>77404</v>
      </c>
      <c r="L837" s="33">
        <v>86.939187151259233</v>
      </c>
      <c r="M837" s="33">
        <v>68.128369894379205</v>
      </c>
      <c r="N837" s="33">
        <v>91.270606170223758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72</v>
      </c>
      <c r="F838" s="53" t="str">
        <f>IFERROR(VLOOKUP(E838,'ИМЕНА ОКВЭД'!B$1:D$130001,2,FALSE),E838)</f>
        <v>32.9</v>
      </c>
      <c r="G838" s="33">
        <v>3163.4</v>
      </c>
      <c r="H838" s="33">
        <v>2708.1</v>
      </c>
      <c r="I838" s="33">
        <v>2205.3000000000002</v>
      </c>
      <c r="J838" s="33">
        <v>20445</v>
      </c>
      <c r="K838" s="33">
        <v>16885.2</v>
      </c>
      <c r="L838" s="33">
        <v>116.81252538680256</v>
      </c>
      <c r="M838" s="33">
        <v>143.44533623543282</v>
      </c>
      <c r="N838" s="33">
        <v>121.08236799090328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90</v>
      </c>
      <c r="F839" s="53" t="str">
        <f>IFERROR(VLOOKUP(E839,'ИМЕНА ОКВЭД'!B$1:D$130001,2,FALSE),E839)</f>
        <v>Ремонт и монтаж машин и оборудования</v>
      </c>
      <c r="G839" s="33">
        <v>1178576.7</v>
      </c>
      <c r="H839" s="33">
        <v>1104663.1000000001</v>
      </c>
      <c r="I839" s="33">
        <v>1683914.8</v>
      </c>
      <c r="J839" s="33">
        <v>7957392.0999999996</v>
      </c>
      <c r="K839" s="33">
        <v>8434762.9000000004</v>
      </c>
      <c r="L839" s="33">
        <v>106.6910535890988</v>
      </c>
      <c r="M839" s="33">
        <v>69.990280980961742</v>
      </c>
      <c r="N839" s="33">
        <v>94.340436054225066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103</v>
      </c>
      <c r="F840" s="53" t="str">
        <f>IFERROR(VLOOKUP(E840,'ИМЕНА ОКВЭД'!B$1:D$130001,2,FALSE),E840)</f>
        <v>33.1</v>
      </c>
      <c r="G840" s="33">
        <v>1178080.7</v>
      </c>
      <c r="H840" s="33">
        <v>1103953.8</v>
      </c>
      <c r="I840" s="33">
        <v>1683418.8</v>
      </c>
      <c r="J840" s="33">
        <v>7953183.7999999998</v>
      </c>
      <c r="K840" s="33">
        <v>8430266.9000000004</v>
      </c>
      <c r="L840" s="33">
        <v>106.71467411045643</v>
      </c>
      <c r="M840" s="33">
        <v>69.981438962188136</v>
      </c>
      <c r="N840" s="33">
        <v>94.34083041902268</v>
      </c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63</v>
      </c>
      <c r="F841" s="53" t="str">
        <f>IFERROR(VLOOKUP(E841,'ИМЕНА ОКВЭД'!B$1:D$130001,2,FALSE),E841)</f>
        <v>33.2</v>
      </c>
      <c r="G841" s="33">
        <v>496</v>
      </c>
      <c r="H841" s="33">
        <v>709.3</v>
      </c>
      <c r="I841" s="33">
        <v>496</v>
      </c>
      <c r="J841" s="33">
        <v>4208.3</v>
      </c>
      <c r="K841" s="33">
        <v>4496</v>
      </c>
      <c r="L841" s="33">
        <v>69.928098124911884</v>
      </c>
      <c r="M841" s="33">
        <v>100</v>
      </c>
      <c r="N841" s="33">
        <v>93.60097864768683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80</v>
      </c>
      <c r="F842" s="53" t="str">
        <f>IFERROR(VLOOKUP(E842,'ИМЕНА ОКВЭД'!B$1:D$130001,2,FALSE),E842)</f>
        <v>35</v>
      </c>
      <c r="G842" s="33">
        <v>3092609.6</v>
      </c>
      <c r="H842" s="33">
        <v>3241656.5</v>
      </c>
      <c r="I842" s="33">
        <v>3313580.4</v>
      </c>
      <c r="J842" s="33">
        <v>36975645.799999997</v>
      </c>
      <c r="K842" s="33">
        <v>33754722.399999999</v>
      </c>
      <c r="L842" s="33">
        <v>95.402137765059308</v>
      </c>
      <c r="M842" s="33">
        <v>93.331358430294912</v>
      </c>
      <c r="N842" s="33">
        <v>109.54214157601841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85</v>
      </c>
      <c r="F843" s="53" t="str">
        <f>IFERROR(VLOOKUP(E843,'ИМЕНА ОКВЭД'!B$1:D$130001,2,FALSE),E843)</f>
        <v>Производство, передача и распределение электроэнергии</v>
      </c>
      <c r="G843" s="33">
        <v>2323815.4</v>
      </c>
      <c r="H843" s="33">
        <v>2295100</v>
      </c>
      <c r="I843" s="33">
        <v>2589933.4</v>
      </c>
      <c r="J843" s="33">
        <v>20724498.300000001</v>
      </c>
      <c r="K843" s="33">
        <v>18557131</v>
      </c>
      <c r="L843" s="33">
        <v>101.25116116944795</v>
      </c>
      <c r="M843" s="33">
        <v>89.724909528561625</v>
      </c>
      <c r="N843" s="33">
        <v>111.6794309422076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112</v>
      </c>
      <c r="F844" s="53" t="str">
        <f>IFERROR(VLOOKUP(E844,'ИМЕНА ОКВЭД'!B$1:D$130001,2,FALSE),E844)</f>
        <v>35.2</v>
      </c>
      <c r="G844" s="33">
        <v>214991.7</v>
      </c>
      <c r="H844" s="33">
        <v>236094.2</v>
      </c>
      <c r="I844" s="33">
        <v>206444.7</v>
      </c>
      <c r="J844" s="33">
        <v>2772173.3</v>
      </c>
      <c r="K844" s="33">
        <v>2574892.1</v>
      </c>
      <c r="L844" s="33">
        <v>91.061830404982416</v>
      </c>
      <c r="M844" s="33">
        <v>104.14009175338481</v>
      </c>
      <c r="N844" s="33">
        <v>107.66172687391445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116</v>
      </c>
      <c r="F845" s="53" t="str">
        <f>IFERROR(VLOOKUP(E845,'ИМЕНА ОКВЭД'!B$1:D$130001,2,FALSE),E845)</f>
        <v>Производство, передача и распределение пара и горячей воды; кондиционирование воздуха</v>
      </c>
      <c r="G845" s="33">
        <v>553802.5</v>
      </c>
      <c r="H845" s="33">
        <v>710462.3</v>
      </c>
      <c r="I845" s="33">
        <v>517202.3</v>
      </c>
      <c r="J845" s="33">
        <v>13478974.199999999</v>
      </c>
      <c r="K845" s="33">
        <v>12622699.300000001</v>
      </c>
      <c r="L845" s="33">
        <v>77.949597044065527</v>
      </c>
      <c r="M845" s="33">
        <v>107.07657332536998</v>
      </c>
      <c r="N845" s="33">
        <v>106.78361164794602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70</v>
      </c>
      <c r="F846" s="53" t="str">
        <f>IFERROR(VLOOKUP(E846,'ИМЕНА ОКВЭД'!B$1:D$130001,2,FALSE),E846)</f>
        <v>Забор, очистка и распределение воды</v>
      </c>
      <c r="G846" s="33">
        <v>280381.59999999998</v>
      </c>
      <c r="H846" s="33">
        <v>296212.90000000002</v>
      </c>
      <c r="I846" s="33">
        <v>272347.09999999998</v>
      </c>
      <c r="J846" s="33">
        <v>2086992.6</v>
      </c>
      <c r="K846" s="33">
        <v>1954389.5</v>
      </c>
      <c r="L846" s="33">
        <v>94.655431954516501</v>
      </c>
      <c r="M846" s="33">
        <v>102.9500956683585</v>
      </c>
      <c r="N846" s="33">
        <v>106.78488602195212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108</v>
      </c>
      <c r="F847" s="53" t="str">
        <f>IFERROR(VLOOKUP(E847,'ИМЕНА ОКВЭД'!B$1:D$130001,2,FALSE),E847)</f>
        <v>36.0</v>
      </c>
      <c r="G847" s="33">
        <v>280381.59999999998</v>
      </c>
      <c r="H847" s="33">
        <v>296212.90000000002</v>
      </c>
      <c r="I847" s="33">
        <v>272347.09999999998</v>
      </c>
      <c r="J847" s="33">
        <v>2086992.6</v>
      </c>
      <c r="K847" s="33">
        <v>1954389.5</v>
      </c>
      <c r="L847" s="33">
        <v>94.655431954516501</v>
      </c>
      <c r="M847" s="33">
        <v>102.9500956683585</v>
      </c>
      <c r="N847" s="33">
        <v>106.78488602195212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27</v>
      </c>
      <c r="F848" s="53" t="str">
        <f>IFERROR(VLOOKUP(E848,'ИМЕНА ОКВЭД'!B$1:D$130001,2,FALSE),E848)</f>
        <v>Сбор и обработка сточных вод</v>
      </c>
      <c r="G848" s="33">
        <v>170808.9</v>
      </c>
      <c r="H848" s="33">
        <v>177065.5</v>
      </c>
      <c r="I848" s="33">
        <v>177014.8</v>
      </c>
      <c r="J848" s="33">
        <v>1233905.5</v>
      </c>
      <c r="K848" s="33">
        <v>1269791.6000000001</v>
      </c>
      <c r="L848" s="33">
        <v>96.466505332772343</v>
      </c>
      <c r="M848" s="33">
        <v>96.494134953687492</v>
      </c>
      <c r="N848" s="33">
        <v>97.173859080497934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39</v>
      </c>
      <c r="F849" s="53" t="str">
        <f>IFERROR(VLOOKUP(E849,'ИМЕНА ОКВЭД'!B$1:D$130001,2,FALSE),E849)</f>
        <v>37.0</v>
      </c>
      <c r="G849" s="33">
        <v>170808.9</v>
      </c>
      <c r="H849" s="33">
        <v>177065.5</v>
      </c>
      <c r="I849" s="33">
        <v>177014.8</v>
      </c>
      <c r="J849" s="33">
        <v>1233905.5</v>
      </c>
      <c r="K849" s="33">
        <v>1269791.6000000001</v>
      </c>
      <c r="L849" s="33">
        <v>96.466505332772343</v>
      </c>
      <c r="M849" s="33">
        <v>96.494134953687492</v>
      </c>
      <c r="N849" s="33">
        <v>97.173859080497934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61</v>
      </c>
      <c r="F850" s="53" t="str">
        <f>IFERROR(VLOOKUP(E850,'ИМЕНА ОКВЭД'!B$1:D$130001,2,FALSE),E850)</f>
        <v>Сбор, обработка и утилизация отходов; обработка вторичного сырья</v>
      </c>
      <c r="G850" s="33">
        <v>275743.40000000002</v>
      </c>
      <c r="H850" s="33">
        <v>296392.09999999998</v>
      </c>
      <c r="I850" s="33">
        <v>340950.4</v>
      </c>
      <c r="J850" s="33">
        <v>1850232.6</v>
      </c>
      <c r="K850" s="33">
        <v>1882240.8</v>
      </c>
      <c r="L850" s="33">
        <v>93.033316340077889</v>
      </c>
      <c r="M850" s="33">
        <v>80.874930781720749</v>
      </c>
      <c r="N850" s="33">
        <v>98.299463065512128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44</v>
      </c>
      <c r="F851" s="53" t="str">
        <f>IFERROR(VLOOKUP(E851,'ИМЕНА ОКВЭД'!B$1:D$130001,2,FALSE),E851)</f>
        <v>38.1</v>
      </c>
      <c r="G851" s="33">
        <v>101873.9</v>
      </c>
      <c r="H851" s="33">
        <v>104986.7</v>
      </c>
      <c r="I851" s="33">
        <v>94995.199999999997</v>
      </c>
      <c r="J851" s="33">
        <v>693811.8</v>
      </c>
      <c r="K851" s="33">
        <v>670437.9</v>
      </c>
      <c r="L851" s="33">
        <v>97.035053011476691</v>
      </c>
      <c r="M851" s="33">
        <v>107.24110270834737</v>
      </c>
      <c r="N851" s="33">
        <v>103.48636316652146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40</v>
      </c>
      <c r="F852" s="53" t="str">
        <f>IFERROR(VLOOKUP(E852,'ИМЕНА ОКВЭД'!B$1:D$130001,2,FALSE),E852)</f>
        <v>38.2</v>
      </c>
      <c r="G852" s="33">
        <v>9745.7000000000007</v>
      </c>
      <c r="H852" s="33">
        <v>32288.799999999999</v>
      </c>
      <c r="I852" s="33">
        <v>48318.8</v>
      </c>
      <c r="J852" s="33">
        <v>99311.8</v>
      </c>
      <c r="K852" s="33">
        <v>178166.7</v>
      </c>
      <c r="L852" s="33">
        <v>30.182911721711552</v>
      </c>
      <c r="M852" s="33">
        <v>20.169582026043692</v>
      </c>
      <c r="N852" s="33">
        <v>55.740943734154584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54</v>
      </c>
      <c r="F853" s="53" t="str">
        <f>IFERROR(VLOOKUP(E853,'ИМЕНА ОКВЭД'!B$1:D$130001,2,FALSE),E853)</f>
        <v>38.3</v>
      </c>
      <c r="G853" s="33">
        <v>164123.79999999999</v>
      </c>
      <c r="H853" s="33">
        <v>159116.6</v>
      </c>
      <c r="I853" s="33">
        <v>197636.4</v>
      </c>
      <c r="J853" s="33">
        <v>1057109</v>
      </c>
      <c r="K853" s="33">
        <v>1033636.2</v>
      </c>
      <c r="L853" s="33">
        <v>103.14687468183709</v>
      </c>
      <c r="M853" s="33">
        <v>83.043305787800222</v>
      </c>
      <c r="N853" s="33">
        <v>102.27089569811893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41</v>
      </c>
      <c r="F854" s="53" t="str">
        <f>IFERROR(VLOOKUP(E854,'ИМЕНА ОКВЭД'!B$1:D$130001,2,FALSE),E854)</f>
        <v>39</v>
      </c>
      <c r="G854" s="33">
        <v>4273</v>
      </c>
      <c r="H854" s="33">
        <v>4293</v>
      </c>
      <c r="I854" s="33">
        <v>1706</v>
      </c>
      <c r="J854" s="33">
        <v>21704</v>
      </c>
      <c r="K854" s="33">
        <v>10773</v>
      </c>
      <c r="L854" s="33">
        <v>99.534125320288837</v>
      </c>
      <c r="M854" s="33">
        <v>250.46893317702228</v>
      </c>
      <c r="N854" s="33">
        <v>201.46662953680499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78</v>
      </c>
      <c r="F855" s="53" t="str">
        <f>IFERROR(VLOOKUP(E855,'ИМЕНА ОКВЭД'!B$1:D$130001,2,FALSE),E855)</f>
        <v>39.0</v>
      </c>
      <c r="G855" s="33">
        <v>4273</v>
      </c>
      <c r="H855" s="33">
        <v>4293</v>
      </c>
      <c r="I855" s="33">
        <v>1706</v>
      </c>
      <c r="J855" s="33">
        <v>21704</v>
      </c>
      <c r="K855" s="33">
        <v>10773</v>
      </c>
      <c r="L855" s="33">
        <v>99.534125320288837</v>
      </c>
      <c r="M855" s="33">
        <v>250.46893317702228</v>
      </c>
      <c r="N855" s="33">
        <v>201.46662953680499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25</v>
      </c>
      <c r="F856" s="53" t="str">
        <f>IFERROR(VLOOKUP(E856,'ИМЕНА ОКВЭД'!B$1:D$130001,2,FALSE),E856)</f>
        <v>Добыча полезных ископаемых</v>
      </c>
      <c r="G856" s="33">
        <v>4549128.3</v>
      </c>
      <c r="H856" s="33">
        <v>4104718.6</v>
      </c>
      <c r="I856" s="33">
        <v>2041216.1</v>
      </c>
      <c r="J856" s="33">
        <v>25484714.300000001</v>
      </c>
      <c r="K856" s="33">
        <v>11970922.199999999</v>
      </c>
      <c r="L856" s="33">
        <v>110.82680064840498</v>
      </c>
      <c r="M856" s="33">
        <v>222.86363016635033</v>
      </c>
      <c r="N856" s="33">
        <v>212.88847988670415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35</v>
      </c>
      <c r="F857" s="53" t="str">
        <f>IFERROR(VLOOKUP(E857,'ИМЕНА ОКВЭД'!B$1:D$130001,2,FALSE),E857)</f>
        <v>Обрабатывающие производства</v>
      </c>
      <c r="G857" s="33">
        <v>34519686.100000001</v>
      </c>
      <c r="H857" s="33">
        <v>32988830.100000001</v>
      </c>
      <c r="I857" s="33">
        <v>30012322.300000001</v>
      </c>
      <c r="J857" s="33">
        <v>235734399</v>
      </c>
      <c r="K857" s="33">
        <v>175716033.90000001</v>
      </c>
      <c r="L857" s="33">
        <v>104.64052831021735</v>
      </c>
      <c r="M857" s="33">
        <v>115.01837730164587</v>
      </c>
      <c r="N857" s="33">
        <v>134.15645332295426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89</v>
      </c>
      <c r="F858" s="53" t="str">
        <f>IFERROR(VLOOKUP(E858,'ИМЕНА ОКВЭД'!B$1:D$130001,2,FALSE),E858)</f>
        <v>Обеспечение электрическое энергией, газом и паром; кондиционирование воздуха</v>
      </c>
      <c r="G858" s="33">
        <v>3092609.6</v>
      </c>
      <c r="H858" s="33">
        <v>3241656.5</v>
      </c>
      <c r="I858" s="33">
        <v>3313580.4</v>
      </c>
      <c r="J858" s="33">
        <v>36975645.799999997</v>
      </c>
      <c r="K858" s="33">
        <v>33754722.399999999</v>
      </c>
      <c r="L858" s="33">
        <v>95.402137765059308</v>
      </c>
      <c r="M858" s="33">
        <v>93.331358430294912</v>
      </c>
      <c r="N858" s="33">
        <v>109.54214157601841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20</v>
      </c>
      <c r="F859" s="53" t="str">
        <f>IFERROR(VLOOKUP(E859,'ИМЕНА ОКВЭД'!B$1:D$130001,2,FALSE),E859)</f>
        <v>Водоснабжение; водоотведение, организация сбора и утилизации отходов, деятельность по ликвидации загрязнений</v>
      </c>
      <c r="G859" s="33">
        <v>731206.9</v>
      </c>
      <c r="H859" s="33">
        <v>773963.5</v>
      </c>
      <c r="I859" s="33">
        <v>792018.3</v>
      </c>
      <c r="J859" s="33">
        <v>5192834.7</v>
      </c>
      <c r="K859" s="33">
        <v>5117194.9000000004</v>
      </c>
      <c r="L859" s="33">
        <v>94.475630956757001</v>
      </c>
      <c r="M859" s="33">
        <v>92.32197033831163</v>
      </c>
      <c r="N859" s="33">
        <v>101.47814967923149</v>
      </c>
    </row>
    <row r="860" spans="1:14" x14ac:dyDescent="0.25">
      <c r="A860" s="42">
        <v>44378</v>
      </c>
      <c r="B860" s="43"/>
      <c r="C860" s="43"/>
      <c r="D860" s="43"/>
      <c r="E860" s="43" t="s">
        <v>140</v>
      </c>
      <c r="F860" s="53" t="str">
        <f>IFERROR(VLOOKUP(E860,'ИМЕНА ОКВЭД'!B$1:D$130001,2,FALSE),E860)</f>
        <v>Амурская область</v>
      </c>
      <c r="G860" s="44" t="s">
        <v>140</v>
      </c>
      <c r="H860" s="43"/>
      <c r="I860" s="43"/>
      <c r="J860" s="47">
        <v>98626.700000000012</v>
      </c>
    </row>
    <row r="861" spans="1:14" x14ac:dyDescent="0.25">
      <c r="A861" s="42">
        <v>44378</v>
      </c>
      <c r="B861" s="43"/>
      <c r="C861" s="43"/>
      <c r="D861" s="43"/>
      <c r="E861" s="43" t="s">
        <v>141</v>
      </c>
      <c r="F861" s="53" t="str">
        <f>IFERROR(VLOOKUP(E861,'ИМЕНА ОКВЭД'!B$1:D$130001,2,FALSE),E861)</f>
        <v>Еврейская автономная область</v>
      </c>
      <c r="G861" s="44" t="s">
        <v>141</v>
      </c>
      <c r="H861" s="43"/>
      <c r="I861" s="43"/>
      <c r="J861" s="47">
        <v>26232.299999999996</v>
      </c>
    </row>
    <row r="862" spans="1:14" x14ac:dyDescent="0.25">
      <c r="A862" s="42">
        <v>44378</v>
      </c>
      <c r="B862" s="43"/>
      <c r="C862" s="43"/>
      <c r="D862" s="43"/>
      <c r="E862" s="43" t="s">
        <v>142</v>
      </c>
      <c r="F862" s="53" t="str">
        <f>IFERROR(VLOOKUP(E862,'ИМЕНА ОКВЭД'!B$1:D$130001,2,FALSE),E862)</f>
        <v>Забайкальский край</v>
      </c>
      <c r="G862" s="44" t="s">
        <v>142</v>
      </c>
      <c r="H862" s="43"/>
      <c r="I862" s="43"/>
      <c r="J862" s="47">
        <v>156825.5</v>
      </c>
    </row>
    <row r="863" spans="1:14" x14ac:dyDescent="0.25">
      <c r="A863" s="42">
        <v>44378</v>
      </c>
      <c r="B863" s="43"/>
      <c r="C863" s="43"/>
      <c r="D863" s="43"/>
      <c r="E863" s="43" t="s">
        <v>143</v>
      </c>
      <c r="F863" s="53" t="str">
        <f>IFERROR(VLOOKUP(E863,'ИМЕНА ОКВЭД'!B$1:D$130001,2,FALSE),E863)</f>
        <v>Камчатский край</v>
      </c>
      <c r="G863" s="44" t="s">
        <v>143</v>
      </c>
      <c r="H863" s="43"/>
      <c r="I863" s="43"/>
      <c r="J863" s="47">
        <v>78509.700000000012</v>
      </c>
    </row>
    <row r="864" spans="1:14" x14ac:dyDescent="0.25">
      <c r="A864" s="42">
        <v>44378</v>
      </c>
      <c r="B864" s="43"/>
      <c r="C864" s="43"/>
      <c r="D864" s="43"/>
      <c r="E864" s="43" t="s">
        <v>144</v>
      </c>
      <c r="F864" s="53" t="str">
        <f>IFERROR(VLOOKUP(E864,'ИМЕНА ОКВЭД'!B$1:D$130001,2,FALSE),E864)</f>
        <v>Магаданская область</v>
      </c>
      <c r="G864" s="44" t="s">
        <v>144</v>
      </c>
      <c r="H864" s="43"/>
      <c r="I864" s="43"/>
      <c r="J864" s="47">
        <v>139410.80000000002</v>
      </c>
    </row>
    <row r="865" spans="1:14" x14ac:dyDescent="0.25">
      <c r="A865" s="42">
        <v>44378</v>
      </c>
      <c r="B865" s="43"/>
      <c r="C865" s="43"/>
      <c r="D865" s="43"/>
      <c r="E865" s="43" t="s">
        <v>145</v>
      </c>
      <c r="F865" s="53" t="str">
        <f>IFERROR(VLOOKUP(E865,'ИМЕНА ОКВЭД'!B$1:D$130001,2,FALSE),E865)</f>
        <v>Приморский край</v>
      </c>
      <c r="G865" s="44" t="s">
        <v>145</v>
      </c>
      <c r="H865" s="43"/>
      <c r="I865" s="43"/>
      <c r="J865" s="47">
        <v>192744.1</v>
      </c>
    </row>
    <row r="866" spans="1:14" x14ac:dyDescent="0.25">
      <c r="A866" s="42">
        <v>44378</v>
      </c>
      <c r="B866" s="43"/>
      <c r="C866" s="43"/>
      <c r="D866" s="43"/>
      <c r="E866" s="43" t="s">
        <v>146</v>
      </c>
      <c r="F866" s="53" t="str">
        <f>IFERROR(VLOOKUP(E866,'ИМЕНА ОКВЭД'!B$1:D$130001,2,FALSE),E866)</f>
        <v>Республика Бурятия</v>
      </c>
      <c r="G866" s="44" t="s">
        <v>146</v>
      </c>
      <c r="H866" s="43"/>
      <c r="I866" s="43"/>
      <c r="J866" s="47">
        <v>99947.9</v>
      </c>
    </row>
    <row r="867" spans="1:14" x14ac:dyDescent="0.25">
      <c r="A867" s="42">
        <v>44378</v>
      </c>
      <c r="B867" s="43"/>
      <c r="C867" s="43"/>
      <c r="D867" s="43"/>
      <c r="E867" s="43" t="s">
        <v>147</v>
      </c>
      <c r="F867" s="53" t="str">
        <f>IFERROR(VLOOKUP(E867,'ИМЕНА ОКВЭД'!B$1:D$130001,2,FALSE),E867)</f>
        <v>Республика Саха (Якутия)</v>
      </c>
      <c r="G867" s="44" t="s">
        <v>147</v>
      </c>
      <c r="H867" s="43"/>
      <c r="I867" s="43"/>
      <c r="J867" s="49">
        <v>764711.4</v>
      </c>
    </row>
    <row r="868" spans="1:14" x14ac:dyDescent="0.25">
      <c r="A868" s="42">
        <v>44378</v>
      </c>
      <c r="B868" s="43"/>
      <c r="C868" s="43"/>
      <c r="D868" s="43"/>
      <c r="E868" s="43" t="s">
        <v>148</v>
      </c>
      <c r="F868" s="53" t="str">
        <f>IFERROR(VLOOKUP(E868,'ИМЕНА ОКВЭД'!B$1:D$130001,2,FALSE),E868)</f>
        <v>Сахалинская область</v>
      </c>
      <c r="G868" s="44" t="s">
        <v>148</v>
      </c>
      <c r="H868" s="43"/>
      <c r="I868" s="43"/>
      <c r="J868" s="47">
        <v>546908.69999999995</v>
      </c>
    </row>
    <row r="869" spans="1:14" x14ac:dyDescent="0.25">
      <c r="A869" s="42">
        <v>44378</v>
      </c>
      <c r="B869" s="43"/>
      <c r="C869" s="43"/>
      <c r="D869" s="43"/>
      <c r="E869" s="43" t="s">
        <v>149</v>
      </c>
      <c r="F869" s="53" t="str">
        <f>IFERROR(VLOOKUP(E869,'ИМЕНА ОКВЭД'!B$1:D$130001,2,FALSE),E869)</f>
        <v>Хабаровский край</v>
      </c>
      <c r="G869" s="44" t="s">
        <v>149</v>
      </c>
      <c r="H869" s="43"/>
      <c r="I869" s="43"/>
      <c r="J869" s="50">
        <v>295483.7</v>
      </c>
    </row>
    <row r="870" spans="1:14" x14ac:dyDescent="0.25">
      <c r="A870" s="42">
        <v>44378</v>
      </c>
      <c r="B870" s="43"/>
      <c r="C870" s="43"/>
      <c r="D870" s="43"/>
      <c r="E870" s="43" t="s">
        <v>150</v>
      </c>
      <c r="F870" s="53" t="str">
        <f>IFERROR(VLOOKUP(E870,'ИМЕНА ОКВЭД'!B$1:D$130001,2,FALSE),E870)</f>
        <v>Чукотский авт.округ</v>
      </c>
      <c r="G870" s="44" t="s">
        <v>150</v>
      </c>
      <c r="H870" s="43"/>
      <c r="I870" s="43"/>
      <c r="J870" s="50">
        <v>68415.700000000012</v>
      </c>
    </row>
    <row r="871" spans="1:14" x14ac:dyDescent="0.25">
      <c r="A871" s="38">
        <v>44409</v>
      </c>
      <c r="B871" s="32" t="s">
        <v>12</v>
      </c>
      <c r="C871" s="32" t="s">
        <v>13</v>
      </c>
      <c r="D871" s="32" t="s">
        <v>14</v>
      </c>
      <c r="E871" s="32" t="s">
        <v>109</v>
      </c>
      <c r="F871" s="53" t="str">
        <f>IFERROR(VLOOKUP(E871,'ИМЕНА ОКВЭД'!B$1:D$130001,2,FALSE),E871)</f>
        <v>Добыча угля</v>
      </c>
      <c r="G871" s="33">
        <v>3991999.8</v>
      </c>
      <c r="H871" s="33">
        <v>3565274</v>
      </c>
      <c r="I871" s="33">
        <v>1498916</v>
      </c>
      <c r="J871" s="33">
        <v>23413468</v>
      </c>
      <c r="K871" s="33">
        <v>10396853</v>
      </c>
      <c r="L871" s="33">
        <v>111.96894824913878</v>
      </c>
      <c r="M871" s="33">
        <v>266.32578476712501</v>
      </c>
      <c r="N871" s="33">
        <v>225.19764394091175</v>
      </c>
    </row>
    <row r="872" spans="1:14" x14ac:dyDescent="0.25">
      <c r="A872" s="38">
        <v>44409</v>
      </c>
      <c r="B872" s="32" t="s">
        <v>12</v>
      </c>
      <c r="C872" s="32" t="s">
        <v>13</v>
      </c>
      <c r="D872" s="32" t="s">
        <v>14</v>
      </c>
      <c r="E872" s="32" t="s">
        <v>96</v>
      </c>
      <c r="F872" s="53" t="str">
        <f>IFERROR(VLOOKUP(E872,'ИМЕНА ОКВЭД'!B$1:D$130001,2,FALSE),E872)</f>
        <v>05.1</v>
      </c>
      <c r="G872" s="33">
        <v>3989848</v>
      </c>
      <c r="H872" s="33">
        <v>3565274</v>
      </c>
      <c r="I872" s="33">
        <v>1498916</v>
      </c>
      <c r="J872" s="33">
        <v>23361529</v>
      </c>
      <c r="K872" s="33">
        <v>10344722.199999999</v>
      </c>
      <c r="L872" s="33">
        <v>111.90859384159535</v>
      </c>
      <c r="M872" s="33">
        <v>266.18222768987721</v>
      </c>
      <c r="N872" s="33">
        <v>225.83041427637372</v>
      </c>
    </row>
    <row r="873" spans="1:14" x14ac:dyDescent="0.25">
      <c r="A873" s="38">
        <v>44409</v>
      </c>
      <c r="B873" s="32" t="s">
        <v>12</v>
      </c>
      <c r="C873" s="32" t="s">
        <v>13</v>
      </c>
      <c r="D873" s="32" t="s">
        <v>14</v>
      </c>
      <c r="E873" s="32" t="s">
        <v>76</v>
      </c>
      <c r="F873" s="53" t="str">
        <f>IFERROR(VLOOKUP(E873,'ИМЕНА ОКВЭД'!B$1:D$130001,2,FALSE),E873)</f>
        <v>05.2</v>
      </c>
      <c r="G873" s="33">
        <v>2151.8000000000002</v>
      </c>
      <c r="H873" s="32"/>
      <c r="I873" s="32"/>
      <c r="J873" s="33">
        <v>51939</v>
      </c>
      <c r="K873" s="33">
        <v>52130.8</v>
      </c>
      <c r="L873" s="32"/>
      <c r="M873" s="32"/>
      <c r="N873" s="33">
        <v>99.632079308201682</v>
      </c>
    </row>
    <row r="874" spans="1:14" x14ac:dyDescent="0.25">
      <c r="A874" s="38">
        <v>44409</v>
      </c>
      <c r="B874" s="32" t="s">
        <v>12</v>
      </c>
      <c r="C874" s="32" t="s">
        <v>13</v>
      </c>
      <c r="D874" s="32" t="s">
        <v>14</v>
      </c>
      <c r="E874" s="32" t="s">
        <v>45</v>
      </c>
      <c r="F874" s="53" t="str">
        <f>IFERROR(VLOOKUP(E874,'ИМЕНА ОКВЭД'!B$1:D$130001,2,FALSE),E874)</f>
        <v>Добыча металлических руд</v>
      </c>
      <c r="G874" s="33">
        <v>537005</v>
      </c>
      <c r="H874" s="33">
        <v>541889.6</v>
      </c>
      <c r="I874" s="33">
        <v>717345</v>
      </c>
      <c r="J874" s="33">
        <v>3735022.6</v>
      </c>
      <c r="K874" s="33">
        <v>2752796</v>
      </c>
      <c r="L874" s="33">
        <v>99.098598681355028</v>
      </c>
      <c r="M874" s="33">
        <v>74.860074301765536</v>
      </c>
      <c r="N874" s="33">
        <v>135.68105300937665</v>
      </c>
    </row>
    <row r="875" spans="1:14" x14ac:dyDescent="0.25">
      <c r="A875" s="38">
        <v>44409</v>
      </c>
      <c r="B875" s="32" t="s">
        <v>12</v>
      </c>
      <c r="C875" s="32" t="s">
        <v>13</v>
      </c>
      <c r="D875" s="32" t="s">
        <v>14</v>
      </c>
      <c r="E875" s="32" t="s">
        <v>73</v>
      </c>
      <c r="F875" s="53" t="str">
        <f>IFERROR(VLOOKUP(E875,'ИМЕНА ОКВЭД'!B$1:D$130001,2,FALSE),E875)</f>
        <v>07.2</v>
      </c>
      <c r="G875" s="33">
        <v>537005</v>
      </c>
      <c r="H875" s="33">
        <v>541889.6</v>
      </c>
      <c r="I875" s="33">
        <v>717345</v>
      </c>
      <c r="J875" s="33">
        <v>3735022.6</v>
      </c>
      <c r="K875" s="33">
        <v>2752796</v>
      </c>
      <c r="L875" s="33">
        <v>99.098598681355028</v>
      </c>
      <c r="M875" s="33">
        <v>74.860074301765536</v>
      </c>
      <c r="N875" s="33">
        <v>135.68105300937665</v>
      </c>
    </row>
    <row r="876" spans="1:14" x14ac:dyDescent="0.25">
      <c r="A876" s="38">
        <v>44409</v>
      </c>
      <c r="B876" s="32" t="s">
        <v>12</v>
      </c>
      <c r="C876" s="32" t="s">
        <v>13</v>
      </c>
      <c r="D876" s="32" t="s">
        <v>14</v>
      </c>
      <c r="E876" s="32" t="s">
        <v>66</v>
      </c>
      <c r="F876" s="53" t="str">
        <f>IFERROR(VLOOKUP(E876,'ИМЕНА ОКВЭД'!B$1:D$130001,2,FALSE),E876)</f>
        <v>Добыча прочих полезных ископаемых</v>
      </c>
      <c r="G876" s="33">
        <v>200640.1</v>
      </c>
      <c r="H876" s="33">
        <v>199312.7</v>
      </c>
      <c r="I876" s="33">
        <v>180632.3</v>
      </c>
      <c r="J876" s="33">
        <v>1391071.2</v>
      </c>
      <c r="K876" s="33">
        <v>1218166.5</v>
      </c>
      <c r="L876" s="33">
        <v>100.66598867006468</v>
      </c>
      <c r="M876" s="33">
        <v>111.0765350383071</v>
      </c>
      <c r="N876" s="33">
        <v>114.19384788532602</v>
      </c>
    </row>
    <row r="877" spans="1:14" x14ac:dyDescent="0.25">
      <c r="A877" s="38">
        <v>44409</v>
      </c>
      <c r="B877" s="32" t="s">
        <v>12</v>
      </c>
      <c r="C877" s="32" t="s">
        <v>13</v>
      </c>
      <c r="D877" s="32" t="s">
        <v>14</v>
      </c>
      <c r="E877" s="32" t="s">
        <v>28</v>
      </c>
      <c r="F877" s="53" t="str">
        <f>IFERROR(VLOOKUP(E877,'ИМЕНА ОКВЭД'!B$1:D$130001,2,FALSE),E877)</f>
        <v>08.1</v>
      </c>
      <c r="G877" s="33">
        <v>200640.1</v>
      </c>
      <c r="H877" s="33">
        <v>199312.7</v>
      </c>
      <c r="I877" s="33">
        <v>180632.3</v>
      </c>
      <c r="J877" s="33">
        <v>1391071.2</v>
      </c>
      <c r="K877" s="33">
        <v>1218166.5</v>
      </c>
      <c r="L877" s="33">
        <v>100.66598867006468</v>
      </c>
      <c r="M877" s="33">
        <v>111.0765350383071</v>
      </c>
      <c r="N877" s="33">
        <v>114.19384788532602</v>
      </c>
    </row>
    <row r="878" spans="1:14" x14ac:dyDescent="0.25">
      <c r="A878" s="38">
        <v>44409</v>
      </c>
      <c r="B878" s="32" t="s">
        <v>12</v>
      </c>
      <c r="C878" s="32" t="s">
        <v>13</v>
      </c>
      <c r="D878" s="32" t="s">
        <v>14</v>
      </c>
      <c r="E878" s="32" t="s">
        <v>98</v>
      </c>
      <c r="F878" s="53" t="str">
        <f>IFERROR(VLOOKUP(E878,'ИМЕНА ОКВЭД'!B$1:D$130001,2,FALSE),E878)</f>
        <v>Предоставление услуг в области добычи полезных ископаемых</v>
      </c>
      <c r="G878" s="33">
        <v>248997</v>
      </c>
      <c r="H878" s="33">
        <v>242652</v>
      </c>
      <c r="I878" s="32"/>
      <c r="J878" s="33">
        <v>1923794.4</v>
      </c>
      <c r="K878" s="32"/>
      <c r="L878" s="33">
        <v>102.61485584293557</v>
      </c>
      <c r="M878" s="32"/>
      <c r="N878" s="32"/>
    </row>
    <row r="879" spans="1:14" x14ac:dyDescent="0.25">
      <c r="A879" s="38">
        <v>44409</v>
      </c>
      <c r="B879" s="32" t="s">
        <v>12</v>
      </c>
      <c r="C879" s="32" t="s">
        <v>13</v>
      </c>
      <c r="D879" s="32" t="s">
        <v>14</v>
      </c>
      <c r="E879" s="32" t="s">
        <v>126</v>
      </c>
      <c r="F879" s="53" t="str">
        <f>IFERROR(VLOOKUP(E879,'ИМЕНА ОКВЭД'!B$1:D$130001,2,FALSE),E879)</f>
        <v>09.9</v>
      </c>
      <c r="G879" s="33">
        <v>248997</v>
      </c>
      <c r="H879" s="33">
        <v>242652</v>
      </c>
      <c r="I879" s="32"/>
      <c r="J879" s="33">
        <v>1923794.4</v>
      </c>
      <c r="K879" s="32"/>
      <c r="L879" s="33">
        <v>102.61485584293557</v>
      </c>
      <c r="M879" s="32"/>
      <c r="N879" s="32"/>
    </row>
    <row r="880" spans="1:14" x14ac:dyDescent="0.25">
      <c r="A880" s="38">
        <v>44409</v>
      </c>
      <c r="B880" s="32" t="s">
        <v>12</v>
      </c>
      <c r="C880" s="32" t="s">
        <v>13</v>
      </c>
      <c r="D880" s="32" t="s">
        <v>14</v>
      </c>
      <c r="E880" s="32" t="s">
        <v>30</v>
      </c>
      <c r="F880" s="53" t="str">
        <f>IFERROR(VLOOKUP(E880,'ИМЕНА ОКВЭД'!B$1:D$130001,2,FALSE),E880)</f>
        <v>Производство пищевых продуктов</v>
      </c>
      <c r="G880" s="33">
        <v>2711732</v>
      </c>
      <c r="H880" s="33">
        <v>3264787.3</v>
      </c>
      <c r="I880" s="33">
        <v>3493649.8</v>
      </c>
      <c r="J880" s="33">
        <v>27091336</v>
      </c>
      <c r="K880" s="33">
        <v>26758559.5</v>
      </c>
      <c r="L880" s="33">
        <v>83.059989849874754</v>
      </c>
      <c r="M880" s="33">
        <v>77.618884411368299</v>
      </c>
      <c r="N880" s="33">
        <v>101.24362636187497</v>
      </c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81</v>
      </c>
      <c r="F881" s="53" t="str">
        <f>IFERROR(VLOOKUP(E881,'ИМЕНА ОКВЭД'!B$1:D$130001,2,FALSE),E881)</f>
        <v>Переработка и консервирование мяса и мясной пищевой продукции</v>
      </c>
      <c r="G881" s="33">
        <v>45304.6</v>
      </c>
      <c r="H881" s="33">
        <v>47507.4</v>
      </c>
      <c r="I881" s="33">
        <v>86727.4</v>
      </c>
      <c r="J881" s="33">
        <v>563766.1</v>
      </c>
      <c r="K881" s="33">
        <v>723739.5</v>
      </c>
      <c r="L881" s="33">
        <v>95.363248672838338</v>
      </c>
      <c r="M881" s="33">
        <v>52.237931726305639</v>
      </c>
      <c r="N881" s="33">
        <v>77.896273451981003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15</v>
      </c>
      <c r="F882" s="53" t="str">
        <f>IFERROR(VLOOKUP(E882,'ИМЕНА ОКВЭД'!B$1:D$130001,2,FALSE),E882)</f>
        <v>Переработка и консервирование рыбы, ракообразных и моллюсков</v>
      </c>
      <c r="G882" s="33">
        <v>2135663.7000000002</v>
      </c>
      <c r="H882" s="33">
        <v>2676051.1</v>
      </c>
      <c r="I882" s="33">
        <v>2718371.4</v>
      </c>
      <c r="J882" s="33">
        <v>21515395.899999999</v>
      </c>
      <c r="K882" s="33">
        <v>21687580.199999999</v>
      </c>
      <c r="L882" s="33">
        <v>79.806536579215546</v>
      </c>
      <c r="M882" s="33">
        <v>78.56408804183269</v>
      </c>
      <c r="N882" s="33">
        <v>99.206069564183096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57</v>
      </c>
      <c r="F883" s="53" t="str">
        <f>IFERROR(VLOOKUP(E883,'ИМЕНА ОКВЭД'!B$1:D$130001,2,FALSE),E883)</f>
        <v>10.3</v>
      </c>
      <c r="G883" s="33">
        <v>12138.2</v>
      </c>
      <c r="H883" s="33">
        <v>11999.6</v>
      </c>
      <c r="I883" s="33">
        <v>7261</v>
      </c>
      <c r="J883" s="33">
        <v>95857.9</v>
      </c>
      <c r="K883" s="33">
        <v>61121.4</v>
      </c>
      <c r="L883" s="33">
        <v>101.15503850128337</v>
      </c>
      <c r="M883" s="33">
        <v>167.16981132075472</v>
      </c>
      <c r="N883" s="33">
        <v>156.83197701623325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119</v>
      </c>
      <c r="F884" s="53" t="str">
        <f>IFERROR(VLOOKUP(E884,'ИМЕНА ОКВЭД'!B$1:D$130001,2,FALSE),E884)</f>
        <v>10.4</v>
      </c>
      <c r="G884" s="32"/>
      <c r="H884" s="32"/>
      <c r="I884" s="33">
        <v>279</v>
      </c>
      <c r="J884" s="33">
        <v>9534.9</v>
      </c>
      <c r="K884" s="33">
        <v>37046.1</v>
      </c>
      <c r="L884" s="32"/>
      <c r="M884" s="32"/>
      <c r="N884" s="33">
        <v>25.737931928057204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50</v>
      </c>
      <c r="F885" s="53" t="str">
        <f>IFERROR(VLOOKUP(E885,'ИМЕНА ОКВЭД'!B$1:D$130001,2,FALSE),E885)</f>
        <v>Производство молочной продукции</v>
      </c>
      <c r="G885" s="33">
        <v>274542</v>
      </c>
      <c r="H885" s="33">
        <v>281304</v>
      </c>
      <c r="I885" s="33">
        <v>333897</v>
      </c>
      <c r="J885" s="33">
        <v>2500899.7000000002</v>
      </c>
      <c r="K885" s="33">
        <v>2159094.9</v>
      </c>
      <c r="L885" s="33">
        <v>97.596194863919465</v>
      </c>
      <c r="M885" s="33">
        <v>82.223559960107465</v>
      </c>
      <c r="N885" s="33">
        <v>115.83092989567064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110</v>
      </c>
      <c r="F886" s="53" t="str">
        <f>IFERROR(VLOOKUP(E886,'ИМЕНА ОКВЭД'!B$1:D$130001,2,FALSE),E886)</f>
        <v>10.6</v>
      </c>
      <c r="G886" s="33">
        <v>1</v>
      </c>
      <c r="H886" s="33">
        <v>1</v>
      </c>
      <c r="I886" s="33">
        <v>54</v>
      </c>
      <c r="J886" s="33">
        <v>17</v>
      </c>
      <c r="K886" s="33">
        <v>581</v>
      </c>
      <c r="L886" s="33">
        <v>100</v>
      </c>
      <c r="M886" s="33">
        <v>1.8518518518518519</v>
      </c>
      <c r="N886" s="33">
        <v>2.9259896729776247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22</v>
      </c>
      <c r="F887" s="53" t="str">
        <f>IFERROR(VLOOKUP(E887,'ИМЕНА ОКВЭД'!B$1:D$130001,2,FALSE),E887)</f>
        <v>Производство хлебобулочных и мучных кондитерских изделий</v>
      </c>
      <c r="G887" s="33">
        <v>159387.79999999999</v>
      </c>
      <c r="H887" s="33">
        <v>162019.5</v>
      </c>
      <c r="I887" s="33">
        <v>198817.3</v>
      </c>
      <c r="J887" s="33">
        <v>1449612.9</v>
      </c>
      <c r="K887" s="33">
        <v>1393978.5</v>
      </c>
      <c r="L887" s="33">
        <v>98.375689346035514</v>
      </c>
      <c r="M887" s="33">
        <v>80.167973310169685</v>
      </c>
      <c r="N887" s="33">
        <v>103.99105151191357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65</v>
      </c>
      <c r="F888" s="53" t="str">
        <f>IFERROR(VLOOKUP(E888,'ИМЕНА ОКВЭД'!B$1:D$130001,2,FALSE),E888)</f>
        <v>10.8</v>
      </c>
      <c r="G888" s="33">
        <v>77459.7</v>
      </c>
      <c r="H888" s="33">
        <v>77917.7</v>
      </c>
      <c r="I888" s="33">
        <v>134719.70000000001</v>
      </c>
      <c r="J888" s="33">
        <v>896300.6</v>
      </c>
      <c r="K888" s="33">
        <v>587243.80000000005</v>
      </c>
      <c r="L888" s="33">
        <v>99.412200308787348</v>
      </c>
      <c r="M888" s="33">
        <v>57.496936231300992</v>
      </c>
      <c r="N888" s="33">
        <v>152.62836321132721</v>
      </c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42</v>
      </c>
      <c r="F889" s="53" t="str">
        <f>IFERROR(VLOOKUP(E889,'ИМЕНА ОКВЭД'!B$1:D$130001,2,FALSE),E889)</f>
        <v>10.9</v>
      </c>
      <c r="G889" s="33">
        <v>7235</v>
      </c>
      <c r="H889" s="33">
        <v>7987</v>
      </c>
      <c r="I889" s="33">
        <v>13523</v>
      </c>
      <c r="J889" s="33">
        <v>59951</v>
      </c>
      <c r="K889" s="33">
        <v>108174.1</v>
      </c>
      <c r="L889" s="33">
        <v>90.5847001377238</v>
      </c>
      <c r="M889" s="33">
        <v>53.501441987724618</v>
      </c>
      <c r="N889" s="33">
        <v>55.420844730855165</v>
      </c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124</v>
      </c>
      <c r="F890" s="53" t="str">
        <f>IFERROR(VLOOKUP(E890,'ИМЕНА ОКВЭД'!B$1:D$130001,2,FALSE),E890)</f>
        <v>Всего по обследуемым видам экономической деятельности</v>
      </c>
      <c r="G890" s="33">
        <v>44014824.200000003</v>
      </c>
      <c r="H890" s="33">
        <v>41244014.399999999</v>
      </c>
      <c r="I890" s="33">
        <v>36310106</v>
      </c>
      <c r="J890" s="33">
        <v>345753801.5</v>
      </c>
      <c r="K890" s="33">
        <v>262868979.40000001</v>
      </c>
      <c r="L890" s="33">
        <v>106.71808949809696</v>
      </c>
      <c r="M890" s="33">
        <v>121.21921153300957</v>
      </c>
      <c r="N890" s="33">
        <v>131.53084943274214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48</v>
      </c>
      <c r="F891" s="53" t="str">
        <f>IFERROR(VLOOKUP(E891,'ИМЕНА ОКВЭД'!B$1:D$130001,2,FALSE),E891)</f>
        <v>Производство напитков</v>
      </c>
      <c r="G891" s="33">
        <v>726044.1</v>
      </c>
      <c r="H891" s="33">
        <v>742538.8</v>
      </c>
      <c r="I891" s="33">
        <v>650818</v>
      </c>
      <c r="J891" s="33">
        <v>4754968.4000000004</v>
      </c>
      <c r="K891" s="33">
        <v>4915888.0999999996</v>
      </c>
      <c r="L891" s="33">
        <v>97.778607663330192</v>
      </c>
      <c r="M891" s="33">
        <v>111.55869997449363</v>
      </c>
      <c r="N891" s="33">
        <v>96.726538588215632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105</v>
      </c>
      <c r="F892" s="53" t="str">
        <f>IFERROR(VLOOKUP(E892,'ИМЕНА ОКВЭД'!B$1:D$130001,2,FALSE),E892)</f>
        <v>11.0</v>
      </c>
      <c r="G892" s="33">
        <v>726044.1</v>
      </c>
      <c r="H892" s="33">
        <v>742538.8</v>
      </c>
      <c r="I892" s="33">
        <v>650818</v>
      </c>
      <c r="J892" s="33">
        <v>4754968.4000000004</v>
      </c>
      <c r="K892" s="33">
        <v>4915888.0999999996</v>
      </c>
      <c r="L892" s="33">
        <v>97.778607663330192</v>
      </c>
      <c r="M892" s="33">
        <v>111.55869997449363</v>
      </c>
      <c r="N892" s="33">
        <v>96.726538588215632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75</v>
      </c>
      <c r="F893" s="53" t="str">
        <f>IFERROR(VLOOKUP(E893,'ИМЕНА ОКВЭД'!B$1:D$130001,2,FALSE),E893)</f>
        <v>125.АГ</v>
      </c>
      <c r="G893" s="33">
        <v>40179797</v>
      </c>
      <c r="H893" s="33">
        <v>37375131.899999999</v>
      </c>
      <c r="I893" s="33">
        <v>32399338.199999999</v>
      </c>
      <c r="J893" s="33">
        <v>299705227.80000001</v>
      </c>
      <c r="K893" s="33">
        <v>220086294.30000001</v>
      </c>
      <c r="L893" s="33">
        <v>107.50409418622012</v>
      </c>
      <c r="M893" s="33">
        <v>124.01425224173252</v>
      </c>
      <c r="N893" s="33">
        <v>136.17623430538174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117</v>
      </c>
      <c r="F894" s="53" t="str">
        <f>IFERROR(VLOOKUP(E894,'ИМЕНА ОКВЭД'!B$1:D$130001,2,FALSE),E894)</f>
        <v>Производство текстильных изделий</v>
      </c>
      <c r="G894" s="33">
        <v>2136.4</v>
      </c>
      <c r="H894" s="33">
        <v>4011.8</v>
      </c>
      <c r="I894" s="33">
        <v>5129</v>
      </c>
      <c r="J894" s="33">
        <v>16047.4</v>
      </c>
      <c r="K894" s="33">
        <v>48602.9</v>
      </c>
      <c r="L894" s="33">
        <v>53.252903933396482</v>
      </c>
      <c r="M894" s="33">
        <v>41.653343731721584</v>
      </c>
      <c r="N894" s="33">
        <v>33.017371391419033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74</v>
      </c>
      <c r="F895" s="53" t="str">
        <f>IFERROR(VLOOKUP(E895,'ИМЕНА ОКВЭД'!B$1:D$130001,2,FALSE),E895)</f>
        <v>13.9</v>
      </c>
      <c r="G895" s="33">
        <v>2136.4</v>
      </c>
      <c r="H895" s="33">
        <v>4011.8</v>
      </c>
      <c r="I895" s="33">
        <v>5129</v>
      </c>
      <c r="J895" s="33">
        <v>16047.4</v>
      </c>
      <c r="K895" s="33">
        <v>48602.9</v>
      </c>
      <c r="L895" s="33">
        <v>53.252903933396482</v>
      </c>
      <c r="M895" s="33">
        <v>41.653343731721584</v>
      </c>
      <c r="N895" s="33">
        <v>33.017371391419033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55</v>
      </c>
      <c r="F896" s="53" t="str">
        <f>IFERROR(VLOOKUP(E896,'ИМЕНА ОКВЭД'!B$1:D$130001,2,FALSE),E896)</f>
        <v>1323500.029.31</v>
      </c>
      <c r="G896" s="33">
        <v>44014824.200000003</v>
      </c>
      <c r="H896" s="33">
        <v>41244014.399999999</v>
      </c>
      <c r="I896" s="33">
        <v>36310106</v>
      </c>
      <c r="J896" s="33">
        <v>345753801.5</v>
      </c>
      <c r="K896" s="33">
        <v>262868979.40000001</v>
      </c>
      <c r="L896" s="33">
        <v>106.71808949809696</v>
      </c>
      <c r="M896" s="33">
        <v>121.21921153300957</v>
      </c>
      <c r="N896" s="33">
        <v>131.53084943274214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69</v>
      </c>
      <c r="F897" s="53" t="str">
        <f>IFERROR(VLOOKUP(E897,'ИМЕНА ОКВЭД'!B$1:D$130001,2,FALSE),E897)</f>
        <v>Производство одежды</v>
      </c>
      <c r="G897" s="33">
        <v>31033.7</v>
      </c>
      <c r="H897" s="33">
        <v>29797.9</v>
      </c>
      <c r="I897" s="33">
        <v>25431</v>
      </c>
      <c r="J897" s="33">
        <v>215489.4</v>
      </c>
      <c r="K897" s="33">
        <v>204116.1</v>
      </c>
      <c r="L897" s="33">
        <v>104.14727212320331</v>
      </c>
      <c r="M897" s="33">
        <v>122.03098580472651</v>
      </c>
      <c r="N897" s="33">
        <v>105.57197594898197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91</v>
      </c>
      <c r="F898" s="53" t="str">
        <f>IFERROR(VLOOKUP(E898,'ИМЕНА ОКВЭД'!B$1:D$130001,2,FALSE),E898)</f>
        <v>14.1</v>
      </c>
      <c r="G898" s="33">
        <v>30808.7</v>
      </c>
      <c r="H898" s="33">
        <v>29572.9</v>
      </c>
      <c r="I898" s="33">
        <v>25206</v>
      </c>
      <c r="J898" s="33">
        <v>212119.1</v>
      </c>
      <c r="K898" s="33">
        <v>201032.8</v>
      </c>
      <c r="L898" s="33">
        <v>104.17882588450912</v>
      </c>
      <c r="M898" s="33">
        <v>122.22764421169563</v>
      </c>
      <c r="N898" s="33">
        <v>105.5146722325909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37</v>
      </c>
      <c r="F899" s="53" t="str">
        <f>IFERROR(VLOOKUP(E899,'ИМЕНА ОКВЭД'!B$1:D$130001,2,FALSE),E899)</f>
        <v>14.3</v>
      </c>
      <c r="G899" s="33">
        <v>225</v>
      </c>
      <c r="H899" s="33">
        <v>225</v>
      </c>
      <c r="I899" s="33">
        <v>225</v>
      </c>
      <c r="J899" s="33">
        <v>3370.3</v>
      </c>
      <c r="K899" s="33">
        <v>3083.3</v>
      </c>
      <c r="L899" s="33">
        <v>100</v>
      </c>
      <c r="M899" s="33">
        <v>100</v>
      </c>
      <c r="N899" s="33">
        <v>109.30820873739175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129</v>
      </c>
      <c r="F900" s="53" t="str">
        <f>IFERROR(VLOOKUP(E900,'ИМЕНА ОКВЭД'!B$1:D$130001,2,FALSE),E900)</f>
        <v>Производство кожи и изделий из кожи</v>
      </c>
      <c r="G900" s="32"/>
      <c r="H900" s="32"/>
      <c r="I900" s="32"/>
      <c r="J900" s="32"/>
      <c r="K900" s="33">
        <v>171.1</v>
      </c>
      <c r="L900" s="32"/>
      <c r="M900" s="32"/>
      <c r="N900" s="32"/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130</v>
      </c>
      <c r="F901" s="53" t="str">
        <f>IFERROR(VLOOKUP(E901,'ИМЕНА ОКВЭД'!B$1:D$130001,2,FALSE),E901)</f>
        <v>15.1</v>
      </c>
      <c r="G901" s="32"/>
      <c r="H901" s="32"/>
      <c r="I901" s="32"/>
      <c r="J901" s="32"/>
      <c r="K901" s="33">
        <v>171.1</v>
      </c>
      <c r="L901" s="32"/>
      <c r="M901" s="32"/>
      <c r="N901" s="32"/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104</v>
      </c>
      <c r="F902" s="53" t="str">
        <f>IFERROR(VLOOKUP(E902,'ИМЕНА ОКВЭД'!B$1:D$130001,2,FALSE),E902)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902" s="33">
        <v>1585910.7</v>
      </c>
      <c r="H902" s="33">
        <v>1578367.9</v>
      </c>
      <c r="I902" s="33">
        <v>930326.6</v>
      </c>
      <c r="J902" s="33">
        <v>11405990</v>
      </c>
      <c r="K902" s="33">
        <v>8120400.5</v>
      </c>
      <c r="L902" s="33">
        <v>100.47788604925378</v>
      </c>
      <c r="M902" s="33">
        <v>170.46816677068031</v>
      </c>
      <c r="N902" s="33">
        <v>140.4609292361873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111</v>
      </c>
      <c r="F903" s="53" t="str">
        <f>IFERROR(VLOOKUP(E903,'ИМЕНА ОКВЭД'!B$1:D$130001,2,FALSE),E903)</f>
        <v>16.1</v>
      </c>
      <c r="G903" s="33">
        <v>1024964.4</v>
      </c>
      <c r="H903" s="33">
        <v>1055835.1000000001</v>
      </c>
      <c r="I903" s="33">
        <v>733451.3</v>
      </c>
      <c r="J903" s="33">
        <v>7901830.0999999996</v>
      </c>
      <c r="K903" s="33">
        <v>5835765.2999999998</v>
      </c>
      <c r="L903" s="33">
        <v>97.076181687841213</v>
      </c>
      <c r="M903" s="33">
        <v>139.74539277522584</v>
      </c>
      <c r="N903" s="33">
        <v>135.40349369430604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114</v>
      </c>
      <c r="F904" s="53" t="str">
        <f>IFERROR(VLOOKUP(E904,'ИМЕНА ОКВЭД'!B$1:D$130001,2,FALSE),E904)</f>
        <v>16.2</v>
      </c>
      <c r="G904" s="33">
        <v>560946.30000000005</v>
      </c>
      <c r="H904" s="33">
        <v>522532.8</v>
      </c>
      <c r="I904" s="33">
        <v>196875.3</v>
      </c>
      <c r="J904" s="33">
        <v>3504159.9</v>
      </c>
      <c r="K904" s="33">
        <v>2284635.2000000002</v>
      </c>
      <c r="L904" s="33">
        <v>107.35140454340856</v>
      </c>
      <c r="M904" s="33">
        <v>284.92467059097817</v>
      </c>
      <c r="N904" s="33">
        <v>153.37940604259271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64</v>
      </c>
      <c r="F905" s="53" t="str">
        <f>IFERROR(VLOOKUP(E905,'ИМЕНА ОКВЭД'!B$1:D$130001,2,FALSE),E905)</f>
        <v>Производство бумаги и бумажных изделий</v>
      </c>
      <c r="G905" s="33">
        <v>13790.1</v>
      </c>
      <c r="H905" s="33">
        <v>13802.1</v>
      </c>
      <c r="I905" s="33">
        <v>11154.6</v>
      </c>
      <c r="J905" s="33">
        <v>113682.2</v>
      </c>
      <c r="K905" s="33">
        <v>90633.3</v>
      </c>
      <c r="L905" s="33">
        <v>99.913056708761715</v>
      </c>
      <c r="M905" s="33">
        <v>123.62702382873434</v>
      </c>
      <c r="N905" s="33">
        <v>125.43093984219928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106</v>
      </c>
      <c r="F906" s="53" t="str">
        <f>IFERROR(VLOOKUP(E906,'ИМЕНА ОКВЭД'!B$1:D$130001,2,FALSE),E906)</f>
        <v>17.2</v>
      </c>
      <c r="G906" s="33">
        <v>13790.1</v>
      </c>
      <c r="H906" s="33">
        <v>13802.1</v>
      </c>
      <c r="I906" s="33">
        <v>11154.6</v>
      </c>
      <c r="J906" s="33">
        <v>113682.2</v>
      </c>
      <c r="K906" s="33">
        <v>90633.3</v>
      </c>
      <c r="L906" s="33">
        <v>99.913056708761715</v>
      </c>
      <c r="M906" s="33">
        <v>123.62702382873434</v>
      </c>
      <c r="N906" s="33">
        <v>125.43093984219928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86</v>
      </c>
      <c r="F907" s="53" t="str">
        <f>IFERROR(VLOOKUP(E907,'ИМЕНА ОКВЭД'!B$1:D$130001,2,FALSE),E907)</f>
        <v>Деятельность полиграфическая и копирование носителей информации</v>
      </c>
      <c r="G907" s="33">
        <v>23439.200000000001</v>
      </c>
      <c r="H907" s="33">
        <v>18136.900000000001</v>
      </c>
      <c r="I907" s="33">
        <v>18818.3</v>
      </c>
      <c r="J907" s="33">
        <v>148348</v>
      </c>
      <c r="K907" s="33">
        <v>148350.39999999999</v>
      </c>
      <c r="L907" s="33">
        <v>129.23487475808986</v>
      </c>
      <c r="M907" s="33">
        <v>124.55535303401476</v>
      </c>
      <c r="N907" s="33">
        <v>99.998382208608803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82</v>
      </c>
      <c r="F908" s="53" t="str">
        <f>IFERROR(VLOOKUP(E908,'ИМЕНА ОКВЭД'!B$1:D$130001,2,FALSE),E908)</f>
        <v>18.1</v>
      </c>
      <c r="G908" s="33">
        <v>23439.200000000001</v>
      </c>
      <c r="H908" s="33">
        <v>18136.900000000001</v>
      </c>
      <c r="I908" s="33">
        <v>18818.3</v>
      </c>
      <c r="J908" s="33">
        <v>148348</v>
      </c>
      <c r="K908" s="33">
        <v>148350.39999999999</v>
      </c>
      <c r="L908" s="33">
        <v>129.23487475808986</v>
      </c>
      <c r="M908" s="33">
        <v>124.55535303401476</v>
      </c>
      <c r="N908" s="33">
        <v>99.998382208608803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125</v>
      </c>
      <c r="F909" s="53" t="str">
        <f>IFERROR(VLOOKUP(E909,'ИМЕНА ОКВЭД'!B$1:D$130001,2,FALSE),E909)</f>
        <v>Производство кокса и нефтепродуктов</v>
      </c>
      <c r="G909" s="33">
        <v>4421068.3</v>
      </c>
      <c r="H909" s="33">
        <v>3934138.7</v>
      </c>
      <c r="I909" s="33">
        <v>3423041.5</v>
      </c>
      <c r="J909" s="33">
        <v>40990483</v>
      </c>
      <c r="K909" s="33">
        <v>30799747.699999999</v>
      </c>
      <c r="L909" s="33">
        <v>112.37703185197817</v>
      </c>
      <c r="M909" s="33">
        <v>129.15614081804151</v>
      </c>
      <c r="N909" s="33">
        <v>133.08707395677789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51</v>
      </c>
      <c r="F910" s="53" t="str">
        <f>IFERROR(VLOOKUP(E910,'ИМЕНА ОКВЭД'!B$1:D$130001,2,FALSE),E910)</f>
        <v>19.2</v>
      </c>
      <c r="G910" s="33">
        <v>4421068.3</v>
      </c>
      <c r="H910" s="33">
        <v>3934138.7</v>
      </c>
      <c r="I910" s="33">
        <v>3423041.5</v>
      </c>
      <c r="J910" s="33">
        <v>40990483</v>
      </c>
      <c r="K910" s="33">
        <v>30799747.699999999</v>
      </c>
      <c r="L910" s="33">
        <v>112.37703185197817</v>
      </c>
      <c r="M910" s="33">
        <v>129.15614081804151</v>
      </c>
      <c r="N910" s="33">
        <v>133.08707395677789</v>
      </c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60</v>
      </c>
      <c r="F911" s="53" t="str">
        <f>IFERROR(VLOOKUP(E911,'ИМЕНА ОКВЭД'!B$1:D$130001,2,FALSE),E911)</f>
        <v>Производство химических веществ и химических продуктов</v>
      </c>
      <c r="G911" s="33">
        <v>328665.3</v>
      </c>
      <c r="H911" s="33">
        <v>411251.1</v>
      </c>
      <c r="I911" s="33">
        <v>253591.2</v>
      </c>
      <c r="J911" s="33">
        <v>2598587.4</v>
      </c>
      <c r="K911" s="33">
        <v>2057504.6</v>
      </c>
      <c r="L911" s="33">
        <v>79.918400218260814</v>
      </c>
      <c r="M911" s="33">
        <v>129.60437901630655</v>
      </c>
      <c r="N911" s="33">
        <v>126.29801167880743</v>
      </c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120</v>
      </c>
      <c r="F912" s="53" t="str">
        <f>IFERROR(VLOOKUP(E912,'ИМЕНА ОКВЭД'!B$1:D$130001,2,FALSE),E912)</f>
        <v>20.1</v>
      </c>
      <c r="G912" s="33">
        <v>193030.5</v>
      </c>
      <c r="H912" s="33">
        <v>273646.90000000002</v>
      </c>
      <c r="I912" s="33">
        <v>172974.2</v>
      </c>
      <c r="J912" s="33">
        <v>1581915</v>
      </c>
      <c r="K912" s="33">
        <v>1439592.6</v>
      </c>
      <c r="L912" s="33">
        <v>70.539991499995068</v>
      </c>
      <c r="M912" s="33">
        <v>111.59496618570861</v>
      </c>
      <c r="N912" s="33">
        <v>109.88629699819241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97</v>
      </c>
      <c r="F913" s="53" t="str">
        <f>IFERROR(VLOOKUP(E913,'ИМЕНА ОКВЭД'!B$1:D$130001,2,FALSE),E913)</f>
        <v>20.2</v>
      </c>
      <c r="G913" s="33">
        <v>217</v>
      </c>
      <c r="H913" s="33">
        <v>217</v>
      </c>
      <c r="I913" s="33">
        <v>217</v>
      </c>
      <c r="J913" s="33">
        <v>1736</v>
      </c>
      <c r="K913" s="33">
        <v>1736</v>
      </c>
      <c r="L913" s="33">
        <v>100</v>
      </c>
      <c r="M913" s="33">
        <v>100</v>
      </c>
      <c r="N913" s="33">
        <v>100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16</v>
      </c>
      <c r="F914" s="53" t="str">
        <f>IFERROR(VLOOKUP(E914,'ИМЕНА ОКВЭД'!B$1:D$130001,2,FALSE),E914)</f>
        <v>20.3</v>
      </c>
      <c r="G914" s="33">
        <v>41030</v>
      </c>
      <c r="H914" s="33">
        <v>43029</v>
      </c>
      <c r="I914" s="33">
        <v>36396</v>
      </c>
      <c r="J914" s="33">
        <v>272698</v>
      </c>
      <c r="K914" s="33">
        <v>264144</v>
      </c>
      <c r="L914" s="33">
        <v>95.354295939947477</v>
      </c>
      <c r="M914" s="33">
        <v>112.73216837015056</v>
      </c>
      <c r="N914" s="33">
        <v>103.2383851232661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83</v>
      </c>
      <c r="F915" s="53" t="str">
        <f>IFERROR(VLOOKUP(E915,'ИМЕНА ОКВЭД'!B$1:D$130001,2,FALSE),E915)</f>
        <v>20.4</v>
      </c>
      <c r="G915" s="33">
        <v>28</v>
      </c>
      <c r="H915" s="33">
        <v>28</v>
      </c>
      <c r="I915" s="33">
        <v>28</v>
      </c>
      <c r="J915" s="33">
        <v>224</v>
      </c>
      <c r="K915" s="33">
        <v>224</v>
      </c>
      <c r="L915" s="33">
        <v>100</v>
      </c>
      <c r="M915" s="33">
        <v>100</v>
      </c>
      <c r="N915" s="33">
        <v>100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17</v>
      </c>
      <c r="F916" s="53" t="str">
        <f>IFERROR(VLOOKUP(E916,'ИМЕНА ОКВЭД'!B$1:D$130001,2,FALSE),E916)</f>
        <v>20.5</v>
      </c>
      <c r="G916" s="33">
        <v>94359.8</v>
      </c>
      <c r="H916" s="33">
        <v>94330.2</v>
      </c>
      <c r="I916" s="33">
        <v>43976</v>
      </c>
      <c r="J916" s="33">
        <v>742014.4</v>
      </c>
      <c r="K916" s="33">
        <v>351808</v>
      </c>
      <c r="L916" s="33">
        <v>100.03137913414791</v>
      </c>
      <c r="M916" s="33">
        <v>214.57112970711296</v>
      </c>
      <c r="N916" s="33">
        <v>210.9145897762416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99</v>
      </c>
      <c r="F917" s="53" t="str">
        <f>IFERROR(VLOOKUP(E917,'ИМЕНА ОКВЭД'!B$1:D$130001,2,FALSE),E917)</f>
        <v>Производство лекарственных средств и материалов, применяемых в медицинских целях</v>
      </c>
      <c r="G917" s="33">
        <v>344057</v>
      </c>
      <c r="H917" s="33">
        <v>242959</v>
      </c>
      <c r="I917" s="33">
        <v>382585</v>
      </c>
      <c r="J917" s="33">
        <v>1735332</v>
      </c>
      <c r="K917" s="33">
        <v>1964332</v>
      </c>
      <c r="L917" s="33">
        <v>141.61113603529813</v>
      </c>
      <c r="M917" s="33">
        <v>89.929558137407369</v>
      </c>
      <c r="N917" s="33">
        <v>88.342092884502208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38</v>
      </c>
      <c r="F918" s="53" t="str">
        <f>IFERROR(VLOOKUP(E918,'ИМЕНА ОКВЭД'!B$1:D$130001,2,FALSE),E918)</f>
        <v>21.2</v>
      </c>
      <c r="G918" s="33">
        <v>344057</v>
      </c>
      <c r="H918" s="33">
        <v>242959</v>
      </c>
      <c r="I918" s="33">
        <v>382585</v>
      </c>
      <c r="J918" s="33">
        <v>1735332</v>
      </c>
      <c r="K918" s="33">
        <v>1964332</v>
      </c>
      <c r="L918" s="33">
        <v>141.61113603529813</v>
      </c>
      <c r="M918" s="33">
        <v>89.929558137407369</v>
      </c>
      <c r="N918" s="33">
        <v>88.342092884502208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49</v>
      </c>
      <c r="F919" s="53" t="str">
        <f>IFERROR(VLOOKUP(E919,'ИМЕНА ОКВЭД'!B$1:D$130001,2,FALSE),E919)</f>
        <v>Производство резиновых и пластмассовых изделий</v>
      </c>
      <c r="G919" s="33">
        <v>487545.8</v>
      </c>
      <c r="H919" s="33">
        <v>443393.8</v>
      </c>
      <c r="I919" s="33">
        <v>256371.7</v>
      </c>
      <c r="J919" s="33">
        <v>2902803.1</v>
      </c>
      <c r="K919" s="33">
        <v>1787848.1</v>
      </c>
      <c r="L919" s="33">
        <v>109.95773959852393</v>
      </c>
      <c r="M919" s="33">
        <v>190.17145808215182</v>
      </c>
      <c r="N919" s="33">
        <v>162.36296025372624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46</v>
      </c>
      <c r="F920" s="53" t="str">
        <f>IFERROR(VLOOKUP(E920,'ИМЕНА ОКВЭД'!B$1:D$130001,2,FALSE),E920)</f>
        <v>22.1</v>
      </c>
      <c r="G920" s="33">
        <v>1186</v>
      </c>
      <c r="H920" s="33">
        <v>1186</v>
      </c>
      <c r="I920" s="33">
        <v>1186</v>
      </c>
      <c r="J920" s="33">
        <v>9488</v>
      </c>
      <c r="K920" s="33">
        <v>9488</v>
      </c>
      <c r="L920" s="33">
        <v>100</v>
      </c>
      <c r="M920" s="33">
        <v>100</v>
      </c>
      <c r="N920" s="33">
        <v>100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52</v>
      </c>
      <c r="F921" s="53" t="str">
        <f>IFERROR(VLOOKUP(E921,'ИМЕНА ОКВЭД'!B$1:D$130001,2,FALSE),E921)</f>
        <v>22.2</v>
      </c>
      <c r="G921" s="33">
        <v>486359.8</v>
      </c>
      <c r="H921" s="33">
        <v>442207.8</v>
      </c>
      <c r="I921" s="33">
        <v>255185.7</v>
      </c>
      <c r="J921" s="33">
        <v>2893315.1</v>
      </c>
      <c r="K921" s="33">
        <v>1778360.1</v>
      </c>
      <c r="L921" s="33">
        <v>109.9844462264121</v>
      </c>
      <c r="M921" s="33">
        <v>190.59053857641709</v>
      </c>
      <c r="N921" s="33">
        <v>162.695682387386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36</v>
      </c>
      <c r="F922" s="53" t="str">
        <f>IFERROR(VLOOKUP(E922,'ИМЕНА ОКВЭД'!B$1:D$130001,2,FALSE),E922)</f>
        <v>Производство прочей неметаллической минеральной продукции</v>
      </c>
      <c r="G922" s="33">
        <v>909669.3</v>
      </c>
      <c r="H922" s="33">
        <v>809818.4</v>
      </c>
      <c r="I922" s="33">
        <v>715554.4</v>
      </c>
      <c r="J922" s="33">
        <v>6530654.9000000004</v>
      </c>
      <c r="K922" s="33">
        <v>6124318.2000000002</v>
      </c>
      <c r="L922" s="33">
        <v>112.33003596855789</v>
      </c>
      <c r="M922" s="33">
        <v>127.12790250468727</v>
      </c>
      <c r="N922" s="33">
        <v>106.63480712024402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77</v>
      </c>
      <c r="F923" s="53" t="str">
        <f>IFERROR(VLOOKUP(E923,'ИМЕНА ОКВЭД'!B$1:D$130001,2,FALSE),E923)</f>
        <v>23.1</v>
      </c>
      <c r="G923" s="33">
        <v>52135</v>
      </c>
      <c r="H923" s="33">
        <v>52135</v>
      </c>
      <c r="I923" s="33">
        <v>36938</v>
      </c>
      <c r="J923" s="33">
        <v>417080</v>
      </c>
      <c r="K923" s="33">
        <v>295504</v>
      </c>
      <c r="L923" s="33">
        <v>100</v>
      </c>
      <c r="M923" s="33">
        <v>141.14191347663652</v>
      </c>
      <c r="N923" s="33">
        <v>141.14191347663652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23</v>
      </c>
      <c r="F924" s="53" t="str">
        <f>IFERROR(VLOOKUP(E924,'ИМЕНА ОКВЭД'!B$1:D$130001,2,FALSE),E924)</f>
        <v>23.3</v>
      </c>
      <c r="G924" s="33">
        <v>64573</v>
      </c>
      <c r="H924" s="33">
        <v>59694</v>
      </c>
      <c r="I924" s="33">
        <v>50494</v>
      </c>
      <c r="J924" s="33">
        <v>459416</v>
      </c>
      <c r="K924" s="33">
        <v>391469.9</v>
      </c>
      <c r="L924" s="33">
        <v>108.17335075551982</v>
      </c>
      <c r="M924" s="33">
        <v>127.88252069552819</v>
      </c>
      <c r="N924" s="33">
        <v>117.35666011614175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67</v>
      </c>
      <c r="F925" s="53" t="str">
        <f>IFERROR(VLOOKUP(E925,'ИМЕНА ОКВЭД'!B$1:D$130001,2,FALSE),E925)</f>
        <v>23.5</v>
      </c>
      <c r="G925" s="33">
        <v>217.1</v>
      </c>
      <c r="H925" s="33">
        <v>85.6</v>
      </c>
      <c r="I925" s="33">
        <v>115</v>
      </c>
      <c r="J925" s="33">
        <v>607.6</v>
      </c>
      <c r="K925" s="33">
        <v>872.3</v>
      </c>
      <c r="L925" s="33">
        <v>253.62149532710279</v>
      </c>
      <c r="M925" s="33">
        <v>188.78260869565219</v>
      </c>
      <c r="N925" s="33">
        <v>69.654935228705725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121</v>
      </c>
      <c r="F926" s="53" t="str">
        <f>IFERROR(VLOOKUP(E926,'ИМЕНА ОКВЭД'!B$1:D$130001,2,FALSE),E926)</f>
        <v>23.6</v>
      </c>
      <c r="G926" s="33">
        <v>405989.5</v>
      </c>
      <c r="H926" s="33">
        <v>405032.9</v>
      </c>
      <c r="I926" s="33">
        <v>389915.2</v>
      </c>
      <c r="J926" s="33">
        <v>3465359.9</v>
      </c>
      <c r="K926" s="33">
        <v>3722320.7</v>
      </c>
      <c r="L926" s="33">
        <v>100.23617834501839</v>
      </c>
      <c r="M926" s="33">
        <v>104.12251176666106</v>
      </c>
      <c r="N926" s="33">
        <v>93.096758159499799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71</v>
      </c>
      <c r="F927" s="53" t="str">
        <f>IFERROR(VLOOKUP(E927,'ИМЕНА ОКВЭД'!B$1:D$130001,2,FALSE),E927)</f>
        <v>23.7</v>
      </c>
      <c r="G927" s="33">
        <v>219</v>
      </c>
      <c r="H927" s="33">
        <v>219</v>
      </c>
      <c r="I927" s="33">
        <v>219</v>
      </c>
      <c r="J927" s="33">
        <v>1752</v>
      </c>
      <c r="K927" s="33">
        <v>1752</v>
      </c>
      <c r="L927" s="33">
        <v>100</v>
      </c>
      <c r="M927" s="33">
        <v>100</v>
      </c>
      <c r="N927" s="33">
        <v>100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100</v>
      </c>
      <c r="F928" s="53" t="str">
        <f>IFERROR(VLOOKUP(E928,'ИМЕНА ОКВЭД'!B$1:D$130001,2,FALSE),E928)</f>
        <v>23.9</v>
      </c>
      <c r="G928" s="33">
        <v>386535.7</v>
      </c>
      <c r="H928" s="33">
        <v>292651.90000000002</v>
      </c>
      <c r="I928" s="33">
        <v>237873.2</v>
      </c>
      <c r="J928" s="33">
        <v>2186439.4</v>
      </c>
      <c r="K928" s="33">
        <v>1712399.3</v>
      </c>
      <c r="L928" s="33">
        <v>132.0803657861097</v>
      </c>
      <c r="M928" s="33">
        <v>162.49653176566338</v>
      </c>
      <c r="N928" s="33">
        <v>127.6828015521847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79</v>
      </c>
      <c r="F929" s="53" t="str">
        <f>IFERROR(VLOOKUP(E929,'ИМЕНА ОКВЭД'!B$1:D$130001,2,FALSE),E929)</f>
        <v>Производство металлургическое</v>
      </c>
      <c r="G929" s="33">
        <v>16210713.1</v>
      </c>
      <c r="H929" s="33">
        <v>18616271.100000001</v>
      </c>
      <c r="I929" s="33">
        <v>16967520.899999999</v>
      </c>
      <c r="J929" s="33">
        <v>104877212.40000001</v>
      </c>
      <c r="K929" s="33">
        <v>88535863.200000003</v>
      </c>
      <c r="L929" s="33">
        <v>87.078196341908665</v>
      </c>
      <c r="M929" s="33">
        <v>95.53966778965335</v>
      </c>
      <c r="N929" s="33">
        <v>118.45732182345741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115</v>
      </c>
      <c r="F930" s="53" t="str">
        <f>IFERROR(VLOOKUP(E930,'ИМЕНА ОКВЭД'!B$1:D$130001,2,FALSE),E930)</f>
        <v>24.1</v>
      </c>
      <c r="G930" s="33">
        <v>3712893.9</v>
      </c>
      <c r="H930" s="33">
        <v>4344981.3</v>
      </c>
      <c r="I930" s="33">
        <v>1823891.6</v>
      </c>
      <c r="J930" s="33">
        <v>25823778.699999999</v>
      </c>
      <c r="K930" s="33">
        <v>10337866.300000001</v>
      </c>
      <c r="L930" s="33">
        <v>85.452471337448557</v>
      </c>
      <c r="M930" s="33">
        <v>203.56987772738248</v>
      </c>
      <c r="N930" s="33">
        <v>249.7979558896017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87</v>
      </c>
      <c r="F931" s="53" t="str">
        <f>IFERROR(VLOOKUP(E931,'ИМЕНА ОКВЭД'!B$1:D$130001,2,FALSE),E931)</f>
        <v>24.3</v>
      </c>
      <c r="G931" s="33">
        <v>162995</v>
      </c>
      <c r="H931" s="33">
        <v>169552.3</v>
      </c>
      <c r="I931" s="33">
        <v>119265</v>
      </c>
      <c r="J931" s="33">
        <v>1034425.9</v>
      </c>
      <c r="K931" s="33">
        <v>631120.9</v>
      </c>
      <c r="L931" s="33">
        <v>96.132579740882306</v>
      </c>
      <c r="M931" s="33">
        <v>136.66624743218881</v>
      </c>
      <c r="N931" s="33">
        <v>163.90297009653776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84</v>
      </c>
      <c r="F932" s="53" t="str">
        <f>IFERROR(VLOOKUP(E932,'ИМЕНА ОКВЭД'!B$1:D$130001,2,FALSE),E932)</f>
        <v>Производство основных драгоценных металлов и прочих цветных металлов, производство ядерного топлива</v>
      </c>
      <c r="G932" s="33">
        <v>12287150</v>
      </c>
      <c r="H932" s="33">
        <v>14059057.800000001</v>
      </c>
      <c r="I932" s="33">
        <v>14990108.300000001</v>
      </c>
      <c r="J932" s="33">
        <v>77721839.700000003</v>
      </c>
      <c r="K932" s="33">
        <v>77307247.900000006</v>
      </c>
      <c r="L932" s="33">
        <v>87.396681732114374</v>
      </c>
      <c r="M932" s="33">
        <v>81.968387112987031</v>
      </c>
      <c r="N932" s="33">
        <v>100.53629098339691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32</v>
      </c>
      <c r="F933" s="53" t="str">
        <f>IFERROR(VLOOKUP(E933,'ИМЕНА ОКВЭД'!B$1:D$130001,2,FALSE),E933)</f>
        <v>24.5</v>
      </c>
      <c r="G933" s="33">
        <v>47674.2</v>
      </c>
      <c r="H933" s="33">
        <v>42679.7</v>
      </c>
      <c r="I933" s="33">
        <v>34256</v>
      </c>
      <c r="J933" s="33">
        <v>297168.09999999998</v>
      </c>
      <c r="K933" s="33">
        <v>259628.1</v>
      </c>
      <c r="L933" s="33">
        <v>111.70228469272277</v>
      </c>
      <c r="M933" s="33">
        <v>139.1703643157403</v>
      </c>
      <c r="N933" s="33">
        <v>114.45914367512607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56</v>
      </c>
      <c r="F934" s="53" t="str">
        <f>IFERROR(VLOOKUP(E934,'ИМЕНА ОКВЭД'!B$1:D$130001,2,FALSE),E934)</f>
        <v>Производство готовых металлических изделий, кроме машин и оборудования</v>
      </c>
      <c r="G934" s="33">
        <v>350446.3</v>
      </c>
      <c r="H934" s="33">
        <v>376811.8</v>
      </c>
      <c r="I934" s="33">
        <v>300837.3</v>
      </c>
      <c r="J934" s="33">
        <v>2618815.1</v>
      </c>
      <c r="K934" s="33">
        <v>1635821.1</v>
      </c>
      <c r="L934" s="33">
        <v>93.003005744512251</v>
      </c>
      <c r="M934" s="33">
        <v>116.49030888124578</v>
      </c>
      <c r="N934" s="33">
        <v>160.091778984878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113</v>
      </c>
      <c r="F935" s="53" t="str">
        <f>IFERROR(VLOOKUP(E935,'ИМЕНА ОКВЭД'!B$1:D$130001,2,FALSE),E935)</f>
        <v>25.04.АГ</v>
      </c>
      <c r="G935" s="33">
        <v>223441.2</v>
      </c>
      <c r="H935" s="33">
        <v>247841.6</v>
      </c>
      <c r="I935" s="33">
        <v>195053.9</v>
      </c>
      <c r="J935" s="33">
        <v>1492985.9</v>
      </c>
      <c r="K935" s="33">
        <v>722187.1</v>
      </c>
      <c r="L935" s="33">
        <v>90.154840833822888</v>
      </c>
      <c r="M935" s="33">
        <v>114.5535669884068</v>
      </c>
      <c r="N935" s="33">
        <v>206.73117811160017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47</v>
      </c>
      <c r="F936" s="53" t="str">
        <f>IFERROR(VLOOKUP(E936,'ИМЕНА ОКВЭД'!B$1:D$130001,2,FALSE),E936)</f>
        <v>25.1</v>
      </c>
      <c r="G936" s="33">
        <v>82530.2</v>
      </c>
      <c r="H936" s="33">
        <v>84884.800000000003</v>
      </c>
      <c r="I936" s="33">
        <v>85739.3</v>
      </c>
      <c r="J936" s="33">
        <v>778642.5</v>
      </c>
      <c r="K936" s="33">
        <v>750126</v>
      </c>
      <c r="L936" s="33">
        <v>97.226122933670098</v>
      </c>
      <c r="M936" s="33">
        <v>96.257142290641511</v>
      </c>
      <c r="N936" s="33">
        <v>103.80156133769526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68</v>
      </c>
      <c r="F937" s="53" t="str">
        <f>IFERROR(VLOOKUP(E937,'ИМЕНА ОКВЭД'!B$1:D$130001,2,FALSE),E937)</f>
        <v>25.2</v>
      </c>
      <c r="G937" s="33">
        <v>6355</v>
      </c>
      <c r="H937" s="33">
        <v>6355</v>
      </c>
      <c r="I937" s="33">
        <v>6460</v>
      </c>
      <c r="J937" s="33">
        <v>51004</v>
      </c>
      <c r="K937" s="33">
        <v>51682.5</v>
      </c>
      <c r="L937" s="33">
        <v>100</v>
      </c>
      <c r="M937" s="33">
        <v>98.374613003095973</v>
      </c>
      <c r="N937" s="33">
        <v>98.687176510424223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18</v>
      </c>
      <c r="F938" s="53" t="str">
        <f>IFERROR(VLOOKUP(E938,'ИМЕНА ОКВЭД'!B$1:D$130001,2,FALSE),E938)</f>
        <v>25.5</v>
      </c>
      <c r="G938" s="33">
        <v>17954</v>
      </c>
      <c r="H938" s="33">
        <v>17954</v>
      </c>
      <c r="I938" s="33">
        <v>2627</v>
      </c>
      <c r="J938" s="33">
        <v>143632</v>
      </c>
      <c r="K938" s="33">
        <v>21016</v>
      </c>
      <c r="L938" s="33">
        <v>100</v>
      </c>
      <c r="M938" s="33">
        <v>683.4411876665398</v>
      </c>
      <c r="N938" s="33">
        <v>683.4411876665398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19</v>
      </c>
      <c r="F939" s="53" t="str">
        <f>IFERROR(VLOOKUP(E939,'ИМЕНА ОКВЭД'!B$1:D$130001,2,FALSE),E939)</f>
        <v>25.6</v>
      </c>
      <c r="G939" s="33">
        <v>18858.900000000001</v>
      </c>
      <c r="H939" s="33">
        <v>18469.400000000001</v>
      </c>
      <c r="I939" s="33">
        <v>9650.1</v>
      </c>
      <c r="J939" s="33">
        <v>142094.70000000001</v>
      </c>
      <c r="K939" s="33">
        <v>80353.5</v>
      </c>
      <c r="L939" s="33">
        <v>102.10889362946278</v>
      </c>
      <c r="M939" s="33">
        <v>195.42699039388194</v>
      </c>
      <c r="N939" s="33">
        <v>176.8369766096063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107</v>
      </c>
      <c r="F940" s="53" t="str">
        <f>IFERROR(VLOOKUP(E940,'ИМЕНА ОКВЭД'!B$1:D$130001,2,FALSE),E940)</f>
        <v>25.7</v>
      </c>
      <c r="G940" s="33">
        <v>1307</v>
      </c>
      <c r="H940" s="33">
        <v>1307</v>
      </c>
      <c r="I940" s="33">
        <v>1307</v>
      </c>
      <c r="J940" s="33">
        <v>10456</v>
      </c>
      <c r="K940" s="33">
        <v>10456</v>
      </c>
      <c r="L940" s="33">
        <v>100</v>
      </c>
      <c r="M940" s="33">
        <v>100</v>
      </c>
      <c r="N940" s="33">
        <v>100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94</v>
      </c>
      <c r="F941" s="53" t="str">
        <f>IFERROR(VLOOKUP(E941,'ИМЕНА ОКВЭД'!B$1:D$130001,2,FALSE),E941)</f>
        <v>Производство компьютеров, электронных и оптических изделий</v>
      </c>
      <c r="G941" s="33">
        <v>2637</v>
      </c>
      <c r="H941" s="33">
        <v>2637</v>
      </c>
      <c r="I941" s="33">
        <v>10549</v>
      </c>
      <c r="J941" s="33">
        <v>21096</v>
      </c>
      <c r="K941" s="33">
        <v>84392</v>
      </c>
      <c r="L941" s="33">
        <v>100</v>
      </c>
      <c r="M941" s="33">
        <v>24.997630107119157</v>
      </c>
      <c r="N941" s="33">
        <v>24.997630107119157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101</v>
      </c>
      <c r="F942" s="53" t="str">
        <f>IFERROR(VLOOKUP(E942,'ИМЕНА ОКВЭД'!B$1:D$130001,2,FALSE),E942)</f>
        <v>26.1</v>
      </c>
      <c r="G942" s="33">
        <v>1434</v>
      </c>
      <c r="H942" s="33">
        <v>1434</v>
      </c>
      <c r="I942" s="33">
        <v>1434</v>
      </c>
      <c r="J942" s="33">
        <v>11472</v>
      </c>
      <c r="K942" s="33">
        <v>11472</v>
      </c>
      <c r="L942" s="33">
        <v>100</v>
      </c>
      <c r="M942" s="33">
        <v>100</v>
      </c>
      <c r="N942" s="33">
        <v>100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58</v>
      </c>
      <c r="F943" s="53" t="str">
        <f>IFERROR(VLOOKUP(E943,'ИМЕНА ОКВЭД'!B$1:D$130001,2,FALSE),E943)</f>
        <v>26.2</v>
      </c>
      <c r="G943" s="33">
        <v>53</v>
      </c>
      <c r="H943" s="33">
        <v>53</v>
      </c>
      <c r="I943" s="33">
        <v>7965</v>
      </c>
      <c r="J943" s="33">
        <v>424</v>
      </c>
      <c r="K943" s="33">
        <v>63720</v>
      </c>
      <c r="L943" s="33">
        <v>100</v>
      </c>
      <c r="M943" s="33">
        <v>0.66541117388575011</v>
      </c>
      <c r="N943" s="33">
        <v>0.66541117388575011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29</v>
      </c>
      <c r="F944" s="53" t="str">
        <f>IFERROR(VLOOKUP(E944,'ИМЕНА ОКВЭД'!B$1:D$130001,2,FALSE),E944)</f>
        <v>26.5</v>
      </c>
      <c r="G944" s="33">
        <v>625</v>
      </c>
      <c r="H944" s="33">
        <v>625</v>
      </c>
      <c r="I944" s="33">
        <v>625</v>
      </c>
      <c r="J944" s="33">
        <v>5000</v>
      </c>
      <c r="K944" s="33">
        <v>5000</v>
      </c>
      <c r="L944" s="33">
        <v>100</v>
      </c>
      <c r="M944" s="33">
        <v>100</v>
      </c>
      <c r="N944" s="33">
        <v>100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88</v>
      </c>
      <c r="F945" s="53" t="str">
        <f>IFERROR(VLOOKUP(E945,'ИМЕНА ОКВЭД'!B$1:D$130001,2,FALSE),E945)</f>
        <v>26.6</v>
      </c>
      <c r="G945" s="33">
        <v>525</v>
      </c>
      <c r="H945" s="33">
        <v>525</v>
      </c>
      <c r="I945" s="33">
        <v>525</v>
      </c>
      <c r="J945" s="33">
        <v>4200</v>
      </c>
      <c r="K945" s="33">
        <v>4200</v>
      </c>
      <c r="L945" s="33">
        <v>100</v>
      </c>
      <c r="M945" s="33">
        <v>100</v>
      </c>
      <c r="N945" s="33">
        <v>100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118</v>
      </c>
      <c r="F946" s="53" t="str">
        <f>IFERROR(VLOOKUP(E946,'ИМЕНА ОКВЭД'!B$1:D$130001,2,FALSE),E946)</f>
        <v>Производство электрического оборудования</v>
      </c>
      <c r="G946" s="33">
        <v>8405</v>
      </c>
      <c r="H946" s="33">
        <v>8405</v>
      </c>
      <c r="I946" s="33">
        <v>8405</v>
      </c>
      <c r="J946" s="33">
        <v>67240</v>
      </c>
      <c r="K946" s="33">
        <v>67240</v>
      </c>
      <c r="L946" s="33">
        <v>100</v>
      </c>
      <c r="M946" s="33">
        <v>100</v>
      </c>
      <c r="N946" s="33">
        <v>100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62</v>
      </c>
      <c r="F947" s="53" t="str">
        <f>IFERROR(VLOOKUP(E947,'ИМЕНА ОКВЭД'!B$1:D$130001,2,FALSE),E947)</f>
        <v>27.1</v>
      </c>
      <c r="G947" s="33">
        <v>5333</v>
      </c>
      <c r="H947" s="33">
        <v>5333</v>
      </c>
      <c r="I947" s="33">
        <v>5333</v>
      </c>
      <c r="J947" s="33">
        <v>42664</v>
      </c>
      <c r="K947" s="33">
        <v>42664</v>
      </c>
      <c r="L947" s="33">
        <v>100</v>
      </c>
      <c r="M947" s="33">
        <v>100</v>
      </c>
      <c r="N947" s="33">
        <v>100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33</v>
      </c>
      <c r="F948" s="53" t="str">
        <f>IFERROR(VLOOKUP(E948,'ИМЕНА ОКВЭД'!B$1:D$130001,2,FALSE),E948)</f>
        <v>27.4</v>
      </c>
      <c r="G948" s="33">
        <v>2696</v>
      </c>
      <c r="H948" s="33">
        <v>2696</v>
      </c>
      <c r="I948" s="33">
        <v>2696</v>
      </c>
      <c r="J948" s="33">
        <v>21568</v>
      </c>
      <c r="K948" s="33">
        <v>21568</v>
      </c>
      <c r="L948" s="33">
        <v>100</v>
      </c>
      <c r="M948" s="33">
        <v>100</v>
      </c>
      <c r="N948" s="33">
        <v>100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43</v>
      </c>
      <c r="F949" s="53" t="str">
        <f>IFERROR(VLOOKUP(E949,'ИМЕНА ОКВЭД'!B$1:D$130001,2,FALSE),E949)</f>
        <v>27.9</v>
      </c>
      <c r="G949" s="33">
        <v>376</v>
      </c>
      <c r="H949" s="33">
        <v>376</v>
      </c>
      <c r="I949" s="33">
        <v>376</v>
      </c>
      <c r="J949" s="33">
        <v>3008</v>
      </c>
      <c r="K949" s="33">
        <v>3008</v>
      </c>
      <c r="L949" s="33">
        <v>100</v>
      </c>
      <c r="M949" s="33">
        <v>100</v>
      </c>
      <c r="N949" s="33">
        <v>100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31</v>
      </c>
      <c r="F950" s="53" t="str">
        <f>IFERROR(VLOOKUP(E950,'ИМЕНА ОКВЭД'!B$1:D$130001,2,FALSE),E950)</f>
        <v>Производство машин и оборудования, не включенных в другие группировки</v>
      </c>
      <c r="G950" s="33">
        <v>45794.3</v>
      </c>
      <c r="H950" s="33">
        <v>148709.29999999999</v>
      </c>
      <c r="I950" s="33">
        <v>228655.7</v>
      </c>
      <c r="J950" s="33">
        <v>773673.2</v>
      </c>
      <c r="K950" s="33">
        <v>759612.4</v>
      </c>
      <c r="L950" s="33">
        <v>30.794509825545543</v>
      </c>
      <c r="M950" s="33">
        <v>20.02762231599737</v>
      </c>
      <c r="N950" s="33">
        <v>101.85104929830003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122</v>
      </c>
      <c r="F951" s="53" t="str">
        <f>IFERROR(VLOOKUP(E951,'ИМЕНА ОКВЭД'!B$1:D$130001,2,FALSE),E951)</f>
        <v>28.1</v>
      </c>
      <c r="G951" s="33">
        <v>5512</v>
      </c>
      <c r="H951" s="33">
        <v>101799.7</v>
      </c>
      <c r="I951" s="33">
        <v>108696.3</v>
      </c>
      <c r="J951" s="33">
        <v>401521.1</v>
      </c>
      <c r="K951" s="33">
        <v>238331.3</v>
      </c>
      <c r="L951" s="33">
        <v>5.4145542668593327</v>
      </c>
      <c r="M951" s="33">
        <v>5.0710097767817306</v>
      </c>
      <c r="N951" s="33">
        <v>168.4718289204985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53</v>
      </c>
      <c r="F952" s="53" t="str">
        <f>IFERROR(VLOOKUP(E952,'ИМЕНА ОКВЭД'!B$1:D$130001,2,FALSE),E952)</f>
        <v>28.2</v>
      </c>
      <c r="G952" s="33">
        <v>7168</v>
      </c>
      <c r="H952" s="33">
        <v>18690</v>
      </c>
      <c r="I952" s="33">
        <v>76333</v>
      </c>
      <c r="J952" s="33">
        <v>48248.3</v>
      </c>
      <c r="K952" s="33">
        <v>145192</v>
      </c>
      <c r="L952" s="33">
        <v>38.352059925093634</v>
      </c>
      <c r="M952" s="33">
        <v>9.3904340193625302</v>
      </c>
      <c r="N952" s="33">
        <v>33.230687641192354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127</v>
      </c>
      <c r="F953" s="53" t="str">
        <f>IFERROR(VLOOKUP(E953,'ИМЕНА ОКВЭД'!B$1:D$130001,2,FALSE),E953)</f>
        <v>28.4</v>
      </c>
      <c r="G953" s="32"/>
      <c r="H953" s="32"/>
      <c r="I953" s="32"/>
      <c r="J953" s="33">
        <v>5127.5</v>
      </c>
      <c r="K953" s="33">
        <v>13.3</v>
      </c>
      <c r="L953" s="32"/>
      <c r="M953" s="32"/>
      <c r="N953" s="33">
        <v>38552.631578947367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102</v>
      </c>
      <c r="F954" s="53" t="str">
        <f>IFERROR(VLOOKUP(E954,'ИМЕНА ОКВЭД'!B$1:D$130001,2,FALSE),E954)</f>
        <v>28.9</v>
      </c>
      <c r="G954" s="33">
        <v>33114.300000000003</v>
      </c>
      <c r="H954" s="33">
        <v>28219.599999999999</v>
      </c>
      <c r="I954" s="33">
        <v>43626.400000000001</v>
      </c>
      <c r="J954" s="33">
        <v>318776.3</v>
      </c>
      <c r="K954" s="33">
        <v>376075.8</v>
      </c>
      <c r="L954" s="33">
        <v>117.34503678294519</v>
      </c>
      <c r="M954" s="33">
        <v>75.904268974749229</v>
      </c>
      <c r="N954" s="33">
        <v>84.763842821048314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26</v>
      </c>
      <c r="F955" s="53" t="str">
        <f>IFERROR(VLOOKUP(E955,'ИМЕНА ОКВЭД'!B$1:D$130001,2,FALSE),E955)</f>
        <v>Производство прочих транспортных средств и оборудования</v>
      </c>
      <c r="G955" s="33">
        <v>6059488.7000000002</v>
      </c>
      <c r="H955" s="33">
        <v>1004669</v>
      </c>
      <c r="I955" s="33">
        <v>928623.7</v>
      </c>
      <c r="J955" s="33">
        <v>53169783.600000001</v>
      </c>
      <c r="K955" s="33">
        <v>21402452.199999999</v>
      </c>
      <c r="L955" s="33">
        <v>603.13284275716683</v>
      </c>
      <c r="M955" s="33">
        <v>652.5235894797861</v>
      </c>
      <c r="N955" s="33">
        <v>248.42846559423691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93</v>
      </c>
      <c r="F956" s="53" t="str">
        <f>IFERROR(VLOOKUP(E956,'ИМЕНА ОКВЭД'!B$1:D$130001,2,FALSE),E956)</f>
        <v>30.01.АГ</v>
      </c>
      <c r="G956" s="33">
        <v>457808.2</v>
      </c>
      <c r="H956" s="33">
        <v>603237.80000000005</v>
      </c>
      <c r="I956" s="33">
        <v>878414.8</v>
      </c>
      <c r="J956" s="33">
        <v>6162521.9000000004</v>
      </c>
      <c r="K956" s="33">
        <v>11277536.5</v>
      </c>
      <c r="L956" s="33">
        <v>75.891829059783717</v>
      </c>
      <c r="M956" s="33">
        <v>52.117541735407919</v>
      </c>
      <c r="N956" s="33">
        <v>54.644220393345655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131</v>
      </c>
      <c r="F957" s="53" t="str">
        <f>IFERROR(VLOOKUP(E957,'ИМЕНА ОКВЭД'!B$1:D$130001,2,FALSE),E957)</f>
        <v>30.2</v>
      </c>
      <c r="G957" s="33">
        <v>14133.8</v>
      </c>
      <c r="H957" s="33">
        <v>18387.599999999999</v>
      </c>
      <c r="I957" s="32"/>
      <c r="J957" s="33">
        <v>91608.9</v>
      </c>
      <c r="K957" s="32"/>
      <c r="L957" s="33">
        <v>76.865931388544453</v>
      </c>
      <c r="M957" s="32"/>
      <c r="N957" s="32"/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92</v>
      </c>
      <c r="F958" s="53" t="str">
        <f>IFERROR(VLOOKUP(E958,'ИМЕНА ОКВЭД'!B$1:D$130001,2,FALSE),E958)</f>
        <v>30.3</v>
      </c>
      <c r="G958" s="33">
        <v>5587546.7000000002</v>
      </c>
      <c r="H958" s="33">
        <v>383043.6</v>
      </c>
      <c r="I958" s="33">
        <v>50208.9</v>
      </c>
      <c r="J958" s="33">
        <v>46915652.799999997</v>
      </c>
      <c r="K958" s="33">
        <v>10124915.699999999</v>
      </c>
      <c r="L958" s="33">
        <v>1458.7234194749631</v>
      </c>
      <c r="M958" s="33">
        <v>11128.598117066895</v>
      </c>
      <c r="N958" s="33">
        <v>463.36833006915799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95</v>
      </c>
      <c r="F959" s="53" t="str">
        <f>IFERROR(VLOOKUP(E959,'ИМЕНА ОКВЭД'!B$1:D$130001,2,FALSE),E959)</f>
        <v>Производство мебели</v>
      </c>
      <c r="G959" s="33">
        <v>39389.4</v>
      </c>
      <c r="H959" s="33">
        <v>40310</v>
      </c>
      <c r="I959" s="33">
        <v>52514.7</v>
      </c>
      <c r="J959" s="33">
        <v>315730.40000000002</v>
      </c>
      <c r="K959" s="33">
        <v>341539.7</v>
      </c>
      <c r="L959" s="33">
        <v>97.716199454229724</v>
      </c>
      <c r="M959" s="33">
        <v>75.006426771932425</v>
      </c>
      <c r="N959" s="33">
        <v>92.443250374700213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34</v>
      </c>
      <c r="F960" s="53" t="str">
        <f>IFERROR(VLOOKUP(E960,'ИМЕНА ОКВЭД'!B$1:D$130001,2,FALSE),E960)</f>
        <v>31.0</v>
      </c>
      <c r="G960" s="33">
        <v>39389.4</v>
      </c>
      <c r="H960" s="33">
        <v>40310</v>
      </c>
      <c r="I960" s="33">
        <v>52514.7</v>
      </c>
      <c r="J960" s="33">
        <v>315730.40000000002</v>
      </c>
      <c r="K960" s="33">
        <v>341539.7</v>
      </c>
      <c r="L960" s="33">
        <v>97.716199454229724</v>
      </c>
      <c r="M960" s="33">
        <v>75.006426771932425</v>
      </c>
      <c r="N960" s="33">
        <v>92.443250374700213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21</v>
      </c>
      <c r="F961" s="53" t="str">
        <f>IFERROR(VLOOKUP(E961,'ИМЕНА ОКВЭД'!B$1:D$130001,2,FALSE),E961)</f>
        <v>Производство прочих готовых изделий</v>
      </c>
      <c r="G961" s="33">
        <v>10182</v>
      </c>
      <c r="H961" s="33">
        <v>12844.4</v>
      </c>
      <c r="I961" s="33">
        <v>6416.8</v>
      </c>
      <c r="J961" s="33">
        <v>104434</v>
      </c>
      <c r="K961" s="33">
        <v>103872.1</v>
      </c>
      <c r="L961" s="33">
        <v>79.27190059481174</v>
      </c>
      <c r="M961" s="33">
        <v>158.67722229148484</v>
      </c>
      <c r="N961" s="33">
        <v>100.54095373059754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123</v>
      </c>
      <c r="F962" s="53" t="str">
        <f>IFERROR(VLOOKUP(E962,'ИМЕНА ОКВЭД'!B$1:D$130001,2,FALSE),E962)</f>
        <v>32.1</v>
      </c>
      <c r="G962" s="33">
        <v>355</v>
      </c>
      <c r="H962" s="33">
        <v>355</v>
      </c>
      <c r="I962" s="33">
        <v>355</v>
      </c>
      <c r="J962" s="33">
        <v>2840</v>
      </c>
      <c r="K962" s="33">
        <v>2840</v>
      </c>
      <c r="L962" s="33">
        <v>100</v>
      </c>
      <c r="M962" s="33">
        <v>100</v>
      </c>
      <c r="N962" s="33">
        <v>100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59</v>
      </c>
      <c r="F963" s="53" t="str">
        <f>IFERROR(VLOOKUP(E963,'ИМЕНА ОКВЭД'!B$1:D$130001,2,FALSE),E963)</f>
        <v>32.4</v>
      </c>
      <c r="G963" s="33">
        <v>93.3</v>
      </c>
      <c r="H963" s="33">
        <v>102.1</v>
      </c>
      <c r="I963" s="33">
        <v>97.3</v>
      </c>
      <c r="J963" s="33">
        <v>768.2</v>
      </c>
      <c r="K963" s="33">
        <v>778.4</v>
      </c>
      <c r="L963" s="33">
        <v>91.380999020568069</v>
      </c>
      <c r="M963" s="33">
        <v>95.889003083247687</v>
      </c>
      <c r="N963" s="33">
        <v>98.689619732785204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24</v>
      </c>
      <c r="F964" s="53" t="str">
        <f>IFERROR(VLOOKUP(E964,'ИМЕНА ОКВЭД'!B$1:D$130001,2,FALSE),E964)</f>
        <v>32.5</v>
      </c>
      <c r="G964" s="33">
        <v>6161.1</v>
      </c>
      <c r="H964" s="33">
        <v>9223.9</v>
      </c>
      <c r="I964" s="33">
        <v>3701</v>
      </c>
      <c r="J964" s="33">
        <v>76808.2</v>
      </c>
      <c r="K964" s="33">
        <v>81105</v>
      </c>
      <c r="L964" s="33">
        <v>66.794956580188426</v>
      </c>
      <c r="M964" s="33">
        <v>166.47122399351525</v>
      </c>
      <c r="N964" s="33">
        <v>94.702176191356884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72</v>
      </c>
      <c r="F965" s="53" t="str">
        <f>IFERROR(VLOOKUP(E965,'ИМЕНА ОКВЭД'!B$1:D$130001,2,FALSE),E965)</f>
        <v>32.9</v>
      </c>
      <c r="G965" s="33">
        <v>3572.6</v>
      </c>
      <c r="H965" s="33">
        <v>3163.4</v>
      </c>
      <c r="I965" s="33">
        <v>2263.5</v>
      </c>
      <c r="J965" s="33">
        <v>24017.599999999999</v>
      </c>
      <c r="K965" s="33">
        <v>19148.7</v>
      </c>
      <c r="L965" s="33">
        <v>112.93544920022761</v>
      </c>
      <c r="M965" s="33">
        <v>157.83521095648331</v>
      </c>
      <c r="N965" s="33">
        <v>125.4267913748714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90</v>
      </c>
      <c r="F966" s="53" t="str">
        <f>IFERROR(VLOOKUP(E966,'ИМЕНА ОКВЭД'!B$1:D$130001,2,FALSE),E966)</f>
        <v>Ремонт и монтаж машин и оборудования</v>
      </c>
      <c r="G966" s="33">
        <v>889007.4</v>
      </c>
      <c r="H966" s="33">
        <v>1122342.3</v>
      </c>
      <c r="I966" s="33">
        <v>1332450.7</v>
      </c>
      <c r="J966" s="33">
        <v>8790165.0999999996</v>
      </c>
      <c r="K966" s="33">
        <v>9767213.5999999996</v>
      </c>
      <c r="L966" s="33">
        <v>79.210005717507045</v>
      </c>
      <c r="M966" s="33">
        <v>66.719721787830494</v>
      </c>
      <c r="N966" s="33">
        <v>89.99665063125066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103</v>
      </c>
      <c r="F967" s="53" t="str">
        <f>IFERROR(VLOOKUP(E967,'ИМЕНА ОКВЭД'!B$1:D$130001,2,FALSE),E967)</f>
        <v>33.1</v>
      </c>
      <c r="G967" s="33">
        <v>887743.4</v>
      </c>
      <c r="H967" s="33">
        <v>1121846.3</v>
      </c>
      <c r="I967" s="33">
        <v>1331954.7</v>
      </c>
      <c r="J967" s="33">
        <v>8784692.8000000007</v>
      </c>
      <c r="K967" s="33">
        <v>9762221.5999999996</v>
      </c>
      <c r="L967" s="33">
        <v>79.132355296799574</v>
      </c>
      <c r="M967" s="33">
        <v>66.64966909159898</v>
      </c>
      <c r="N967" s="33">
        <v>89.986615341737377</v>
      </c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63</v>
      </c>
      <c r="F968" s="53" t="str">
        <f>IFERROR(VLOOKUP(E968,'ИМЕНА ОКВЭД'!B$1:D$130001,2,FALSE),E968)</f>
        <v>33.2</v>
      </c>
      <c r="G968" s="33">
        <v>1264</v>
      </c>
      <c r="H968" s="33">
        <v>496</v>
      </c>
      <c r="I968" s="33">
        <v>496</v>
      </c>
      <c r="J968" s="33">
        <v>5472.3</v>
      </c>
      <c r="K968" s="33">
        <v>4992</v>
      </c>
      <c r="L968" s="33">
        <v>254.83870967741936</v>
      </c>
      <c r="M968" s="33">
        <v>254.83870967741936</v>
      </c>
      <c r="N968" s="33">
        <v>109.62139423076923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80</v>
      </c>
      <c r="F969" s="53" t="str">
        <f>IFERROR(VLOOKUP(E969,'ИМЕНА ОКВЭД'!B$1:D$130001,2,FALSE),E969)</f>
        <v>35</v>
      </c>
      <c r="G969" s="33">
        <v>3161607.7</v>
      </c>
      <c r="H969" s="33">
        <v>3130183.4</v>
      </c>
      <c r="I969" s="33">
        <v>3178261.3</v>
      </c>
      <c r="J969" s="33">
        <v>40174827.299999997</v>
      </c>
      <c r="K969" s="33">
        <v>36932983.700000003</v>
      </c>
      <c r="L969" s="33">
        <v>101.00391242251173</v>
      </c>
      <c r="M969" s="33">
        <v>99.476015392441141</v>
      </c>
      <c r="N969" s="33">
        <v>108.77763796809084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85</v>
      </c>
      <c r="F970" s="53" t="str">
        <f>IFERROR(VLOOKUP(E970,'ИМЕНА ОКВЭД'!B$1:D$130001,2,FALSE),E970)</f>
        <v>Производство, передача и распределение электроэнергии</v>
      </c>
      <c r="G970" s="33">
        <v>2433954.2000000002</v>
      </c>
      <c r="H970" s="33">
        <v>2355276.7999999998</v>
      </c>
      <c r="I970" s="33">
        <v>2442679.1</v>
      </c>
      <c r="J970" s="33">
        <v>23189913.899999999</v>
      </c>
      <c r="K970" s="33">
        <v>20999810.100000001</v>
      </c>
      <c r="L970" s="33">
        <v>103.34047361227351</v>
      </c>
      <c r="M970" s="33">
        <v>99.642814318098516</v>
      </c>
      <c r="N970" s="33">
        <v>110.42916002368993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112</v>
      </c>
      <c r="F971" s="53" t="str">
        <f>IFERROR(VLOOKUP(E971,'ИМЕНА ОКВЭД'!B$1:D$130001,2,FALSE),E971)</f>
        <v>35.2</v>
      </c>
      <c r="G971" s="33">
        <v>186882.1</v>
      </c>
      <c r="H971" s="33">
        <v>214991.7</v>
      </c>
      <c r="I971" s="33">
        <v>181997.2</v>
      </c>
      <c r="J971" s="33">
        <v>2959055.4</v>
      </c>
      <c r="K971" s="33">
        <v>2756889.3</v>
      </c>
      <c r="L971" s="33">
        <v>86.925262696187801</v>
      </c>
      <c r="M971" s="33">
        <v>102.68405228212302</v>
      </c>
      <c r="N971" s="33">
        <v>107.3331236042013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116</v>
      </c>
      <c r="F972" s="53" t="str">
        <f>IFERROR(VLOOKUP(E972,'ИМЕНА ОКВЭД'!B$1:D$130001,2,FALSE),E972)</f>
        <v>Производство, передача и распределение пара и горячей воды; кондиционирование воздуха</v>
      </c>
      <c r="G972" s="33">
        <v>540771.4</v>
      </c>
      <c r="H972" s="33">
        <v>559914.9</v>
      </c>
      <c r="I972" s="33">
        <v>553585</v>
      </c>
      <c r="J972" s="33">
        <v>14025858</v>
      </c>
      <c r="K972" s="33">
        <v>13176284.300000001</v>
      </c>
      <c r="L972" s="33">
        <v>96.580998290990294</v>
      </c>
      <c r="M972" s="33">
        <v>97.685341907746775</v>
      </c>
      <c r="N972" s="33">
        <v>106.4477487025686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70</v>
      </c>
      <c r="F973" s="53" t="str">
        <f>IFERROR(VLOOKUP(E973,'ИМЕНА ОКВЭД'!B$1:D$130001,2,FALSE),E973)</f>
        <v>Забор, очистка и распределение воды</v>
      </c>
      <c r="G973" s="33">
        <v>288983.59999999998</v>
      </c>
      <c r="H973" s="33">
        <v>284155.40000000002</v>
      </c>
      <c r="I973" s="33">
        <v>261536.5</v>
      </c>
      <c r="J973" s="33">
        <v>2379750</v>
      </c>
      <c r="K973" s="33">
        <v>2215926</v>
      </c>
      <c r="L973" s="33">
        <v>101.69914068147219</v>
      </c>
      <c r="M973" s="33">
        <v>110.49455812095061</v>
      </c>
      <c r="N973" s="33">
        <v>107.39302666244269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108</v>
      </c>
      <c r="F974" s="53" t="str">
        <f>IFERROR(VLOOKUP(E974,'ИМЕНА ОКВЭД'!B$1:D$130001,2,FALSE),E974)</f>
        <v>36.0</v>
      </c>
      <c r="G974" s="33">
        <v>288983.59999999998</v>
      </c>
      <c r="H974" s="33">
        <v>284155.40000000002</v>
      </c>
      <c r="I974" s="33">
        <v>261536.5</v>
      </c>
      <c r="J974" s="33">
        <v>2379750</v>
      </c>
      <c r="K974" s="33">
        <v>2215926</v>
      </c>
      <c r="L974" s="33">
        <v>101.69914068147219</v>
      </c>
      <c r="M974" s="33">
        <v>110.49455812095061</v>
      </c>
      <c r="N974" s="33">
        <v>107.39302666244269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27</v>
      </c>
      <c r="F975" s="53" t="str">
        <f>IFERROR(VLOOKUP(E975,'ИМЕНА ОКВЭД'!B$1:D$130001,2,FALSE),E975)</f>
        <v>Сбор и обработка сточных вод</v>
      </c>
      <c r="G975" s="33">
        <v>170984.3</v>
      </c>
      <c r="H975" s="33">
        <v>174523.1</v>
      </c>
      <c r="I975" s="33">
        <v>173559.3</v>
      </c>
      <c r="J975" s="33">
        <v>1408604</v>
      </c>
      <c r="K975" s="33">
        <v>1443350.9</v>
      </c>
      <c r="L975" s="33">
        <v>97.97230280690637</v>
      </c>
      <c r="M975" s="33">
        <v>98.516357233521916</v>
      </c>
      <c r="N975" s="33">
        <v>97.592622833435726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39</v>
      </c>
      <c r="F976" s="53" t="str">
        <f>IFERROR(VLOOKUP(E976,'ИМЕНА ОКВЭД'!B$1:D$130001,2,FALSE),E976)</f>
        <v>37.0</v>
      </c>
      <c r="G976" s="33">
        <v>170984.3</v>
      </c>
      <c r="H976" s="33">
        <v>174523.1</v>
      </c>
      <c r="I976" s="33">
        <v>173559.3</v>
      </c>
      <c r="J976" s="33">
        <v>1408604</v>
      </c>
      <c r="K976" s="33">
        <v>1443350.9</v>
      </c>
      <c r="L976" s="33">
        <v>97.97230280690637</v>
      </c>
      <c r="M976" s="33">
        <v>98.516357233521916</v>
      </c>
      <c r="N976" s="33">
        <v>97.592622833435726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61</v>
      </c>
      <c r="F977" s="53" t="str">
        <f>IFERROR(VLOOKUP(E977,'ИМЕНА ОКВЭД'!B$1:D$130001,2,FALSE),E977)</f>
        <v>Сбор, обработка и утилизация отходов; обработка вторичного сырья</v>
      </c>
      <c r="G977" s="33">
        <v>209021.6</v>
      </c>
      <c r="H977" s="33">
        <v>275747.59999999998</v>
      </c>
      <c r="I977" s="33">
        <v>295398.7</v>
      </c>
      <c r="J977" s="33">
        <v>2059258.4</v>
      </c>
      <c r="K977" s="33">
        <v>2177639.5</v>
      </c>
      <c r="L977" s="33">
        <v>75.801783950250154</v>
      </c>
      <c r="M977" s="33">
        <v>70.759146875053958</v>
      </c>
      <c r="N977" s="33">
        <v>94.563787991538547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44</v>
      </c>
      <c r="F978" s="53" t="str">
        <f>IFERROR(VLOOKUP(E978,'ИМЕНА ОКВЭД'!B$1:D$130001,2,FALSE),E978)</f>
        <v>38.1</v>
      </c>
      <c r="G978" s="33">
        <v>100296.6</v>
      </c>
      <c r="H978" s="33">
        <v>101878.1</v>
      </c>
      <c r="I978" s="33">
        <v>97306.9</v>
      </c>
      <c r="J978" s="33">
        <v>794112.6</v>
      </c>
      <c r="K978" s="33">
        <v>767744.8</v>
      </c>
      <c r="L978" s="33">
        <v>98.447654598976627</v>
      </c>
      <c r="M978" s="33">
        <v>103.07244398906964</v>
      </c>
      <c r="N978" s="33">
        <v>103.43444853029288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40</v>
      </c>
      <c r="F979" s="53" t="str">
        <f>IFERROR(VLOOKUP(E979,'ИМЕНА ОКВЭД'!B$1:D$130001,2,FALSE),E979)</f>
        <v>38.2</v>
      </c>
      <c r="G979" s="33">
        <v>10076.4</v>
      </c>
      <c r="H979" s="33">
        <v>9745.7000000000007</v>
      </c>
      <c r="I979" s="33">
        <v>8364.2999999999993</v>
      </c>
      <c r="J979" s="33">
        <v>109388.2</v>
      </c>
      <c r="K979" s="33">
        <v>186531</v>
      </c>
      <c r="L979" s="33">
        <v>103.39329140030988</v>
      </c>
      <c r="M979" s="33">
        <v>120.46913668806714</v>
      </c>
      <c r="N979" s="33">
        <v>58.643442644922288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54</v>
      </c>
      <c r="F980" s="53" t="str">
        <f>IFERROR(VLOOKUP(E980,'ИМЕНА ОКВЭД'!B$1:D$130001,2,FALSE),E980)</f>
        <v>38.3</v>
      </c>
      <c r="G980" s="33">
        <v>98648.6</v>
      </c>
      <c r="H980" s="33">
        <v>164123.79999999999</v>
      </c>
      <c r="I980" s="33">
        <v>189727.5</v>
      </c>
      <c r="J980" s="33">
        <v>1155757.6000000001</v>
      </c>
      <c r="K980" s="33">
        <v>1223363.7</v>
      </c>
      <c r="L980" s="33">
        <v>60.106212505437966</v>
      </c>
      <c r="M980" s="33">
        <v>51.99488740430354</v>
      </c>
      <c r="N980" s="33">
        <v>94.473752981227094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41</v>
      </c>
      <c r="F981" s="53" t="str">
        <f>IFERROR(VLOOKUP(E981,'ИМЕНА ОКВЭД'!B$1:D$130001,2,FALSE),E981)</f>
        <v>39</v>
      </c>
      <c r="G981" s="33">
        <v>4430</v>
      </c>
      <c r="H981" s="33">
        <v>4273</v>
      </c>
      <c r="I981" s="33">
        <v>2012</v>
      </c>
      <c r="J981" s="33">
        <v>26134</v>
      </c>
      <c r="K981" s="33">
        <v>12785</v>
      </c>
      <c r="L981" s="33">
        <v>103.67423355956002</v>
      </c>
      <c r="M981" s="33">
        <v>220.17892644135188</v>
      </c>
      <c r="N981" s="33">
        <v>204.41141963238169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78</v>
      </c>
      <c r="F982" s="53" t="str">
        <f>IFERROR(VLOOKUP(E982,'ИМЕНА ОКВЭД'!B$1:D$130001,2,FALSE),E982)</f>
        <v>39.0</v>
      </c>
      <c r="G982" s="33">
        <v>4430</v>
      </c>
      <c r="H982" s="33">
        <v>4273</v>
      </c>
      <c r="I982" s="33">
        <v>2012</v>
      </c>
      <c r="J982" s="33">
        <v>26134</v>
      </c>
      <c r="K982" s="33">
        <v>12785</v>
      </c>
      <c r="L982" s="33">
        <v>103.67423355956002</v>
      </c>
      <c r="M982" s="33">
        <v>220.17892644135188</v>
      </c>
      <c r="N982" s="33">
        <v>204.41141963238169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25</v>
      </c>
      <c r="F983" s="53" t="str">
        <f>IFERROR(VLOOKUP(E983,'ИМЕНА ОКВЭД'!B$1:D$130001,2,FALSE),E983)</f>
        <v>Добыча полезных ископаемых</v>
      </c>
      <c r="G983" s="33">
        <v>4978641.9000000004</v>
      </c>
      <c r="H983" s="33">
        <v>4549128.3</v>
      </c>
      <c r="I983" s="33">
        <v>2396893.2999999998</v>
      </c>
      <c r="J983" s="33">
        <v>30463356.199999999</v>
      </c>
      <c r="K983" s="33">
        <v>14367815.5</v>
      </c>
      <c r="L983" s="33">
        <v>109.44166819827878</v>
      </c>
      <c r="M983" s="33">
        <v>207.71228740136243</v>
      </c>
      <c r="N983" s="33">
        <v>212.02496788742869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35</v>
      </c>
      <c r="F984" s="53" t="str">
        <f>IFERROR(VLOOKUP(E984,'ИМЕНА ОКВЭД'!B$1:D$130001,2,FALSE),E984)</f>
        <v>Обрабатывающие производства</v>
      </c>
      <c r="G984" s="33">
        <v>35201155.100000001</v>
      </c>
      <c r="H984" s="33">
        <v>32826003.600000001</v>
      </c>
      <c r="I984" s="33">
        <v>30002444.899999999</v>
      </c>
      <c r="J984" s="33">
        <v>269241871.60000002</v>
      </c>
      <c r="K984" s="33">
        <v>205718478.80000001</v>
      </c>
      <c r="L984" s="33">
        <v>107.23557923450663</v>
      </c>
      <c r="M984" s="33">
        <v>117.32762185657742</v>
      </c>
      <c r="N984" s="33">
        <v>130.87879765130754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89</v>
      </c>
      <c r="F985" s="53" t="str">
        <f>IFERROR(VLOOKUP(E985,'ИМЕНА ОКВЭД'!B$1:D$130001,2,FALSE),E985)</f>
        <v>Обеспечение электрическое энергией, газом и паром; кондиционирование воздуха</v>
      </c>
      <c r="G985" s="33">
        <v>3161607.7</v>
      </c>
      <c r="H985" s="33">
        <v>3130183.4</v>
      </c>
      <c r="I985" s="33">
        <v>3178261.3</v>
      </c>
      <c r="J985" s="33">
        <v>40174827.299999997</v>
      </c>
      <c r="K985" s="33">
        <v>36932983.700000003</v>
      </c>
      <c r="L985" s="33">
        <v>101.00391242251173</v>
      </c>
      <c r="M985" s="33">
        <v>99.476015392441141</v>
      </c>
      <c r="N985" s="33">
        <v>108.77763796809084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20</v>
      </c>
      <c r="F986" s="53" t="str">
        <f>IFERROR(VLOOKUP(E986,'ИМЕНА ОКВЭД'!B$1:D$130001,2,FALSE),E986)</f>
        <v>Водоснабжение; водоотведение, организация сбора и утилизации отходов, деятельность по ликвидации загрязнений</v>
      </c>
      <c r="G986" s="33">
        <v>673419.5</v>
      </c>
      <c r="H986" s="33">
        <v>738699.1</v>
      </c>
      <c r="I986" s="33">
        <v>732506.5</v>
      </c>
      <c r="J986" s="33">
        <v>5873746.4000000004</v>
      </c>
      <c r="K986" s="33">
        <v>5849701.4000000004</v>
      </c>
      <c r="L986" s="33">
        <v>91.162897044276889</v>
      </c>
      <c r="M986" s="33">
        <v>91.933586937453796</v>
      </c>
      <c r="N986" s="33">
        <v>100.41104662196946</v>
      </c>
    </row>
    <row r="987" spans="1:14" x14ac:dyDescent="0.25">
      <c r="A987" s="42">
        <v>44409</v>
      </c>
      <c r="B987" s="43"/>
      <c r="C987" s="43"/>
      <c r="D987" s="43"/>
      <c r="E987" s="43" t="s">
        <v>140</v>
      </c>
      <c r="F987" s="53" t="str">
        <f>IFERROR(VLOOKUP(E987,'ИМЕНА ОКВЭД'!B$1:D$130001,2,FALSE),E987)</f>
        <v>Амурская область</v>
      </c>
      <c r="G987" s="45" t="s">
        <v>140</v>
      </c>
      <c r="H987" s="43"/>
      <c r="I987" s="43"/>
      <c r="J987" s="47">
        <v>113656.5</v>
      </c>
    </row>
    <row r="988" spans="1:14" ht="26.25" x14ac:dyDescent="0.25">
      <c r="A988" s="42">
        <v>44409</v>
      </c>
      <c r="B988" s="43"/>
      <c r="C988" s="43"/>
      <c r="D988" s="43"/>
      <c r="E988" s="43" t="s">
        <v>141</v>
      </c>
      <c r="F988" s="53" t="str">
        <f>IFERROR(VLOOKUP(E988,'ИМЕНА ОКВЭД'!B$1:D$130001,2,FALSE),E988)</f>
        <v>Еврейская автономная область</v>
      </c>
      <c r="G988" s="45" t="s">
        <v>141</v>
      </c>
      <c r="H988" s="43"/>
      <c r="I988" s="43"/>
      <c r="J988" s="47">
        <v>29541.899999999998</v>
      </c>
    </row>
    <row r="989" spans="1:14" x14ac:dyDescent="0.25">
      <c r="A989" s="42">
        <v>44409</v>
      </c>
      <c r="B989" s="43"/>
      <c r="C989" s="43"/>
      <c r="D989" s="43"/>
      <c r="E989" s="43" t="s">
        <v>142</v>
      </c>
      <c r="F989" s="53" t="str">
        <f>IFERROR(VLOOKUP(E989,'ИМЕНА ОКВЭД'!B$1:D$130001,2,FALSE),E989)</f>
        <v>Забайкальский край</v>
      </c>
      <c r="G989" s="45" t="s">
        <v>142</v>
      </c>
      <c r="H989" s="43"/>
      <c r="I989" s="43"/>
      <c r="J989" s="47">
        <v>183007.2</v>
      </c>
    </row>
    <row r="990" spans="1:14" x14ac:dyDescent="0.25">
      <c r="A990" s="42">
        <v>44409</v>
      </c>
      <c r="B990" s="43"/>
      <c r="C990" s="43"/>
      <c r="D990" s="43"/>
      <c r="E990" s="43" t="s">
        <v>143</v>
      </c>
      <c r="F990" s="53" t="str">
        <f>IFERROR(VLOOKUP(E990,'ИМЕНА ОКВЭД'!B$1:D$130001,2,FALSE),E990)</f>
        <v>Камчатский край</v>
      </c>
      <c r="G990" s="45" t="s">
        <v>143</v>
      </c>
      <c r="H990" s="43"/>
      <c r="I990" s="43"/>
      <c r="J990" s="47">
        <v>95228</v>
      </c>
    </row>
    <row r="991" spans="1:14" ht="26.25" x14ac:dyDescent="0.25">
      <c r="A991" s="42">
        <v>44409</v>
      </c>
      <c r="B991" s="43"/>
      <c r="C991" s="43"/>
      <c r="D991" s="43"/>
      <c r="E991" s="43" t="s">
        <v>144</v>
      </c>
      <c r="F991" s="53" t="str">
        <f>IFERROR(VLOOKUP(E991,'ИМЕНА ОКВЭД'!B$1:D$130001,2,FALSE),E991)</f>
        <v>Магаданская область</v>
      </c>
      <c r="G991" s="45" t="s">
        <v>144</v>
      </c>
      <c r="H991" s="43"/>
      <c r="I991" s="43"/>
      <c r="J991" s="47">
        <v>166063.59999999998</v>
      </c>
    </row>
    <row r="992" spans="1:14" x14ac:dyDescent="0.25">
      <c r="A992" s="42">
        <v>44409</v>
      </c>
      <c r="B992" s="43"/>
      <c r="C992" s="43"/>
      <c r="D992" s="43"/>
      <c r="E992" s="43" t="s">
        <v>145</v>
      </c>
      <c r="F992" s="53" t="str">
        <f>IFERROR(VLOOKUP(E992,'ИМЕНА ОКВЭД'!B$1:D$130001,2,FALSE),E992)</f>
        <v>Приморский край</v>
      </c>
      <c r="G992" s="45" t="s">
        <v>145</v>
      </c>
      <c r="H992" s="43"/>
      <c r="I992" s="43"/>
      <c r="J992" s="47">
        <v>224504.10000000003</v>
      </c>
    </row>
    <row r="993" spans="1:14" x14ac:dyDescent="0.25">
      <c r="A993" s="42">
        <v>44409</v>
      </c>
      <c r="B993" s="43"/>
      <c r="C993" s="43"/>
      <c r="D993" s="43"/>
      <c r="E993" s="43" t="s">
        <v>146</v>
      </c>
      <c r="F993" s="53" t="str">
        <f>IFERROR(VLOOKUP(E993,'ИМЕНА ОКВЭД'!B$1:D$130001,2,FALSE),E993)</f>
        <v>Республика Бурятия</v>
      </c>
      <c r="G993" s="45" t="s">
        <v>146</v>
      </c>
      <c r="H993" s="43"/>
      <c r="I993" s="43"/>
      <c r="J993" s="47">
        <v>118934.39999999999</v>
      </c>
    </row>
    <row r="994" spans="1:14" ht="26.25" x14ac:dyDescent="0.25">
      <c r="A994" s="42">
        <v>44409</v>
      </c>
      <c r="B994" s="43"/>
      <c r="C994" s="43"/>
      <c r="D994" s="43"/>
      <c r="E994" s="43" t="s">
        <v>147</v>
      </c>
      <c r="F994" s="53" t="str">
        <f>IFERROR(VLOOKUP(E994,'ИМЕНА ОКВЭД'!B$1:D$130001,2,FALSE),E994)</f>
        <v>Республика Саха (Якутия)</v>
      </c>
      <c r="G994" s="46" t="s">
        <v>147</v>
      </c>
      <c r="H994" s="43"/>
      <c r="I994" s="43"/>
      <c r="J994" s="49">
        <v>882694.2</v>
      </c>
    </row>
    <row r="995" spans="1:14" ht="26.25" x14ac:dyDescent="0.25">
      <c r="A995" s="42">
        <v>44409</v>
      </c>
      <c r="B995" s="43"/>
      <c r="C995" s="43"/>
      <c r="D995" s="43"/>
      <c r="E995" s="43" t="s">
        <v>148</v>
      </c>
      <c r="F995" s="53" t="str">
        <f>IFERROR(VLOOKUP(E995,'ИМЕНА ОКВЭД'!B$1:D$130001,2,FALSE),E995)</f>
        <v>Сахалинская область</v>
      </c>
      <c r="G995" s="45" t="s">
        <v>148</v>
      </c>
      <c r="H995" s="43"/>
      <c r="I995" s="43"/>
      <c r="J995" s="47">
        <v>621901.30000000005</v>
      </c>
    </row>
    <row r="996" spans="1:14" x14ac:dyDescent="0.25">
      <c r="A996" s="42">
        <v>44409</v>
      </c>
      <c r="B996" s="43"/>
      <c r="C996" s="43"/>
      <c r="D996" s="43"/>
      <c r="E996" s="43" t="s">
        <v>149</v>
      </c>
      <c r="F996" s="53" t="str">
        <f>IFERROR(VLOOKUP(E996,'ИМЕНА ОКВЭД'!B$1:D$130001,2,FALSE),E996)</f>
        <v>Хабаровский край</v>
      </c>
      <c r="G996" s="46" t="s">
        <v>149</v>
      </c>
      <c r="H996" s="43"/>
      <c r="I996" s="43"/>
      <c r="J996" s="50">
        <v>339498.50000000006</v>
      </c>
    </row>
    <row r="997" spans="1:14" x14ac:dyDescent="0.25">
      <c r="A997" s="42">
        <v>44409</v>
      </c>
      <c r="B997" s="43"/>
      <c r="C997" s="43"/>
      <c r="D997" s="43"/>
      <c r="E997" s="43" t="s">
        <v>150</v>
      </c>
      <c r="F997" s="53" t="str">
        <f>IFERROR(VLOOKUP(E997,'ИМЕНА ОКВЭД'!B$1:D$130001,2,FALSE),E997)</f>
        <v>Чукотский авт.округ</v>
      </c>
      <c r="G997" s="46" t="s">
        <v>150</v>
      </c>
      <c r="H997" s="43"/>
      <c r="I997" s="43"/>
      <c r="J997" s="50">
        <v>85642.200000000012</v>
      </c>
    </row>
    <row r="998" spans="1:14" x14ac:dyDescent="0.25">
      <c r="A998" s="38">
        <v>44440</v>
      </c>
      <c r="B998" s="32" t="s">
        <v>12</v>
      </c>
      <c r="C998" s="32" t="s">
        <v>13</v>
      </c>
      <c r="D998" s="32" t="s">
        <v>14</v>
      </c>
      <c r="E998" s="32" t="s">
        <v>109</v>
      </c>
      <c r="F998" s="53" t="str">
        <f>IFERROR(VLOOKUP(E998,'ИМЕНА ОКВЭД'!B$1:D$130001,2,FALSE),E998)</f>
        <v>Добыча угля</v>
      </c>
      <c r="G998" s="33">
        <v>4741108.8</v>
      </c>
      <c r="H998" s="33">
        <v>3991999.8</v>
      </c>
      <c r="I998" s="33">
        <v>1500565.8</v>
      </c>
      <c r="J998" s="33">
        <v>28154576.800000001</v>
      </c>
      <c r="K998" s="33">
        <v>11897418.800000001</v>
      </c>
      <c r="L998" s="33">
        <v>118.76525645116516</v>
      </c>
      <c r="M998" s="33">
        <v>315.95474187136614</v>
      </c>
      <c r="N998" s="33">
        <v>236.6444123157201</v>
      </c>
    </row>
    <row r="999" spans="1:14" x14ac:dyDescent="0.25">
      <c r="A999" s="38">
        <v>44440</v>
      </c>
      <c r="B999" s="32" t="s">
        <v>12</v>
      </c>
      <c r="C999" s="32" t="s">
        <v>13</v>
      </c>
      <c r="D999" s="32" t="s">
        <v>14</v>
      </c>
      <c r="E999" s="32" t="s">
        <v>96</v>
      </c>
      <c r="F999" s="53" t="str">
        <f>IFERROR(VLOOKUP(E999,'ИМЕНА ОКВЭД'!B$1:D$130001,2,FALSE),E999)</f>
        <v>05.1</v>
      </c>
      <c r="G999" s="33">
        <v>4732693</v>
      </c>
      <c r="H999" s="33">
        <v>3989848</v>
      </c>
      <c r="I999" s="33">
        <v>1492720</v>
      </c>
      <c r="J999" s="33">
        <v>28094222</v>
      </c>
      <c r="K999" s="33">
        <v>11837442.199999999</v>
      </c>
      <c r="L999" s="33">
        <v>118.61837844449212</v>
      </c>
      <c r="M999" s="33">
        <v>317.05162388123694</v>
      </c>
      <c r="N999" s="33">
        <v>237.33355166878872</v>
      </c>
    </row>
    <row r="1000" spans="1:14" x14ac:dyDescent="0.25">
      <c r="A1000" s="38">
        <v>44440</v>
      </c>
      <c r="B1000" s="32" t="s">
        <v>12</v>
      </c>
      <c r="C1000" s="32" t="s">
        <v>13</v>
      </c>
      <c r="D1000" s="32" t="s">
        <v>14</v>
      </c>
      <c r="E1000" s="32" t="s">
        <v>76</v>
      </c>
      <c r="F1000" s="53" t="str">
        <f>IFERROR(VLOOKUP(E1000,'ИМЕНА ОКВЭД'!B$1:D$130001,2,FALSE),E1000)</f>
        <v>05.2</v>
      </c>
      <c r="G1000" s="33">
        <v>8415.7999999999993</v>
      </c>
      <c r="H1000" s="33">
        <v>2151.8000000000002</v>
      </c>
      <c r="I1000" s="33">
        <v>7845.8</v>
      </c>
      <c r="J1000" s="33">
        <v>60354.8</v>
      </c>
      <c r="K1000" s="33">
        <v>59976.6</v>
      </c>
      <c r="L1000" s="33">
        <v>391.10512129380055</v>
      </c>
      <c r="M1000" s="33">
        <v>107.26503352111958</v>
      </c>
      <c r="N1000" s="33">
        <v>100.63057925924444</v>
      </c>
    </row>
    <row r="1001" spans="1:14" x14ac:dyDescent="0.25">
      <c r="A1001" s="38">
        <v>44440</v>
      </c>
      <c r="B1001" s="32" t="s">
        <v>12</v>
      </c>
      <c r="C1001" s="32" t="s">
        <v>13</v>
      </c>
      <c r="D1001" s="32" t="s">
        <v>14</v>
      </c>
      <c r="E1001" s="32" t="s">
        <v>45</v>
      </c>
      <c r="F1001" s="53" t="str">
        <f>IFERROR(VLOOKUP(E1001,'ИМЕНА ОКВЭД'!B$1:D$130001,2,FALSE),E1001)</f>
        <v>Добыча металлических руд</v>
      </c>
      <c r="G1001" s="33">
        <v>310281</v>
      </c>
      <c r="H1001" s="33">
        <v>537005</v>
      </c>
      <c r="I1001" s="33">
        <v>482275</v>
      </c>
      <c r="J1001" s="33">
        <v>4045303.6</v>
      </c>
      <c r="K1001" s="33">
        <v>3235071</v>
      </c>
      <c r="L1001" s="33">
        <v>57.779908939395348</v>
      </c>
      <c r="M1001" s="33">
        <v>64.33694468923332</v>
      </c>
      <c r="N1001" s="33">
        <v>125.04528030451263</v>
      </c>
    </row>
    <row r="1002" spans="1:14" x14ac:dyDescent="0.25">
      <c r="A1002" s="38">
        <v>44440</v>
      </c>
      <c r="B1002" s="32" t="s">
        <v>12</v>
      </c>
      <c r="C1002" s="32" t="s">
        <v>13</v>
      </c>
      <c r="D1002" s="32" t="s">
        <v>14</v>
      </c>
      <c r="E1002" s="32" t="s">
        <v>73</v>
      </c>
      <c r="F1002" s="53" t="str">
        <f>IFERROR(VLOOKUP(E1002,'ИМЕНА ОКВЭД'!B$1:D$130001,2,FALSE),E1002)</f>
        <v>07.2</v>
      </c>
      <c r="G1002" s="33">
        <v>310281</v>
      </c>
      <c r="H1002" s="33">
        <v>537005</v>
      </c>
      <c r="I1002" s="33">
        <v>482275</v>
      </c>
      <c r="J1002" s="33">
        <v>4045303.6</v>
      </c>
      <c r="K1002" s="33">
        <v>3235071</v>
      </c>
      <c r="L1002" s="33">
        <v>57.779908939395348</v>
      </c>
      <c r="M1002" s="33">
        <v>64.33694468923332</v>
      </c>
      <c r="N1002" s="33">
        <v>125.04528030451263</v>
      </c>
    </row>
    <row r="1003" spans="1:14" x14ac:dyDescent="0.25">
      <c r="A1003" s="38">
        <v>44440</v>
      </c>
      <c r="B1003" s="32" t="s">
        <v>12</v>
      </c>
      <c r="C1003" s="32" t="s">
        <v>13</v>
      </c>
      <c r="D1003" s="32" t="s">
        <v>14</v>
      </c>
      <c r="E1003" s="32" t="s">
        <v>66</v>
      </c>
      <c r="F1003" s="53" t="str">
        <f>IFERROR(VLOOKUP(E1003,'ИМЕНА ОКВЭД'!B$1:D$130001,2,FALSE),E1003)</f>
        <v>Добыча прочих полезных ископаемых</v>
      </c>
      <c r="G1003" s="33">
        <v>212911.1</v>
      </c>
      <c r="H1003" s="33">
        <v>200640.1</v>
      </c>
      <c r="I1003" s="33">
        <v>216668.79999999999</v>
      </c>
      <c r="J1003" s="33">
        <v>1603982.3</v>
      </c>
      <c r="K1003" s="33">
        <v>1434835.3</v>
      </c>
      <c r="L1003" s="33">
        <v>106.11592597890451</v>
      </c>
      <c r="M1003" s="33">
        <v>98.265693999320618</v>
      </c>
      <c r="N1003" s="33">
        <v>111.78860040591418</v>
      </c>
    </row>
    <row r="1004" spans="1:14" x14ac:dyDescent="0.25">
      <c r="A1004" s="38">
        <v>44440</v>
      </c>
      <c r="B1004" s="32" t="s">
        <v>12</v>
      </c>
      <c r="C1004" s="32" t="s">
        <v>13</v>
      </c>
      <c r="D1004" s="32" t="s">
        <v>14</v>
      </c>
      <c r="E1004" s="32" t="s">
        <v>28</v>
      </c>
      <c r="F1004" s="53" t="str">
        <f>IFERROR(VLOOKUP(E1004,'ИМЕНА ОКВЭД'!B$1:D$130001,2,FALSE),E1004)</f>
        <v>08.1</v>
      </c>
      <c r="G1004" s="33">
        <v>212911.1</v>
      </c>
      <c r="H1004" s="33">
        <v>200640.1</v>
      </c>
      <c r="I1004" s="33">
        <v>216668.79999999999</v>
      </c>
      <c r="J1004" s="33">
        <v>1603982.3</v>
      </c>
      <c r="K1004" s="33">
        <v>1434835.3</v>
      </c>
      <c r="L1004" s="33">
        <v>106.11592597890451</v>
      </c>
      <c r="M1004" s="33">
        <v>98.265693999320618</v>
      </c>
      <c r="N1004" s="33">
        <v>111.78860040591418</v>
      </c>
    </row>
    <row r="1005" spans="1:14" x14ac:dyDescent="0.25">
      <c r="A1005" s="38">
        <v>44440</v>
      </c>
      <c r="B1005" s="32" t="s">
        <v>12</v>
      </c>
      <c r="C1005" s="32" t="s">
        <v>13</v>
      </c>
      <c r="D1005" s="32" t="s">
        <v>14</v>
      </c>
      <c r="E1005" s="32" t="s">
        <v>98</v>
      </c>
      <c r="F1005" s="53" t="str">
        <f>IFERROR(VLOOKUP(E1005,'ИМЕНА ОКВЭД'!B$1:D$130001,2,FALSE),E1005)</f>
        <v>Предоставление услуг в области добычи полезных ископаемых</v>
      </c>
      <c r="G1005" s="33">
        <v>258577</v>
      </c>
      <c r="H1005" s="33">
        <v>248997</v>
      </c>
      <c r="I1005" s="32"/>
      <c r="J1005" s="33">
        <v>2182371.4</v>
      </c>
      <c r="K1005" s="32"/>
      <c r="L1005" s="33">
        <v>103.84743591288249</v>
      </c>
      <c r="M1005" s="32"/>
      <c r="N1005" s="32"/>
    </row>
    <row r="1006" spans="1:14" x14ac:dyDescent="0.25">
      <c r="A1006" s="38">
        <v>44440</v>
      </c>
      <c r="B1006" s="32" t="s">
        <v>12</v>
      </c>
      <c r="C1006" s="32" t="s">
        <v>13</v>
      </c>
      <c r="D1006" s="32" t="s">
        <v>14</v>
      </c>
      <c r="E1006" s="32" t="s">
        <v>126</v>
      </c>
      <c r="F1006" s="53" t="str">
        <f>IFERROR(VLOOKUP(E1006,'ИМЕНА ОКВЭД'!B$1:D$130001,2,FALSE),E1006)</f>
        <v>09.9</v>
      </c>
      <c r="G1006" s="33">
        <v>258577</v>
      </c>
      <c r="H1006" s="33">
        <v>248997</v>
      </c>
      <c r="I1006" s="32"/>
      <c r="J1006" s="33">
        <v>2182371.4</v>
      </c>
      <c r="K1006" s="32"/>
      <c r="L1006" s="33">
        <v>103.84743591288249</v>
      </c>
      <c r="M1006" s="32"/>
      <c r="N1006" s="32"/>
    </row>
    <row r="1007" spans="1:14" x14ac:dyDescent="0.25">
      <c r="A1007" s="38">
        <v>44440</v>
      </c>
      <c r="B1007" s="32" t="s">
        <v>12</v>
      </c>
      <c r="C1007" s="32" t="s">
        <v>13</v>
      </c>
      <c r="D1007" s="32" t="s">
        <v>14</v>
      </c>
      <c r="E1007" s="32" t="s">
        <v>30</v>
      </c>
      <c r="F1007" s="53" t="str">
        <f>IFERROR(VLOOKUP(E1007,'ИМЕНА ОКВЭД'!B$1:D$130001,2,FALSE),E1007)</f>
        <v>Производство пищевых продуктов</v>
      </c>
      <c r="G1007" s="33">
        <v>3422113.5</v>
      </c>
      <c r="H1007" s="33">
        <v>2711968</v>
      </c>
      <c r="I1007" s="33">
        <v>3541685.9</v>
      </c>
      <c r="J1007" s="33">
        <v>30513685.5</v>
      </c>
      <c r="K1007" s="33">
        <v>30300245.399999999</v>
      </c>
      <c r="L1007" s="33">
        <v>126.18561502200616</v>
      </c>
      <c r="M1007" s="33">
        <v>96.623856452092497</v>
      </c>
      <c r="N1007" s="33">
        <v>100.70441706719643</v>
      </c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81</v>
      </c>
      <c r="F1008" s="53" t="str">
        <f>IFERROR(VLOOKUP(E1008,'ИМЕНА ОКВЭД'!B$1:D$130001,2,FALSE),E1008)</f>
        <v>Переработка и консервирование мяса и мясной пищевой продукции</v>
      </c>
      <c r="G1008" s="33">
        <v>43099.6</v>
      </c>
      <c r="H1008" s="33">
        <v>45304.6</v>
      </c>
      <c r="I1008" s="33">
        <v>75115.8</v>
      </c>
      <c r="J1008" s="33">
        <v>606865.69999999995</v>
      </c>
      <c r="K1008" s="33">
        <v>798855.3</v>
      </c>
      <c r="L1008" s="33">
        <v>95.132944557506306</v>
      </c>
      <c r="M1008" s="33">
        <v>57.377542407855607</v>
      </c>
      <c r="N1008" s="33">
        <v>75.96691165471394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15</v>
      </c>
      <c r="F1009" s="53" t="str">
        <f>IFERROR(VLOOKUP(E1009,'ИМЕНА ОКВЭД'!B$1:D$130001,2,FALSE),E1009)</f>
        <v>Переработка и консервирование рыбы, ракообразных и моллюсков</v>
      </c>
      <c r="G1009" s="33">
        <v>2852799.9</v>
      </c>
      <c r="H1009" s="33">
        <v>2135899.7000000002</v>
      </c>
      <c r="I1009" s="33">
        <v>2814096.8</v>
      </c>
      <c r="J1009" s="33">
        <v>24368431.800000001</v>
      </c>
      <c r="K1009" s="33">
        <v>24501677</v>
      </c>
      <c r="L1009" s="33">
        <v>133.56431952305627</v>
      </c>
      <c r="M1009" s="33">
        <v>101.37532937744004</v>
      </c>
      <c r="N1009" s="33">
        <v>99.456179264790734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57</v>
      </c>
      <c r="F1010" s="53" t="str">
        <f>IFERROR(VLOOKUP(E1010,'ИМЕНА ОКВЭД'!B$1:D$130001,2,FALSE),E1010)</f>
        <v>10.3</v>
      </c>
      <c r="G1010" s="33">
        <v>12087.1</v>
      </c>
      <c r="H1010" s="33">
        <v>12138.2</v>
      </c>
      <c r="I1010" s="33">
        <v>7464</v>
      </c>
      <c r="J1010" s="33">
        <v>107945</v>
      </c>
      <c r="K1010" s="33">
        <v>68585.399999999994</v>
      </c>
      <c r="L1010" s="33">
        <v>99.57901501046284</v>
      </c>
      <c r="M1010" s="33">
        <v>161.93863879957127</v>
      </c>
      <c r="N1010" s="33">
        <v>157.38772391791838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119</v>
      </c>
      <c r="F1011" s="53" t="str">
        <f>IFERROR(VLOOKUP(E1011,'ИМЕНА ОКВЭД'!B$1:D$130001,2,FALSE),E1011)</f>
        <v>10.4</v>
      </c>
      <c r="G1011" s="33">
        <v>6275</v>
      </c>
      <c r="H1011" s="32"/>
      <c r="I1011" s="32"/>
      <c r="J1011" s="33">
        <v>15809.9</v>
      </c>
      <c r="K1011" s="33">
        <v>37046.1</v>
      </c>
      <c r="L1011" s="32"/>
      <c r="M1011" s="32"/>
      <c r="N1011" s="33">
        <v>42.676287112543562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50</v>
      </c>
      <c r="F1012" s="53" t="str">
        <f>IFERROR(VLOOKUP(E1012,'ИМЕНА ОКВЭД'!B$1:D$130001,2,FALSE),E1012)</f>
        <v>Производство молочной продукции</v>
      </c>
      <c r="G1012" s="33">
        <v>253331</v>
      </c>
      <c r="H1012" s="33">
        <v>274542</v>
      </c>
      <c r="I1012" s="33">
        <v>332584.7</v>
      </c>
      <c r="J1012" s="33">
        <v>2754230.7</v>
      </c>
      <c r="K1012" s="33">
        <v>2491679.6</v>
      </c>
      <c r="L1012" s="33">
        <v>92.27404185880485</v>
      </c>
      <c r="M1012" s="33">
        <v>76.170371036310456</v>
      </c>
      <c r="N1012" s="33">
        <v>110.53711319866326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110</v>
      </c>
      <c r="F1013" s="53" t="str">
        <f>IFERROR(VLOOKUP(E1013,'ИМЕНА ОКВЭД'!B$1:D$130001,2,FALSE),E1013)</f>
        <v>10.6</v>
      </c>
      <c r="G1013" s="32"/>
      <c r="H1013" s="33">
        <v>1</v>
      </c>
      <c r="I1013" s="33">
        <v>45</v>
      </c>
      <c r="J1013" s="33">
        <v>17</v>
      </c>
      <c r="K1013" s="33">
        <v>626</v>
      </c>
      <c r="L1013" s="32"/>
      <c r="M1013" s="32"/>
      <c r="N1013" s="33">
        <v>2.7156549520766773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22</v>
      </c>
      <c r="F1014" s="53" t="str">
        <f>IFERROR(VLOOKUP(E1014,'ИМЕНА ОКВЭД'!B$1:D$130001,2,FALSE),E1014)</f>
        <v>Производство хлебобулочных и мучных кондитерских изделий</v>
      </c>
      <c r="G1014" s="33">
        <v>161388.20000000001</v>
      </c>
      <c r="H1014" s="33">
        <v>159387.79999999999</v>
      </c>
      <c r="I1014" s="33">
        <v>189630.6</v>
      </c>
      <c r="J1014" s="33">
        <v>1611001.1</v>
      </c>
      <c r="K1014" s="33">
        <v>1583609.1</v>
      </c>
      <c r="L1014" s="33">
        <v>101.25505214326316</v>
      </c>
      <c r="M1014" s="33">
        <v>85.106623087202166</v>
      </c>
      <c r="N1014" s="33">
        <v>101.72971979006688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65</v>
      </c>
      <c r="F1015" s="53" t="str">
        <f>IFERROR(VLOOKUP(E1015,'ИМЕНА ОКВЭД'!B$1:D$130001,2,FALSE),E1015)</f>
        <v>10.8</v>
      </c>
      <c r="G1015" s="33">
        <v>85915.7</v>
      </c>
      <c r="H1015" s="33">
        <v>77459.7</v>
      </c>
      <c r="I1015" s="33">
        <v>109237</v>
      </c>
      <c r="J1015" s="33">
        <v>982216.3</v>
      </c>
      <c r="K1015" s="33">
        <v>696480.8</v>
      </c>
      <c r="L1015" s="33">
        <v>110.91664439702194</v>
      </c>
      <c r="M1015" s="33">
        <v>78.650731894870788</v>
      </c>
      <c r="N1015" s="33">
        <v>141.02561046908974</v>
      </c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42</v>
      </c>
      <c r="F1016" s="53" t="str">
        <f>IFERROR(VLOOKUP(E1016,'ИМЕНА ОКВЭД'!B$1:D$130001,2,FALSE),E1016)</f>
        <v>10.9</v>
      </c>
      <c r="G1016" s="33">
        <v>7217</v>
      </c>
      <c r="H1016" s="33">
        <v>7235</v>
      </c>
      <c r="I1016" s="33">
        <v>13512</v>
      </c>
      <c r="J1016" s="33">
        <v>67168</v>
      </c>
      <c r="K1016" s="33">
        <v>121686.1</v>
      </c>
      <c r="L1016" s="33">
        <v>99.751209398756046</v>
      </c>
      <c r="M1016" s="33">
        <v>53.411782119597397</v>
      </c>
      <c r="N1016" s="33">
        <v>55.197758823727611</v>
      </c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124</v>
      </c>
      <c r="F1017" s="53" t="str">
        <f>IFERROR(VLOOKUP(E1017,'ИМЕНА ОКВЭД'!B$1:D$130001,2,FALSE),E1017)</f>
        <v>Всего по обследуемым видам экономической деятельности</v>
      </c>
      <c r="G1017" s="33">
        <v>49263249.700000003</v>
      </c>
      <c r="H1017" s="33">
        <v>44318160.200000003</v>
      </c>
      <c r="I1017" s="33">
        <v>39753229.399999999</v>
      </c>
      <c r="J1017" s="33">
        <v>395320387.19999999</v>
      </c>
      <c r="K1017" s="33">
        <v>302622208.80000001</v>
      </c>
      <c r="L1017" s="33">
        <v>111.15815610955799</v>
      </c>
      <c r="M1017" s="33">
        <v>123.92263582993336</v>
      </c>
      <c r="N1017" s="33">
        <v>130.63165085192517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48</v>
      </c>
      <c r="F1018" s="53" t="str">
        <f>IFERROR(VLOOKUP(E1018,'ИМЕНА ОКВЭД'!B$1:D$130001,2,FALSE),E1018)</f>
        <v>Производство напитков</v>
      </c>
      <c r="G1018" s="33">
        <v>671343.3</v>
      </c>
      <c r="H1018" s="33">
        <v>726044.1</v>
      </c>
      <c r="I1018" s="33">
        <v>551288.19999999995</v>
      </c>
      <c r="J1018" s="33">
        <v>5426311.7000000002</v>
      </c>
      <c r="K1018" s="33">
        <v>5467176.2999999998</v>
      </c>
      <c r="L1018" s="33">
        <v>92.465912194589833</v>
      </c>
      <c r="M1018" s="33">
        <v>121.77719385250764</v>
      </c>
      <c r="N1018" s="33">
        <v>99.252546511075565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105</v>
      </c>
      <c r="F1019" s="53" t="str">
        <f>IFERROR(VLOOKUP(E1019,'ИМЕНА ОКВЭД'!B$1:D$130001,2,FALSE),E1019)</f>
        <v>11.0</v>
      </c>
      <c r="G1019" s="33">
        <v>671343.3</v>
      </c>
      <c r="H1019" s="33">
        <v>726044.1</v>
      </c>
      <c r="I1019" s="33">
        <v>551288.19999999995</v>
      </c>
      <c r="J1019" s="33">
        <v>5426311.7000000002</v>
      </c>
      <c r="K1019" s="33">
        <v>5467176.2999999998</v>
      </c>
      <c r="L1019" s="33">
        <v>92.465912194589833</v>
      </c>
      <c r="M1019" s="33">
        <v>121.77719385250764</v>
      </c>
      <c r="N1019" s="33">
        <v>99.252546511075565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75</v>
      </c>
      <c r="F1020" s="53" t="str">
        <f>IFERROR(VLOOKUP(E1020,'ИМЕНА ОКВЭД'!B$1:D$130001,2,FALSE),E1020)</f>
        <v>125.АГ</v>
      </c>
      <c r="G1020" s="33">
        <v>45151113.100000001</v>
      </c>
      <c r="H1020" s="33">
        <v>40454653.399999999</v>
      </c>
      <c r="I1020" s="33">
        <v>35799174.799999997</v>
      </c>
      <c r="J1020" s="33">
        <v>345131197.30000001</v>
      </c>
      <c r="K1020" s="33">
        <v>255885469.09999999</v>
      </c>
      <c r="L1020" s="33">
        <v>111.60919524773385</v>
      </c>
      <c r="M1020" s="33">
        <v>126.12333483172914</v>
      </c>
      <c r="N1020" s="33">
        <v>134.87721616780152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117</v>
      </c>
      <c r="F1021" s="53" t="str">
        <f>IFERROR(VLOOKUP(E1021,'ИМЕНА ОКВЭД'!B$1:D$130001,2,FALSE),E1021)</f>
        <v>Производство текстильных изделий</v>
      </c>
      <c r="G1021" s="33">
        <v>1972.6</v>
      </c>
      <c r="H1021" s="33">
        <v>2136.4</v>
      </c>
      <c r="I1021" s="33">
        <v>5071</v>
      </c>
      <c r="J1021" s="33">
        <v>18020</v>
      </c>
      <c r="K1021" s="33">
        <v>53673.9</v>
      </c>
      <c r="L1021" s="33">
        <v>92.33289646133683</v>
      </c>
      <c r="M1021" s="33">
        <v>38.899625320449616</v>
      </c>
      <c r="N1021" s="33">
        <v>33.573114679574246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74</v>
      </c>
      <c r="F1022" s="53" t="str">
        <f>IFERROR(VLOOKUP(E1022,'ИМЕНА ОКВЭД'!B$1:D$130001,2,FALSE),E1022)</f>
        <v>13.9</v>
      </c>
      <c r="G1022" s="33">
        <v>1972.6</v>
      </c>
      <c r="H1022" s="33">
        <v>2136.4</v>
      </c>
      <c r="I1022" s="33">
        <v>5071</v>
      </c>
      <c r="J1022" s="33">
        <v>18020</v>
      </c>
      <c r="K1022" s="33">
        <v>53673.9</v>
      </c>
      <c r="L1022" s="33">
        <v>92.33289646133683</v>
      </c>
      <c r="M1022" s="33">
        <v>38.899625320449616</v>
      </c>
      <c r="N1022" s="33">
        <v>33.573114679574246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55</v>
      </c>
      <c r="F1023" s="53" t="str">
        <f>IFERROR(VLOOKUP(E1023,'ИМЕНА ОКВЭД'!B$1:D$130001,2,FALSE),E1023)</f>
        <v>1323500.029.31</v>
      </c>
      <c r="G1023" s="33">
        <v>49263249.700000003</v>
      </c>
      <c r="H1023" s="33">
        <v>44318160.200000003</v>
      </c>
      <c r="I1023" s="33">
        <v>39753229.399999999</v>
      </c>
      <c r="J1023" s="33">
        <v>395320387.19999999</v>
      </c>
      <c r="K1023" s="33">
        <v>302622208.80000001</v>
      </c>
      <c r="L1023" s="33">
        <v>111.15815610955799</v>
      </c>
      <c r="M1023" s="33">
        <v>123.92263582993336</v>
      </c>
      <c r="N1023" s="33">
        <v>130.63165085192517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69</v>
      </c>
      <c r="F1024" s="53" t="str">
        <f>IFERROR(VLOOKUP(E1024,'ИМЕНА ОКВЭД'!B$1:D$130001,2,FALSE),E1024)</f>
        <v>Производство одежды</v>
      </c>
      <c r="G1024" s="33">
        <v>30416.7</v>
      </c>
      <c r="H1024" s="33">
        <v>31033.7</v>
      </c>
      <c r="I1024" s="33">
        <v>24529.5</v>
      </c>
      <c r="J1024" s="33">
        <v>245906.1</v>
      </c>
      <c r="K1024" s="33">
        <v>228645.6</v>
      </c>
      <c r="L1024" s="33">
        <v>98.011838743043853</v>
      </c>
      <c r="M1024" s="33">
        <v>124.00048920687335</v>
      </c>
      <c r="N1024" s="33">
        <v>107.54901909330422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91</v>
      </c>
      <c r="F1025" s="53" t="str">
        <f>IFERROR(VLOOKUP(E1025,'ИМЕНА ОКВЭД'!B$1:D$130001,2,FALSE),E1025)</f>
        <v>14.1</v>
      </c>
      <c r="G1025" s="33">
        <v>29923.7</v>
      </c>
      <c r="H1025" s="33">
        <v>30808.7</v>
      </c>
      <c r="I1025" s="33">
        <v>24304.5</v>
      </c>
      <c r="J1025" s="33">
        <v>242042.8</v>
      </c>
      <c r="K1025" s="33">
        <v>225337.3</v>
      </c>
      <c r="L1025" s="33">
        <v>97.127434783032072</v>
      </c>
      <c r="M1025" s="33">
        <v>123.11999835421425</v>
      </c>
      <c r="N1025" s="33">
        <v>107.41355292710084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37</v>
      </c>
      <c r="F1026" s="53" t="str">
        <f>IFERROR(VLOOKUP(E1026,'ИМЕНА ОКВЭД'!B$1:D$130001,2,FALSE),E1026)</f>
        <v>14.3</v>
      </c>
      <c r="G1026" s="33">
        <v>493</v>
      </c>
      <c r="H1026" s="33">
        <v>225</v>
      </c>
      <c r="I1026" s="33">
        <v>225</v>
      </c>
      <c r="J1026" s="33">
        <v>3863.3</v>
      </c>
      <c r="K1026" s="33">
        <v>3308.3</v>
      </c>
      <c r="L1026" s="33">
        <v>219.11111111111111</v>
      </c>
      <c r="M1026" s="33">
        <v>219.11111111111111</v>
      </c>
      <c r="N1026" s="33">
        <v>116.77598766738204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129</v>
      </c>
      <c r="F1027" s="53" t="str">
        <f>IFERROR(VLOOKUP(E1027,'ИМЕНА ОКВЭД'!B$1:D$130001,2,FALSE),E1027)</f>
        <v>Производство кожи и изделий из кожи</v>
      </c>
      <c r="G1027" s="32"/>
      <c r="H1027" s="32"/>
      <c r="I1027" s="32"/>
      <c r="J1027" s="32"/>
      <c r="K1027" s="33">
        <v>171.1</v>
      </c>
      <c r="L1027" s="32"/>
      <c r="M1027" s="32"/>
      <c r="N1027" s="32"/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130</v>
      </c>
      <c r="F1028" s="53" t="str">
        <f>IFERROR(VLOOKUP(E1028,'ИМЕНА ОКВЭД'!B$1:D$130001,2,FALSE),E1028)</f>
        <v>15.1</v>
      </c>
      <c r="G1028" s="32"/>
      <c r="H1028" s="32"/>
      <c r="I1028" s="32"/>
      <c r="J1028" s="32"/>
      <c r="K1028" s="33">
        <v>171.1</v>
      </c>
      <c r="L1028" s="32"/>
      <c r="M1028" s="32"/>
      <c r="N1028" s="32"/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104</v>
      </c>
      <c r="F1029" s="53" t="str">
        <f>IFERROR(VLOOKUP(E1029,'ИМЕНА ОКВЭД'!B$1:D$130001,2,FALSE),E1029)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029" s="33">
        <v>1607198.3</v>
      </c>
      <c r="H1029" s="33">
        <v>1585910.7</v>
      </c>
      <c r="I1029" s="33">
        <v>979889.3</v>
      </c>
      <c r="J1029" s="33">
        <v>13013188.300000001</v>
      </c>
      <c r="K1029" s="33">
        <v>9100289.8000000007</v>
      </c>
      <c r="L1029" s="33">
        <v>101.34229499807272</v>
      </c>
      <c r="M1029" s="33">
        <v>164.01835390997738</v>
      </c>
      <c r="N1029" s="33">
        <v>142.99751530989707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111</v>
      </c>
      <c r="F1030" s="53" t="str">
        <f>IFERROR(VLOOKUP(E1030,'ИМЕНА ОКВЭД'!B$1:D$130001,2,FALSE),E1030)</f>
        <v>16.1</v>
      </c>
      <c r="G1030" s="33">
        <v>1170576</v>
      </c>
      <c r="H1030" s="33">
        <v>1024964.4</v>
      </c>
      <c r="I1030" s="33">
        <v>719620.4</v>
      </c>
      <c r="J1030" s="33">
        <v>9072406.0999999996</v>
      </c>
      <c r="K1030" s="33">
        <v>6555385.7000000002</v>
      </c>
      <c r="L1030" s="33">
        <v>114.20650317220773</v>
      </c>
      <c r="M1030" s="33">
        <v>162.66576100399598</v>
      </c>
      <c r="N1030" s="33">
        <v>138.3962212932795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114</v>
      </c>
      <c r="F1031" s="53" t="str">
        <f>IFERROR(VLOOKUP(E1031,'ИМЕНА ОКВЭД'!B$1:D$130001,2,FALSE),E1031)</f>
        <v>16.2</v>
      </c>
      <c r="G1031" s="33">
        <v>436622.3</v>
      </c>
      <c r="H1031" s="33">
        <v>560946.30000000005</v>
      </c>
      <c r="I1031" s="33">
        <v>260268.9</v>
      </c>
      <c r="J1031" s="33">
        <v>3940782.2</v>
      </c>
      <c r="K1031" s="33">
        <v>2544904.1</v>
      </c>
      <c r="L1031" s="33">
        <v>77.83673766989817</v>
      </c>
      <c r="M1031" s="33">
        <v>167.75815320232269</v>
      </c>
      <c r="N1031" s="33">
        <v>154.8499293156076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64</v>
      </c>
      <c r="F1032" s="53" t="str">
        <f>IFERROR(VLOOKUP(E1032,'ИМЕНА ОКВЭД'!B$1:D$130001,2,FALSE),E1032)</f>
        <v>Производство бумаги и бумажных изделий</v>
      </c>
      <c r="G1032" s="33">
        <v>13954.1</v>
      </c>
      <c r="H1032" s="33">
        <v>13985.6</v>
      </c>
      <c r="I1032" s="33">
        <v>11390.8</v>
      </c>
      <c r="J1032" s="33">
        <v>127831.8</v>
      </c>
      <c r="K1032" s="33">
        <v>102024.1</v>
      </c>
      <c r="L1032" s="33">
        <v>99.77476833314266</v>
      </c>
      <c r="M1032" s="33">
        <v>122.50324823541806</v>
      </c>
      <c r="N1032" s="33">
        <v>125.29568993992596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106</v>
      </c>
      <c r="F1033" s="53" t="str">
        <f>IFERROR(VLOOKUP(E1033,'ИМЕНА ОКВЭД'!B$1:D$130001,2,FALSE),E1033)</f>
        <v>17.2</v>
      </c>
      <c r="G1033" s="33">
        <v>13954.1</v>
      </c>
      <c r="H1033" s="33">
        <v>13985.6</v>
      </c>
      <c r="I1033" s="33">
        <v>11390.8</v>
      </c>
      <c r="J1033" s="33">
        <v>127831.8</v>
      </c>
      <c r="K1033" s="33">
        <v>102024.1</v>
      </c>
      <c r="L1033" s="33">
        <v>99.77476833314266</v>
      </c>
      <c r="M1033" s="33">
        <v>122.50324823541806</v>
      </c>
      <c r="N1033" s="33">
        <v>125.29568993992596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86</v>
      </c>
      <c r="F1034" s="53" t="str">
        <f>IFERROR(VLOOKUP(E1034,'ИМЕНА ОКВЭД'!B$1:D$130001,2,FALSE),E1034)</f>
        <v>Деятельность полиграфическая и копирование носителей информации</v>
      </c>
      <c r="G1034" s="33">
        <v>28187.7</v>
      </c>
      <c r="H1034" s="33">
        <v>23553.5</v>
      </c>
      <c r="I1034" s="33">
        <v>21249.200000000001</v>
      </c>
      <c r="J1034" s="33">
        <v>176650</v>
      </c>
      <c r="K1034" s="33">
        <v>169599.6</v>
      </c>
      <c r="L1034" s="33">
        <v>119.67520750631542</v>
      </c>
      <c r="M1034" s="33">
        <v>132.65299399506804</v>
      </c>
      <c r="N1034" s="33">
        <v>104.15708527614451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82</v>
      </c>
      <c r="F1035" s="53" t="str">
        <f>IFERROR(VLOOKUP(E1035,'ИМЕНА ОКВЭД'!B$1:D$130001,2,FALSE),E1035)</f>
        <v>18.1</v>
      </c>
      <c r="G1035" s="33">
        <v>28187.7</v>
      </c>
      <c r="H1035" s="33">
        <v>23553.5</v>
      </c>
      <c r="I1035" s="33">
        <v>21249.200000000001</v>
      </c>
      <c r="J1035" s="33">
        <v>176650</v>
      </c>
      <c r="K1035" s="33">
        <v>169599.6</v>
      </c>
      <c r="L1035" s="33">
        <v>119.67520750631542</v>
      </c>
      <c r="M1035" s="33">
        <v>132.65299399506804</v>
      </c>
      <c r="N1035" s="33">
        <v>104.15708527614451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125</v>
      </c>
      <c r="F1036" s="53" t="str">
        <f>IFERROR(VLOOKUP(E1036,'ИМЕНА ОКВЭД'!B$1:D$130001,2,FALSE),E1036)</f>
        <v>Производство кокса и нефтепродуктов</v>
      </c>
      <c r="G1036" s="33">
        <v>3712947.2</v>
      </c>
      <c r="H1036" s="33">
        <v>4421068.3</v>
      </c>
      <c r="I1036" s="33">
        <v>3472476.3</v>
      </c>
      <c r="J1036" s="33">
        <v>44703430.200000003</v>
      </c>
      <c r="K1036" s="33">
        <v>34272224</v>
      </c>
      <c r="L1036" s="33">
        <v>83.98303188394533</v>
      </c>
      <c r="M1036" s="33">
        <v>106.92505518324199</v>
      </c>
      <c r="N1036" s="33">
        <v>130.43632709683504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51</v>
      </c>
      <c r="F1037" s="53" t="str">
        <f>IFERROR(VLOOKUP(E1037,'ИМЕНА ОКВЭД'!B$1:D$130001,2,FALSE),E1037)</f>
        <v>19.2</v>
      </c>
      <c r="G1037" s="33">
        <v>3712947.2</v>
      </c>
      <c r="H1037" s="33">
        <v>4421068.3</v>
      </c>
      <c r="I1037" s="33">
        <v>3472476.3</v>
      </c>
      <c r="J1037" s="33">
        <v>44703430.200000003</v>
      </c>
      <c r="K1037" s="33">
        <v>34272224</v>
      </c>
      <c r="L1037" s="33">
        <v>83.98303188394533</v>
      </c>
      <c r="M1037" s="33">
        <v>106.92505518324199</v>
      </c>
      <c r="N1037" s="33">
        <v>130.43632709683504</v>
      </c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60</v>
      </c>
      <c r="F1038" s="53" t="str">
        <f>IFERROR(VLOOKUP(E1038,'ИМЕНА ОКВЭД'!B$1:D$130001,2,FALSE),E1038)</f>
        <v>Производство химических веществ и химических продуктов</v>
      </c>
      <c r="G1038" s="33">
        <v>396034.8</v>
      </c>
      <c r="H1038" s="33">
        <v>328665.3</v>
      </c>
      <c r="I1038" s="33">
        <v>260494.5</v>
      </c>
      <c r="J1038" s="33">
        <v>2994622.2</v>
      </c>
      <c r="K1038" s="33">
        <v>2317999.1</v>
      </c>
      <c r="L1038" s="33">
        <v>120.49790470731166</v>
      </c>
      <c r="M1038" s="33">
        <v>152.03192389858518</v>
      </c>
      <c r="N1038" s="33">
        <v>129.18996387876078</v>
      </c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120</v>
      </c>
      <c r="F1039" s="53" t="str">
        <f>IFERROR(VLOOKUP(E1039,'ИМЕНА ОКВЭД'!B$1:D$130001,2,FALSE),E1039)</f>
        <v>20.1</v>
      </c>
      <c r="G1039" s="33">
        <v>260400.2</v>
      </c>
      <c r="H1039" s="33">
        <v>193030.5</v>
      </c>
      <c r="I1039" s="33">
        <v>179954.5</v>
      </c>
      <c r="J1039" s="33">
        <v>1842315.2</v>
      </c>
      <c r="K1039" s="33">
        <v>1619547.1</v>
      </c>
      <c r="L1039" s="33">
        <v>134.90106485762612</v>
      </c>
      <c r="M1039" s="33">
        <v>144.70335557043586</v>
      </c>
      <c r="N1039" s="33">
        <v>113.75496273001261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97</v>
      </c>
      <c r="F1040" s="53" t="str">
        <f>IFERROR(VLOOKUP(E1040,'ИМЕНА ОКВЭД'!B$1:D$130001,2,FALSE),E1040)</f>
        <v>20.2</v>
      </c>
      <c r="G1040" s="33">
        <v>217</v>
      </c>
      <c r="H1040" s="33">
        <v>217</v>
      </c>
      <c r="I1040" s="33">
        <v>217</v>
      </c>
      <c r="J1040" s="33">
        <v>1953</v>
      </c>
      <c r="K1040" s="33">
        <v>1953</v>
      </c>
      <c r="L1040" s="33">
        <v>100</v>
      </c>
      <c r="M1040" s="33">
        <v>100</v>
      </c>
      <c r="N1040" s="33">
        <v>100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16</v>
      </c>
      <c r="F1041" s="53" t="str">
        <f>IFERROR(VLOOKUP(E1041,'ИМЕНА ОКВЭД'!B$1:D$130001,2,FALSE),E1041)</f>
        <v>20.3</v>
      </c>
      <c r="G1041" s="33">
        <v>41008</v>
      </c>
      <c r="H1041" s="33">
        <v>41030</v>
      </c>
      <c r="I1041" s="33">
        <v>36319</v>
      </c>
      <c r="J1041" s="33">
        <v>313706</v>
      </c>
      <c r="K1041" s="33">
        <v>300463</v>
      </c>
      <c r="L1041" s="33">
        <v>99.946380697050941</v>
      </c>
      <c r="M1041" s="33">
        <v>112.91059775874886</v>
      </c>
      <c r="N1041" s="33">
        <v>104.40753104375581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83</v>
      </c>
      <c r="F1042" s="53" t="str">
        <f>IFERROR(VLOOKUP(E1042,'ИМЕНА ОКВЭД'!B$1:D$130001,2,FALSE),E1042)</f>
        <v>20.4</v>
      </c>
      <c r="G1042" s="33">
        <v>28</v>
      </c>
      <c r="H1042" s="33">
        <v>28</v>
      </c>
      <c r="I1042" s="33">
        <v>28</v>
      </c>
      <c r="J1042" s="33">
        <v>252</v>
      </c>
      <c r="K1042" s="33">
        <v>252</v>
      </c>
      <c r="L1042" s="33">
        <v>100</v>
      </c>
      <c r="M1042" s="33">
        <v>100</v>
      </c>
      <c r="N1042" s="33">
        <v>100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17</v>
      </c>
      <c r="F1043" s="53" t="str">
        <f>IFERROR(VLOOKUP(E1043,'ИМЕНА ОКВЭД'!B$1:D$130001,2,FALSE),E1043)</f>
        <v>20.5</v>
      </c>
      <c r="G1043" s="33">
        <v>94381.6</v>
      </c>
      <c r="H1043" s="33">
        <v>94359.8</v>
      </c>
      <c r="I1043" s="33">
        <v>43976</v>
      </c>
      <c r="J1043" s="33">
        <v>836396</v>
      </c>
      <c r="K1043" s="33">
        <v>395784</v>
      </c>
      <c r="L1043" s="33">
        <v>100.02310305871781</v>
      </c>
      <c r="M1043" s="33">
        <v>214.62070220120066</v>
      </c>
      <c r="N1043" s="33">
        <v>211.32638004568147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99</v>
      </c>
      <c r="F1044" s="53" t="str">
        <f>IFERROR(VLOOKUP(E1044,'ИМЕНА ОКВЭД'!B$1:D$130001,2,FALSE),E1044)</f>
        <v>Производство лекарственных средств и материалов, применяемых в медицинских целях</v>
      </c>
      <c r="G1044" s="33">
        <v>289465</v>
      </c>
      <c r="H1044" s="33">
        <v>344057</v>
      </c>
      <c r="I1044" s="33">
        <v>225409</v>
      </c>
      <c r="J1044" s="33">
        <v>2024797</v>
      </c>
      <c r="K1044" s="33">
        <v>2189741</v>
      </c>
      <c r="L1044" s="33">
        <v>84.132861706054527</v>
      </c>
      <c r="M1044" s="33">
        <v>128.41767631283577</v>
      </c>
      <c r="N1044" s="33">
        <v>92.467419662873368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38</v>
      </c>
      <c r="F1045" s="53" t="str">
        <f>IFERROR(VLOOKUP(E1045,'ИМЕНА ОКВЭД'!B$1:D$130001,2,FALSE),E1045)</f>
        <v>21.2</v>
      </c>
      <c r="G1045" s="33">
        <v>289465</v>
      </c>
      <c r="H1045" s="33">
        <v>344057</v>
      </c>
      <c r="I1045" s="33">
        <v>225409</v>
      </c>
      <c r="J1045" s="33">
        <v>2024797</v>
      </c>
      <c r="K1045" s="33">
        <v>2189741</v>
      </c>
      <c r="L1045" s="33">
        <v>84.132861706054527</v>
      </c>
      <c r="M1045" s="33">
        <v>128.41767631283577</v>
      </c>
      <c r="N1045" s="33">
        <v>92.467419662873368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49</v>
      </c>
      <c r="F1046" s="53" t="str">
        <f>IFERROR(VLOOKUP(E1046,'ИМЕНА ОКВЭД'!B$1:D$130001,2,FALSE),E1046)</f>
        <v>Производство резиновых и пластмассовых изделий</v>
      </c>
      <c r="G1046" s="33">
        <v>521750.9</v>
      </c>
      <c r="H1046" s="33">
        <v>494547.1</v>
      </c>
      <c r="I1046" s="33">
        <v>288447.7</v>
      </c>
      <c r="J1046" s="33">
        <v>3431555.3</v>
      </c>
      <c r="K1046" s="33">
        <v>2076295.8</v>
      </c>
      <c r="L1046" s="33">
        <v>105.50075008022492</v>
      </c>
      <c r="M1046" s="33">
        <v>180.88232286130207</v>
      </c>
      <c r="N1046" s="33">
        <v>165.2729490663132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46</v>
      </c>
      <c r="F1047" s="53" t="str">
        <f>IFERROR(VLOOKUP(E1047,'ИМЕНА ОКВЭД'!B$1:D$130001,2,FALSE),E1047)</f>
        <v>22.1</v>
      </c>
      <c r="G1047" s="33">
        <v>1186</v>
      </c>
      <c r="H1047" s="33">
        <v>1186</v>
      </c>
      <c r="I1047" s="33">
        <v>1186</v>
      </c>
      <c r="J1047" s="33">
        <v>10674</v>
      </c>
      <c r="K1047" s="33">
        <v>10674</v>
      </c>
      <c r="L1047" s="33">
        <v>100</v>
      </c>
      <c r="M1047" s="33">
        <v>100</v>
      </c>
      <c r="N1047" s="33">
        <v>100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52</v>
      </c>
      <c r="F1048" s="53" t="str">
        <f>IFERROR(VLOOKUP(E1048,'ИМЕНА ОКВЭД'!B$1:D$130001,2,FALSE),E1048)</f>
        <v>22.2</v>
      </c>
      <c r="G1048" s="33">
        <v>520564.9</v>
      </c>
      <c r="H1048" s="33">
        <v>493361.1</v>
      </c>
      <c r="I1048" s="33">
        <v>287261.7</v>
      </c>
      <c r="J1048" s="33">
        <v>3420881.3</v>
      </c>
      <c r="K1048" s="33">
        <v>2065621.8</v>
      </c>
      <c r="L1048" s="33">
        <v>105.51397343649509</v>
      </c>
      <c r="M1048" s="33">
        <v>181.2162568139087</v>
      </c>
      <c r="N1048" s="33">
        <v>165.61024385006007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36</v>
      </c>
      <c r="F1049" s="53" t="str">
        <f>IFERROR(VLOOKUP(E1049,'ИМЕНА ОКВЭД'!B$1:D$130001,2,FALSE),E1049)</f>
        <v>Производство прочей неметаллической минеральной продукции</v>
      </c>
      <c r="G1049" s="33">
        <v>1008794.5</v>
      </c>
      <c r="H1049" s="33">
        <v>909986.7</v>
      </c>
      <c r="I1049" s="33">
        <v>820624.9</v>
      </c>
      <c r="J1049" s="33">
        <v>7539766.7999999998</v>
      </c>
      <c r="K1049" s="33">
        <v>6944943.0999999996</v>
      </c>
      <c r="L1049" s="33">
        <v>110.85815869616556</v>
      </c>
      <c r="M1049" s="33">
        <v>122.93003782848899</v>
      </c>
      <c r="N1049" s="33">
        <v>108.56484626922285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77</v>
      </c>
      <c r="F1050" s="53" t="str">
        <f>IFERROR(VLOOKUP(E1050,'ИМЕНА ОКВЭД'!B$1:D$130001,2,FALSE),E1050)</f>
        <v>23.1</v>
      </c>
      <c r="G1050" s="33">
        <v>52135</v>
      </c>
      <c r="H1050" s="33">
        <v>52135</v>
      </c>
      <c r="I1050" s="33">
        <v>36938</v>
      </c>
      <c r="J1050" s="33">
        <v>469215</v>
      </c>
      <c r="K1050" s="33">
        <v>332442</v>
      </c>
      <c r="L1050" s="33">
        <v>100</v>
      </c>
      <c r="M1050" s="33">
        <v>141.14191347663652</v>
      </c>
      <c r="N1050" s="33">
        <v>141.14191347663652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23</v>
      </c>
      <c r="F1051" s="53" t="str">
        <f>IFERROR(VLOOKUP(E1051,'ИМЕНА ОКВЭД'!B$1:D$130001,2,FALSE),E1051)</f>
        <v>23.3</v>
      </c>
      <c r="G1051" s="33">
        <v>69925</v>
      </c>
      <c r="H1051" s="33">
        <v>64573</v>
      </c>
      <c r="I1051" s="33">
        <v>52778</v>
      </c>
      <c r="J1051" s="33">
        <v>529341</v>
      </c>
      <c r="K1051" s="33">
        <v>444247.9</v>
      </c>
      <c r="L1051" s="33">
        <v>108.28829386895451</v>
      </c>
      <c r="M1051" s="33">
        <v>132.48891583614386</v>
      </c>
      <c r="N1051" s="33">
        <v>119.1544180625277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67</v>
      </c>
      <c r="F1052" s="53" t="str">
        <f>IFERROR(VLOOKUP(E1052,'ИМЕНА ОКВЭД'!B$1:D$130001,2,FALSE),E1052)</f>
        <v>23.5</v>
      </c>
      <c r="G1052" s="33">
        <v>1257.2</v>
      </c>
      <c r="H1052" s="33">
        <v>534.5</v>
      </c>
      <c r="I1052" s="33">
        <v>36</v>
      </c>
      <c r="J1052" s="33">
        <v>2182.1999999999998</v>
      </c>
      <c r="K1052" s="33">
        <v>908.3</v>
      </c>
      <c r="L1052" s="33">
        <v>235.21047708138448</v>
      </c>
      <c r="M1052" s="33">
        <v>3492.2222222222222</v>
      </c>
      <c r="N1052" s="33">
        <v>240.25101838599582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121</v>
      </c>
      <c r="F1053" s="53" t="str">
        <f>IFERROR(VLOOKUP(E1053,'ИМЕНА ОКВЭД'!B$1:D$130001,2,FALSE),E1053)</f>
        <v>23.6</v>
      </c>
      <c r="G1053" s="33">
        <v>536756.69999999995</v>
      </c>
      <c r="H1053" s="33">
        <v>405989.5</v>
      </c>
      <c r="I1053" s="33">
        <v>505643.8</v>
      </c>
      <c r="J1053" s="33">
        <v>4002116.6</v>
      </c>
      <c r="K1053" s="33">
        <v>4227964.5</v>
      </c>
      <c r="L1053" s="33">
        <v>132.20950295512569</v>
      </c>
      <c r="M1053" s="33">
        <v>106.15312597524186</v>
      </c>
      <c r="N1053" s="33">
        <v>94.658235659263454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71</v>
      </c>
      <c r="F1054" s="53" t="str">
        <f>IFERROR(VLOOKUP(E1054,'ИМЕНА ОКВЭД'!B$1:D$130001,2,FALSE),E1054)</f>
        <v>23.7</v>
      </c>
      <c r="G1054" s="33">
        <v>219</v>
      </c>
      <c r="H1054" s="33">
        <v>219</v>
      </c>
      <c r="I1054" s="33">
        <v>219</v>
      </c>
      <c r="J1054" s="33">
        <v>1971</v>
      </c>
      <c r="K1054" s="33">
        <v>1971</v>
      </c>
      <c r="L1054" s="33">
        <v>100</v>
      </c>
      <c r="M1054" s="33">
        <v>100</v>
      </c>
      <c r="N1054" s="33">
        <v>100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100</v>
      </c>
      <c r="F1055" s="53" t="str">
        <f>IFERROR(VLOOKUP(E1055,'ИМЕНА ОКВЭД'!B$1:D$130001,2,FALSE),E1055)</f>
        <v>23.9</v>
      </c>
      <c r="G1055" s="33">
        <v>348501.6</v>
      </c>
      <c r="H1055" s="33">
        <v>386535.7</v>
      </c>
      <c r="I1055" s="33">
        <v>225010.1</v>
      </c>
      <c r="J1055" s="33">
        <v>2534941</v>
      </c>
      <c r="K1055" s="33">
        <v>1937409.4</v>
      </c>
      <c r="L1055" s="33">
        <v>90.160262040479054</v>
      </c>
      <c r="M1055" s="33">
        <v>154.882647490046</v>
      </c>
      <c r="N1055" s="33">
        <v>130.84178284672305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79</v>
      </c>
      <c r="F1056" s="53" t="str">
        <f>IFERROR(VLOOKUP(E1056,'ИМЕНА ОКВЭД'!B$1:D$130001,2,FALSE),E1056)</f>
        <v>Производство металлургическое</v>
      </c>
      <c r="G1056" s="33">
        <v>19010294.600000001</v>
      </c>
      <c r="H1056" s="33">
        <v>16231334.9</v>
      </c>
      <c r="I1056" s="33">
        <v>15875988.4</v>
      </c>
      <c r="J1056" s="33">
        <v>123908128.8</v>
      </c>
      <c r="K1056" s="33">
        <v>104411851.59999999</v>
      </c>
      <c r="L1056" s="33">
        <v>117.12095596031352</v>
      </c>
      <c r="M1056" s="33">
        <v>119.74243191057005</v>
      </c>
      <c r="N1056" s="33">
        <v>118.67247529972929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115</v>
      </c>
      <c r="F1057" s="53" t="str">
        <f>IFERROR(VLOOKUP(E1057,'ИМЕНА ОКВЭД'!B$1:D$130001,2,FALSE),E1057)</f>
        <v>24.1</v>
      </c>
      <c r="G1057" s="33">
        <v>3330104.3</v>
      </c>
      <c r="H1057" s="33">
        <v>3712893.9</v>
      </c>
      <c r="I1057" s="33">
        <v>1992435.3</v>
      </c>
      <c r="J1057" s="33">
        <v>29153883</v>
      </c>
      <c r="K1057" s="33">
        <v>12330301.6</v>
      </c>
      <c r="L1057" s="33">
        <v>89.690262897089525</v>
      </c>
      <c r="M1057" s="33">
        <v>167.13738709608288</v>
      </c>
      <c r="N1057" s="33">
        <v>236.44095615633603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87</v>
      </c>
      <c r="F1058" s="53" t="str">
        <f>IFERROR(VLOOKUP(E1058,'ИМЕНА ОКВЭД'!B$1:D$130001,2,FALSE),E1058)</f>
        <v>24.3</v>
      </c>
      <c r="G1058" s="33">
        <v>151516</v>
      </c>
      <c r="H1058" s="33">
        <v>162995</v>
      </c>
      <c r="I1058" s="33">
        <v>93362.2</v>
      </c>
      <c r="J1058" s="33">
        <v>1185941.8999999999</v>
      </c>
      <c r="K1058" s="33">
        <v>724483.1</v>
      </c>
      <c r="L1058" s="33">
        <v>92.957452682597619</v>
      </c>
      <c r="M1058" s="33">
        <v>162.28837795167638</v>
      </c>
      <c r="N1058" s="33">
        <v>163.6949019238682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84</v>
      </c>
      <c r="F1059" s="53" t="str">
        <f>IFERROR(VLOOKUP(E1059,'ИМЕНА ОКВЭД'!B$1:D$130001,2,FALSE),E1059)</f>
        <v>Производство основных драгоценных металлов и прочих цветных металлов, производство ядерного топлива</v>
      </c>
      <c r="G1059" s="33">
        <v>15490365</v>
      </c>
      <c r="H1059" s="33">
        <v>12307771.800000001</v>
      </c>
      <c r="I1059" s="33">
        <v>13762202.1</v>
      </c>
      <c r="J1059" s="33">
        <v>93232826.5</v>
      </c>
      <c r="K1059" s="33">
        <v>91069450</v>
      </c>
      <c r="L1059" s="33">
        <v>125.85840273704132</v>
      </c>
      <c r="M1059" s="33">
        <v>112.55731377466111</v>
      </c>
      <c r="N1059" s="33">
        <v>102.37552384471411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32</v>
      </c>
      <c r="F1060" s="53" t="str">
        <f>IFERROR(VLOOKUP(E1060,'ИМЕНА ОКВЭД'!B$1:D$130001,2,FALSE),E1060)</f>
        <v>24.5</v>
      </c>
      <c r="G1060" s="33">
        <v>38309.300000000003</v>
      </c>
      <c r="H1060" s="33">
        <v>47674.2</v>
      </c>
      <c r="I1060" s="33">
        <v>27988.799999999999</v>
      </c>
      <c r="J1060" s="33">
        <v>335477.40000000002</v>
      </c>
      <c r="K1060" s="33">
        <v>287616.90000000002</v>
      </c>
      <c r="L1060" s="33">
        <v>80.356461146699885</v>
      </c>
      <c r="M1060" s="33">
        <v>136.87367804264562</v>
      </c>
      <c r="N1060" s="33">
        <v>116.64036431795211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56</v>
      </c>
      <c r="F1061" s="53" t="str">
        <f>IFERROR(VLOOKUP(E1061,'ИМЕНА ОКВЭД'!B$1:D$130001,2,FALSE),E1061)</f>
        <v>Производство готовых металлических изделий, кроме машин и оборудования</v>
      </c>
      <c r="G1061" s="33">
        <v>342332.4</v>
      </c>
      <c r="H1061" s="33">
        <v>350463.2</v>
      </c>
      <c r="I1061" s="33">
        <v>289453.90000000002</v>
      </c>
      <c r="J1061" s="33">
        <v>2961164.4</v>
      </c>
      <c r="K1061" s="33">
        <v>1925275</v>
      </c>
      <c r="L1061" s="33">
        <v>97.679984660301002</v>
      </c>
      <c r="M1061" s="33">
        <v>118.26836674164694</v>
      </c>
      <c r="N1061" s="33">
        <v>153.8047499707834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113</v>
      </c>
      <c r="F1062" s="53" t="str">
        <f>IFERROR(VLOOKUP(E1062,'ИМЕНА ОКВЭД'!B$1:D$130001,2,FALSE),E1062)</f>
        <v>25.04.АГ</v>
      </c>
      <c r="G1062" s="33">
        <v>209694.1</v>
      </c>
      <c r="H1062" s="33">
        <v>223441.2</v>
      </c>
      <c r="I1062" s="33">
        <v>173000.5</v>
      </c>
      <c r="J1062" s="33">
        <v>1702680</v>
      </c>
      <c r="K1062" s="33">
        <v>895187.6</v>
      </c>
      <c r="L1062" s="33">
        <v>93.847553629321723</v>
      </c>
      <c r="M1062" s="33">
        <v>121.21011210950257</v>
      </c>
      <c r="N1062" s="33">
        <v>190.20370702185775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47</v>
      </c>
      <c r="F1063" s="53" t="str">
        <f>IFERROR(VLOOKUP(E1063,'ИМЕНА ОКВЭД'!B$1:D$130001,2,FALSE),E1063)</f>
        <v>25.1</v>
      </c>
      <c r="G1063" s="33">
        <v>84177.9</v>
      </c>
      <c r="H1063" s="33">
        <v>82530.2</v>
      </c>
      <c r="I1063" s="33">
        <v>98244.1</v>
      </c>
      <c r="J1063" s="33">
        <v>862820.4</v>
      </c>
      <c r="K1063" s="33">
        <v>848370.1</v>
      </c>
      <c r="L1063" s="33">
        <v>101.99648128806183</v>
      </c>
      <c r="M1063" s="33">
        <v>85.682397212657051</v>
      </c>
      <c r="N1063" s="33">
        <v>101.7033014246966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68</v>
      </c>
      <c r="F1064" s="53" t="str">
        <f>IFERROR(VLOOKUP(E1064,'ИМЕНА ОКВЭД'!B$1:D$130001,2,FALSE),E1064)</f>
        <v>25.2</v>
      </c>
      <c r="G1064" s="33">
        <v>6355</v>
      </c>
      <c r="H1064" s="33">
        <v>6355</v>
      </c>
      <c r="I1064" s="33">
        <v>6505</v>
      </c>
      <c r="J1064" s="33">
        <v>57359</v>
      </c>
      <c r="K1064" s="33">
        <v>58187.5</v>
      </c>
      <c r="L1064" s="33">
        <v>100</v>
      </c>
      <c r="M1064" s="33">
        <v>97.694081475787854</v>
      </c>
      <c r="N1064" s="33">
        <v>98.576154672395276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18</v>
      </c>
      <c r="F1065" s="53" t="str">
        <f>IFERROR(VLOOKUP(E1065,'ИМЕНА ОКВЭД'!B$1:D$130001,2,FALSE),E1065)</f>
        <v>25.5</v>
      </c>
      <c r="G1065" s="33">
        <v>17954</v>
      </c>
      <c r="H1065" s="33">
        <v>17954</v>
      </c>
      <c r="I1065" s="33">
        <v>2627</v>
      </c>
      <c r="J1065" s="33">
        <v>161586</v>
      </c>
      <c r="K1065" s="33">
        <v>23643</v>
      </c>
      <c r="L1065" s="33">
        <v>100</v>
      </c>
      <c r="M1065" s="33">
        <v>683.4411876665398</v>
      </c>
      <c r="N1065" s="33">
        <v>683.4411876665398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19</v>
      </c>
      <c r="F1066" s="53" t="str">
        <f>IFERROR(VLOOKUP(E1066,'ИМЕНА ОКВЭД'!B$1:D$130001,2,FALSE),E1066)</f>
        <v>25.6</v>
      </c>
      <c r="G1066" s="33">
        <v>22844.400000000001</v>
      </c>
      <c r="H1066" s="33">
        <v>18875.8</v>
      </c>
      <c r="I1066" s="33">
        <v>7770.3</v>
      </c>
      <c r="J1066" s="33">
        <v>164956</v>
      </c>
      <c r="K1066" s="33">
        <v>88123.8</v>
      </c>
      <c r="L1066" s="33">
        <v>121.02480424670742</v>
      </c>
      <c r="M1066" s="33">
        <v>293.99637079649432</v>
      </c>
      <c r="N1066" s="33">
        <v>187.18666239994189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107</v>
      </c>
      <c r="F1067" s="53" t="str">
        <f>IFERROR(VLOOKUP(E1067,'ИМЕНА ОКВЭД'!B$1:D$130001,2,FALSE),E1067)</f>
        <v>25.7</v>
      </c>
      <c r="G1067" s="33">
        <v>1307</v>
      </c>
      <c r="H1067" s="33">
        <v>1307</v>
      </c>
      <c r="I1067" s="33">
        <v>1307</v>
      </c>
      <c r="J1067" s="33">
        <v>11763</v>
      </c>
      <c r="K1067" s="33">
        <v>11763</v>
      </c>
      <c r="L1067" s="33">
        <v>100</v>
      </c>
      <c r="M1067" s="33">
        <v>100</v>
      </c>
      <c r="N1067" s="33">
        <v>100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94</v>
      </c>
      <c r="F1068" s="53" t="str">
        <f>IFERROR(VLOOKUP(E1068,'ИМЕНА ОКВЭД'!B$1:D$130001,2,FALSE),E1068)</f>
        <v>Производство компьютеров, электронных и оптических изделий</v>
      </c>
      <c r="G1068" s="33">
        <v>2637</v>
      </c>
      <c r="H1068" s="33">
        <v>2637</v>
      </c>
      <c r="I1068" s="33">
        <v>10549</v>
      </c>
      <c r="J1068" s="33">
        <v>23733</v>
      </c>
      <c r="K1068" s="33">
        <v>94941</v>
      </c>
      <c r="L1068" s="33">
        <v>100</v>
      </c>
      <c r="M1068" s="33">
        <v>24.997630107119157</v>
      </c>
      <c r="N1068" s="33">
        <v>24.997630107119157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101</v>
      </c>
      <c r="F1069" s="53" t="str">
        <f>IFERROR(VLOOKUP(E1069,'ИМЕНА ОКВЭД'!B$1:D$130001,2,FALSE),E1069)</f>
        <v>26.1</v>
      </c>
      <c r="G1069" s="33">
        <v>1434</v>
      </c>
      <c r="H1069" s="33">
        <v>1434</v>
      </c>
      <c r="I1069" s="33">
        <v>1434</v>
      </c>
      <c r="J1069" s="33">
        <v>12906</v>
      </c>
      <c r="K1069" s="33">
        <v>12906</v>
      </c>
      <c r="L1069" s="33">
        <v>100</v>
      </c>
      <c r="M1069" s="33">
        <v>100</v>
      </c>
      <c r="N1069" s="33">
        <v>100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58</v>
      </c>
      <c r="F1070" s="53" t="str">
        <f>IFERROR(VLOOKUP(E1070,'ИМЕНА ОКВЭД'!B$1:D$130001,2,FALSE),E1070)</f>
        <v>26.2</v>
      </c>
      <c r="G1070" s="33">
        <v>53</v>
      </c>
      <c r="H1070" s="33">
        <v>53</v>
      </c>
      <c r="I1070" s="33">
        <v>7965</v>
      </c>
      <c r="J1070" s="33">
        <v>477</v>
      </c>
      <c r="K1070" s="33">
        <v>71685</v>
      </c>
      <c r="L1070" s="33">
        <v>100</v>
      </c>
      <c r="M1070" s="33">
        <v>0.66541117388575011</v>
      </c>
      <c r="N1070" s="33">
        <v>0.66541117388575011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29</v>
      </c>
      <c r="F1071" s="53" t="str">
        <f>IFERROR(VLOOKUP(E1071,'ИМЕНА ОКВЭД'!B$1:D$130001,2,FALSE),E1071)</f>
        <v>26.5</v>
      </c>
      <c r="G1071" s="33">
        <v>625</v>
      </c>
      <c r="H1071" s="33">
        <v>625</v>
      </c>
      <c r="I1071" s="33">
        <v>625</v>
      </c>
      <c r="J1071" s="33">
        <v>5625</v>
      </c>
      <c r="K1071" s="33">
        <v>5625</v>
      </c>
      <c r="L1071" s="33">
        <v>100</v>
      </c>
      <c r="M1071" s="33">
        <v>100</v>
      </c>
      <c r="N1071" s="33">
        <v>100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88</v>
      </c>
      <c r="F1072" s="53" t="str">
        <f>IFERROR(VLOOKUP(E1072,'ИМЕНА ОКВЭД'!B$1:D$130001,2,FALSE),E1072)</f>
        <v>26.6</v>
      </c>
      <c r="G1072" s="33">
        <v>525</v>
      </c>
      <c r="H1072" s="33">
        <v>525</v>
      </c>
      <c r="I1072" s="33">
        <v>525</v>
      </c>
      <c r="J1072" s="33">
        <v>4725</v>
      </c>
      <c r="K1072" s="33">
        <v>4725</v>
      </c>
      <c r="L1072" s="33">
        <v>100</v>
      </c>
      <c r="M1072" s="33">
        <v>100</v>
      </c>
      <c r="N1072" s="33">
        <v>100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118</v>
      </c>
      <c r="F1073" s="53" t="str">
        <f>IFERROR(VLOOKUP(E1073,'ИМЕНА ОКВЭД'!B$1:D$130001,2,FALSE),E1073)</f>
        <v>Производство электрического оборудования</v>
      </c>
      <c r="G1073" s="33">
        <v>8405</v>
      </c>
      <c r="H1073" s="33">
        <v>8405</v>
      </c>
      <c r="I1073" s="33">
        <v>8405</v>
      </c>
      <c r="J1073" s="33">
        <v>75645</v>
      </c>
      <c r="K1073" s="33">
        <v>75645</v>
      </c>
      <c r="L1073" s="33">
        <v>100</v>
      </c>
      <c r="M1073" s="33">
        <v>100</v>
      </c>
      <c r="N1073" s="33">
        <v>100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62</v>
      </c>
      <c r="F1074" s="53" t="str">
        <f>IFERROR(VLOOKUP(E1074,'ИМЕНА ОКВЭД'!B$1:D$130001,2,FALSE),E1074)</f>
        <v>27.1</v>
      </c>
      <c r="G1074" s="33">
        <v>5333</v>
      </c>
      <c r="H1074" s="33">
        <v>5333</v>
      </c>
      <c r="I1074" s="33">
        <v>5333</v>
      </c>
      <c r="J1074" s="33">
        <v>47997</v>
      </c>
      <c r="K1074" s="33">
        <v>47997</v>
      </c>
      <c r="L1074" s="33">
        <v>100</v>
      </c>
      <c r="M1074" s="33">
        <v>100</v>
      </c>
      <c r="N1074" s="33">
        <v>100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33</v>
      </c>
      <c r="F1075" s="53" t="str">
        <f>IFERROR(VLOOKUP(E1075,'ИМЕНА ОКВЭД'!B$1:D$130001,2,FALSE),E1075)</f>
        <v>27.4</v>
      </c>
      <c r="G1075" s="33">
        <v>2696</v>
      </c>
      <c r="H1075" s="33">
        <v>2696</v>
      </c>
      <c r="I1075" s="33">
        <v>2696</v>
      </c>
      <c r="J1075" s="33">
        <v>24264</v>
      </c>
      <c r="K1075" s="33">
        <v>24264</v>
      </c>
      <c r="L1075" s="33">
        <v>100</v>
      </c>
      <c r="M1075" s="33">
        <v>100</v>
      </c>
      <c r="N1075" s="33">
        <v>100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43</v>
      </c>
      <c r="F1076" s="53" t="str">
        <f>IFERROR(VLOOKUP(E1076,'ИМЕНА ОКВЭД'!B$1:D$130001,2,FALSE),E1076)</f>
        <v>27.9</v>
      </c>
      <c r="G1076" s="33">
        <v>376</v>
      </c>
      <c r="H1076" s="33">
        <v>376</v>
      </c>
      <c r="I1076" s="33">
        <v>376</v>
      </c>
      <c r="J1076" s="33">
        <v>3384</v>
      </c>
      <c r="K1076" s="33">
        <v>3384</v>
      </c>
      <c r="L1076" s="33">
        <v>100</v>
      </c>
      <c r="M1076" s="33">
        <v>100</v>
      </c>
      <c r="N1076" s="33">
        <v>100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31</v>
      </c>
      <c r="F1077" s="53" t="str">
        <f>IFERROR(VLOOKUP(E1077,'ИМЕНА ОКВЭД'!B$1:D$130001,2,FALSE),E1077)</f>
        <v>Производство машин и оборудования, не включенных в другие группировки</v>
      </c>
      <c r="G1077" s="33">
        <v>141410.9</v>
      </c>
      <c r="H1077" s="33">
        <v>46196</v>
      </c>
      <c r="I1077" s="33">
        <v>37412</v>
      </c>
      <c r="J1077" s="33">
        <v>915485.8</v>
      </c>
      <c r="K1077" s="33">
        <v>797024.4</v>
      </c>
      <c r="L1077" s="33">
        <v>306.11070222530088</v>
      </c>
      <c r="M1077" s="33">
        <v>377.98273281300118</v>
      </c>
      <c r="N1077" s="33">
        <v>114.86295777143084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122</v>
      </c>
      <c r="F1078" s="53" t="str">
        <f>IFERROR(VLOOKUP(E1078,'ИМЕНА ОКВЭД'!B$1:D$130001,2,FALSE),E1078)</f>
        <v>28.1</v>
      </c>
      <c r="G1078" s="33">
        <v>7189</v>
      </c>
      <c r="H1078" s="33">
        <v>5512</v>
      </c>
      <c r="I1078" s="33">
        <v>7818</v>
      </c>
      <c r="J1078" s="33">
        <v>408710.1</v>
      </c>
      <c r="K1078" s="33">
        <v>246149.3</v>
      </c>
      <c r="L1078" s="33">
        <v>130.4245283018868</v>
      </c>
      <c r="M1078" s="33">
        <v>91.954464057303653</v>
      </c>
      <c r="N1078" s="33">
        <v>166.04154470477877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53</v>
      </c>
      <c r="F1079" s="53" t="str">
        <f>IFERROR(VLOOKUP(E1079,'ИМЕНА ОКВЭД'!B$1:D$130001,2,FALSE),E1079)</f>
        <v>28.2</v>
      </c>
      <c r="G1079" s="33">
        <v>18690</v>
      </c>
      <c r="H1079" s="33">
        <v>7168</v>
      </c>
      <c r="I1079" s="33">
        <v>3553</v>
      </c>
      <c r="J1079" s="33">
        <v>66938.3</v>
      </c>
      <c r="K1079" s="33">
        <v>148745</v>
      </c>
      <c r="L1079" s="33">
        <v>260.7421875</v>
      </c>
      <c r="M1079" s="33">
        <v>526.03433717984797</v>
      </c>
      <c r="N1079" s="33">
        <v>45.002050489092071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127</v>
      </c>
      <c r="F1080" s="53" t="str">
        <f>IFERROR(VLOOKUP(E1080,'ИМЕНА ОКВЭД'!B$1:D$130001,2,FALSE),E1080)</f>
        <v>28.4</v>
      </c>
      <c r="G1080" s="32"/>
      <c r="H1080" s="32"/>
      <c r="I1080" s="32"/>
      <c r="J1080" s="33">
        <v>5127.5</v>
      </c>
      <c r="K1080" s="33">
        <v>13.3</v>
      </c>
      <c r="L1080" s="32"/>
      <c r="M1080" s="32"/>
      <c r="N1080" s="33">
        <v>38552.631578947367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102</v>
      </c>
      <c r="F1081" s="53" t="str">
        <f>IFERROR(VLOOKUP(E1081,'ИМЕНА ОКВЭД'!B$1:D$130001,2,FALSE),E1081)</f>
        <v>28.9</v>
      </c>
      <c r="G1081" s="33">
        <v>115531.9</v>
      </c>
      <c r="H1081" s="33">
        <v>33516</v>
      </c>
      <c r="I1081" s="33">
        <v>26041</v>
      </c>
      <c r="J1081" s="33">
        <v>434709.9</v>
      </c>
      <c r="K1081" s="33">
        <v>402116.8</v>
      </c>
      <c r="L1081" s="33">
        <v>344.70670724430124</v>
      </c>
      <c r="M1081" s="33">
        <v>443.65385353865059</v>
      </c>
      <c r="N1081" s="33">
        <v>108.10538132204374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26</v>
      </c>
      <c r="F1082" s="53" t="str">
        <f>IFERROR(VLOOKUP(E1082,'ИМЕНА ОКВЭД'!B$1:D$130001,2,FALSE),E1082)</f>
        <v>Производство прочих транспортных средств и оборудования</v>
      </c>
      <c r="G1082" s="33">
        <v>6697435.4000000004</v>
      </c>
      <c r="H1082" s="33">
        <v>6057357.2999999998</v>
      </c>
      <c r="I1082" s="33">
        <v>6139639.0999999996</v>
      </c>
      <c r="J1082" s="33">
        <v>59865087.600000001</v>
      </c>
      <c r="K1082" s="33">
        <v>27542091.300000001</v>
      </c>
      <c r="L1082" s="33">
        <v>110.5669530176138</v>
      </c>
      <c r="M1082" s="33">
        <v>109.08516430550453</v>
      </c>
      <c r="N1082" s="33">
        <v>217.35854023546861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93</v>
      </c>
      <c r="F1083" s="53" t="str">
        <f>IFERROR(VLOOKUP(E1083,'ИМЕНА ОКВЭД'!B$1:D$130001,2,FALSE),E1083)</f>
        <v>30.01.АГ</v>
      </c>
      <c r="G1083" s="33">
        <v>636263.5</v>
      </c>
      <c r="H1083" s="33">
        <v>457808.2</v>
      </c>
      <c r="I1083" s="33">
        <v>934316.1</v>
      </c>
      <c r="J1083" s="33">
        <v>6798785.4000000004</v>
      </c>
      <c r="K1083" s="33">
        <v>12211852.6</v>
      </c>
      <c r="L1083" s="33">
        <v>138.98036339235514</v>
      </c>
      <c r="M1083" s="33">
        <v>68.09938306746507</v>
      </c>
      <c r="N1083" s="33">
        <v>55.673660849787851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131</v>
      </c>
      <c r="F1084" s="53" t="str">
        <f>IFERROR(VLOOKUP(E1084,'ИМЕНА ОКВЭД'!B$1:D$130001,2,FALSE),E1084)</f>
        <v>30.2</v>
      </c>
      <c r="G1084" s="33">
        <v>15245.4</v>
      </c>
      <c r="H1084" s="33">
        <v>12002.4</v>
      </c>
      <c r="I1084" s="32"/>
      <c r="J1084" s="33">
        <v>104722.9</v>
      </c>
      <c r="K1084" s="32"/>
      <c r="L1084" s="33">
        <v>127.01959608078384</v>
      </c>
      <c r="M1084" s="32"/>
      <c r="N1084" s="32"/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92</v>
      </c>
      <c r="F1085" s="53" t="str">
        <f>IFERROR(VLOOKUP(E1085,'ИМЕНА ОКВЭД'!B$1:D$130001,2,FALSE),E1085)</f>
        <v>30.3</v>
      </c>
      <c r="G1085" s="33">
        <v>6045926.5</v>
      </c>
      <c r="H1085" s="33">
        <v>5587546.7000000002</v>
      </c>
      <c r="I1085" s="33">
        <v>5205323</v>
      </c>
      <c r="J1085" s="33">
        <v>52961579.299999997</v>
      </c>
      <c r="K1085" s="33">
        <v>15330238.699999999</v>
      </c>
      <c r="L1085" s="33">
        <v>108.20359675920024</v>
      </c>
      <c r="M1085" s="33">
        <v>116.14892101796565</v>
      </c>
      <c r="N1085" s="33">
        <v>345.47132850579817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95</v>
      </c>
      <c r="F1086" s="53" t="str">
        <f>IFERROR(VLOOKUP(E1086,'ИМЕНА ОКВЭД'!B$1:D$130001,2,FALSE),E1086)</f>
        <v>Производство мебели</v>
      </c>
      <c r="G1086" s="33">
        <v>39295.9</v>
      </c>
      <c r="H1086" s="33">
        <v>39389.4</v>
      </c>
      <c r="I1086" s="33">
        <v>52507.1</v>
      </c>
      <c r="J1086" s="33">
        <v>355026.3</v>
      </c>
      <c r="K1086" s="33">
        <v>394046.8</v>
      </c>
      <c r="L1086" s="33">
        <v>99.76262649342209</v>
      </c>
      <c r="M1086" s="33">
        <v>74.83921222082347</v>
      </c>
      <c r="N1086" s="33">
        <v>90.097496033466072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34</v>
      </c>
      <c r="F1087" s="53" t="str">
        <f>IFERROR(VLOOKUP(E1087,'ИМЕНА ОКВЭД'!B$1:D$130001,2,FALSE),E1087)</f>
        <v>31.0</v>
      </c>
      <c r="G1087" s="33">
        <v>39295.9</v>
      </c>
      <c r="H1087" s="33">
        <v>39389.4</v>
      </c>
      <c r="I1087" s="33">
        <v>52507.1</v>
      </c>
      <c r="J1087" s="33">
        <v>355026.3</v>
      </c>
      <c r="K1087" s="33">
        <v>394046.8</v>
      </c>
      <c r="L1087" s="33">
        <v>99.76262649342209</v>
      </c>
      <c r="M1087" s="33">
        <v>74.83921222082347</v>
      </c>
      <c r="N1087" s="33">
        <v>90.097496033466072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21</v>
      </c>
      <c r="F1088" s="53" t="str">
        <f>IFERROR(VLOOKUP(E1088,'ИМЕНА ОКВЭД'!B$1:D$130001,2,FALSE),E1088)</f>
        <v>Производство прочих готовых изделий</v>
      </c>
      <c r="G1088" s="33">
        <v>16869.900000000001</v>
      </c>
      <c r="H1088" s="33">
        <v>10182</v>
      </c>
      <c r="I1088" s="33">
        <v>8639.9</v>
      </c>
      <c r="J1088" s="33">
        <v>121303.9</v>
      </c>
      <c r="K1088" s="33">
        <v>112512</v>
      </c>
      <c r="L1088" s="33">
        <v>165.68355922215676</v>
      </c>
      <c r="M1088" s="33">
        <v>195.25573212652924</v>
      </c>
      <c r="N1088" s="33">
        <v>107.81418870875996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123</v>
      </c>
      <c r="F1089" s="53" t="str">
        <f>IFERROR(VLOOKUP(E1089,'ИМЕНА ОКВЭД'!B$1:D$130001,2,FALSE),E1089)</f>
        <v>32.1</v>
      </c>
      <c r="G1089" s="33">
        <v>355</v>
      </c>
      <c r="H1089" s="33">
        <v>355</v>
      </c>
      <c r="I1089" s="33">
        <v>355</v>
      </c>
      <c r="J1089" s="33">
        <v>3195</v>
      </c>
      <c r="K1089" s="33">
        <v>3195</v>
      </c>
      <c r="L1089" s="33">
        <v>100</v>
      </c>
      <c r="M1089" s="33">
        <v>100</v>
      </c>
      <c r="N1089" s="33">
        <v>100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59</v>
      </c>
      <c r="F1090" s="53" t="str">
        <f>IFERROR(VLOOKUP(E1090,'ИМЕНА ОКВЭД'!B$1:D$130001,2,FALSE),E1090)</f>
        <v>32.4</v>
      </c>
      <c r="G1090" s="33">
        <v>97.7</v>
      </c>
      <c r="H1090" s="33">
        <v>93.3</v>
      </c>
      <c r="I1090" s="33">
        <v>97.3</v>
      </c>
      <c r="J1090" s="33">
        <v>865.9</v>
      </c>
      <c r="K1090" s="33">
        <v>875.7</v>
      </c>
      <c r="L1090" s="33">
        <v>104.71596998928189</v>
      </c>
      <c r="M1090" s="33">
        <v>100.41109969167523</v>
      </c>
      <c r="N1090" s="33">
        <v>98.880895283772986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24</v>
      </c>
      <c r="F1091" s="53" t="str">
        <f>IFERROR(VLOOKUP(E1091,'ИМЕНА ОКВЭД'!B$1:D$130001,2,FALSE),E1091)</f>
        <v>32.5</v>
      </c>
      <c r="G1091" s="33">
        <v>13439.1</v>
      </c>
      <c r="H1091" s="33">
        <v>6161.1</v>
      </c>
      <c r="I1091" s="33">
        <v>6292</v>
      </c>
      <c r="J1091" s="33">
        <v>90247.3</v>
      </c>
      <c r="K1091" s="33">
        <v>87397</v>
      </c>
      <c r="L1091" s="33">
        <v>218.12825631786532</v>
      </c>
      <c r="M1091" s="33">
        <v>213.59027336300065</v>
      </c>
      <c r="N1091" s="33">
        <v>103.2613247594311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72</v>
      </c>
      <c r="F1092" s="53" t="str">
        <f>IFERROR(VLOOKUP(E1092,'ИМЕНА ОКВЭД'!B$1:D$130001,2,FALSE),E1092)</f>
        <v>32.9</v>
      </c>
      <c r="G1092" s="33">
        <v>2978.1</v>
      </c>
      <c r="H1092" s="33">
        <v>3572.6</v>
      </c>
      <c r="I1092" s="33">
        <v>1895.6</v>
      </c>
      <c r="J1092" s="33">
        <v>26995.7</v>
      </c>
      <c r="K1092" s="33">
        <v>21044.3</v>
      </c>
      <c r="L1092" s="33">
        <v>83.359458097743939</v>
      </c>
      <c r="M1092" s="33">
        <v>157.105929520996</v>
      </c>
      <c r="N1092" s="33">
        <v>128.28034194532486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90</v>
      </c>
      <c r="F1093" s="53" t="str">
        <f>IFERROR(VLOOKUP(E1093,'ИМЕНА ОКВЭД'!B$1:D$130001,2,FALSE),E1093)</f>
        <v>Ремонт и монтаж машин и оборудования</v>
      </c>
      <c r="G1093" s="33">
        <v>1665375.5</v>
      </c>
      <c r="H1093" s="33">
        <v>1137090.3</v>
      </c>
      <c r="I1093" s="33">
        <v>974514.5</v>
      </c>
      <c r="J1093" s="33">
        <v>10703623.5</v>
      </c>
      <c r="K1093" s="33">
        <v>10741728.1</v>
      </c>
      <c r="L1093" s="33">
        <v>146.45938849359632</v>
      </c>
      <c r="M1093" s="33">
        <v>170.89283946005935</v>
      </c>
      <c r="N1093" s="33">
        <v>99.645265643988878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103</v>
      </c>
      <c r="F1094" s="53" t="str">
        <f>IFERROR(VLOOKUP(E1094,'ИМЕНА ОКВЭД'!B$1:D$130001,2,FALSE),E1094)</f>
        <v>33.1</v>
      </c>
      <c r="G1094" s="33">
        <v>1660334.8</v>
      </c>
      <c r="H1094" s="33">
        <v>1135826.3</v>
      </c>
      <c r="I1094" s="33">
        <v>973243.5</v>
      </c>
      <c r="J1094" s="33">
        <v>10693110.5</v>
      </c>
      <c r="K1094" s="33">
        <v>10735465.1</v>
      </c>
      <c r="L1094" s="33">
        <v>146.17858382043099</v>
      </c>
      <c r="M1094" s="33">
        <v>170.59808773446727</v>
      </c>
      <c r="N1094" s="33">
        <v>99.605470283723434</v>
      </c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63</v>
      </c>
      <c r="F1095" s="53" t="str">
        <f>IFERROR(VLOOKUP(E1095,'ИМЕНА ОКВЭД'!B$1:D$130001,2,FALSE),E1095)</f>
        <v>33.2</v>
      </c>
      <c r="G1095" s="33">
        <v>5040.7</v>
      </c>
      <c r="H1095" s="33">
        <v>1264</v>
      </c>
      <c r="I1095" s="33">
        <v>1271</v>
      </c>
      <c r="J1095" s="33">
        <v>10513</v>
      </c>
      <c r="K1095" s="33">
        <v>6263</v>
      </c>
      <c r="L1095" s="33">
        <v>398.7895569620253</v>
      </c>
      <c r="M1095" s="33">
        <v>396.5932336742722</v>
      </c>
      <c r="N1095" s="33">
        <v>167.85885358454414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80</v>
      </c>
      <c r="F1096" s="53" t="str">
        <f>IFERROR(VLOOKUP(E1096,'ИМЕНА ОКВЭД'!B$1:D$130001,2,FALSE),E1096)</f>
        <v>35</v>
      </c>
      <c r="G1096" s="33">
        <v>3414245.1</v>
      </c>
      <c r="H1096" s="33">
        <v>3189125.7</v>
      </c>
      <c r="I1096" s="33">
        <v>3243027.5</v>
      </c>
      <c r="J1096" s="33">
        <v>43616590.399999999</v>
      </c>
      <c r="K1096" s="33">
        <v>40176011.200000003</v>
      </c>
      <c r="L1096" s="33">
        <v>107.0589691713939</v>
      </c>
      <c r="M1096" s="33">
        <v>105.2795605340997</v>
      </c>
      <c r="N1096" s="33">
        <v>108.56376503598744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85</v>
      </c>
      <c r="F1097" s="53" t="str">
        <f>IFERROR(VLOOKUP(E1097,'ИМЕНА ОКВЭД'!B$1:D$130001,2,FALSE),E1097)</f>
        <v>Производство, передача и распределение электроэнергии</v>
      </c>
      <c r="G1097" s="33">
        <v>2607244.6</v>
      </c>
      <c r="H1097" s="33">
        <v>2460125.4</v>
      </c>
      <c r="I1097" s="33">
        <v>2500766.7000000002</v>
      </c>
      <c r="J1097" s="33">
        <v>25823329.699999999</v>
      </c>
      <c r="K1097" s="33">
        <v>23500576.800000001</v>
      </c>
      <c r="L1097" s="33">
        <v>105.9801504427376</v>
      </c>
      <c r="M1097" s="33">
        <v>104.25781021476334</v>
      </c>
      <c r="N1097" s="33">
        <v>109.88381229859856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112</v>
      </c>
      <c r="F1098" s="53" t="str">
        <f>IFERROR(VLOOKUP(E1098,'ИМЕНА ОКВЭД'!B$1:D$130001,2,FALSE),E1098)</f>
        <v>35.2</v>
      </c>
      <c r="G1098" s="33">
        <v>220310.5</v>
      </c>
      <c r="H1098" s="33">
        <v>188027.4</v>
      </c>
      <c r="I1098" s="33">
        <v>206184.6</v>
      </c>
      <c r="J1098" s="33">
        <v>3180511.2</v>
      </c>
      <c r="K1098" s="33">
        <v>2963073.9</v>
      </c>
      <c r="L1098" s="33">
        <v>117.16935935932742</v>
      </c>
      <c r="M1098" s="33">
        <v>106.85109363162913</v>
      </c>
      <c r="N1098" s="33">
        <v>107.33823412234166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116</v>
      </c>
      <c r="F1099" s="53" t="str">
        <f>IFERROR(VLOOKUP(E1099,'ИМЕНА ОКВЭД'!B$1:D$130001,2,FALSE),E1099)</f>
        <v>Производство, передача и распределение пара и горячей воды; кондиционирование воздуха</v>
      </c>
      <c r="G1099" s="33">
        <v>586690</v>
      </c>
      <c r="H1099" s="33">
        <v>540972.9</v>
      </c>
      <c r="I1099" s="33">
        <v>536076.19999999995</v>
      </c>
      <c r="J1099" s="33">
        <v>14612749.5</v>
      </c>
      <c r="K1099" s="33">
        <v>13712360.5</v>
      </c>
      <c r="L1099" s="33">
        <v>108.45090391773783</v>
      </c>
      <c r="M1099" s="33">
        <v>109.44153088684034</v>
      </c>
      <c r="N1099" s="33">
        <v>106.56625823103178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70</v>
      </c>
      <c r="F1100" s="53" t="str">
        <f>IFERROR(VLOOKUP(E1100,'ИМЕНА ОКВЭД'!B$1:D$130001,2,FALSE),E1100)</f>
        <v>Забор, очистка и распределение воды</v>
      </c>
      <c r="G1100" s="33">
        <v>305249.8</v>
      </c>
      <c r="H1100" s="33">
        <v>289539</v>
      </c>
      <c r="I1100" s="33">
        <v>273365.59999999998</v>
      </c>
      <c r="J1100" s="33">
        <v>2685555.2</v>
      </c>
      <c r="K1100" s="33">
        <v>2489291.6</v>
      </c>
      <c r="L1100" s="33">
        <v>105.42614293756627</v>
      </c>
      <c r="M1100" s="33">
        <v>111.66357434878419</v>
      </c>
      <c r="N1100" s="33">
        <v>107.88431536104488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108</v>
      </c>
      <c r="F1101" s="53" t="str">
        <f>IFERROR(VLOOKUP(E1101,'ИМЕНА ОКВЭД'!B$1:D$130001,2,FALSE),E1101)</f>
        <v>36.0</v>
      </c>
      <c r="G1101" s="33">
        <v>305249.8</v>
      </c>
      <c r="H1101" s="33">
        <v>289539</v>
      </c>
      <c r="I1101" s="33">
        <v>273365.59999999998</v>
      </c>
      <c r="J1101" s="33">
        <v>2685555.2</v>
      </c>
      <c r="K1101" s="33">
        <v>2489291.6</v>
      </c>
      <c r="L1101" s="33">
        <v>105.42614293756627</v>
      </c>
      <c r="M1101" s="33">
        <v>111.66357434878419</v>
      </c>
      <c r="N1101" s="33">
        <v>107.88431536104488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27</v>
      </c>
      <c r="F1102" s="53" t="str">
        <f>IFERROR(VLOOKUP(E1102,'ИМЕНА ОКВЭД'!B$1:D$130001,2,FALSE),E1102)</f>
        <v>Сбор и обработка сточных вод</v>
      </c>
      <c r="G1102" s="33">
        <v>176700.1</v>
      </c>
      <c r="H1102" s="33">
        <v>171390.2</v>
      </c>
      <c r="I1102" s="33">
        <v>176825.5</v>
      </c>
      <c r="J1102" s="33">
        <v>1585710</v>
      </c>
      <c r="K1102" s="33">
        <v>1620176.4</v>
      </c>
      <c r="L1102" s="33">
        <v>103.09813513258051</v>
      </c>
      <c r="M1102" s="33">
        <v>99.929082626657348</v>
      </c>
      <c r="N1102" s="33">
        <v>97.872676086381702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39</v>
      </c>
      <c r="F1103" s="53" t="str">
        <f>IFERROR(VLOOKUP(E1103,'ИМЕНА ОКВЭД'!B$1:D$130001,2,FALSE),E1103)</f>
        <v>37.0</v>
      </c>
      <c r="G1103" s="33">
        <v>176700.1</v>
      </c>
      <c r="H1103" s="33">
        <v>171390.2</v>
      </c>
      <c r="I1103" s="33">
        <v>176825.5</v>
      </c>
      <c r="J1103" s="33">
        <v>1585710</v>
      </c>
      <c r="K1103" s="33">
        <v>1620176.4</v>
      </c>
      <c r="L1103" s="33">
        <v>103.09813513258051</v>
      </c>
      <c r="M1103" s="33">
        <v>99.929082626657348</v>
      </c>
      <c r="N1103" s="33">
        <v>97.872676086381702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61</v>
      </c>
      <c r="F1104" s="53" t="str">
        <f>IFERROR(VLOOKUP(E1104,'ИМЕНА ОКВЭД'!B$1:D$130001,2,FALSE),E1104)</f>
        <v>Сбор, обработка и утилизация отходов; обработка вторичного сырья</v>
      </c>
      <c r="G1104" s="33">
        <v>211293.6</v>
      </c>
      <c r="H1104" s="33">
        <v>209021.9</v>
      </c>
      <c r="I1104" s="33">
        <v>258784</v>
      </c>
      <c r="J1104" s="33">
        <v>2270552.2999999998</v>
      </c>
      <c r="K1104" s="33">
        <v>2436423.5</v>
      </c>
      <c r="L1104" s="33">
        <v>101.08682391653697</v>
      </c>
      <c r="M1104" s="33">
        <v>81.648633609496727</v>
      </c>
      <c r="N1104" s="33">
        <v>93.192021009483781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44</v>
      </c>
      <c r="F1105" s="53" t="str">
        <f>IFERROR(VLOOKUP(E1105,'ИМЕНА ОКВЭД'!B$1:D$130001,2,FALSE),E1105)</f>
        <v>38.1</v>
      </c>
      <c r="G1105" s="33">
        <v>99993.3</v>
      </c>
      <c r="H1105" s="33">
        <v>100296.9</v>
      </c>
      <c r="I1105" s="33">
        <v>99808.8</v>
      </c>
      <c r="J1105" s="33">
        <v>894106.2</v>
      </c>
      <c r="K1105" s="33">
        <v>867553.6</v>
      </c>
      <c r="L1105" s="33">
        <v>99.697298720100022</v>
      </c>
      <c r="M1105" s="33">
        <v>100.18485343977686</v>
      </c>
      <c r="N1105" s="33">
        <v>103.06062933748416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40</v>
      </c>
      <c r="F1106" s="53" t="str">
        <f>IFERROR(VLOOKUP(E1106,'ИМЕНА ОКВЭД'!B$1:D$130001,2,FALSE),E1106)</f>
        <v>38.2</v>
      </c>
      <c r="G1106" s="33">
        <v>11256.1</v>
      </c>
      <c r="H1106" s="33">
        <v>10076.4</v>
      </c>
      <c r="I1106" s="33">
        <v>40127.300000000003</v>
      </c>
      <c r="J1106" s="33">
        <v>120644.3</v>
      </c>
      <c r="K1106" s="33">
        <v>226658.3</v>
      </c>
      <c r="L1106" s="33">
        <v>111.70755428526061</v>
      </c>
      <c r="M1106" s="33">
        <v>28.050977763268399</v>
      </c>
      <c r="N1106" s="33">
        <v>53.227391187527658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54</v>
      </c>
      <c r="F1107" s="53" t="str">
        <f>IFERROR(VLOOKUP(E1107,'ИМЕНА ОКВЭД'!B$1:D$130001,2,FALSE),E1107)</f>
        <v>38.3</v>
      </c>
      <c r="G1107" s="33">
        <v>100044.2</v>
      </c>
      <c r="H1107" s="33">
        <v>98648.6</v>
      </c>
      <c r="I1107" s="33">
        <v>118847.9</v>
      </c>
      <c r="J1107" s="33">
        <v>1255801.8</v>
      </c>
      <c r="K1107" s="33">
        <v>1342211.6</v>
      </c>
      <c r="L1107" s="33">
        <v>101.41471850588857</v>
      </c>
      <c r="M1107" s="33">
        <v>84.178348965358239</v>
      </c>
      <c r="N1107" s="33">
        <v>93.562132826150517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41</v>
      </c>
      <c r="F1108" s="53" t="str">
        <f>IFERROR(VLOOKUP(E1108,'ИМЕНА ОКВЭД'!B$1:D$130001,2,FALSE),E1108)</f>
        <v>39</v>
      </c>
      <c r="G1108" s="33">
        <v>4648</v>
      </c>
      <c r="H1108" s="33">
        <v>4430</v>
      </c>
      <c r="I1108" s="33">
        <v>2052</v>
      </c>
      <c r="J1108" s="33">
        <v>30782</v>
      </c>
      <c r="K1108" s="33">
        <v>14837</v>
      </c>
      <c r="L1108" s="33">
        <v>104.92099322799098</v>
      </c>
      <c r="M1108" s="33">
        <v>226.51072124756334</v>
      </c>
      <c r="N1108" s="33">
        <v>207.46781694412618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78</v>
      </c>
      <c r="F1109" s="53" t="str">
        <f>IFERROR(VLOOKUP(E1109,'ИМЕНА ОКВЭД'!B$1:D$130001,2,FALSE),E1109)</f>
        <v>39.0</v>
      </c>
      <c r="G1109" s="33">
        <v>4648</v>
      </c>
      <c r="H1109" s="33">
        <v>4430</v>
      </c>
      <c r="I1109" s="33">
        <v>2052</v>
      </c>
      <c r="J1109" s="33">
        <v>30782</v>
      </c>
      <c r="K1109" s="33">
        <v>14837</v>
      </c>
      <c r="L1109" s="33">
        <v>104.92099322799098</v>
      </c>
      <c r="M1109" s="33">
        <v>226.51072124756334</v>
      </c>
      <c r="N1109" s="33">
        <v>207.46781694412618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25</v>
      </c>
      <c r="F1110" s="53" t="str">
        <f>IFERROR(VLOOKUP(E1110,'ИМЕНА ОКВЭД'!B$1:D$130001,2,FALSE),E1110)</f>
        <v>Добыча полезных ископаемых</v>
      </c>
      <c r="G1110" s="33">
        <v>5522877.9000000004</v>
      </c>
      <c r="H1110" s="33">
        <v>4978641.9000000004</v>
      </c>
      <c r="I1110" s="33">
        <v>2199509.6</v>
      </c>
      <c r="J1110" s="33">
        <v>35986234.100000001</v>
      </c>
      <c r="K1110" s="33">
        <v>16567325.1</v>
      </c>
      <c r="L1110" s="33">
        <v>110.93141485030286</v>
      </c>
      <c r="M1110" s="33">
        <v>251.09587609892677</v>
      </c>
      <c r="N1110" s="33">
        <v>217.21209599490504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35</v>
      </c>
      <c r="F1111" s="53" t="str">
        <f>IFERROR(VLOOKUP(E1111,'ИМЕНА ОКВЭД'!B$1:D$130001,2,FALSE),E1111)</f>
        <v>Обрабатывающие производства</v>
      </c>
      <c r="G1111" s="33">
        <v>39628235.200000003</v>
      </c>
      <c r="H1111" s="33">
        <v>35476011.5</v>
      </c>
      <c r="I1111" s="33">
        <v>33599665.200000003</v>
      </c>
      <c r="J1111" s="33">
        <v>309144963.19999999</v>
      </c>
      <c r="K1111" s="33">
        <v>239318144</v>
      </c>
      <c r="L1111" s="33">
        <v>111.70431377270243</v>
      </c>
      <c r="M1111" s="33">
        <v>117.94235140176337</v>
      </c>
      <c r="N1111" s="33">
        <v>129.17740294693243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89</v>
      </c>
      <c r="F1112" s="53" t="str">
        <f>IFERROR(VLOOKUP(E1112,'ИМЕНА ОКВЭД'!B$1:D$130001,2,FALSE),E1112)</f>
        <v>Обеспечение электрическое энергией, газом и паром; кондиционирование воздуха</v>
      </c>
      <c r="G1112" s="33">
        <v>3414245.1</v>
      </c>
      <c r="H1112" s="33">
        <v>3189125.7</v>
      </c>
      <c r="I1112" s="33">
        <v>3243027.5</v>
      </c>
      <c r="J1112" s="33">
        <v>43616590.399999999</v>
      </c>
      <c r="K1112" s="33">
        <v>40176011.200000003</v>
      </c>
      <c r="L1112" s="33">
        <v>107.0589691713939</v>
      </c>
      <c r="M1112" s="33">
        <v>105.2795605340997</v>
      </c>
      <c r="N1112" s="33">
        <v>108.56376503598744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20</v>
      </c>
      <c r="F1113" s="53" t="str">
        <f>IFERROR(VLOOKUP(E1113,'ИМЕНА ОКВЭД'!B$1:D$130001,2,FALSE),E1113)</f>
        <v>Водоснабжение; водоотведение, организация сбора и утилизации отходов, деятельность по ликвидации загрязнений</v>
      </c>
      <c r="G1113" s="33">
        <v>697891.5</v>
      </c>
      <c r="H1113" s="33">
        <v>674381.1</v>
      </c>
      <c r="I1113" s="33">
        <v>711027.1</v>
      </c>
      <c r="J1113" s="33">
        <v>6572599.5</v>
      </c>
      <c r="K1113" s="33">
        <v>6560728.5</v>
      </c>
      <c r="L1113" s="33">
        <v>103.48621869741011</v>
      </c>
      <c r="M1113" s="33">
        <v>98.152587995591162</v>
      </c>
      <c r="N1113" s="33">
        <v>100.18094027210546</v>
      </c>
    </row>
    <row r="1114" spans="1:14" x14ac:dyDescent="0.25">
      <c r="A1114" s="42">
        <v>44440</v>
      </c>
      <c r="B1114" s="43"/>
      <c r="C1114" s="43"/>
      <c r="D1114" s="43"/>
      <c r="E1114" s="43" t="s">
        <v>140</v>
      </c>
      <c r="F1114" s="53" t="str">
        <f>IFERROR(VLOOKUP(E1114,'ИМЕНА ОКВЭД'!B$1:D$130001,2,FALSE),E1114)</f>
        <v>Амурская область</v>
      </c>
      <c r="G1114" s="44" t="s">
        <v>140</v>
      </c>
      <c r="H1114" s="43"/>
      <c r="I1114" s="43"/>
      <c r="J1114" s="47">
        <v>132806.20000000001</v>
      </c>
    </row>
    <row r="1115" spans="1:14" x14ac:dyDescent="0.25">
      <c r="A1115" s="42">
        <v>44440</v>
      </c>
      <c r="B1115" s="43"/>
      <c r="C1115" s="43"/>
      <c r="D1115" s="43"/>
      <c r="E1115" s="43" t="s">
        <v>141</v>
      </c>
      <c r="F1115" s="53" t="str">
        <f>IFERROR(VLOOKUP(E1115,'ИМЕНА ОКВЭД'!B$1:D$130001,2,FALSE),E1115)</f>
        <v>Еврейская автономная область</v>
      </c>
      <c r="G1115" s="44" t="s">
        <v>141</v>
      </c>
      <c r="H1115" s="43"/>
      <c r="I1115" s="43"/>
      <c r="J1115" s="47">
        <v>33341.999999999993</v>
      </c>
    </row>
    <row r="1116" spans="1:14" x14ac:dyDescent="0.25">
      <c r="A1116" s="42">
        <v>44440</v>
      </c>
      <c r="B1116" s="43"/>
      <c r="C1116" s="43"/>
      <c r="D1116" s="43"/>
      <c r="E1116" s="43" t="s">
        <v>142</v>
      </c>
      <c r="F1116" s="53" t="str">
        <f>IFERROR(VLOOKUP(E1116,'ИМЕНА ОКВЭД'!B$1:D$130001,2,FALSE),E1116)</f>
        <v>Забайкальский край</v>
      </c>
      <c r="G1116" s="44" t="s">
        <v>142</v>
      </c>
      <c r="H1116" s="43"/>
      <c r="I1116" s="43"/>
      <c r="J1116" s="47">
        <v>209290.30000000005</v>
      </c>
    </row>
    <row r="1117" spans="1:14" x14ac:dyDescent="0.25">
      <c r="A1117" s="42">
        <v>44440</v>
      </c>
      <c r="B1117" s="43"/>
      <c r="C1117" s="43"/>
      <c r="D1117" s="43"/>
      <c r="E1117" s="43" t="s">
        <v>143</v>
      </c>
      <c r="F1117" s="53" t="str">
        <f>IFERROR(VLOOKUP(E1117,'ИМЕНА ОКВЭД'!B$1:D$130001,2,FALSE),E1117)</f>
        <v>Камчатский край</v>
      </c>
      <c r="G1117" s="44" t="s">
        <v>143</v>
      </c>
      <c r="H1117" s="43"/>
      <c r="I1117" s="43"/>
      <c r="J1117" s="47">
        <v>119661.6</v>
      </c>
    </row>
    <row r="1118" spans="1:14" x14ac:dyDescent="0.25">
      <c r="A1118" s="42">
        <v>44440</v>
      </c>
      <c r="B1118" s="43"/>
      <c r="C1118" s="43"/>
      <c r="D1118" s="43"/>
      <c r="E1118" s="43" t="s">
        <v>144</v>
      </c>
      <c r="F1118" s="53" t="str">
        <f>IFERROR(VLOOKUP(E1118,'ИМЕНА ОКВЭД'!B$1:D$130001,2,FALSE),E1118)</f>
        <v>Магаданская область</v>
      </c>
      <c r="G1118" s="44" t="s">
        <v>144</v>
      </c>
      <c r="H1118" s="43"/>
      <c r="I1118" s="43"/>
      <c r="J1118" s="47">
        <v>197607.5</v>
      </c>
    </row>
    <row r="1119" spans="1:14" x14ac:dyDescent="0.25">
      <c r="A1119" s="42">
        <v>44440</v>
      </c>
      <c r="B1119" s="43"/>
      <c r="C1119" s="43"/>
      <c r="D1119" s="43"/>
      <c r="E1119" s="43" t="s">
        <v>145</v>
      </c>
      <c r="F1119" s="53" t="str">
        <f>IFERROR(VLOOKUP(E1119,'ИМЕНА ОКВЭД'!B$1:D$130001,2,FALSE),E1119)</f>
        <v>Приморский край</v>
      </c>
      <c r="G1119" s="44" t="s">
        <v>145</v>
      </c>
      <c r="H1119" s="43"/>
      <c r="I1119" s="43"/>
      <c r="J1119" s="47">
        <v>254462.70000000004</v>
      </c>
    </row>
    <row r="1120" spans="1:14" x14ac:dyDescent="0.25">
      <c r="A1120" s="42">
        <v>44440</v>
      </c>
      <c r="B1120" s="43"/>
      <c r="C1120" s="43"/>
      <c r="D1120" s="43"/>
      <c r="E1120" s="43" t="s">
        <v>146</v>
      </c>
      <c r="F1120" s="53" t="str">
        <f>IFERROR(VLOOKUP(E1120,'ИМЕНА ОКВЭД'!B$1:D$130001,2,FALSE),E1120)</f>
        <v>Республика Бурятия</v>
      </c>
      <c r="G1120" s="44" t="s">
        <v>146</v>
      </c>
      <c r="H1120" s="43"/>
      <c r="I1120" s="43"/>
      <c r="J1120" s="47">
        <v>136699.6</v>
      </c>
    </row>
    <row r="1121" spans="1:14" x14ac:dyDescent="0.25">
      <c r="A1121" s="42">
        <v>44440</v>
      </c>
      <c r="B1121" s="43"/>
      <c r="C1121" s="43"/>
      <c r="D1121" s="43"/>
      <c r="E1121" s="43" t="s">
        <v>147</v>
      </c>
      <c r="F1121" s="53" t="str">
        <f>IFERROR(VLOOKUP(E1121,'ИМЕНА ОКВЭД'!B$1:D$130001,2,FALSE),E1121)</f>
        <v>Республика Саха (Якутия)</v>
      </c>
      <c r="G1121" s="44" t="s">
        <v>147</v>
      </c>
      <c r="H1121" s="43"/>
      <c r="I1121" s="43"/>
      <c r="J1121" s="49">
        <v>1013958.0999999999</v>
      </c>
    </row>
    <row r="1122" spans="1:14" x14ac:dyDescent="0.25">
      <c r="A1122" s="42">
        <v>44440</v>
      </c>
      <c r="B1122" s="43"/>
      <c r="C1122" s="43"/>
      <c r="D1122" s="43"/>
      <c r="E1122" s="43" t="s">
        <v>148</v>
      </c>
      <c r="F1122" s="53" t="str">
        <f>IFERROR(VLOOKUP(E1122,'ИМЕНА ОКВЭД'!B$1:D$130001,2,FALSE),E1122)</f>
        <v>Сахалинская область</v>
      </c>
      <c r="G1122" s="44" t="s">
        <v>148</v>
      </c>
      <c r="H1122" s="43"/>
      <c r="I1122" s="43"/>
      <c r="J1122" s="47">
        <v>716133.6</v>
      </c>
    </row>
    <row r="1123" spans="1:14" x14ac:dyDescent="0.25">
      <c r="A1123" s="42">
        <v>44440</v>
      </c>
      <c r="B1123" s="43"/>
      <c r="C1123" s="43"/>
      <c r="D1123" s="43"/>
      <c r="E1123" s="43" t="s">
        <v>149</v>
      </c>
      <c r="F1123" s="53" t="str">
        <f>IFERROR(VLOOKUP(E1123,'ИМЕНА ОКВЭД'!B$1:D$130001,2,FALSE),E1123)</f>
        <v>Хабаровский край</v>
      </c>
      <c r="G1123" s="44" t="s">
        <v>149</v>
      </c>
      <c r="H1123" s="43"/>
      <c r="I1123" s="43"/>
      <c r="J1123" s="50">
        <v>388761.7</v>
      </c>
    </row>
    <row r="1124" spans="1:14" x14ac:dyDescent="0.25">
      <c r="A1124" s="42">
        <v>44440</v>
      </c>
      <c r="B1124" s="43"/>
      <c r="C1124" s="43"/>
      <c r="D1124" s="43"/>
      <c r="E1124" s="43" t="s">
        <v>150</v>
      </c>
      <c r="F1124" s="53" t="str">
        <f>IFERROR(VLOOKUP(E1124,'ИМЕНА ОКВЭД'!B$1:D$130001,2,FALSE),E1124)</f>
        <v>Чукотский авт.округ</v>
      </c>
      <c r="G1124" s="44" t="s">
        <v>150</v>
      </c>
      <c r="H1124" s="43"/>
      <c r="I1124" s="43"/>
      <c r="J1124" s="50">
        <v>99465.4</v>
      </c>
    </row>
    <row r="1125" spans="1:14" x14ac:dyDescent="0.25">
      <c r="A1125" s="38">
        <v>44470</v>
      </c>
      <c r="B1125" s="32" t="s">
        <v>12</v>
      </c>
      <c r="C1125" s="32" t="s">
        <v>13</v>
      </c>
      <c r="D1125" s="32" t="s">
        <v>14</v>
      </c>
      <c r="E1125" s="32" t="s">
        <v>109</v>
      </c>
      <c r="F1125" s="53" t="str">
        <f>IFERROR(VLOOKUP(E1125,'ИМЕНА ОКВЭД'!B$1:D$130001,2,FALSE),E1125)</f>
        <v>Добыча угля</v>
      </c>
      <c r="G1125" s="33">
        <v>5143504.3</v>
      </c>
      <c r="H1125" s="33">
        <v>4741135.8</v>
      </c>
      <c r="I1125" s="33">
        <v>1755085.4</v>
      </c>
      <c r="J1125" s="33">
        <v>33298108.100000001</v>
      </c>
      <c r="K1125" s="33">
        <v>13652504.199999999</v>
      </c>
      <c r="L1125" s="33">
        <v>108.48675332185169</v>
      </c>
      <c r="M1125" s="33">
        <v>293.06290736621708</v>
      </c>
      <c r="N1125" s="33">
        <v>243.89743897679958</v>
      </c>
    </row>
    <row r="1126" spans="1:14" x14ac:dyDescent="0.25">
      <c r="A1126" s="38">
        <v>44470</v>
      </c>
      <c r="B1126" s="32" t="s">
        <v>12</v>
      </c>
      <c r="C1126" s="32" t="s">
        <v>13</v>
      </c>
      <c r="D1126" s="32" t="s">
        <v>14</v>
      </c>
      <c r="E1126" s="32" t="s">
        <v>96</v>
      </c>
      <c r="F1126" s="53" t="str">
        <f>IFERROR(VLOOKUP(E1126,'ИМЕНА ОКВЭД'!B$1:D$130001,2,FALSE),E1126)</f>
        <v>05.1</v>
      </c>
      <c r="G1126" s="33">
        <v>5135944</v>
      </c>
      <c r="H1126" s="33">
        <v>4732720</v>
      </c>
      <c r="I1126" s="33">
        <v>1747146</v>
      </c>
      <c r="J1126" s="33">
        <v>33230193</v>
      </c>
      <c r="K1126" s="33">
        <v>13584588.199999999</v>
      </c>
      <c r="L1126" s="33">
        <v>108.51992089115772</v>
      </c>
      <c r="M1126" s="33">
        <v>293.96192418950676</v>
      </c>
      <c r="N1126" s="33">
        <v>244.61685927292223</v>
      </c>
    </row>
    <row r="1127" spans="1:14" x14ac:dyDescent="0.25">
      <c r="A1127" s="38">
        <v>44470</v>
      </c>
      <c r="B1127" s="32" t="s">
        <v>12</v>
      </c>
      <c r="C1127" s="32" t="s">
        <v>13</v>
      </c>
      <c r="D1127" s="32" t="s">
        <v>14</v>
      </c>
      <c r="E1127" s="32" t="s">
        <v>76</v>
      </c>
      <c r="F1127" s="53" t="str">
        <f>IFERROR(VLOOKUP(E1127,'ИМЕНА ОКВЭД'!B$1:D$130001,2,FALSE),E1127)</f>
        <v>05.2</v>
      </c>
      <c r="G1127" s="33">
        <v>7560.3</v>
      </c>
      <c r="H1127" s="33">
        <v>8415.7999999999993</v>
      </c>
      <c r="I1127" s="33">
        <v>7939.4</v>
      </c>
      <c r="J1127" s="33">
        <v>67915.100000000006</v>
      </c>
      <c r="K1127" s="33">
        <v>67916</v>
      </c>
      <c r="L1127" s="33">
        <v>89.834596829772565</v>
      </c>
      <c r="M1127" s="33">
        <v>95.225079980854971</v>
      </c>
      <c r="N1127" s="33">
        <v>99.998674833617997</v>
      </c>
    </row>
    <row r="1128" spans="1:14" x14ac:dyDescent="0.25">
      <c r="A1128" s="38">
        <v>44470</v>
      </c>
      <c r="B1128" s="32" t="s">
        <v>12</v>
      </c>
      <c r="C1128" s="32" t="s">
        <v>13</v>
      </c>
      <c r="D1128" s="32" t="s">
        <v>14</v>
      </c>
      <c r="E1128" s="32" t="s">
        <v>45</v>
      </c>
      <c r="F1128" s="53" t="str">
        <f>IFERROR(VLOOKUP(E1128,'ИМЕНА ОКВЭД'!B$1:D$130001,2,FALSE),E1128)</f>
        <v>Добыча металлических руд</v>
      </c>
      <c r="G1128" s="33">
        <v>356371.7</v>
      </c>
      <c r="H1128" s="33">
        <v>310281</v>
      </c>
      <c r="I1128" s="33">
        <v>442259</v>
      </c>
      <c r="J1128" s="33">
        <v>4401675.3</v>
      </c>
      <c r="K1128" s="33">
        <v>3677330</v>
      </c>
      <c r="L1128" s="33">
        <v>114.85450285386472</v>
      </c>
      <c r="M1128" s="33">
        <v>80.57986383544484</v>
      </c>
      <c r="N1128" s="33">
        <v>119.6975876519105</v>
      </c>
    </row>
    <row r="1129" spans="1:14" x14ac:dyDescent="0.25">
      <c r="A1129" s="38">
        <v>44470</v>
      </c>
      <c r="B1129" s="32" t="s">
        <v>12</v>
      </c>
      <c r="C1129" s="32" t="s">
        <v>13</v>
      </c>
      <c r="D1129" s="32" t="s">
        <v>14</v>
      </c>
      <c r="E1129" s="32" t="s">
        <v>73</v>
      </c>
      <c r="F1129" s="53" t="str">
        <f>IFERROR(VLOOKUP(E1129,'ИМЕНА ОКВЭД'!B$1:D$130001,2,FALSE),E1129)</f>
        <v>07.2</v>
      </c>
      <c r="G1129" s="33">
        <v>356371.7</v>
      </c>
      <c r="H1129" s="33">
        <v>310281</v>
      </c>
      <c r="I1129" s="33">
        <v>442259</v>
      </c>
      <c r="J1129" s="33">
        <v>4401675.3</v>
      </c>
      <c r="K1129" s="33">
        <v>3677330</v>
      </c>
      <c r="L1129" s="33">
        <v>114.85450285386472</v>
      </c>
      <c r="M1129" s="33">
        <v>80.57986383544484</v>
      </c>
      <c r="N1129" s="33">
        <v>119.6975876519105</v>
      </c>
    </row>
    <row r="1130" spans="1:14" x14ac:dyDescent="0.25">
      <c r="A1130" s="38">
        <v>44470</v>
      </c>
      <c r="B1130" s="32" t="s">
        <v>12</v>
      </c>
      <c r="C1130" s="32" t="s">
        <v>13</v>
      </c>
      <c r="D1130" s="32" t="s">
        <v>14</v>
      </c>
      <c r="E1130" s="32" t="s">
        <v>66</v>
      </c>
      <c r="F1130" s="53" t="str">
        <f>IFERROR(VLOOKUP(E1130,'ИМЕНА ОКВЭД'!B$1:D$130001,2,FALSE),E1130)</f>
        <v>Добыча прочих полезных ископаемых</v>
      </c>
      <c r="G1130" s="33">
        <v>184473.60000000001</v>
      </c>
      <c r="H1130" s="33">
        <v>212910.1</v>
      </c>
      <c r="I1130" s="33">
        <v>200139.5</v>
      </c>
      <c r="J1130" s="33">
        <v>1788454.9</v>
      </c>
      <c r="K1130" s="33">
        <v>1634974.8</v>
      </c>
      <c r="L1130" s="33">
        <v>86.643893361564338</v>
      </c>
      <c r="M1130" s="33">
        <v>92.172509674502038</v>
      </c>
      <c r="N1130" s="33">
        <v>109.3873067646058</v>
      </c>
    </row>
    <row r="1131" spans="1:14" x14ac:dyDescent="0.25">
      <c r="A1131" s="38">
        <v>44470</v>
      </c>
      <c r="B1131" s="32" t="s">
        <v>12</v>
      </c>
      <c r="C1131" s="32" t="s">
        <v>13</v>
      </c>
      <c r="D1131" s="32" t="s">
        <v>14</v>
      </c>
      <c r="E1131" s="32" t="s">
        <v>28</v>
      </c>
      <c r="F1131" s="53" t="str">
        <f>IFERROR(VLOOKUP(E1131,'ИМЕНА ОКВЭД'!B$1:D$130001,2,FALSE),E1131)</f>
        <v>08.1</v>
      </c>
      <c r="G1131" s="33">
        <v>184473.60000000001</v>
      </c>
      <c r="H1131" s="33">
        <v>212910.1</v>
      </c>
      <c r="I1131" s="33">
        <v>200139.5</v>
      </c>
      <c r="J1131" s="33">
        <v>1788454.9</v>
      </c>
      <c r="K1131" s="33">
        <v>1634974.8</v>
      </c>
      <c r="L1131" s="33">
        <v>86.643893361564338</v>
      </c>
      <c r="M1131" s="33">
        <v>92.172509674502038</v>
      </c>
      <c r="N1131" s="33">
        <v>109.3873067646058</v>
      </c>
    </row>
    <row r="1132" spans="1:14" x14ac:dyDescent="0.25">
      <c r="A1132" s="38">
        <v>44470</v>
      </c>
      <c r="B1132" s="32" t="s">
        <v>12</v>
      </c>
      <c r="C1132" s="32" t="s">
        <v>13</v>
      </c>
      <c r="D1132" s="32" t="s">
        <v>14</v>
      </c>
      <c r="E1132" s="32" t="s">
        <v>98</v>
      </c>
      <c r="F1132" s="53" t="str">
        <f>IFERROR(VLOOKUP(E1132,'ИМЕНА ОКВЭД'!B$1:D$130001,2,FALSE),E1132)</f>
        <v>Предоставление услуг в области добычи полезных ископаемых</v>
      </c>
      <c r="G1132" s="33">
        <v>268791</v>
      </c>
      <c r="H1132" s="33">
        <v>258577</v>
      </c>
      <c r="I1132" s="32"/>
      <c r="J1132" s="33">
        <v>2451162.4</v>
      </c>
      <c r="K1132" s="32"/>
      <c r="L1132" s="33">
        <v>103.95008063362171</v>
      </c>
      <c r="M1132" s="32"/>
      <c r="N1132" s="32"/>
    </row>
    <row r="1133" spans="1:14" x14ac:dyDescent="0.25">
      <c r="A1133" s="38">
        <v>44470</v>
      </c>
      <c r="B1133" s="32" t="s">
        <v>12</v>
      </c>
      <c r="C1133" s="32" t="s">
        <v>13</v>
      </c>
      <c r="D1133" s="32" t="s">
        <v>14</v>
      </c>
      <c r="E1133" s="32" t="s">
        <v>126</v>
      </c>
      <c r="F1133" s="53" t="str">
        <f>IFERROR(VLOOKUP(E1133,'ИМЕНА ОКВЭД'!B$1:D$130001,2,FALSE),E1133)</f>
        <v>09.9</v>
      </c>
      <c r="G1133" s="33">
        <v>268791</v>
      </c>
      <c r="H1133" s="33">
        <v>258577</v>
      </c>
      <c r="I1133" s="32"/>
      <c r="J1133" s="33">
        <v>2451162.4</v>
      </c>
      <c r="K1133" s="32"/>
      <c r="L1133" s="33">
        <v>103.95008063362171</v>
      </c>
      <c r="M1133" s="32"/>
      <c r="N1133" s="32"/>
    </row>
    <row r="1134" spans="1:14" x14ac:dyDescent="0.25">
      <c r="A1134" s="38">
        <v>44470</v>
      </c>
      <c r="B1134" s="32" t="s">
        <v>12</v>
      </c>
      <c r="C1134" s="32" t="s">
        <v>13</v>
      </c>
      <c r="D1134" s="32" t="s">
        <v>14</v>
      </c>
      <c r="E1134" s="32" t="s">
        <v>30</v>
      </c>
      <c r="F1134" s="53" t="str">
        <f>IFERROR(VLOOKUP(E1134,'ИМЕНА ОКВЭД'!B$1:D$130001,2,FALSE),E1134)</f>
        <v>Производство пищевых продуктов</v>
      </c>
      <c r="G1134" s="33">
        <v>3382376.1</v>
      </c>
      <c r="H1134" s="33">
        <v>3435202.5</v>
      </c>
      <c r="I1134" s="33">
        <v>3325335.7</v>
      </c>
      <c r="J1134" s="33">
        <v>33909150.600000001</v>
      </c>
      <c r="K1134" s="33">
        <v>33625581.100000001</v>
      </c>
      <c r="L1134" s="33">
        <v>98.462204193202581</v>
      </c>
      <c r="M1134" s="33">
        <v>101.7153275682813</v>
      </c>
      <c r="N1134" s="33">
        <v>100.8433147940453</v>
      </c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81</v>
      </c>
      <c r="F1135" s="53" t="str">
        <f>IFERROR(VLOOKUP(E1135,'ИМЕНА ОКВЭД'!B$1:D$130001,2,FALSE),E1135)</f>
        <v>Переработка и консервирование мяса и мясной пищевой продукции</v>
      </c>
      <c r="G1135" s="33">
        <v>41163</v>
      </c>
      <c r="H1135" s="33">
        <v>43099.6</v>
      </c>
      <c r="I1135" s="33">
        <v>87318.6</v>
      </c>
      <c r="J1135" s="33">
        <v>648028.69999999995</v>
      </c>
      <c r="K1135" s="33">
        <v>886173.9</v>
      </c>
      <c r="L1135" s="33">
        <v>95.506686837000814</v>
      </c>
      <c r="M1135" s="33">
        <v>47.141158928338292</v>
      </c>
      <c r="N1135" s="33">
        <v>73.126583845450654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15</v>
      </c>
      <c r="F1136" s="53" t="str">
        <f>IFERROR(VLOOKUP(E1136,'ИМЕНА ОКВЭД'!B$1:D$130001,2,FALSE),E1136)</f>
        <v>Переработка и консервирование рыбы, ракообразных и моллюсков</v>
      </c>
      <c r="G1136" s="33">
        <v>2830337.2</v>
      </c>
      <c r="H1136" s="33">
        <v>2865888.9</v>
      </c>
      <c r="I1136" s="33">
        <v>2534774.7000000002</v>
      </c>
      <c r="J1136" s="33">
        <v>27211858</v>
      </c>
      <c r="K1136" s="33">
        <v>27036451.699999999</v>
      </c>
      <c r="L1136" s="33">
        <v>98.759487850348975</v>
      </c>
      <c r="M1136" s="33">
        <v>111.66030653533034</v>
      </c>
      <c r="N1136" s="33">
        <v>100.6487770730654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57</v>
      </c>
      <c r="F1137" s="53" t="str">
        <f>IFERROR(VLOOKUP(E1137,'ИМЕНА ОКВЭД'!B$1:D$130001,2,FALSE),E1137)</f>
        <v>10.3</v>
      </c>
      <c r="G1137" s="33">
        <v>12409.9</v>
      </c>
      <c r="H1137" s="33">
        <v>12087.1</v>
      </c>
      <c r="I1137" s="33">
        <v>9062.2999999999993</v>
      </c>
      <c r="J1137" s="33">
        <v>120354.9</v>
      </c>
      <c r="K1137" s="33">
        <v>77647.7</v>
      </c>
      <c r="L1137" s="33">
        <v>102.67061578046015</v>
      </c>
      <c r="M1137" s="33">
        <v>136.939849707028</v>
      </c>
      <c r="N1137" s="33">
        <v>155.00124279276784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119</v>
      </c>
      <c r="F1138" s="53" t="str">
        <f>IFERROR(VLOOKUP(E1138,'ИМЕНА ОКВЭД'!B$1:D$130001,2,FALSE),E1138)</f>
        <v>10.4</v>
      </c>
      <c r="G1138" s="33">
        <v>10044</v>
      </c>
      <c r="H1138" s="33">
        <v>6275</v>
      </c>
      <c r="I1138" s="33">
        <v>2791</v>
      </c>
      <c r="J1138" s="33">
        <v>25853.9</v>
      </c>
      <c r="K1138" s="33">
        <v>39837.1</v>
      </c>
      <c r="L1138" s="33">
        <v>160.06374501992033</v>
      </c>
      <c r="M1138" s="33">
        <v>359.87101397348619</v>
      </c>
      <c r="N1138" s="33">
        <v>64.899051386772626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50</v>
      </c>
      <c r="F1139" s="53" t="str">
        <f>IFERROR(VLOOKUP(E1139,'ИМЕНА ОКВЭД'!B$1:D$130001,2,FALSE),E1139)</f>
        <v>Производство молочной продукции</v>
      </c>
      <c r="G1139" s="33">
        <v>235733</v>
      </c>
      <c r="H1139" s="33">
        <v>253331</v>
      </c>
      <c r="I1139" s="33">
        <v>345374.4</v>
      </c>
      <c r="J1139" s="33">
        <v>2989963.7</v>
      </c>
      <c r="K1139" s="33">
        <v>2837054</v>
      </c>
      <c r="L1139" s="33">
        <v>93.053357070394071</v>
      </c>
      <c r="M1139" s="33">
        <v>68.25433500572133</v>
      </c>
      <c r="N1139" s="33">
        <v>105.3897352676403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110</v>
      </c>
      <c r="F1140" s="53" t="str">
        <f>IFERROR(VLOOKUP(E1140,'ИМЕНА ОКВЭД'!B$1:D$130001,2,FALSE),E1140)</f>
        <v>10.6</v>
      </c>
      <c r="G1140" s="33">
        <v>4</v>
      </c>
      <c r="H1140" s="32"/>
      <c r="I1140" s="33">
        <v>58</v>
      </c>
      <c r="J1140" s="33">
        <v>21</v>
      </c>
      <c r="K1140" s="33">
        <v>684</v>
      </c>
      <c r="L1140" s="32"/>
      <c r="M1140" s="33">
        <v>6.8965517241379306</v>
      </c>
      <c r="N1140" s="33">
        <v>3.0701754385964914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22</v>
      </c>
      <c r="F1141" s="53" t="str">
        <f>IFERROR(VLOOKUP(E1141,'ИМЕНА ОКВЭД'!B$1:D$130001,2,FALSE),E1141)</f>
        <v>Производство хлебобулочных и мучных кондитерских изделий</v>
      </c>
      <c r="G1141" s="33">
        <v>161886.79999999999</v>
      </c>
      <c r="H1141" s="33">
        <v>161388.20000000001</v>
      </c>
      <c r="I1141" s="33">
        <v>200708.7</v>
      </c>
      <c r="J1141" s="33">
        <v>1772887.9</v>
      </c>
      <c r="K1141" s="33">
        <v>1784317.8</v>
      </c>
      <c r="L1141" s="33">
        <v>100.30894452010742</v>
      </c>
      <c r="M1141" s="33">
        <v>80.657589830435853</v>
      </c>
      <c r="N1141" s="33">
        <v>99.359424649577562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65</v>
      </c>
      <c r="F1142" s="53" t="str">
        <f>IFERROR(VLOOKUP(E1142,'ИМЕНА ОКВЭД'!B$1:D$130001,2,FALSE),E1142)</f>
        <v>10.8</v>
      </c>
      <c r="G1142" s="33">
        <v>83576.2</v>
      </c>
      <c r="H1142" s="33">
        <v>85915.7</v>
      </c>
      <c r="I1142" s="33">
        <v>131746</v>
      </c>
      <c r="J1142" s="33">
        <v>1065792.5</v>
      </c>
      <c r="K1142" s="33">
        <v>828226.8</v>
      </c>
      <c r="L1142" s="33">
        <v>97.276981971863123</v>
      </c>
      <c r="M1142" s="33">
        <v>63.437371912619739</v>
      </c>
      <c r="N1142" s="33">
        <v>128.68365283518958</v>
      </c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42</v>
      </c>
      <c r="F1143" s="53" t="str">
        <f>IFERROR(VLOOKUP(E1143,'ИМЕНА ОКВЭД'!B$1:D$130001,2,FALSE),E1143)</f>
        <v>10.9</v>
      </c>
      <c r="G1143" s="33">
        <v>7222</v>
      </c>
      <c r="H1143" s="33">
        <v>7217</v>
      </c>
      <c r="I1143" s="33">
        <v>13502</v>
      </c>
      <c r="J1143" s="33">
        <v>74390</v>
      </c>
      <c r="K1143" s="33">
        <v>135188.1</v>
      </c>
      <c r="L1143" s="33">
        <v>100.06928086462518</v>
      </c>
      <c r="M1143" s="33">
        <v>53.488372093023258</v>
      </c>
      <c r="N1143" s="33">
        <v>55.027032704801677</v>
      </c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124</v>
      </c>
      <c r="F1144" s="53" t="str">
        <f>IFERROR(VLOOKUP(E1144,'ИМЕНА ОКВЭД'!B$1:D$130001,2,FALSE),E1144)</f>
        <v>Всего по обследуемым видам экономической деятельности</v>
      </c>
      <c r="G1144" s="33">
        <v>89078527.400000006</v>
      </c>
      <c r="H1144" s="33">
        <v>49108120.200000003</v>
      </c>
      <c r="I1144" s="33">
        <v>38439277.100000001</v>
      </c>
      <c r="J1144" s="33">
        <v>484243785.10000002</v>
      </c>
      <c r="K1144" s="33">
        <v>341061485.89999998</v>
      </c>
      <c r="L1144" s="33">
        <v>181.3926638552131</v>
      </c>
      <c r="M1144" s="33">
        <v>231.73830030221873</v>
      </c>
      <c r="N1144" s="33">
        <v>141.98137436191826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48</v>
      </c>
      <c r="F1145" s="53" t="str">
        <f>IFERROR(VLOOKUP(E1145,'ИМЕНА ОКВЭД'!B$1:D$130001,2,FALSE),E1145)</f>
        <v>Производство напитков</v>
      </c>
      <c r="G1145" s="33">
        <v>623140.6</v>
      </c>
      <c r="H1145" s="33">
        <v>671343.2</v>
      </c>
      <c r="I1145" s="33">
        <v>532676.69999999995</v>
      </c>
      <c r="J1145" s="33">
        <v>6049452.2000000002</v>
      </c>
      <c r="K1145" s="33">
        <v>5999853</v>
      </c>
      <c r="L1145" s="33">
        <v>92.819976429343441</v>
      </c>
      <c r="M1145" s="33">
        <v>116.98289037234029</v>
      </c>
      <c r="N1145" s="33">
        <v>100.82667358683621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105</v>
      </c>
      <c r="F1146" s="53" t="str">
        <f>IFERROR(VLOOKUP(E1146,'ИМЕНА ОКВЭД'!B$1:D$130001,2,FALSE),E1146)</f>
        <v>11.0</v>
      </c>
      <c r="G1146" s="33">
        <v>623140.6</v>
      </c>
      <c r="H1146" s="33">
        <v>671343.2</v>
      </c>
      <c r="I1146" s="33">
        <v>532676.69999999995</v>
      </c>
      <c r="J1146" s="33">
        <v>6049452.2000000002</v>
      </c>
      <c r="K1146" s="33">
        <v>5999853</v>
      </c>
      <c r="L1146" s="33">
        <v>92.819976429343441</v>
      </c>
      <c r="M1146" s="33">
        <v>116.98289037234029</v>
      </c>
      <c r="N1146" s="33">
        <v>100.82667358683621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75</v>
      </c>
      <c r="F1147" s="53" t="str">
        <f>IFERROR(VLOOKUP(E1147,'ИМЕНА ОКВЭД'!B$1:D$130001,2,FALSE),E1147)</f>
        <v>125.АГ</v>
      </c>
      <c r="G1147" s="33">
        <v>82988935.299999997</v>
      </c>
      <c r="H1147" s="33">
        <v>44969775.700000003</v>
      </c>
      <c r="I1147" s="33">
        <v>33242904.699999999</v>
      </c>
      <c r="J1147" s="33">
        <v>427938795.19999999</v>
      </c>
      <c r="K1147" s="33">
        <v>289128373.80000001</v>
      </c>
      <c r="L1147" s="33">
        <v>184.54380527408324</v>
      </c>
      <c r="M1147" s="33">
        <v>249.64405502146147</v>
      </c>
      <c r="N1147" s="33">
        <v>148.00996165669301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117</v>
      </c>
      <c r="F1148" s="53" t="str">
        <f>IFERROR(VLOOKUP(E1148,'ИМЕНА ОКВЭД'!B$1:D$130001,2,FALSE),E1148)</f>
        <v>Производство текстильных изделий</v>
      </c>
      <c r="G1148" s="33">
        <v>1477.8</v>
      </c>
      <c r="H1148" s="33">
        <v>1972.6</v>
      </c>
      <c r="I1148" s="33">
        <v>7793.5</v>
      </c>
      <c r="J1148" s="33">
        <v>19497.8</v>
      </c>
      <c r="K1148" s="33">
        <v>61467.4</v>
      </c>
      <c r="L1148" s="33">
        <v>74.916354050491734</v>
      </c>
      <c r="M1148" s="33">
        <v>18.961955475716945</v>
      </c>
      <c r="N1148" s="33">
        <v>31.720554310089575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74</v>
      </c>
      <c r="F1149" s="53" t="str">
        <f>IFERROR(VLOOKUP(E1149,'ИМЕНА ОКВЭД'!B$1:D$130001,2,FALSE),E1149)</f>
        <v>13.9</v>
      </c>
      <c r="G1149" s="33">
        <v>1477.8</v>
      </c>
      <c r="H1149" s="33">
        <v>1972.6</v>
      </c>
      <c r="I1149" s="33">
        <v>7793.5</v>
      </c>
      <c r="J1149" s="33">
        <v>19497.8</v>
      </c>
      <c r="K1149" s="33">
        <v>61467.4</v>
      </c>
      <c r="L1149" s="33">
        <v>74.916354050491734</v>
      </c>
      <c r="M1149" s="33">
        <v>18.961955475716945</v>
      </c>
      <c r="N1149" s="33">
        <v>31.720554310089575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55</v>
      </c>
      <c r="F1150" s="53" t="str">
        <f>IFERROR(VLOOKUP(E1150,'ИМЕНА ОКВЭД'!B$1:D$130001,2,FALSE),E1150)</f>
        <v>1323500.029.31</v>
      </c>
      <c r="G1150" s="33">
        <v>89078527.400000006</v>
      </c>
      <c r="H1150" s="33">
        <v>49108120.200000003</v>
      </c>
      <c r="I1150" s="33">
        <v>38439277.100000001</v>
      </c>
      <c r="J1150" s="33">
        <v>484243785.10000002</v>
      </c>
      <c r="K1150" s="33">
        <v>341061485.89999998</v>
      </c>
      <c r="L1150" s="33">
        <v>181.3926638552131</v>
      </c>
      <c r="M1150" s="33">
        <v>231.73830030221873</v>
      </c>
      <c r="N1150" s="33">
        <v>141.98137436191826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69</v>
      </c>
      <c r="F1151" s="53" t="str">
        <f>IFERROR(VLOOKUP(E1151,'ИМЕНА ОКВЭД'!B$1:D$130001,2,FALSE),E1151)</f>
        <v>Производство одежды</v>
      </c>
      <c r="G1151" s="33">
        <v>20719.8</v>
      </c>
      <c r="H1151" s="33">
        <v>30416.7</v>
      </c>
      <c r="I1151" s="33">
        <v>31051.599999999999</v>
      </c>
      <c r="J1151" s="33">
        <v>266625.90000000002</v>
      </c>
      <c r="K1151" s="33">
        <v>259697.2</v>
      </c>
      <c r="L1151" s="33">
        <v>68.119815759106018</v>
      </c>
      <c r="M1151" s="33">
        <v>66.726996354455167</v>
      </c>
      <c r="N1151" s="33">
        <v>102.66799179968055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91</v>
      </c>
      <c r="F1152" s="53" t="str">
        <f>IFERROR(VLOOKUP(E1152,'ИМЕНА ОКВЭД'!B$1:D$130001,2,FALSE),E1152)</f>
        <v>14.1</v>
      </c>
      <c r="G1152" s="33">
        <v>20494.8</v>
      </c>
      <c r="H1152" s="33">
        <v>29923.7</v>
      </c>
      <c r="I1152" s="33">
        <v>30826.6</v>
      </c>
      <c r="J1152" s="33">
        <v>262537.59999999998</v>
      </c>
      <c r="K1152" s="33">
        <v>256163.9</v>
      </c>
      <c r="L1152" s="33">
        <v>68.490193391859961</v>
      </c>
      <c r="M1152" s="33">
        <v>66.48414032037266</v>
      </c>
      <c r="N1152" s="33">
        <v>102.48813357385643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37</v>
      </c>
      <c r="F1153" s="53" t="str">
        <f>IFERROR(VLOOKUP(E1153,'ИМЕНА ОКВЭД'!B$1:D$130001,2,FALSE),E1153)</f>
        <v>14.3</v>
      </c>
      <c r="G1153" s="33">
        <v>225</v>
      </c>
      <c r="H1153" s="33">
        <v>493</v>
      </c>
      <c r="I1153" s="33">
        <v>225</v>
      </c>
      <c r="J1153" s="33">
        <v>4088.3</v>
      </c>
      <c r="K1153" s="33">
        <v>3533.3</v>
      </c>
      <c r="L1153" s="33">
        <v>45.638945233265723</v>
      </c>
      <c r="M1153" s="33">
        <v>100</v>
      </c>
      <c r="N1153" s="33">
        <v>115.70769535561656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129</v>
      </c>
      <c r="F1154" s="53" t="str">
        <f>IFERROR(VLOOKUP(E1154,'ИМЕНА ОКВЭД'!B$1:D$130001,2,FALSE),E1154)</f>
        <v>Производство кожи и изделий из кожи</v>
      </c>
      <c r="G1154" s="32"/>
      <c r="H1154" s="32"/>
      <c r="I1154" s="32"/>
      <c r="J1154" s="32"/>
      <c r="K1154" s="33">
        <v>171.1</v>
      </c>
      <c r="L1154" s="32"/>
      <c r="M1154" s="32"/>
      <c r="N1154" s="32"/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130</v>
      </c>
      <c r="F1155" s="53" t="str">
        <f>IFERROR(VLOOKUP(E1155,'ИМЕНА ОКВЭД'!B$1:D$130001,2,FALSE),E1155)</f>
        <v>15.1</v>
      </c>
      <c r="G1155" s="32"/>
      <c r="H1155" s="32"/>
      <c r="I1155" s="32"/>
      <c r="J1155" s="32"/>
      <c r="K1155" s="33">
        <v>171.1</v>
      </c>
      <c r="L1155" s="32"/>
      <c r="M1155" s="32"/>
      <c r="N1155" s="32"/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104</v>
      </c>
      <c r="F1156" s="53" t="str">
        <f>IFERROR(VLOOKUP(E1156,'ИМЕНА ОКВЭД'!B$1:D$130001,2,FALSE),E1156)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56" s="33">
        <v>1732726.8</v>
      </c>
      <c r="H1156" s="33">
        <v>1607363.3</v>
      </c>
      <c r="I1156" s="33">
        <v>1072807.3</v>
      </c>
      <c r="J1156" s="33">
        <v>14746080.1</v>
      </c>
      <c r="K1156" s="33">
        <v>10173097.1</v>
      </c>
      <c r="L1156" s="33">
        <v>107.7993257653699</v>
      </c>
      <c r="M1156" s="33">
        <v>161.51333049281078</v>
      </c>
      <c r="N1156" s="33">
        <v>144.95172861369818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111</v>
      </c>
      <c r="F1157" s="53" t="str">
        <f>IFERROR(VLOOKUP(E1157,'ИМЕНА ОКВЭД'!B$1:D$130001,2,FALSE),E1157)</f>
        <v>16.1</v>
      </c>
      <c r="G1157" s="33">
        <v>1118675.3</v>
      </c>
      <c r="H1157" s="33">
        <v>1170911</v>
      </c>
      <c r="I1157" s="33">
        <v>831574.2</v>
      </c>
      <c r="J1157" s="33">
        <v>10191416.4</v>
      </c>
      <c r="K1157" s="33">
        <v>7386959.9000000004</v>
      </c>
      <c r="L1157" s="33">
        <v>95.538883826354009</v>
      </c>
      <c r="M1157" s="33">
        <v>134.5250129212763</v>
      </c>
      <c r="N1157" s="33">
        <v>137.96496174292216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114</v>
      </c>
      <c r="F1158" s="53" t="str">
        <f>IFERROR(VLOOKUP(E1158,'ИМЕНА ОКВЭД'!B$1:D$130001,2,FALSE),E1158)</f>
        <v>16.2</v>
      </c>
      <c r="G1158" s="33">
        <v>614051.5</v>
      </c>
      <c r="H1158" s="33">
        <v>436452.3</v>
      </c>
      <c r="I1158" s="33">
        <v>241233.1</v>
      </c>
      <c r="J1158" s="33">
        <v>4554663.7</v>
      </c>
      <c r="K1158" s="33">
        <v>2786137.2</v>
      </c>
      <c r="L1158" s="33">
        <v>140.69154865262482</v>
      </c>
      <c r="M1158" s="33">
        <v>254.54695064649087</v>
      </c>
      <c r="N1158" s="33">
        <v>163.47593004393323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64</v>
      </c>
      <c r="F1159" s="53" t="str">
        <f>IFERROR(VLOOKUP(E1159,'ИМЕНА ОКВЭД'!B$1:D$130001,2,FALSE),E1159)</f>
        <v>Производство бумаги и бумажных изделий</v>
      </c>
      <c r="G1159" s="33">
        <v>14153.4</v>
      </c>
      <c r="H1159" s="33">
        <v>14036.2</v>
      </c>
      <c r="I1159" s="33">
        <v>12091.3</v>
      </c>
      <c r="J1159" s="33">
        <v>142067.29999999999</v>
      </c>
      <c r="K1159" s="33">
        <v>114115.4</v>
      </c>
      <c r="L1159" s="33">
        <v>100.83498382753167</v>
      </c>
      <c r="M1159" s="33">
        <v>117.05441102280152</v>
      </c>
      <c r="N1159" s="33">
        <v>124.49441530240441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106</v>
      </c>
      <c r="F1160" s="53" t="str">
        <f>IFERROR(VLOOKUP(E1160,'ИМЕНА ОКВЭД'!B$1:D$130001,2,FALSE),E1160)</f>
        <v>17.2</v>
      </c>
      <c r="G1160" s="33">
        <v>14153.4</v>
      </c>
      <c r="H1160" s="33">
        <v>14036.2</v>
      </c>
      <c r="I1160" s="33">
        <v>12091.3</v>
      </c>
      <c r="J1160" s="33">
        <v>142067.29999999999</v>
      </c>
      <c r="K1160" s="33">
        <v>114115.4</v>
      </c>
      <c r="L1160" s="33">
        <v>100.83498382753167</v>
      </c>
      <c r="M1160" s="33">
        <v>117.05441102280152</v>
      </c>
      <c r="N1160" s="33">
        <v>124.49441530240441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86</v>
      </c>
      <c r="F1161" s="53" t="str">
        <f>IFERROR(VLOOKUP(E1161,'ИМЕНА ОКВЭД'!B$1:D$130001,2,FALSE),E1161)</f>
        <v>Деятельность полиграфическая и копирование носителей информации</v>
      </c>
      <c r="G1161" s="33">
        <v>16781.3</v>
      </c>
      <c r="H1161" s="33">
        <v>28228.9</v>
      </c>
      <c r="I1161" s="33">
        <v>17970.7</v>
      </c>
      <c r="J1161" s="33">
        <v>193472.5</v>
      </c>
      <c r="K1161" s="33">
        <v>187570.3</v>
      </c>
      <c r="L1161" s="33">
        <v>59.447233154674819</v>
      </c>
      <c r="M1161" s="33">
        <v>93.38144869148114</v>
      </c>
      <c r="N1161" s="33">
        <v>103.14666021219777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82</v>
      </c>
      <c r="F1162" s="53" t="str">
        <f>IFERROR(VLOOKUP(E1162,'ИМЕНА ОКВЭД'!B$1:D$130001,2,FALSE),E1162)</f>
        <v>18.1</v>
      </c>
      <c r="G1162" s="33">
        <v>16781.3</v>
      </c>
      <c r="H1162" s="33">
        <v>28228.9</v>
      </c>
      <c r="I1162" s="33">
        <v>17970.7</v>
      </c>
      <c r="J1162" s="33">
        <v>193472.5</v>
      </c>
      <c r="K1162" s="33">
        <v>187570.3</v>
      </c>
      <c r="L1162" s="33">
        <v>59.447233154674819</v>
      </c>
      <c r="M1162" s="33">
        <v>93.38144869148114</v>
      </c>
      <c r="N1162" s="33">
        <v>103.14666021219777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125</v>
      </c>
      <c r="F1163" s="53" t="str">
        <f>IFERROR(VLOOKUP(E1163,'ИМЕНА ОКВЭД'!B$1:D$130001,2,FALSE),E1163)</f>
        <v>Производство кокса и нефтепродуктов</v>
      </c>
      <c r="G1163" s="33">
        <v>4442173.5999999996</v>
      </c>
      <c r="H1163" s="33">
        <v>3712947.2</v>
      </c>
      <c r="I1163" s="33">
        <v>3751560.2</v>
      </c>
      <c r="J1163" s="33">
        <v>49145603.799999997</v>
      </c>
      <c r="K1163" s="33">
        <v>38023784.200000003</v>
      </c>
      <c r="L1163" s="33">
        <v>119.6400961478795</v>
      </c>
      <c r="M1163" s="33">
        <v>118.40869833302955</v>
      </c>
      <c r="N1163" s="33">
        <v>129.24963896676019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51</v>
      </c>
      <c r="F1164" s="53" t="str">
        <f>IFERROR(VLOOKUP(E1164,'ИМЕНА ОКВЭД'!B$1:D$130001,2,FALSE),E1164)</f>
        <v>19.2</v>
      </c>
      <c r="G1164" s="33">
        <v>4442173.5999999996</v>
      </c>
      <c r="H1164" s="33">
        <v>3712947.2</v>
      </c>
      <c r="I1164" s="33">
        <v>3751560.2</v>
      </c>
      <c r="J1164" s="33">
        <v>49145603.799999997</v>
      </c>
      <c r="K1164" s="33">
        <v>38023784.200000003</v>
      </c>
      <c r="L1164" s="33">
        <v>119.6400961478795</v>
      </c>
      <c r="M1164" s="33">
        <v>118.40869833302955</v>
      </c>
      <c r="N1164" s="33">
        <v>129.24963896676019</v>
      </c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60</v>
      </c>
      <c r="F1165" s="53" t="str">
        <f>IFERROR(VLOOKUP(E1165,'ИМЕНА ОКВЭД'!B$1:D$130001,2,FALSE),E1165)</f>
        <v>Производство химических веществ и химических продуктов</v>
      </c>
      <c r="G1165" s="33">
        <v>397099.8</v>
      </c>
      <c r="H1165" s="33">
        <v>396034.8</v>
      </c>
      <c r="I1165" s="33">
        <v>259517.5</v>
      </c>
      <c r="J1165" s="33">
        <v>3391722</v>
      </c>
      <c r="K1165" s="33">
        <v>2577516.6</v>
      </c>
      <c r="L1165" s="33">
        <v>100.26891576194819</v>
      </c>
      <c r="M1165" s="33">
        <v>153.01465219108539</v>
      </c>
      <c r="N1165" s="33">
        <v>131.58875485030825</v>
      </c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120</v>
      </c>
      <c r="F1166" s="53" t="str">
        <f>IFERROR(VLOOKUP(E1166,'ИМЕНА ОКВЭД'!B$1:D$130001,2,FALSE),E1166)</f>
        <v>20.1</v>
      </c>
      <c r="G1166" s="33">
        <v>265254.5</v>
      </c>
      <c r="H1166" s="33">
        <v>260400.2</v>
      </c>
      <c r="I1166" s="33">
        <v>182089.5</v>
      </c>
      <c r="J1166" s="33">
        <v>2107569.7000000002</v>
      </c>
      <c r="K1166" s="33">
        <v>1801636.6</v>
      </c>
      <c r="L1166" s="33">
        <v>101.86416907513896</v>
      </c>
      <c r="M1166" s="33">
        <v>145.67259507000679</v>
      </c>
      <c r="N1166" s="33">
        <v>116.98084397264132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97</v>
      </c>
      <c r="F1167" s="53" t="str">
        <f>IFERROR(VLOOKUP(E1167,'ИМЕНА ОКВЭД'!B$1:D$130001,2,FALSE),E1167)</f>
        <v>20.2</v>
      </c>
      <c r="G1167" s="33">
        <v>217</v>
      </c>
      <c r="H1167" s="33">
        <v>217</v>
      </c>
      <c r="I1167" s="33">
        <v>217</v>
      </c>
      <c r="J1167" s="33">
        <v>2170</v>
      </c>
      <c r="K1167" s="33">
        <v>2170</v>
      </c>
      <c r="L1167" s="33">
        <v>100</v>
      </c>
      <c r="M1167" s="33">
        <v>100</v>
      </c>
      <c r="N1167" s="33">
        <v>100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16</v>
      </c>
      <c r="F1168" s="53" t="str">
        <f>IFERROR(VLOOKUP(E1168,'ИМЕНА ОКВЭД'!B$1:D$130001,2,FALSE),E1168)</f>
        <v>20.3</v>
      </c>
      <c r="G1168" s="33">
        <v>36782</v>
      </c>
      <c r="H1168" s="33">
        <v>41008</v>
      </c>
      <c r="I1168" s="33">
        <v>33207</v>
      </c>
      <c r="J1168" s="33">
        <v>350488</v>
      </c>
      <c r="K1168" s="33">
        <v>333670</v>
      </c>
      <c r="L1168" s="33">
        <v>89.694693718298865</v>
      </c>
      <c r="M1168" s="33">
        <v>110.76580239106212</v>
      </c>
      <c r="N1168" s="33">
        <v>105.04030928761951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83</v>
      </c>
      <c r="F1169" s="53" t="str">
        <f>IFERROR(VLOOKUP(E1169,'ИМЕНА ОКВЭД'!B$1:D$130001,2,FALSE),E1169)</f>
        <v>20.4</v>
      </c>
      <c r="G1169" s="33">
        <v>28</v>
      </c>
      <c r="H1169" s="33">
        <v>28</v>
      </c>
      <c r="I1169" s="33">
        <v>28</v>
      </c>
      <c r="J1169" s="33">
        <v>280</v>
      </c>
      <c r="K1169" s="33">
        <v>280</v>
      </c>
      <c r="L1169" s="33">
        <v>100</v>
      </c>
      <c r="M1169" s="33">
        <v>100</v>
      </c>
      <c r="N1169" s="33">
        <v>100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17</v>
      </c>
      <c r="F1170" s="53" t="str">
        <f>IFERROR(VLOOKUP(E1170,'ИМЕНА ОКВЭД'!B$1:D$130001,2,FALSE),E1170)</f>
        <v>20.5</v>
      </c>
      <c r="G1170" s="33">
        <v>94818.3</v>
      </c>
      <c r="H1170" s="33">
        <v>94381.6</v>
      </c>
      <c r="I1170" s="33">
        <v>43976</v>
      </c>
      <c r="J1170" s="33">
        <v>931214.3</v>
      </c>
      <c r="K1170" s="33">
        <v>439760</v>
      </c>
      <c r="L1170" s="33">
        <v>100.46269611873501</v>
      </c>
      <c r="M1170" s="33">
        <v>215.61374386028743</v>
      </c>
      <c r="N1170" s="33">
        <v>211.75511642714207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99</v>
      </c>
      <c r="F1171" s="53" t="str">
        <f>IFERROR(VLOOKUP(E1171,'ИМЕНА ОКВЭД'!B$1:D$130001,2,FALSE),E1171)</f>
        <v>Производство лекарственных средств и материалов, применяемых в медицинских целях</v>
      </c>
      <c r="G1171" s="33">
        <v>300960</v>
      </c>
      <c r="H1171" s="33">
        <v>289465</v>
      </c>
      <c r="I1171" s="33">
        <v>424705</v>
      </c>
      <c r="J1171" s="33">
        <v>2325757</v>
      </c>
      <c r="K1171" s="33">
        <v>2614446</v>
      </c>
      <c r="L1171" s="33">
        <v>103.97111913357401</v>
      </c>
      <c r="M1171" s="33">
        <v>70.86330511766991</v>
      </c>
      <c r="N1171" s="33">
        <v>88.957928371823328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38</v>
      </c>
      <c r="F1172" s="53" t="str">
        <f>IFERROR(VLOOKUP(E1172,'ИМЕНА ОКВЭД'!B$1:D$130001,2,FALSE),E1172)</f>
        <v>21.2</v>
      </c>
      <c r="G1172" s="33">
        <v>300960</v>
      </c>
      <c r="H1172" s="33">
        <v>289465</v>
      </c>
      <c r="I1172" s="33">
        <v>424705</v>
      </c>
      <c r="J1172" s="33">
        <v>2325757</v>
      </c>
      <c r="K1172" s="33">
        <v>2614446</v>
      </c>
      <c r="L1172" s="33">
        <v>103.97111913357401</v>
      </c>
      <c r="M1172" s="33">
        <v>70.86330511766991</v>
      </c>
      <c r="N1172" s="33">
        <v>88.957928371823328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49</v>
      </c>
      <c r="F1173" s="53" t="str">
        <f>IFERROR(VLOOKUP(E1173,'ИМЕНА ОКВЭД'!B$1:D$130001,2,FALSE),E1173)</f>
        <v>Производство резиновых и пластмассовых изделий</v>
      </c>
      <c r="G1173" s="33">
        <v>474250.4</v>
      </c>
      <c r="H1173" s="33">
        <v>520213.6</v>
      </c>
      <c r="I1173" s="33">
        <v>297354.2</v>
      </c>
      <c r="J1173" s="33">
        <v>3904268.4</v>
      </c>
      <c r="K1173" s="33">
        <v>2373650</v>
      </c>
      <c r="L1173" s="33">
        <v>91.164552406934376</v>
      </c>
      <c r="M1173" s="33">
        <v>159.49006269290967</v>
      </c>
      <c r="N1173" s="33">
        <v>164.4837444442104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46</v>
      </c>
      <c r="F1174" s="53" t="str">
        <f>IFERROR(VLOOKUP(E1174,'ИМЕНА ОКВЭД'!B$1:D$130001,2,FALSE),E1174)</f>
        <v>22.1</v>
      </c>
      <c r="G1174" s="33">
        <v>1186</v>
      </c>
      <c r="H1174" s="33">
        <v>1186</v>
      </c>
      <c r="I1174" s="33">
        <v>1186</v>
      </c>
      <c r="J1174" s="33">
        <v>11860</v>
      </c>
      <c r="K1174" s="33">
        <v>11860</v>
      </c>
      <c r="L1174" s="33">
        <v>100</v>
      </c>
      <c r="M1174" s="33">
        <v>100</v>
      </c>
      <c r="N1174" s="33">
        <v>100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52</v>
      </c>
      <c r="F1175" s="53" t="str">
        <f>IFERROR(VLOOKUP(E1175,'ИМЕНА ОКВЭД'!B$1:D$130001,2,FALSE),E1175)</f>
        <v>22.2</v>
      </c>
      <c r="G1175" s="33">
        <v>473064.4</v>
      </c>
      <c r="H1175" s="33">
        <v>519027.6</v>
      </c>
      <c r="I1175" s="33">
        <v>296168.2</v>
      </c>
      <c r="J1175" s="33">
        <v>3892408.4</v>
      </c>
      <c r="K1175" s="33">
        <v>2361790</v>
      </c>
      <c r="L1175" s="33">
        <v>91.144363035800026</v>
      </c>
      <c r="M1175" s="33">
        <v>159.72828953277227</v>
      </c>
      <c r="N1175" s="33">
        <v>164.80755698008713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36</v>
      </c>
      <c r="F1176" s="53" t="str">
        <f>IFERROR(VLOOKUP(E1176,'ИМЕНА ОКВЭД'!B$1:D$130001,2,FALSE),E1176)</f>
        <v>Производство прочей неметаллической минеральной продукции</v>
      </c>
      <c r="G1176" s="33">
        <v>1069174</v>
      </c>
      <c r="H1176" s="33">
        <v>1008794.8</v>
      </c>
      <c r="I1176" s="33">
        <v>925313.3</v>
      </c>
      <c r="J1176" s="33">
        <v>8608941.0999999996</v>
      </c>
      <c r="K1176" s="33">
        <v>7870256.4000000004</v>
      </c>
      <c r="L1176" s="33">
        <v>105.98528065370678</v>
      </c>
      <c r="M1176" s="33">
        <v>115.54724221515026</v>
      </c>
      <c r="N1176" s="33">
        <v>109.38577680899951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77</v>
      </c>
      <c r="F1177" s="53" t="str">
        <f>IFERROR(VLOOKUP(E1177,'ИМЕНА ОКВЭД'!B$1:D$130001,2,FALSE),E1177)</f>
        <v>23.1</v>
      </c>
      <c r="G1177" s="33">
        <v>52135</v>
      </c>
      <c r="H1177" s="33">
        <v>52135</v>
      </c>
      <c r="I1177" s="33">
        <v>36938</v>
      </c>
      <c r="J1177" s="33">
        <v>521350</v>
      </c>
      <c r="K1177" s="33">
        <v>369380</v>
      </c>
      <c r="L1177" s="33">
        <v>100</v>
      </c>
      <c r="M1177" s="33">
        <v>141.14191347663652</v>
      </c>
      <c r="N1177" s="33">
        <v>141.14191347663652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23</v>
      </c>
      <c r="F1178" s="53" t="str">
        <f>IFERROR(VLOOKUP(E1178,'ИМЕНА ОКВЭД'!B$1:D$130001,2,FALSE),E1178)</f>
        <v>23.3</v>
      </c>
      <c r="G1178" s="33">
        <v>65679</v>
      </c>
      <c r="H1178" s="33">
        <v>69925</v>
      </c>
      <c r="I1178" s="33">
        <v>51820</v>
      </c>
      <c r="J1178" s="33">
        <v>595020</v>
      </c>
      <c r="K1178" s="33">
        <v>496067.9</v>
      </c>
      <c r="L1178" s="33">
        <v>93.927779764032891</v>
      </c>
      <c r="M1178" s="33">
        <v>126.74450019297568</v>
      </c>
      <c r="N1178" s="33">
        <v>119.94728947388049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67</v>
      </c>
      <c r="F1179" s="53" t="str">
        <f>IFERROR(VLOOKUP(E1179,'ИМЕНА ОКВЭД'!B$1:D$130001,2,FALSE),E1179)</f>
        <v>23.5</v>
      </c>
      <c r="G1179" s="33">
        <v>135.19999999999999</v>
      </c>
      <c r="H1179" s="33">
        <v>1257.2</v>
      </c>
      <c r="I1179" s="33">
        <v>36</v>
      </c>
      <c r="J1179" s="33">
        <v>2317.4</v>
      </c>
      <c r="K1179" s="33">
        <v>944.3</v>
      </c>
      <c r="L1179" s="33">
        <v>10.754056633789373</v>
      </c>
      <c r="M1179" s="33">
        <v>375.55555555555554</v>
      </c>
      <c r="N1179" s="33">
        <v>245.40929789261887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121</v>
      </c>
      <c r="F1180" s="53" t="str">
        <f>IFERROR(VLOOKUP(E1180,'ИМЕНА ОКВЭД'!B$1:D$130001,2,FALSE),E1180)</f>
        <v>23.6</v>
      </c>
      <c r="G1180" s="33">
        <v>561280.80000000005</v>
      </c>
      <c r="H1180" s="33">
        <v>536757</v>
      </c>
      <c r="I1180" s="33">
        <v>581507.80000000005</v>
      </c>
      <c r="J1180" s="33">
        <v>4563397.7</v>
      </c>
      <c r="K1180" s="33">
        <v>4809472.3</v>
      </c>
      <c r="L1180" s="33">
        <v>104.56888312588379</v>
      </c>
      <c r="M1180" s="33">
        <v>96.521628772649308</v>
      </c>
      <c r="N1180" s="33">
        <v>94.88354262899071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71</v>
      </c>
      <c r="F1181" s="53" t="str">
        <f>IFERROR(VLOOKUP(E1181,'ИМЕНА ОКВЭД'!B$1:D$130001,2,FALSE),E1181)</f>
        <v>23.7</v>
      </c>
      <c r="G1181" s="33">
        <v>219</v>
      </c>
      <c r="H1181" s="33">
        <v>219</v>
      </c>
      <c r="I1181" s="33">
        <v>219</v>
      </c>
      <c r="J1181" s="33">
        <v>2190</v>
      </c>
      <c r="K1181" s="33">
        <v>2190</v>
      </c>
      <c r="L1181" s="33">
        <v>100</v>
      </c>
      <c r="M1181" s="33">
        <v>100</v>
      </c>
      <c r="N1181" s="33">
        <v>100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100</v>
      </c>
      <c r="F1182" s="53" t="str">
        <f>IFERROR(VLOOKUP(E1182,'ИМЕНА ОКВЭД'!B$1:D$130001,2,FALSE),E1182)</f>
        <v>23.9</v>
      </c>
      <c r="G1182" s="33">
        <v>389725</v>
      </c>
      <c r="H1182" s="33">
        <v>348501.6</v>
      </c>
      <c r="I1182" s="33">
        <v>254792.5</v>
      </c>
      <c r="J1182" s="33">
        <v>2924666</v>
      </c>
      <c r="K1182" s="33">
        <v>2192201.9</v>
      </c>
      <c r="L1182" s="33">
        <v>111.82875487515696</v>
      </c>
      <c r="M1182" s="33">
        <v>152.95779899329847</v>
      </c>
      <c r="N1182" s="33">
        <v>133.4122555043858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79</v>
      </c>
      <c r="F1183" s="53" t="str">
        <f>IFERROR(VLOOKUP(E1183,'ИМЕНА ОКВЭД'!B$1:D$130001,2,FALSE),E1183)</f>
        <v>Производство металлургическое</v>
      </c>
      <c r="G1183" s="33">
        <v>15124672.5</v>
      </c>
      <c r="H1183" s="33">
        <v>19010294.600000001</v>
      </c>
      <c r="I1183" s="33">
        <v>15826120.800000001</v>
      </c>
      <c r="J1183" s="33">
        <v>139032801.30000001</v>
      </c>
      <c r="K1183" s="33">
        <v>120237972.40000001</v>
      </c>
      <c r="L1183" s="33">
        <v>79.560431956693606</v>
      </c>
      <c r="M1183" s="33">
        <v>95.567781208898651</v>
      </c>
      <c r="N1183" s="33">
        <v>115.63135881689236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115</v>
      </c>
      <c r="F1184" s="53" t="str">
        <f>IFERROR(VLOOKUP(E1184,'ИМЕНА ОКВЭД'!B$1:D$130001,2,FALSE),E1184)</f>
        <v>24.1</v>
      </c>
      <c r="G1184" s="33">
        <v>4611300.7</v>
      </c>
      <c r="H1184" s="33">
        <v>3330104.3</v>
      </c>
      <c r="I1184" s="33">
        <v>1523758.2</v>
      </c>
      <c r="J1184" s="33">
        <v>33765183.700000003</v>
      </c>
      <c r="K1184" s="33">
        <v>13854059.800000001</v>
      </c>
      <c r="L1184" s="33">
        <v>138.4731613361179</v>
      </c>
      <c r="M1184" s="33">
        <v>302.62680128645081</v>
      </c>
      <c r="N1184" s="33">
        <v>243.72049917093617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87</v>
      </c>
      <c r="F1185" s="53" t="str">
        <f>IFERROR(VLOOKUP(E1185,'ИМЕНА ОКВЭД'!B$1:D$130001,2,FALSE),E1185)</f>
        <v>24.3</v>
      </c>
      <c r="G1185" s="33">
        <v>129318</v>
      </c>
      <c r="H1185" s="33">
        <v>151516</v>
      </c>
      <c r="I1185" s="33">
        <v>95308.9</v>
      </c>
      <c r="J1185" s="33">
        <v>1315259.8999999999</v>
      </c>
      <c r="K1185" s="33">
        <v>819792</v>
      </c>
      <c r="L1185" s="33">
        <v>85.349402043348562</v>
      </c>
      <c r="M1185" s="33">
        <v>135.68302645398279</v>
      </c>
      <c r="N1185" s="33">
        <v>160.43824531100572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84</v>
      </c>
      <c r="F1186" s="53" t="str">
        <f>IFERROR(VLOOKUP(E1186,'ИМЕНА ОКВЭД'!B$1:D$130001,2,FALSE),E1186)</f>
        <v>Производство основных драгоценных металлов и прочих цветных металлов, производство ядерного топлива</v>
      </c>
      <c r="G1186" s="33">
        <v>10336803.6</v>
      </c>
      <c r="H1186" s="33">
        <v>15490365</v>
      </c>
      <c r="I1186" s="33">
        <v>14176148.9</v>
      </c>
      <c r="J1186" s="33">
        <v>103569630.09999999</v>
      </c>
      <c r="K1186" s="33">
        <v>105245598.90000001</v>
      </c>
      <c r="L1186" s="33">
        <v>66.730536046116413</v>
      </c>
      <c r="M1186" s="33">
        <v>72.916866723937986</v>
      </c>
      <c r="N1186" s="33">
        <v>98.407564005035084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32</v>
      </c>
      <c r="F1187" s="53" t="str">
        <f>IFERROR(VLOOKUP(E1187,'ИМЕНА ОКВЭД'!B$1:D$130001,2,FALSE),E1187)</f>
        <v>24.5</v>
      </c>
      <c r="G1187" s="33">
        <v>47250.2</v>
      </c>
      <c r="H1187" s="33">
        <v>38309.300000000003</v>
      </c>
      <c r="I1187" s="33">
        <v>30904.799999999999</v>
      </c>
      <c r="J1187" s="33">
        <v>382727.6</v>
      </c>
      <c r="K1187" s="33">
        <v>318521.7</v>
      </c>
      <c r="L1187" s="33">
        <v>123.3387193188077</v>
      </c>
      <c r="M1187" s="33">
        <v>152.88951878025421</v>
      </c>
      <c r="N1187" s="33">
        <v>120.15746493880951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56</v>
      </c>
      <c r="F1188" s="53" t="str">
        <f>IFERROR(VLOOKUP(E1188,'ИМЕНА ОКВЭД'!B$1:D$130001,2,FALSE),E1188)</f>
        <v>Производство готовых металлических изделий, кроме машин и оборудования</v>
      </c>
      <c r="G1188" s="33">
        <v>437091.9</v>
      </c>
      <c r="H1188" s="33">
        <v>340772.9</v>
      </c>
      <c r="I1188" s="33">
        <v>298080.09999999998</v>
      </c>
      <c r="J1188" s="33">
        <v>3396696.8</v>
      </c>
      <c r="K1188" s="33">
        <v>2223355.1</v>
      </c>
      <c r="L1188" s="33">
        <v>128.2648649584518</v>
      </c>
      <c r="M1188" s="33">
        <v>146.63571972768395</v>
      </c>
      <c r="N1188" s="33">
        <v>152.77347284740975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113</v>
      </c>
      <c r="F1189" s="53" t="str">
        <f>IFERROR(VLOOKUP(E1189,'ИМЕНА ОКВЭД'!B$1:D$130001,2,FALSE),E1189)</f>
        <v>25.04.АГ</v>
      </c>
      <c r="G1189" s="33">
        <v>297851</v>
      </c>
      <c r="H1189" s="33">
        <v>209694.1</v>
      </c>
      <c r="I1189" s="33">
        <v>188914.9</v>
      </c>
      <c r="J1189" s="33">
        <v>2000531</v>
      </c>
      <c r="K1189" s="33">
        <v>1084102.5</v>
      </c>
      <c r="L1189" s="33">
        <v>142.04071549938698</v>
      </c>
      <c r="M1189" s="33">
        <v>157.66411225371849</v>
      </c>
      <c r="N1189" s="33">
        <v>184.53338129927752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47</v>
      </c>
      <c r="F1190" s="53" t="str">
        <f>IFERROR(VLOOKUP(E1190,'ИМЕНА ОКВЭД'!B$1:D$130001,2,FALSE),E1190)</f>
        <v>25.1</v>
      </c>
      <c r="G1190" s="33">
        <v>94775.8</v>
      </c>
      <c r="H1190" s="33">
        <v>82618.399999999994</v>
      </c>
      <c r="I1190" s="33">
        <v>88176.2</v>
      </c>
      <c r="J1190" s="33">
        <v>956036.7</v>
      </c>
      <c r="K1190" s="33">
        <v>936546.3</v>
      </c>
      <c r="L1190" s="33">
        <v>114.71512399175002</v>
      </c>
      <c r="M1190" s="33">
        <v>107.48455932553229</v>
      </c>
      <c r="N1190" s="33">
        <v>102.08109305434232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68</v>
      </c>
      <c r="F1191" s="53" t="str">
        <f>IFERROR(VLOOKUP(E1191,'ИМЕНА ОКВЭД'!B$1:D$130001,2,FALSE),E1191)</f>
        <v>25.2</v>
      </c>
      <c r="G1191" s="33">
        <v>6355</v>
      </c>
      <c r="H1191" s="33">
        <v>6355</v>
      </c>
      <c r="I1191" s="33">
        <v>6497</v>
      </c>
      <c r="J1191" s="33">
        <v>63714</v>
      </c>
      <c r="K1191" s="33">
        <v>64684.5</v>
      </c>
      <c r="L1191" s="33">
        <v>100</v>
      </c>
      <c r="M1191" s="33">
        <v>97.814375865784214</v>
      </c>
      <c r="N1191" s="33">
        <v>98.4996405630406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18</v>
      </c>
      <c r="F1192" s="53" t="str">
        <f>IFERROR(VLOOKUP(E1192,'ИМЕНА ОКВЭД'!B$1:D$130001,2,FALSE),E1192)</f>
        <v>25.5</v>
      </c>
      <c r="G1192" s="33">
        <v>17954</v>
      </c>
      <c r="H1192" s="33">
        <v>17954</v>
      </c>
      <c r="I1192" s="33">
        <v>2627</v>
      </c>
      <c r="J1192" s="33">
        <v>179540</v>
      </c>
      <c r="K1192" s="33">
        <v>26270</v>
      </c>
      <c r="L1192" s="33">
        <v>100</v>
      </c>
      <c r="M1192" s="33">
        <v>683.4411876665398</v>
      </c>
      <c r="N1192" s="33">
        <v>683.4411876665398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19</v>
      </c>
      <c r="F1193" s="53" t="str">
        <f>IFERROR(VLOOKUP(E1193,'ИМЕНА ОКВЭД'!B$1:D$130001,2,FALSE),E1193)</f>
        <v>25.6</v>
      </c>
      <c r="G1193" s="33">
        <v>18849.099999999999</v>
      </c>
      <c r="H1193" s="33">
        <v>22844.400000000001</v>
      </c>
      <c r="I1193" s="33">
        <v>10558</v>
      </c>
      <c r="J1193" s="33">
        <v>183805.1</v>
      </c>
      <c r="K1193" s="33">
        <v>98681.8</v>
      </c>
      <c r="L1193" s="33">
        <v>82.510812277844892</v>
      </c>
      <c r="M1193" s="33">
        <v>178.52907747679484</v>
      </c>
      <c r="N1193" s="33">
        <v>186.2603843869893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107</v>
      </c>
      <c r="F1194" s="53" t="str">
        <f>IFERROR(VLOOKUP(E1194,'ИМЕНА ОКВЭД'!B$1:D$130001,2,FALSE),E1194)</f>
        <v>25.7</v>
      </c>
      <c r="G1194" s="33">
        <v>1307</v>
      </c>
      <c r="H1194" s="33">
        <v>1307</v>
      </c>
      <c r="I1194" s="33">
        <v>1307</v>
      </c>
      <c r="J1194" s="33">
        <v>13070</v>
      </c>
      <c r="K1194" s="33">
        <v>13070</v>
      </c>
      <c r="L1194" s="33">
        <v>100</v>
      </c>
      <c r="M1194" s="33">
        <v>100</v>
      </c>
      <c r="N1194" s="33">
        <v>100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94</v>
      </c>
      <c r="F1195" s="53" t="str">
        <f>IFERROR(VLOOKUP(E1195,'ИМЕНА ОКВЭД'!B$1:D$130001,2,FALSE),E1195)</f>
        <v>Производство компьютеров, электронных и оптических изделий</v>
      </c>
      <c r="G1195" s="33">
        <v>2637</v>
      </c>
      <c r="H1195" s="33">
        <v>2637</v>
      </c>
      <c r="I1195" s="33">
        <v>10549</v>
      </c>
      <c r="J1195" s="33">
        <v>26370</v>
      </c>
      <c r="K1195" s="33">
        <v>105490</v>
      </c>
      <c r="L1195" s="33">
        <v>100</v>
      </c>
      <c r="M1195" s="33">
        <v>24.997630107119157</v>
      </c>
      <c r="N1195" s="33">
        <v>24.997630107119157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101</v>
      </c>
      <c r="F1196" s="53" t="str">
        <f>IFERROR(VLOOKUP(E1196,'ИМЕНА ОКВЭД'!B$1:D$130001,2,FALSE),E1196)</f>
        <v>26.1</v>
      </c>
      <c r="G1196" s="33">
        <v>1434</v>
      </c>
      <c r="H1196" s="33">
        <v>1434</v>
      </c>
      <c r="I1196" s="33">
        <v>1434</v>
      </c>
      <c r="J1196" s="33">
        <v>14340</v>
      </c>
      <c r="K1196" s="33">
        <v>14340</v>
      </c>
      <c r="L1196" s="33">
        <v>100</v>
      </c>
      <c r="M1196" s="33">
        <v>100</v>
      </c>
      <c r="N1196" s="33">
        <v>100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58</v>
      </c>
      <c r="F1197" s="53" t="str">
        <f>IFERROR(VLOOKUP(E1197,'ИМЕНА ОКВЭД'!B$1:D$130001,2,FALSE),E1197)</f>
        <v>26.2</v>
      </c>
      <c r="G1197" s="33">
        <v>53</v>
      </c>
      <c r="H1197" s="33">
        <v>53</v>
      </c>
      <c r="I1197" s="33">
        <v>7965</v>
      </c>
      <c r="J1197" s="33">
        <v>530</v>
      </c>
      <c r="K1197" s="33">
        <v>79650</v>
      </c>
      <c r="L1197" s="33">
        <v>100</v>
      </c>
      <c r="M1197" s="33">
        <v>0.66541117388575011</v>
      </c>
      <c r="N1197" s="33">
        <v>0.66541117388575011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29</v>
      </c>
      <c r="F1198" s="53" t="str">
        <f>IFERROR(VLOOKUP(E1198,'ИМЕНА ОКВЭД'!B$1:D$130001,2,FALSE),E1198)</f>
        <v>26.5</v>
      </c>
      <c r="G1198" s="33">
        <v>625</v>
      </c>
      <c r="H1198" s="33">
        <v>625</v>
      </c>
      <c r="I1198" s="33">
        <v>625</v>
      </c>
      <c r="J1198" s="33">
        <v>6250</v>
      </c>
      <c r="K1198" s="33">
        <v>6250</v>
      </c>
      <c r="L1198" s="33">
        <v>100</v>
      </c>
      <c r="M1198" s="33">
        <v>100</v>
      </c>
      <c r="N1198" s="33">
        <v>100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88</v>
      </c>
      <c r="F1199" s="53" t="str">
        <f>IFERROR(VLOOKUP(E1199,'ИМЕНА ОКВЭД'!B$1:D$130001,2,FALSE),E1199)</f>
        <v>26.6</v>
      </c>
      <c r="G1199" s="33">
        <v>525</v>
      </c>
      <c r="H1199" s="33">
        <v>525</v>
      </c>
      <c r="I1199" s="33">
        <v>525</v>
      </c>
      <c r="J1199" s="33">
        <v>5250</v>
      </c>
      <c r="K1199" s="33">
        <v>5250</v>
      </c>
      <c r="L1199" s="33">
        <v>100</v>
      </c>
      <c r="M1199" s="33">
        <v>100</v>
      </c>
      <c r="N1199" s="33">
        <v>100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118</v>
      </c>
      <c r="F1200" s="53" t="str">
        <f>IFERROR(VLOOKUP(E1200,'ИМЕНА ОКВЭД'!B$1:D$130001,2,FALSE),E1200)</f>
        <v>Производство электрического оборудования</v>
      </c>
      <c r="G1200" s="33">
        <v>8405</v>
      </c>
      <c r="H1200" s="33">
        <v>8405</v>
      </c>
      <c r="I1200" s="33">
        <v>8405</v>
      </c>
      <c r="J1200" s="33">
        <v>84050</v>
      </c>
      <c r="K1200" s="33">
        <v>84050</v>
      </c>
      <c r="L1200" s="33">
        <v>100</v>
      </c>
      <c r="M1200" s="33">
        <v>100</v>
      </c>
      <c r="N1200" s="33">
        <v>100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62</v>
      </c>
      <c r="F1201" s="53" t="str">
        <f>IFERROR(VLOOKUP(E1201,'ИМЕНА ОКВЭД'!B$1:D$130001,2,FALSE),E1201)</f>
        <v>27.1</v>
      </c>
      <c r="G1201" s="33">
        <v>5333</v>
      </c>
      <c r="H1201" s="33">
        <v>5333</v>
      </c>
      <c r="I1201" s="33">
        <v>5333</v>
      </c>
      <c r="J1201" s="33">
        <v>53330</v>
      </c>
      <c r="K1201" s="33">
        <v>53330</v>
      </c>
      <c r="L1201" s="33">
        <v>100</v>
      </c>
      <c r="M1201" s="33">
        <v>100</v>
      </c>
      <c r="N1201" s="33">
        <v>100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33</v>
      </c>
      <c r="F1202" s="53" t="str">
        <f>IFERROR(VLOOKUP(E1202,'ИМЕНА ОКВЭД'!B$1:D$130001,2,FALSE),E1202)</f>
        <v>27.4</v>
      </c>
      <c r="G1202" s="33">
        <v>2696</v>
      </c>
      <c r="H1202" s="33">
        <v>2696</v>
      </c>
      <c r="I1202" s="33">
        <v>2696</v>
      </c>
      <c r="J1202" s="33">
        <v>26960</v>
      </c>
      <c r="K1202" s="33">
        <v>26960</v>
      </c>
      <c r="L1202" s="33">
        <v>100</v>
      </c>
      <c r="M1202" s="33">
        <v>100</v>
      </c>
      <c r="N1202" s="33">
        <v>100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43</v>
      </c>
      <c r="F1203" s="53" t="str">
        <f>IFERROR(VLOOKUP(E1203,'ИМЕНА ОКВЭД'!B$1:D$130001,2,FALSE),E1203)</f>
        <v>27.9</v>
      </c>
      <c r="G1203" s="33">
        <v>376</v>
      </c>
      <c r="H1203" s="33">
        <v>376</v>
      </c>
      <c r="I1203" s="33">
        <v>376</v>
      </c>
      <c r="J1203" s="33">
        <v>3760</v>
      </c>
      <c r="K1203" s="33">
        <v>3760</v>
      </c>
      <c r="L1203" s="33">
        <v>100</v>
      </c>
      <c r="M1203" s="33">
        <v>100</v>
      </c>
      <c r="N1203" s="33">
        <v>100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31</v>
      </c>
      <c r="F1204" s="53" t="str">
        <f>IFERROR(VLOOKUP(E1204,'ИМЕНА ОКВЭД'!B$1:D$130001,2,FALSE),E1204)</f>
        <v>Производство машин и оборудования, не включенных в другие группировки</v>
      </c>
      <c r="G1204" s="33">
        <v>46394.5</v>
      </c>
      <c r="H1204" s="33">
        <v>141996.6</v>
      </c>
      <c r="I1204" s="33">
        <v>46036.3</v>
      </c>
      <c r="J1204" s="33">
        <v>962466</v>
      </c>
      <c r="K1204" s="33">
        <v>843060.7</v>
      </c>
      <c r="L1204" s="33">
        <v>32.672965409030923</v>
      </c>
      <c r="M1204" s="33">
        <v>100.77808164426767</v>
      </c>
      <c r="N1204" s="33">
        <v>114.16330994909382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122</v>
      </c>
      <c r="F1205" s="53" t="str">
        <f>IFERROR(VLOOKUP(E1205,'ИМЕНА ОКВЭД'!B$1:D$130001,2,FALSE),E1205)</f>
        <v>28.1</v>
      </c>
      <c r="G1205" s="33">
        <v>4915</v>
      </c>
      <c r="H1205" s="33">
        <v>7189</v>
      </c>
      <c r="I1205" s="33">
        <v>5270.5</v>
      </c>
      <c r="J1205" s="33">
        <v>413625.1</v>
      </c>
      <c r="K1205" s="33">
        <v>251419.8</v>
      </c>
      <c r="L1205" s="33">
        <v>68.368340520239258</v>
      </c>
      <c r="M1205" s="33">
        <v>93.254909401385063</v>
      </c>
      <c r="N1205" s="33">
        <v>164.51572230985786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53</v>
      </c>
      <c r="F1206" s="53" t="str">
        <f>IFERROR(VLOOKUP(E1206,'ИМЕНА ОКВЭД'!B$1:D$130001,2,FALSE),E1206)</f>
        <v>28.2</v>
      </c>
      <c r="G1206" s="33">
        <v>5234</v>
      </c>
      <c r="H1206" s="33">
        <v>18690</v>
      </c>
      <c r="I1206" s="33">
        <v>2833</v>
      </c>
      <c r="J1206" s="33">
        <v>72172.3</v>
      </c>
      <c r="K1206" s="33">
        <v>151578</v>
      </c>
      <c r="L1206" s="33">
        <v>28.004280363830926</v>
      </c>
      <c r="M1206" s="33">
        <v>184.75114719378752</v>
      </c>
      <c r="N1206" s="33">
        <v>47.613967726187177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127</v>
      </c>
      <c r="F1207" s="53" t="str">
        <f>IFERROR(VLOOKUP(E1207,'ИМЕНА ОКВЭД'!B$1:D$130001,2,FALSE),E1207)</f>
        <v>28.4</v>
      </c>
      <c r="G1207" s="32"/>
      <c r="H1207" s="32"/>
      <c r="I1207" s="32"/>
      <c r="J1207" s="33">
        <v>5127.5</v>
      </c>
      <c r="K1207" s="33">
        <v>13.3</v>
      </c>
      <c r="L1207" s="32"/>
      <c r="M1207" s="32"/>
      <c r="N1207" s="33">
        <v>38552.631578947367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102</v>
      </c>
      <c r="F1208" s="53" t="str">
        <f>IFERROR(VLOOKUP(E1208,'ИМЕНА ОКВЭД'!B$1:D$130001,2,FALSE),E1208)</f>
        <v>28.9</v>
      </c>
      <c r="G1208" s="33">
        <v>36245.5</v>
      </c>
      <c r="H1208" s="33">
        <v>116117.6</v>
      </c>
      <c r="I1208" s="33">
        <v>37932.800000000003</v>
      </c>
      <c r="J1208" s="33">
        <v>471541.1</v>
      </c>
      <c r="K1208" s="33">
        <v>440049.6</v>
      </c>
      <c r="L1208" s="33">
        <v>31.214475669493687</v>
      </c>
      <c r="M1208" s="33">
        <v>95.551870676564874</v>
      </c>
      <c r="N1208" s="33">
        <v>107.1563523748232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26</v>
      </c>
      <c r="F1209" s="53" t="str">
        <f>IFERROR(VLOOKUP(E1209,'ИМЕНА ОКВЭД'!B$1:D$130001,2,FALSE),E1209)</f>
        <v>Производство прочих транспортных средств и оборудования</v>
      </c>
      <c r="G1209" s="33">
        <v>47429880.299999997</v>
      </c>
      <c r="H1209" s="33">
        <v>6705037.9000000004</v>
      </c>
      <c r="I1209" s="33">
        <v>3008139.9</v>
      </c>
      <c r="J1209" s="33">
        <v>107302570.40000001</v>
      </c>
      <c r="K1209" s="33">
        <v>30550231.199999999</v>
      </c>
      <c r="L1209" s="33">
        <v>707.37676665481638</v>
      </c>
      <c r="M1209" s="33">
        <v>1576.7179013183529</v>
      </c>
      <c r="N1209" s="33">
        <v>351.23325155064623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93</v>
      </c>
      <c r="F1210" s="53" t="str">
        <f>IFERROR(VLOOKUP(E1210,'ИМЕНА ОКВЭД'!B$1:D$130001,2,FALSE),E1210)</f>
        <v>30.01.АГ</v>
      </c>
      <c r="G1210" s="33">
        <v>512334.5</v>
      </c>
      <c r="H1210" s="33">
        <v>636263.5</v>
      </c>
      <c r="I1210" s="33">
        <v>1078424.8</v>
      </c>
      <c r="J1210" s="33">
        <v>7311119.9000000004</v>
      </c>
      <c r="K1210" s="33">
        <v>13290277.4</v>
      </c>
      <c r="L1210" s="33">
        <v>80.522377914181789</v>
      </c>
      <c r="M1210" s="33">
        <v>47.507670446747888</v>
      </c>
      <c r="N1210" s="33">
        <v>55.011040627338602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131</v>
      </c>
      <c r="F1211" s="53" t="str">
        <f>IFERROR(VLOOKUP(E1211,'ИМЕНА ОКВЭД'!B$1:D$130001,2,FALSE),E1211)</f>
        <v>30.2</v>
      </c>
      <c r="G1211" s="33">
        <v>11928.4</v>
      </c>
      <c r="H1211" s="33">
        <v>15246.1</v>
      </c>
      <c r="I1211" s="32"/>
      <c r="J1211" s="33">
        <v>116652</v>
      </c>
      <c r="K1211" s="32"/>
      <c r="L1211" s="33">
        <v>78.239025062147036</v>
      </c>
      <c r="M1211" s="32"/>
      <c r="N1211" s="32"/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92</v>
      </c>
      <c r="F1212" s="53" t="str">
        <f>IFERROR(VLOOKUP(E1212,'ИМЕНА ОКВЭД'!B$1:D$130001,2,FALSE),E1212)</f>
        <v>30.3</v>
      </c>
      <c r="G1212" s="33">
        <v>46905617.399999999</v>
      </c>
      <c r="H1212" s="33">
        <v>6053528.2999999998</v>
      </c>
      <c r="I1212" s="33">
        <v>1929715.1</v>
      </c>
      <c r="J1212" s="33">
        <v>99874798.5</v>
      </c>
      <c r="K1212" s="33">
        <v>17259953.800000001</v>
      </c>
      <c r="L1212" s="33">
        <v>774.847577734129</v>
      </c>
      <c r="M1212" s="33">
        <v>2430.7016823364238</v>
      </c>
      <c r="N1212" s="33">
        <v>578.65043937718997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95</v>
      </c>
      <c r="F1213" s="53" t="str">
        <f>IFERROR(VLOOKUP(E1213,'ИМЕНА ОКВЭД'!B$1:D$130001,2,FALSE),E1213)</f>
        <v>Производство мебели</v>
      </c>
      <c r="G1213" s="33">
        <v>40114.5</v>
      </c>
      <c r="H1213" s="33">
        <v>39295.699999999997</v>
      </c>
      <c r="I1213" s="33">
        <v>53945.2</v>
      </c>
      <c r="J1213" s="33">
        <v>395140.6</v>
      </c>
      <c r="K1213" s="33">
        <v>447992</v>
      </c>
      <c r="L1213" s="33">
        <v>102.08368854607501</v>
      </c>
      <c r="M1213" s="33">
        <v>74.361574338402676</v>
      </c>
      <c r="N1213" s="33">
        <v>88.202601832175574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34</v>
      </c>
      <c r="F1214" s="53" t="str">
        <f>IFERROR(VLOOKUP(E1214,'ИМЕНА ОКВЭД'!B$1:D$130001,2,FALSE),E1214)</f>
        <v>31.0</v>
      </c>
      <c r="G1214" s="33">
        <v>40114.5</v>
      </c>
      <c r="H1214" s="33">
        <v>39295.699999999997</v>
      </c>
      <c r="I1214" s="33">
        <v>53945.2</v>
      </c>
      <c r="J1214" s="33">
        <v>395140.6</v>
      </c>
      <c r="K1214" s="33">
        <v>447992</v>
      </c>
      <c r="L1214" s="33">
        <v>102.08368854607501</v>
      </c>
      <c r="M1214" s="33">
        <v>74.361574338402676</v>
      </c>
      <c r="N1214" s="33">
        <v>88.202601832175574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21</v>
      </c>
      <c r="F1215" s="53" t="str">
        <f>IFERROR(VLOOKUP(E1215,'ИМЕНА ОКВЭД'!B$1:D$130001,2,FALSE),E1215)</f>
        <v>Производство прочих готовых изделий</v>
      </c>
      <c r="G1215" s="33">
        <v>21069.9</v>
      </c>
      <c r="H1215" s="33">
        <v>17008.599999999999</v>
      </c>
      <c r="I1215" s="33">
        <v>19631.3</v>
      </c>
      <c r="J1215" s="33">
        <v>142512.5</v>
      </c>
      <c r="K1215" s="33">
        <v>132143.29999999999</v>
      </c>
      <c r="L1215" s="33">
        <v>123.87792058135297</v>
      </c>
      <c r="M1215" s="33">
        <v>107.32809340186336</v>
      </c>
      <c r="N1215" s="33">
        <v>107.84693586432304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123</v>
      </c>
      <c r="F1216" s="53" t="str">
        <f>IFERROR(VLOOKUP(E1216,'ИМЕНА ОКВЭД'!B$1:D$130001,2,FALSE),E1216)</f>
        <v>32.1</v>
      </c>
      <c r="G1216" s="33">
        <v>355</v>
      </c>
      <c r="H1216" s="33">
        <v>355</v>
      </c>
      <c r="I1216" s="33">
        <v>355</v>
      </c>
      <c r="J1216" s="33">
        <v>3550</v>
      </c>
      <c r="K1216" s="33">
        <v>3550</v>
      </c>
      <c r="L1216" s="33">
        <v>100</v>
      </c>
      <c r="M1216" s="33">
        <v>100</v>
      </c>
      <c r="N1216" s="33">
        <v>100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59</v>
      </c>
      <c r="F1217" s="53" t="str">
        <f>IFERROR(VLOOKUP(E1217,'ИМЕНА ОКВЭД'!B$1:D$130001,2,FALSE),E1217)</f>
        <v>32.4</v>
      </c>
      <c r="G1217" s="33">
        <v>97.7</v>
      </c>
      <c r="H1217" s="33">
        <v>97.7</v>
      </c>
      <c r="I1217" s="33">
        <v>97.3</v>
      </c>
      <c r="J1217" s="33">
        <v>963.6</v>
      </c>
      <c r="K1217" s="33">
        <v>973</v>
      </c>
      <c r="L1217" s="33">
        <v>100</v>
      </c>
      <c r="M1217" s="33">
        <v>100.41109969167523</v>
      </c>
      <c r="N1217" s="33">
        <v>99.033915724563201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24</v>
      </c>
      <c r="F1218" s="53" t="str">
        <f>IFERROR(VLOOKUP(E1218,'ИМЕНА ОКВЭД'!B$1:D$130001,2,FALSE),E1218)</f>
        <v>32.5</v>
      </c>
      <c r="G1218" s="33">
        <v>17020.099999999999</v>
      </c>
      <c r="H1218" s="33">
        <v>13439.1</v>
      </c>
      <c r="I1218" s="33">
        <v>16661</v>
      </c>
      <c r="J1218" s="33">
        <v>107267.4</v>
      </c>
      <c r="K1218" s="33">
        <v>104058</v>
      </c>
      <c r="L1218" s="33">
        <v>126.64612957712941</v>
      </c>
      <c r="M1218" s="33">
        <v>102.15533281315648</v>
      </c>
      <c r="N1218" s="33">
        <v>103.08424148071268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72</v>
      </c>
      <c r="F1219" s="53" t="str">
        <f>IFERROR(VLOOKUP(E1219,'ИМЕНА ОКВЭД'!B$1:D$130001,2,FALSE),E1219)</f>
        <v>32.9</v>
      </c>
      <c r="G1219" s="33">
        <v>3597.1</v>
      </c>
      <c r="H1219" s="33">
        <v>3116.8</v>
      </c>
      <c r="I1219" s="33">
        <v>2518</v>
      </c>
      <c r="J1219" s="33">
        <v>30731.5</v>
      </c>
      <c r="K1219" s="33">
        <v>23562.3</v>
      </c>
      <c r="L1219" s="33">
        <v>115.41003593429159</v>
      </c>
      <c r="M1219" s="33">
        <v>142.85544082605242</v>
      </c>
      <c r="N1219" s="33">
        <v>130.42657126002132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90</v>
      </c>
      <c r="F1220" s="53" t="str">
        <f>IFERROR(VLOOKUP(E1220,'ИМЕНА ОКВЭД'!B$1:D$130001,2,FALSE),E1220)</f>
        <v>Ремонт и монтаж машин и оборудования</v>
      </c>
      <c r="G1220" s="33">
        <v>1450495.5</v>
      </c>
      <c r="H1220" s="33">
        <v>1465404.7</v>
      </c>
      <c r="I1220" s="33">
        <v>916336.2</v>
      </c>
      <c r="J1220" s="33">
        <v>11954148.199999999</v>
      </c>
      <c r="K1220" s="33">
        <v>11658064.300000001</v>
      </c>
      <c r="L1220" s="33">
        <v>98.982588222898428</v>
      </c>
      <c r="M1220" s="33">
        <v>158.29293877072629</v>
      </c>
      <c r="N1220" s="33">
        <v>102.53973466246879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103</v>
      </c>
      <c r="F1221" s="53" t="str">
        <f>IFERROR(VLOOKUP(E1221,'ИМЕНА ОКВЭД'!B$1:D$130001,2,FALSE),E1221)</f>
        <v>33.1</v>
      </c>
      <c r="G1221" s="33">
        <v>1449306.3</v>
      </c>
      <c r="H1221" s="33">
        <v>1460364</v>
      </c>
      <c r="I1221" s="33">
        <v>914940.5</v>
      </c>
      <c r="J1221" s="33">
        <v>11942446</v>
      </c>
      <c r="K1221" s="33">
        <v>11650405.6</v>
      </c>
      <c r="L1221" s="33">
        <v>99.242812066032855</v>
      </c>
      <c r="M1221" s="33">
        <v>158.40443176359557</v>
      </c>
      <c r="N1221" s="33">
        <v>102.50669727756087</v>
      </c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63</v>
      </c>
      <c r="F1222" s="53" t="str">
        <f>IFERROR(VLOOKUP(E1222,'ИМЕНА ОКВЭД'!B$1:D$130001,2,FALSE),E1222)</f>
        <v>33.2</v>
      </c>
      <c r="G1222" s="33">
        <v>1189.2</v>
      </c>
      <c r="H1222" s="33">
        <v>5040.7</v>
      </c>
      <c r="I1222" s="33">
        <v>1395.7</v>
      </c>
      <c r="J1222" s="33">
        <v>11702.2</v>
      </c>
      <c r="K1222" s="33">
        <v>7658.7</v>
      </c>
      <c r="L1222" s="33">
        <v>23.591961433927828</v>
      </c>
      <c r="M1222" s="33">
        <v>85.204556853191946</v>
      </c>
      <c r="N1222" s="33">
        <v>152.79616645122542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80</v>
      </c>
      <c r="F1223" s="53" t="str">
        <f>IFERROR(VLOOKUP(E1223,'ИМЕНА ОКВЭД'!B$1:D$130001,2,FALSE),E1223)</f>
        <v>35</v>
      </c>
      <c r="G1223" s="33">
        <v>5385932.5999999996</v>
      </c>
      <c r="H1223" s="33">
        <v>3435659.2</v>
      </c>
      <c r="I1223" s="33">
        <v>4500795.4000000004</v>
      </c>
      <c r="J1223" s="33">
        <v>49023937.100000001</v>
      </c>
      <c r="K1223" s="33">
        <v>44676806.600000001</v>
      </c>
      <c r="L1223" s="33">
        <v>156.76562448335969</v>
      </c>
      <c r="M1223" s="33">
        <v>119.66623943847792</v>
      </c>
      <c r="N1223" s="33">
        <v>109.73017283648022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85</v>
      </c>
      <c r="F1224" s="53" t="str">
        <f>IFERROR(VLOOKUP(E1224,'ИМЕНА ОКВЭД'!B$1:D$130001,2,FALSE),E1224)</f>
        <v>Производство, передача и распределение электроэнергии</v>
      </c>
      <c r="G1224" s="33">
        <v>3349158.2</v>
      </c>
      <c r="H1224" s="33">
        <v>2632095.2000000002</v>
      </c>
      <c r="I1224" s="33">
        <v>2589685.7000000002</v>
      </c>
      <c r="J1224" s="33">
        <v>29197338.5</v>
      </c>
      <c r="K1224" s="33">
        <v>26090262.5</v>
      </c>
      <c r="L1224" s="33">
        <v>127.24304956750804</v>
      </c>
      <c r="M1224" s="33">
        <v>129.32682139766999</v>
      </c>
      <c r="N1224" s="33">
        <v>111.90894878884411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112</v>
      </c>
      <c r="F1225" s="53" t="str">
        <f>IFERROR(VLOOKUP(E1225,'ИМЕНА ОКВЭД'!B$1:D$130001,2,FALSE),E1225)</f>
        <v>35.2</v>
      </c>
      <c r="G1225" s="33">
        <v>231936.1</v>
      </c>
      <c r="H1225" s="33">
        <v>214856.2</v>
      </c>
      <c r="I1225" s="33">
        <v>187999.9</v>
      </c>
      <c r="J1225" s="33">
        <v>3406993</v>
      </c>
      <c r="K1225" s="33">
        <v>3151073.8</v>
      </c>
      <c r="L1225" s="33">
        <v>107.94945642713591</v>
      </c>
      <c r="M1225" s="33">
        <v>123.3703315799636</v>
      </c>
      <c r="N1225" s="33">
        <v>108.12165046721533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116</v>
      </c>
      <c r="F1226" s="53" t="str">
        <f>IFERROR(VLOOKUP(E1226,'ИМЕНА ОКВЭД'!B$1:D$130001,2,FALSE),E1226)</f>
        <v>Производство, передача и распределение пара и горячей воды; кондиционирование воздуха</v>
      </c>
      <c r="G1226" s="33">
        <v>1804838.3</v>
      </c>
      <c r="H1226" s="33">
        <v>588707.80000000005</v>
      </c>
      <c r="I1226" s="33">
        <v>1723109.8</v>
      </c>
      <c r="J1226" s="33">
        <v>16419605.6</v>
      </c>
      <c r="K1226" s="33">
        <v>15435470.300000001</v>
      </c>
      <c r="L1226" s="33">
        <v>306.57625056097442</v>
      </c>
      <c r="M1226" s="33">
        <v>104.74308137531339</v>
      </c>
      <c r="N1226" s="33">
        <v>106.37580378746217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70</v>
      </c>
      <c r="F1227" s="53" t="str">
        <f>IFERROR(VLOOKUP(E1227,'ИМЕНА ОКВЭД'!B$1:D$130001,2,FALSE),E1227)</f>
        <v>Забор, очистка и распределение воды</v>
      </c>
      <c r="G1227" s="33">
        <v>313420</v>
      </c>
      <c r="H1227" s="33">
        <v>304809.59999999998</v>
      </c>
      <c r="I1227" s="33">
        <v>285760.2</v>
      </c>
      <c r="J1227" s="33">
        <v>2998535</v>
      </c>
      <c r="K1227" s="33">
        <v>2775051.8</v>
      </c>
      <c r="L1227" s="33">
        <v>102.82484541169308</v>
      </c>
      <c r="M1227" s="33">
        <v>109.6793745245139</v>
      </c>
      <c r="N1227" s="33">
        <v>108.05329832041333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108</v>
      </c>
      <c r="F1228" s="53" t="str">
        <f>IFERROR(VLOOKUP(E1228,'ИМЕНА ОКВЭД'!B$1:D$130001,2,FALSE),E1228)</f>
        <v>36.0</v>
      </c>
      <c r="G1228" s="33">
        <v>313420</v>
      </c>
      <c r="H1228" s="33">
        <v>304809.59999999998</v>
      </c>
      <c r="I1228" s="33">
        <v>285760.2</v>
      </c>
      <c r="J1228" s="33">
        <v>2998535</v>
      </c>
      <c r="K1228" s="33">
        <v>2775051.8</v>
      </c>
      <c r="L1228" s="33">
        <v>102.82484541169308</v>
      </c>
      <c r="M1228" s="33">
        <v>109.6793745245139</v>
      </c>
      <c r="N1228" s="33">
        <v>108.05329832041333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27</v>
      </c>
      <c r="F1229" s="53" t="str">
        <f>IFERROR(VLOOKUP(E1229,'ИМЕНА ОКВЭД'!B$1:D$130001,2,FALSE),E1229)</f>
        <v>Сбор и обработка сточных вод</v>
      </c>
      <c r="G1229" s="33">
        <v>173910.3</v>
      </c>
      <c r="H1229" s="33">
        <v>176796.7</v>
      </c>
      <c r="I1229" s="33">
        <v>179056.9</v>
      </c>
      <c r="J1229" s="33">
        <v>1759716.9</v>
      </c>
      <c r="K1229" s="33">
        <v>1799233.3</v>
      </c>
      <c r="L1229" s="33">
        <v>98.367390341561801</v>
      </c>
      <c r="M1229" s="33">
        <v>97.125718137642281</v>
      </c>
      <c r="N1229" s="33">
        <v>97.803708946471815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39</v>
      </c>
      <c r="F1230" s="53" t="str">
        <f>IFERROR(VLOOKUP(E1230,'ИМЕНА ОКВЭД'!B$1:D$130001,2,FALSE),E1230)</f>
        <v>37.0</v>
      </c>
      <c r="G1230" s="33">
        <v>173910.3</v>
      </c>
      <c r="H1230" s="33">
        <v>176796.7</v>
      </c>
      <c r="I1230" s="33">
        <v>179056.9</v>
      </c>
      <c r="J1230" s="33">
        <v>1759716.9</v>
      </c>
      <c r="K1230" s="33">
        <v>1799233.3</v>
      </c>
      <c r="L1230" s="33">
        <v>98.367390341561801</v>
      </c>
      <c r="M1230" s="33">
        <v>97.125718137642281</v>
      </c>
      <c r="N1230" s="33">
        <v>97.803708946471815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61</v>
      </c>
      <c r="F1231" s="53" t="str">
        <f>IFERROR(VLOOKUP(E1231,'ИМЕНА ОКВЭД'!B$1:D$130001,2,FALSE),E1231)</f>
        <v>Сбор, обработка и утилизация отходов; обработка вторичного сырья</v>
      </c>
      <c r="G1231" s="33">
        <v>211692.2</v>
      </c>
      <c r="H1231" s="33">
        <v>216431</v>
      </c>
      <c r="I1231" s="33">
        <v>228160.9</v>
      </c>
      <c r="J1231" s="33">
        <v>2487381.9</v>
      </c>
      <c r="K1231" s="33">
        <v>2664584.4</v>
      </c>
      <c r="L1231" s="33">
        <v>97.810480014415674</v>
      </c>
      <c r="M1231" s="33">
        <v>92.781979734476849</v>
      </c>
      <c r="N1231" s="33">
        <v>93.349713373687848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44</v>
      </c>
      <c r="F1232" s="53" t="str">
        <f>IFERROR(VLOOKUP(E1232,'ИМЕНА ОКВЭД'!B$1:D$130001,2,FALSE),E1232)</f>
        <v>38.1</v>
      </c>
      <c r="G1232" s="33">
        <v>100142.9</v>
      </c>
      <c r="H1232" s="33">
        <v>99993.4</v>
      </c>
      <c r="I1232" s="33">
        <v>98630.8</v>
      </c>
      <c r="J1232" s="33">
        <v>994249.2</v>
      </c>
      <c r="K1232" s="33">
        <v>966184.4</v>
      </c>
      <c r="L1232" s="33">
        <v>100.14950986765126</v>
      </c>
      <c r="M1232" s="33">
        <v>101.53309108310994</v>
      </c>
      <c r="N1232" s="33">
        <v>102.90470431938252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40</v>
      </c>
      <c r="F1233" s="53" t="str">
        <f>IFERROR(VLOOKUP(E1233,'ИМЕНА ОКВЭД'!B$1:D$130001,2,FALSE),E1233)</f>
        <v>38.2</v>
      </c>
      <c r="G1233" s="33">
        <v>10123.4</v>
      </c>
      <c r="H1233" s="33">
        <v>11256.1</v>
      </c>
      <c r="I1233" s="33">
        <v>9243.7000000000007</v>
      </c>
      <c r="J1233" s="33">
        <v>130767.7</v>
      </c>
      <c r="K1233" s="33">
        <v>235902</v>
      </c>
      <c r="L1233" s="33">
        <v>89.937011931308362</v>
      </c>
      <c r="M1233" s="33">
        <v>109.51675194997674</v>
      </c>
      <c r="N1233" s="33">
        <v>55.433061186424872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54</v>
      </c>
      <c r="F1234" s="53" t="str">
        <f>IFERROR(VLOOKUP(E1234,'ИМЕНА ОКВЭД'!B$1:D$130001,2,FALSE),E1234)</f>
        <v>38.3</v>
      </c>
      <c r="G1234" s="33">
        <v>101425.9</v>
      </c>
      <c r="H1234" s="33">
        <v>105181.5</v>
      </c>
      <c r="I1234" s="33">
        <v>120286.39999999999</v>
      </c>
      <c r="J1234" s="33">
        <v>1362365</v>
      </c>
      <c r="K1234" s="33">
        <v>1462498</v>
      </c>
      <c r="L1234" s="33">
        <v>96.429410114896626</v>
      </c>
      <c r="M1234" s="33">
        <v>84.320338791417811</v>
      </c>
      <c r="N1234" s="33">
        <v>93.15328978227663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41</v>
      </c>
      <c r="F1235" s="53" t="str">
        <f>IFERROR(VLOOKUP(E1235,'ИМЕНА ОКВЭД'!B$1:D$130001,2,FALSE),E1235)</f>
        <v>39</v>
      </c>
      <c r="G1235" s="33">
        <v>4637</v>
      </c>
      <c r="H1235" s="33">
        <v>4648</v>
      </c>
      <c r="I1235" s="33">
        <v>2599</v>
      </c>
      <c r="J1235" s="33">
        <v>35419</v>
      </c>
      <c r="K1235" s="33">
        <v>17436</v>
      </c>
      <c r="L1235" s="33">
        <v>99.76333907056798</v>
      </c>
      <c r="M1235" s="33">
        <v>178.41477491342823</v>
      </c>
      <c r="N1235" s="33">
        <v>203.13718742830923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78</v>
      </c>
      <c r="F1236" s="53" t="str">
        <f>IFERROR(VLOOKUP(E1236,'ИМЕНА ОКВЭД'!B$1:D$130001,2,FALSE),E1236)</f>
        <v>39.0</v>
      </c>
      <c r="G1236" s="33">
        <v>4637</v>
      </c>
      <c r="H1236" s="33">
        <v>4648</v>
      </c>
      <c r="I1236" s="33">
        <v>2599</v>
      </c>
      <c r="J1236" s="33">
        <v>35419</v>
      </c>
      <c r="K1236" s="33">
        <v>17436</v>
      </c>
      <c r="L1236" s="33">
        <v>99.76333907056798</v>
      </c>
      <c r="M1236" s="33">
        <v>178.41477491342823</v>
      </c>
      <c r="N1236" s="33">
        <v>203.13718742830923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25</v>
      </c>
      <c r="F1237" s="53" t="str">
        <f>IFERROR(VLOOKUP(E1237,'ИМЕНА ОКВЭД'!B$1:D$130001,2,FALSE),E1237)</f>
        <v>Добыча полезных ископаемых</v>
      </c>
      <c r="G1237" s="33">
        <v>5953140.5999999996</v>
      </c>
      <c r="H1237" s="33">
        <v>5522903.9000000004</v>
      </c>
      <c r="I1237" s="33">
        <v>2397483.9</v>
      </c>
      <c r="J1237" s="33">
        <v>41939400.700000003</v>
      </c>
      <c r="K1237" s="33">
        <v>18964809</v>
      </c>
      <c r="L1237" s="33">
        <v>107.7900450159924</v>
      </c>
      <c r="M1237" s="33">
        <v>248.30784473672585</v>
      </c>
      <c r="N1237" s="33">
        <v>221.14328016696609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35</v>
      </c>
      <c r="F1238" s="53" t="str">
        <f>IFERROR(VLOOKUP(E1238,'ИМЕНА ОКВЭД'!B$1:D$130001,2,FALSE),E1238)</f>
        <v>Обрабатывающие производства</v>
      </c>
      <c r="G1238" s="33">
        <v>77035794.700000003</v>
      </c>
      <c r="H1238" s="33">
        <v>39446871.799999997</v>
      </c>
      <c r="I1238" s="33">
        <v>30845420.800000001</v>
      </c>
      <c r="J1238" s="33">
        <v>385999394.5</v>
      </c>
      <c r="K1238" s="33">
        <v>270163564.80000001</v>
      </c>
      <c r="L1238" s="33">
        <v>195.28999686104387</v>
      </c>
      <c r="M1238" s="33">
        <v>249.74791298681197</v>
      </c>
      <c r="N1238" s="33">
        <v>142.87618494586877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89</v>
      </c>
      <c r="F1239" s="53" t="str">
        <f>IFERROR(VLOOKUP(E1239,'ИМЕНА ОКВЭД'!B$1:D$130001,2,FALSE),E1239)</f>
        <v>Обеспечение электрическое энергией, газом и паром; кондиционирование воздуха</v>
      </c>
      <c r="G1239" s="33">
        <v>5385932.5999999996</v>
      </c>
      <c r="H1239" s="33">
        <v>3435659.2</v>
      </c>
      <c r="I1239" s="33">
        <v>4500795.4000000004</v>
      </c>
      <c r="J1239" s="33">
        <v>49023937.100000001</v>
      </c>
      <c r="K1239" s="33">
        <v>44676806.600000001</v>
      </c>
      <c r="L1239" s="33">
        <v>156.76562448335969</v>
      </c>
      <c r="M1239" s="33">
        <v>119.66623943847792</v>
      </c>
      <c r="N1239" s="33">
        <v>109.73017283648022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20</v>
      </c>
      <c r="F1240" s="53" t="str">
        <f>IFERROR(VLOOKUP(E1240,'ИМЕНА ОКВЭД'!B$1:D$130001,2,FALSE),E1240)</f>
        <v>Водоснабжение; водоотведение, организация сбора и утилизации отходов, деятельность по ликвидации загрязнений</v>
      </c>
      <c r="G1240" s="33">
        <v>703659.5</v>
      </c>
      <c r="H1240" s="33">
        <v>702685.3</v>
      </c>
      <c r="I1240" s="33">
        <v>695577</v>
      </c>
      <c r="J1240" s="33">
        <v>7281052.7999999998</v>
      </c>
      <c r="K1240" s="33">
        <v>7256305.5</v>
      </c>
      <c r="L1240" s="33">
        <v>100.13863958730886</v>
      </c>
      <c r="M1240" s="33">
        <v>101.1619849419978</v>
      </c>
      <c r="N1240" s="33">
        <v>100.34104545350247</v>
      </c>
    </row>
    <row r="1241" spans="1:14" x14ac:dyDescent="0.25">
      <c r="A1241" s="42">
        <v>44470</v>
      </c>
      <c r="B1241" s="43"/>
      <c r="C1241" s="43"/>
      <c r="D1241" s="43"/>
      <c r="E1241" s="43" t="s">
        <v>140</v>
      </c>
      <c r="F1241" s="53" t="str">
        <f>IFERROR(VLOOKUP(E1241,'ИМЕНА ОКВЭД'!B$1:D$130001,2,FALSE),E1241)</f>
        <v>Амурская область</v>
      </c>
      <c r="G1241" s="45" t="s">
        <v>140</v>
      </c>
      <c r="H1241" s="43"/>
      <c r="I1241" s="43"/>
      <c r="J1241" s="47">
        <v>147160</v>
      </c>
    </row>
    <row r="1242" spans="1:14" ht="26.25" x14ac:dyDescent="0.25">
      <c r="A1242" s="42">
        <v>44470</v>
      </c>
      <c r="B1242" s="43"/>
      <c r="C1242" s="43"/>
      <c r="D1242" s="43"/>
      <c r="E1242" s="43" t="s">
        <v>141</v>
      </c>
      <c r="F1242" s="53" t="str">
        <f>IFERROR(VLOOKUP(E1242,'ИМЕНА ОКВЭД'!B$1:D$130001,2,FALSE),E1242)</f>
        <v>Еврейская автономная область</v>
      </c>
      <c r="G1242" s="45" t="s">
        <v>141</v>
      </c>
      <c r="H1242" s="43"/>
      <c r="I1242" s="43"/>
      <c r="J1242" s="47">
        <v>36541.199999999997</v>
      </c>
    </row>
    <row r="1243" spans="1:14" x14ac:dyDescent="0.25">
      <c r="A1243" s="42">
        <v>44470</v>
      </c>
      <c r="B1243" s="43"/>
      <c r="C1243" s="43"/>
      <c r="D1243" s="43"/>
      <c r="E1243" s="43" t="s">
        <v>142</v>
      </c>
      <c r="F1243" s="53" t="str">
        <f>IFERROR(VLOOKUP(E1243,'ИМЕНА ОКВЭД'!B$1:D$130001,2,FALSE),E1243)</f>
        <v>Забайкальский край</v>
      </c>
      <c r="G1243" s="45" t="s">
        <v>142</v>
      </c>
      <c r="H1243" s="43"/>
      <c r="I1243" s="43"/>
      <c r="J1243" s="47">
        <v>235811.90000000005</v>
      </c>
    </row>
    <row r="1244" spans="1:14" x14ac:dyDescent="0.25">
      <c r="A1244" s="42">
        <v>44470</v>
      </c>
      <c r="B1244" s="43"/>
      <c r="C1244" s="43"/>
      <c r="D1244" s="43"/>
      <c r="E1244" s="43" t="s">
        <v>143</v>
      </c>
      <c r="F1244" s="53" t="str">
        <f>IFERROR(VLOOKUP(E1244,'ИМЕНА ОКВЭД'!B$1:D$130001,2,FALSE),E1244)</f>
        <v>Камчатский край</v>
      </c>
      <c r="G1244" s="45" t="s">
        <v>143</v>
      </c>
      <c r="H1244" s="43"/>
      <c r="I1244" s="43"/>
      <c r="J1244" s="47">
        <v>139714.79999999999</v>
      </c>
    </row>
    <row r="1245" spans="1:14" ht="26.25" x14ac:dyDescent="0.25">
      <c r="A1245" s="42">
        <v>44470</v>
      </c>
      <c r="B1245" s="43"/>
      <c r="C1245" s="43"/>
      <c r="D1245" s="43"/>
      <c r="E1245" s="43" t="s">
        <v>144</v>
      </c>
      <c r="F1245" s="53" t="str">
        <f>IFERROR(VLOOKUP(E1245,'ИМЕНА ОКВЭД'!B$1:D$130001,2,FALSE),E1245)</f>
        <v>Магаданская область</v>
      </c>
      <c r="G1245" s="45" t="s">
        <v>144</v>
      </c>
      <c r="H1245" s="43"/>
      <c r="I1245" s="43"/>
      <c r="J1245" s="47">
        <v>227021.30000000002</v>
      </c>
    </row>
    <row r="1246" spans="1:14" x14ac:dyDescent="0.25">
      <c r="A1246" s="42">
        <v>44470</v>
      </c>
      <c r="B1246" s="43"/>
      <c r="C1246" s="43"/>
      <c r="D1246" s="43"/>
      <c r="E1246" s="43" t="s">
        <v>145</v>
      </c>
      <c r="F1246" s="53" t="str">
        <f>IFERROR(VLOOKUP(E1246,'ИМЕНА ОКВЭД'!B$1:D$130001,2,FALSE),E1246)</f>
        <v>Приморский край</v>
      </c>
      <c r="G1246" s="45" t="s">
        <v>145</v>
      </c>
      <c r="H1246" s="43"/>
      <c r="I1246" s="43"/>
      <c r="J1246" s="47">
        <v>288227.5</v>
      </c>
    </row>
    <row r="1247" spans="1:14" x14ac:dyDescent="0.25">
      <c r="A1247" s="42">
        <v>44470</v>
      </c>
      <c r="B1247" s="43"/>
      <c r="C1247" s="43"/>
      <c r="D1247" s="43"/>
      <c r="E1247" s="43" t="s">
        <v>146</v>
      </c>
      <c r="F1247" s="53" t="str">
        <f>IFERROR(VLOOKUP(E1247,'ИМЕНА ОКВЭД'!B$1:D$130001,2,FALSE),E1247)</f>
        <v>Республика Бурятия</v>
      </c>
      <c r="G1247" s="45" t="s">
        <v>146</v>
      </c>
      <c r="H1247" s="43"/>
      <c r="I1247" s="43"/>
      <c r="J1247" s="47">
        <v>150493.5</v>
      </c>
    </row>
    <row r="1248" spans="1:14" ht="26.25" x14ac:dyDescent="0.25">
      <c r="A1248" s="42">
        <v>44470</v>
      </c>
      <c r="B1248" s="43"/>
      <c r="C1248" s="43"/>
      <c r="D1248" s="43"/>
      <c r="E1248" s="43" t="s">
        <v>147</v>
      </c>
      <c r="F1248" s="53" t="str">
        <f>IFERROR(VLOOKUP(E1248,'ИМЕНА ОКВЭД'!B$1:D$130001,2,FALSE),E1248)</f>
        <v>Республика Саха (Якутия)</v>
      </c>
      <c r="G1248" s="46" t="s">
        <v>147</v>
      </c>
      <c r="H1248" s="43"/>
      <c r="I1248" s="43"/>
      <c r="J1248" s="49">
        <v>1167112.7999999998</v>
      </c>
    </row>
    <row r="1249" spans="1:14" ht="26.25" x14ac:dyDescent="0.25">
      <c r="A1249" s="42">
        <v>44470</v>
      </c>
      <c r="B1249" s="43"/>
      <c r="C1249" s="43"/>
      <c r="D1249" s="43"/>
      <c r="E1249" s="43" t="s">
        <v>148</v>
      </c>
      <c r="F1249" s="53" t="str">
        <f>IFERROR(VLOOKUP(E1249,'ИМЕНА ОКВЭД'!B$1:D$130001,2,FALSE),E1249)</f>
        <v>Сахалинская область</v>
      </c>
      <c r="G1249" s="45" t="s">
        <v>148</v>
      </c>
      <c r="H1249" s="43"/>
      <c r="I1249" s="43"/>
      <c r="J1249" s="47">
        <v>810440.09999999986</v>
      </c>
    </row>
    <row r="1250" spans="1:14" x14ac:dyDescent="0.25">
      <c r="A1250" s="42">
        <v>44470</v>
      </c>
      <c r="B1250" s="43"/>
      <c r="C1250" s="43"/>
      <c r="D1250" s="43"/>
      <c r="E1250" s="43" t="s">
        <v>149</v>
      </c>
      <c r="F1250" s="53" t="str">
        <f>IFERROR(VLOOKUP(E1250,'ИМЕНА ОКВЭД'!B$1:D$130001,2,FALSE),E1250)</f>
        <v>Хабаровский край</v>
      </c>
      <c r="G1250" s="46" t="s">
        <v>149</v>
      </c>
      <c r="H1250" s="43"/>
      <c r="I1250" s="43"/>
      <c r="J1250" s="50">
        <v>477840.20000000007</v>
      </c>
    </row>
    <row r="1251" spans="1:14" x14ac:dyDescent="0.25">
      <c r="A1251" s="42">
        <v>44470</v>
      </c>
      <c r="B1251" s="43"/>
      <c r="C1251" s="43"/>
      <c r="D1251" s="43"/>
      <c r="E1251" s="43" t="s">
        <v>150</v>
      </c>
      <c r="F1251" s="53" t="str">
        <f>IFERROR(VLOOKUP(E1251,'ИМЕНА ОКВЭД'!B$1:D$130001,2,FALSE),E1251)</f>
        <v>Чукотский авт.округ</v>
      </c>
      <c r="G1251" s="46" t="s">
        <v>150</v>
      </c>
      <c r="H1251" s="43"/>
      <c r="I1251" s="43"/>
      <c r="J1251" s="50">
        <v>107203.5</v>
      </c>
    </row>
    <row r="1252" spans="1:14" x14ac:dyDescent="0.25">
      <c r="A1252" s="38">
        <v>44501</v>
      </c>
      <c r="B1252" s="32" t="s">
        <v>12</v>
      </c>
      <c r="C1252" s="32" t="s">
        <v>13</v>
      </c>
      <c r="D1252" s="32" t="s">
        <v>14</v>
      </c>
      <c r="E1252" s="32" t="s">
        <v>109</v>
      </c>
      <c r="F1252" s="53" t="str">
        <f>IFERROR(VLOOKUP(E1252,'ИМЕНА ОКВЭД'!B$1:D$130001,2,FALSE),E1252)</f>
        <v>Добыча угля</v>
      </c>
      <c r="G1252" s="33">
        <v>4072933</v>
      </c>
      <c r="H1252" s="33">
        <v>5143504.3</v>
      </c>
      <c r="I1252" s="33">
        <v>1629444.7</v>
      </c>
      <c r="J1252" s="33">
        <v>37371041.100000001</v>
      </c>
      <c r="K1252" s="33">
        <v>15281948.9</v>
      </c>
      <c r="L1252" s="33">
        <v>79.185954991813659</v>
      </c>
      <c r="M1252" s="33">
        <v>249.95834470479423</v>
      </c>
      <c r="N1252" s="33">
        <v>244.54368578604527</v>
      </c>
    </row>
    <row r="1253" spans="1:14" x14ac:dyDescent="0.25">
      <c r="A1253" s="38">
        <v>44501</v>
      </c>
      <c r="B1253" s="32" t="s">
        <v>12</v>
      </c>
      <c r="C1253" s="32" t="s">
        <v>13</v>
      </c>
      <c r="D1253" s="32" t="s">
        <v>14</v>
      </c>
      <c r="E1253" s="32" t="s">
        <v>96</v>
      </c>
      <c r="F1253" s="53" t="str">
        <f>IFERROR(VLOOKUP(E1253,'ИМЕНА ОКВЭД'!B$1:D$130001,2,FALSE),E1253)</f>
        <v>05.1</v>
      </c>
      <c r="G1253" s="33">
        <v>4064013</v>
      </c>
      <c r="H1253" s="33">
        <v>5135944</v>
      </c>
      <c r="I1253" s="33">
        <v>1619277</v>
      </c>
      <c r="J1253" s="33">
        <v>37294206</v>
      </c>
      <c r="K1253" s="33">
        <v>15203865.199999999</v>
      </c>
      <c r="L1253" s="33">
        <v>79.128841747495684</v>
      </c>
      <c r="M1253" s="33">
        <v>250.97701011006765</v>
      </c>
      <c r="N1253" s="33">
        <v>245.29424267718449</v>
      </c>
    </row>
    <row r="1254" spans="1:14" x14ac:dyDescent="0.25">
      <c r="A1254" s="38">
        <v>44501</v>
      </c>
      <c r="B1254" s="32" t="s">
        <v>12</v>
      </c>
      <c r="C1254" s="32" t="s">
        <v>13</v>
      </c>
      <c r="D1254" s="32" t="s">
        <v>14</v>
      </c>
      <c r="E1254" s="32" t="s">
        <v>76</v>
      </c>
      <c r="F1254" s="53" t="str">
        <f>IFERROR(VLOOKUP(E1254,'ИМЕНА ОКВЭД'!B$1:D$130001,2,FALSE),E1254)</f>
        <v>05.2</v>
      </c>
      <c r="G1254" s="33">
        <v>8920</v>
      </c>
      <c r="H1254" s="33">
        <v>7560.3</v>
      </c>
      <c r="I1254" s="33">
        <v>10167.700000000001</v>
      </c>
      <c r="J1254" s="33">
        <v>76835.100000000006</v>
      </c>
      <c r="K1254" s="33">
        <v>78083.7</v>
      </c>
      <c r="L1254" s="33">
        <v>117.98473605544754</v>
      </c>
      <c r="M1254" s="33">
        <v>87.728788221525022</v>
      </c>
      <c r="N1254" s="33">
        <v>98.400946676451042</v>
      </c>
    </row>
    <row r="1255" spans="1:14" x14ac:dyDescent="0.25">
      <c r="A1255" s="38">
        <v>44501</v>
      </c>
      <c r="B1255" s="32" t="s">
        <v>12</v>
      </c>
      <c r="C1255" s="32" t="s">
        <v>13</v>
      </c>
      <c r="D1255" s="32" t="s">
        <v>14</v>
      </c>
      <c r="E1255" s="32" t="s">
        <v>45</v>
      </c>
      <c r="F1255" s="53" t="str">
        <f>IFERROR(VLOOKUP(E1255,'ИМЕНА ОКВЭД'!B$1:D$130001,2,FALSE),E1255)</f>
        <v>Добыча металлических руд</v>
      </c>
      <c r="G1255" s="33">
        <v>495995.4</v>
      </c>
      <c r="H1255" s="33">
        <v>356371.7</v>
      </c>
      <c r="I1255" s="33">
        <v>491524</v>
      </c>
      <c r="J1255" s="33">
        <v>4897670.7</v>
      </c>
      <c r="K1255" s="33">
        <v>4168854</v>
      </c>
      <c r="L1255" s="33">
        <v>139.17923336785722</v>
      </c>
      <c r="M1255" s="33">
        <v>100.9097012556864</v>
      </c>
      <c r="N1255" s="33">
        <v>117.4824232271027</v>
      </c>
    </row>
    <row r="1256" spans="1:14" x14ac:dyDescent="0.25">
      <c r="A1256" s="38">
        <v>44501</v>
      </c>
      <c r="B1256" s="32" t="s">
        <v>12</v>
      </c>
      <c r="C1256" s="32" t="s">
        <v>13</v>
      </c>
      <c r="D1256" s="32" t="s">
        <v>14</v>
      </c>
      <c r="E1256" s="32" t="s">
        <v>73</v>
      </c>
      <c r="F1256" s="53" t="str">
        <f>IFERROR(VLOOKUP(E1256,'ИМЕНА ОКВЭД'!B$1:D$130001,2,FALSE),E1256)</f>
        <v>07.2</v>
      </c>
      <c r="G1256" s="33">
        <v>495995.4</v>
      </c>
      <c r="H1256" s="33">
        <v>356371.7</v>
      </c>
      <c r="I1256" s="33">
        <v>491524</v>
      </c>
      <c r="J1256" s="33">
        <v>4897670.7</v>
      </c>
      <c r="K1256" s="33">
        <v>4168854</v>
      </c>
      <c r="L1256" s="33">
        <v>139.17923336785722</v>
      </c>
      <c r="M1256" s="33">
        <v>100.9097012556864</v>
      </c>
      <c r="N1256" s="33">
        <v>117.4824232271027</v>
      </c>
    </row>
    <row r="1257" spans="1:14" x14ac:dyDescent="0.25">
      <c r="A1257" s="38">
        <v>44501</v>
      </c>
      <c r="B1257" s="32" t="s">
        <v>12</v>
      </c>
      <c r="C1257" s="32" t="s">
        <v>13</v>
      </c>
      <c r="D1257" s="32" t="s">
        <v>14</v>
      </c>
      <c r="E1257" s="32" t="s">
        <v>66</v>
      </c>
      <c r="F1257" s="53" t="str">
        <f>IFERROR(VLOOKUP(E1257,'ИМЕНА ОКВЭД'!B$1:D$130001,2,FALSE),E1257)</f>
        <v>Добыча прочих полезных ископаемых</v>
      </c>
      <c r="G1257" s="33">
        <v>154033.79999999999</v>
      </c>
      <c r="H1257" s="33">
        <v>183973.6</v>
      </c>
      <c r="I1257" s="33">
        <v>165636.5</v>
      </c>
      <c r="J1257" s="33">
        <v>1941988.7</v>
      </c>
      <c r="K1257" s="33">
        <v>1800611.3</v>
      </c>
      <c r="L1257" s="33">
        <v>83.726034604965065</v>
      </c>
      <c r="M1257" s="33">
        <v>92.995082605585125</v>
      </c>
      <c r="N1257" s="33">
        <v>107.8516334980237</v>
      </c>
    </row>
    <row r="1258" spans="1:14" x14ac:dyDescent="0.25">
      <c r="A1258" s="38">
        <v>44501</v>
      </c>
      <c r="B1258" s="32" t="s">
        <v>12</v>
      </c>
      <c r="C1258" s="32" t="s">
        <v>13</v>
      </c>
      <c r="D1258" s="32" t="s">
        <v>14</v>
      </c>
      <c r="E1258" s="32" t="s">
        <v>28</v>
      </c>
      <c r="F1258" s="53" t="str">
        <f>IFERROR(VLOOKUP(E1258,'ИМЕНА ОКВЭД'!B$1:D$130001,2,FALSE),E1258)</f>
        <v>08.1</v>
      </c>
      <c r="G1258" s="33">
        <v>154033.79999999999</v>
      </c>
      <c r="H1258" s="33">
        <v>183973.6</v>
      </c>
      <c r="I1258" s="33">
        <v>165636.5</v>
      </c>
      <c r="J1258" s="33">
        <v>1941988.7</v>
      </c>
      <c r="K1258" s="33">
        <v>1800611.3</v>
      </c>
      <c r="L1258" s="33">
        <v>83.726034604965065</v>
      </c>
      <c r="M1258" s="33">
        <v>92.995082605585125</v>
      </c>
      <c r="N1258" s="33">
        <v>107.8516334980237</v>
      </c>
    </row>
    <row r="1259" spans="1:14" x14ac:dyDescent="0.25">
      <c r="A1259" s="38">
        <v>44501</v>
      </c>
      <c r="B1259" s="32" t="s">
        <v>12</v>
      </c>
      <c r="C1259" s="32" t="s">
        <v>13</v>
      </c>
      <c r="D1259" s="32" t="s">
        <v>14</v>
      </c>
      <c r="E1259" s="32" t="s">
        <v>98</v>
      </c>
      <c r="F1259" s="53" t="str">
        <f>IFERROR(VLOOKUP(E1259,'ИМЕНА ОКВЭД'!B$1:D$130001,2,FALSE),E1259)</f>
        <v>Предоставление услуг в области добычи полезных ископаемых</v>
      </c>
      <c r="G1259" s="33">
        <v>260918</v>
      </c>
      <c r="H1259" s="33">
        <v>268791</v>
      </c>
      <c r="I1259" s="32"/>
      <c r="J1259" s="33">
        <v>2712080.4</v>
      </c>
      <c r="K1259" s="32"/>
      <c r="L1259" s="33">
        <v>97.070958477032335</v>
      </c>
      <c r="M1259" s="32"/>
      <c r="N1259" s="32"/>
    </row>
    <row r="1260" spans="1:14" x14ac:dyDescent="0.25">
      <c r="A1260" s="38">
        <v>44501</v>
      </c>
      <c r="B1260" s="32" t="s">
        <v>12</v>
      </c>
      <c r="C1260" s="32" t="s">
        <v>13</v>
      </c>
      <c r="D1260" s="32" t="s">
        <v>14</v>
      </c>
      <c r="E1260" s="32" t="s">
        <v>126</v>
      </c>
      <c r="F1260" s="53" t="str">
        <f>IFERROR(VLOOKUP(E1260,'ИМЕНА ОКВЭД'!B$1:D$130001,2,FALSE),E1260)</f>
        <v>09.9</v>
      </c>
      <c r="G1260" s="33">
        <v>260918</v>
      </c>
      <c r="H1260" s="33">
        <v>268791</v>
      </c>
      <c r="I1260" s="32"/>
      <c r="J1260" s="33">
        <v>2712080.4</v>
      </c>
      <c r="K1260" s="32"/>
      <c r="L1260" s="33">
        <v>97.070958477032335</v>
      </c>
      <c r="M1260" s="32"/>
      <c r="N1260" s="32"/>
    </row>
    <row r="1261" spans="1:14" x14ac:dyDescent="0.25">
      <c r="A1261" s="38">
        <v>44501</v>
      </c>
      <c r="B1261" s="32" t="s">
        <v>12</v>
      </c>
      <c r="C1261" s="32" t="s">
        <v>13</v>
      </c>
      <c r="D1261" s="32" t="s">
        <v>14</v>
      </c>
      <c r="E1261" s="32" t="s">
        <v>30</v>
      </c>
      <c r="F1261" s="53" t="str">
        <f>IFERROR(VLOOKUP(E1261,'ИМЕНА ОКВЭД'!B$1:D$130001,2,FALSE),E1261)</f>
        <v>Производство пищевых продуктов</v>
      </c>
      <c r="G1261" s="33">
        <v>4396883.2</v>
      </c>
      <c r="H1261" s="33">
        <v>3379025.1</v>
      </c>
      <c r="I1261" s="33">
        <v>3589150.9</v>
      </c>
      <c r="J1261" s="33">
        <v>38302682.799999997</v>
      </c>
      <c r="K1261" s="33">
        <v>37214732</v>
      </c>
      <c r="L1261" s="33">
        <v>130.12283335805941</v>
      </c>
      <c r="M1261" s="33">
        <v>122.50482976349643</v>
      </c>
      <c r="N1261" s="33">
        <v>102.92344117915454</v>
      </c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81</v>
      </c>
      <c r="F1262" s="53" t="str">
        <f>IFERROR(VLOOKUP(E1262,'ИМЕНА ОКВЭД'!B$1:D$130001,2,FALSE),E1262)</f>
        <v>Переработка и консервирование мяса и мясной пищевой продукции</v>
      </c>
      <c r="G1262" s="33">
        <v>46105.9</v>
      </c>
      <c r="H1262" s="33">
        <v>41163</v>
      </c>
      <c r="I1262" s="33">
        <v>88809.600000000006</v>
      </c>
      <c r="J1262" s="33">
        <v>694134.6</v>
      </c>
      <c r="K1262" s="33">
        <v>974983.5</v>
      </c>
      <c r="L1262" s="33">
        <v>112.00811408303574</v>
      </c>
      <c r="M1262" s="33">
        <v>51.915446077901485</v>
      </c>
      <c r="N1262" s="33">
        <v>71.194497137643864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15</v>
      </c>
      <c r="F1263" s="53" t="str">
        <f>IFERROR(VLOOKUP(E1263,'ИМЕНА ОКВЭД'!B$1:D$130001,2,FALSE),E1263)</f>
        <v>Переработка и консервирование рыбы, ракообразных и моллюсков</v>
      </c>
      <c r="G1263" s="33">
        <v>3842118.3</v>
      </c>
      <c r="H1263" s="33">
        <v>2826986.2</v>
      </c>
      <c r="I1263" s="33">
        <v>2803443.6</v>
      </c>
      <c r="J1263" s="33">
        <v>31050625.300000001</v>
      </c>
      <c r="K1263" s="33">
        <v>29839895.300000001</v>
      </c>
      <c r="L1263" s="33">
        <v>135.90863301702711</v>
      </c>
      <c r="M1263" s="33">
        <v>137.0499588434738</v>
      </c>
      <c r="N1263" s="33">
        <v>104.05742040254411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57</v>
      </c>
      <c r="F1264" s="53" t="str">
        <f>IFERROR(VLOOKUP(E1264,'ИМЕНА ОКВЭД'!B$1:D$130001,2,FALSE),E1264)</f>
        <v>10.3</v>
      </c>
      <c r="G1264" s="33">
        <v>13089.9</v>
      </c>
      <c r="H1264" s="33">
        <v>12409.9</v>
      </c>
      <c r="I1264" s="33">
        <v>9889</v>
      </c>
      <c r="J1264" s="33">
        <v>133444.79999999999</v>
      </c>
      <c r="K1264" s="33">
        <v>87536.7</v>
      </c>
      <c r="L1264" s="33">
        <v>105.4794962086721</v>
      </c>
      <c r="M1264" s="33">
        <v>132.36828799676408</v>
      </c>
      <c r="N1264" s="33">
        <v>152.44440331883655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119</v>
      </c>
      <c r="F1265" s="53" t="str">
        <f>IFERROR(VLOOKUP(E1265,'ИМЕНА ОКВЭД'!B$1:D$130001,2,FALSE),E1265)</f>
        <v>10.4</v>
      </c>
      <c r="G1265" s="32"/>
      <c r="H1265" s="33">
        <v>10044</v>
      </c>
      <c r="I1265" s="33">
        <v>12115.6</v>
      </c>
      <c r="J1265" s="33">
        <v>25853.9</v>
      </c>
      <c r="K1265" s="33">
        <v>51952.7</v>
      </c>
      <c r="L1265" s="32"/>
      <c r="M1265" s="32"/>
      <c r="N1265" s="33">
        <v>49.764304838824543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50</v>
      </c>
      <c r="F1266" s="53" t="str">
        <f>IFERROR(VLOOKUP(E1266,'ИМЕНА ОКВЭД'!B$1:D$130001,2,FALSE),E1266)</f>
        <v>Производство молочной продукции</v>
      </c>
      <c r="G1266" s="33">
        <v>242005</v>
      </c>
      <c r="H1266" s="33">
        <v>235733</v>
      </c>
      <c r="I1266" s="33">
        <v>340960</v>
      </c>
      <c r="J1266" s="33">
        <v>3231968.7</v>
      </c>
      <c r="K1266" s="33">
        <v>3178014</v>
      </c>
      <c r="L1266" s="33">
        <v>102.6606372463762</v>
      </c>
      <c r="M1266" s="33">
        <v>70.977534021586109</v>
      </c>
      <c r="N1266" s="33">
        <v>101.6977489715275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110</v>
      </c>
      <c r="F1267" s="53" t="str">
        <f>IFERROR(VLOOKUP(E1267,'ИМЕНА ОКВЭД'!B$1:D$130001,2,FALSE),E1267)</f>
        <v>10.6</v>
      </c>
      <c r="G1267" s="33">
        <v>2</v>
      </c>
      <c r="H1267" s="33">
        <v>4</v>
      </c>
      <c r="I1267" s="33">
        <v>67</v>
      </c>
      <c r="J1267" s="33">
        <v>23</v>
      </c>
      <c r="K1267" s="33">
        <v>751</v>
      </c>
      <c r="L1267" s="33">
        <v>50</v>
      </c>
      <c r="M1267" s="33">
        <v>2.9850746268656718</v>
      </c>
      <c r="N1267" s="33">
        <v>3.062583222370173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22</v>
      </c>
      <c r="F1268" s="53" t="str">
        <f>IFERROR(VLOOKUP(E1268,'ИМЕНА ОКВЭД'!B$1:D$130001,2,FALSE),E1268)</f>
        <v>Производство хлебобулочных и мучных кондитерских изделий</v>
      </c>
      <c r="G1268" s="33">
        <v>159855.5</v>
      </c>
      <c r="H1268" s="33">
        <v>161886.79999999999</v>
      </c>
      <c r="I1268" s="33">
        <v>195011.1</v>
      </c>
      <c r="J1268" s="33">
        <v>1932743.4</v>
      </c>
      <c r="K1268" s="33">
        <v>1979328.9</v>
      </c>
      <c r="L1268" s="33">
        <v>98.745234324231504</v>
      </c>
      <c r="M1268" s="33">
        <v>81.972513359495949</v>
      </c>
      <c r="N1268" s="33">
        <v>97.646399241682374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65</v>
      </c>
      <c r="F1269" s="53" t="str">
        <f>IFERROR(VLOOKUP(E1269,'ИМЕНА ОКВЭД'!B$1:D$130001,2,FALSE),E1269)</f>
        <v>10.8</v>
      </c>
      <c r="G1269" s="33">
        <v>84125.6</v>
      </c>
      <c r="H1269" s="33">
        <v>83576.2</v>
      </c>
      <c r="I1269" s="33">
        <v>125021</v>
      </c>
      <c r="J1269" s="33">
        <v>1149918.1000000001</v>
      </c>
      <c r="K1269" s="33">
        <v>953247.8</v>
      </c>
      <c r="L1269" s="33">
        <v>100.65736417784011</v>
      </c>
      <c r="M1269" s="33">
        <v>67.28917541852968</v>
      </c>
      <c r="N1269" s="33">
        <v>120.63160282142796</v>
      </c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42</v>
      </c>
      <c r="F1270" s="53" t="str">
        <f>IFERROR(VLOOKUP(E1270,'ИМЕНА ОКВЭД'!B$1:D$130001,2,FALSE),E1270)</f>
        <v>10.9</v>
      </c>
      <c r="G1270" s="33">
        <v>9581</v>
      </c>
      <c r="H1270" s="33">
        <v>7222</v>
      </c>
      <c r="I1270" s="33">
        <v>13834</v>
      </c>
      <c r="J1270" s="33">
        <v>83971</v>
      </c>
      <c r="K1270" s="33">
        <v>149022.1</v>
      </c>
      <c r="L1270" s="33">
        <v>132.66408197175298</v>
      </c>
      <c r="M1270" s="33">
        <v>69.256903281769553</v>
      </c>
      <c r="N1270" s="33">
        <v>56.34801817985386</v>
      </c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124</v>
      </c>
      <c r="F1271" s="53" t="str">
        <f>IFERROR(VLOOKUP(E1271,'ИМЕНА ОКВЭД'!B$1:D$130001,2,FALSE),E1271)</f>
        <v>Всего по обследуемым видам экономической деятельности</v>
      </c>
      <c r="G1271" s="33">
        <v>55005055</v>
      </c>
      <c r="H1271" s="33">
        <v>89188117.200000003</v>
      </c>
      <c r="I1271" s="33">
        <v>58183673.799999997</v>
      </c>
      <c r="J1271" s="33">
        <v>539358429.89999998</v>
      </c>
      <c r="K1271" s="33">
        <v>399245159.69999999</v>
      </c>
      <c r="L1271" s="33">
        <v>61.673075659455677</v>
      </c>
      <c r="M1271" s="33">
        <v>94.536923173799309</v>
      </c>
      <c r="N1271" s="33">
        <v>135.09454449123032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48</v>
      </c>
      <c r="F1272" s="53" t="str">
        <f>IFERROR(VLOOKUP(E1272,'ИМЕНА ОКВЭД'!B$1:D$130001,2,FALSE),E1272)</f>
        <v>Производство напитков</v>
      </c>
      <c r="G1272" s="33">
        <v>540974.19999999995</v>
      </c>
      <c r="H1272" s="33">
        <v>623140.6</v>
      </c>
      <c r="I1272" s="33">
        <v>473601.2</v>
      </c>
      <c r="J1272" s="33">
        <v>6590426.4000000004</v>
      </c>
      <c r="K1272" s="33">
        <v>6473454.2000000002</v>
      </c>
      <c r="L1272" s="33">
        <v>86.814147561561555</v>
      </c>
      <c r="M1272" s="33">
        <v>114.22568186060339</v>
      </c>
      <c r="N1272" s="33">
        <v>101.80695184342233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105</v>
      </c>
      <c r="F1273" s="53" t="str">
        <f>IFERROR(VLOOKUP(E1273,'ИМЕНА ОКВЭД'!B$1:D$130001,2,FALSE),E1273)</f>
        <v>11.0</v>
      </c>
      <c r="G1273" s="33">
        <v>540974.19999999995</v>
      </c>
      <c r="H1273" s="33">
        <v>623140.6</v>
      </c>
      <c r="I1273" s="33">
        <v>473601.2</v>
      </c>
      <c r="J1273" s="33">
        <v>6590426.4000000004</v>
      </c>
      <c r="K1273" s="33">
        <v>6473454.2000000002</v>
      </c>
      <c r="L1273" s="33">
        <v>86.814147561561555</v>
      </c>
      <c r="M1273" s="33">
        <v>114.22568186060339</v>
      </c>
      <c r="N1273" s="33">
        <v>101.80695184342233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75</v>
      </c>
      <c r="F1274" s="53" t="str">
        <f>IFERROR(VLOOKUP(E1274,'ИМЕНА ОКВЭД'!B$1:D$130001,2,FALSE),E1274)</f>
        <v>125.АГ</v>
      </c>
      <c r="G1274" s="33">
        <v>47961076.399999999</v>
      </c>
      <c r="H1274" s="33">
        <v>83115256.200000003</v>
      </c>
      <c r="I1274" s="33">
        <v>51511444.899999999</v>
      </c>
      <c r="J1274" s="33">
        <v>476026192.5</v>
      </c>
      <c r="K1274" s="33">
        <v>340639818.69999999</v>
      </c>
      <c r="L1274" s="33">
        <v>57.704299538692872</v>
      </c>
      <c r="M1274" s="33">
        <v>93.107612285206926</v>
      </c>
      <c r="N1274" s="33">
        <v>139.7447292910974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117</v>
      </c>
      <c r="F1275" s="53" t="str">
        <f>IFERROR(VLOOKUP(E1275,'ИМЕНА ОКВЭД'!B$1:D$130001,2,FALSE),E1275)</f>
        <v>Производство текстильных изделий</v>
      </c>
      <c r="G1275" s="33">
        <v>1707.9</v>
      </c>
      <c r="H1275" s="33">
        <v>1477.8</v>
      </c>
      <c r="I1275" s="33">
        <v>8171.6</v>
      </c>
      <c r="J1275" s="33">
        <v>21205.7</v>
      </c>
      <c r="K1275" s="33">
        <v>69639</v>
      </c>
      <c r="L1275" s="33">
        <v>115.5704425497361</v>
      </c>
      <c r="M1275" s="33">
        <v>20.900435655196045</v>
      </c>
      <c r="N1275" s="33">
        <v>30.450896767615848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74</v>
      </c>
      <c r="F1276" s="53" t="str">
        <f>IFERROR(VLOOKUP(E1276,'ИМЕНА ОКВЭД'!B$1:D$130001,2,FALSE),E1276)</f>
        <v>13.9</v>
      </c>
      <c r="G1276" s="33">
        <v>1707.9</v>
      </c>
      <c r="H1276" s="33">
        <v>1477.8</v>
      </c>
      <c r="I1276" s="33">
        <v>8171.6</v>
      </c>
      <c r="J1276" s="33">
        <v>21205.7</v>
      </c>
      <c r="K1276" s="33">
        <v>69639</v>
      </c>
      <c r="L1276" s="33">
        <v>115.5704425497361</v>
      </c>
      <c r="M1276" s="33">
        <v>20.900435655196045</v>
      </c>
      <c r="N1276" s="33">
        <v>30.450896767615848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55</v>
      </c>
      <c r="F1277" s="53" t="str">
        <f>IFERROR(VLOOKUP(E1277,'ИМЕНА ОКВЭД'!B$1:D$130001,2,FALSE),E1277)</f>
        <v>1323500.029.31</v>
      </c>
      <c r="G1277" s="33">
        <v>55005055</v>
      </c>
      <c r="H1277" s="33">
        <v>89188117.200000003</v>
      </c>
      <c r="I1277" s="33">
        <v>58183673.799999997</v>
      </c>
      <c r="J1277" s="33">
        <v>539358429.89999998</v>
      </c>
      <c r="K1277" s="33">
        <v>399245159.69999999</v>
      </c>
      <c r="L1277" s="33">
        <v>61.673075659455677</v>
      </c>
      <c r="M1277" s="33">
        <v>94.536923173799309</v>
      </c>
      <c r="N1277" s="33">
        <v>135.09454449123032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69</v>
      </c>
      <c r="F1278" s="53" t="str">
        <f>IFERROR(VLOOKUP(E1278,'ИМЕНА ОКВЭД'!B$1:D$130001,2,FALSE),E1278)</f>
        <v>Производство одежды</v>
      </c>
      <c r="G1278" s="33">
        <v>37672.199999999997</v>
      </c>
      <c r="H1278" s="33">
        <v>20719.8</v>
      </c>
      <c r="I1278" s="33">
        <v>23439.200000000001</v>
      </c>
      <c r="J1278" s="33">
        <v>304298.09999999998</v>
      </c>
      <c r="K1278" s="33">
        <v>283136.40000000002</v>
      </c>
      <c r="L1278" s="33">
        <v>181.81739205976891</v>
      </c>
      <c r="M1278" s="33">
        <v>160.7230622205536</v>
      </c>
      <c r="N1278" s="33">
        <v>107.47403018474488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91</v>
      </c>
      <c r="F1279" s="53" t="str">
        <f>IFERROR(VLOOKUP(E1279,'ИМЕНА ОКВЭД'!B$1:D$130001,2,FALSE),E1279)</f>
        <v>14.1</v>
      </c>
      <c r="G1279" s="33">
        <v>37447.199999999997</v>
      </c>
      <c r="H1279" s="33">
        <v>20494.8</v>
      </c>
      <c r="I1279" s="33">
        <v>23060.2</v>
      </c>
      <c r="J1279" s="33">
        <v>299984.8</v>
      </c>
      <c r="K1279" s="33">
        <v>279224.09999999998</v>
      </c>
      <c r="L1279" s="33">
        <v>182.71561566836465</v>
      </c>
      <c r="M1279" s="33">
        <v>162.388877806784</v>
      </c>
      <c r="N1279" s="33">
        <v>107.43513901557924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37</v>
      </c>
      <c r="F1280" s="53" t="str">
        <f>IFERROR(VLOOKUP(E1280,'ИМЕНА ОКВЭД'!B$1:D$130001,2,FALSE),E1280)</f>
        <v>14.3</v>
      </c>
      <c r="G1280" s="33">
        <v>225</v>
      </c>
      <c r="H1280" s="33">
        <v>225</v>
      </c>
      <c r="I1280" s="33">
        <v>379</v>
      </c>
      <c r="J1280" s="33">
        <v>4313.3</v>
      </c>
      <c r="K1280" s="33">
        <v>3912.3</v>
      </c>
      <c r="L1280" s="33">
        <v>100</v>
      </c>
      <c r="M1280" s="33">
        <v>59.366754617414252</v>
      </c>
      <c r="N1280" s="33">
        <v>110.24972522557064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129</v>
      </c>
      <c r="F1281" s="53" t="str">
        <f>IFERROR(VLOOKUP(E1281,'ИМЕНА ОКВЭД'!B$1:D$130001,2,FALSE),E1281)</f>
        <v>Производство кожи и изделий из кожи</v>
      </c>
      <c r="G1281" s="32"/>
      <c r="H1281" s="32"/>
      <c r="I1281" s="32"/>
      <c r="J1281" s="32"/>
      <c r="K1281" s="33">
        <v>171.1</v>
      </c>
      <c r="L1281" s="32"/>
      <c r="M1281" s="32"/>
      <c r="N1281" s="32"/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130</v>
      </c>
      <c r="F1282" s="53" t="str">
        <f>IFERROR(VLOOKUP(E1282,'ИМЕНА ОКВЭД'!B$1:D$130001,2,FALSE),E1282)</f>
        <v>15.1</v>
      </c>
      <c r="G1282" s="32"/>
      <c r="H1282" s="32"/>
      <c r="I1282" s="32"/>
      <c r="J1282" s="32"/>
      <c r="K1282" s="33">
        <v>171.1</v>
      </c>
      <c r="L1282" s="32"/>
      <c r="M1282" s="32"/>
      <c r="N1282" s="32"/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104</v>
      </c>
      <c r="F1283" s="53" t="str">
        <f>IFERROR(VLOOKUP(E1283,'ИМЕНА ОКВЭД'!B$1:D$130001,2,FALSE),E1283)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283" s="33">
        <v>1322639.2</v>
      </c>
      <c r="H1283" s="33">
        <v>1742285.8</v>
      </c>
      <c r="I1283" s="33">
        <v>1078669.8</v>
      </c>
      <c r="J1283" s="33">
        <v>16078278.300000001</v>
      </c>
      <c r="K1283" s="33">
        <v>11251766.9</v>
      </c>
      <c r="L1283" s="33">
        <v>75.914020535551629</v>
      </c>
      <c r="M1283" s="33">
        <v>122.61761662373416</v>
      </c>
      <c r="N1283" s="33">
        <v>142.89558647006808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111</v>
      </c>
      <c r="F1284" s="53" t="str">
        <f>IFERROR(VLOOKUP(E1284,'ИМЕНА ОКВЭД'!B$1:D$130001,2,FALSE),E1284)</f>
        <v>16.1</v>
      </c>
      <c r="G1284" s="33">
        <v>823609.5</v>
      </c>
      <c r="H1284" s="33">
        <v>1128234.3</v>
      </c>
      <c r="I1284" s="33">
        <v>775908.1</v>
      </c>
      <c r="J1284" s="33">
        <v>11024584.9</v>
      </c>
      <c r="K1284" s="33">
        <v>8162868</v>
      </c>
      <c r="L1284" s="33">
        <v>72.999863592163436</v>
      </c>
      <c r="M1284" s="33">
        <v>106.14781570136979</v>
      </c>
      <c r="N1284" s="33">
        <v>135.05773828512233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114</v>
      </c>
      <c r="F1285" s="53" t="str">
        <f>IFERROR(VLOOKUP(E1285,'ИМЕНА ОКВЭД'!B$1:D$130001,2,FALSE),E1285)</f>
        <v>16.2</v>
      </c>
      <c r="G1285" s="33">
        <v>499029.7</v>
      </c>
      <c r="H1285" s="33">
        <v>614051.5</v>
      </c>
      <c r="I1285" s="33">
        <v>302761.7</v>
      </c>
      <c r="J1285" s="33">
        <v>5053693.4000000004</v>
      </c>
      <c r="K1285" s="33">
        <v>3088898.9</v>
      </c>
      <c r="L1285" s="33">
        <v>81.268378955185355</v>
      </c>
      <c r="M1285" s="33">
        <v>164.82590103041434</v>
      </c>
      <c r="N1285" s="33">
        <v>163.60824888117898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64</v>
      </c>
      <c r="F1286" s="53" t="str">
        <f>IFERROR(VLOOKUP(E1286,'ИМЕНА ОКВЭД'!B$1:D$130001,2,FALSE),E1286)</f>
        <v>Производство бумаги и бумажных изделий</v>
      </c>
      <c r="G1286" s="33">
        <v>14145.6</v>
      </c>
      <c r="H1286" s="33">
        <v>14206.7</v>
      </c>
      <c r="I1286" s="33">
        <v>11287.4</v>
      </c>
      <c r="J1286" s="33">
        <v>156266.20000000001</v>
      </c>
      <c r="K1286" s="33">
        <v>125402.8</v>
      </c>
      <c r="L1286" s="33">
        <v>99.569921234347177</v>
      </c>
      <c r="M1286" s="33">
        <v>125.32204050534224</v>
      </c>
      <c r="N1286" s="33">
        <v>124.61141218537385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106</v>
      </c>
      <c r="F1287" s="53" t="str">
        <f>IFERROR(VLOOKUP(E1287,'ИМЕНА ОКВЭД'!B$1:D$130001,2,FALSE),E1287)</f>
        <v>17.2</v>
      </c>
      <c r="G1287" s="33">
        <v>14145.6</v>
      </c>
      <c r="H1287" s="33">
        <v>14206.7</v>
      </c>
      <c r="I1287" s="33">
        <v>11287.4</v>
      </c>
      <c r="J1287" s="33">
        <v>156266.20000000001</v>
      </c>
      <c r="K1287" s="33">
        <v>125402.8</v>
      </c>
      <c r="L1287" s="33">
        <v>99.569921234347177</v>
      </c>
      <c r="M1287" s="33">
        <v>125.32204050534224</v>
      </c>
      <c r="N1287" s="33">
        <v>124.61141218537385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86</v>
      </c>
      <c r="F1288" s="53" t="str">
        <f>IFERROR(VLOOKUP(E1288,'ИМЕНА ОКВЭД'!B$1:D$130001,2,FALSE),E1288)</f>
        <v>Деятельность полиграфическая и копирование носителей информации</v>
      </c>
      <c r="G1288" s="33">
        <v>21213.3</v>
      </c>
      <c r="H1288" s="33">
        <v>17353.5</v>
      </c>
      <c r="I1288" s="33">
        <v>19245</v>
      </c>
      <c r="J1288" s="33">
        <v>215258</v>
      </c>
      <c r="K1288" s="33">
        <v>206815.3</v>
      </c>
      <c r="L1288" s="33">
        <v>122.24219898003285</v>
      </c>
      <c r="M1288" s="33">
        <v>110.22759158222915</v>
      </c>
      <c r="N1288" s="33">
        <v>104.0822414976068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82</v>
      </c>
      <c r="F1289" s="53" t="str">
        <f>IFERROR(VLOOKUP(E1289,'ИМЕНА ОКВЭД'!B$1:D$130001,2,FALSE),E1289)</f>
        <v>18.1</v>
      </c>
      <c r="G1289" s="33">
        <v>21213.3</v>
      </c>
      <c r="H1289" s="33">
        <v>17353.5</v>
      </c>
      <c r="I1289" s="33">
        <v>19245</v>
      </c>
      <c r="J1289" s="33">
        <v>215258</v>
      </c>
      <c r="K1289" s="33">
        <v>206815.3</v>
      </c>
      <c r="L1289" s="33">
        <v>122.24219898003285</v>
      </c>
      <c r="M1289" s="33">
        <v>110.22759158222915</v>
      </c>
      <c r="N1289" s="33">
        <v>104.0822414976068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125</v>
      </c>
      <c r="F1290" s="53" t="str">
        <f>IFERROR(VLOOKUP(E1290,'ИМЕНА ОКВЭД'!B$1:D$130001,2,FALSE),E1290)</f>
        <v>Производство кокса и нефтепродуктов</v>
      </c>
      <c r="G1290" s="33">
        <v>4285173.5</v>
      </c>
      <c r="H1290" s="33">
        <v>4442173.5999999996</v>
      </c>
      <c r="I1290" s="33">
        <v>3765235.8</v>
      </c>
      <c r="J1290" s="33">
        <v>53430777.299999997</v>
      </c>
      <c r="K1290" s="33">
        <v>41789020</v>
      </c>
      <c r="L1290" s="33">
        <v>96.465691930635032</v>
      </c>
      <c r="M1290" s="33">
        <v>113.80890142391613</v>
      </c>
      <c r="N1290" s="33">
        <v>127.85841185076846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51</v>
      </c>
      <c r="F1291" s="53" t="str">
        <f>IFERROR(VLOOKUP(E1291,'ИМЕНА ОКВЭД'!B$1:D$130001,2,FALSE),E1291)</f>
        <v>19.2</v>
      </c>
      <c r="G1291" s="33">
        <v>4285173.5</v>
      </c>
      <c r="H1291" s="33">
        <v>4442173.5999999996</v>
      </c>
      <c r="I1291" s="33">
        <v>3765235.8</v>
      </c>
      <c r="J1291" s="33">
        <v>53430777.299999997</v>
      </c>
      <c r="K1291" s="33">
        <v>41789020</v>
      </c>
      <c r="L1291" s="33">
        <v>96.465691930635032</v>
      </c>
      <c r="M1291" s="33">
        <v>113.80890142391613</v>
      </c>
      <c r="N1291" s="33">
        <v>127.85841185076846</v>
      </c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60</v>
      </c>
      <c r="F1292" s="53" t="str">
        <f>IFERROR(VLOOKUP(E1292,'ИМЕНА ОКВЭД'!B$1:D$130001,2,FALSE),E1292)</f>
        <v>Производство химических веществ и химических продуктов</v>
      </c>
      <c r="G1292" s="33">
        <v>350708</v>
      </c>
      <c r="H1292" s="33">
        <v>397108.2</v>
      </c>
      <c r="I1292" s="33">
        <v>245673.8</v>
      </c>
      <c r="J1292" s="33">
        <v>3742438.4</v>
      </c>
      <c r="K1292" s="33">
        <v>2823190.4</v>
      </c>
      <c r="L1292" s="33">
        <v>88.315476739085213</v>
      </c>
      <c r="M1292" s="33">
        <v>142.75352113249357</v>
      </c>
      <c r="N1292" s="33">
        <v>132.56060944384055</v>
      </c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120</v>
      </c>
      <c r="F1293" s="53" t="str">
        <f>IFERROR(VLOOKUP(E1293,'ИМЕНА ОКВЭД'!B$1:D$130001,2,FALSE),E1293)</f>
        <v>20.1</v>
      </c>
      <c r="G1293" s="33">
        <v>227238.8</v>
      </c>
      <c r="H1293" s="33">
        <v>265262.90000000002</v>
      </c>
      <c r="I1293" s="33">
        <v>172160.8</v>
      </c>
      <c r="J1293" s="33">
        <v>2334816.9</v>
      </c>
      <c r="K1293" s="33">
        <v>1973797.4</v>
      </c>
      <c r="L1293" s="33">
        <v>85.66550392082722</v>
      </c>
      <c r="M1293" s="33">
        <v>131.99218405118935</v>
      </c>
      <c r="N1293" s="33">
        <v>118.29060571262278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97</v>
      </c>
      <c r="F1294" s="53" t="str">
        <f>IFERROR(VLOOKUP(E1294,'ИМЕНА ОКВЭД'!B$1:D$130001,2,FALSE),E1294)</f>
        <v>20.2</v>
      </c>
      <c r="G1294" s="33">
        <v>217</v>
      </c>
      <c r="H1294" s="33">
        <v>217</v>
      </c>
      <c r="I1294" s="33">
        <v>217</v>
      </c>
      <c r="J1294" s="33">
        <v>2387</v>
      </c>
      <c r="K1294" s="33">
        <v>2387</v>
      </c>
      <c r="L1294" s="33">
        <v>100</v>
      </c>
      <c r="M1294" s="33">
        <v>100</v>
      </c>
      <c r="N1294" s="33">
        <v>100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16</v>
      </c>
      <c r="F1295" s="53" t="str">
        <f>IFERROR(VLOOKUP(E1295,'ИМЕНА ОКВЭД'!B$1:D$130001,2,FALSE),E1295)</f>
        <v>20.3</v>
      </c>
      <c r="G1295" s="33">
        <v>28613</v>
      </c>
      <c r="H1295" s="33">
        <v>36782</v>
      </c>
      <c r="I1295" s="33">
        <v>29292</v>
      </c>
      <c r="J1295" s="33">
        <v>379101</v>
      </c>
      <c r="K1295" s="33">
        <v>362962</v>
      </c>
      <c r="L1295" s="33">
        <v>77.790767223098257</v>
      </c>
      <c r="M1295" s="33">
        <v>97.681960944967912</v>
      </c>
      <c r="N1295" s="33">
        <v>104.44647098043322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83</v>
      </c>
      <c r="F1296" s="53" t="str">
        <f>IFERROR(VLOOKUP(E1296,'ИМЕНА ОКВЭД'!B$1:D$130001,2,FALSE),E1296)</f>
        <v>20.4</v>
      </c>
      <c r="G1296" s="33">
        <v>28</v>
      </c>
      <c r="H1296" s="33">
        <v>28</v>
      </c>
      <c r="I1296" s="33">
        <v>28</v>
      </c>
      <c r="J1296" s="33">
        <v>308</v>
      </c>
      <c r="K1296" s="33">
        <v>308</v>
      </c>
      <c r="L1296" s="33">
        <v>100</v>
      </c>
      <c r="M1296" s="33">
        <v>100</v>
      </c>
      <c r="N1296" s="33">
        <v>100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17</v>
      </c>
      <c r="F1297" s="53" t="str">
        <f>IFERROR(VLOOKUP(E1297,'ИМЕНА ОКВЭД'!B$1:D$130001,2,FALSE),E1297)</f>
        <v>20.5</v>
      </c>
      <c r="G1297" s="33">
        <v>94611.199999999997</v>
      </c>
      <c r="H1297" s="33">
        <v>94818.3</v>
      </c>
      <c r="I1297" s="33">
        <v>43976</v>
      </c>
      <c r="J1297" s="33">
        <v>1025825.5</v>
      </c>
      <c r="K1297" s="33">
        <v>483736</v>
      </c>
      <c r="L1297" s="33">
        <v>99.781582247308805</v>
      </c>
      <c r="M1297" s="33">
        <v>215.14280516645442</v>
      </c>
      <c r="N1297" s="33">
        <v>212.06308813071593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99</v>
      </c>
      <c r="F1298" s="53" t="str">
        <f>IFERROR(VLOOKUP(E1298,'ИМЕНА ОКВЭД'!B$1:D$130001,2,FALSE),E1298)</f>
        <v>Производство лекарственных средств и материалов, применяемых в медицинских целях</v>
      </c>
      <c r="G1298" s="33">
        <v>233860</v>
      </c>
      <c r="H1298" s="33">
        <v>300960</v>
      </c>
      <c r="I1298" s="33">
        <v>544599</v>
      </c>
      <c r="J1298" s="33">
        <v>2559617</v>
      </c>
      <c r="K1298" s="33">
        <v>3159045</v>
      </c>
      <c r="L1298" s="33">
        <v>77.704678362573105</v>
      </c>
      <c r="M1298" s="33">
        <v>42.941687369973138</v>
      </c>
      <c r="N1298" s="33">
        <v>81.025024967988742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38</v>
      </c>
      <c r="F1299" s="53" t="str">
        <f>IFERROR(VLOOKUP(E1299,'ИМЕНА ОКВЭД'!B$1:D$130001,2,FALSE),E1299)</f>
        <v>21.2</v>
      </c>
      <c r="G1299" s="33">
        <v>233860</v>
      </c>
      <c r="H1299" s="33">
        <v>300960</v>
      </c>
      <c r="I1299" s="33">
        <v>544599</v>
      </c>
      <c r="J1299" s="33">
        <v>2559617</v>
      </c>
      <c r="K1299" s="33">
        <v>3159045</v>
      </c>
      <c r="L1299" s="33">
        <v>77.704678362573105</v>
      </c>
      <c r="M1299" s="33">
        <v>42.941687369973138</v>
      </c>
      <c r="N1299" s="33">
        <v>81.025024967988742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49</v>
      </c>
      <c r="F1300" s="53" t="str">
        <f>IFERROR(VLOOKUP(E1300,'ИМЕНА ОКВЭД'!B$1:D$130001,2,FALSE),E1300)</f>
        <v>Производство резиновых и пластмассовых изделий</v>
      </c>
      <c r="G1300" s="33">
        <v>420022</v>
      </c>
      <c r="H1300" s="33">
        <v>428529</v>
      </c>
      <c r="I1300" s="33">
        <v>287393.7</v>
      </c>
      <c r="J1300" s="33">
        <v>4278569</v>
      </c>
      <c r="K1300" s="33">
        <v>2661043.7000000002</v>
      </c>
      <c r="L1300" s="33">
        <v>98.014836802176745</v>
      </c>
      <c r="M1300" s="33">
        <v>146.14864556877899</v>
      </c>
      <c r="N1300" s="33">
        <v>160.78537154425536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46</v>
      </c>
      <c r="F1301" s="53" t="str">
        <f>IFERROR(VLOOKUP(E1301,'ИМЕНА ОКВЭД'!B$1:D$130001,2,FALSE),E1301)</f>
        <v>22.1</v>
      </c>
      <c r="G1301" s="33">
        <v>1186</v>
      </c>
      <c r="H1301" s="33">
        <v>1186</v>
      </c>
      <c r="I1301" s="33">
        <v>1186</v>
      </c>
      <c r="J1301" s="33">
        <v>13046</v>
      </c>
      <c r="K1301" s="33">
        <v>13046</v>
      </c>
      <c r="L1301" s="33">
        <v>100</v>
      </c>
      <c r="M1301" s="33">
        <v>100</v>
      </c>
      <c r="N1301" s="33">
        <v>100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52</v>
      </c>
      <c r="F1302" s="53" t="str">
        <f>IFERROR(VLOOKUP(E1302,'ИМЕНА ОКВЭД'!B$1:D$130001,2,FALSE),E1302)</f>
        <v>22.2</v>
      </c>
      <c r="G1302" s="33">
        <v>418836</v>
      </c>
      <c r="H1302" s="33">
        <v>427343</v>
      </c>
      <c r="I1302" s="33">
        <v>286207.7</v>
      </c>
      <c r="J1302" s="33">
        <v>4265523</v>
      </c>
      <c r="K1302" s="33">
        <v>2647997.7000000002</v>
      </c>
      <c r="L1302" s="33">
        <v>98.009327402110245</v>
      </c>
      <c r="M1302" s="33">
        <v>146.3398783470885</v>
      </c>
      <c r="N1302" s="33">
        <v>161.08484535315117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36</v>
      </c>
      <c r="F1303" s="53" t="str">
        <f>IFERROR(VLOOKUP(E1303,'ИМЕНА ОКВЭД'!B$1:D$130001,2,FALSE),E1303)</f>
        <v>Производство прочей неметаллической минеральной продукции</v>
      </c>
      <c r="G1303" s="33">
        <v>974144.6</v>
      </c>
      <c r="H1303" s="33">
        <v>1069174</v>
      </c>
      <c r="I1303" s="33">
        <v>831838</v>
      </c>
      <c r="J1303" s="33">
        <v>9583085.6999999993</v>
      </c>
      <c r="K1303" s="33">
        <v>8702094.4000000004</v>
      </c>
      <c r="L1303" s="33">
        <v>91.111886372096592</v>
      </c>
      <c r="M1303" s="33">
        <v>117.10748967948086</v>
      </c>
      <c r="N1303" s="33">
        <v>110.12389959823925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77</v>
      </c>
      <c r="F1304" s="53" t="str">
        <f>IFERROR(VLOOKUP(E1304,'ИМЕНА ОКВЭД'!B$1:D$130001,2,FALSE),E1304)</f>
        <v>23.1</v>
      </c>
      <c r="G1304" s="33">
        <v>52135</v>
      </c>
      <c r="H1304" s="33">
        <v>52135</v>
      </c>
      <c r="I1304" s="33">
        <v>36938</v>
      </c>
      <c r="J1304" s="33">
        <v>573485</v>
      </c>
      <c r="K1304" s="33">
        <v>406318</v>
      </c>
      <c r="L1304" s="33">
        <v>100</v>
      </c>
      <c r="M1304" s="33">
        <v>141.14191347663652</v>
      </c>
      <c r="N1304" s="33">
        <v>141.14191347663652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23</v>
      </c>
      <c r="F1305" s="53" t="str">
        <f>IFERROR(VLOOKUP(E1305,'ИМЕНА ОКВЭД'!B$1:D$130001,2,FALSE),E1305)</f>
        <v>23.3</v>
      </c>
      <c r="G1305" s="33">
        <v>54235</v>
      </c>
      <c r="H1305" s="33">
        <v>65679</v>
      </c>
      <c r="I1305" s="33">
        <v>50801</v>
      </c>
      <c r="J1305" s="33">
        <v>649255</v>
      </c>
      <c r="K1305" s="33">
        <v>546868.9</v>
      </c>
      <c r="L1305" s="33">
        <v>82.57586138644011</v>
      </c>
      <c r="M1305" s="33">
        <v>106.7597094545383</v>
      </c>
      <c r="N1305" s="33">
        <v>118.72223854748368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67</v>
      </c>
      <c r="F1306" s="53" t="str">
        <f>IFERROR(VLOOKUP(E1306,'ИМЕНА ОКВЭД'!B$1:D$130001,2,FALSE),E1306)</f>
        <v>23.5</v>
      </c>
      <c r="G1306" s="33">
        <v>158.19999999999999</v>
      </c>
      <c r="H1306" s="33">
        <v>135.19999999999999</v>
      </c>
      <c r="I1306" s="33">
        <v>74.099999999999994</v>
      </c>
      <c r="J1306" s="33">
        <v>2475.6</v>
      </c>
      <c r="K1306" s="33">
        <v>1018.4</v>
      </c>
      <c r="L1306" s="33">
        <v>117.01183431952663</v>
      </c>
      <c r="M1306" s="33">
        <v>213.4952766531714</v>
      </c>
      <c r="N1306" s="33">
        <v>243.08719560094266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121</v>
      </c>
      <c r="F1307" s="53" t="str">
        <f>IFERROR(VLOOKUP(E1307,'ИМЕНА ОКВЭД'!B$1:D$130001,2,FALSE),E1307)</f>
        <v>23.6</v>
      </c>
      <c r="G1307" s="33">
        <v>493462</v>
      </c>
      <c r="H1307" s="33">
        <v>561280.80000000005</v>
      </c>
      <c r="I1307" s="33">
        <v>509122.2</v>
      </c>
      <c r="J1307" s="33">
        <v>5056859.7</v>
      </c>
      <c r="K1307" s="33">
        <v>5318594.5</v>
      </c>
      <c r="L1307" s="33">
        <v>87.917135237834614</v>
      </c>
      <c r="M1307" s="33">
        <v>96.924078345041721</v>
      </c>
      <c r="N1307" s="33">
        <v>95.078872811228607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71</v>
      </c>
      <c r="F1308" s="53" t="str">
        <f>IFERROR(VLOOKUP(E1308,'ИМЕНА ОКВЭД'!B$1:D$130001,2,FALSE),E1308)</f>
        <v>23.7</v>
      </c>
      <c r="G1308" s="33">
        <v>219</v>
      </c>
      <c r="H1308" s="33">
        <v>219</v>
      </c>
      <c r="I1308" s="33">
        <v>219</v>
      </c>
      <c r="J1308" s="33">
        <v>2409</v>
      </c>
      <c r="K1308" s="33">
        <v>2409</v>
      </c>
      <c r="L1308" s="33">
        <v>100</v>
      </c>
      <c r="M1308" s="33">
        <v>100</v>
      </c>
      <c r="N1308" s="33">
        <v>100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100</v>
      </c>
      <c r="F1309" s="53" t="str">
        <f>IFERROR(VLOOKUP(E1309,'ИМЕНА ОКВЭД'!B$1:D$130001,2,FALSE),E1309)</f>
        <v>23.9</v>
      </c>
      <c r="G1309" s="33">
        <v>373935.4</v>
      </c>
      <c r="H1309" s="33">
        <v>389725</v>
      </c>
      <c r="I1309" s="33">
        <v>234683.7</v>
      </c>
      <c r="J1309" s="33">
        <v>3298601.4</v>
      </c>
      <c r="K1309" s="33">
        <v>2426885.6</v>
      </c>
      <c r="L1309" s="33">
        <v>95.948527808069798</v>
      </c>
      <c r="M1309" s="33">
        <v>159.3359061579479</v>
      </c>
      <c r="N1309" s="33">
        <v>135.91911378105337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79</v>
      </c>
      <c r="F1310" s="53" t="str">
        <f>IFERROR(VLOOKUP(E1310,'ИМЕНА ОКВЭД'!B$1:D$130001,2,FALSE),E1310)</f>
        <v>Производство металлургическое</v>
      </c>
      <c r="G1310" s="33">
        <v>16674797.300000001</v>
      </c>
      <c r="H1310" s="33">
        <v>15241729</v>
      </c>
      <c r="I1310" s="33">
        <v>13730814.800000001</v>
      </c>
      <c r="J1310" s="33">
        <v>155824655.09999999</v>
      </c>
      <c r="K1310" s="33">
        <v>133968787.2</v>
      </c>
      <c r="L1310" s="33">
        <v>109.40226860089167</v>
      </c>
      <c r="M1310" s="33">
        <v>121.440697750872</v>
      </c>
      <c r="N1310" s="33">
        <v>116.31414925580516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115</v>
      </c>
      <c r="F1311" s="53" t="str">
        <f>IFERROR(VLOOKUP(E1311,'ИМЕНА ОКВЭД'!B$1:D$130001,2,FALSE),E1311)</f>
        <v>24.1</v>
      </c>
      <c r="G1311" s="33">
        <v>2377064.7999999998</v>
      </c>
      <c r="H1311" s="33">
        <v>4611831</v>
      </c>
      <c r="I1311" s="33">
        <v>2353198</v>
      </c>
      <c r="J1311" s="33">
        <v>36142778.799999997</v>
      </c>
      <c r="K1311" s="33">
        <v>16207257.800000001</v>
      </c>
      <c r="L1311" s="33">
        <v>51.542756011657843</v>
      </c>
      <c r="M1311" s="33">
        <v>101.01422829698139</v>
      </c>
      <c r="N1311" s="33">
        <v>223.00366444470328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87</v>
      </c>
      <c r="F1312" s="53" t="str">
        <f>IFERROR(VLOOKUP(E1312,'ИМЕНА ОКВЭД'!B$1:D$130001,2,FALSE),E1312)</f>
        <v>24.3</v>
      </c>
      <c r="G1312" s="33">
        <v>158730.70000000001</v>
      </c>
      <c r="H1312" s="33">
        <v>129318</v>
      </c>
      <c r="I1312" s="33">
        <v>94259.4</v>
      </c>
      <c r="J1312" s="33">
        <v>1473990.6</v>
      </c>
      <c r="K1312" s="33">
        <v>914051.4</v>
      </c>
      <c r="L1312" s="33">
        <v>122.74447486042159</v>
      </c>
      <c r="M1312" s="33">
        <v>168.39774070278401</v>
      </c>
      <c r="N1312" s="33">
        <v>161.25904954579141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84</v>
      </c>
      <c r="F1313" s="53" t="str">
        <f>IFERROR(VLOOKUP(E1313,'ИМЕНА ОКВЭД'!B$1:D$130001,2,FALSE),E1313)</f>
        <v>Производство основных драгоценных металлов и прочих цветных металлов, производство ядерного топлива</v>
      </c>
      <c r="G1313" s="33">
        <v>14096774.300000001</v>
      </c>
      <c r="H1313" s="33">
        <v>10453329.800000001</v>
      </c>
      <c r="I1313" s="33">
        <v>11255292.699999999</v>
      </c>
      <c r="J1313" s="33">
        <v>117782930.59999999</v>
      </c>
      <c r="K1313" s="33">
        <v>116500891.59999999</v>
      </c>
      <c r="L1313" s="33">
        <v>134.85439156430328</v>
      </c>
      <c r="M1313" s="33">
        <v>125.24573705666491</v>
      </c>
      <c r="N1313" s="33">
        <v>101.10045423892704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32</v>
      </c>
      <c r="F1314" s="53" t="str">
        <f>IFERROR(VLOOKUP(E1314,'ИМЕНА ОКВЭД'!B$1:D$130001,2,FALSE),E1314)</f>
        <v>24.5</v>
      </c>
      <c r="G1314" s="33">
        <v>42227.5</v>
      </c>
      <c r="H1314" s="33">
        <v>47250.2</v>
      </c>
      <c r="I1314" s="33">
        <v>28064.7</v>
      </c>
      <c r="J1314" s="33">
        <v>424955.1</v>
      </c>
      <c r="K1314" s="33">
        <v>346586.4</v>
      </c>
      <c r="L1314" s="33">
        <v>89.369992084689585</v>
      </c>
      <c r="M1314" s="33">
        <v>150.46481879371595</v>
      </c>
      <c r="N1314" s="33">
        <v>122.61159122227531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56</v>
      </c>
      <c r="F1315" s="53" t="str">
        <f>IFERROR(VLOOKUP(E1315,'ИМЕНА ОКВЭД'!B$1:D$130001,2,FALSE),E1315)</f>
        <v>Производство готовых металлических изделий, кроме машин и оборудования</v>
      </c>
      <c r="G1315" s="33">
        <v>522013.6</v>
      </c>
      <c r="H1315" s="33">
        <v>437385.4</v>
      </c>
      <c r="I1315" s="33">
        <v>183536.6</v>
      </c>
      <c r="J1315" s="33">
        <v>3919003.9</v>
      </c>
      <c r="K1315" s="33">
        <v>2406891.7000000002</v>
      </c>
      <c r="L1315" s="33">
        <v>119.34865681387627</v>
      </c>
      <c r="M1315" s="33">
        <v>284.41934742171316</v>
      </c>
      <c r="N1315" s="33">
        <v>162.8242724838845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113</v>
      </c>
      <c r="F1316" s="53" t="str">
        <f>IFERROR(VLOOKUP(E1316,'ИМЕНА ОКВЭД'!B$1:D$130001,2,FALSE),E1316)</f>
        <v>25.04.АГ</v>
      </c>
      <c r="G1316" s="33">
        <v>389090</v>
      </c>
      <c r="H1316" s="33">
        <v>297851</v>
      </c>
      <c r="I1316" s="33">
        <v>61334.1</v>
      </c>
      <c r="J1316" s="33">
        <v>2389621</v>
      </c>
      <c r="K1316" s="33">
        <v>1145436.6000000001</v>
      </c>
      <c r="L1316" s="33">
        <v>130.63243030911428</v>
      </c>
      <c r="M1316" s="33">
        <v>634.37793984096936</v>
      </c>
      <c r="N1316" s="33">
        <v>208.62097474447734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47</v>
      </c>
      <c r="F1317" s="53" t="str">
        <f>IFERROR(VLOOKUP(E1317,'ИМЕНА ОКВЭД'!B$1:D$130001,2,FALSE),E1317)</f>
        <v>25.1</v>
      </c>
      <c r="G1317" s="33">
        <v>86188.7</v>
      </c>
      <c r="H1317" s="33">
        <v>94775.8</v>
      </c>
      <c r="I1317" s="33">
        <v>101125.3</v>
      </c>
      <c r="J1317" s="33">
        <v>1042225.4</v>
      </c>
      <c r="K1317" s="33">
        <v>1037671.6</v>
      </c>
      <c r="L1317" s="33">
        <v>90.939564741210305</v>
      </c>
      <c r="M1317" s="33">
        <v>85.229611185331464</v>
      </c>
      <c r="N1317" s="33">
        <v>100.43884789754293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68</v>
      </c>
      <c r="F1318" s="53" t="str">
        <f>IFERROR(VLOOKUP(E1318,'ИМЕНА ОКВЭД'!B$1:D$130001,2,FALSE),E1318)</f>
        <v>25.2</v>
      </c>
      <c r="G1318" s="33">
        <v>6454</v>
      </c>
      <c r="H1318" s="33">
        <v>6355</v>
      </c>
      <c r="I1318" s="33">
        <v>6460</v>
      </c>
      <c r="J1318" s="33">
        <v>70168</v>
      </c>
      <c r="K1318" s="33">
        <v>71144.5</v>
      </c>
      <c r="L1318" s="33">
        <v>101.55782848151063</v>
      </c>
      <c r="M1318" s="33">
        <v>99.907120743034056</v>
      </c>
      <c r="N1318" s="33">
        <v>98.627441334186059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18</v>
      </c>
      <c r="F1319" s="53" t="str">
        <f>IFERROR(VLOOKUP(E1319,'ИМЕНА ОКВЭД'!B$1:D$130001,2,FALSE),E1319)</f>
        <v>25.5</v>
      </c>
      <c r="G1319" s="33">
        <v>17954</v>
      </c>
      <c r="H1319" s="33">
        <v>17954</v>
      </c>
      <c r="I1319" s="33">
        <v>2627</v>
      </c>
      <c r="J1319" s="33">
        <v>197494</v>
      </c>
      <c r="K1319" s="33">
        <v>28897</v>
      </c>
      <c r="L1319" s="33">
        <v>100</v>
      </c>
      <c r="M1319" s="33">
        <v>683.4411876665398</v>
      </c>
      <c r="N1319" s="33">
        <v>683.4411876665398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19</v>
      </c>
      <c r="F1320" s="53" t="str">
        <f>IFERROR(VLOOKUP(E1320,'ИМЕНА ОКВЭД'!B$1:D$130001,2,FALSE),E1320)</f>
        <v>25.6</v>
      </c>
      <c r="G1320" s="33">
        <v>21019.9</v>
      </c>
      <c r="H1320" s="33">
        <v>19142.599999999999</v>
      </c>
      <c r="I1320" s="33">
        <v>10683.2</v>
      </c>
      <c r="J1320" s="33">
        <v>205118.5</v>
      </c>
      <c r="K1320" s="33">
        <v>109365</v>
      </c>
      <c r="L1320" s="33">
        <v>109.80692277955973</v>
      </c>
      <c r="M1320" s="33">
        <v>196.75658978583195</v>
      </c>
      <c r="N1320" s="33">
        <v>187.55406208567641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107</v>
      </c>
      <c r="F1321" s="53" t="str">
        <f>IFERROR(VLOOKUP(E1321,'ИМЕНА ОКВЭД'!B$1:D$130001,2,FALSE),E1321)</f>
        <v>25.7</v>
      </c>
      <c r="G1321" s="33">
        <v>1307</v>
      </c>
      <c r="H1321" s="33">
        <v>1307</v>
      </c>
      <c r="I1321" s="33">
        <v>1307</v>
      </c>
      <c r="J1321" s="33">
        <v>14377</v>
      </c>
      <c r="K1321" s="33">
        <v>14377</v>
      </c>
      <c r="L1321" s="33">
        <v>100</v>
      </c>
      <c r="M1321" s="33">
        <v>100</v>
      </c>
      <c r="N1321" s="33">
        <v>100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94</v>
      </c>
      <c r="F1322" s="53" t="str">
        <f>IFERROR(VLOOKUP(E1322,'ИМЕНА ОКВЭД'!B$1:D$130001,2,FALSE),E1322)</f>
        <v>Производство компьютеров, электронных и оптических изделий</v>
      </c>
      <c r="G1322" s="33">
        <v>2637</v>
      </c>
      <c r="H1322" s="33">
        <v>2637</v>
      </c>
      <c r="I1322" s="33">
        <v>10549</v>
      </c>
      <c r="J1322" s="33">
        <v>29007</v>
      </c>
      <c r="K1322" s="33">
        <v>116039</v>
      </c>
      <c r="L1322" s="33">
        <v>100</v>
      </c>
      <c r="M1322" s="33">
        <v>24.997630107119157</v>
      </c>
      <c r="N1322" s="33">
        <v>24.997630107119157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101</v>
      </c>
      <c r="F1323" s="53" t="str">
        <f>IFERROR(VLOOKUP(E1323,'ИМЕНА ОКВЭД'!B$1:D$130001,2,FALSE),E1323)</f>
        <v>26.1</v>
      </c>
      <c r="G1323" s="33">
        <v>1434</v>
      </c>
      <c r="H1323" s="33">
        <v>1434</v>
      </c>
      <c r="I1323" s="33">
        <v>1434</v>
      </c>
      <c r="J1323" s="33">
        <v>15774</v>
      </c>
      <c r="K1323" s="33">
        <v>15774</v>
      </c>
      <c r="L1323" s="33">
        <v>100</v>
      </c>
      <c r="M1323" s="33">
        <v>100</v>
      </c>
      <c r="N1323" s="33">
        <v>100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58</v>
      </c>
      <c r="F1324" s="53" t="str">
        <f>IFERROR(VLOOKUP(E1324,'ИМЕНА ОКВЭД'!B$1:D$130001,2,FALSE),E1324)</f>
        <v>26.2</v>
      </c>
      <c r="G1324" s="33">
        <v>53</v>
      </c>
      <c r="H1324" s="33">
        <v>53</v>
      </c>
      <c r="I1324" s="33">
        <v>7965</v>
      </c>
      <c r="J1324" s="33">
        <v>583</v>
      </c>
      <c r="K1324" s="33">
        <v>87615</v>
      </c>
      <c r="L1324" s="33">
        <v>100</v>
      </c>
      <c r="M1324" s="33">
        <v>0.66541117388575011</v>
      </c>
      <c r="N1324" s="33">
        <v>0.66541117388575011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29</v>
      </c>
      <c r="F1325" s="53" t="str">
        <f>IFERROR(VLOOKUP(E1325,'ИМЕНА ОКВЭД'!B$1:D$130001,2,FALSE),E1325)</f>
        <v>26.5</v>
      </c>
      <c r="G1325" s="33">
        <v>625</v>
      </c>
      <c r="H1325" s="33">
        <v>625</v>
      </c>
      <c r="I1325" s="33">
        <v>625</v>
      </c>
      <c r="J1325" s="33">
        <v>6875</v>
      </c>
      <c r="K1325" s="33">
        <v>6875</v>
      </c>
      <c r="L1325" s="33">
        <v>100</v>
      </c>
      <c r="M1325" s="33">
        <v>100</v>
      </c>
      <c r="N1325" s="33">
        <v>100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88</v>
      </c>
      <c r="F1326" s="53" t="str">
        <f>IFERROR(VLOOKUP(E1326,'ИМЕНА ОКВЭД'!B$1:D$130001,2,FALSE),E1326)</f>
        <v>26.6</v>
      </c>
      <c r="G1326" s="33">
        <v>525</v>
      </c>
      <c r="H1326" s="33">
        <v>525</v>
      </c>
      <c r="I1326" s="33">
        <v>525</v>
      </c>
      <c r="J1326" s="33">
        <v>5775</v>
      </c>
      <c r="K1326" s="33">
        <v>5775</v>
      </c>
      <c r="L1326" s="33">
        <v>100</v>
      </c>
      <c r="M1326" s="33">
        <v>100</v>
      </c>
      <c r="N1326" s="33">
        <v>100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118</v>
      </c>
      <c r="F1327" s="53" t="str">
        <f>IFERROR(VLOOKUP(E1327,'ИМЕНА ОКВЭД'!B$1:D$130001,2,FALSE),E1327)</f>
        <v>Производство электрического оборудования</v>
      </c>
      <c r="G1327" s="33">
        <v>8405</v>
      </c>
      <c r="H1327" s="33">
        <v>8405</v>
      </c>
      <c r="I1327" s="33">
        <v>8405</v>
      </c>
      <c r="J1327" s="33">
        <v>92455</v>
      </c>
      <c r="K1327" s="33">
        <v>92455</v>
      </c>
      <c r="L1327" s="33">
        <v>100</v>
      </c>
      <c r="M1327" s="33">
        <v>100</v>
      </c>
      <c r="N1327" s="33">
        <v>100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62</v>
      </c>
      <c r="F1328" s="53" t="str">
        <f>IFERROR(VLOOKUP(E1328,'ИМЕНА ОКВЭД'!B$1:D$130001,2,FALSE),E1328)</f>
        <v>27.1</v>
      </c>
      <c r="G1328" s="33">
        <v>5333</v>
      </c>
      <c r="H1328" s="33">
        <v>5333</v>
      </c>
      <c r="I1328" s="33">
        <v>5333</v>
      </c>
      <c r="J1328" s="33">
        <v>58663</v>
      </c>
      <c r="K1328" s="33">
        <v>58663</v>
      </c>
      <c r="L1328" s="33">
        <v>100</v>
      </c>
      <c r="M1328" s="33">
        <v>100</v>
      </c>
      <c r="N1328" s="33">
        <v>100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33</v>
      </c>
      <c r="F1329" s="53" t="str">
        <f>IFERROR(VLOOKUP(E1329,'ИМЕНА ОКВЭД'!B$1:D$130001,2,FALSE),E1329)</f>
        <v>27.4</v>
      </c>
      <c r="G1329" s="33">
        <v>2696</v>
      </c>
      <c r="H1329" s="33">
        <v>2696</v>
      </c>
      <c r="I1329" s="33">
        <v>2696</v>
      </c>
      <c r="J1329" s="33">
        <v>29656</v>
      </c>
      <c r="K1329" s="33">
        <v>29656</v>
      </c>
      <c r="L1329" s="33">
        <v>100</v>
      </c>
      <c r="M1329" s="33">
        <v>100</v>
      </c>
      <c r="N1329" s="33">
        <v>100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43</v>
      </c>
      <c r="F1330" s="53" t="str">
        <f>IFERROR(VLOOKUP(E1330,'ИМЕНА ОКВЭД'!B$1:D$130001,2,FALSE),E1330)</f>
        <v>27.9</v>
      </c>
      <c r="G1330" s="33">
        <v>376</v>
      </c>
      <c r="H1330" s="33">
        <v>376</v>
      </c>
      <c r="I1330" s="33">
        <v>376</v>
      </c>
      <c r="J1330" s="33">
        <v>4136</v>
      </c>
      <c r="K1330" s="33">
        <v>4136</v>
      </c>
      <c r="L1330" s="33">
        <v>100</v>
      </c>
      <c r="M1330" s="33">
        <v>100</v>
      </c>
      <c r="N1330" s="33">
        <v>100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31</v>
      </c>
      <c r="F1331" s="53" t="str">
        <f>IFERROR(VLOOKUP(E1331,'ИМЕНА ОКВЭД'!B$1:D$130001,2,FALSE),E1331)</f>
        <v>Производство машин и оборудования, не включенных в другие группировки</v>
      </c>
      <c r="G1331" s="33">
        <v>66520.2</v>
      </c>
      <c r="H1331" s="33">
        <v>46394.5</v>
      </c>
      <c r="I1331" s="33">
        <v>81589</v>
      </c>
      <c r="J1331" s="33">
        <v>1028986.2</v>
      </c>
      <c r="K1331" s="33">
        <v>924649.7</v>
      </c>
      <c r="L1331" s="33">
        <v>143.37949541432712</v>
      </c>
      <c r="M1331" s="33">
        <v>81.530843618625056</v>
      </c>
      <c r="N1331" s="33">
        <v>111.28389486310328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122</v>
      </c>
      <c r="F1332" s="53" t="str">
        <f>IFERROR(VLOOKUP(E1332,'ИМЕНА ОКВЭД'!B$1:D$130001,2,FALSE),E1332)</f>
        <v>28.1</v>
      </c>
      <c r="G1332" s="33">
        <v>4815</v>
      </c>
      <c r="H1332" s="33">
        <v>4815</v>
      </c>
      <c r="I1332" s="33">
        <v>23067.599999999999</v>
      </c>
      <c r="J1332" s="33">
        <v>418340.1</v>
      </c>
      <c r="K1332" s="33">
        <v>274487.40000000002</v>
      </c>
      <c r="L1332" s="33">
        <v>100</v>
      </c>
      <c r="M1332" s="33">
        <v>20.873432866878218</v>
      </c>
      <c r="N1332" s="33">
        <v>152.40776079339162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53</v>
      </c>
      <c r="F1333" s="53" t="str">
        <f>IFERROR(VLOOKUP(E1333,'ИМЕНА ОКВЭД'!B$1:D$130001,2,FALSE),E1333)</f>
        <v>28.2</v>
      </c>
      <c r="G1333" s="33">
        <v>3333</v>
      </c>
      <c r="H1333" s="33">
        <v>5334</v>
      </c>
      <c r="I1333" s="33">
        <v>2833</v>
      </c>
      <c r="J1333" s="33">
        <v>75605.3</v>
      </c>
      <c r="K1333" s="33">
        <v>154411</v>
      </c>
      <c r="L1333" s="33">
        <v>62.485939257592804</v>
      </c>
      <c r="M1333" s="33">
        <v>117.64913519237557</v>
      </c>
      <c r="N1333" s="33">
        <v>48.963674867723157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127</v>
      </c>
      <c r="F1334" s="53" t="str">
        <f>IFERROR(VLOOKUP(E1334,'ИМЕНА ОКВЭД'!B$1:D$130001,2,FALSE),E1334)</f>
        <v>28.4</v>
      </c>
      <c r="G1334" s="32"/>
      <c r="H1334" s="32"/>
      <c r="I1334" s="32"/>
      <c r="J1334" s="33">
        <v>5127.5</v>
      </c>
      <c r="K1334" s="33">
        <v>13.3</v>
      </c>
      <c r="L1334" s="32"/>
      <c r="M1334" s="32"/>
      <c r="N1334" s="33">
        <v>38552.631578947367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102</v>
      </c>
      <c r="F1335" s="53" t="str">
        <f>IFERROR(VLOOKUP(E1335,'ИМЕНА ОКВЭД'!B$1:D$130001,2,FALSE),E1335)</f>
        <v>28.9</v>
      </c>
      <c r="G1335" s="33">
        <v>58372.2</v>
      </c>
      <c r="H1335" s="33">
        <v>36245.5</v>
      </c>
      <c r="I1335" s="33">
        <v>55688.4</v>
      </c>
      <c r="J1335" s="33">
        <v>529913.30000000005</v>
      </c>
      <c r="K1335" s="33">
        <v>495738</v>
      </c>
      <c r="L1335" s="33">
        <v>161.04675063111281</v>
      </c>
      <c r="M1335" s="33">
        <v>104.81931605145776</v>
      </c>
      <c r="N1335" s="33">
        <v>106.89382294679851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26</v>
      </c>
      <c r="F1336" s="53" t="str">
        <f>IFERROR(VLOOKUP(E1336,'ИМЕНА ОКВЭД'!B$1:D$130001,2,FALSE),E1336)</f>
        <v>Производство прочих транспортных средств и оборудования</v>
      </c>
      <c r="G1336" s="33">
        <v>12040844.6</v>
      </c>
      <c r="H1336" s="33">
        <v>47430512.100000001</v>
      </c>
      <c r="I1336" s="33">
        <v>23317444.600000001</v>
      </c>
      <c r="J1336" s="33">
        <v>119344046.8</v>
      </c>
      <c r="K1336" s="33">
        <v>53867675.799999997</v>
      </c>
      <c r="L1336" s="33">
        <v>25.386284201641583</v>
      </c>
      <c r="M1336" s="33">
        <v>51.638782922207518</v>
      </c>
      <c r="N1336" s="33">
        <v>221.5503918214344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93</v>
      </c>
      <c r="F1337" s="53" t="str">
        <f>IFERROR(VLOOKUP(E1337,'ИМЕНА ОКВЭД'!B$1:D$130001,2,FALSE),E1337)</f>
        <v>30.01.АГ</v>
      </c>
      <c r="G1337" s="33">
        <v>798231</v>
      </c>
      <c r="H1337" s="33">
        <v>512966.3</v>
      </c>
      <c r="I1337" s="33">
        <v>1698490.1</v>
      </c>
      <c r="J1337" s="33">
        <v>8109982.7000000002</v>
      </c>
      <c r="K1337" s="33">
        <v>14988767.5</v>
      </c>
      <c r="L1337" s="33">
        <v>155.61080718168034</v>
      </c>
      <c r="M1337" s="33">
        <v>46.996505896619588</v>
      </c>
      <c r="N1337" s="33">
        <v>54.107068509802424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131</v>
      </c>
      <c r="F1338" s="53" t="str">
        <f>IFERROR(VLOOKUP(E1338,'ИМЕНА ОКВЭД'!B$1:D$130001,2,FALSE),E1338)</f>
        <v>30.2</v>
      </c>
      <c r="G1338" s="33">
        <v>8056.5</v>
      </c>
      <c r="H1338" s="33">
        <v>11928.4</v>
      </c>
      <c r="I1338" s="32"/>
      <c r="J1338" s="33">
        <v>124708.5</v>
      </c>
      <c r="K1338" s="32"/>
      <c r="L1338" s="33">
        <v>67.540491599879275</v>
      </c>
      <c r="M1338" s="32"/>
      <c r="N1338" s="32"/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92</v>
      </c>
      <c r="F1339" s="53" t="str">
        <f>IFERROR(VLOOKUP(E1339,'ИМЕНА ОКВЭД'!B$1:D$130001,2,FALSE),E1339)</f>
        <v>30.3</v>
      </c>
      <c r="G1339" s="33">
        <v>11234557.1</v>
      </c>
      <c r="H1339" s="33">
        <v>46905617.399999999</v>
      </c>
      <c r="I1339" s="33">
        <v>21618954.5</v>
      </c>
      <c r="J1339" s="33">
        <v>111109355.59999999</v>
      </c>
      <c r="K1339" s="33">
        <v>38878908.299999997</v>
      </c>
      <c r="L1339" s="33">
        <v>23.9514107749491</v>
      </c>
      <c r="M1339" s="33">
        <v>51.966236850167753</v>
      </c>
      <c r="N1339" s="33">
        <v>285.78311598322324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95</v>
      </c>
      <c r="F1340" s="53" t="str">
        <f>IFERROR(VLOOKUP(E1340,'ИМЕНА ОКВЭД'!B$1:D$130001,2,FALSE),E1340)</f>
        <v>Производство мебели</v>
      </c>
      <c r="G1340" s="33">
        <v>40814.699999999997</v>
      </c>
      <c r="H1340" s="33">
        <v>40114.5</v>
      </c>
      <c r="I1340" s="33">
        <v>53167.5</v>
      </c>
      <c r="J1340" s="33">
        <v>435955.3</v>
      </c>
      <c r="K1340" s="33">
        <v>501159.5</v>
      </c>
      <c r="L1340" s="33">
        <v>101.74550349624201</v>
      </c>
      <c r="M1340" s="33">
        <v>76.766257582169558</v>
      </c>
      <c r="N1340" s="33">
        <v>86.989331739695643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34</v>
      </c>
      <c r="F1341" s="53" t="str">
        <f>IFERROR(VLOOKUP(E1341,'ИМЕНА ОКВЭД'!B$1:D$130001,2,FALSE),E1341)</f>
        <v>31.0</v>
      </c>
      <c r="G1341" s="33">
        <v>40814.699999999997</v>
      </c>
      <c r="H1341" s="33">
        <v>40114.5</v>
      </c>
      <c r="I1341" s="33">
        <v>53167.5</v>
      </c>
      <c r="J1341" s="33">
        <v>435955.3</v>
      </c>
      <c r="K1341" s="33">
        <v>501159.5</v>
      </c>
      <c r="L1341" s="33">
        <v>101.74550349624201</v>
      </c>
      <c r="M1341" s="33">
        <v>76.766257582169558</v>
      </c>
      <c r="N1341" s="33">
        <v>86.989331739695643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21</v>
      </c>
      <c r="F1342" s="53" t="str">
        <f>IFERROR(VLOOKUP(E1342,'ИМЕНА ОКВЭД'!B$1:D$130001,2,FALSE),E1342)</f>
        <v>Производство прочих готовых изделий</v>
      </c>
      <c r="G1342" s="33">
        <v>23171.4</v>
      </c>
      <c r="H1342" s="33">
        <v>21069.9</v>
      </c>
      <c r="I1342" s="33">
        <v>21088.6</v>
      </c>
      <c r="J1342" s="33">
        <v>165683.9</v>
      </c>
      <c r="K1342" s="33">
        <v>153231.9</v>
      </c>
      <c r="L1342" s="33">
        <v>109.97394387253856</v>
      </c>
      <c r="M1342" s="33">
        <v>109.87642612596379</v>
      </c>
      <c r="N1342" s="33">
        <v>108.12624525310983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123</v>
      </c>
      <c r="F1343" s="53" t="str">
        <f>IFERROR(VLOOKUP(E1343,'ИМЕНА ОКВЭД'!B$1:D$130001,2,FALSE),E1343)</f>
        <v>32.1</v>
      </c>
      <c r="G1343" s="33">
        <v>355</v>
      </c>
      <c r="H1343" s="33">
        <v>355</v>
      </c>
      <c r="I1343" s="33">
        <v>355</v>
      </c>
      <c r="J1343" s="33">
        <v>3905</v>
      </c>
      <c r="K1343" s="33">
        <v>3905</v>
      </c>
      <c r="L1343" s="33">
        <v>100</v>
      </c>
      <c r="M1343" s="33">
        <v>100</v>
      </c>
      <c r="N1343" s="33">
        <v>100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59</v>
      </c>
      <c r="F1344" s="53" t="str">
        <f>IFERROR(VLOOKUP(E1344,'ИМЕНА ОКВЭД'!B$1:D$130001,2,FALSE),E1344)</f>
        <v>32.4</v>
      </c>
      <c r="G1344" s="33">
        <v>97.7</v>
      </c>
      <c r="H1344" s="33">
        <v>97.7</v>
      </c>
      <c r="I1344" s="33">
        <v>97.3</v>
      </c>
      <c r="J1344" s="33">
        <v>1061.3</v>
      </c>
      <c r="K1344" s="33">
        <v>1070.3</v>
      </c>
      <c r="L1344" s="33">
        <v>100</v>
      </c>
      <c r="M1344" s="33">
        <v>100.41109969167523</v>
      </c>
      <c r="N1344" s="33">
        <v>99.159114267027931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24</v>
      </c>
      <c r="F1345" s="53" t="str">
        <f>IFERROR(VLOOKUP(E1345,'ИМЕНА ОКВЭД'!B$1:D$130001,2,FALSE),E1345)</f>
        <v>32.5</v>
      </c>
      <c r="G1345" s="33">
        <v>19294.400000000001</v>
      </c>
      <c r="H1345" s="33">
        <v>17020.099999999999</v>
      </c>
      <c r="I1345" s="33">
        <v>17580</v>
      </c>
      <c r="J1345" s="33">
        <v>126561.8</v>
      </c>
      <c r="K1345" s="33">
        <v>121638</v>
      </c>
      <c r="L1345" s="33">
        <v>113.36243617840083</v>
      </c>
      <c r="M1345" s="33">
        <v>109.75199089874857</v>
      </c>
      <c r="N1345" s="33">
        <v>104.04791265887305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72</v>
      </c>
      <c r="F1346" s="53" t="str">
        <f>IFERROR(VLOOKUP(E1346,'ИМЕНА ОКВЭД'!B$1:D$130001,2,FALSE),E1346)</f>
        <v>32.9</v>
      </c>
      <c r="G1346" s="33">
        <v>3424.3</v>
      </c>
      <c r="H1346" s="33">
        <v>3597.1</v>
      </c>
      <c r="I1346" s="33">
        <v>3056.3</v>
      </c>
      <c r="J1346" s="33">
        <v>34155.800000000003</v>
      </c>
      <c r="K1346" s="33">
        <v>26618.6</v>
      </c>
      <c r="L1346" s="33">
        <v>95.196130216007333</v>
      </c>
      <c r="M1346" s="33">
        <v>112.04070281058796</v>
      </c>
      <c r="N1346" s="33">
        <v>128.3155387586124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90</v>
      </c>
      <c r="F1347" s="53" t="str">
        <f>IFERROR(VLOOKUP(E1347,'ИМЕНА ОКВЭД'!B$1:D$130001,2,FALSE),E1347)</f>
        <v>Ремонт и монтаж машин и оборудования</v>
      </c>
      <c r="G1347" s="33">
        <v>998848.7</v>
      </c>
      <c r="H1347" s="33">
        <v>1498214.1</v>
      </c>
      <c r="I1347" s="33">
        <v>939939.2</v>
      </c>
      <c r="J1347" s="33">
        <v>13000715.5</v>
      </c>
      <c r="K1347" s="33">
        <v>12598003.5</v>
      </c>
      <c r="L1347" s="33">
        <v>66.669289789757016</v>
      </c>
      <c r="M1347" s="33">
        <v>106.26737346415598</v>
      </c>
      <c r="N1347" s="33">
        <v>103.19663349831582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103</v>
      </c>
      <c r="F1348" s="53" t="str">
        <f>IFERROR(VLOOKUP(E1348,'ИМЕНА ОКВЭД'!B$1:D$130001,2,FALSE),E1348)</f>
        <v>33.1</v>
      </c>
      <c r="G1348" s="33">
        <v>996856.5</v>
      </c>
      <c r="H1348" s="33">
        <v>1497024.9</v>
      </c>
      <c r="I1348" s="33">
        <v>939443.19999999995</v>
      </c>
      <c r="J1348" s="33">
        <v>12987021.1</v>
      </c>
      <c r="K1348" s="33">
        <v>12589848.800000001</v>
      </c>
      <c r="L1348" s="33">
        <v>66.589172965660097</v>
      </c>
      <c r="M1348" s="33">
        <v>106.11141791222715</v>
      </c>
      <c r="N1348" s="33">
        <v>103.15470269984498</v>
      </c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63</v>
      </c>
      <c r="F1349" s="53" t="str">
        <f>IFERROR(VLOOKUP(E1349,'ИМЕНА ОКВЭД'!B$1:D$130001,2,FALSE),E1349)</f>
        <v>33.2</v>
      </c>
      <c r="G1349" s="33">
        <v>1992.2</v>
      </c>
      <c r="H1349" s="33">
        <v>1189.2</v>
      </c>
      <c r="I1349" s="33">
        <v>496</v>
      </c>
      <c r="J1349" s="33">
        <v>13694.4</v>
      </c>
      <c r="K1349" s="33">
        <v>8154.7</v>
      </c>
      <c r="L1349" s="33">
        <v>167.52438614194418</v>
      </c>
      <c r="M1349" s="33">
        <v>401.65322580645159</v>
      </c>
      <c r="N1349" s="33">
        <v>167.93260328399575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80</v>
      </c>
      <c r="F1350" s="53" t="str">
        <f>IFERROR(VLOOKUP(E1350,'ИМЕНА ОКВЭД'!B$1:D$130001,2,FALSE),E1350)</f>
        <v>35</v>
      </c>
      <c r="G1350" s="33">
        <v>6348767.2000000002</v>
      </c>
      <c r="H1350" s="33">
        <v>5357313.5999999996</v>
      </c>
      <c r="I1350" s="33">
        <v>5940764.0999999996</v>
      </c>
      <c r="J1350" s="33">
        <v>55344085.299999997</v>
      </c>
      <c r="K1350" s="33">
        <v>50617570.700000003</v>
      </c>
      <c r="L1350" s="33">
        <v>118.50654402609547</v>
      </c>
      <c r="M1350" s="33">
        <v>106.86785560126853</v>
      </c>
      <c r="N1350" s="33">
        <v>109.33769545759729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85</v>
      </c>
      <c r="F1351" s="53" t="str">
        <f>IFERROR(VLOOKUP(E1351,'ИМЕНА ОКВЭД'!B$1:D$130001,2,FALSE),E1351)</f>
        <v>Производство, передача и распределение электроэнергии</v>
      </c>
      <c r="G1351" s="33">
        <v>3561504.1</v>
      </c>
      <c r="H1351" s="33">
        <v>3289483.7</v>
      </c>
      <c r="I1351" s="33">
        <v>3235818.6</v>
      </c>
      <c r="J1351" s="33">
        <v>32699168.100000001</v>
      </c>
      <c r="K1351" s="33">
        <v>29326081.100000001</v>
      </c>
      <c r="L1351" s="33">
        <v>108.26939498134617</v>
      </c>
      <c r="M1351" s="33">
        <v>110.06501106087961</v>
      </c>
      <c r="N1351" s="33">
        <v>111.50200392782791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112</v>
      </c>
      <c r="F1352" s="53" t="str">
        <f>IFERROR(VLOOKUP(E1352,'ИМЕНА ОКВЭД'!B$1:D$130001,2,FALSE),E1352)</f>
        <v>35.2</v>
      </c>
      <c r="G1352" s="33">
        <v>340414.3</v>
      </c>
      <c r="H1352" s="33">
        <v>231936.1</v>
      </c>
      <c r="I1352" s="33">
        <v>297351.59999999998</v>
      </c>
      <c r="J1352" s="33">
        <v>3747407.3</v>
      </c>
      <c r="K1352" s="33">
        <v>3448425.4</v>
      </c>
      <c r="L1352" s="33">
        <v>146.77072693729005</v>
      </c>
      <c r="M1352" s="33">
        <v>114.48208114568746</v>
      </c>
      <c r="N1352" s="33">
        <v>108.67009911248189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116</v>
      </c>
      <c r="F1353" s="53" t="str">
        <f>IFERROR(VLOOKUP(E1353,'ИМЕНА ОКВЭД'!B$1:D$130001,2,FALSE),E1353)</f>
        <v>Производство, передача и распределение пара и горячей воды; кондиционирование воздуха</v>
      </c>
      <c r="G1353" s="33">
        <v>2446848.7999999998</v>
      </c>
      <c r="H1353" s="33">
        <v>1835893.8</v>
      </c>
      <c r="I1353" s="33">
        <v>2407593.9</v>
      </c>
      <c r="J1353" s="33">
        <v>18897509.899999999</v>
      </c>
      <c r="K1353" s="33">
        <v>17843064.199999999</v>
      </c>
      <c r="L1353" s="33">
        <v>133.27834104565306</v>
      </c>
      <c r="M1353" s="33">
        <v>101.63046184823777</v>
      </c>
      <c r="N1353" s="33">
        <v>105.90955504156064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70</v>
      </c>
      <c r="F1354" s="53" t="str">
        <f>IFERROR(VLOOKUP(E1354,'ИМЕНА ОКВЭД'!B$1:D$130001,2,FALSE),E1354)</f>
        <v>Забор, очистка и распределение воды</v>
      </c>
      <c r="G1354" s="33">
        <v>307676.09999999998</v>
      </c>
      <c r="H1354" s="33">
        <v>313296.40000000002</v>
      </c>
      <c r="I1354" s="33">
        <v>277525.09999999998</v>
      </c>
      <c r="J1354" s="33">
        <v>3306087.5</v>
      </c>
      <c r="K1354" s="33">
        <v>3052576.9</v>
      </c>
      <c r="L1354" s="33">
        <v>98.206075779996198</v>
      </c>
      <c r="M1354" s="33">
        <v>110.86424254959282</v>
      </c>
      <c r="N1354" s="33">
        <v>108.30480634247085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108</v>
      </c>
      <c r="F1355" s="53" t="str">
        <f>IFERROR(VLOOKUP(E1355,'ИМЕНА ОКВЭД'!B$1:D$130001,2,FALSE),E1355)</f>
        <v>36.0</v>
      </c>
      <c r="G1355" s="33">
        <v>307676.09999999998</v>
      </c>
      <c r="H1355" s="33">
        <v>313296.40000000002</v>
      </c>
      <c r="I1355" s="33">
        <v>277525.09999999998</v>
      </c>
      <c r="J1355" s="33">
        <v>3306087.5</v>
      </c>
      <c r="K1355" s="33">
        <v>3052576.9</v>
      </c>
      <c r="L1355" s="33">
        <v>98.206075779996198</v>
      </c>
      <c r="M1355" s="33">
        <v>110.86424254959282</v>
      </c>
      <c r="N1355" s="33">
        <v>108.30480634247085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27</v>
      </c>
      <c r="F1356" s="53" t="str">
        <f>IFERROR(VLOOKUP(E1356,'ИМЕНА ОКВЭД'!B$1:D$130001,2,FALSE),E1356)</f>
        <v>Сбор и обработка сточных вод</v>
      </c>
      <c r="G1356" s="33">
        <v>174452.9</v>
      </c>
      <c r="H1356" s="33">
        <v>173958.1</v>
      </c>
      <c r="I1356" s="33">
        <v>178916.8</v>
      </c>
      <c r="J1356" s="33">
        <v>1934217.6</v>
      </c>
      <c r="K1356" s="33">
        <v>1978150.1</v>
      </c>
      <c r="L1356" s="33">
        <v>100.28443630966308</v>
      </c>
      <c r="M1356" s="33">
        <v>97.505041449433477</v>
      </c>
      <c r="N1356" s="33">
        <v>97.779111908646371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39</v>
      </c>
      <c r="F1357" s="53" t="str">
        <f>IFERROR(VLOOKUP(E1357,'ИМЕНА ОКВЭД'!B$1:D$130001,2,FALSE),E1357)</f>
        <v>37.0</v>
      </c>
      <c r="G1357" s="33">
        <v>174452.9</v>
      </c>
      <c r="H1357" s="33">
        <v>173958.1</v>
      </c>
      <c r="I1357" s="33">
        <v>178916.8</v>
      </c>
      <c r="J1357" s="33">
        <v>1934217.6</v>
      </c>
      <c r="K1357" s="33">
        <v>1978150.1</v>
      </c>
      <c r="L1357" s="33">
        <v>100.28443630966308</v>
      </c>
      <c r="M1357" s="33">
        <v>97.505041449433477</v>
      </c>
      <c r="N1357" s="33">
        <v>97.779111908646371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61</v>
      </c>
      <c r="F1358" s="53" t="str">
        <f>IFERROR(VLOOKUP(E1358,'ИМЕНА ОКВЭД'!B$1:D$130001,2,FALSE),E1358)</f>
        <v>Сбор, обработка и утилизация отходов; обработка вторичного сырья</v>
      </c>
      <c r="G1358" s="33">
        <v>208860.4</v>
      </c>
      <c r="H1358" s="33">
        <v>223655.9</v>
      </c>
      <c r="I1358" s="33">
        <v>272595.90000000002</v>
      </c>
      <c r="J1358" s="33">
        <v>2708206</v>
      </c>
      <c r="K1358" s="33">
        <v>2937180.3</v>
      </c>
      <c r="L1358" s="33">
        <v>93.384703913467078</v>
      </c>
      <c r="M1358" s="33">
        <v>76.619054065009777</v>
      </c>
      <c r="N1358" s="33">
        <v>92.20428177323673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44</v>
      </c>
      <c r="F1359" s="53" t="str">
        <f>IFERROR(VLOOKUP(E1359,'ИМЕНА ОКВЭД'!B$1:D$130001,2,FALSE),E1359)</f>
        <v>38.1</v>
      </c>
      <c r="G1359" s="33">
        <v>104693.2</v>
      </c>
      <c r="H1359" s="33">
        <v>100143.7</v>
      </c>
      <c r="I1359" s="33">
        <v>106046.7</v>
      </c>
      <c r="J1359" s="33">
        <v>1098943.2</v>
      </c>
      <c r="K1359" s="33">
        <v>1072231.1000000001</v>
      </c>
      <c r="L1359" s="33">
        <v>104.54297174959584</v>
      </c>
      <c r="M1359" s="33">
        <v>98.723675512769375</v>
      </c>
      <c r="N1359" s="33">
        <v>102.49126331067994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40</v>
      </c>
      <c r="F1360" s="53" t="str">
        <f>IFERROR(VLOOKUP(E1360,'ИМЕНА ОКВЭД'!B$1:D$130001,2,FALSE),E1360)</f>
        <v>38.2</v>
      </c>
      <c r="G1360" s="33">
        <v>7202.7</v>
      </c>
      <c r="H1360" s="33">
        <v>10123.5</v>
      </c>
      <c r="I1360" s="33">
        <v>36969.9</v>
      </c>
      <c r="J1360" s="33">
        <v>137970.5</v>
      </c>
      <c r="K1360" s="33">
        <v>272871.90000000002</v>
      </c>
      <c r="L1360" s="33">
        <v>71.148318269373235</v>
      </c>
      <c r="M1360" s="33">
        <v>19.482606120113932</v>
      </c>
      <c r="N1360" s="33">
        <v>50.562370108464812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54</v>
      </c>
      <c r="F1361" s="53" t="str">
        <f>IFERROR(VLOOKUP(E1361,'ИМЕНА ОКВЭД'!B$1:D$130001,2,FALSE),E1361)</f>
        <v>38.3</v>
      </c>
      <c r="G1361" s="33">
        <v>96964.5</v>
      </c>
      <c r="H1361" s="33">
        <v>113388.7</v>
      </c>
      <c r="I1361" s="33">
        <v>129579.3</v>
      </c>
      <c r="J1361" s="33">
        <v>1471292.3</v>
      </c>
      <c r="K1361" s="33">
        <v>1592077.3</v>
      </c>
      <c r="L1361" s="33">
        <v>85.515135106055538</v>
      </c>
      <c r="M1361" s="33">
        <v>74.830239089113775</v>
      </c>
      <c r="N1361" s="33">
        <v>92.413370883436372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41</v>
      </c>
      <c r="F1362" s="53" t="str">
        <f>IFERROR(VLOOKUP(E1362,'ИМЕНА ОКВЭД'!B$1:D$130001,2,FALSE),E1362)</f>
        <v>39</v>
      </c>
      <c r="G1362" s="33">
        <v>4222</v>
      </c>
      <c r="H1362" s="33">
        <v>4637</v>
      </c>
      <c r="I1362" s="33">
        <v>2427</v>
      </c>
      <c r="J1362" s="33">
        <v>39641</v>
      </c>
      <c r="K1362" s="33">
        <v>19863</v>
      </c>
      <c r="L1362" s="33">
        <v>91.05024800517576</v>
      </c>
      <c r="M1362" s="33">
        <v>173.95962093119078</v>
      </c>
      <c r="N1362" s="33">
        <v>199.57206867039218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78</v>
      </c>
      <c r="F1363" s="53" t="str">
        <f>IFERROR(VLOOKUP(E1363,'ИМЕНА ОКВЭД'!B$1:D$130001,2,FALSE),E1363)</f>
        <v>39.0</v>
      </c>
      <c r="G1363" s="33">
        <v>4222</v>
      </c>
      <c r="H1363" s="33">
        <v>4637</v>
      </c>
      <c r="I1363" s="33">
        <v>2427</v>
      </c>
      <c r="J1363" s="33">
        <v>39641</v>
      </c>
      <c r="K1363" s="33">
        <v>19863</v>
      </c>
      <c r="L1363" s="33">
        <v>91.05024800517576</v>
      </c>
      <c r="M1363" s="33">
        <v>173.95962093119078</v>
      </c>
      <c r="N1363" s="33">
        <v>199.57206867039218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25</v>
      </c>
      <c r="F1364" s="53" t="str">
        <f>IFERROR(VLOOKUP(E1364,'ИМЕНА ОКВЭД'!B$1:D$130001,2,FALSE),E1364)</f>
        <v>Добыча полезных ископаемых</v>
      </c>
      <c r="G1364" s="33">
        <v>4983880.2</v>
      </c>
      <c r="H1364" s="33">
        <v>5952640.5999999996</v>
      </c>
      <c r="I1364" s="33">
        <v>2286605.2000000002</v>
      </c>
      <c r="J1364" s="33">
        <v>46922780.899999999</v>
      </c>
      <c r="K1364" s="33">
        <v>21251414.199999999</v>
      </c>
      <c r="L1364" s="33">
        <v>83.725535185174792</v>
      </c>
      <c r="M1364" s="33">
        <v>217.95980346760342</v>
      </c>
      <c r="N1364" s="33">
        <v>220.79839232534462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35</v>
      </c>
      <c r="F1365" s="53" t="str">
        <f>IFERROR(VLOOKUP(E1365,'ИМЕНА ОКВЭД'!B$1:D$130001,2,FALSE),E1365)</f>
        <v>Обрабатывающие производства</v>
      </c>
      <c r="G1365" s="33">
        <v>42977196.200000003</v>
      </c>
      <c r="H1365" s="33">
        <v>77162615.599999994</v>
      </c>
      <c r="I1365" s="33">
        <v>49224839.700000003</v>
      </c>
      <c r="J1365" s="33">
        <v>429103411.60000002</v>
      </c>
      <c r="K1365" s="33">
        <v>319388404.5</v>
      </c>
      <c r="L1365" s="33">
        <v>55.696914711636602</v>
      </c>
      <c r="M1365" s="33">
        <v>87.307945463964614</v>
      </c>
      <c r="N1365" s="33">
        <v>134.35159371917649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89</v>
      </c>
      <c r="F1366" s="53" t="str">
        <f>IFERROR(VLOOKUP(E1366,'ИМЕНА ОКВЭД'!B$1:D$130001,2,FALSE),E1366)</f>
        <v>Обеспечение электрическое энергией, газом и паром; кондиционирование воздуха</v>
      </c>
      <c r="G1366" s="33">
        <v>6348767.2000000002</v>
      </c>
      <c r="H1366" s="33">
        <v>5357313.5999999996</v>
      </c>
      <c r="I1366" s="33">
        <v>5940764.0999999996</v>
      </c>
      <c r="J1366" s="33">
        <v>55344085.299999997</v>
      </c>
      <c r="K1366" s="33">
        <v>50617570.700000003</v>
      </c>
      <c r="L1366" s="33">
        <v>118.50654402609547</v>
      </c>
      <c r="M1366" s="33">
        <v>106.86785560126853</v>
      </c>
      <c r="N1366" s="33">
        <v>109.33769545759729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20</v>
      </c>
      <c r="F1367" s="53" t="str">
        <f>IFERROR(VLOOKUP(E1367,'ИМЕНА ОКВЭД'!B$1:D$130001,2,FALSE),E1367)</f>
        <v>Водоснабжение; водоотведение, организация сбора и утилизации отходов, деятельность по ликвидации загрязнений</v>
      </c>
      <c r="G1367" s="33">
        <v>695211.4</v>
      </c>
      <c r="H1367" s="33">
        <v>715547.4</v>
      </c>
      <c r="I1367" s="33">
        <v>731464.8</v>
      </c>
      <c r="J1367" s="33">
        <v>7988152.0999999996</v>
      </c>
      <c r="K1367" s="33">
        <v>7987770.2999999998</v>
      </c>
      <c r="L1367" s="33">
        <v>97.157980030393517</v>
      </c>
      <c r="M1367" s="33">
        <v>95.043725959198582</v>
      </c>
      <c r="N1367" s="33">
        <v>100.00477980695064</v>
      </c>
    </row>
    <row r="1368" spans="1:14" x14ac:dyDescent="0.25">
      <c r="A1368" s="42">
        <v>44501</v>
      </c>
      <c r="B1368" s="43"/>
      <c r="C1368" s="43"/>
      <c r="D1368" s="43"/>
      <c r="E1368" s="43" t="s">
        <v>140</v>
      </c>
      <c r="F1368" s="53" t="str">
        <f>IFERROR(VLOOKUP(E1368,'ИМЕНА ОКВЭД'!B$1:D$130001,2,FALSE),E1368)</f>
        <v>Амурская область</v>
      </c>
      <c r="G1368" s="44" t="s">
        <v>140</v>
      </c>
      <c r="H1368" s="43"/>
      <c r="I1368" s="43"/>
      <c r="J1368" s="47">
        <v>165430.90000000002</v>
      </c>
    </row>
    <row r="1369" spans="1:14" x14ac:dyDescent="0.25">
      <c r="A1369" s="42">
        <v>44501</v>
      </c>
      <c r="B1369" s="43"/>
      <c r="C1369" s="43"/>
      <c r="D1369" s="43"/>
      <c r="E1369" s="43" t="s">
        <v>141</v>
      </c>
      <c r="F1369" s="53" t="str">
        <f>IFERROR(VLOOKUP(E1369,'ИМЕНА ОКВЭД'!B$1:D$130001,2,FALSE),E1369)</f>
        <v>Еврейская автономная область</v>
      </c>
      <c r="G1369" s="44" t="s">
        <v>141</v>
      </c>
      <c r="H1369" s="43"/>
      <c r="I1369" s="43"/>
      <c r="J1369" s="47">
        <v>39274.299999999996</v>
      </c>
    </row>
    <row r="1370" spans="1:14" x14ac:dyDescent="0.25">
      <c r="A1370" s="42">
        <v>44501</v>
      </c>
      <c r="B1370" s="43"/>
      <c r="C1370" s="43"/>
      <c r="D1370" s="43"/>
      <c r="E1370" s="43" t="s">
        <v>142</v>
      </c>
      <c r="F1370" s="53" t="str">
        <f>IFERROR(VLOOKUP(E1370,'ИМЕНА ОКВЭД'!B$1:D$130001,2,FALSE),E1370)</f>
        <v>Забайкальский край</v>
      </c>
      <c r="G1370" s="44" t="s">
        <v>142</v>
      </c>
      <c r="H1370" s="43"/>
      <c r="I1370" s="43"/>
      <c r="J1370" s="47">
        <v>260705.60000000003</v>
      </c>
    </row>
    <row r="1371" spans="1:14" x14ac:dyDescent="0.25">
      <c r="A1371" s="42">
        <v>44501</v>
      </c>
      <c r="B1371" s="43"/>
      <c r="C1371" s="43"/>
      <c r="D1371" s="43"/>
      <c r="E1371" s="43" t="s">
        <v>143</v>
      </c>
      <c r="F1371" s="53" t="str">
        <f>IFERROR(VLOOKUP(E1371,'ИМЕНА ОКВЭД'!B$1:D$130001,2,FALSE),E1371)</f>
        <v>Камчатский край</v>
      </c>
      <c r="G1371" s="44" t="s">
        <v>143</v>
      </c>
      <c r="H1371" s="43"/>
      <c r="I1371" s="43"/>
      <c r="J1371" s="47">
        <v>158444.90000000002</v>
      </c>
    </row>
    <row r="1372" spans="1:14" x14ac:dyDescent="0.25">
      <c r="A1372" s="42">
        <v>44501</v>
      </c>
      <c r="B1372" s="43"/>
      <c r="C1372" s="43"/>
      <c r="D1372" s="43"/>
      <c r="E1372" s="43" t="s">
        <v>144</v>
      </c>
      <c r="F1372" s="53" t="str">
        <f>IFERROR(VLOOKUP(E1372,'ИМЕНА ОКВЭД'!B$1:D$130001,2,FALSE),E1372)</f>
        <v>Магаданская область</v>
      </c>
      <c r="G1372" s="44" t="s">
        <v>144</v>
      </c>
      <c r="H1372" s="43"/>
      <c r="I1372" s="43"/>
      <c r="J1372" s="47">
        <v>255521.99999999997</v>
      </c>
    </row>
    <row r="1373" spans="1:14" x14ac:dyDescent="0.25">
      <c r="A1373" s="42">
        <v>44501</v>
      </c>
      <c r="B1373" s="43"/>
      <c r="C1373" s="43"/>
      <c r="D1373" s="43"/>
      <c r="E1373" s="43" t="s">
        <v>145</v>
      </c>
      <c r="F1373" s="53" t="str">
        <f>IFERROR(VLOOKUP(E1373,'ИМЕНА ОКВЭД'!B$1:D$130001,2,FALSE),E1373)</f>
        <v>Приморский край</v>
      </c>
      <c r="G1373" s="44" t="s">
        <v>145</v>
      </c>
      <c r="H1373" s="43"/>
      <c r="I1373" s="43"/>
      <c r="J1373" s="47">
        <v>322463.7</v>
      </c>
    </row>
    <row r="1374" spans="1:14" x14ac:dyDescent="0.25">
      <c r="A1374" s="42">
        <v>44501</v>
      </c>
      <c r="B1374" s="43"/>
      <c r="C1374" s="43"/>
      <c r="D1374" s="43"/>
      <c r="E1374" s="43" t="s">
        <v>146</v>
      </c>
      <c r="F1374" s="53" t="str">
        <f>IFERROR(VLOOKUP(E1374,'ИМЕНА ОКВЭД'!B$1:D$130001,2,FALSE),E1374)</f>
        <v>Республика Бурятия</v>
      </c>
      <c r="G1374" s="44" t="s">
        <v>146</v>
      </c>
      <c r="H1374" s="43"/>
      <c r="I1374" s="43"/>
      <c r="J1374" s="47">
        <v>171934.60000000003</v>
      </c>
    </row>
    <row r="1375" spans="1:14" x14ac:dyDescent="0.25">
      <c r="A1375" s="42">
        <v>44501</v>
      </c>
      <c r="B1375" s="43"/>
      <c r="C1375" s="43"/>
      <c r="D1375" s="43"/>
      <c r="E1375" s="43" t="s">
        <v>147</v>
      </c>
      <c r="F1375" s="53" t="str">
        <f>IFERROR(VLOOKUP(E1375,'ИМЕНА ОКВЭД'!B$1:D$130001,2,FALSE),E1375)</f>
        <v>Республика Саха (Якутия)</v>
      </c>
      <c r="G1375" s="44" t="s">
        <v>147</v>
      </c>
      <c r="H1375" s="43"/>
      <c r="I1375" s="43"/>
      <c r="J1375" s="49">
        <v>1312194.2000000002</v>
      </c>
    </row>
    <row r="1376" spans="1:14" x14ac:dyDescent="0.25">
      <c r="A1376" s="42">
        <v>44501</v>
      </c>
      <c r="B1376" s="43"/>
      <c r="C1376" s="43"/>
      <c r="D1376" s="43"/>
      <c r="E1376" s="43" t="s">
        <v>148</v>
      </c>
      <c r="F1376" s="53" t="str">
        <f>IFERROR(VLOOKUP(E1376,'ИМЕНА ОКВЭД'!B$1:D$130001,2,FALSE),E1376)</f>
        <v>Сахалинская область</v>
      </c>
      <c r="G1376" s="44" t="s">
        <v>148</v>
      </c>
      <c r="H1376" s="43"/>
      <c r="I1376" s="43"/>
      <c r="J1376" s="47">
        <v>916931.39999999991</v>
      </c>
    </row>
    <row r="1377" spans="1:14" x14ac:dyDescent="0.25">
      <c r="A1377" s="42">
        <v>44501</v>
      </c>
      <c r="B1377" s="43"/>
      <c r="C1377" s="43"/>
      <c r="D1377" s="43"/>
      <c r="E1377" s="43" t="s">
        <v>149</v>
      </c>
      <c r="F1377" s="53" t="str">
        <f>IFERROR(VLOOKUP(E1377,'ИМЕНА ОКВЭД'!B$1:D$130001,2,FALSE),E1377)</f>
        <v>Хабаровский край</v>
      </c>
      <c r="G1377" s="44" t="s">
        <v>149</v>
      </c>
      <c r="H1377" s="43"/>
      <c r="I1377" s="43"/>
      <c r="J1377" s="50">
        <v>532845.30000000005</v>
      </c>
    </row>
    <row r="1378" spans="1:14" x14ac:dyDescent="0.25">
      <c r="A1378" s="42">
        <v>44501</v>
      </c>
      <c r="B1378" s="43"/>
      <c r="C1378" s="43"/>
      <c r="D1378" s="43"/>
      <c r="E1378" s="43" t="s">
        <v>150</v>
      </c>
      <c r="F1378" s="53" t="str">
        <f>IFERROR(VLOOKUP(E1378,'ИМЕНА ОКВЭД'!B$1:D$130001,2,FALSE),E1378)</f>
        <v>Чукотский авт.округ</v>
      </c>
      <c r="G1378" s="44" t="s">
        <v>150</v>
      </c>
      <c r="H1378" s="43"/>
      <c r="I1378" s="43"/>
      <c r="J1378" s="50">
        <v>121812.4</v>
      </c>
    </row>
    <row r="1379" spans="1:14" x14ac:dyDescent="0.25">
      <c r="A1379" s="38">
        <v>44531</v>
      </c>
      <c r="B1379" s="32" t="s">
        <v>12</v>
      </c>
      <c r="C1379" s="32" t="s">
        <v>13</v>
      </c>
      <c r="D1379" s="32" t="s">
        <v>14</v>
      </c>
      <c r="E1379" s="32" t="s">
        <v>109</v>
      </c>
      <c r="F1379" s="53" t="str">
        <f>IFERROR(VLOOKUP(E1379,'ИМЕНА ОКВЭД'!B$1:D$130001,2,FALSE),E1379)</f>
        <v>Добыча угля</v>
      </c>
      <c r="G1379" s="33">
        <v>3211138</v>
      </c>
      <c r="H1379" s="33">
        <v>4072933</v>
      </c>
      <c r="I1379" s="33">
        <v>1635619.6</v>
      </c>
      <c r="J1379" s="33">
        <v>40582179.100000001</v>
      </c>
      <c r="K1379" s="33">
        <v>16917568.5</v>
      </c>
      <c r="L1379" s="33">
        <v>78.840923727446537</v>
      </c>
      <c r="M1379" s="33">
        <v>196.32547812462016</v>
      </c>
      <c r="N1379" s="33">
        <v>239.88186659329915</v>
      </c>
    </row>
    <row r="1380" spans="1:14" x14ac:dyDescent="0.25">
      <c r="A1380" s="38">
        <v>44531</v>
      </c>
      <c r="B1380" s="32" t="s">
        <v>12</v>
      </c>
      <c r="C1380" s="32" t="s">
        <v>13</v>
      </c>
      <c r="D1380" s="32" t="s">
        <v>14</v>
      </c>
      <c r="E1380" s="32" t="s">
        <v>96</v>
      </c>
      <c r="F1380" s="53" t="str">
        <f>IFERROR(VLOOKUP(E1380,'ИМЕНА ОКВЭД'!B$1:D$130001,2,FALSE),E1380)</f>
        <v>05.1</v>
      </c>
      <c r="G1380" s="33">
        <v>3203569</v>
      </c>
      <c r="H1380" s="33">
        <v>4064013</v>
      </c>
      <c r="I1380" s="33">
        <v>1625789</v>
      </c>
      <c r="J1380" s="33">
        <v>40497775</v>
      </c>
      <c r="K1380" s="33">
        <v>16829654.199999999</v>
      </c>
      <c r="L1380" s="33">
        <v>78.827725206587672</v>
      </c>
      <c r="M1380" s="33">
        <v>197.04703377867608</v>
      </c>
      <c r="N1380" s="33">
        <v>240.63343499951412</v>
      </c>
    </row>
    <row r="1381" spans="1:14" x14ac:dyDescent="0.25">
      <c r="A1381" s="38">
        <v>44531</v>
      </c>
      <c r="B1381" s="32" t="s">
        <v>12</v>
      </c>
      <c r="C1381" s="32" t="s">
        <v>13</v>
      </c>
      <c r="D1381" s="32" t="s">
        <v>14</v>
      </c>
      <c r="E1381" s="32" t="s">
        <v>76</v>
      </c>
      <c r="F1381" s="53" t="str">
        <f>IFERROR(VLOOKUP(E1381,'ИМЕНА ОКВЭД'!B$1:D$130001,2,FALSE),E1381)</f>
        <v>05.2</v>
      </c>
      <c r="G1381" s="33">
        <v>7569</v>
      </c>
      <c r="H1381" s="33">
        <v>8920</v>
      </c>
      <c r="I1381" s="33">
        <v>9830.6</v>
      </c>
      <c r="J1381" s="33">
        <v>84404.1</v>
      </c>
      <c r="K1381" s="33">
        <v>87914.3</v>
      </c>
      <c r="L1381" s="33">
        <v>84.854260089686093</v>
      </c>
      <c r="M1381" s="33">
        <v>76.994283156674058</v>
      </c>
      <c r="N1381" s="33">
        <v>96.007247967623016</v>
      </c>
    </row>
    <row r="1382" spans="1:14" x14ac:dyDescent="0.25">
      <c r="A1382" s="38">
        <v>44531</v>
      </c>
      <c r="B1382" s="32" t="s">
        <v>12</v>
      </c>
      <c r="C1382" s="32" t="s">
        <v>13</v>
      </c>
      <c r="D1382" s="32" t="s">
        <v>14</v>
      </c>
      <c r="E1382" s="32" t="s">
        <v>45</v>
      </c>
      <c r="F1382" s="53" t="str">
        <f>IFERROR(VLOOKUP(E1382,'ИМЕНА ОКВЭД'!B$1:D$130001,2,FALSE),E1382)</f>
        <v>Добыча металлических руд</v>
      </c>
      <c r="G1382" s="33">
        <v>1684890.2</v>
      </c>
      <c r="H1382" s="33">
        <v>1145995.3999999999</v>
      </c>
      <c r="I1382" s="33">
        <v>269703</v>
      </c>
      <c r="J1382" s="33">
        <v>7232560.9000000004</v>
      </c>
      <c r="K1382" s="33">
        <v>4438557</v>
      </c>
      <c r="L1382" s="33">
        <v>147.02416781079575</v>
      </c>
      <c r="M1382" s="33">
        <v>624.72060006748166</v>
      </c>
      <c r="N1382" s="33">
        <v>162.94847401982221</v>
      </c>
    </row>
    <row r="1383" spans="1:14" x14ac:dyDescent="0.25">
      <c r="A1383" s="38">
        <v>44531</v>
      </c>
      <c r="B1383" s="32" t="s">
        <v>12</v>
      </c>
      <c r="C1383" s="32" t="s">
        <v>13</v>
      </c>
      <c r="D1383" s="32" t="s">
        <v>14</v>
      </c>
      <c r="E1383" s="32" t="s">
        <v>73</v>
      </c>
      <c r="F1383" s="53" t="str">
        <f>IFERROR(VLOOKUP(E1383,'ИМЕНА ОКВЭД'!B$1:D$130001,2,FALSE),E1383)</f>
        <v>07.2</v>
      </c>
      <c r="G1383" s="33">
        <v>1684890.2</v>
      </c>
      <c r="H1383" s="33">
        <v>1145995.3999999999</v>
      </c>
      <c r="I1383" s="33">
        <v>269703</v>
      </c>
      <c r="J1383" s="33">
        <v>7232560.9000000004</v>
      </c>
      <c r="K1383" s="33">
        <v>4438557</v>
      </c>
      <c r="L1383" s="33">
        <v>147.02416781079575</v>
      </c>
      <c r="M1383" s="33">
        <v>624.72060006748166</v>
      </c>
      <c r="N1383" s="33">
        <v>162.94847401982221</v>
      </c>
    </row>
    <row r="1384" spans="1:14" x14ac:dyDescent="0.25">
      <c r="A1384" s="38">
        <v>44531</v>
      </c>
      <c r="B1384" s="32" t="s">
        <v>12</v>
      </c>
      <c r="C1384" s="32" t="s">
        <v>13</v>
      </c>
      <c r="D1384" s="32" t="s">
        <v>14</v>
      </c>
      <c r="E1384" s="32" t="s">
        <v>66</v>
      </c>
      <c r="F1384" s="53" t="str">
        <f>IFERROR(VLOOKUP(E1384,'ИМЕНА ОКВЭД'!B$1:D$130001,2,FALSE),E1384)</f>
        <v>Добыча прочих полезных ископаемых</v>
      </c>
      <c r="G1384" s="33">
        <v>111727.4</v>
      </c>
      <c r="H1384" s="33">
        <v>154033.79999999999</v>
      </c>
      <c r="I1384" s="33">
        <v>156261.70000000001</v>
      </c>
      <c r="J1384" s="33">
        <v>2053716.1</v>
      </c>
      <c r="K1384" s="33">
        <v>1956873</v>
      </c>
      <c r="L1384" s="33">
        <v>72.534339865665842</v>
      </c>
      <c r="M1384" s="33">
        <v>71.500182066366875</v>
      </c>
      <c r="N1384" s="33">
        <v>104.94886995732477</v>
      </c>
    </row>
    <row r="1385" spans="1:14" x14ac:dyDescent="0.25">
      <c r="A1385" s="38">
        <v>44531</v>
      </c>
      <c r="B1385" s="32" t="s">
        <v>12</v>
      </c>
      <c r="C1385" s="32" t="s">
        <v>13</v>
      </c>
      <c r="D1385" s="32" t="s">
        <v>14</v>
      </c>
      <c r="E1385" s="32" t="s">
        <v>28</v>
      </c>
      <c r="F1385" s="53" t="str">
        <f>IFERROR(VLOOKUP(E1385,'ИМЕНА ОКВЭД'!B$1:D$130001,2,FALSE),E1385)</f>
        <v>08.1</v>
      </c>
      <c r="G1385" s="33">
        <v>111727.4</v>
      </c>
      <c r="H1385" s="33">
        <v>154033.79999999999</v>
      </c>
      <c r="I1385" s="33">
        <v>156261.70000000001</v>
      </c>
      <c r="J1385" s="33">
        <v>2053716.1</v>
      </c>
      <c r="K1385" s="33">
        <v>1956873</v>
      </c>
      <c r="L1385" s="33">
        <v>72.534339865665842</v>
      </c>
      <c r="M1385" s="33">
        <v>71.500182066366875</v>
      </c>
      <c r="N1385" s="33">
        <v>104.94886995732477</v>
      </c>
    </row>
    <row r="1386" spans="1:14" x14ac:dyDescent="0.25">
      <c r="A1386" s="38">
        <v>44531</v>
      </c>
      <c r="B1386" s="32" t="s">
        <v>12</v>
      </c>
      <c r="C1386" s="32" t="s">
        <v>13</v>
      </c>
      <c r="D1386" s="32" t="s">
        <v>14</v>
      </c>
      <c r="E1386" s="32" t="s">
        <v>98</v>
      </c>
      <c r="F1386" s="53" t="str">
        <f>IFERROR(VLOOKUP(E1386,'ИМЕНА ОКВЭД'!B$1:D$130001,2,FALSE),E1386)</f>
        <v>Предоставление услуг в области добычи полезных ископаемых</v>
      </c>
      <c r="G1386" s="33">
        <v>245124.5</v>
      </c>
      <c r="H1386" s="33">
        <v>260918</v>
      </c>
      <c r="I1386" s="32"/>
      <c r="J1386" s="33">
        <v>2957204.9</v>
      </c>
      <c r="K1386" s="32"/>
      <c r="L1386" s="33">
        <v>93.946948849830221</v>
      </c>
      <c r="M1386" s="32"/>
      <c r="N1386" s="32"/>
    </row>
    <row r="1387" spans="1:14" x14ac:dyDescent="0.25">
      <c r="A1387" s="38">
        <v>44531</v>
      </c>
      <c r="B1387" s="32" t="s">
        <v>12</v>
      </c>
      <c r="C1387" s="32" t="s">
        <v>13</v>
      </c>
      <c r="D1387" s="32" t="s">
        <v>14</v>
      </c>
      <c r="E1387" s="32" t="s">
        <v>132</v>
      </c>
      <c r="F1387" s="53" t="str">
        <f>IFERROR(VLOOKUP(E1387,'ИМЕНА ОКВЭД'!B$1:D$130001,2,FALSE),E1387)</f>
        <v>09.1</v>
      </c>
      <c r="G1387" s="33">
        <v>602</v>
      </c>
      <c r="H1387" s="32"/>
      <c r="I1387" s="32"/>
      <c r="J1387" s="33">
        <v>602</v>
      </c>
      <c r="K1387" s="32"/>
      <c r="L1387" s="32"/>
      <c r="M1387" s="32"/>
      <c r="N1387" s="32"/>
    </row>
    <row r="1388" spans="1:14" x14ac:dyDescent="0.25">
      <c r="A1388" s="38">
        <v>44531</v>
      </c>
      <c r="B1388" s="32" t="s">
        <v>12</v>
      </c>
      <c r="C1388" s="32" t="s">
        <v>13</v>
      </c>
      <c r="D1388" s="32" t="s">
        <v>14</v>
      </c>
      <c r="E1388" s="32" t="s">
        <v>126</v>
      </c>
      <c r="F1388" s="53" t="str">
        <f>IFERROR(VLOOKUP(E1388,'ИМЕНА ОКВЭД'!B$1:D$130001,2,FALSE),E1388)</f>
        <v>09.9</v>
      </c>
      <c r="G1388" s="33">
        <v>244522.5</v>
      </c>
      <c r="H1388" s="33">
        <v>260918</v>
      </c>
      <c r="I1388" s="32"/>
      <c r="J1388" s="33">
        <v>2956602.9</v>
      </c>
      <c r="K1388" s="32"/>
      <c r="L1388" s="33">
        <v>93.716225020887791</v>
      </c>
      <c r="M1388" s="32"/>
      <c r="N1388" s="32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30</v>
      </c>
      <c r="F1389" s="53" t="str">
        <f>IFERROR(VLOOKUP(E1389,'ИМЕНА ОКВЭД'!B$1:D$130001,2,FALSE),E1389)</f>
        <v>Производство пищевых продуктов</v>
      </c>
      <c r="G1389" s="33">
        <v>4551880.0999999996</v>
      </c>
      <c r="H1389" s="33">
        <v>4389447.2</v>
      </c>
      <c r="I1389" s="33">
        <v>3176743.7</v>
      </c>
      <c r="J1389" s="33">
        <v>42847126.899999999</v>
      </c>
      <c r="K1389" s="33">
        <v>40391475.700000003</v>
      </c>
      <c r="L1389" s="33">
        <v>103.70053203966094</v>
      </c>
      <c r="M1389" s="33">
        <v>143.28760925849951</v>
      </c>
      <c r="N1389" s="33">
        <v>106.07962734077577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81</v>
      </c>
      <c r="F1390" s="53" t="str">
        <f>IFERROR(VLOOKUP(E1390,'ИМЕНА ОКВЭД'!B$1:D$130001,2,FALSE),E1390)</f>
        <v>Переработка и консервирование мяса и мясной пищевой продукции</v>
      </c>
      <c r="G1390" s="33">
        <v>46049.4</v>
      </c>
      <c r="H1390" s="33">
        <v>46105.9</v>
      </c>
      <c r="I1390" s="33">
        <v>97675.8</v>
      </c>
      <c r="J1390" s="33">
        <v>740184</v>
      </c>
      <c r="K1390" s="33">
        <v>1072659.3</v>
      </c>
      <c r="L1390" s="33">
        <v>99.8774560305731</v>
      </c>
      <c r="M1390" s="33">
        <v>47.145147518627951</v>
      </c>
      <c r="N1390" s="33">
        <v>69.004575823842671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15</v>
      </c>
      <c r="F1391" s="53" t="str">
        <f>IFERROR(VLOOKUP(E1391,'ИМЕНА ОКВЭД'!B$1:D$130001,2,FALSE),E1391)</f>
        <v>Переработка и консервирование рыбы, ракообразных и моллюсков</v>
      </c>
      <c r="G1391" s="33">
        <v>3981330.8</v>
      </c>
      <c r="H1391" s="33">
        <v>3834682.3</v>
      </c>
      <c r="I1391" s="33">
        <v>2344007.1</v>
      </c>
      <c r="J1391" s="33">
        <v>35024520.100000001</v>
      </c>
      <c r="K1391" s="33">
        <v>32183902.399999999</v>
      </c>
      <c r="L1391" s="33">
        <v>103.82426726719969</v>
      </c>
      <c r="M1391" s="33">
        <v>169.85148210515231</v>
      </c>
      <c r="N1391" s="33">
        <v>108.82620654479737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57</v>
      </c>
      <c r="F1392" s="53" t="str">
        <f>IFERROR(VLOOKUP(E1392,'ИМЕНА ОКВЭД'!B$1:D$130001,2,FALSE),E1392)</f>
        <v>10.3</v>
      </c>
      <c r="G1392" s="33">
        <v>13589.9</v>
      </c>
      <c r="H1392" s="33">
        <v>13089.9</v>
      </c>
      <c r="I1392" s="33">
        <v>7123.2</v>
      </c>
      <c r="J1392" s="33">
        <v>147034.70000000001</v>
      </c>
      <c r="K1392" s="33">
        <v>94659.9</v>
      </c>
      <c r="L1392" s="33">
        <v>103.81973888264999</v>
      </c>
      <c r="M1392" s="33">
        <v>190.78363656783469</v>
      </c>
      <c r="N1392" s="33">
        <v>155.32944784433536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119</v>
      </c>
      <c r="F1393" s="53" t="str">
        <f>IFERROR(VLOOKUP(E1393,'ИМЕНА ОКВЭД'!B$1:D$130001,2,FALSE),E1393)</f>
        <v>10.4</v>
      </c>
      <c r="G1393" s="33">
        <v>10571</v>
      </c>
      <c r="H1393" s="32"/>
      <c r="I1393" s="33">
        <v>6975</v>
      </c>
      <c r="J1393" s="33">
        <v>36424.9</v>
      </c>
      <c r="K1393" s="33">
        <v>58927.7</v>
      </c>
      <c r="L1393" s="32"/>
      <c r="M1393" s="33">
        <v>151.55555555555554</v>
      </c>
      <c r="N1393" s="33">
        <v>61.812865596315483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50</v>
      </c>
      <c r="F1394" s="53" t="str">
        <f>IFERROR(VLOOKUP(E1394,'ИМЕНА ОКВЭД'!B$1:D$130001,2,FALSE),E1394)</f>
        <v>Производство молочной продукции</v>
      </c>
      <c r="G1394" s="33">
        <v>241855</v>
      </c>
      <c r="H1394" s="33">
        <v>242005</v>
      </c>
      <c r="I1394" s="33">
        <v>356211.9</v>
      </c>
      <c r="J1394" s="33">
        <v>3473823.7</v>
      </c>
      <c r="K1394" s="33">
        <v>3534225.9</v>
      </c>
      <c r="L1394" s="33">
        <v>99.938017809549393</v>
      </c>
      <c r="M1394" s="33">
        <v>67.896384146627327</v>
      </c>
      <c r="N1394" s="33">
        <v>98.29093550584868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110</v>
      </c>
      <c r="F1395" s="53" t="str">
        <f>IFERROR(VLOOKUP(E1395,'ИМЕНА ОКВЭД'!B$1:D$130001,2,FALSE),E1395)</f>
        <v>10.6</v>
      </c>
      <c r="G1395" s="32"/>
      <c r="H1395" s="33">
        <v>2</v>
      </c>
      <c r="I1395" s="33">
        <v>52</v>
      </c>
      <c r="J1395" s="33">
        <v>23</v>
      </c>
      <c r="K1395" s="33">
        <v>803</v>
      </c>
      <c r="L1395" s="32"/>
      <c r="M1395" s="32"/>
      <c r="N1395" s="33">
        <v>2.8642590286425902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22</v>
      </c>
      <c r="F1396" s="53" t="str">
        <f>IFERROR(VLOOKUP(E1396,'ИМЕНА ОКВЭД'!B$1:D$130001,2,FALSE),E1396)</f>
        <v>Производство хлебобулочных и мучных кондитерских изделий</v>
      </c>
      <c r="G1396" s="33">
        <v>158460.1</v>
      </c>
      <c r="H1396" s="33">
        <v>159855.5</v>
      </c>
      <c r="I1396" s="33">
        <v>200749.7</v>
      </c>
      <c r="J1396" s="33">
        <v>2091203.5</v>
      </c>
      <c r="K1396" s="33">
        <v>2180078.6</v>
      </c>
      <c r="L1396" s="33">
        <v>99.127086650130906</v>
      </c>
      <c r="M1396" s="33">
        <v>78.934165281442517</v>
      </c>
      <c r="N1396" s="33">
        <v>95.923307535792517</v>
      </c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65</v>
      </c>
      <c r="F1397" s="53" t="str">
        <f>IFERROR(VLOOKUP(E1397,'ИМЕНА ОКВЭД'!B$1:D$130001,2,FALSE),E1397)</f>
        <v>10.8</v>
      </c>
      <c r="G1397" s="33">
        <v>89840.9</v>
      </c>
      <c r="H1397" s="33">
        <v>84125.6</v>
      </c>
      <c r="I1397" s="33">
        <v>149788</v>
      </c>
      <c r="J1397" s="33">
        <v>1239759</v>
      </c>
      <c r="K1397" s="33">
        <v>1103035.8</v>
      </c>
      <c r="L1397" s="33">
        <v>106.79377026731458</v>
      </c>
      <c r="M1397" s="33">
        <v>59.978703233903914</v>
      </c>
      <c r="N1397" s="33">
        <v>112.39517339328424</v>
      </c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42</v>
      </c>
      <c r="F1398" s="53" t="str">
        <f>IFERROR(VLOOKUP(E1398,'ИМЕНА ОКВЭД'!B$1:D$130001,2,FALSE),E1398)</f>
        <v>10.9</v>
      </c>
      <c r="G1398" s="33">
        <v>10183</v>
      </c>
      <c r="H1398" s="33">
        <v>9581</v>
      </c>
      <c r="I1398" s="33">
        <v>14161</v>
      </c>
      <c r="J1398" s="33">
        <v>94154</v>
      </c>
      <c r="K1398" s="33">
        <v>163183.1</v>
      </c>
      <c r="L1398" s="33">
        <v>106.28326896983613</v>
      </c>
      <c r="M1398" s="33">
        <v>71.908763505402163</v>
      </c>
      <c r="N1398" s="33">
        <v>57.698376853975688</v>
      </c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124</v>
      </c>
      <c r="F1399" s="53" t="str">
        <f>IFERROR(VLOOKUP(E1399,'ИМЕНА ОКВЭД'!B$1:D$130001,2,FALSE),E1399)</f>
        <v>Всего по обследуемым видам экономической деятельности</v>
      </c>
      <c r="G1399" s="33">
        <v>74110310.400000006</v>
      </c>
      <c r="H1399" s="33">
        <v>55785818.100000001</v>
      </c>
      <c r="I1399" s="33">
        <v>72843394.099999994</v>
      </c>
      <c r="J1399" s="33">
        <v>614249503.39999998</v>
      </c>
      <c r="K1399" s="33">
        <v>472088553.80000001</v>
      </c>
      <c r="L1399" s="33">
        <v>132.84794043380714</v>
      </c>
      <c r="M1399" s="33">
        <v>101.73923293340886</v>
      </c>
      <c r="N1399" s="33">
        <v>130.11319559766881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48</v>
      </c>
      <c r="F1400" s="53" t="str">
        <f>IFERROR(VLOOKUP(E1400,'ИМЕНА ОКВЭД'!B$1:D$130001,2,FALSE),E1400)</f>
        <v>Производство напитков</v>
      </c>
      <c r="G1400" s="33">
        <v>718360.5</v>
      </c>
      <c r="H1400" s="33">
        <v>540974.19999999995</v>
      </c>
      <c r="I1400" s="33">
        <v>569200</v>
      </c>
      <c r="J1400" s="33">
        <v>7308786.9000000004</v>
      </c>
      <c r="K1400" s="33">
        <v>7042654.2000000002</v>
      </c>
      <c r="L1400" s="33">
        <v>132.79015893918785</v>
      </c>
      <c r="M1400" s="33">
        <v>126.20528812368237</v>
      </c>
      <c r="N1400" s="33">
        <v>103.77886933593871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105</v>
      </c>
      <c r="F1401" s="53" t="str">
        <f>IFERROR(VLOOKUP(E1401,'ИМЕНА ОКВЭД'!B$1:D$130001,2,FALSE),E1401)</f>
        <v>11.0</v>
      </c>
      <c r="G1401" s="33">
        <v>718360.5</v>
      </c>
      <c r="H1401" s="33">
        <v>540974.19999999995</v>
      </c>
      <c r="I1401" s="33">
        <v>569200</v>
      </c>
      <c r="J1401" s="33">
        <v>7308786.9000000004</v>
      </c>
      <c r="K1401" s="33">
        <v>7042654.2000000002</v>
      </c>
      <c r="L1401" s="33">
        <v>132.79015893918785</v>
      </c>
      <c r="M1401" s="33">
        <v>126.20528812368237</v>
      </c>
      <c r="N1401" s="33">
        <v>103.77886933593871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75</v>
      </c>
      <c r="F1402" s="53" t="str">
        <f>IFERROR(VLOOKUP(E1402,'ИМЕНА ОКВЭД'!B$1:D$130001,2,FALSE),E1402)</f>
        <v>125.АГ</v>
      </c>
      <c r="G1402" s="33">
        <v>64063947.5</v>
      </c>
      <c r="H1402" s="33">
        <v>48768736.299999997</v>
      </c>
      <c r="I1402" s="33">
        <v>65309395.399999999</v>
      </c>
      <c r="J1402" s="33">
        <v>540897799.89999998</v>
      </c>
      <c r="K1402" s="33">
        <v>405949214.10000002</v>
      </c>
      <c r="L1402" s="33">
        <v>131.36273842715912</v>
      </c>
      <c r="M1402" s="33">
        <v>98.093003476188969</v>
      </c>
      <c r="N1402" s="33">
        <v>133.24272621125391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117</v>
      </c>
      <c r="F1403" s="53" t="str">
        <f>IFERROR(VLOOKUP(E1403,'ИМЕНА ОКВЭД'!B$1:D$130001,2,FALSE),E1403)</f>
        <v>Производство текстильных изделий</v>
      </c>
      <c r="G1403" s="33">
        <v>2083.3000000000002</v>
      </c>
      <c r="H1403" s="33">
        <v>1707.9</v>
      </c>
      <c r="I1403" s="33">
        <v>10902.3</v>
      </c>
      <c r="J1403" s="33">
        <v>23289</v>
      </c>
      <c r="K1403" s="33">
        <v>80541.3</v>
      </c>
      <c r="L1403" s="33">
        <v>121.98020961414603</v>
      </c>
      <c r="M1403" s="33">
        <v>19.108811902075708</v>
      </c>
      <c r="N1403" s="33">
        <v>28.915599822699658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74</v>
      </c>
      <c r="F1404" s="53" t="str">
        <f>IFERROR(VLOOKUP(E1404,'ИМЕНА ОКВЭД'!B$1:D$130001,2,FALSE),E1404)</f>
        <v>13.9</v>
      </c>
      <c r="G1404" s="33">
        <v>2083.3000000000002</v>
      </c>
      <c r="H1404" s="33">
        <v>1707.9</v>
      </c>
      <c r="I1404" s="33">
        <v>10902.3</v>
      </c>
      <c r="J1404" s="33">
        <v>23289</v>
      </c>
      <c r="K1404" s="33">
        <v>80541.3</v>
      </c>
      <c r="L1404" s="33">
        <v>121.98020961414603</v>
      </c>
      <c r="M1404" s="33">
        <v>19.108811902075708</v>
      </c>
      <c r="N1404" s="33">
        <v>28.915599822699658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55</v>
      </c>
      <c r="F1405" s="53" t="str">
        <f>IFERROR(VLOOKUP(E1405,'ИМЕНА ОКВЭД'!B$1:D$130001,2,FALSE),E1405)</f>
        <v>1323500.029.31</v>
      </c>
      <c r="G1405" s="33">
        <v>74110310.400000006</v>
      </c>
      <c r="H1405" s="33">
        <v>55785818.100000001</v>
      </c>
      <c r="I1405" s="33">
        <v>72843394.099999994</v>
      </c>
      <c r="J1405" s="33">
        <v>614249503.39999998</v>
      </c>
      <c r="K1405" s="33">
        <v>472088553.80000001</v>
      </c>
      <c r="L1405" s="33">
        <v>132.84794043380714</v>
      </c>
      <c r="M1405" s="33">
        <v>101.73923293340886</v>
      </c>
      <c r="N1405" s="33">
        <v>130.11319559766881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69</v>
      </c>
      <c r="F1406" s="53" t="str">
        <f>IFERROR(VLOOKUP(E1406,'ИМЕНА ОКВЭД'!B$1:D$130001,2,FALSE),E1406)</f>
        <v>Производство одежды</v>
      </c>
      <c r="G1406" s="33">
        <v>46015.8</v>
      </c>
      <c r="H1406" s="33">
        <v>37672.199999999997</v>
      </c>
      <c r="I1406" s="33">
        <v>24523.7</v>
      </c>
      <c r="J1406" s="33">
        <v>350313.9</v>
      </c>
      <c r="K1406" s="33">
        <v>307660.09999999998</v>
      </c>
      <c r="L1406" s="33">
        <v>122.14789685762976</v>
      </c>
      <c r="M1406" s="33">
        <v>187.63808071375854</v>
      </c>
      <c r="N1406" s="33">
        <v>113.86393620752253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91</v>
      </c>
      <c r="F1407" s="53" t="str">
        <f>IFERROR(VLOOKUP(E1407,'ИМЕНА ОКВЭД'!B$1:D$130001,2,FALSE),E1407)</f>
        <v>14.1</v>
      </c>
      <c r="G1407" s="33">
        <v>45790.8</v>
      </c>
      <c r="H1407" s="33">
        <v>37447.199999999997</v>
      </c>
      <c r="I1407" s="33">
        <v>24298.7</v>
      </c>
      <c r="J1407" s="33">
        <v>345775.6</v>
      </c>
      <c r="K1407" s="33">
        <v>303522.8</v>
      </c>
      <c r="L1407" s="33">
        <v>122.2809716080241</v>
      </c>
      <c r="M1407" s="33">
        <v>188.4495878380325</v>
      </c>
      <c r="N1407" s="33">
        <v>113.92079936004808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37</v>
      </c>
      <c r="F1408" s="53" t="str">
        <f>IFERROR(VLOOKUP(E1408,'ИМЕНА ОКВЭД'!B$1:D$130001,2,FALSE),E1408)</f>
        <v>14.3</v>
      </c>
      <c r="G1408" s="33">
        <v>225</v>
      </c>
      <c r="H1408" s="33">
        <v>225</v>
      </c>
      <c r="I1408" s="33">
        <v>225</v>
      </c>
      <c r="J1408" s="33">
        <v>4538.3</v>
      </c>
      <c r="K1408" s="33">
        <v>4137.3</v>
      </c>
      <c r="L1408" s="33">
        <v>100</v>
      </c>
      <c r="M1408" s="33">
        <v>100</v>
      </c>
      <c r="N1408" s="33">
        <v>109.69231141082348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129</v>
      </c>
      <c r="F1409" s="53" t="str">
        <f>IFERROR(VLOOKUP(E1409,'ИМЕНА ОКВЭД'!B$1:D$130001,2,FALSE),E1409)</f>
        <v>Производство кожи и изделий из кожи</v>
      </c>
      <c r="G1409" s="32"/>
      <c r="H1409" s="32"/>
      <c r="I1409" s="32"/>
      <c r="J1409" s="32"/>
      <c r="K1409" s="33">
        <v>171.1</v>
      </c>
      <c r="L1409" s="32"/>
      <c r="M1409" s="32"/>
      <c r="N1409" s="32"/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130</v>
      </c>
      <c r="F1410" s="53" t="str">
        <f>IFERROR(VLOOKUP(E1410,'ИМЕНА ОКВЭД'!B$1:D$130001,2,FALSE),E1410)</f>
        <v>15.1</v>
      </c>
      <c r="G1410" s="32"/>
      <c r="H1410" s="32"/>
      <c r="I1410" s="32"/>
      <c r="J1410" s="32"/>
      <c r="K1410" s="33">
        <v>171.1</v>
      </c>
      <c r="L1410" s="32"/>
      <c r="M1410" s="32"/>
      <c r="N1410" s="32"/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104</v>
      </c>
      <c r="F1411" s="53" t="str">
        <f>IFERROR(VLOOKUP(E1411,'ИМЕНА ОКВЭД'!B$1:D$130001,2,FALSE),E1411)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11" s="33">
        <v>1652423.4</v>
      </c>
      <c r="H1411" s="33">
        <v>1322406.3999999999</v>
      </c>
      <c r="I1411" s="33">
        <v>1234991.7</v>
      </c>
      <c r="J1411" s="33">
        <v>17730468.899999999</v>
      </c>
      <c r="K1411" s="33">
        <v>12486758.6</v>
      </c>
      <c r="L1411" s="33">
        <v>124.95579271243696</v>
      </c>
      <c r="M1411" s="33">
        <v>133.80036481216837</v>
      </c>
      <c r="N1411" s="33">
        <v>141.99416732537779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111</v>
      </c>
      <c r="F1412" s="53" t="str">
        <f>IFERROR(VLOOKUP(E1412,'ИМЕНА ОКВЭД'!B$1:D$130001,2,FALSE),E1412)</f>
        <v>16.1</v>
      </c>
      <c r="G1412" s="33">
        <v>1156481</v>
      </c>
      <c r="H1412" s="33">
        <v>823376.7</v>
      </c>
      <c r="I1412" s="33">
        <v>890036.3</v>
      </c>
      <c r="J1412" s="33">
        <v>12180833.1</v>
      </c>
      <c r="K1412" s="33">
        <v>9052904.3000000007</v>
      </c>
      <c r="L1412" s="33">
        <v>140.45588125095111</v>
      </c>
      <c r="M1412" s="33">
        <v>129.93638574067148</v>
      </c>
      <c r="N1412" s="33">
        <v>134.55166095150261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114</v>
      </c>
      <c r="F1413" s="53" t="str">
        <f>IFERROR(VLOOKUP(E1413,'ИМЕНА ОКВЭД'!B$1:D$130001,2,FALSE),E1413)</f>
        <v>16.2</v>
      </c>
      <c r="G1413" s="33">
        <v>495942.40000000002</v>
      </c>
      <c r="H1413" s="33">
        <v>499029.7</v>
      </c>
      <c r="I1413" s="33">
        <v>344955.4</v>
      </c>
      <c r="J1413" s="33">
        <v>5549635.7999999998</v>
      </c>
      <c r="K1413" s="33">
        <v>3433854.3</v>
      </c>
      <c r="L1413" s="33">
        <v>99.381339427292602</v>
      </c>
      <c r="M1413" s="33">
        <v>143.77000620949838</v>
      </c>
      <c r="N1413" s="33">
        <v>161.61535450120874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64</v>
      </c>
      <c r="F1414" s="53" t="str">
        <f>IFERROR(VLOOKUP(E1414,'ИМЕНА ОКВЭД'!B$1:D$130001,2,FALSE),E1414)</f>
        <v>Производство бумаги и бумажных изделий</v>
      </c>
      <c r="G1414" s="33">
        <v>14321</v>
      </c>
      <c r="H1414" s="33">
        <v>14151.1</v>
      </c>
      <c r="I1414" s="33">
        <v>11620.9</v>
      </c>
      <c r="J1414" s="33">
        <v>170592.7</v>
      </c>
      <c r="K1414" s="33">
        <v>137023.70000000001</v>
      </c>
      <c r="L1414" s="33">
        <v>101.20061337987859</v>
      </c>
      <c r="M1414" s="33">
        <v>123.23486132743591</v>
      </c>
      <c r="N1414" s="33">
        <v>124.49868161493231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106</v>
      </c>
      <c r="F1415" s="53" t="str">
        <f>IFERROR(VLOOKUP(E1415,'ИМЕНА ОКВЭД'!B$1:D$130001,2,FALSE),E1415)</f>
        <v>17.2</v>
      </c>
      <c r="G1415" s="33">
        <v>14321</v>
      </c>
      <c r="H1415" s="33">
        <v>14151.1</v>
      </c>
      <c r="I1415" s="33">
        <v>11620.9</v>
      </c>
      <c r="J1415" s="33">
        <v>170592.7</v>
      </c>
      <c r="K1415" s="33">
        <v>137023.70000000001</v>
      </c>
      <c r="L1415" s="33">
        <v>101.20061337987859</v>
      </c>
      <c r="M1415" s="33">
        <v>123.23486132743591</v>
      </c>
      <c r="N1415" s="33">
        <v>124.49868161493231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86</v>
      </c>
      <c r="F1416" s="53" t="str">
        <f>IFERROR(VLOOKUP(E1416,'ИМЕНА ОКВЭД'!B$1:D$130001,2,FALSE),E1416)</f>
        <v>Деятельность полиграфическая и копирование носителей информации</v>
      </c>
      <c r="G1416" s="33">
        <v>24205.3</v>
      </c>
      <c r="H1416" s="33">
        <v>21204</v>
      </c>
      <c r="I1416" s="33">
        <v>23194.9</v>
      </c>
      <c r="J1416" s="33">
        <v>239454</v>
      </c>
      <c r="K1416" s="33">
        <v>230010.2</v>
      </c>
      <c r="L1416" s="33">
        <v>114.1544048292775</v>
      </c>
      <c r="M1416" s="33">
        <v>104.35613001133871</v>
      </c>
      <c r="N1416" s="33">
        <v>104.10581791590113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82</v>
      </c>
      <c r="F1417" s="53" t="str">
        <f>IFERROR(VLOOKUP(E1417,'ИМЕНА ОКВЭД'!B$1:D$130001,2,FALSE),E1417)</f>
        <v>18.1</v>
      </c>
      <c r="G1417" s="33">
        <v>24205.3</v>
      </c>
      <c r="H1417" s="33">
        <v>21204</v>
      </c>
      <c r="I1417" s="33">
        <v>23194.9</v>
      </c>
      <c r="J1417" s="33">
        <v>239454</v>
      </c>
      <c r="K1417" s="33">
        <v>230010.2</v>
      </c>
      <c r="L1417" s="33">
        <v>114.1544048292775</v>
      </c>
      <c r="M1417" s="33">
        <v>104.35613001133871</v>
      </c>
      <c r="N1417" s="33">
        <v>104.10581791590113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125</v>
      </c>
      <c r="F1418" s="53" t="str">
        <f>IFERROR(VLOOKUP(E1418,'ИМЕНА ОКВЭД'!B$1:D$130001,2,FALSE),E1418)</f>
        <v>Производство кокса и нефтепродуктов</v>
      </c>
      <c r="G1418" s="33">
        <v>4568236.5999999996</v>
      </c>
      <c r="H1418" s="33">
        <v>4285173.5</v>
      </c>
      <c r="I1418" s="33">
        <v>4071223.3</v>
      </c>
      <c r="J1418" s="33">
        <v>57999013.899999999</v>
      </c>
      <c r="K1418" s="33">
        <v>45860243.299999997</v>
      </c>
      <c r="L1418" s="33">
        <v>106.60563918823824</v>
      </c>
      <c r="M1418" s="33">
        <v>112.20795970587022</v>
      </c>
      <c r="N1418" s="33">
        <v>126.46904971827745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51</v>
      </c>
      <c r="F1419" s="53" t="str">
        <f>IFERROR(VLOOKUP(E1419,'ИМЕНА ОКВЭД'!B$1:D$130001,2,FALSE),E1419)</f>
        <v>19.2</v>
      </c>
      <c r="G1419" s="33">
        <v>4568236.5999999996</v>
      </c>
      <c r="H1419" s="33">
        <v>4285173.5</v>
      </c>
      <c r="I1419" s="33">
        <v>4071223.3</v>
      </c>
      <c r="J1419" s="33">
        <v>57999013.899999999</v>
      </c>
      <c r="K1419" s="33">
        <v>45860243.299999997</v>
      </c>
      <c r="L1419" s="33">
        <v>106.60563918823824</v>
      </c>
      <c r="M1419" s="33">
        <v>112.20795970587022</v>
      </c>
      <c r="N1419" s="33">
        <v>126.46904971827745</v>
      </c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60</v>
      </c>
      <c r="F1420" s="53" t="str">
        <f>IFERROR(VLOOKUP(E1420,'ИМЕНА ОКВЭД'!B$1:D$130001,2,FALSE),E1420)</f>
        <v>Производство химических веществ и химических продуктов</v>
      </c>
      <c r="G1420" s="33">
        <v>317143.5</v>
      </c>
      <c r="H1420" s="33">
        <v>350706.8</v>
      </c>
      <c r="I1420" s="33">
        <v>296066.90000000002</v>
      </c>
      <c r="J1420" s="33">
        <v>4059580.7</v>
      </c>
      <c r="K1420" s="33">
        <v>3119257.3</v>
      </c>
      <c r="L1420" s="33">
        <v>90.429812025315741</v>
      </c>
      <c r="M1420" s="33">
        <v>107.11886401350506</v>
      </c>
      <c r="N1420" s="33">
        <v>130.14574655319393</v>
      </c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120</v>
      </c>
      <c r="F1421" s="53" t="str">
        <f>IFERROR(VLOOKUP(E1421,'ИМЕНА ОКВЭД'!B$1:D$130001,2,FALSE),E1421)</f>
        <v>20.1</v>
      </c>
      <c r="G1421" s="33">
        <v>190890.2</v>
      </c>
      <c r="H1421" s="33">
        <v>227237.6</v>
      </c>
      <c r="I1421" s="33">
        <v>218115.9</v>
      </c>
      <c r="J1421" s="33">
        <v>2525705.9</v>
      </c>
      <c r="K1421" s="33">
        <v>2191913.2999999998</v>
      </c>
      <c r="L1421" s="33">
        <v>84.004671762067545</v>
      </c>
      <c r="M1421" s="33">
        <v>87.517782976848551</v>
      </c>
      <c r="N1421" s="33">
        <v>115.22836692491441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97</v>
      </c>
      <c r="F1422" s="53" t="str">
        <f>IFERROR(VLOOKUP(E1422,'ИМЕНА ОКВЭД'!B$1:D$130001,2,FALSE),E1422)</f>
        <v>20.2</v>
      </c>
      <c r="G1422" s="33">
        <v>217</v>
      </c>
      <c r="H1422" s="33">
        <v>217</v>
      </c>
      <c r="I1422" s="33">
        <v>217</v>
      </c>
      <c r="J1422" s="33">
        <v>2604</v>
      </c>
      <c r="K1422" s="33">
        <v>2604</v>
      </c>
      <c r="L1422" s="33">
        <v>100</v>
      </c>
      <c r="M1422" s="33">
        <v>100</v>
      </c>
      <c r="N1422" s="33">
        <v>100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16</v>
      </c>
      <c r="F1423" s="53" t="str">
        <f>IFERROR(VLOOKUP(E1423,'ИМЕНА ОКВЭД'!B$1:D$130001,2,FALSE),E1423)</f>
        <v>20.3</v>
      </c>
      <c r="G1423" s="33">
        <v>31343</v>
      </c>
      <c r="H1423" s="33">
        <v>28613</v>
      </c>
      <c r="I1423" s="33">
        <v>33730</v>
      </c>
      <c r="J1423" s="33">
        <v>410444</v>
      </c>
      <c r="K1423" s="33">
        <v>396692</v>
      </c>
      <c r="L1423" s="33">
        <v>109.54111767378464</v>
      </c>
      <c r="M1423" s="33">
        <v>92.923213756300029</v>
      </c>
      <c r="N1423" s="33">
        <v>103.46666935557057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83</v>
      </c>
      <c r="F1424" s="53" t="str">
        <f>IFERROR(VLOOKUP(E1424,'ИМЕНА ОКВЭД'!B$1:D$130001,2,FALSE),E1424)</f>
        <v>20.4</v>
      </c>
      <c r="G1424" s="33">
        <v>28</v>
      </c>
      <c r="H1424" s="33">
        <v>28</v>
      </c>
      <c r="I1424" s="33">
        <v>28</v>
      </c>
      <c r="J1424" s="33">
        <v>336</v>
      </c>
      <c r="K1424" s="33">
        <v>336</v>
      </c>
      <c r="L1424" s="33">
        <v>100</v>
      </c>
      <c r="M1424" s="33">
        <v>100</v>
      </c>
      <c r="N1424" s="33">
        <v>100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17</v>
      </c>
      <c r="F1425" s="53" t="str">
        <f>IFERROR(VLOOKUP(E1425,'ИМЕНА ОКВЭД'!B$1:D$130001,2,FALSE),E1425)</f>
        <v>20.5</v>
      </c>
      <c r="G1425" s="33">
        <v>94665.3</v>
      </c>
      <c r="H1425" s="33">
        <v>94611.199999999997</v>
      </c>
      <c r="I1425" s="33">
        <v>43976</v>
      </c>
      <c r="J1425" s="33">
        <v>1120490.8</v>
      </c>
      <c r="K1425" s="33">
        <v>527712</v>
      </c>
      <c r="L1425" s="33">
        <v>100.05718139078671</v>
      </c>
      <c r="M1425" s="33">
        <v>215.26582681462617</v>
      </c>
      <c r="N1425" s="33">
        <v>212.32998302104178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99</v>
      </c>
      <c r="F1426" s="53" t="str">
        <f>IFERROR(VLOOKUP(E1426,'ИМЕНА ОКВЭД'!B$1:D$130001,2,FALSE),E1426)</f>
        <v>Производство лекарственных средств и материалов, применяемых в медицинских целях</v>
      </c>
      <c r="G1426" s="33">
        <v>211670</v>
      </c>
      <c r="H1426" s="33">
        <v>233860</v>
      </c>
      <c r="I1426" s="33">
        <v>527987</v>
      </c>
      <c r="J1426" s="33">
        <v>2771287</v>
      </c>
      <c r="K1426" s="33">
        <v>3687032</v>
      </c>
      <c r="L1426" s="33">
        <v>90.511417087146157</v>
      </c>
      <c r="M1426" s="33">
        <v>40.090002215963651</v>
      </c>
      <c r="N1426" s="33">
        <v>75.163085104767191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38</v>
      </c>
      <c r="F1427" s="53" t="str">
        <f>IFERROR(VLOOKUP(E1427,'ИМЕНА ОКВЭД'!B$1:D$130001,2,FALSE),E1427)</f>
        <v>21.2</v>
      </c>
      <c r="G1427" s="33">
        <v>211670</v>
      </c>
      <c r="H1427" s="33">
        <v>233860</v>
      </c>
      <c r="I1427" s="33">
        <v>527987</v>
      </c>
      <c r="J1427" s="33">
        <v>2771287</v>
      </c>
      <c r="K1427" s="33">
        <v>3687032</v>
      </c>
      <c r="L1427" s="33">
        <v>90.511417087146157</v>
      </c>
      <c r="M1427" s="33">
        <v>40.090002215963651</v>
      </c>
      <c r="N1427" s="33">
        <v>75.163085104767191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49</v>
      </c>
      <c r="F1428" s="53" t="str">
        <f>IFERROR(VLOOKUP(E1428,'ИМЕНА ОКВЭД'!B$1:D$130001,2,FALSE),E1428)</f>
        <v>Производство резиновых и пластмассовых изделий</v>
      </c>
      <c r="G1428" s="33">
        <v>494769.4</v>
      </c>
      <c r="H1428" s="33">
        <v>421095.3</v>
      </c>
      <c r="I1428" s="33">
        <v>293342.8</v>
      </c>
      <c r="J1428" s="33">
        <v>4774411.7</v>
      </c>
      <c r="K1428" s="33">
        <v>2954386.5</v>
      </c>
      <c r="L1428" s="33">
        <v>117.49582576675635</v>
      </c>
      <c r="M1428" s="33">
        <v>168.66594305365601</v>
      </c>
      <c r="N1428" s="33">
        <v>161.60416722727376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46</v>
      </c>
      <c r="F1429" s="53" t="str">
        <f>IFERROR(VLOOKUP(E1429,'ИМЕНА ОКВЭД'!B$1:D$130001,2,FALSE),E1429)</f>
        <v>22.1</v>
      </c>
      <c r="G1429" s="33">
        <v>1186</v>
      </c>
      <c r="H1429" s="33">
        <v>1186</v>
      </c>
      <c r="I1429" s="33">
        <v>1186</v>
      </c>
      <c r="J1429" s="33">
        <v>14232</v>
      </c>
      <c r="K1429" s="33">
        <v>14232</v>
      </c>
      <c r="L1429" s="33">
        <v>100</v>
      </c>
      <c r="M1429" s="33">
        <v>100</v>
      </c>
      <c r="N1429" s="33">
        <v>100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52</v>
      </c>
      <c r="F1430" s="53" t="str">
        <f>IFERROR(VLOOKUP(E1430,'ИМЕНА ОКВЭД'!B$1:D$130001,2,FALSE),E1430)</f>
        <v>22.2</v>
      </c>
      <c r="G1430" s="33">
        <v>493583.4</v>
      </c>
      <c r="H1430" s="33">
        <v>419909.3</v>
      </c>
      <c r="I1430" s="33">
        <v>292156.79999999999</v>
      </c>
      <c r="J1430" s="33">
        <v>4760179.7</v>
      </c>
      <c r="K1430" s="33">
        <v>2940154.5</v>
      </c>
      <c r="L1430" s="33">
        <v>117.5452413175893</v>
      </c>
      <c r="M1430" s="33">
        <v>168.94468997469852</v>
      </c>
      <c r="N1430" s="33">
        <v>161.90236601511927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36</v>
      </c>
      <c r="F1431" s="53" t="str">
        <f>IFERROR(VLOOKUP(E1431,'ИМЕНА ОКВЭД'!B$1:D$130001,2,FALSE),E1431)</f>
        <v>Производство прочей неметаллической минеральной продукции</v>
      </c>
      <c r="G1431" s="33">
        <v>1008552.7</v>
      </c>
      <c r="H1431" s="33">
        <v>974144.6</v>
      </c>
      <c r="I1431" s="33">
        <v>832865.8</v>
      </c>
      <c r="J1431" s="33">
        <v>10591638.4</v>
      </c>
      <c r="K1431" s="33">
        <v>9534960.1999999993</v>
      </c>
      <c r="L1431" s="33">
        <v>103.53213475699603</v>
      </c>
      <c r="M1431" s="33">
        <v>121.09426272515933</v>
      </c>
      <c r="N1431" s="33">
        <v>111.08214589086592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77</v>
      </c>
      <c r="F1432" s="53" t="str">
        <f>IFERROR(VLOOKUP(E1432,'ИМЕНА ОКВЭД'!B$1:D$130001,2,FALSE),E1432)</f>
        <v>23.1</v>
      </c>
      <c r="G1432" s="33">
        <v>52135</v>
      </c>
      <c r="H1432" s="33">
        <v>52135</v>
      </c>
      <c r="I1432" s="33">
        <v>36938</v>
      </c>
      <c r="J1432" s="33">
        <v>625620</v>
      </c>
      <c r="K1432" s="33">
        <v>443256</v>
      </c>
      <c r="L1432" s="33">
        <v>100</v>
      </c>
      <c r="M1432" s="33">
        <v>141.14191347663652</v>
      </c>
      <c r="N1432" s="33">
        <v>141.14191347663652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23</v>
      </c>
      <c r="F1433" s="53" t="str">
        <f>IFERROR(VLOOKUP(E1433,'ИМЕНА ОКВЭД'!B$1:D$130001,2,FALSE),E1433)</f>
        <v>23.3</v>
      </c>
      <c r="G1433" s="33">
        <v>57923</v>
      </c>
      <c r="H1433" s="33">
        <v>54235</v>
      </c>
      <c r="I1433" s="33">
        <v>55901</v>
      </c>
      <c r="J1433" s="33">
        <v>707178</v>
      </c>
      <c r="K1433" s="33">
        <v>602769.9</v>
      </c>
      <c r="L1433" s="33">
        <v>106.80003687655572</v>
      </c>
      <c r="M1433" s="33">
        <v>103.61710881737358</v>
      </c>
      <c r="N1433" s="33">
        <v>117.32138582235112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67</v>
      </c>
      <c r="F1434" s="53" t="str">
        <f>IFERROR(VLOOKUP(E1434,'ИМЕНА ОКВЭД'!B$1:D$130001,2,FALSE),E1434)</f>
        <v>23.5</v>
      </c>
      <c r="G1434" s="33">
        <v>62.1</v>
      </c>
      <c r="H1434" s="33">
        <v>158.19999999999999</v>
      </c>
      <c r="I1434" s="33">
        <v>187.5</v>
      </c>
      <c r="J1434" s="33">
        <v>2537.6999999999998</v>
      </c>
      <c r="K1434" s="33">
        <v>1205.9000000000001</v>
      </c>
      <c r="L1434" s="33">
        <v>39.254108723135275</v>
      </c>
      <c r="M1434" s="33">
        <v>33.119999999999997</v>
      </c>
      <c r="N1434" s="33">
        <v>210.44033501948752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121</v>
      </c>
      <c r="F1435" s="53" t="str">
        <f>IFERROR(VLOOKUP(E1435,'ИМЕНА ОКВЭД'!B$1:D$130001,2,FALSE),E1435)</f>
        <v>23.6</v>
      </c>
      <c r="G1435" s="33">
        <v>565951.6</v>
      </c>
      <c r="H1435" s="33">
        <v>493462</v>
      </c>
      <c r="I1435" s="33">
        <v>529259.30000000005</v>
      </c>
      <c r="J1435" s="33">
        <v>5622811.2999999998</v>
      </c>
      <c r="K1435" s="33">
        <v>5847853.7999999998</v>
      </c>
      <c r="L1435" s="33">
        <v>114.69000652532515</v>
      </c>
      <c r="M1435" s="33">
        <v>106.93276433687609</v>
      </c>
      <c r="N1435" s="33">
        <v>96.151707828263426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71</v>
      </c>
      <c r="F1436" s="53" t="str">
        <f>IFERROR(VLOOKUP(E1436,'ИМЕНА ОКВЭД'!B$1:D$130001,2,FALSE),E1436)</f>
        <v>23.7</v>
      </c>
      <c r="G1436" s="33">
        <v>219</v>
      </c>
      <c r="H1436" s="33">
        <v>219</v>
      </c>
      <c r="I1436" s="33">
        <v>219</v>
      </c>
      <c r="J1436" s="33">
        <v>2628</v>
      </c>
      <c r="K1436" s="33">
        <v>2628</v>
      </c>
      <c r="L1436" s="33">
        <v>100</v>
      </c>
      <c r="M1436" s="33">
        <v>100</v>
      </c>
      <c r="N1436" s="33">
        <v>100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100</v>
      </c>
      <c r="F1437" s="53" t="str">
        <f>IFERROR(VLOOKUP(E1437,'ИМЕНА ОКВЭД'!B$1:D$130001,2,FALSE),E1437)</f>
        <v>23.9</v>
      </c>
      <c r="G1437" s="33">
        <v>332262</v>
      </c>
      <c r="H1437" s="33">
        <v>373935.4</v>
      </c>
      <c r="I1437" s="33">
        <v>210361</v>
      </c>
      <c r="J1437" s="33">
        <v>3630863.4</v>
      </c>
      <c r="K1437" s="33">
        <v>2637246.6</v>
      </c>
      <c r="L1437" s="33">
        <v>88.855454712231037</v>
      </c>
      <c r="M1437" s="33">
        <v>157.94847904316865</v>
      </c>
      <c r="N1437" s="33">
        <v>137.67629466277444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79</v>
      </c>
      <c r="F1438" s="53" t="str">
        <f>IFERROR(VLOOKUP(E1438,'ИМЕНА ОКВЭД'!B$1:D$130001,2,FALSE),E1438)</f>
        <v>Производство металлургическое</v>
      </c>
      <c r="G1438" s="33">
        <v>21739336</v>
      </c>
      <c r="H1438" s="33">
        <v>16844197.699999999</v>
      </c>
      <c r="I1438" s="33">
        <v>13035342.300000001</v>
      </c>
      <c r="J1438" s="33">
        <v>177733391.5</v>
      </c>
      <c r="K1438" s="33">
        <v>147004129.5</v>
      </c>
      <c r="L1438" s="33">
        <v>129.06127312908467</v>
      </c>
      <c r="M1438" s="33">
        <v>166.77226803626016</v>
      </c>
      <c r="N1438" s="33">
        <v>120.90367264138658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115</v>
      </c>
      <c r="F1439" s="53" t="str">
        <f>IFERROR(VLOOKUP(E1439,'ИМЕНА ОКВЭД'!B$1:D$130001,2,FALSE),E1439)</f>
        <v>24.1</v>
      </c>
      <c r="G1439" s="33">
        <v>3388227.6</v>
      </c>
      <c r="H1439" s="33">
        <v>2545207.2999999998</v>
      </c>
      <c r="I1439" s="33">
        <v>2211890.5</v>
      </c>
      <c r="J1439" s="33">
        <v>39699148.899999999</v>
      </c>
      <c r="K1439" s="33">
        <v>18419148.300000001</v>
      </c>
      <c r="L1439" s="33">
        <v>133.12187184124451</v>
      </c>
      <c r="M1439" s="33">
        <v>153.18242923869875</v>
      </c>
      <c r="N1439" s="33">
        <v>215.53194671873075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87</v>
      </c>
      <c r="F1440" s="53" t="str">
        <f>IFERROR(VLOOKUP(E1440,'ИМЕНА ОКВЭД'!B$1:D$130001,2,FALSE),E1440)</f>
        <v>24.3</v>
      </c>
      <c r="G1440" s="33">
        <v>124815.3</v>
      </c>
      <c r="H1440" s="33">
        <v>158730.70000000001</v>
      </c>
      <c r="I1440" s="33">
        <v>83726.899999999994</v>
      </c>
      <c r="J1440" s="33">
        <v>1598805.9</v>
      </c>
      <c r="K1440" s="33">
        <v>997778.3</v>
      </c>
      <c r="L1440" s="33">
        <v>78.63337086020536</v>
      </c>
      <c r="M1440" s="33">
        <v>149.07431184004184</v>
      </c>
      <c r="N1440" s="33">
        <v>160.23658762673031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84</v>
      </c>
      <c r="F1441" s="53" t="str">
        <f>IFERROR(VLOOKUP(E1441,'ИМЕНА ОКВЭД'!B$1:D$130001,2,FALSE),E1441)</f>
        <v>Производство основных драгоценных металлов и прочих цветных металлов, производство ядерного топлива</v>
      </c>
      <c r="G1441" s="33">
        <v>18182896.199999999</v>
      </c>
      <c r="H1441" s="33">
        <v>14098032.199999999</v>
      </c>
      <c r="I1441" s="33">
        <v>10697041.4</v>
      </c>
      <c r="J1441" s="33">
        <v>135967084.69999999</v>
      </c>
      <c r="K1441" s="33">
        <v>127197933</v>
      </c>
      <c r="L1441" s="33">
        <v>128.97471038546783</v>
      </c>
      <c r="M1441" s="33">
        <v>169.98060977870011</v>
      </c>
      <c r="N1441" s="33">
        <v>106.89409921464683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32</v>
      </c>
      <c r="F1442" s="53" t="str">
        <f>IFERROR(VLOOKUP(E1442,'ИМЕНА ОКВЭД'!B$1:D$130001,2,FALSE),E1442)</f>
        <v>24.5</v>
      </c>
      <c r="G1442" s="33">
        <v>43396.9</v>
      </c>
      <c r="H1442" s="33">
        <v>42227.5</v>
      </c>
      <c r="I1442" s="33">
        <v>42683.5</v>
      </c>
      <c r="J1442" s="33">
        <v>468352</v>
      </c>
      <c r="K1442" s="33">
        <v>389269.9</v>
      </c>
      <c r="L1442" s="33">
        <v>102.76928541827009</v>
      </c>
      <c r="M1442" s="33">
        <v>101.67137184157812</v>
      </c>
      <c r="N1442" s="33">
        <v>120.31549318352126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56</v>
      </c>
      <c r="F1443" s="53" t="str">
        <f>IFERROR(VLOOKUP(E1443,'ИМЕНА ОКВЭД'!B$1:D$130001,2,FALSE),E1443)</f>
        <v>Производство готовых металлических изделий, кроме машин и оборудования</v>
      </c>
      <c r="G1443" s="33">
        <v>328676</v>
      </c>
      <c r="H1443" s="33">
        <v>521970.5</v>
      </c>
      <c r="I1443" s="33">
        <v>198877.1</v>
      </c>
      <c r="J1443" s="33">
        <v>4247636.8</v>
      </c>
      <c r="K1443" s="33">
        <v>2605768.7999999998</v>
      </c>
      <c r="L1443" s="33">
        <v>62.968309511744437</v>
      </c>
      <c r="M1443" s="33">
        <v>165.26588531309034</v>
      </c>
      <c r="N1443" s="33">
        <v>163.00896687380708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113</v>
      </c>
      <c r="F1444" s="53" t="str">
        <f>IFERROR(VLOOKUP(E1444,'ИМЕНА ОКВЭД'!B$1:D$130001,2,FALSE),E1444)</f>
        <v>25.04.АГ</v>
      </c>
      <c r="G1444" s="33">
        <v>185171.20000000001</v>
      </c>
      <c r="H1444" s="33">
        <v>389090</v>
      </c>
      <c r="I1444" s="33">
        <v>80329</v>
      </c>
      <c r="J1444" s="33">
        <v>2574792.2000000002</v>
      </c>
      <c r="K1444" s="33">
        <v>1225765.6000000001</v>
      </c>
      <c r="L1444" s="33">
        <v>47.590840165514408</v>
      </c>
      <c r="M1444" s="33">
        <v>230.51600293791782</v>
      </c>
      <c r="N1444" s="33">
        <v>210.05583775560351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47</v>
      </c>
      <c r="F1445" s="53" t="str">
        <f>IFERROR(VLOOKUP(E1445,'ИМЕНА ОКВЭД'!B$1:D$130001,2,FALSE),E1445)</f>
        <v>25.1</v>
      </c>
      <c r="G1445" s="33">
        <v>101563.6</v>
      </c>
      <c r="H1445" s="33">
        <v>86188.7</v>
      </c>
      <c r="I1445" s="33">
        <v>99008.2</v>
      </c>
      <c r="J1445" s="33">
        <v>1143789</v>
      </c>
      <c r="K1445" s="33">
        <v>1136679.8</v>
      </c>
      <c r="L1445" s="33">
        <v>117.83864938211157</v>
      </c>
      <c r="M1445" s="33">
        <v>102.58099834155151</v>
      </c>
      <c r="N1445" s="33">
        <v>100.62543558880874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68</v>
      </c>
      <c r="F1446" s="53" t="str">
        <f>IFERROR(VLOOKUP(E1446,'ИМЕНА ОКВЭД'!B$1:D$130001,2,FALSE),E1446)</f>
        <v>25.2</v>
      </c>
      <c r="G1446" s="33">
        <v>6360</v>
      </c>
      <c r="H1446" s="33">
        <v>6454</v>
      </c>
      <c r="I1446" s="33">
        <v>6500</v>
      </c>
      <c r="J1446" s="33">
        <v>76528</v>
      </c>
      <c r="K1446" s="33">
        <v>77644.5</v>
      </c>
      <c r="L1446" s="33">
        <v>98.543538890610478</v>
      </c>
      <c r="M1446" s="33">
        <v>97.84615384615384</v>
      </c>
      <c r="N1446" s="33">
        <v>98.562035945881547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18</v>
      </c>
      <c r="F1447" s="53" t="str">
        <f>IFERROR(VLOOKUP(E1447,'ИМЕНА ОКВЭД'!B$1:D$130001,2,FALSE),E1447)</f>
        <v>25.5</v>
      </c>
      <c r="G1447" s="33">
        <v>17954</v>
      </c>
      <c r="H1447" s="33">
        <v>17954</v>
      </c>
      <c r="I1447" s="33">
        <v>2627</v>
      </c>
      <c r="J1447" s="33">
        <v>215448</v>
      </c>
      <c r="K1447" s="33">
        <v>31524</v>
      </c>
      <c r="L1447" s="33">
        <v>100</v>
      </c>
      <c r="M1447" s="33">
        <v>683.4411876665398</v>
      </c>
      <c r="N1447" s="33">
        <v>683.4411876665398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19</v>
      </c>
      <c r="F1448" s="53" t="str">
        <f>IFERROR(VLOOKUP(E1448,'ИМЕНА ОКВЭД'!B$1:D$130001,2,FALSE),E1448)</f>
        <v>25.6</v>
      </c>
      <c r="G1448" s="33">
        <v>16320.2</v>
      </c>
      <c r="H1448" s="33">
        <v>20976.799999999999</v>
      </c>
      <c r="I1448" s="33">
        <v>9105.9</v>
      </c>
      <c r="J1448" s="33">
        <v>221395.6</v>
      </c>
      <c r="K1448" s="33">
        <v>118470.9</v>
      </c>
      <c r="L1448" s="33">
        <v>77.801189885969265</v>
      </c>
      <c r="M1448" s="33">
        <v>179.22665524550018</v>
      </c>
      <c r="N1448" s="33">
        <v>186.87762142433289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107</v>
      </c>
      <c r="F1449" s="53" t="str">
        <f>IFERROR(VLOOKUP(E1449,'ИМЕНА ОКВЭД'!B$1:D$130001,2,FALSE),E1449)</f>
        <v>25.7</v>
      </c>
      <c r="G1449" s="33">
        <v>1307</v>
      </c>
      <c r="H1449" s="33">
        <v>1307</v>
      </c>
      <c r="I1449" s="33">
        <v>1307</v>
      </c>
      <c r="J1449" s="33">
        <v>15684</v>
      </c>
      <c r="K1449" s="33">
        <v>15684</v>
      </c>
      <c r="L1449" s="33">
        <v>100</v>
      </c>
      <c r="M1449" s="33">
        <v>100</v>
      </c>
      <c r="N1449" s="33">
        <v>100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94</v>
      </c>
      <c r="F1450" s="53" t="str">
        <f>IFERROR(VLOOKUP(E1450,'ИМЕНА ОКВЭД'!B$1:D$130001,2,FALSE),E1450)</f>
        <v>Производство компьютеров, электронных и оптических изделий</v>
      </c>
      <c r="G1450" s="33">
        <v>2637</v>
      </c>
      <c r="H1450" s="33">
        <v>2637</v>
      </c>
      <c r="I1450" s="33">
        <v>10549</v>
      </c>
      <c r="J1450" s="33">
        <v>31644</v>
      </c>
      <c r="K1450" s="33">
        <v>126588</v>
      </c>
      <c r="L1450" s="33">
        <v>100</v>
      </c>
      <c r="M1450" s="33">
        <v>24.997630107119157</v>
      </c>
      <c r="N1450" s="33">
        <v>24.997630107119157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101</v>
      </c>
      <c r="F1451" s="53" t="str">
        <f>IFERROR(VLOOKUP(E1451,'ИМЕНА ОКВЭД'!B$1:D$130001,2,FALSE),E1451)</f>
        <v>26.1</v>
      </c>
      <c r="G1451" s="33">
        <v>1434</v>
      </c>
      <c r="H1451" s="33">
        <v>1434</v>
      </c>
      <c r="I1451" s="33">
        <v>1434</v>
      </c>
      <c r="J1451" s="33">
        <v>17208</v>
      </c>
      <c r="K1451" s="33">
        <v>17208</v>
      </c>
      <c r="L1451" s="33">
        <v>100</v>
      </c>
      <c r="M1451" s="33">
        <v>100</v>
      </c>
      <c r="N1451" s="33">
        <v>100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58</v>
      </c>
      <c r="F1452" s="53" t="str">
        <f>IFERROR(VLOOKUP(E1452,'ИМЕНА ОКВЭД'!B$1:D$130001,2,FALSE),E1452)</f>
        <v>26.2</v>
      </c>
      <c r="G1452" s="33">
        <v>53</v>
      </c>
      <c r="H1452" s="33">
        <v>53</v>
      </c>
      <c r="I1452" s="33">
        <v>7965</v>
      </c>
      <c r="J1452" s="33">
        <v>636</v>
      </c>
      <c r="K1452" s="33">
        <v>95580</v>
      </c>
      <c r="L1452" s="33">
        <v>100</v>
      </c>
      <c r="M1452" s="33">
        <v>0.66541117388575011</v>
      </c>
      <c r="N1452" s="33">
        <v>0.66541117388575011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29</v>
      </c>
      <c r="F1453" s="53" t="str">
        <f>IFERROR(VLOOKUP(E1453,'ИМЕНА ОКВЭД'!B$1:D$130001,2,FALSE),E1453)</f>
        <v>26.5</v>
      </c>
      <c r="G1453" s="33">
        <v>625</v>
      </c>
      <c r="H1453" s="33">
        <v>625</v>
      </c>
      <c r="I1453" s="33">
        <v>625</v>
      </c>
      <c r="J1453" s="33">
        <v>7500</v>
      </c>
      <c r="K1453" s="33">
        <v>7500</v>
      </c>
      <c r="L1453" s="33">
        <v>100</v>
      </c>
      <c r="M1453" s="33">
        <v>100</v>
      </c>
      <c r="N1453" s="33">
        <v>100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88</v>
      </c>
      <c r="F1454" s="53" t="str">
        <f>IFERROR(VLOOKUP(E1454,'ИМЕНА ОКВЭД'!B$1:D$130001,2,FALSE),E1454)</f>
        <v>26.6</v>
      </c>
      <c r="G1454" s="33">
        <v>525</v>
      </c>
      <c r="H1454" s="33">
        <v>525</v>
      </c>
      <c r="I1454" s="33">
        <v>525</v>
      </c>
      <c r="J1454" s="33">
        <v>6300</v>
      </c>
      <c r="K1454" s="33">
        <v>6300</v>
      </c>
      <c r="L1454" s="33">
        <v>100</v>
      </c>
      <c r="M1454" s="33">
        <v>100</v>
      </c>
      <c r="N1454" s="33">
        <v>100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118</v>
      </c>
      <c r="F1455" s="53" t="str">
        <f>IFERROR(VLOOKUP(E1455,'ИМЕНА ОКВЭД'!B$1:D$130001,2,FALSE),E1455)</f>
        <v>Производство электрического оборудования</v>
      </c>
      <c r="G1455" s="33">
        <v>8405</v>
      </c>
      <c r="H1455" s="33">
        <v>8405</v>
      </c>
      <c r="I1455" s="33">
        <v>8405</v>
      </c>
      <c r="J1455" s="33">
        <v>100860</v>
      </c>
      <c r="K1455" s="33">
        <v>100860</v>
      </c>
      <c r="L1455" s="33">
        <v>100</v>
      </c>
      <c r="M1455" s="33">
        <v>100</v>
      </c>
      <c r="N1455" s="33">
        <v>100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62</v>
      </c>
      <c r="F1456" s="53" t="str">
        <f>IFERROR(VLOOKUP(E1456,'ИМЕНА ОКВЭД'!B$1:D$130001,2,FALSE),E1456)</f>
        <v>27.1</v>
      </c>
      <c r="G1456" s="33">
        <v>5333</v>
      </c>
      <c r="H1456" s="33">
        <v>5333</v>
      </c>
      <c r="I1456" s="33">
        <v>5333</v>
      </c>
      <c r="J1456" s="33">
        <v>63996</v>
      </c>
      <c r="K1456" s="33">
        <v>63996</v>
      </c>
      <c r="L1456" s="33">
        <v>100</v>
      </c>
      <c r="M1456" s="33">
        <v>100</v>
      </c>
      <c r="N1456" s="33">
        <v>100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33</v>
      </c>
      <c r="F1457" s="53" t="str">
        <f>IFERROR(VLOOKUP(E1457,'ИМЕНА ОКВЭД'!B$1:D$130001,2,FALSE),E1457)</f>
        <v>27.4</v>
      </c>
      <c r="G1457" s="33">
        <v>2696</v>
      </c>
      <c r="H1457" s="33">
        <v>2696</v>
      </c>
      <c r="I1457" s="33">
        <v>2696</v>
      </c>
      <c r="J1457" s="33">
        <v>32352</v>
      </c>
      <c r="K1457" s="33">
        <v>32352</v>
      </c>
      <c r="L1457" s="33">
        <v>100</v>
      </c>
      <c r="M1457" s="33">
        <v>100</v>
      </c>
      <c r="N1457" s="33">
        <v>100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43</v>
      </c>
      <c r="F1458" s="53" t="str">
        <f>IFERROR(VLOOKUP(E1458,'ИМЕНА ОКВЭД'!B$1:D$130001,2,FALSE),E1458)</f>
        <v>27.9</v>
      </c>
      <c r="G1458" s="33">
        <v>376</v>
      </c>
      <c r="H1458" s="33">
        <v>376</v>
      </c>
      <c r="I1458" s="33">
        <v>376</v>
      </c>
      <c r="J1458" s="33">
        <v>4512</v>
      </c>
      <c r="K1458" s="33">
        <v>4512</v>
      </c>
      <c r="L1458" s="33">
        <v>100</v>
      </c>
      <c r="M1458" s="33">
        <v>100</v>
      </c>
      <c r="N1458" s="33">
        <v>100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31</v>
      </c>
      <c r="F1459" s="53" t="str">
        <f>IFERROR(VLOOKUP(E1459,'ИМЕНА ОКВЭД'!B$1:D$130001,2,FALSE),E1459)</f>
        <v>Производство машин и оборудования, не включенных в другие группировки</v>
      </c>
      <c r="G1459" s="33">
        <v>151450.4</v>
      </c>
      <c r="H1459" s="33">
        <v>66815</v>
      </c>
      <c r="I1459" s="33">
        <v>161722.29999999999</v>
      </c>
      <c r="J1459" s="33">
        <v>1180731.3999999999</v>
      </c>
      <c r="K1459" s="33">
        <v>1086372</v>
      </c>
      <c r="L1459" s="33">
        <v>226.67125645438898</v>
      </c>
      <c r="M1459" s="33">
        <v>93.648433147438539</v>
      </c>
      <c r="N1459" s="33">
        <v>108.68573564119841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122</v>
      </c>
      <c r="F1460" s="53" t="str">
        <f>IFERROR(VLOOKUP(E1460,'ИМЕНА ОКВЭД'!B$1:D$130001,2,FALSE),E1460)</f>
        <v>28.1</v>
      </c>
      <c r="G1460" s="33">
        <v>102476.9</v>
      </c>
      <c r="H1460" s="33">
        <v>4815</v>
      </c>
      <c r="I1460" s="33">
        <v>91739.8</v>
      </c>
      <c r="J1460" s="33">
        <v>520817</v>
      </c>
      <c r="K1460" s="33">
        <v>366227.20000000001</v>
      </c>
      <c r="L1460" s="33">
        <v>2128.2845275181726</v>
      </c>
      <c r="M1460" s="33">
        <v>111.70386244574328</v>
      </c>
      <c r="N1460" s="33">
        <v>142.21144688324625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53</v>
      </c>
      <c r="F1461" s="53" t="str">
        <f>IFERROR(VLOOKUP(E1461,'ИМЕНА ОКВЭД'!B$1:D$130001,2,FALSE),E1461)</f>
        <v>28.2</v>
      </c>
      <c r="G1461" s="33">
        <v>3333</v>
      </c>
      <c r="H1461" s="33">
        <v>3333</v>
      </c>
      <c r="I1461" s="33">
        <v>2833</v>
      </c>
      <c r="J1461" s="33">
        <v>78938.3</v>
      </c>
      <c r="K1461" s="33">
        <v>157244</v>
      </c>
      <c r="L1461" s="33">
        <v>100</v>
      </c>
      <c r="M1461" s="33">
        <v>117.64913519237557</v>
      </c>
      <c r="N1461" s="33">
        <v>50.201152349215235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127</v>
      </c>
      <c r="F1462" s="53" t="str">
        <f>IFERROR(VLOOKUP(E1462,'ИМЕНА ОКВЭД'!B$1:D$130001,2,FALSE),E1462)</f>
        <v>28.4</v>
      </c>
      <c r="G1462" s="33">
        <v>27.7</v>
      </c>
      <c r="H1462" s="32"/>
      <c r="I1462" s="32"/>
      <c r="J1462" s="33">
        <v>5155.2</v>
      </c>
      <c r="K1462" s="33">
        <v>13.3</v>
      </c>
      <c r="L1462" s="32"/>
      <c r="M1462" s="32"/>
      <c r="N1462" s="33">
        <v>38760.902255639099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102</v>
      </c>
      <c r="F1463" s="53" t="str">
        <f>IFERROR(VLOOKUP(E1463,'ИМЕНА ОКВЭД'!B$1:D$130001,2,FALSE),E1463)</f>
        <v>28.9</v>
      </c>
      <c r="G1463" s="33">
        <v>45612.800000000003</v>
      </c>
      <c r="H1463" s="33">
        <v>58667</v>
      </c>
      <c r="I1463" s="33">
        <v>67149.5</v>
      </c>
      <c r="J1463" s="33">
        <v>575820.9</v>
      </c>
      <c r="K1463" s="33">
        <v>562887.5</v>
      </c>
      <c r="L1463" s="33">
        <v>77.748649155402532</v>
      </c>
      <c r="M1463" s="33">
        <v>67.927236986127966</v>
      </c>
      <c r="N1463" s="33">
        <v>102.29768825919922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26</v>
      </c>
      <c r="F1464" s="53" t="str">
        <f>IFERROR(VLOOKUP(E1464,'ИМЕНА ОКВЭД'!B$1:D$130001,2,FALSE),E1464)</f>
        <v>Производство прочих транспортных средств и оборудования</v>
      </c>
      <c r="G1464" s="33">
        <v>20199939.100000001</v>
      </c>
      <c r="H1464" s="33">
        <v>12032165</v>
      </c>
      <c r="I1464" s="33">
        <v>37052799.799999997</v>
      </c>
      <c r="J1464" s="33">
        <v>139535306.30000001</v>
      </c>
      <c r="K1464" s="33">
        <v>90920475.599999994</v>
      </c>
      <c r="L1464" s="33">
        <v>167.8828298980275</v>
      </c>
      <c r="M1464" s="33">
        <v>54.516633585135985</v>
      </c>
      <c r="N1464" s="33">
        <v>153.46961768422602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93</v>
      </c>
      <c r="F1465" s="53" t="str">
        <f>IFERROR(VLOOKUP(E1465,'ИМЕНА ОКВЭД'!B$1:D$130001,2,FALSE),E1465)</f>
        <v>30.01.АГ</v>
      </c>
      <c r="G1465" s="33">
        <v>966399.4</v>
      </c>
      <c r="H1465" s="33">
        <v>798231</v>
      </c>
      <c r="I1465" s="33">
        <v>1417.7</v>
      </c>
      <c r="J1465" s="33">
        <v>9076382.0999999996</v>
      </c>
      <c r="K1465" s="33">
        <v>14990185.199999999</v>
      </c>
      <c r="L1465" s="33">
        <v>121.06763580968416</v>
      </c>
      <c r="M1465" s="33">
        <v>68166.706637511466</v>
      </c>
      <c r="N1465" s="33">
        <v>60.548832311958364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131</v>
      </c>
      <c r="F1466" s="53" t="str">
        <f>IFERROR(VLOOKUP(E1466,'ИМЕНА ОКВЭД'!B$1:D$130001,2,FALSE),E1466)</f>
        <v>30.2</v>
      </c>
      <c r="G1466" s="33">
        <v>11864.6</v>
      </c>
      <c r="H1466" s="33">
        <v>7978.4</v>
      </c>
      <c r="I1466" s="32"/>
      <c r="J1466" s="33">
        <v>136495</v>
      </c>
      <c r="K1466" s="32"/>
      <c r="L1466" s="33">
        <v>148.70901433871452</v>
      </c>
      <c r="M1466" s="32"/>
      <c r="N1466" s="32"/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92</v>
      </c>
      <c r="F1467" s="53" t="str">
        <f>IFERROR(VLOOKUP(E1467,'ИМЕНА ОКВЭД'!B$1:D$130001,2,FALSE),E1467)</f>
        <v>30.3</v>
      </c>
      <c r="G1467" s="33">
        <v>19221675.100000001</v>
      </c>
      <c r="H1467" s="33">
        <v>11225955.6</v>
      </c>
      <c r="I1467" s="33">
        <v>37051382.100000001</v>
      </c>
      <c r="J1467" s="33">
        <v>130322429.2</v>
      </c>
      <c r="K1467" s="33">
        <v>75930290.400000006</v>
      </c>
      <c r="L1467" s="33">
        <v>171.22529061134003</v>
      </c>
      <c r="M1467" s="33">
        <v>51.878429387928286</v>
      </c>
      <c r="N1467" s="33">
        <v>171.63430893450132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95</v>
      </c>
      <c r="F1468" s="53" t="str">
        <f>IFERROR(VLOOKUP(E1468,'ИМЕНА ОКВЭД'!B$1:D$130001,2,FALSE),E1468)</f>
        <v>Производство мебели</v>
      </c>
      <c r="G1468" s="33">
        <v>39973.4</v>
      </c>
      <c r="H1468" s="33">
        <v>40814.699999999997</v>
      </c>
      <c r="I1468" s="33">
        <v>53136.4</v>
      </c>
      <c r="J1468" s="33">
        <v>475928.7</v>
      </c>
      <c r="K1468" s="33">
        <v>554295.9</v>
      </c>
      <c r="L1468" s="33">
        <v>97.938732858504409</v>
      </c>
      <c r="M1468" s="33">
        <v>75.227904035651648</v>
      </c>
      <c r="N1468" s="33">
        <v>85.861847435638623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34</v>
      </c>
      <c r="F1469" s="53" t="str">
        <f>IFERROR(VLOOKUP(E1469,'ИМЕНА ОКВЭД'!B$1:D$130001,2,FALSE),E1469)</f>
        <v>31.0</v>
      </c>
      <c r="G1469" s="33">
        <v>39973.4</v>
      </c>
      <c r="H1469" s="33">
        <v>40814.699999999997</v>
      </c>
      <c r="I1469" s="33">
        <v>53136.4</v>
      </c>
      <c r="J1469" s="33">
        <v>475928.7</v>
      </c>
      <c r="K1469" s="33">
        <v>554295.9</v>
      </c>
      <c r="L1469" s="33">
        <v>97.938732858504409</v>
      </c>
      <c r="M1469" s="33">
        <v>75.227904035651648</v>
      </c>
      <c r="N1469" s="33">
        <v>85.861847435638623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21</v>
      </c>
      <c r="F1470" s="53" t="str">
        <f>IFERROR(VLOOKUP(E1470,'ИМЕНА ОКВЭД'!B$1:D$130001,2,FALSE),E1470)</f>
        <v>Производство прочих готовых изделий</v>
      </c>
      <c r="G1470" s="33">
        <v>43892.4</v>
      </c>
      <c r="H1470" s="33">
        <v>23171.4</v>
      </c>
      <c r="I1470" s="33">
        <v>24460</v>
      </c>
      <c r="J1470" s="33">
        <v>209576.3</v>
      </c>
      <c r="K1470" s="33">
        <v>177691.9</v>
      </c>
      <c r="L1470" s="33">
        <v>189.42489448199072</v>
      </c>
      <c r="M1470" s="33">
        <v>179.44562551103843</v>
      </c>
      <c r="N1470" s="33">
        <v>117.94364290099887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123</v>
      </c>
      <c r="F1471" s="53" t="str">
        <f>IFERROR(VLOOKUP(E1471,'ИМЕНА ОКВЭД'!B$1:D$130001,2,FALSE),E1471)</f>
        <v>32.1</v>
      </c>
      <c r="G1471" s="33">
        <v>355</v>
      </c>
      <c r="H1471" s="33">
        <v>355</v>
      </c>
      <c r="I1471" s="33">
        <v>355</v>
      </c>
      <c r="J1471" s="33">
        <v>4260</v>
      </c>
      <c r="K1471" s="33">
        <v>4260</v>
      </c>
      <c r="L1471" s="33">
        <v>100</v>
      </c>
      <c r="M1471" s="33">
        <v>100</v>
      </c>
      <c r="N1471" s="33">
        <v>100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59</v>
      </c>
      <c r="F1472" s="53" t="str">
        <f>IFERROR(VLOOKUP(E1472,'ИМЕНА ОКВЭД'!B$1:D$130001,2,FALSE),E1472)</f>
        <v>32.4</v>
      </c>
      <c r="G1472" s="33">
        <v>97.7</v>
      </c>
      <c r="H1472" s="33">
        <v>97.7</v>
      </c>
      <c r="I1472" s="33">
        <v>97.3</v>
      </c>
      <c r="J1472" s="33">
        <v>1159</v>
      </c>
      <c r="K1472" s="33">
        <v>1167.5999999999999</v>
      </c>
      <c r="L1472" s="33">
        <v>100</v>
      </c>
      <c r="M1472" s="33">
        <v>100.41109969167523</v>
      </c>
      <c r="N1472" s="33">
        <v>99.263446385748537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24</v>
      </c>
      <c r="F1473" s="53" t="str">
        <f>IFERROR(VLOOKUP(E1473,'ИМЕНА ОКВЭД'!B$1:D$130001,2,FALSE),E1473)</f>
        <v>32.5</v>
      </c>
      <c r="G1473" s="33">
        <v>39308.5</v>
      </c>
      <c r="H1473" s="33">
        <v>19294.400000000001</v>
      </c>
      <c r="I1473" s="33">
        <v>19051</v>
      </c>
      <c r="J1473" s="33">
        <v>165870.29999999999</v>
      </c>
      <c r="K1473" s="33">
        <v>140689</v>
      </c>
      <c r="L1473" s="33">
        <v>203.73009785222655</v>
      </c>
      <c r="M1473" s="33">
        <v>206.3330008923416</v>
      </c>
      <c r="N1473" s="33">
        <v>117.89855639033613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72</v>
      </c>
      <c r="F1474" s="53" t="str">
        <f>IFERROR(VLOOKUP(E1474,'ИМЕНА ОКВЭД'!B$1:D$130001,2,FALSE),E1474)</f>
        <v>32.9</v>
      </c>
      <c r="G1474" s="33">
        <v>4131.2</v>
      </c>
      <c r="H1474" s="33">
        <v>3424.3</v>
      </c>
      <c r="I1474" s="33">
        <v>4956.7</v>
      </c>
      <c r="J1474" s="33">
        <v>38287</v>
      </c>
      <c r="K1474" s="33">
        <v>31575.3</v>
      </c>
      <c r="L1474" s="33">
        <v>120.64363519551441</v>
      </c>
      <c r="M1474" s="33">
        <v>83.34577440635907</v>
      </c>
      <c r="N1474" s="33">
        <v>121.25617175450431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90</v>
      </c>
      <c r="F1475" s="53" t="str">
        <f>IFERROR(VLOOKUP(E1475,'ИМЕНА ОКВЭД'!B$1:D$130001,2,FALSE),E1475)</f>
        <v>Ремонт и монтаж машин и оборудования</v>
      </c>
      <c r="G1475" s="33">
        <v>2687096.5</v>
      </c>
      <c r="H1475" s="33">
        <v>1002136.6</v>
      </c>
      <c r="I1475" s="33">
        <v>1629856.2</v>
      </c>
      <c r="J1475" s="33">
        <v>15691099.9</v>
      </c>
      <c r="K1475" s="33">
        <v>14227859.699999999</v>
      </c>
      <c r="L1475" s="33">
        <v>268.13674902203951</v>
      </c>
      <c r="M1475" s="33">
        <v>164.86709072861765</v>
      </c>
      <c r="N1475" s="33">
        <v>110.28433110005997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103</v>
      </c>
      <c r="F1476" s="53" t="str">
        <f>IFERROR(VLOOKUP(E1476,'ИМЕНА ОКВЭД'!B$1:D$130001,2,FALSE),E1476)</f>
        <v>33.1</v>
      </c>
      <c r="G1476" s="33">
        <v>2681833.7999999998</v>
      </c>
      <c r="H1476" s="33">
        <v>1000144.4</v>
      </c>
      <c r="I1476" s="33">
        <v>1629360.2</v>
      </c>
      <c r="J1476" s="33">
        <v>15672142.800000001</v>
      </c>
      <c r="K1476" s="33">
        <v>14219209</v>
      </c>
      <c r="L1476" s="33">
        <v>268.14465991110882</v>
      </c>
      <c r="M1476" s="33">
        <v>164.59428676360207</v>
      </c>
      <c r="N1476" s="33">
        <v>110.2181056625583</v>
      </c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63</v>
      </c>
      <c r="F1477" s="53" t="str">
        <f>IFERROR(VLOOKUP(E1477,'ИМЕНА ОКВЭД'!B$1:D$130001,2,FALSE),E1477)</f>
        <v>33.2</v>
      </c>
      <c r="G1477" s="33">
        <v>5262.7</v>
      </c>
      <c r="H1477" s="33">
        <v>1992.2</v>
      </c>
      <c r="I1477" s="33">
        <v>496</v>
      </c>
      <c r="J1477" s="33">
        <v>18957.099999999999</v>
      </c>
      <c r="K1477" s="33">
        <v>8650.7000000000007</v>
      </c>
      <c r="L1477" s="33">
        <v>264.16524445336813</v>
      </c>
      <c r="M1477" s="33">
        <v>1061.0282258064517</v>
      </c>
      <c r="N1477" s="33">
        <v>219.13949160183569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80</v>
      </c>
      <c r="F1478" s="53" t="str">
        <f>IFERROR(VLOOKUP(E1478,'ИМЕНА ОКВЭД'!B$1:D$130001,2,FALSE),E1478)</f>
        <v>35</v>
      </c>
      <c r="G1478" s="33">
        <v>9196204</v>
      </c>
      <c r="H1478" s="33">
        <v>6314493.7999999998</v>
      </c>
      <c r="I1478" s="33">
        <v>6806948.2999999998</v>
      </c>
      <c r="J1478" s="33">
        <v>64506015.899999999</v>
      </c>
      <c r="K1478" s="33">
        <v>57424519</v>
      </c>
      <c r="L1478" s="33">
        <v>145.63644040635529</v>
      </c>
      <c r="M1478" s="33">
        <v>135.100247492698</v>
      </c>
      <c r="N1478" s="33">
        <v>112.33183494318864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85</v>
      </c>
      <c r="F1479" s="53" t="str">
        <f>IFERROR(VLOOKUP(E1479,'ИМЕНА ОКВЭД'!B$1:D$130001,2,FALSE),E1479)</f>
        <v>Производство, передача и распределение электроэнергии</v>
      </c>
      <c r="G1479" s="33">
        <v>5833950.2000000002</v>
      </c>
      <c r="H1479" s="33">
        <v>3515873.7</v>
      </c>
      <c r="I1479" s="33">
        <v>3524123.6</v>
      </c>
      <c r="J1479" s="33">
        <v>38487487.899999999</v>
      </c>
      <c r="K1479" s="33">
        <v>32850204.699999999</v>
      </c>
      <c r="L1479" s="33">
        <v>165.93173412344134</v>
      </c>
      <c r="M1479" s="33">
        <v>165.54329138739629</v>
      </c>
      <c r="N1479" s="33">
        <v>117.16057251844157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112</v>
      </c>
      <c r="F1480" s="53" t="str">
        <f>IFERROR(VLOOKUP(E1480,'ИМЕНА ОКВЭД'!B$1:D$130001,2,FALSE),E1480)</f>
        <v>35.2</v>
      </c>
      <c r="G1480" s="33">
        <v>446821.4</v>
      </c>
      <c r="H1480" s="33">
        <v>340414.3</v>
      </c>
      <c r="I1480" s="33">
        <v>416331</v>
      </c>
      <c r="J1480" s="33">
        <v>4194228.7</v>
      </c>
      <c r="K1480" s="33">
        <v>3864756.4</v>
      </c>
      <c r="L1480" s="33">
        <v>131.25811694749603</v>
      </c>
      <c r="M1480" s="33">
        <v>107.32359588884806</v>
      </c>
      <c r="N1480" s="33">
        <v>108.52504701201866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116</v>
      </c>
      <c r="F1481" s="53" t="str">
        <f>IFERROR(VLOOKUP(E1481,'ИМЕНА ОКВЭД'!B$1:D$130001,2,FALSE),E1481)</f>
        <v>Производство, передача и распределение пара и горячей воды; кондиционирование воздуха</v>
      </c>
      <c r="G1481" s="33">
        <v>2915432.4</v>
      </c>
      <c r="H1481" s="33">
        <v>2458205.7999999998</v>
      </c>
      <c r="I1481" s="33">
        <v>2866493.7</v>
      </c>
      <c r="J1481" s="33">
        <v>21824299.300000001</v>
      </c>
      <c r="K1481" s="33">
        <v>20709557.899999999</v>
      </c>
      <c r="L1481" s="33">
        <v>118.60001306644057</v>
      </c>
      <c r="M1481" s="33">
        <v>101.70726696521258</v>
      </c>
      <c r="N1481" s="33">
        <v>105.38273875947878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70</v>
      </c>
      <c r="F1482" s="53" t="str">
        <f>IFERROR(VLOOKUP(E1482,'ИМЕНА ОКВЭД'!B$1:D$130001,2,FALSE),E1482)</f>
        <v>Забор, очистка и распределение воды</v>
      </c>
      <c r="G1482" s="33">
        <v>315643</v>
      </c>
      <c r="H1482" s="33">
        <v>307805</v>
      </c>
      <c r="I1482" s="33">
        <v>286997.7</v>
      </c>
      <c r="J1482" s="33">
        <v>3621859.4</v>
      </c>
      <c r="K1482" s="33">
        <v>3339574.6</v>
      </c>
      <c r="L1482" s="33">
        <v>102.54641737463653</v>
      </c>
      <c r="M1482" s="33">
        <v>109.98102075382485</v>
      </c>
      <c r="N1482" s="33">
        <v>108.45271730117962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108</v>
      </c>
      <c r="F1483" s="53" t="str">
        <f>IFERROR(VLOOKUP(E1483,'ИМЕНА ОКВЭД'!B$1:D$130001,2,FALSE),E1483)</f>
        <v>36.0</v>
      </c>
      <c r="G1483" s="33">
        <v>315643</v>
      </c>
      <c r="H1483" s="33">
        <v>307805</v>
      </c>
      <c r="I1483" s="33">
        <v>286997.7</v>
      </c>
      <c r="J1483" s="33">
        <v>3621859.4</v>
      </c>
      <c r="K1483" s="33">
        <v>3339574.6</v>
      </c>
      <c r="L1483" s="33">
        <v>102.54641737463653</v>
      </c>
      <c r="M1483" s="33">
        <v>109.98102075382485</v>
      </c>
      <c r="N1483" s="33">
        <v>108.45271730117962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27</v>
      </c>
      <c r="F1484" s="53" t="str">
        <f>IFERROR(VLOOKUP(E1484,'ИМЕНА ОКВЭД'!B$1:D$130001,2,FALSE),E1484)</f>
        <v>Сбор и обработка сточных вод</v>
      </c>
      <c r="G1484" s="33">
        <v>184373.6</v>
      </c>
      <c r="H1484" s="33">
        <v>174702.3</v>
      </c>
      <c r="I1484" s="33">
        <v>188856.6</v>
      </c>
      <c r="J1484" s="33">
        <v>2118840.6</v>
      </c>
      <c r="K1484" s="33">
        <v>2167006.7000000002</v>
      </c>
      <c r="L1484" s="33">
        <v>105.53587445614626</v>
      </c>
      <c r="M1484" s="33">
        <v>97.626241285716247</v>
      </c>
      <c r="N1484" s="33">
        <v>97.777298058192443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39</v>
      </c>
      <c r="F1485" s="53" t="str">
        <f>IFERROR(VLOOKUP(E1485,'ИМЕНА ОКВЭД'!B$1:D$130001,2,FALSE),E1485)</f>
        <v>37.0</v>
      </c>
      <c r="G1485" s="33">
        <v>184373.6</v>
      </c>
      <c r="H1485" s="33">
        <v>174702.3</v>
      </c>
      <c r="I1485" s="33">
        <v>188856.6</v>
      </c>
      <c r="J1485" s="33">
        <v>2118840.6</v>
      </c>
      <c r="K1485" s="33">
        <v>2167006.7000000002</v>
      </c>
      <c r="L1485" s="33">
        <v>105.53587445614626</v>
      </c>
      <c r="M1485" s="33">
        <v>97.626241285716247</v>
      </c>
      <c r="N1485" s="33">
        <v>97.777298058192443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61</v>
      </c>
      <c r="F1486" s="53" t="str">
        <f>IFERROR(VLOOKUP(E1486,'ИМЕНА ОКВЭД'!B$1:D$130001,2,FALSE),E1486)</f>
        <v>Сбор, обработка и утилизация отходов; обработка вторичного сырья</v>
      </c>
      <c r="G1486" s="33">
        <v>345920.3</v>
      </c>
      <c r="H1486" s="33">
        <v>215858.7</v>
      </c>
      <c r="I1486" s="33">
        <v>248589.1</v>
      </c>
      <c r="J1486" s="33">
        <v>3061124.6</v>
      </c>
      <c r="K1486" s="33">
        <v>3185769.4</v>
      </c>
      <c r="L1486" s="33">
        <v>160.25311928590324</v>
      </c>
      <c r="M1486" s="33">
        <v>139.15344639004687</v>
      </c>
      <c r="N1486" s="33">
        <v>96.087450648499541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44</v>
      </c>
      <c r="F1487" s="53" t="str">
        <f>IFERROR(VLOOKUP(E1487,'ИМЕНА ОКВЭД'!B$1:D$130001,2,FALSE),E1487)</f>
        <v>38.1</v>
      </c>
      <c r="G1487" s="33">
        <v>106440</v>
      </c>
      <c r="H1487" s="33">
        <v>104700</v>
      </c>
      <c r="I1487" s="33">
        <v>95269.5</v>
      </c>
      <c r="J1487" s="33">
        <v>1205390</v>
      </c>
      <c r="K1487" s="33">
        <v>1167500.6000000001</v>
      </c>
      <c r="L1487" s="33">
        <v>101.6618911174785</v>
      </c>
      <c r="M1487" s="33">
        <v>111.72515862894211</v>
      </c>
      <c r="N1487" s="33">
        <v>103.24534308590505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40</v>
      </c>
      <c r="F1488" s="53" t="str">
        <f>IFERROR(VLOOKUP(E1488,'ИМЕНА ОКВЭД'!B$1:D$130001,2,FALSE),E1488)</f>
        <v>38.2</v>
      </c>
      <c r="G1488" s="33">
        <v>9002.7999999999993</v>
      </c>
      <c r="H1488" s="33">
        <v>7197</v>
      </c>
      <c r="I1488" s="33">
        <v>15575.4</v>
      </c>
      <c r="J1488" s="33">
        <v>146967.6</v>
      </c>
      <c r="K1488" s="33">
        <v>288447.3</v>
      </c>
      <c r="L1488" s="33">
        <v>125.09101014311518</v>
      </c>
      <c r="M1488" s="33">
        <v>57.801404779331513</v>
      </c>
      <c r="N1488" s="33">
        <v>50.951282955326676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54</v>
      </c>
      <c r="F1489" s="53" t="str">
        <f>IFERROR(VLOOKUP(E1489,'ИМЕНА ОКВЭД'!B$1:D$130001,2,FALSE),E1489)</f>
        <v>38.3</v>
      </c>
      <c r="G1489" s="33">
        <v>230477.5</v>
      </c>
      <c r="H1489" s="33">
        <v>103961.7</v>
      </c>
      <c r="I1489" s="33">
        <v>137744.20000000001</v>
      </c>
      <c r="J1489" s="33">
        <v>1708767</v>
      </c>
      <c r="K1489" s="33">
        <v>1729821.5</v>
      </c>
      <c r="L1489" s="33">
        <v>221.69462407790562</v>
      </c>
      <c r="M1489" s="33">
        <v>167.3228346456693</v>
      </c>
      <c r="N1489" s="33">
        <v>98.782851294194231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41</v>
      </c>
      <c r="F1490" s="53" t="str">
        <f>IFERROR(VLOOKUP(E1490,'ИМЕНА ОКВЭД'!B$1:D$130001,2,FALSE),E1490)</f>
        <v>39</v>
      </c>
      <c r="G1490" s="33">
        <v>4222</v>
      </c>
      <c r="H1490" s="33">
        <v>4222</v>
      </c>
      <c r="I1490" s="33">
        <v>2607</v>
      </c>
      <c r="J1490" s="33">
        <v>43863</v>
      </c>
      <c r="K1490" s="33">
        <v>22470</v>
      </c>
      <c r="L1490" s="33">
        <v>100</v>
      </c>
      <c r="M1490" s="33">
        <v>161.94859992328347</v>
      </c>
      <c r="N1490" s="33">
        <v>195.20694259012015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78</v>
      </c>
      <c r="F1491" s="53" t="str">
        <f>IFERROR(VLOOKUP(E1491,'ИМЕНА ОКВЭД'!B$1:D$130001,2,FALSE),E1491)</f>
        <v>39.0</v>
      </c>
      <c r="G1491" s="33">
        <v>4222</v>
      </c>
      <c r="H1491" s="33">
        <v>4222</v>
      </c>
      <c r="I1491" s="33">
        <v>2607</v>
      </c>
      <c r="J1491" s="33">
        <v>43863</v>
      </c>
      <c r="K1491" s="33">
        <v>22470</v>
      </c>
      <c r="L1491" s="33">
        <v>100</v>
      </c>
      <c r="M1491" s="33">
        <v>161.94859992328347</v>
      </c>
      <c r="N1491" s="33">
        <v>195.20694259012015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25</v>
      </c>
      <c r="F1492" s="53" t="str">
        <f>IFERROR(VLOOKUP(E1492,'ИМЕНА ОКВЭД'!B$1:D$130001,2,FALSE),E1492)</f>
        <v>Добыча полезных ископаемых</v>
      </c>
      <c r="G1492" s="33">
        <v>5252880.0999999996</v>
      </c>
      <c r="H1492" s="33">
        <v>5633880.2000000002</v>
      </c>
      <c r="I1492" s="33">
        <v>2061584.3</v>
      </c>
      <c r="J1492" s="33">
        <v>52825661</v>
      </c>
      <c r="K1492" s="33">
        <v>23312998.5</v>
      </c>
      <c r="L1492" s="33">
        <v>93.237341113501131</v>
      </c>
      <c r="M1492" s="33">
        <v>254.79821999032492</v>
      </c>
      <c r="N1492" s="33">
        <v>226.59316432418592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35</v>
      </c>
      <c r="F1493" s="53" t="str">
        <f>IFERROR(VLOOKUP(E1493,'ИМЕНА ОКВЭД'!B$1:D$130001,2,FALSE),E1493)</f>
        <v>Обрабатывающие производства</v>
      </c>
      <c r="G1493" s="33">
        <v>58811067.399999999</v>
      </c>
      <c r="H1493" s="33">
        <v>43134856.100000001</v>
      </c>
      <c r="I1493" s="33">
        <v>63247811.100000001</v>
      </c>
      <c r="J1493" s="33">
        <v>488072138.89999998</v>
      </c>
      <c r="K1493" s="33">
        <v>382636215.60000002</v>
      </c>
      <c r="L1493" s="33">
        <v>136.34232895934014</v>
      </c>
      <c r="M1493" s="33">
        <v>92.985142690574477</v>
      </c>
      <c r="N1493" s="33">
        <v>127.55513435513917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89</v>
      </c>
      <c r="F1494" s="53" t="str">
        <f>IFERROR(VLOOKUP(E1494,'ИМЕНА ОКВЭД'!B$1:D$130001,2,FALSE),E1494)</f>
        <v>Обеспечение электрическое энергией, газом и паром; кондиционирование воздуха</v>
      </c>
      <c r="G1494" s="33">
        <v>9196204</v>
      </c>
      <c r="H1494" s="33">
        <v>6314493.7999999998</v>
      </c>
      <c r="I1494" s="33">
        <v>6806948.2999999998</v>
      </c>
      <c r="J1494" s="33">
        <v>64506015.899999999</v>
      </c>
      <c r="K1494" s="33">
        <v>57424519</v>
      </c>
      <c r="L1494" s="33">
        <v>145.63644040635529</v>
      </c>
      <c r="M1494" s="33">
        <v>135.100247492698</v>
      </c>
      <c r="N1494" s="33">
        <v>112.33183494318864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20</v>
      </c>
      <c r="F1495" s="53" t="str">
        <f>IFERROR(VLOOKUP(E1495,'ИМЕНА ОКВЭД'!B$1:D$130001,2,FALSE),E1495)</f>
        <v>Водоснабжение; водоотведение, организация сбора и утилизации отходов, деятельность по ликвидации загрязнений</v>
      </c>
      <c r="G1495" s="33">
        <v>850158.9</v>
      </c>
      <c r="H1495" s="33">
        <v>702588</v>
      </c>
      <c r="I1495" s="33">
        <v>727050.4</v>
      </c>
      <c r="J1495" s="33">
        <v>8845687.5999999996</v>
      </c>
      <c r="K1495" s="33">
        <v>8714820.6999999993</v>
      </c>
      <c r="L1495" s="33">
        <v>121.00390271396608</v>
      </c>
      <c r="M1495" s="33">
        <v>116.93259504430505</v>
      </c>
      <c r="N1495" s="33">
        <v>101.501659121914</v>
      </c>
    </row>
    <row r="1496" spans="1:14" x14ac:dyDescent="0.25">
      <c r="A1496" s="42">
        <v>44531</v>
      </c>
      <c r="B1496" s="43"/>
      <c r="C1496" s="43"/>
      <c r="D1496" s="43"/>
      <c r="E1496" s="43" t="s">
        <v>140</v>
      </c>
      <c r="F1496" s="53" t="str">
        <f>IFERROR(VLOOKUP(E1496,'ИМЕНА ОКВЭД'!B$1:D$130001,2,FALSE),E1496)</f>
        <v>Амурская область</v>
      </c>
      <c r="G1496" s="45" t="s">
        <v>140</v>
      </c>
      <c r="H1496" s="43"/>
      <c r="I1496" s="43"/>
      <c r="J1496" s="47">
        <v>185763.5</v>
      </c>
    </row>
    <row r="1497" spans="1:14" ht="26.25" x14ac:dyDescent="0.25">
      <c r="A1497" s="42">
        <v>44531</v>
      </c>
      <c r="B1497" s="43"/>
      <c r="C1497" s="43"/>
      <c r="D1497" s="43"/>
      <c r="E1497" s="43" t="s">
        <v>141</v>
      </c>
      <c r="F1497" s="53" t="str">
        <f>IFERROR(VLOOKUP(E1497,'ИМЕНА ОКВЭД'!B$1:D$130001,2,FALSE),E1497)</f>
        <v>Еврейская автономная область</v>
      </c>
      <c r="G1497" s="45" t="s">
        <v>141</v>
      </c>
      <c r="H1497" s="43"/>
      <c r="I1497" s="43"/>
      <c r="J1497" s="47">
        <v>41316.69999999999</v>
      </c>
    </row>
    <row r="1498" spans="1:14" x14ac:dyDescent="0.25">
      <c r="A1498" s="42">
        <v>44531</v>
      </c>
      <c r="B1498" s="43"/>
      <c r="C1498" s="43"/>
      <c r="D1498" s="43"/>
      <c r="E1498" s="43" t="s">
        <v>142</v>
      </c>
      <c r="F1498" s="53" t="str">
        <f>IFERROR(VLOOKUP(E1498,'ИМЕНА ОКВЭД'!B$1:D$130001,2,FALSE),E1498)</f>
        <v>Забайкальский край</v>
      </c>
      <c r="G1498" s="45" t="s">
        <v>142</v>
      </c>
      <c r="H1498" s="43"/>
      <c r="I1498" s="43"/>
      <c r="J1498" s="47">
        <v>282247.59999999998</v>
      </c>
    </row>
    <row r="1499" spans="1:14" x14ac:dyDescent="0.25">
      <c r="A1499" s="42">
        <v>44531</v>
      </c>
      <c r="B1499" s="43"/>
      <c r="C1499" s="43"/>
      <c r="D1499" s="43"/>
      <c r="E1499" s="43" t="s">
        <v>143</v>
      </c>
      <c r="F1499" s="53" t="str">
        <f>IFERROR(VLOOKUP(E1499,'ИМЕНА ОКВЭД'!B$1:D$130001,2,FALSE),E1499)</f>
        <v>Камчатский край</v>
      </c>
      <c r="G1499" s="45" t="s">
        <v>143</v>
      </c>
      <c r="H1499" s="43"/>
      <c r="I1499" s="43"/>
      <c r="J1499" s="47">
        <v>183091.19999999998</v>
      </c>
    </row>
    <row r="1500" spans="1:14" ht="26.25" x14ac:dyDescent="0.25">
      <c r="A1500" s="42">
        <v>44531</v>
      </c>
      <c r="B1500" s="43"/>
      <c r="C1500" s="43"/>
      <c r="D1500" s="43"/>
      <c r="E1500" s="43" t="s">
        <v>144</v>
      </c>
      <c r="F1500" s="53" t="str">
        <f>IFERROR(VLOOKUP(E1500,'ИМЕНА ОКВЭД'!B$1:D$130001,2,FALSE),E1500)</f>
        <v>Магаданская область</v>
      </c>
      <c r="G1500" s="45" t="s">
        <v>144</v>
      </c>
      <c r="H1500" s="43"/>
      <c r="I1500" s="43"/>
      <c r="J1500" s="47">
        <v>283942.19999999995</v>
      </c>
    </row>
    <row r="1501" spans="1:14" x14ac:dyDescent="0.25">
      <c r="A1501" s="42">
        <v>44531</v>
      </c>
      <c r="B1501" s="43"/>
      <c r="C1501" s="43"/>
      <c r="D1501" s="43"/>
      <c r="E1501" s="43" t="s">
        <v>145</v>
      </c>
      <c r="F1501" s="53" t="str">
        <f>IFERROR(VLOOKUP(E1501,'ИМЕНА ОКВЭД'!B$1:D$130001,2,FALSE),E1501)</f>
        <v>Приморский край</v>
      </c>
      <c r="G1501" s="45" t="s">
        <v>145</v>
      </c>
      <c r="H1501" s="43"/>
      <c r="I1501" s="43"/>
      <c r="J1501" s="47">
        <v>369096.60000000003</v>
      </c>
    </row>
    <row r="1502" spans="1:14" x14ac:dyDescent="0.25">
      <c r="A1502" s="42">
        <v>44531</v>
      </c>
      <c r="B1502" s="43"/>
      <c r="C1502" s="43"/>
      <c r="D1502" s="43"/>
      <c r="E1502" s="43" t="s">
        <v>146</v>
      </c>
      <c r="F1502" s="53" t="str">
        <f>IFERROR(VLOOKUP(E1502,'ИМЕНА ОКВЭД'!B$1:D$130001,2,FALSE),E1502)</f>
        <v>Республика Бурятия</v>
      </c>
      <c r="G1502" s="45" t="s">
        <v>146</v>
      </c>
      <c r="H1502" s="43"/>
      <c r="I1502" s="43"/>
      <c r="J1502" s="47">
        <v>193502.80000000005</v>
      </c>
    </row>
    <row r="1503" spans="1:14" ht="26.25" x14ac:dyDescent="0.25">
      <c r="A1503" s="42">
        <v>44531</v>
      </c>
      <c r="B1503" s="43"/>
      <c r="C1503" s="43"/>
      <c r="D1503" s="43"/>
      <c r="E1503" s="43" t="s">
        <v>147</v>
      </c>
      <c r="F1503" s="53" t="str">
        <f>IFERROR(VLOOKUP(E1503,'ИМЕНА ОКВЭД'!B$1:D$130001,2,FALSE),E1503)</f>
        <v>Республика Саха (Якутия)</v>
      </c>
      <c r="G1503" s="46" t="s">
        <v>147</v>
      </c>
      <c r="H1503" s="43"/>
      <c r="I1503" s="43"/>
      <c r="J1503" s="49">
        <v>1446410.6999999997</v>
      </c>
    </row>
    <row r="1504" spans="1:14" ht="26.25" x14ac:dyDescent="0.25">
      <c r="A1504" s="42">
        <v>44531</v>
      </c>
      <c r="B1504" s="43"/>
      <c r="C1504" s="43"/>
      <c r="D1504" s="43"/>
      <c r="E1504" s="43" t="s">
        <v>148</v>
      </c>
      <c r="F1504" s="53" t="str">
        <f>IFERROR(VLOOKUP(E1504,'ИМЕНА ОКВЭД'!B$1:D$130001,2,FALSE),E1504)</f>
        <v>Сахалинская область</v>
      </c>
      <c r="G1504" s="45" t="s">
        <v>148</v>
      </c>
      <c r="H1504" s="43"/>
      <c r="I1504" s="43"/>
      <c r="J1504" s="47">
        <v>1031872.6999999998</v>
      </c>
    </row>
    <row r="1505" spans="1:14" x14ac:dyDescent="0.25">
      <c r="A1505" s="42">
        <v>44531</v>
      </c>
      <c r="B1505" s="43"/>
      <c r="C1505" s="43"/>
      <c r="D1505" s="43"/>
      <c r="E1505" s="43" t="s">
        <v>149</v>
      </c>
      <c r="F1505" s="53" t="str">
        <f>IFERROR(VLOOKUP(E1505,'ИМЕНА ОКВЭД'!B$1:D$130001,2,FALSE),E1505)</f>
        <v>Хабаровский край</v>
      </c>
      <c r="G1505" s="46" t="s">
        <v>149</v>
      </c>
      <c r="H1505" s="43"/>
      <c r="I1505" s="43"/>
      <c r="J1505" s="50">
        <v>606955.69999999995</v>
      </c>
    </row>
    <row r="1506" spans="1:14" x14ac:dyDescent="0.25">
      <c r="A1506" s="42">
        <v>44531</v>
      </c>
      <c r="B1506" s="43"/>
      <c r="C1506" s="43"/>
      <c r="D1506" s="43"/>
      <c r="E1506" s="43" t="s">
        <v>150</v>
      </c>
      <c r="F1506" s="53" t="str">
        <f>IFERROR(VLOOKUP(E1506,'ИМЕНА ОКВЭД'!B$1:D$130001,2,FALSE),E1506)</f>
        <v>Чукотский авт.округ</v>
      </c>
      <c r="G1506" s="46" t="s">
        <v>150</v>
      </c>
      <c r="H1506" s="43"/>
      <c r="I1506" s="43"/>
      <c r="J1506" s="50">
        <v>136212.6</v>
      </c>
    </row>
    <row r="1507" spans="1:14" x14ac:dyDescent="0.25">
      <c r="A1507" s="28">
        <v>44562</v>
      </c>
      <c r="B1507" s="4" t="s">
        <v>12</v>
      </c>
      <c r="C1507" s="4" t="s">
        <v>13</v>
      </c>
      <c r="D1507" s="4" t="s">
        <v>14</v>
      </c>
      <c r="E1507" s="4" t="s">
        <v>109</v>
      </c>
      <c r="F1507" s="53" t="str">
        <f>IFERROR(VLOOKUP(E1507,'ИМЕНА ОКВЭД'!B$1:D$130001,2,FALSE),E1507)</f>
        <v>Добыча угля</v>
      </c>
      <c r="G1507" s="27">
        <v>3599896</v>
      </c>
      <c r="H1507" s="27">
        <v>3211138</v>
      </c>
      <c r="I1507" s="27">
        <v>1999474</v>
      </c>
      <c r="J1507" s="27">
        <v>3599896</v>
      </c>
      <c r="K1507" s="27">
        <v>1999474</v>
      </c>
      <c r="L1507" s="27">
        <v>112.10654914239126</v>
      </c>
      <c r="M1507" s="27">
        <v>180.04215108573555</v>
      </c>
      <c r="N1507" s="27">
        <v>180.04215108573555</v>
      </c>
    </row>
    <row r="1508" spans="1:14" x14ac:dyDescent="0.25">
      <c r="A1508" s="28">
        <v>44562</v>
      </c>
      <c r="B1508" s="4" t="s">
        <v>12</v>
      </c>
      <c r="C1508" s="4" t="s">
        <v>13</v>
      </c>
      <c r="D1508" s="4" t="s">
        <v>14</v>
      </c>
      <c r="E1508" s="4" t="s">
        <v>96</v>
      </c>
      <c r="F1508" s="53" t="str">
        <f>IFERROR(VLOOKUP(E1508,'ИМЕНА ОКВЭД'!B$1:D$130001,2,FALSE),E1508)</f>
        <v>05.1</v>
      </c>
      <c r="G1508" s="27">
        <v>3580896</v>
      </c>
      <c r="H1508" s="27">
        <v>3203569</v>
      </c>
      <c r="I1508" s="27">
        <v>1989991</v>
      </c>
      <c r="J1508" s="27">
        <v>3580896</v>
      </c>
      <c r="K1508" s="27">
        <v>1989991</v>
      </c>
      <c r="L1508" s="27">
        <v>111.77833222883602</v>
      </c>
      <c r="M1508" s="27">
        <v>179.94533643619494</v>
      </c>
      <c r="N1508" s="27">
        <v>179.94533643619494</v>
      </c>
    </row>
    <row r="1509" spans="1:14" x14ac:dyDescent="0.25">
      <c r="A1509" s="28">
        <v>44562</v>
      </c>
      <c r="B1509" s="4" t="s">
        <v>12</v>
      </c>
      <c r="C1509" s="4" t="s">
        <v>13</v>
      </c>
      <c r="D1509" s="4" t="s">
        <v>14</v>
      </c>
      <c r="E1509" s="4" t="s">
        <v>76</v>
      </c>
      <c r="F1509" s="53" t="str">
        <f>IFERROR(VLOOKUP(E1509,'ИМЕНА ОКВЭД'!B$1:D$130001,2,FALSE),E1509)</f>
        <v>05.2</v>
      </c>
      <c r="G1509" s="27">
        <v>19000</v>
      </c>
      <c r="H1509" s="27">
        <v>7569</v>
      </c>
      <c r="I1509" s="27">
        <v>9483</v>
      </c>
      <c r="J1509" s="27">
        <v>19000</v>
      </c>
      <c r="K1509" s="27">
        <v>9483</v>
      </c>
      <c r="L1509" s="27">
        <v>251.02391333069099</v>
      </c>
      <c r="M1509" s="27">
        <v>200.3585363281662</v>
      </c>
      <c r="N1509" s="27">
        <v>200.3585363281662</v>
      </c>
    </row>
    <row r="1510" spans="1:14" x14ac:dyDescent="0.25">
      <c r="A1510" s="28">
        <v>44562</v>
      </c>
      <c r="B1510" s="4" t="s">
        <v>12</v>
      </c>
      <c r="C1510" s="4" t="s">
        <v>13</v>
      </c>
      <c r="D1510" s="4" t="s">
        <v>14</v>
      </c>
      <c r="E1510" s="4" t="s">
        <v>45</v>
      </c>
      <c r="F1510" s="53" t="str">
        <f>IFERROR(VLOOKUP(E1510,'ИМЕНА ОКВЭД'!B$1:D$130001,2,FALSE),E1510)</f>
        <v>Добыча металлических руд</v>
      </c>
      <c r="G1510" s="27">
        <v>484429</v>
      </c>
      <c r="H1510" s="27">
        <v>1684890.2</v>
      </c>
      <c r="I1510" s="27">
        <v>255732.3</v>
      </c>
      <c r="J1510" s="27">
        <v>484429</v>
      </c>
      <c r="K1510" s="27">
        <v>255732.3</v>
      </c>
      <c r="L1510" s="27">
        <v>28.751369080311584</v>
      </c>
      <c r="M1510" s="27">
        <v>189.42816374779409</v>
      </c>
      <c r="N1510" s="27">
        <v>189.42816374779409</v>
      </c>
    </row>
    <row r="1511" spans="1:14" x14ac:dyDescent="0.25">
      <c r="A1511" s="28">
        <v>44562</v>
      </c>
      <c r="B1511" s="4" t="s">
        <v>12</v>
      </c>
      <c r="C1511" s="4" t="s">
        <v>13</v>
      </c>
      <c r="D1511" s="4" t="s">
        <v>14</v>
      </c>
      <c r="E1511" s="4" t="s">
        <v>73</v>
      </c>
      <c r="F1511" s="53" t="str">
        <f>IFERROR(VLOOKUP(E1511,'ИМЕНА ОКВЭД'!B$1:D$130001,2,FALSE),E1511)</f>
        <v>07.2</v>
      </c>
      <c r="G1511" s="27">
        <v>484429</v>
      </c>
      <c r="H1511" s="27">
        <v>1684890.2</v>
      </c>
      <c r="I1511" s="27">
        <v>255732.3</v>
      </c>
      <c r="J1511" s="27">
        <v>484429</v>
      </c>
      <c r="K1511" s="27">
        <v>255732.3</v>
      </c>
      <c r="L1511" s="27">
        <v>28.751369080311584</v>
      </c>
      <c r="M1511" s="27">
        <v>189.42816374779409</v>
      </c>
      <c r="N1511" s="27">
        <v>189.42816374779409</v>
      </c>
    </row>
    <row r="1512" spans="1:14" x14ac:dyDescent="0.25">
      <c r="A1512" s="28">
        <v>44562</v>
      </c>
      <c r="B1512" s="4" t="s">
        <v>12</v>
      </c>
      <c r="C1512" s="4" t="s">
        <v>13</v>
      </c>
      <c r="D1512" s="4" t="s">
        <v>14</v>
      </c>
      <c r="E1512" s="4" t="s">
        <v>66</v>
      </c>
      <c r="F1512" s="53" t="str">
        <f>IFERROR(VLOOKUP(E1512,'ИМЕНА ОКВЭД'!B$1:D$130001,2,FALSE),E1512)</f>
        <v>Добыча прочих полезных ископаемых</v>
      </c>
      <c r="G1512" s="27">
        <v>107424.2</v>
      </c>
      <c r="H1512" s="27">
        <v>111727.4</v>
      </c>
      <c r="I1512" s="27">
        <v>130395.6</v>
      </c>
      <c r="J1512" s="27">
        <v>107424.2</v>
      </c>
      <c r="K1512" s="27">
        <v>130395.6</v>
      </c>
      <c r="L1512" s="27">
        <v>96.148482825161963</v>
      </c>
      <c r="M1512" s="27">
        <v>82.383301277036949</v>
      </c>
      <c r="N1512" s="27">
        <v>82.383301277036949</v>
      </c>
    </row>
    <row r="1513" spans="1:14" x14ac:dyDescent="0.25">
      <c r="A1513" s="28">
        <v>44562</v>
      </c>
      <c r="B1513" s="4" t="s">
        <v>12</v>
      </c>
      <c r="C1513" s="4" t="s">
        <v>13</v>
      </c>
      <c r="D1513" s="4" t="s">
        <v>14</v>
      </c>
      <c r="E1513" s="4" t="s">
        <v>28</v>
      </c>
      <c r="F1513" s="53" t="str">
        <f>IFERROR(VLOOKUP(E1513,'ИМЕНА ОКВЭД'!B$1:D$130001,2,FALSE),E1513)</f>
        <v>08.1</v>
      </c>
      <c r="G1513" s="27">
        <v>107424.2</v>
      </c>
      <c r="H1513" s="27">
        <v>111727.4</v>
      </c>
      <c r="I1513" s="27">
        <v>130395.6</v>
      </c>
      <c r="J1513" s="27">
        <v>107424.2</v>
      </c>
      <c r="K1513" s="27">
        <v>130395.6</v>
      </c>
      <c r="L1513" s="27">
        <v>96.148482825161963</v>
      </c>
      <c r="M1513" s="27">
        <v>82.383301277036949</v>
      </c>
      <c r="N1513" s="27">
        <v>82.383301277036949</v>
      </c>
    </row>
    <row r="1514" spans="1:14" x14ac:dyDescent="0.25">
      <c r="A1514" s="28">
        <v>44562</v>
      </c>
      <c r="B1514" s="4" t="s">
        <v>12</v>
      </c>
      <c r="C1514" s="4" t="s">
        <v>13</v>
      </c>
      <c r="D1514" s="4" t="s">
        <v>14</v>
      </c>
      <c r="E1514" s="4" t="s">
        <v>98</v>
      </c>
      <c r="F1514" s="53" t="str">
        <f>IFERROR(VLOOKUP(E1514,'ИМЕНА ОКВЭД'!B$1:D$130001,2,FALSE),E1514)</f>
        <v>Предоставление услуг в области добычи полезных ископаемых</v>
      </c>
      <c r="G1514" s="27">
        <v>262053.8</v>
      </c>
      <c r="H1514" s="27">
        <v>245124.5</v>
      </c>
      <c r="I1514" s="27">
        <v>237697</v>
      </c>
      <c r="J1514" s="27">
        <v>262053.8</v>
      </c>
      <c r="K1514" s="27">
        <v>237697</v>
      </c>
      <c r="L1514" s="27">
        <v>106.90640878410767</v>
      </c>
      <c r="M1514" s="27">
        <v>110.24699512404447</v>
      </c>
      <c r="N1514" s="27">
        <v>110.24699512404447</v>
      </c>
    </row>
    <row r="1515" spans="1:14" x14ac:dyDescent="0.25">
      <c r="A1515" s="28">
        <v>44562</v>
      </c>
      <c r="B1515" s="4" t="s">
        <v>12</v>
      </c>
      <c r="C1515" s="4" t="s">
        <v>13</v>
      </c>
      <c r="D1515" s="4" t="s">
        <v>14</v>
      </c>
      <c r="E1515" s="4" t="s">
        <v>132</v>
      </c>
      <c r="F1515" s="53" t="str">
        <f>IFERROR(VLOOKUP(E1515,'ИМЕНА ОКВЭД'!B$1:D$130001,2,FALSE),E1515)</f>
        <v>09.1</v>
      </c>
      <c r="G1515" s="4"/>
      <c r="H1515" s="27">
        <v>602</v>
      </c>
      <c r="I1515" s="4"/>
      <c r="J1515" s="4"/>
      <c r="K1515" s="4"/>
      <c r="L1515" s="4"/>
      <c r="M1515" s="4"/>
      <c r="N1515" s="4"/>
    </row>
    <row r="1516" spans="1:14" x14ac:dyDescent="0.25">
      <c r="A1516" s="28">
        <v>44562</v>
      </c>
      <c r="B1516" s="4" t="s">
        <v>12</v>
      </c>
      <c r="C1516" s="4" t="s">
        <v>13</v>
      </c>
      <c r="D1516" s="4" t="s">
        <v>14</v>
      </c>
      <c r="E1516" s="4" t="s">
        <v>126</v>
      </c>
      <c r="F1516" s="53" t="str">
        <f>IFERROR(VLOOKUP(E1516,'ИМЕНА ОКВЭД'!B$1:D$130001,2,FALSE),E1516)</f>
        <v>09.9</v>
      </c>
      <c r="G1516" s="27">
        <v>262053.8</v>
      </c>
      <c r="H1516" s="27">
        <v>244522.5</v>
      </c>
      <c r="I1516" s="27">
        <v>237697</v>
      </c>
      <c r="J1516" s="27">
        <v>262053.8</v>
      </c>
      <c r="K1516" s="27">
        <v>237697</v>
      </c>
      <c r="L1516" s="27">
        <v>107.16960606897116</v>
      </c>
      <c r="M1516" s="27">
        <v>110.24699512404447</v>
      </c>
      <c r="N1516" s="27">
        <v>110.24699512404447</v>
      </c>
    </row>
    <row r="1517" spans="1:14" x14ac:dyDescent="0.25">
      <c r="A1517" s="28">
        <v>44562</v>
      </c>
      <c r="B1517" s="4" t="s">
        <v>12</v>
      </c>
      <c r="C1517" s="4" t="s">
        <v>13</v>
      </c>
      <c r="D1517" s="4" t="s">
        <v>14</v>
      </c>
      <c r="E1517" s="4" t="s">
        <v>30</v>
      </c>
      <c r="F1517" s="53" t="str">
        <f>IFERROR(VLOOKUP(E1517,'ИМЕНА ОКВЭД'!B$1:D$130001,2,FALSE),E1517)</f>
        <v>Производство пищевых продуктов</v>
      </c>
      <c r="G1517" s="27">
        <v>2509715.4</v>
      </c>
      <c r="H1517" s="27">
        <v>4551880.0999999996</v>
      </c>
      <c r="I1517" s="27">
        <v>2798966</v>
      </c>
      <c r="J1517" s="27">
        <v>2509715.4</v>
      </c>
      <c r="K1517" s="27">
        <v>2798966</v>
      </c>
      <c r="L1517" s="27">
        <v>55.135797623491882</v>
      </c>
      <c r="M1517" s="27">
        <v>89.665805158047647</v>
      </c>
      <c r="N1517" s="27">
        <v>89.665805158047647</v>
      </c>
    </row>
    <row r="1518" spans="1:14" x14ac:dyDescent="0.25">
      <c r="A1518" s="28">
        <v>44562</v>
      </c>
      <c r="B1518" s="4" t="s">
        <v>12</v>
      </c>
      <c r="C1518" s="4" t="s">
        <v>13</v>
      </c>
      <c r="D1518" s="4" t="s">
        <v>14</v>
      </c>
      <c r="E1518" s="4" t="s">
        <v>81</v>
      </c>
      <c r="F1518" s="53" t="str">
        <f>IFERROR(VLOOKUP(E1518,'ИМЕНА ОКВЭД'!B$1:D$130001,2,FALSE),E1518)</f>
        <v>Переработка и консервирование мяса и мясной пищевой продукции</v>
      </c>
      <c r="G1518" s="27">
        <v>39139.300000000003</v>
      </c>
      <c r="H1518" s="27">
        <v>46049.4</v>
      </c>
      <c r="I1518" s="27">
        <v>75347.5</v>
      </c>
      <c r="J1518" s="27">
        <v>39139.300000000003</v>
      </c>
      <c r="K1518" s="27">
        <v>75347.5</v>
      </c>
      <c r="L1518" s="27">
        <v>84.994158447232749</v>
      </c>
      <c r="M1518" s="27">
        <v>51.945054580443944</v>
      </c>
      <c r="N1518" s="27">
        <v>51.945054580443944</v>
      </c>
    </row>
    <row r="1519" spans="1:14" x14ac:dyDescent="0.25">
      <c r="A1519" s="28">
        <v>44562</v>
      </c>
      <c r="B1519" s="4" t="s">
        <v>12</v>
      </c>
      <c r="C1519" s="4" t="s">
        <v>13</v>
      </c>
      <c r="D1519" s="4" t="s">
        <v>14</v>
      </c>
      <c r="E1519" s="4" t="s">
        <v>15</v>
      </c>
      <c r="F1519" s="53" t="str">
        <f>IFERROR(VLOOKUP(E1519,'ИМЕНА ОКВЭД'!B$1:D$130001,2,FALSE),E1519)</f>
        <v>Переработка и консервирование рыбы, ракообразных и моллюсков</v>
      </c>
      <c r="G1519" s="27">
        <v>1946645.7</v>
      </c>
      <c r="H1519" s="27">
        <v>3981330.8</v>
      </c>
      <c r="I1519" s="27">
        <v>2047065.4</v>
      </c>
      <c r="J1519" s="27">
        <v>1946645.7</v>
      </c>
      <c r="K1519" s="27">
        <v>2047065.4</v>
      </c>
      <c r="L1519" s="27">
        <v>48.894347086155214</v>
      </c>
      <c r="M1519" s="27">
        <v>95.09445570229461</v>
      </c>
      <c r="N1519" s="27">
        <v>95.09445570229461</v>
      </c>
    </row>
    <row r="1520" spans="1:14" x14ac:dyDescent="0.25">
      <c r="A1520" s="28">
        <v>44562</v>
      </c>
      <c r="B1520" s="4" t="s">
        <v>12</v>
      </c>
      <c r="C1520" s="4" t="s">
        <v>13</v>
      </c>
      <c r="D1520" s="4" t="s">
        <v>14</v>
      </c>
      <c r="E1520" s="4" t="s">
        <v>57</v>
      </c>
      <c r="F1520" s="53" t="str">
        <f>IFERROR(VLOOKUP(E1520,'ИМЕНА ОКВЭД'!B$1:D$130001,2,FALSE),E1520)</f>
        <v>10.3</v>
      </c>
      <c r="G1520" s="27">
        <v>12442</v>
      </c>
      <c r="H1520" s="27">
        <v>13589.9</v>
      </c>
      <c r="I1520" s="27">
        <v>11891</v>
      </c>
      <c r="J1520" s="27">
        <v>12442</v>
      </c>
      <c r="K1520" s="27">
        <v>11891</v>
      </c>
      <c r="L1520" s="27">
        <v>91.553285896143464</v>
      </c>
      <c r="M1520" s="27">
        <v>104.6337566226558</v>
      </c>
      <c r="N1520" s="27">
        <v>104.6337566226558</v>
      </c>
    </row>
    <row r="1521" spans="1:14" x14ac:dyDescent="0.25">
      <c r="A1521" s="28">
        <v>44562</v>
      </c>
      <c r="B1521" s="4" t="s">
        <v>12</v>
      </c>
      <c r="C1521" s="4" t="s">
        <v>13</v>
      </c>
      <c r="D1521" s="4" t="s">
        <v>14</v>
      </c>
      <c r="E1521" s="4" t="s">
        <v>119</v>
      </c>
      <c r="F1521" s="53" t="str">
        <f>IFERROR(VLOOKUP(E1521,'ИМЕНА ОКВЭД'!B$1:D$130001,2,FALSE),E1521)</f>
        <v>10.4</v>
      </c>
      <c r="G1521" s="4"/>
      <c r="H1521" s="27">
        <v>10571</v>
      </c>
      <c r="I1521" s="4"/>
      <c r="J1521" s="4"/>
      <c r="K1521" s="4"/>
      <c r="L1521" s="4"/>
      <c r="M1521" s="4"/>
      <c r="N1521" s="4"/>
    </row>
    <row r="1522" spans="1:14" x14ac:dyDescent="0.25">
      <c r="A1522" s="28">
        <v>44562</v>
      </c>
      <c r="B1522" s="4" t="s">
        <v>12</v>
      </c>
      <c r="C1522" s="4" t="s">
        <v>13</v>
      </c>
      <c r="D1522" s="4" t="s">
        <v>14</v>
      </c>
      <c r="E1522" s="4" t="s">
        <v>50</v>
      </c>
      <c r="F1522" s="53" t="str">
        <f>IFERROR(VLOOKUP(E1522,'ИМЕНА ОКВЭД'!B$1:D$130001,2,FALSE),E1522)</f>
        <v>Производство молочной продукции</v>
      </c>
      <c r="G1522" s="27">
        <v>266581</v>
      </c>
      <c r="H1522" s="27">
        <v>241855</v>
      </c>
      <c r="I1522" s="27">
        <v>321464</v>
      </c>
      <c r="J1522" s="27">
        <v>266581</v>
      </c>
      <c r="K1522" s="27">
        <v>321464</v>
      </c>
      <c r="L1522" s="27">
        <v>110.22348101134978</v>
      </c>
      <c r="M1522" s="27">
        <v>82.927170694074604</v>
      </c>
      <c r="N1522" s="27">
        <v>82.927170694074604</v>
      </c>
    </row>
    <row r="1523" spans="1:14" x14ac:dyDescent="0.25">
      <c r="A1523" s="28">
        <v>44562</v>
      </c>
      <c r="B1523" s="4" t="s">
        <v>12</v>
      </c>
      <c r="C1523" s="4" t="s">
        <v>13</v>
      </c>
      <c r="D1523" s="4" t="s">
        <v>14</v>
      </c>
      <c r="E1523" s="4" t="s">
        <v>110</v>
      </c>
      <c r="F1523" s="53" t="str">
        <f>IFERROR(VLOOKUP(E1523,'ИМЕНА ОКВЭД'!B$1:D$130001,2,FALSE),E1523)</f>
        <v>10.6</v>
      </c>
      <c r="G1523" s="4"/>
      <c r="H1523" s="4"/>
      <c r="I1523" s="27">
        <v>2</v>
      </c>
      <c r="J1523" s="4"/>
      <c r="K1523" s="27">
        <v>2</v>
      </c>
      <c r="L1523" s="4"/>
      <c r="M1523" s="4"/>
      <c r="N1523" s="4"/>
    </row>
    <row r="1524" spans="1:14" x14ac:dyDescent="0.25">
      <c r="A1524" s="28">
        <v>44562</v>
      </c>
      <c r="B1524" s="4" t="s">
        <v>12</v>
      </c>
      <c r="C1524" s="4" t="s">
        <v>13</v>
      </c>
      <c r="D1524" s="4" t="s">
        <v>14</v>
      </c>
      <c r="E1524" s="4" t="s">
        <v>22</v>
      </c>
      <c r="F1524" s="53" t="str">
        <f>IFERROR(VLOOKUP(E1524,'ИМЕНА ОКВЭД'!B$1:D$130001,2,FALSE),E1524)</f>
        <v>Производство хлебобулочных и мучных кондитерских изделий</v>
      </c>
      <c r="G1524" s="27">
        <v>150721.4</v>
      </c>
      <c r="H1524" s="27">
        <v>158460.1</v>
      </c>
      <c r="I1524" s="27">
        <v>197281.1</v>
      </c>
      <c r="J1524" s="27">
        <v>150721.4</v>
      </c>
      <c r="K1524" s="27">
        <v>197281.1</v>
      </c>
      <c r="L1524" s="27">
        <v>95.116310036406645</v>
      </c>
      <c r="M1524" s="27">
        <v>76.399310425580552</v>
      </c>
      <c r="N1524" s="27">
        <v>76.399310425580552</v>
      </c>
    </row>
    <row r="1525" spans="1:14" x14ac:dyDescent="0.25">
      <c r="A1525" s="28">
        <v>44562</v>
      </c>
      <c r="B1525" s="4" t="s">
        <v>12</v>
      </c>
      <c r="C1525" s="4" t="s">
        <v>13</v>
      </c>
      <c r="D1525" s="4" t="s">
        <v>14</v>
      </c>
      <c r="E1525" s="4" t="s">
        <v>65</v>
      </c>
      <c r="F1525" s="53" t="str">
        <f>IFERROR(VLOOKUP(E1525,'ИМЕНА ОКВЭД'!B$1:D$130001,2,FALSE),E1525)</f>
        <v>10.8</v>
      </c>
      <c r="G1525" s="27">
        <v>86995.8</v>
      </c>
      <c r="H1525" s="27">
        <v>89840.9</v>
      </c>
      <c r="I1525" s="27">
        <v>138702</v>
      </c>
      <c r="J1525" s="27">
        <v>86995.8</v>
      </c>
      <c r="K1525" s="27">
        <v>138702</v>
      </c>
      <c r="L1525" s="27">
        <v>96.83317954294759</v>
      </c>
      <c r="M1525" s="27">
        <v>62.721373880693861</v>
      </c>
      <c r="N1525" s="27">
        <v>62.721373880693861</v>
      </c>
    </row>
    <row r="1526" spans="1:14" x14ac:dyDescent="0.25">
      <c r="A1526" s="28">
        <v>44562</v>
      </c>
      <c r="B1526" s="4" t="s">
        <v>12</v>
      </c>
      <c r="C1526" s="4" t="s">
        <v>13</v>
      </c>
      <c r="D1526" s="4" t="s">
        <v>14</v>
      </c>
      <c r="E1526" s="4" t="s">
        <v>42</v>
      </c>
      <c r="F1526" s="53" t="str">
        <f>IFERROR(VLOOKUP(E1526,'ИМЕНА ОКВЭД'!B$1:D$130001,2,FALSE),E1526)</f>
        <v>10.9</v>
      </c>
      <c r="G1526" s="27">
        <v>7190.2</v>
      </c>
      <c r="H1526" s="27">
        <v>10183</v>
      </c>
      <c r="I1526" s="27">
        <v>7213</v>
      </c>
      <c r="J1526" s="27">
        <v>7190.2</v>
      </c>
      <c r="K1526" s="27">
        <v>7213</v>
      </c>
      <c r="L1526" s="27">
        <v>70.609839929293926</v>
      </c>
      <c r="M1526" s="27">
        <v>99.683904062110074</v>
      </c>
      <c r="N1526" s="27">
        <v>99.683904062110074</v>
      </c>
    </row>
    <row r="1527" spans="1:14" x14ac:dyDescent="0.25">
      <c r="A1527" s="28">
        <v>44562</v>
      </c>
      <c r="B1527" s="4" t="s">
        <v>12</v>
      </c>
      <c r="C1527" s="4" t="s">
        <v>13</v>
      </c>
      <c r="D1527" s="4" t="s">
        <v>14</v>
      </c>
      <c r="E1527" s="4" t="s">
        <v>124</v>
      </c>
      <c r="F1527" s="53" t="str">
        <f>IFERROR(VLOOKUP(E1527,'ИМЕНА ОКВЭД'!B$1:D$130001,2,FALSE),E1527)</f>
        <v>Всего по обследуемым видам экономической деятельности</v>
      </c>
      <c r="G1527" s="27">
        <v>39330426.399999999</v>
      </c>
      <c r="H1527" s="27">
        <v>74110310.400000006</v>
      </c>
      <c r="I1527" s="27">
        <v>32075453.899999999</v>
      </c>
      <c r="J1527" s="27">
        <v>39330426.399999999</v>
      </c>
      <c r="K1527" s="27">
        <v>32075453.899999999</v>
      </c>
      <c r="L1527" s="27">
        <v>53.070114249582204</v>
      </c>
      <c r="M1527" s="27">
        <v>122.6184562270528</v>
      </c>
      <c r="N1527" s="27">
        <v>122.6184562270528</v>
      </c>
    </row>
    <row r="1528" spans="1:14" x14ac:dyDescent="0.25">
      <c r="A1528" s="28">
        <v>44562</v>
      </c>
      <c r="B1528" s="4" t="s">
        <v>12</v>
      </c>
      <c r="C1528" s="4" t="s">
        <v>13</v>
      </c>
      <c r="D1528" s="4" t="s">
        <v>14</v>
      </c>
      <c r="E1528" s="4" t="s">
        <v>48</v>
      </c>
      <c r="F1528" s="53" t="str">
        <f>IFERROR(VLOOKUP(E1528,'ИМЕНА ОКВЭД'!B$1:D$130001,2,FALSE),E1528)</f>
        <v>Производство напитков</v>
      </c>
      <c r="G1528" s="27">
        <v>464698.1</v>
      </c>
      <c r="H1528" s="27">
        <v>718360.5</v>
      </c>
      <c r="I1528" s="27">
        <v>419455</v>
      </c>
      <c r="J1528" s="27">
        <v>464698.1</v>
      </c>
      <c r="K1528" s="27">
        <v>419455</v>
      </c>
      <c r="L1528" s="27">
        <v>64.688704348304228</v>
      </c>
      <c r="M1528" s="27">
        <v>110.78616299722259</v>
      </c>
      <c r="N1528" s="27">
        <v>110.78616299722259</v>
      </c>
    </row>
    <row r="1529" spans="1:14" x14ac:dyDescent="0.25">
      <c r="A1529" s="28">
        <v>44562</v>
      </c>
      <c r="B1529" s="4" t="s">
        <v>12</v>
      </c>
      <c r="C1529" s="4" t="s">
        <v>13</v>
      </c>
      <c r="D1529" s="4" t="s">
        <v>14</v>
      </c>
      <c r="E1529" s="4" t="s">
        <v>105</v>
      </c>
      <c r="F1529" s="53" t="str">
        <f>IFERROR(VLOOKUP(E1529,'ИМЕНА ОКВЭД'!B$1:D$130001,2,FALSE),E1529)</f>
        <v>11.0</v>
      </c>
      <c r="G1529" s="27">
        <v>464698.1</v>
      </c>
      <c r="H1529" s="27">
        <v>718360.5</v>
      </c>
      <c r="I1529" s="27">
        <v>419455</v>
      </c>
      <c r="J1529" s="27">
        <v>464698.1</v>
      </c>
      <c r="K1529" s="27">
        <v>419455</v>
      </c>
      <c r="L1529" s="27">
        <v>64.688704348304228</v>
      </c>
      <c r="M1529" s="27">
        <v>110.78616299722259</v>
      </c>
      <c r="N1529" s="27">
        <v>110.78616299722259</v>
      </c>
    </row>
    <row r="1530" spans="1:14" x14ac:dyDescent="0.25">
      <c r="A1530" s="28">
        <v>44562</v>
      </c>
      <c r="B1530" s="4" t="s">
        <v>12</v>
      </c>
      <c r="C1530" s="4" t="s">
        <v>13</v>
      </c>
      <c r="D1530" s="4" t="s">
        <v>14</v>
      </c>
      <c r="E1530" s="4" t="s">
        <v>75</v>
      </c>
      <c r="F1530" s="53" t="str">
        <f>IFERROR(VLOOKUP(E1530,'ИМЕНА ОКВЭД'!B$1:D$130001,2,FALSE),E1530)</f>
        <v>125.АГ</v>
      </c>
      <c r="G1530" s="27">
        <v>30571774.600000001</v>
      </c>
      <c r="H1530" s="27">
        <v>64063947.5</v>
      </c>
      <c r="I1530" s="27">
        <v>23793202.5</v>
      </c>
      <c r="J1530" s="27">
        <v>30571774.600000001</v>
      </c>
      <c r="K1530" s="27">
        <v>23793202.5</v>
      </c>
      <c r="L1530" s="27">
        <v>47.720716242157884</v>
      </c>
      <c r="M1530" s="27">
        <v>128.48953225191102</v>
      </c>
      <c r="N1530" s="27">
        <v>128.48953225191102</v>
      </c>
    </row>
    <row r="1531" spans="1:14" x14ac:dyDescent="0.25">
      <c r="A1531" s="28">
        <v>44562</v>
      </c>
      <c r="B1531" s="4" t="s">
        <v>12</v>
      </c>
      <c r="C1531" s="4" t="s">
        <v>13</v>
      </c>
      <c r="D1531" s="4" t="s">
        <v>14</v>
      </c>
      <c r="E1531" s="4" t="s">
        <v>117</v>
      </c>
      <c r="F1531" s="53" t="str">
        <f>IFERROR(VLOOKUP(E1531,'ИМЕНА ОКВЭД'!B$1:D$130001,2,FALSE),E1531)</f>
        <v>Производство текстильных изделий</v>
      </c>
      <c r="G1531" s="27">
        <v>1265.3</v>
      </c>
      <c r="H1531" s="27">
        <v>2083.3000000000002</v>
      </c>
      <c r="I1531" s="27">
        <v>1292.7</v>
      </c>
      <c r="J1531" s="27">
        <v>1265.3</v>
      </c>
      <c r="K1531" s="27">
        <v>1292.7</v>
      </c>
      <c r="L1531" s="27">
        <v>60.735371765948258</v>
      </c>
      <c r="M1531" s="27">
        <v>97.880405353136851</v>
      </c>
      <c r="N1531" s="27">
        <v>97.880405353136851</v>
      </c>
    </row>
    <row r="1532" spans="1:14" x14ac:dyDescent="0.25">
      <c r="A1532" s="28">
        <v>44562</v>
      </c>
      <c r="B1532" s="4" t="s">
        <v>12</v>
      </c>
      <c r="C1532" s="4" t="s">
        <v>13</v>
      </c>
      <c r="D1532" s="4" t="s">
        <v>14</v>
      </c>
      <c r="E1532" s="4" t="s">
        <v>74</v>
      </c>
      <c r="F1532" s="53" t="str">
        <f>IFERROR(VLOOKUP(E1532,'ИМЕНА ОКВЭД'!B$1:D$130001,2,FALSE),E1532)</f>
        <v>13.9</v>
      </c>
      <c r="G1532" s="27">
        <v>1265.3</v>
      </c>
      <c r="H1532" s="27">
        <v>2083.3000000000002</v>
      </c>
      <c r="I1532" s="27">
        <v>1292.7</v>
      </c>
      <c r="J1532" s="27">
        <v>1265.3</v>
      </c>
      <c r="K1532" s="27">
        <v>1292.7</v>
      </c>
      <c r="L1532" s="27">
        <v>60.735371765948258</v>
      </c>
      <c r="M1532" s="27">
        <v>97.880405353136851</v>
      </c>
      <c r="N1532" s="27">
        <v>97.880405353136851</v>
      </c>
    </row>
    <row r="1533" spans="1:14" x14ac:dyDescent="0.25">
      <c r="A1533" s="28">
        <v>44562</v>
      </c>
      <c r="B1533" s="4" t="s">
        <v>12</v>
      </c>
      <c r="C1533" s="4" t="s">
        <v>13</v>
      </c>
      <c r="D1533" s="4" t="s">
        <v>14</v>
      </c>
      <c r="E1533" s="4" t="s">
        <v>55</v>
      </c>
      <c r="F1533" s="53" t="str">
        <f>IFERROR(VLOOKUP(E1533,'ИМЕНА ОКВЭД'!B$1:D$130001,2,FALSE),E1533)</f>
        <v>1323500.029.31</v>
      </c>
      <c r="G1533" s="27">
        <v>39330426.399999999</v>
      </c>
      <c r="H1533" s="27">
        <v>74110310.400000006</v>
      </c>
      <c r="I1533" s="27">
        <v>32075453.899999999</v>
      </c>
      <c r="J1533" s="27">
        <v>39330426.399999999</v>
      </c>
      <c r="K1533" s="27">
        <v>32075453.899999999</v>
      </c>
      <c r="L1533" s="27">
        <v>53.070114249582204</v>
      </c>
      <c r="M1533" s="27">
        <v>122.6184562270528</v>
      </c>
      <c r="N1533" s="27">
        <v>122.6184562270528</v>
      </c>
    </row>
    <row r="1534" spans="1:14" x14ac:dyDescent="0.25">
      <c r="A1534" s="28">
        <v>44562</v>
      </c>
      <c r="B1534" s="4" t="s">
        <v>12</v>
      </c>
      <c r="C1534" s="4" t="s">
        <v>13</v>
      </c>
      <c r="D1534" s="4" t="s">
        <v>14</v>
      </c>
      <c r="E1534" s="4" t="s">
        <v>69</v>
      </c>
      <c r="F1534" s="53" t="str">
        <f>IFERROR(VLOOKUP(E1534,'ИМЕНА ОКВЭД'!B$1:D$130001,2,FALSE),E1534)</f>
        <v>Производство одежды</v>
      </c>
      <c r="G1534" s="27">
        <v>18058.7</v>
      </c>
      <c r="H1534" s="27">
        <v>46015.8</v>
      </c>
      <c r="I1534" s="27">
        <v>30954.7</v>
      </c>
      <c r="J1534" s="27">
        <v>18058.7</v>
      </c>
      <c r="K1534" s="27">
        <v>30954.7</v>
      </c>
      <c r="L1534" s="27">
        <v>39.244563823730111</v>
      </c>
      <c r="M1534" s="27">
        <v>58.339121361214936</v>
      </c>
      <c r="N1534" s="27">
        <v>58.339121361214936</v>
      </c>
    </row>
    <row r="1535" spans="1:14" x14ac:dyDescent="0.25">
      <c r="A1535" s="28">
        <v>44562</v>
      </c>
      <c r="B1535" s="4" t="s">
        <v>12</v>
      </c>
      <c r="C1535" s="4" t="s">
        <v>13</v>
      </c>
      <c r="D1535" s="4" t="s">
        <v>14</v>
      </c>
      <c r="E1535" s="4" t="s">
        <v>91</v>
      </c>
      <c r="F1535" s="53" t="str">
        <f>IFERROR(VLOOKUP(E1535,'ИМЕНА ОКВЭД'!B$1:D$130001,2,FALSE),E1535)</f>
        <v>14.1</v>
      </c>
      <c r="G1535" s="27">
        <v>17833.7</v>
      </c>
      <c r="H1535" s="27">
        <v>45790.8</v>
      </c>
      <c r="I1535" s="27">
        <v>30729.7</v>
      </c>
      <c r="J1535" s="27">
        <v>17833.7</v>
      </c>
      <c r="K1535" s="27">
        <v>30729.7</v>
      </c>
      <c r="L1535" s="27">
        <v>38.94603282755488</v>
      </c>
      <c r="M1535" s="27">
        <v>58.034084289791309</v>
      </c>
      <c r="N1535" s="27">
        <v>58.034084289791309</v>
      </c>
    </row>
    <row r="1536" spans="1:14" x14ac:dyDescent="0.25">
      <c r="A1536" s="28">
        <v>44562</v>
      </c>
      <c r="B1536" s="4" t="s">
        <v>12</v>
      </c>
      <c r="C1536" s="4" t="s">
        <v>13</v>
      </c>
      <c r="D1536" s="4" t="s">
        <v>14</v>
      </c>
      <c r="E1536" s="4" t="s">
        <v>37</v>
      </c>
      <c r="F1536" s="53" t="str">
        <f>IFERROR(VLOOKUP(E1536,'ИМЕНА ОКВЭД'!B$1:D$130001,2,FALSE),E1536)</f>
        <v>14.3</v>
      </c>
      <c r="G1536" s="27">
        <v>225</v>
      </c>
      <c r="H1536" s="27">
        <v>225</v>
      </c>
      <c r="I1536" s="27">
        <v>225</v>
      </c>
      <c r="J1536" s="27">
        <v>225</v>
      </c>
      <c r="K1536" s="27">
        <v>225</v>
      </c>
      <c r="L1536" s="27">
        <v>100</v>
      </c>
      <c r="M1536" s="27">
        <v>100</v>
      </c>
      <c r="N1536" s="27">
        <v>100</v>
      </c>
    </row>
    <row r="1537" spans="1:14" x14ac:dyDescent="0.25">
      <c r="A1537" s="28">
        <v>44562</v>
      </c>
      <c r="B1537" s="4" t="s">
        <v>12</v>
      </c>
      <c r="C1537" s="4" t="s">
        <v>13</v>
      </c>
      <c r="D1537" s="4" t="s">
        <v>14</v>
      </c>
      <c r="E1537" s="4" t="s">
        <v>104</v>
      </c>
      <c r="F1537" s="53" t="str">
        <f>IFERROR(VLOOKUP(E1537,'ИМЕНА ОКВЭД'!B$1:D$130001,2,FALSE),E1537)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537" s="27">
        <v>1704878.6</v>
      </c>
      <c r="H1537" s="27">
        <v>1652423.4</v>
      </c>
      <c r="I1537" s="27">
        <v>1068771.1000000001</v>
      </c>
      <c r="J1537" s="27">
        <v>1704878.6</v>
      </c>
      <c r="K1537" s="27">
        <v>1068771.1000000001</v>
      </c>
      <c r="L1537" s="27">
        <v>103.17444064275536</v>
      </c>
      <c r="M1537" s="27">
        <v>159.51765537073373</v>
      </c>
      <c r="N1537" s="27">
        <v>159.51765537073373</v>
      </c>
    </row>
    <row r="1538" spans="1:14" x14ac:dyDescent="0.25">
      <c r="A1538" s="28">
        <v>44562</v>
      </c>
      <c r="B1538" s="4" t="s">
        <v>12</v>
      </c>
      <c r="C1538" s="4" t="s">
        <v>13</v>
      </c>
      <c r="D1538" s="4" t="s">
        <v>14</v>
      </c>
      <c r="E1538" s="4" t="s">
        <v>111</v>
      </c>
      <c r="F1538" s="53" t="str">
        <f>IFERROR(VLOOKUP(E1538,'ИМЕНА ОКВЭД'!B$1:D$130001,2,FALSE),E1538)</f>
        <v>16.1</v>
      </c>
      <c r="G1538" s="27">
        <v>1209755.7</v>
      </c>
      <c r="H1538" s="27">
        <v>1156481</v>
      </c>
      <c r="I1538" s="27">
        <v>806868.9</v>
      </c>
      <c r="J1538" s="27">
        <v>1209755.7</v>
      </c>
      <c r="K1538" s="27">
        <v>806868.9</v>
      </c>
      <c r="L1538" s="27">
        <v>104.60662129338917</v>
      </c>
      <c r="M1538" s="27">
        <v>149.9321265201819</v>
      </c>
      <c r="N1538" s="27">
        <v>149.9321265201819</v>
      </c>
    </row>
    <row r="1539" spans="1:14" x14ac:dyDescent="0.25">
      <c r="A1539" s="28">
        <v>44562</v>
      </c>
      <c r="B1539" s="4" t="s">
        <v>12</v>
      </c>
      <c r="C1539" s="4" t="s">
        <v>13</v>
      </c>
      <c r="D1539" s="4" t="s">
        <v>14</v>
      </c>
      <c r="E1539" s="4" t="s">
        <v>114</v>
      </c>
      <c r="F1539" s="53" t="str">
        <f>IFERROR(VLOOKUP(E1539,'ИМЕНА ОКВЭД'!B$1:D$130001,2,FALSE),E1539)</f>
        <v>16.2</v>
      </c>
      <c r="G1539" s="27">
        <v>495122.9</v>
      </c>
      <c r="H1539" s="27">
        <v>495942.40000000002</v>
      </c>
      <c r="I1539" s="27">
        <v>261902.2</v>
      </c>
      <c r="J1539" s="27">
        <v>495122.9</v>
      </c>
      <c r="K1539" s="27">
        <v>261902.2</v>
      </c>
      <c r="L1539" s="27">
        <v>99.834759036533271</v>
      </c>
      <c r="M1539" s="27">
        <v>189.04877469528702</v>
      </c>
      <c r="N1539" s="27">
        <v>189.04877469528702</v>
      </c>
    </row>
    <row r="1540" spans="1:14" x14ac:dyDescent="0.25">
      <c r="A1540" s="28">
        <v>44562</v>
      </c>
      <c r="B1540" s="4" t="s">
        <v>12</v>
      </c>
      <c r="C1540" s="4" t="s">
        <v>13</v>
      </c>
      <c r="D1540" s="4" t="s">
        <v>14</v>
      </c>
      <c r="E1540" s="4" t="s">
        <v>64</v>
      </c>
      <c r="F1540" s="53" t="str">
        <f>IFERROR(VLOOKUP(E1540,'ИМЕНА ОКВЭД'!B$1:D$130001,2,FALSE),E1540)</f>
        <v>Производство бумаги и бумажных изделий</v>
      </c>
      <c r="G1540" s="27">
        <v>13368.4</v>
      </c>
      <c r="H1540" s="27">
        <v>14321</v>
      </c>
      <c r="I1540" s="27">
        <v>13321.6</v>
      </c>
      <c r="J1540" s="27">
        <v>13368.4</v>
      </c>
      <c r="K1540" s="27">
        <v>13321.6</v>
      </c>
      <c r="L1540" s="27">
        <v>93.348229872215626</v>
      </c>
      <c r="M1540" s="27">
        <v>100.3513091520538</v>
      </c>
      <c r="N1540" s="27">
        <v>100.3513091520538</v>
      </c>
    </row>
    <row r="1541" spans="1:14" x14ac:dyDescent="0.25">
      <c r="A1541" s="28">
        <v>44562</v>
      </c>
      <c r="B1541" s="4" t="s">
        <v>12</v>
      </c>
      <c r="C1541" s="4" t="s">
        <v>13</v>
      </c>
      <c r="D1541" s="4" t="s">
        <v>14</v>
      </c>
      <c r="E1541" s="4" t="s">
        <v>106</v>
      </c>
      <c r="F1541" s="53" t="str">
        <f>IFERROR(VLOOKUP(E1541,'ИМЕНА ОКВЭД'!B$1:D$130001,2,FALSE),E1541)</f>
        <v>17.2</v>
      </c>
      <c r="G1541" s="27">
        <v>13368.4</v>
      </c>
      <c r="H1541" s="27">
        <v>14321</v>
      </c>
      <c r="I1541" s="27">
        <v>13321.6</v>
      </c>
      <c r="J1541" s="27">
        <v>13368.4</v>
      </c>
      <c r="K1541" s="27">
        <v>13321.6</v>
      </c>
      <c r="L1541" s="27">
        <v>93.348229872215626</v>
      </c>
      <c r="M1541" s="27">
        <v>100.3513091520538</v>
      </c>
      <c r="N1541" s="27">
        <v>100.3513091520538</v>
      </c>
    </row>
    <row r="1542" spans="1:14" x14ac:dyDescent="0.25">
      <c r="A1542" s="28">
        <v>44562</v>
      </c>
      <c r="B1542" s="4" t="s">
        <v>12</v>
      </c>
      <c r="C1542" s="4" t="s">
        <v>13</v>
      </c>
      <c r="D1542" s="4" t="s">
        <v>14</v>
      </c>
      <c r="E1542" s="4" t="s">
        <v>86</v>
      </c>
      <c r="F1542" s="53" t="str">
        <f>IFERROR(VLOOKUP(E1542,'ИМЕНА ОКВЭД'!B$1:D$130001,2,FALSE),E1542)</f>
        <v>Деятельность полиграфическая и копирование носителей информации</v>
      </c>
      <c r="G1542" s="27">
        <v>15841.8</v>
      </c>
      <c r="H1542" s="27">
        <v>24205.3</v>
      </c>
      <c r="I1542" s="27">
        <v>14723.8</v>
      </c>
      <c r="J1542" s="27">
        <v>15841.8</v>
      </c>
      <c r="K1542" s="27">
        <v>14723.8</v>
      </c>
      <c r="L1542" s="27">
        <v>65.447649894857733</v>
      </c>
      <c r="M1542" s="27">
        <v>107.59314850785803</v>
      </c>
      <c r="N1542" s="27">
        <v>107.59314850785803</v>
      </c>
    </row>
    <row r="1543" spans="1:14" x14ac:dyDescent="0.25">
      <c r="A1543" s="28">
        <v>44562</v>
      </c>
      <c r="B1543" s="4" t="s">
        <v>12</v>
      </c>
      <c r="C1543" s="4" t="s">
        <v>13</v>
      </c>
      <c r="D1543" s="4" t="s">
        <v>14</v>
      </c>
      <c r="E1543" s="4" t="s">
        <v>82</v>
      </c>
      <c r="F1543" s="53" t="str">
        <f>IFERROR(VLOOKUP(E1543,'ИМЕНА ОКВЭД'!B$1:D$130001,2,FALSE),E1543)</f>
        <v>18.1</v>
      </c>
      <c r="G1543" s="27">
        <v>15841.8</v>
      </c>
      <c r="H1543" s="27">
        <v>24205.3</v>
      </c>
      <c r="I1543" s="27">
        <v>14723.8</v>
      </c>
      <c r="J1543" s="27">
        <v>15841.8</v>
      </c>
      <c r="K1543" s="27">
        <v>14723.8</v>
      </c>
      <c r="L1543" s="27">
        <v>65.447649894857733</v>
      </c>
      <c r="M1543" s="27">
        <v>107.59314850785803</v>
      </c>
      <c r="N1543" s="27">
        <v>107.59314850785803</v>
      </c>
    </row>
    <row r="1544" spans="1:14" x14ac:dyDescent="0.25">
      <c r="A1544" s="28">
        <v>44562</v>
      </c>
      <c r="B1544" s="4" t="s">
        <v>12</v>
      </c>
      <c r="C1544" s="4" t="s">
        <v>13</v>
      </c>
      <c r="D1544" s="4" t="s">
        <v>14</v>
      </c>
      <c r="E1544" s="4" t="s">
        <v>125</v>
      </c>
      <c r="F1544" s="53" t="str">
        <f>IFERROR(VLOOKUP(E1544,'ИМЕНА ОКВЭД'!B$1:D$130001,2,FALSE),E1544)</f>
        <v>Производство кокса и нефтепродуктов</v>
      </c>
      <c r="G1544" s="27">
        <v>5825767</v>
      </c>
      <c r="H1544" s="27">
        <v>4568236.5999999996</v>
      </c>
      <c r="I1544" s="27">
        <v>5011066</v>
      </c>
      <c r="J1544" s="27">
        <v>5825767</v>
      </c>
      <c r="K1544" s="27">
        <v>5011066</v>
      </c>
      <c r="L1544" s="27">
        <v>127.52769854345985</v>
      </c>
      <c r="M1544" s="27">
        <v>116.25803771093815</v>
      </c>
      <c r="N1544" s="27">
        <v>116.25803771093815</v>
      </c>
    </row>
    <row r="1545" spans="1:14" x14ac:dyDescent="0.25">
      <c r="A1545" s="28">
        <v>44562</v>
      </c>
      <c r="B1545" s="4" t="s">
        <v>12</v>
      </c>
      <c r="C1545" s="4" t="s">
        <v>13</v>
      </c>
      <c r="D1545" s="4" t="s">
        <v>14</v>
      </c>
      <c r="E1545" s="4" t="s">
        <v>51</v>
      </c>
      <c r="F1545" s="53" t="str">
        <f>IFERROR(VLOOKUP(E1545,'ИМЕНА ОКВЭД'!B$1:D$130001,2,FALSE),E1545)</f>
        <v>19.2</v>
      </c>
      <c r="G1545" s="27">
        <v>5825767</v>
      </c>
      <c r="H1545" s="27">
        <v>4568236.5999999996</v>
      </c>
      <c r="I1545" s="27">
        <v>5011066</v>
      </c>
      <c r="J1545" s="27">
        <v>5825767</v>
      </c>
      <c r="K1545" s="27">
        <v>5011066</v>
      </c>
      <c r="L1545" s="27">
        <v>127.52769854345985</v>
      </c>
      <c r="M1545" s="27">
        <v>116.25803771093815</v>
      </c>
      <c r="N1545" s="27">
        <v>116.25803771093815</v>
      </c>
    </row>
    <row r="1546" spans="1:14" x14ac:dyDescent="0.25">
      <c r="A1546" s="28">
        <v>44562</v>
      </c>
      <c r="B1546" s="4" t="s">
        <v>12</v>
      </c>
      <c r="C1546" s="4" t="s">
        <v>13</v>
      </c>
      <c r="D1546" s="4" t="s">
        <v>14</v>
      </c>
      <c r="E1546" s="4" t="s">
        <v>60</v>
      </c>
      <c r="F1546" s="53" t="str">
        <f>IFERROR(VLOOKUP(E1546,'ИМЕНА ОКВЭД'!B$1:D$130001,2,FALSE),E1546)</f>
        <v>Производство химических веществ и химических продуктов</v>
      </c>
      <c r="G1546" s="27">
        <v>322961.59999999998</v>
      </c>
      <c r="H1546" s="27">
        <v>317143.5</v>
      </c>
      <c r="I1546" s="27">
        <v>268415.90000000002</v>
      </c>
      <c r="J1546" s="27">
        <v>322961.59999999998</v>
      </c>
      <c r="K1546" s="27">
        <v>268415.90000000002</v>
      </c>
      <c r="L1546" s="27">
        <v>101.83453231738945</v>
      </c>
      <c r="M1546" s="27">
        <v>120.32133714880527</v>
      </c>
      <c r="N1546" s="27">
        <v>120.32133714880527</v>
      </c>
    </row>
    <row r="1547" spans="1:14" x14ac:dyDescent="0.25">
      <c r="A1547" s="28">
        <v>44562</v>
      </c>
      <c r="B1547" s="4" t="s">
        <v>12</v>
      </c>
      <c r="C1547" s="4" t="s">
        <v>13</v>
      </c>
      <c r="D1547" s="4" t="s">
        <v>14</v>
      </c>
      <c r="E1547" s="4" t="s">
        <v>120</v>
      </c>
      <c r="F1547" s="53" t="str">
        <f>IFERROR(VLOOKUP(E1547,'ИМЕНА ОКВЭД'!B$1:D$130001,2,FALSE),E1547)</f>
        <v>20.1</v>
      </c>
      <c r="G1547" s="27">
        <v>200527.6</v>
      </c>
      <c r="H1547" s="27">
        <v>190890.2</v>
      </c>
      <c r="I1547" s="27">
        <v>152746.9</v>
      </c>
      <c r="J1547" s="27">
        <v>200527.6</v>
      </c>
      <c r="K1547" s="27">
        <v>152746.9</v>
      </c>
      <c r="L1547" s="27">
        <v>105.04866148183615</v>
      </c>
      <c r="M1547" s="27">
        <v>131.2809621668263</v>
      </c>
      <c r="N1547" s="27">
        <v>131.2809621668263</v>
      </c>
    </row>
    <row r="1548" spans="1:14" x14ac:dyDescent="0.25">
      <c r="A1548" s="28">
        <v>44562</v>
      </c>
      <c r="B1548" s="4" t="s">
        <v>12</v>
      </c>
      <c r="C1548" s="4" t="s">
        <v>13</v>
      </c>
      <c r="D1548" s="4" t="s">
        <v>14</v>
      </c>
      <c r="E1548" s="4" t="s">
        <v>97</v>
      </c>
      <c r="F1548" s="53" t="str">
        <f>IFERROR(VLOOKUP(E1548,'ИМЕНА ОКВЭД'!B$1:D$130001,2,FALSE),E1548)</f>
        <v>20.2</v>
      </c>
      <c r="G1548" s="27">
        <v>217</v>
      </c>
      <c r="H1548" s="27">
        <v>217</v>
      </c>
      <c r="I1548" s="27">
        <v>217</v>
      </c>
      <c r="J1548" s="27">
        <v>217</v>
      </c>
      <c r="K1548" s="27">
        <v>217</v>
      </c>
      <c r="L1548" s="27">
        <v>100</v>
      </c>
      <c r="M1548" s="27">
        <v>100</v>
      </c>
      <c r="N1548" s="27">
        <v>100</v>
      </c>
    </row>
    <row r="1549" spans="1:14" x14ac:dyDescent="0.25">
      <c r="A1549" s="28">
        <v>44562</v>
      </c>
      <c r="B1549" s="4" t="s">
        <v>12</v>
      </c>
      <c r="C1549" s="4" t="s">
        <v>13</v>
      </c>
      <c r="D1549" s="4" t="s">
        <v>14</v>
      </c>
      <c r="E1549" s="4" t="s">
        <v>16</v>
      </c>
      <c r="F1549" s="53" t="str">
        <f>IFERROR(VLOOKUP(E1549,'ИМЕНА ОКВЭД'!B$1:D$130001,2,FALSE),E1549)</f>
        <v>20.3</v>
      </c>
      <c r="G1549" s="27">
        <v>27602</v>
      </c>
      <c r="H1549" s="27">
        <v>31343</v>
      </c>
      <c r="I1549" s="27">
        <v>24261</v>
      </c>
      <c r="J1549" s="27">
        <v>27602</v>
      </c>
      <c r="K1549" s="27">
        <v>24261</v>
      </c>
      <c r="L1549" s="27">
        <v>88.064320581948124</v>
      </c>
      <c r="M1549" s="27">
        <v>113.7710729153786</v>
      </c>
      <c r="N1549" s="27">
        <v>113.7710729153786</v>
      </c>
    </row>
    <row r="1550" spans="1:14" x14ac:dyDescent="0.25">
      <c r="A1550" s="28">
        <v>44562</v>
      </c>
      <c r="B1550" s="4" t="s">
        <v>12</v>
      </c>
      <c r="C1550" s="4" t="s">
        <v>13</v>
      </c>
      <c r="D1550" s="4" t="s">
        <v>14</v>
      </c>
      <c r="E1550" s="4" t="s">
        <v>83</v>
      </c>
      <c r="F1550" s="53" t="str">
        <f>IFERROR(VLOOKUP(E1550,'ИМЕНА ОКВЭД'!B$1:D$130001,2,FALSE),E1550)</f>
        <v>20.4</v>
      </c>
      <c r="G1550" s="27">
        <v>28</v>
      </c>
      <c r="H1550" s="27">
        <v>28</v>
      </c>
      <c r="I1550" s="27">
        <v>28</v>
      </c>
      <c r="J1550" s="27">
        <v>28</v>
      </c>
      <c r="K1550" s="27">
        <v>28</v>
      </c>
      <c r="L1550" s="27">
        <v>100</v>
      </c>
      <c r="M1550" s="27">
        <v>100</v>
      </c>
      <c r="N1550" s="27">
        <v>100</v>
      </c>
    </row>
    <row r="1551" spans="1:14" x14ac:dyDescent="0.25">
      <c r="A1551" s="28">
        <v>44562</v>
      </c>
      <c r="B1551" s="4" t="s">
        <v>12</v>
      </c>
      <c r="C1551" s="4" t="s">
        <v>13</v>
      </c>
      <c r="D1551" s="4" t="s">
        <v>14</v>
      </c>
      <c r="E1551" s="4" t="s">
        <v>17</v>
      </c>
      <c r="F1551" s="53" t="str">
        <f>IFERROR(VLOOKUP(E1551,'ИМЕНА ОКВЭД'!B$1:D$130001,2,FALSE),E1551)</f>
        <v>20.5</v>
      </c>
      <c r="G1551" s="27">
        <v>94587</v>
      </c>
      <c r="H1551" s="27">
        <v>94665.3</v>
      </c>
      <c r="I1551" s="27">
        <v>91163</v>
      </c>
      <c r="J1551" s="27">
        <v>94587</v>
      </c>
      <c r="K1551" s="27">
        <v>91163</v>
      </c>
      <c r="L1551" s="27">
        <v>99.917287538306013</v>
      </c>
      <c r="M1551" s="27">
        <v>103.75590974408478</v>
      </c>
      <c r="N1551" s="27">
        <v>103.75590974408478</v>
      </c>
    </row>
    <row r="1552" spans="1:14" x14ac:dyDescent="0.25">
      <c r="A1552" s="28">
        <v>44562</v>
      </c>
      <c r="B1552" s="4" t="s">
        <v>12</v>
      </c>
      <c r="C1552" s="4" t="s">
        <v>13</v>
      </c>
      <c r="D1552" s="4" t="s">
        <v>14</v>
      </c>
      <c r="E1552" s="4" t="s">
        <v>99</v>
      </c>
      <c r="F1552" s="53" t="str">
        <f>IFERROR(VLOOKUP(E1552,'ИМЕНА ОКВЭД'!B$1:D$130001,2,FALSE),E1552)</f>
        <v>Производство лекарственных средств и материалов, применяемых в медицинских целях</v>
      </c>
      <c r="G1552" s="27">
        <v>178180</v>
      </c>
      <c r="H1552" s="27">
        <v>211670</v>
      </c>
      <c r="I1552" s="27">
        <v>271538</v>
      </c>
      <c r="J1552" s="27">
        <v>178180</v>
      </c>
      <c r="K1552" s="27">
        <v>271538</v>
      </c>
      <c r="L1552" s="27">
        <v>84.178201918080035</v>
      </c>
      <c r="M1552" s="27">
        <v>65.6188084172381</v>
      </c>
      <c r="N1552" s="27">
        <v>65.6188084172381</v>
      </c>
    </row>
    <row r="1553" spans="1:14" x14ac:dyDescent="0.25">
      <c r="A1553" s="28">
        <v>44562</v>
      </c>
      <c r="B1553" s="4" t="s">
        <v>12</v>
      </c>
      <c r="C1553" s="4" t="s">
        <v>13</v>
      </c>
      <c r="D1553" s="4" t="s">
        <v>14</v>
      </c>
      <c r="E1553" s="4" t="s">
        <v>38</v>
      </c>
      <c r="F1553" s="53" t="str">
        <f>IFERROR(VLOOKUP(E1553,'ИМЕНА ОКВЭД'!B$1:D$130001,2,FALSE),E1553)</f>
        <v>21.2</v>
      </c>
      <c r="G1553" s="27">
        <v>178180</v>
      </c>
      <c r="H1553" s="27">
        <v>211670</v>
      </c>
      <c r="I1553" s="27">
        <v>271538</v>
      </c>
      <c r="J1553" s="27">
        <v>178180</v>
      </c>
      <c r="K1553" s="27">
        <v>271538</v>
      </c>
      <c r="L1553" s="27">
        <v>84.178201918080035</v>
      </c>
      <c r="M1553" s="27">
        <v>65.6188084172381</v>
      </c>
      <c r="N1553" s="27">
        <v>65.6188084172381</v>
      </c>
    </row>
    <row r="1554" spans="1:14" x14ac:dyDescent="0.25">
      <c r="A1554" s="28">
        <v>44562</v>
      </c>
      <c r="B1554" s="4" t="s">
        <v>12</v>
      </c>
      <c r="C1554" s="4" t="s">
        <v>13</v>
      </c>
      <c r="D1554" s="4" t="s">
        <v>14</v>
      </c>
      <c r="E1554" s="4" t="s">
        <v>49</v>
      </c>
      <c r="F1554" s="53" t="str">
        <f>IFERROR(VLOOKUP(E1554,'ИМЕНА ОКВЭД'!B$1:D$130001,2,FALSE),E1554)</f>
        <v>Производство резиновых и пластмассовых изделий</v>
      </c>
      <c r="G1554" s="27">
        <v>314456.2</v>
      </c>
      <c r="H1554" s="27">
        <v>494769.4</v>
      </c>
      <c r="I1554" s="27">
        <v>264429.3</v>
      </c>
      <c r="J1554" s="27">
        <v>314456.2</v>
      </c>
      <c r="K1554" s="27">
        <v>264429.3</v>
      </c>
      <c r="L1554" s="27">
        <v>63.556113211528441</v>
      </c>
      <c r="M1554" s="27">
        <v>118.91881875420009</v>
      </c>
      <c r="N1554" s="27">
        <v>118.91881875420009</v>
      </c>
    </row>
    <row r="1555" spans="1:14" x14ac:dyDescent="0.25">
      <c r="A1555" s="28">
        <v>44562</v>
      </c>
      <c r="B1555" s="4" t="s">
        <v>12</v>
      </c>
      <c r="C1555" s="4" t="s">
        <v>13</v>
      </c>
      <c r="D1555" s="4" t="s">
        <v>14</v>
      </c>
      <c r="E1555" s="4" t="s">
        <v>46</v>
      </c>
      <c r="F1555" s="53" t="str">
        <f>IFERROR(VLOOKUP(E1555,'ИМЕНА ОКВЭД'!B$1:D$130001,2,FALSE),E1555)</f>
        <v>22.1</v>
      </c>
      <c r="G1555" s="27">
        <v>1186</v>
      </c>
      <c r="H1555" s="27">
        <v>1186</v>
      </c>
      <c r="I1555" s="27">
        <v>1186</v>
      </c>
      <c r="J1555" s="27">
        <v>1186</v>
      </c>
      <c r="K1555" s="27">
        <v>1186</v>
      </c>
      <c r="L1555" s="27">
        <v>100</v>
      </c>
      <c r="M1555" s="27">
        <v>100</v>
      </c>
      <c r="N1555" s="27">
        <v>100</v>
      </c>
    </row>
    <row r="1556" spans="1:14" x14ac:dyDescent="0.25">
      <c r="A1556" s="28">
        <v>44562</v>
      </c>
      <c r="B1556" s="4" t="s">
        <v>12</v>
      </c>
      <c r="C1556" s="4" t="s">
        <v>13</v>
      </c>
      <c r="D1556" s="4" t="s">
        <v>14</v>
      </c>
      <c r="E1556" s="4" t="s">
        <v>52</v>
      </c>
      <c r="F1556" s="53" t="str">
        <f>IFERROR(VLOOKUP(E1556,'ИМЕНА ОКВЭД'!B$1:D$130001,2,FALSE),E1556)</f>
        <v>22.2</v>
      </c>
      <c r="G1556" s="27">
        <v>313270.2</v>
      </c>
      <c r="H1556" s="27">
        <v>493583.4</v>
      </c>
      <c r="I1556" s="27">
        <v>263243.3</v>
      </c>
      <c r="J1556" s="27">
        <v>313270.2</v>
      </c>
      <c r="K1556" s="27">
        <v>263243.3</v>
      </c>
      <c r="L1556" s="27">
        <v>63.468544525606006</v>
      </c>
      <c r="M1556" s="27">
        <v>119.00405442417718</v>
      </c>
      <c r="N1556" s="27">
        <v>119.00405442417718</v>
      </c>
    </row>
    <row r="1557" spans="1:14" x14ac:dyDescent="0.25">
      <c r="A1557" s="28">
        <v>44562</v>
      </c>
      <c r="B1557" s="4" t="s">
        <v>12</v>
      </c>
      <c r="C1557" s="4" t="s">
        <v>13</v>
      </c>
      <c r="D1557" s="4" t="s">
        <v>14</v>
      </c>
      <c r="E1557" s="4" t="s">
        <v>36</v>
      </c>
      <c r="F1557" s="53" t="str">
        <f>IFERROR(VLOOKUP(E1557,'ИМЕНА ОКВЭД'!B$1:D$130001,2,FALSE),E1557)</f>
        <v>Производство прочей неметаллической минеральной продукции</v>
      </c>
      <c r="G1557" s="27">
        <v>764377.3</v>
      </c>
      <c r="H1557" s="27">
        <v>1008552.7</v>
      </c>
      <c r="I1557" s="27">
        <v>700409.9</v>
      </c>
      <c r="J1557" s="27">
        <v>764377.3</v>
      </c>
      <c r="K1557" s="27">
        <v>700409.9</v>
      </c>
      <c r="L1557" s="27">
        <v>75.789524930130071</v>
      </c>
      <c r="M1557" s="27">
        <v>109.13285206277067</v>
      </c>
      <c r="N1557" s="27">
        <v>109.13285206277067</v>
      </c>
    </row>
    <row r="1558" spans="1:14" x14ac:dyDescent="0.25">
      <c r="A1558" s="28">
        <v>44562</v>
      </c>
      <c r="B1558" s="4" t="s">
        <v>12</v>
      </c>
      <c r="C1558" s="4" t="s">
        <v>13</v>
      </c>
      <c r="D1558" s="4" t="s">
        <v>14</v>
      </c>
      <c r="E1558" s="4" t="s">
        <v>77</v>
      </c>
      <c r="F1558" s="53" t="str">
        <f>IFERROR(VLOOKUP(E1558,'ИМЕНА ОКВЭД'!B$1:D$130001,2,FALSE),E1558)</f>
        <v>23.1</v>
      </c>
      <c r="G1558" s="27">
        <v>52135</v>
      </c>
      <c r="H1558" s="27">
        <v>52135</v>
      </c>
      <c r="I1558" s="27">
        <v>52135</v>
      </c>
      <c r="J1558" s="27">
        <v>52135</v>
      </c>
      <c r="K1558" s="27">
        <v>52135</v>
      </c>
      <c r="L1558" s="27">
        <v>100</v>
      </c>
      <c r="M1558" s="27">
        <v>100</v>
      </c>
      <c r="N1558" s="27">
        <v>100</v>
      </c>
    </row>
    <row r="1559" spans="1:14" x14ac:dyDescent="0.25">
      <c r="A1559" s="28">
        <v>44562</v>
      </c>
      <c r="B1559" s="4" t="s">
        <v>12</v>
      </c>
      <c r="C1559" s="4" t="s">
        <v>13</v>
      </c>
      <c r="D1559" s="4" t="s">
        <v>14</v>
      </c>
      <c r="E1559" s="4" t="s">
        <v>23</v>
      </c>
      <c r="F1559" s="53" t="str">
        <f>IFERROR(VLOOKUP(E1559,'ИМЕНА ОКВЭД'!B$1:D$130001,2,FALSE),E1559)</f>
        <v>23.3</v>
      </c>
      <c r="G1559" s="27">
        <v>51166</v>
      </c>
      <c r="H1559" s="27">
        <v>57923</v>
      </c>
      <c r="I1559" s="27">
        <v>47972</v>
      </c>
      <c r="J1559" s="27">
        <v>51166</v>
      </c>
      <c r="K1559" s="27">
        <v>47972</v>
      </c>
      <c r="L1559" s="27">
        <v>88.334513060442305</v>
      </c>
      <c r="M1559" s="27">
        <v>106.65805052947553</v>
      </c>
      <c r="N1559" s="27">
        <v>106.65805052947553</v>
      </c>
    </row>
    <row r="1560" spans="1:14" x14ac:dyDescent="0.25">
      <c r="A1560" s="28">
        <v>44562</v>
      </c>
      <c r="B1560" s="4" t="s">
        <v>12</v>
      </c>
      <c r="C1560" s="4" t="s">
        <v>13</v>
      </c>
      <c r="D1560" s="4" t="s">
        <v>14</v>
      </c>
      <c r="E1560" s="4" t="s">
        <v>67</v>
      </c>
      <c r="F1560" s="53" t="str">
        <f>IFERROR(VLOOKUP(E1560,'ИМЕНА ОКВЭД'!B$1:D$130001,2,FALSE),E1560)</f>
        <v>23.5</v>
      </c>
      <c r="G1560" s="4"/>
      <c r="H1560" s="27">
        <v>62.1</v>
      </c>
      <c r="I1560" s="27">
        <v>56.9</v>
      </c>
      <c r="J1560" s="4"/>
      <c r="K1560" s="27">
        <v>56.9</v>
      </c>
      <c r="L1560" s="4"/>
      <c r="M1560" s="4"/>
      <c r="N1560" s="4"/>
    </row>
    <row r="1561" spans="1:14" x14ac:dyDescent="0.25">
      <c r="A1561" s="28">
        <v>44562</v>
      </c>
      <c r="B1561" s="4" t="s">
        <v>12</v>
      </c>
      <c r="C1561" s="4" t="s">
        <v>13</v>
      </c>
      <c r="D1561" s="4" t="s">
        <v>14</v>
      </c>
      <c r="E1561" s="4" t="s">
        <v>121</v>
      </c>
      <c r="F1561" s="53" t="str">
        <f>IFERROR(VLOOKUP(E1561,'ИМЕНА ОКВЭД'!B$1:D$130001,2,FALSE),E1561)</f>
        <v>23.6</v>
      </c>
      <c r="G1561" s="27">
        <v>449963.3</v>
      </c>
      <c r="H1561" s="27">
        <v>565951.6</v>
      </c>
      <c r="I1561" s="27">
        <v>368194</v>
      </c>
      <c r="J1561" s="27">
        <v>449963.3</v>
      </c>
      <c r="K1561" s="27">
        <v>368194</v>
      </c>
      <c r="L1561" s="27">
        <v>79.505614967781696</v>
      </c>
      <c r="M1561" s="27">
        <v>122.20821088882491</v>
      </c>
      <c r="N1561" s="27">
        <v>122.20821088882491</v>
      </c>
    </row>
    <row r="1562" spans="1:14" x14ac:dyDescent="0.25">
      <c r="A1562" s="28">
        <v>44562</v>
      </c>
      <c r="B1562" s="4" t="s">
        <v>12</v>
      </c>
      <c r="C1562" s="4" t="s">
        <v>13</v>
      </c>
      <c r="D1562" s="4" t="s">
        <v>14</v>
      </c>
      <c r="E1562" s="4" t="s">
        <v>71</v>
      </c>
      <c r="F1562" s="53" t="str">
        <f>IFERROR(VLOOKUP(E1562,'ИМЕНА ОКВЭД'!B$1:D$130001,2,FALSE),E1562)</f>
        <v>23.7</v>
      </c>
      <c r="G1562" s="27">
        <v>219</v>
      </c>
      <c r="H1562" s="27">
        <v>219</v>
      </c>
      <c r="I1562" s="27">
        <v>219</v>
      </c>
      <c r="J1562" s="27">
        <v>219</v>
      </c>
      <c r="K1562" s="27">
        <v>219</v>
      </c>
      <c r="L1562" s="27">
        <v>100</v>
      </c>
      <c r="M1562" s="27">
        <v>100</v>
      </c>
      <c r="N1562" s="27">
        <v>100</v>
      </c>
    </row>
    <row r="1563" spans="1:14" x14ac:dyDescent="0.25">
      <c r="A1563" s="28">
        <v>44562</v>
      </c>
      <c r="B1563" s="4" t="s">
        <v>12</v>
      </c>
      <c r="C1563" s="4" t="s">
        <v>13</v>
      </c>
      <c r="D1563" s="4" t="s">
        <v>14</v>
      </c>
      <c r="E1563" s="4" t="s">
        <v>100</v>
      </c>
      <c r="F1563" s="53" t="str">
        <f>IFERROR(VLOOKUP(E1563,'ИМЕНА ОКВЭД'!B$1:D$130001,2,FALSE),E1563)</f>
        <v>23.9</v>
      </c>
      <c r="G1563" s="27">
        <v>210894</v>
      </c>
      <c r="H1563" s="27">
        <v>332262</v>
      </c>
      <c r="I1563" s="27">
        <v>231833</v>
      </c>
      <c r="J1563" s="27">
        <v>210894</v>
      </c>
      <c r="K1563" s="27">
        <v>231833</v>
      </c>
      <c r="L1563" s="27">
        <v>63.472199649674053</v>
      </c>
      <c r="M1563" s="27">
        <v>90.96806753136957</v>
      </c>
      <c r="N1563" s="27">
        <v>90.96806753136957</v>
      </c>
    </row>
    <row r="1564" spans="1:14" x14ac:dyDescent="0.25">
      <c r="A1564" s="28">
        <v>44562</v>
      </c>
      <c r="B1564" s="4" t="s">
        <v>12</v>
      </c>
      <c r="C1564" s="4" t="s">
        <v>13</v>
      </c>
      <c r="D1564" s="4" t="s">
        <v>14</v>
      </c>
      <c r="E1564" s="4" t="s">
        <v>79</v>
      </c>
      <c r="F1564" s="53" t="str">
        <f>IFERROR(VLOOKUP(E1564,'ИМЕНА ОКВЭД'!B$1:D$130001,2,FALSE),E1564)</f>
        <v>Производство металлургическое</v>
      </c>
      <c r="G1564" s="27">
        <v>10980888.199999999</v>
      </c>
      <c r="H1564" s="27">
        <v>21739336</v>
      </c>
      <c r="I1564" s="27">
        <v>8020466</v>
      </c>
      <c r="J1564" s="27">
        <v>10980888.199999999</v>
      </c>
      <c r="K1564" s="27">
        <v>8020466</v>
      </c>
      <c r="L1564" s="27">
        <v>50.511608082233977</v>
      </c>
      <c r="M1564" s="27">
        <v>136.91085031717608</v>
      </c>
      <c r="N1564" s="27">
        <v>136.91085031717608</v>
      </c>
    </row>
    <row r="1565" spans="1:14" x14ac:dyDescent="0.25">
      <c r="A1565" s="28">
        <v>44562</v>
      </c>
      <c r="B1565" s="4" t="s">
        <v>12</v>
      </c>
      <c r="C1565" s="4" t="s">
        <v>13</v>
      </c>
      <c r="D1565" s="4" t="s">
        <v>14</v>
      </c>
      <c r="E1565" s="4" t="s">
        <v>115</v>
      </c>
      <c r="F1565" s="53" t="str">
        <f>IFERROR(VLOOKUP(E1565,'ИМЕНА ОКВЭД'!B$1:D$130001,2,FALSE),E1565)</f>
        <v>24.1</v>
      </c>
      <c r="G1565" s="27">
        <v>4127538.6</v>
      </c>
      <c r="H1565" s="27">
        <v>3388227.6</v>
      </c>
      <c r="I1565" s="27">
        <v>2549964.4</v>
      </c>
      <c r="J1565" s="27">
        <v>4127538.6</v>
      </c>
      <c r="K1565" s="27">
        <v>2549964.4</v>
      </c>
      <c r="L1565" s="27">
        <v>121.81999225789909</v>
      </c>
      <c r="M1565" s="27">
        <v>161.86651860708329</v>
      </c>
      <c r="N1565" s="27">
        <v>161.86651860708329</v>
      </c>
    </row>
    <row r="1566" spans="1:14" x14ac:dyDescent="0.25">
      <c r="A1566" s="28">
        <v>44562</v>
      </c>
      <c r="B1566" s="4" t="s">
        <v>12</v>
      </c>
      <c r="C1566" s="4" t="s">
        <v>13</v>
      </c>
      <c r="D1566" s="4" t="s">
        <v>14</v>
      </c>
      <c r="E1566" s="4" t="s">
        <v>87</v>
      </c>
      <c r="F1566" s="53" t="str">
        <f>IFERROR(VLOOKUP(E1566,'ИМЕНА ОКВЭД'!B$1:D$130001,2,FALSE),E1566)</f>
        <v>24.3</v>
      </c>
      <c r="G1566" s="27">
        <v>116105.7</v>
      </c>
      <c r="H1566" s="27">
        <v>124815.3</v>
      </c>
      <c r="I1566" s="27">
        <v>68845.3</v>
      </c>
      <c r="J1566" s="27">
        <v>116105.7</v>
      </c>
      <c r="K1566" s="27">
        <v>68845.3</v>
      </c>
      <c r="L1566" s="27">
        <v>93.022009320972671</v>
      </c>
      <c r="M1566" s="27">
        <v>168.64724244066045</v>
      </c>
      <c r="N1566" s="27">
        <v>168.64724244066045</v>
      </c>
    </row>
    <row r="1567" spans="1:14" x14ac:dyDescent="0.25">
      <c r="A1567" s="28">
        <v>44562</v>
      </c>
      <c r="B1567" s="4" t="s">
        <v>12</v>
      </c>
      <c r="C1567" s="4" t="s">
        <v>13</v>
      </c>
      <c r="D1567" s="4" t="s">
        <v>14</v>
      </c>
      <c r="E1567" s="4" t="s">
        <v>84</v>
      </c>
      <c r="F1567" s="53" t="str">
        <f>IFERROR(VLOOKUP(E1567,'ИМЕНА ОКВЭД'!B$1:D$130001,2,FALSE),E1567)</f>
        <v>Производство основных драгоценных металлов и прочих цветных металлов, производство ядерного топлива</v>
      </c>
      <c r="G1567" s="27">
        <v>6702841.5999999996</v>
      </c>
      <c r="H1567" s="27">
        <v>18182896.199999999</v>
      </c>
      <c r="I1567" s="27">
        <v>5377393.9000000004</v>
      </c>
      <c r="J1567" s="27">
        <v>6702841.5999999996</v>
      </c>
      <c r="K1567" s="27">
        <v>5377393.9000000004</v>
      </c>
      <c r="L1567" s="27">
        <v>36.863443129593406</v>
      </c>
      <c r="M1567" s="27">
        <v>124.64851421801181</v>
      </c>
      <c r="N1567" s="27">
        <v>124.64851421801181</v>
      </c>
    </row>
    <row r="1568" spans="1:14" x14ac:dyDescent="0.25">
      <c r="A1568" s="28">
        <v>44562</v>
      </c>
      <c r="B1568" s="4" t="s">
        <v>12</v>
      </c>
      <c r="C1568" s="4" t="s">
        <v>13</v>
      </c>
      <c r="D1568" s="4" t="s">
        <v>14</v>
      </c>
      <c r="E1568" s="4" t="s">
        <v>32</v>
      </c>
      <c r="F1568" s="53" t="str">
        <f>IFERROR(VLOOKUP(E1568,'ИМЕНА ОКВЭД'!B$1:D$130001,2,FALSE),E1568)</f>
        <v>24.5</v>
      </c>
      <c r="G1568" s="27">
        <v>34402.300000000003</v>
      </c>
      <c r="H1568" s="27">
        <v>43396.9</v>
      </c>
      <c r="I1568" s="27">
        <v>24262.400000000001</v>
      </c>
      <c r="J1568" s="27">
        <v>34402.300000000003</v>
      </c>
      <c r="K1568" s="27">
        <v>24262.400000000001</v>
      </c>
      <c r="L1568" s="27">
        <v>79.273634752712752</v>
      </c>
      <c r="M1568" s="27">
        <v>141.79265035610658</v>
      </c>
      <c r="N1568" s="27">
        <v>141.79265035610658</v>
      </c>
    </row>
    <row r="1569" spans="1:14" x14ac:dyDescent="0.25">
      <c r="A1569" s="28">
        <v>44562</v>
      </c>
      <c r="B1569" s="4" t="s">
        <v>12</v>
      </c>
      <c r="C1569" s="4" t="s">
        <v>13</v>
      </c>
      <c r="D1569" s="4" t="s">
        <v>14</v>
      </c>
      <c r="E1569" s="4" t="s">
        <v>56</v>
      </c>
      <c r="F1569" s="53" t="str">
        <f>IFERROR(VLOOKUP(E1569,'ИМЕНА ОКВЭД'!B$1:D$130001,2,FALSE),E1569)</f>
        <v>Производство готовых металлических изделий, кроме машин и оборудования</v>
      </c>
      <c r="G1569" s="27">
        <v>284500.40000000002</v>
      </c>
      <c r="H1569" s="27">
        <v>328676</v>
      </c>
      <c r="I1569" s="27">
        <v>277811.40000000002</v>
      </c>
      <c r="J1569" s="27">
        <v>284500.40000000002</v>
      </c>
      <c r="K1569" s="27">
        <v>277811.40000000002</v>
      </c>
      <c r="L1569" s="27">
        <v>86.559529749662275</v>
      </c>
      <c r="M1569" s="27">
        <v>102.40774856611355</v>
      </c>
      <c r="N1569" s="27">
        <v>102.40774856611355</v>
      </c>
    </row>
    <row r="1570" spans="1:14" x14ac:dyDescent="0.25">
      <c r="A1570" s="28">
        <v>44562</v>
      </c>
      <c r="B1570" s="4" t="s">
        <v>12</v>
      </c>
      <c r="C1570" s="4" t="s">
        <v>13</v>
      </c>
      <c r="D1570" s="4" t="s">
        <v>14</v>
      </c>
      <c r="E1570" s="4" t="s">
        <v>113</v>
      </c>
      <c r="F1570" s="53" t="str">
        <f>IFERROR(VLOOKUP(E1570,'ИМЕНА ОКВЭД'!B$1:D$130001,2,FALSE),E1570)</f>
        <v>25.04.АГ</v>
      </c>
      <c r="G1570" s="27">
        <v>161878.70000000001</v>
      </c>
      <c r="H1570" s="27">
        <v>185171.20000000001</v>
      </c>
      <c r="I1570" s="27">
        <v>144078.70000000001</v>
      </c>
      <c r="J1570" s="27">
        <v>161878.70000000001</v>
      </c>
      <c r="K1570" s="27">
        <v>144078.70000000001</v>
      </c>
      <c r="L1570" s="27">
        <v>87.421100041475128</v>
      </c>
      <c r="M1570" s="27">
        <v>112.35435911068048</v>
      </c>
      <c r="N1570" s="27">
        <v>112.35435911068048</v>
      </c>
    </row>
    <row r="1571" spans="1:14" x14ac:dyDescent="0.25">
      <c r="A1571" s="28">
        <v>44562</v>
      </c>
      <c r="B1571" s="4" t="s">
        <v>12</v>
      </c>
      <c r="C1571" s="4" t="s">
        <v>13</v>
      </c>
      <c r="D1571" s="4" t="s">
        <v>14</v>
      </c>
      <c r="E1571" s="4" t="s">
        <v>47</v>
      </c>
      <c r="F1571" s="53" t="str">
        <f>IFERROR(VLOOKUP(E1571,'ИМЕНА ОКВЭД'!B$1:D$130001,2,FALSE),E1571)</f>
        <v>25.1</v>
      </c>
      <c r="G1571" s="27">
        <v>79016.5</v>
      </c>
      <c r="H1571" s="27">
        <v>101563.6</v>
      </c>
      <c r="I1571" s="27">
        <v>84976.5</v>
      </c>
      <c r="J1571" s="27">
        <v>79016.5</v>
      </c>
      <c r="K1571" s="27">
        <v>84976.5</v>
      </c>
      <c r="L1571" s="27">
        <v>77.800018904410635</v>
      </c>
      <c r="M1571" s="27">
        <v>92.986296211305472</v>
      </c>
      <c r="N1571" s="27">
        <v>92.986296211305472</v>
      </c>
    </row>
    <row r="1572" spans="1:14" x14ac:dyDescent="0.25">
      <c r="A1572" s="28">
        <v>44562</v>
      </c>
      <c r="B1572" s="4" t="s">
        <v>12</v>
      </c>
      <c r="C1572" s="4" t="s">
        <v>13</v>
      </c>
      <c r="D1572" s="4" t="s">
        <v>14</v>
      </c>
      <c r="E1572" s="4" t="s">
        <v>68</v>
      </c>
      <c r="F1572" s="53" t="str">
        <f>IFERROR(VLOOKUP(E1572,'ИМЕНА ОКВЭД'!B$1:D$130001,2,FALSE),E1572)</f>
        <v>25.2</v>
      </c>
      <c r="G1572" s="27">
        <v>6355</v>
      </c>
      <c r="H1572" s="27">
        <v>6360</v>
      </c>
      <c r="I1572" s="27">
        <v>6372</v>
      </c>
      <c r="J1572" s="27">
        <v>6355</v>
      </c>
      <c r="K1572" s="27">
        <v>6372</v>
      </c>
      <c r="L1572" s="27">
        <v>99.921383647798748</v>
      </c>
      <c r="M1572" s="27">
        <v>99.733207784055239</v>
      </c>
      <c r="N1572" s="27">
        <v>99.733207784055239</v>
      </c>
    </row>
    <row r="1573" spans="1:14" x14ac:dyDescent="0.25">
      <c r="A1573" s="28">
        <v>44562</v>
      </c>
      <c r="B1573" s="4" t="s">
        <v>12</v>
      </c>
      <c r="C1573" s="4" t="s">
        <v>13</v>
      </c>
      <c r="D1573" s="4" t="s">
        <v>14</v>
      </c>
      <c r="E1573" s="4" t="s">
        <v>18</v>
      </c>
      <c r="F1573" s="53" t="str">
        <f>IFERROR(VLOOKUP(E1573,'ИМЕНА ОКВЭД'!B$1:D$130001,2,FALSE),E1573)</f>
        <v>25.5</v>
      </c>
      <c r="G1573" s="27">
        <v>17954</v>
      </c>
      <c r="H1573" s="27">
        <v>17954</v>
      </c>
      <c r="I1573" s="27">
        <v>17954</v>
      </c>
      <c r="J1573" s="27">
        <v>17954</v>
      </c>
      <c r="K1573" s="27">
        <v>17954</v>
      </c>
      <c r="L1573" s="27">
        <v>100</v>
      </c>
      <c r="M1573" s="27">
        <v>100</v>
      </c>
      <c r="N1573" s="27">
        <v>100</v>
      </c>
    </row>
    <row r="1574" spans="1:14" x14ac:dyDescent="0.25">
      <c r="A1574" s="28">
        <v>44562</v>
      </c>
      <c r="B1574" s="4" t="s">
        <v>12</v>
      </c>
      <c r="C1574" s="4" t="s">
        <v>13</v>
      </c>
      <c r="D1574" s="4" t="s">
        <v>14</v>
      </c>
      <c r="E1574" s="4" t="s">
        <v>19</v>
      </c>
      <c r="F1574" s="53" t="str">
        <f>IFERROR(VLOOKUP(E1574,'ИМЕНА ОКВЭД'!B$1:D$130001,2,FALSE),E1574)</f>
        <v>25.6</v>
      </c>
      <c r="G1574" s="27">
        <v>17989.2</v>
      </c>
      <c r="H1574" s="27">
        <v>16320.2</v>
      </c>
      <c r="I1574" s="27">
        <v>23123.200000000001</v>
      </c>
      <c r="J1574" s="27">
        <v>17989.2</v>
      </c>
      <c r="K1574" s="27">
        <v>23123.200000000001</v>
      </c>
      <c r="L1574" s="27">
        <v>110.22659036041225</v>
      </c>
      <c r="M1574" s="27">
        <v>77.797190700249104</v>
      </c>
      <c r="N1574" s="27">
        <v>77.797190700249104</v>
      </c>
    </row>
    <row r="1575" spans="1:14" x14ac:dyDescent="0.25">
      <c r="A1575" s="28">
        <v>44562</v>
      </c>
      <c r="B1575" s="4" t="s">
        <v>12</v>
      </c>
      <c r="C1575" s="4" t="s">
        <v>13</v>
      </c>
      <c r="D1575" s="4" t="s">
        <v>14</v>
      </c>
      <c r="E1575" s="4" t="s">
        <v>107</v>
      </c>
      <c r="F1575" s="53" t="str">
        <f>IFERROR(VLOOKUP(E1575,'ИМЕНА ОКВЭД'!B$1:D$130001,2,FALSE),E1575)</f>
        <v>25.7</v>
      </c>
      <c r="G1575" s="27">
        <v>1307</v>
      </c>
      <c r="H1575" s="27">
        <v>1307</v>
      </c>
      <c r="I1575" s="27">
        <v>1307</v>
      </c>
      <c r="J1575" s="27">
        <v>1307</v>
      </c>
      <c r="K1575" s="27">
        <v>1307</v>
      </c>
      <c r="L1575" s="27">
        <v>100</v>
      </c>
      <c r="M1575" s="27">
        <v>100</v>
      </c>
      <c r="N1575" s="27">
        <v>100</v>
      </c>
    </row>
    <row r="1576" spans="1:14" x14ac:dyDescent="0.25">
      <c r="A1576" s="28">
        <v>44562</v>
      </c>
      <c r="B1576" s="4" t="s">
        <v>12</v>
      </c>
      <c r="C1576" s="4" t="s">
        <v>13</v>
      </c>
      <c r="D1576" s="4" t="s">
        <v>14</v>
      </c>
      <c r="E1576" s="4" t="s">
        <v>94</v>
      </c>
      <c r="F1576" s="53" t="str">
        <f>IFERROR(VLOOKUP(E1576,'ИМЕНА ОКВЭД'!B$1:D$130001,2,FALSE),E1576)</f>
        <v>Производство компьютеров, электронных и оптических изделий</v>
      </c>
      <c r="G1576" s="27">
        <v>2637</v>
      </c>
      <c r="H1576" s="27">
        <v>2637</v>
      </c>
      <c r="I1576" s="27">
        <v>2637</v>
      </c>
      <c r="J1576" s="27">
        <v>2637</v>
      </c>
      <c r="K1576" s="27">
        <v>2637</v>
      </c>
      <c r="L1576" s="27">
        <v>100</v>
      </c>
      <c r="M1576" s="27">
        <v>100</v>
      </c>
      <c r="N1576" s="27">
        <v>100</v>
      </c>
    </row>
    <row r="1577" spans="1:14" x14ac:dyDescent="0.25">
      <c r="A1577" s="28">
        <v>44562</v>
      </c>
      <c r="B1577" s="4" t="s">
        <v>12</v>
      </c>
      <c r="C1577" s="4" t="s">
        <v>13</v>
      </c>
      <c r="D1577" s="4" t="s">
        <v>14</v>
      </c>
      <c r="E1577" s="4" t="s">
        <v>101</v>
      </c>
      <c r="F1577" s="53" t="str">
        <f>IFERROR(VLOOKUP(E1577,'ИМЕНА ОКВЭД'!B$1:D$130001,2,FALSE),E1577)</f>
        <v>26.1</v>
      </c>
      <c r="G1577" s="27">
        <v>1434</v>
      </c>
      <c r="H1577" s="27">
        <v>1434</v>
      </c>
      <c r="I1577" s="27">
        <v>1434</v>
      </c>
      <c r="J1577" s="27">
        <v>1434</v>
      </c>
      <c r="K1577" s="27">
        <v>1434</v>
      </c>
      <c r="L1577" s="27">
        <v>100</v>
      </c>
      <c r="M1577" s="27">
        <v>100</v>
      </c>
      <c r="N1577" s="27">
        <v>100</v>
      </c>
    </row>
    <row r="1578" spans="1:14" x14ac:dyDescent="0.25">
      <c r="A1578" s="28">
        <v>44562</v>
      </c>
      <c r="B1578" s="4" t="s">
        <v>12</v>
      </c>
      <c r="C1578" s="4" t="s">
        <v>13</v>
      </c>
      <c r="D1578" s="4" t="s">
        <v>14</v>
      </c>
      <c r="E1578" s="4" t="s">
        <v>58</v>
      </c>
      <c r="F1578" s="53" t="str">
        <f>IFERROR(VLOOKUP(E1578,'ИМЕНА ОКВЭД'!B$1:D$130001,2,FALSE),E1578)</f>
        <v>26.2</v>
      </c>
      <c r="G1578" s="27">
        <v>53</v>
      </c>
      <c r="H1578" s="27">
        <v>53</v>
      </c>
      <c r="I1578" s="27">
        <v>53</v>
      </c>
      <c r="J1578" s="27">
        <v>53</v>
      </c>
      <c r="K1578" s="27">
        <v>53</v>
      </c>
      <c r="L1578" s="27">
        <v>100</v>
      </c>
      <c r="M1578" s="27">
        <v>100</v>
      </c>
      <c r="N1578" s="27">
        <v>100</v>
      </c>
    </row>
    <row r="1579" spans="1:14" x14ac:dyDescent="0.25">
      <c r="A1579" s="28">
        <v>44562</v>
      </c>
      <c r="B1579" s="4" t="s">
        <v>12</v>
      </c>
      <c r="C1579" s="4" t="s">
        <v>13</v>
      </c>
      <c r="D1579" s="4" t="s">
        <v>14</v>
      </c>
      <c r="E1579" s="4" t="s">
        <v>29</v>
      </c>
      <c r="F1579" s="53" t="str">
        <f>IFERROR(VLOOKUP(E1579,'ИМЕНА ОКВЭД'!B$1:D$130001,2,FALSE),E1579)</f>
        <v>26.5</v>
      </c>
      <c r="G1579" s="27">
        <v>625</v>
      </c>
      <c r="H1579" s="27">
        <v>625</v>
      </c>
      <c r="I1579" s="27">
        <v>625</v>
      </c>
      <c r="J1579" s="27">
        <v>625</v>
      </c>
      <c r="K1579" s="27">
        <v>625</v>
      </c>
      <c r="L1579" s="27">
        <v>100</v>
      </c>
      <c r="M1579" s="27">
        <v>100</v>
      </c>
      <c r="N1579" s="27">
        <v>100</v>
      </c>
    </row>
    <row r="1580" spans="1:14" x14ac:dyDescent="0.25">
      <c r="A1580" s="28">
        <v>44562</v>
      </c>
      <c r="B1580" s="4" t="s">
        <v>12</v>
      </c>
      <c r="C1580" s="4" t="s">
        <v>13</v>
      </c>
      <c r="D1580" s="4" t="s">
        <v>14</v>
      </c>
      <c r="E1580" s="4" t="s">
        <v>88</v>
      </c>
      <c r="F1580" s="53" t="str">
        <f>IFERROR(VLOOKUP(E1580,'ИМЕНА ОКВЭД'!B$1:D$130001,2,FALSE),E1580)</f>
        <v>26.6</v>
      </c>
      <c r="G1580" s="27">
        <v>525</v>
      </c>
      <c r="H1580" s="27">
        <v>525</v>
      </c>
      <c r="I1580" s="27">
        <v>525</v>
      </c>
      <c r="J1580" s="27">
        <v>525</v>
      </c>
      <c r="K1580" s="27">
        <v>525</v>
      </c>
      <c r="L1580" s="27">
        <v>100</v>
      </c>
      <c r="M1580" s="27">
        <v>100</v>
      </c>
      <c r="N1580" s="27">
        <v>100</v>
      </c>
    </row>
    <row r="1581" spans="1:14" x14ac:dyDescent="0.25">
      <c r="A1581" s="28">
        <v>44562</v>
      </c>
      <c r="B1581" s="4" t="s">
        <v>12</v>
      </c>
      <c r="C1581" s="4" t="s">
        <v>13</v>
      </c>
      <c r="D1581" s="4" t="s">
        <v>14</v>
      </c>
      <c r="E1581" s="4" t="s">
        <v>118</v>
      </c>
      <c r="F1581" s="53" t="str">
        <f>IFERROR(VLOOKUP(E1581,'ИМЕНА ОКВЭД'!B$1:D$130001,2,FALSE),E1581)</f>
        <v>Производство электрического оборудования</v>
      </c>
      <c r="G1581" s="27">
        <v>8405</v>
      </c>
      <c r="H1581" s="27">
        <v>8405</v>
      </c>
      <c r="I1581" s="27">
        <v>8405</v>
      </c>
      <c r="J1581" s="27">
        <v>8405</v>
      </c>
      <c r="K1581" s="27">
        <v>8405</v>
      </c>
      <c r="L1581" s="27">
        <v>100</v>
      </c>
      <c r="M1581" s="27">
        <v>100</v>
      </c>
      <c r="N1581" s="27">
        <v>100</v>
      </c>
    </row>
    <row r="1582" spans="1:14" x14ac:dyDescent="0.25">
      <c r="A1582" s="28">
        <v>44562</v>
      </c>
      <c r="B1582" s="4" t="s">
        <v>12</v>
      </c>
      <c r="C1582" s="4" t="s">
        <v>13</v>
      </c>
      <c r="D1582" s="4" t="s">
        <v>14</v>
      </c>
      <c r="E1582" s="4" t="s">
        <v>62</v>
      </c>
      <c r="F1582" s="53" t="str">
        <f>IFERROR(VLOOKUP(E1582,'ИМЕНА ОКВЭД'!B$1:D$130001,2,FALSE),E1582)</f>
        <v>27.1</v>
      </c>
      <c r="G1582" s="27">
        <v>5333</v>
      </c>
      <c r="H1582" s="27">
        <v>5333</v>
      </c>
      <c r="I1582" s="27">
        <v>5333</v>
      </c>
      <c r="J1582" s="27">
        <v>5333</v>
      </c>
      <c r="K1582" s="27">
        <v>5333</v>
      </c>
      <c r="L1582" s="27">
        <v>100</v>
      </c>
      <c r="M1582" s="27">
        <v>100</v>
      </c>
      <c r="N1582" s="27">
        <v>100</v>
      </c>
    </row>
    <row r="1583" spans="1:14" x14ac:dyDescent="0.25">
      <c r="A1583" s="28">
        <v>44562</v>
      </c>
      <c r="B1583" s="4" t="s">
        <v>12</v>
      </c>
      <c r="C1583" s="4" t="s">
        <v>13</v>
      </c>
      <c r="D1583" s="4" t="s">
        <v>14</v>
      </c>
      <c r="E1583" s="4" t="s">
        <v>33</v>
      </c>
      <c r="F1583" s="53" t="str">
        <f>IFERROR(VLOOKUP(E1583,'ИМЕНА ОКВЭД'!B$1:D$130001,2,FALSE),E1583)</f>
        <v>27.4</v>
      </c>
      <c r="G1583" s="27">
        <v>2696</v>
      </c>
      <c r="H1583" s="27">
        <v>2696</v>
      </c>
      <c r="I1583" s="27">
        <v>2696</v>
      </c>
      <c r="J1583" s="27">
        <v>2696</v>
      </c>
      <c r="K1583" s="27">
        <v>2696</v>
      </c>
      <c r="L1583" s="27">
        <v>100</v>
      </c>
      <c r="M1583" s="27">
        <v>100</v>
      </c>
      <c r="N1583" s="27">
        <v>100</v>
      </c>
    </row>
    <row r="1584" spans="1:14" x14ac:dyDescent="0.25">
      <c r="A1584" s="28">
        <v>44562</v>
      </c>
      <c r="B1584" s="4" t="s">
        <v>12</v>
      </c>
      <c r="C1584" s="4" t="s">
        <v>13</v>
      </c>
      <c r="D1584" s="4" t="s">
        <v>14</v>
      </c>
      <c r="E1584" s="4" t="s">
        <v>43</v>
      </c>
      <c r="F1584" s="53" t="str">
        <f>IFERROR(VLOOKUP(E1584,'ИМЕНА ОКВЭД'!B$1:D$130001,2,FALSE),E1584)</f>
        <v>27.9</v>
      </c>
      <c r="G1584" s="27">
        <v>376</v>
      </c>
      <c r="H1584" s="27">
        <v>376</v>
      </c>
      <c r="I1584" s="27">
        <v>376</v>
      </c>
      <c r="J1584" s="27">
        <v>376</v>
      </c>
      <c r="K1584" s="27">
        <v>376</v>
      </c>
      <c r="L1584" s="27">
        <v>100</v>
      </c>
      <c r="M1584" s="27">
        <v>100</v>
      </c>
      <c r="N1584" s="27">
        <v>100</v>
      </c>
    </row>
    <row r="1585" spans="1:14" x14ac:dyDescent="0.25">
      <c r="A1585" s="28">
        <v>44562</v>
      </c>
      <c r="B1585" s="4" t="s">
        <v>12</v>
      </c>
      <c r="C1585" s="4" t="s">
        <v>13</v>
      </c>
      <c r="D1585" s="4" t="s">
        <v>14</v>
      </c>
      <c r="E1585" s="4" t="s">
        <v>31</v>
      </c>
      <c r="F1585" s="53" t="str">
        <f>IFERROR(VLOOKUP(E1585,'ИМЕНА ОКВЭД'!B$1:D$130001,2,FALSE),E1585)</f>
        <v>Производство машин и оборудования, не включенных в другие группировки</v>
      </c>
      <c r="G1585" s="27">
        <v>35915.5</v>
      </c>
      <c r="H1585" s="27">
        <v>151450.4</v>
      </c>
      <c r="I1585" s="27">
        <v>29433.599999999999</v>
      </c>
      <c r="J1585" s="27">
        <v>35915.5</v>
      </c>
      <c r="K1585" s="27">
        <v>29433.599999999999</v>
      </c>
      <c r="L1585" s="27">
        <v>23.714364570842996</v>
      </c>
      <c r="M1585" s="27">
        <v>122.02211078495326</v>
      </c>
      <c r="N1585" s="27">
        <v>122.02211078495326</v>
      </c>
    </row>
    <row r="1586" spans="1:14" x14ac:dyDescent="0.25">
      <c r="A1586" s="28">
        <v>44562</v>
      </c>
      <c r="B1586" s="4" t="s">
        <v>12</v>
      </c>
      <c r="C1586" s="4" t="s">
        <v>13</v>
      </c>
      <c r="D1586" s="4" t="s">
        <v>14</v>
      </c>
      <c r="E1586" s="4" t="s">
        <v>122</v>
      </c>
      <c r="F1586" s="53" t="str">
        <f>IFERROR(VLOOKUP(E1586,'ИМЕНА ОКВЭД'!B$1:D$130001,2,FALSE),E1586)</f>
        <v>28.1</v>
      </c>
      <c r="G1586" s="27">
        <v>4815</v>
      </c>
      <c r="H1586" s="27">
        <v>102476.9</v>
      </c>
      <c r="I1586" s="27">
        <v>5947</v>
      </c>
      <c r="J1586" s="27">
        <v>4815</v>
      </c>
      <c r="K1586" s="27">
        <v>5947</v>
      </c>
      <c r="L1586" s="27">
        <v>4.6986198840909514</v>
      </c>
      <c r="M1586" s="27">
        <v>80.965192534050786</v>
      </c>
      <c r="N1586" s="27">
        <v>80.965192534050786</v>
      </c>
    </row>
    <row r="1587" spans="1:14" x14ac:dyDescent="0.25">
      <c r="A1587" s="28">
        <v>44562</v>
      </c>
      <c r="B1587" s="4" t="s">
        <v>12</v>
      </c>
      <c r="C1587" s="4" t="s">
        <v>13</v>
      </c>
      <c r="D1587" s="4" t="s">
        <v>14</v>
      </c>
      <c r="E1587" s="4" t="s">
        <v>53</v>
      </c>
      <c r="F1587" s="53" t="str">
        <f>IFERROR(VLOOKUP(E1587,'ИМЕНА ОКВЭД'!B$1:D$130001,2,FALSE),E1587)</f>
        <v>28.2</v>
      </c>
      <c r="G1587" s="27">
        <v>2833</v>
      </c>
      <c r="H1587" s="27">
        <v>3333</v>
      </c>
      <c r="I1587" s="27">
        <v>2916.3</v>
      </c>
      <c r="J1587" s="27">
        <v>2833</v>
      </c>
      <c r="K1587" s="27">
        <v>2916.3</v>
      </c>
      <c r="L1587" s="27">
        <v>84.998499849984995</v>
      </c>
      <c r="M1587" s="27">
        <v>97.143640914857869</v>
      </c>
      <c r="N1587" s="27">
        <v>97.143640914857869</v>
      </c>
    </row>
    <row r="1588" spans="1:14" x14ac:dyDescent="0.25">
      <c r="A1588" s="28">
        <v>44562</v>
      </c>
      <c r="B1588" s="4" t="s">
        <v>12</v>
      </c>
      <c r="C1588" s="4" t="s">
        <v>13</v>
      </c>
      <c r="D1588" s="4" t="s">
        <v>14</v>
      </c>
      <c r="E1588" s="4" t="s">
        <v>127</v>
      </c>
      <c r="F1588" s="53" t="str">
        <f>IFERROR(VLOOKUP(E1588,'ИМЕНА ОКВЭД'!B$1:D$130001,2,FALSE),E1588)</f>
        <v>28.4</v>
      </c>
      <c r="G1588" s="27">
        <v>2888.8</v>
      </c>
      <c r="H1588" s="27">
        <v>27.7</v>
      </c>
      <c r="I1588" s="4"/>
      <c r="J1588" s="27">
        <v>2888.8</v>
      </c>
      <c r="K1588" s="4"/>
      <c r="L1588" s="27">
        <v>10428.880866425992</v>
      </c>
      <c r="M1588" s="4"/>
      <c r="N1588" s="4"/>
    </row>
    <row r="1589" spans="1:14" x14ac:dyDescent="0.25">
      <c r="A1589" s="28">
        <v>44562</v>
      </c>
      <c r="B1589" s="4" t="s">
        <v>12</v>
      </c>
      <c r="C1589" s="4" t="s">
        <v>13</v>
      </c>
      <c r="D1589" s="4" t="s">
        <v>14</v>
      </c>
      <c r="E1589" s="4" t="s">
        <v>102</v>
      </c>
      <c r="F1589" s="53" t="str">
        <f>IFERROR(VLOOKUP(E1589,'ИМЕНА ОКВЭД'!B$1:D$130001,2,FALSE),E1589)</f>
        <v>28.9</v>
      </c>
      <c r="G1589" s="27">
        <v>25378.7</v>
      </c>
      <c r="H1589" s="27">
        <v>45612.800000000003</v>
      </c>
      <c r="I1589" s="27">
        <v>20570.3</v>
      </c>
      <c r="J1589" s="27">
        <v>25378.7</v>
      </c>
      <c r="K1589" s="27">
        <v>20570.3</v>
      </c>
      <c r="L1589" s="27">
        <v>55.639425775220992</v>
      </c>
      <c r="M1589" s="27">
        <v>123.37544906977536</v>
      </c>
      <c r="N1589" s="27">
        <v>123.37544906977536</v>
      </c>
    </row>
    <row r="1590" spans="1:14" x14ac:dyDescent="0.25">
      <c r="A1590" s="28">
        <v>44562</v>
      </c>
      <c r="B1590" s="4" t="s">
        <v>12</v>
      </c>
      <c r="C1590" s="4" t="s">
        <v>13</v>
      </c>
      <c r="D1590" s="4" t="s">
        <v>14</v>
      </c>
      <c r="E1590" s="4" t="s">
        <v>134</v>
      </c>
      <c r="F1590" s="53" t="str">
        <f>IFERROR(VLOOKUP(E1590,'ИМЕНА ОКВЭД'!B$1:D$130001,2,FALSE),E1590)</f>
        <v>29</v>
      </c>
      <c r="G1590" s="27">
        <v>773.1</v>
      </c>
      <c r="H1590" s="4"/>
      <c r="I1590" s="4"/>
      <c r="J1590" s="27">
        <v>773.1</v>
      </c>
      <c r="K1590" s="4"/>
      <c r="L1590" s="4"/>
      <c r="M1590" s="4"/>
      <c r="N1590" s="4"/>
    </row>
    <row r="1591" spans="1:14" x14ac:dyDescent="0.25">
      <c r="A1591" s="28">
        <v>44562</v>
      </c>
      <c r="B1591" s="4" t="s">
        <v>12</v>
      </c>
      <c r="C1591" s="4" t="s">
        <v>13</v>
      </c>
      <c r="D1591" s="4" t="s">
        <v>14</v>
      </c>
      <c r="E1591" s="4" t="s">
        <v>133</v>
      </c>
      <c r="F1591" s="53" t="str">
        <f>IFERROR(VLOOKUP(E1591,'ИМЕНА ОКВЭД'!B$1:D$130001,2,FALSE),E1591)</f>
        <v>29.3</v>
      </c>
      <c r="G1591" s="27">
        <v>773.1</v>
      </c>
      <c r="H1591" s="4"/>
      <c r="I1591" s="4"/>
      <c r="J1591" s="27">
        <v>773.1</v>
      </c>
      <c r="K1591" s="4"/>
      <c r="L1591" s="4"/>
      <c r="M1591" s="4"/>
      <c r="N1591" s="4"/>
    </row>
    <row r="1592" spans="1:14" x14ac:dyDescent="0.25">
      <c r="A1592" s="28">
        <v>44562</v>
      </c>
      <c r="B1592" s="4" t="s">
        <v>12</v>
      </c>
      <c r="C1592" s="4" t="s">
        <v>13</v>
      </c>
      <c r="D1592" s="4" t="s">
        <v>14</v>
      </c>
      <c r="E1592" s="4" t="s">
        <v>26</v>
      </c>
      <c r="F1592" s="53" t="str">
        <f>IFERROR(VLOOKUP(E1592,'ИМЕНА ОКВЭД'!B$1:D$130001,2,FALSE),E1592)</f>
        <v>Производство прочих транспортных средств и оборудования</v>
      </c>
      <c r="G1592" s="27">
        <v>1393037.6</v>
      </c>
      <c r="H1592" s="27">
        <v>20199939.100000001</v>
      </c>
      <c r="I1592" s="27">
        <v>939262.6</v>
      </c>
      <c r="J1592" s="27">
        <v>1393037.6</v>
      </c>
      <c r="K1592" s="27">
        <v>939262.6</v>
      </c>
      <c r="L1592" s="27">
        <v>6.8962465337333612</v>
      </c>
      <c r="M1592" s="27">
        <v>148.3118352631096</v>
      </c>
      <c r="N1592" s="27">
        <v>148.3118352631096</v>
      </c>
    </row>
    <row r="1593" spans="1:14" x14ac:dyDescent="0.25">
      <c r="A1593" s="28">
        <v>44562</v>
      </c>
      <c r="B1593" s="4" t="s">
        <v>12</v>
      </c>
      <c r="C1593" s="4" t="s">
        <v>13</v>
      </c>
      <c r="D1593" s="4" t="s">
        <v>14</v>
      </c>
      <c r="E1593" s="4" t="s">
        <v>93</v>
      </c>
      <c r="F1593" s="53" t="str">
        <f>IFERROR(VLOOKUP(E1593,'ИМЕНА ОКВЭД'!B$1:D$130001,2,FALSE),E1593)</f>
        <v>30.01.АГ</v>
      </c>
      <c r="G1593" s="27">
        <v>958412</v>
      </c>
      <c r="H1593" s="27">
        <v>966399.4</v>
      </c>
      <c r="I1593" s="27">
        <v>936253.6</v>
      </c>
      <c r="J1593" s="27">
        <v>958412</v>
      </c>
      <c r="K1593" s="27">
        <v>936253.6</v>
      </c>
      <c r="L1593" s="27">
        <v>99.173488725262047</v>
      </c>
      <c r="M1593" s="27">
        <v>102.36670919075772</v>
      </c>
      <c r="N1593" s="27">
        <v>102.36670919075772</v>
      </c>
    </row>
    <row r="1594" spans="1:14" x14ac:dyDescent="0.25">
      <c r="A1594" s="28">
        <v>44562</v>
      </c>
      <c r="B1594" s="4" t="s">
        <v>12</v>
      </c>
      <c r="C1594" s="4" t="s">
        <v>13</v>
      </c>
      <c r="D1594" s="4" t="s">
        <v>14</v>
      </c>
      <c r="E1594" s="4" t="s">
        <v>131</v>
      </c>
      <c r="F1594" s="53" t="str">
        <f>IFERROR(VLOOKUP(E1594,'ИМЕНА ОКВЭД'!B$1:D$130001,2,FALSE),E1594)</f>
        <v>30.2</v>
      </c>
      <c r="G1594" s="27">
        <v>6527.7</v>
      </c>
      <c r="H1594" s="27">
        <v>11864.6</v>
      </c>
      <c r="I1594" s="4"/>
      <c r="J1594" s="27">
        <v>6527.7</v>
      </c>
      <c r="K1594" s="4"/>
      <c r="L1594" s="27">
        <v>55.018289702139135</v>
      </c>
      <c r="M1594" s="4"/>
      <c r="N1594" s="4"/>
    </row>
    <row r="1595" spans="1:14" x14ac:dyDescent="0.25">
      <c r="A1595" s="28">
        <v>44562</v>
      </c>
      <c r="B1595" s="4" t="s">
        <v>12</v>
      </c>
      <c r="C1595" s="4" t="s">
        <v>13</v>
      </c>
      <c r="D1595" s="4" t="s">
        <v>14</v>
      </c>
      <c r="E1595" s="4" t="s">
        <v>92</v>
      </c>
      <c r="F1595" s="53" t="str">
        <f>IFERROR(VLOOKUP(E1595,'ИМЕНА ОКВЭД'!B$1:D$130001,2,FALSE),E1595)</f>
        <v>30.3</v>
      </c>
      <c r="G1595" s="27">
        <v>428097.9</v>
      </c>
      <c r="H1595" s="27">
        <v>19221675.100000001</v>
      </c>
      <c r="I1595" s="27">
        <v>3009</v>
      </c>
      <c r="J1595" s="27">
        <v>428097.9</v>
      </c>
      <c r="K1595" s="27">
        <v>3009</v>
      </c>
      <c r="L1595" s="27">
        <v>2.227162293467337</v>
      </c>
      <c r="M1595" s="27">
        <v>14227.248255234297</v>
      </c>
      <c r="N1595" s="27">
        <v>14227.248255234297</v>
      </c>
    </row>
    <row r="1596" spans="1:14" x14ac:dyDescent="0.25">
      <c r="A1596" s="28">
        <v>44562</v>
      </c>
      <c r="B1596" s="4" t="s">
        <v>12</v>
      </c>
      <c r="C1596" s="4" t="s">
        <v>13</v>
      </c>
      <c r="D1596" s="4" t="s">
        <v>14</v>
      </c>
      <c r="E1596" s="4" t="s">
        <v>95</v>
      </c>
      <c r="F1596" s="53" t="str">
        <f>IFERROR(VLOOKUP(E1596,'ИМЕНА ОКВЭД'!B$1:D$130001,2,FALSE),E1596)</f>
        <v>Производство мебели</v>
      </c>
      <c r="G1596" s="27">
        <v>39361.1</v>
      </c>
      <c r="H1596" s="27">
        <v>39973.4</v>
      </c>
      <c r="I1596" s="27">
        <v>39303.199999999997</v>
      </c>
      <c r="J1596" s="27">
        <v>39361.1</v>
      </c>
      <c r="K1596" s="27">
        <v>39303.199999999997</v>
      </c>
      <c r="L1596" s="27">
        <v>98.468231373863617</v>
      </c>
      <c r="M1596" s="27">
        <v>100.1473162490586</v>
      </c>
      <c r="N1596" s="27">
        <v>100.1473162490586</v>
      </c>
    </row>
    <row r="1597" spans="1:14" x14ac:dyDescent="0.25">
      <c r="A1597" s="28">
        <v>44562</v>
      </c>
      <c r="B1597" s="4" t="s">
        <v>12</v>
      </c>
      <c r="C1597" s="4" t="s">
        <v>13</v>
      </c>
      <c r="D1597" s="4" t="s">
        <v>14</v>
      </c>
      <c r="E1597" s="4" t="s">
        <v>34</v>
      </c>
      <c r="F1597" s="53" t="str">
        <f>IFERROR(VLOOKUP(E1597,'ИМЕНА ОКВЭД'!B$1:D$130001,2,FALSE),E1597)</f>
        <v>31.0</v>
      </c>
      <c r="G1597" s="27">
        <v>39361.1</v>
      </c>
      <c r="H1597" s="27">
        <v>39973.4</v>
      </c>
      <c r="I1597" s="27">
        <v>39303.199999999997</v>
      </c>
      <c r="J1597" s="27">
        <v>39361.1</v>
      </c>
      <c r="K1597" s="27">
        <v>39303.199999999997</v>
      </c>
      <c r="L1597" s="27">
        <v>98.468231373863617</v>
      </c>
      <c r="M1597" s="27">
        <v>100.1473162490586</v>
      </c>
      <c r="N1597" s="27">
        <v>100.1473162490586</v>
      </c>
    </row>
    <row r="1598" spans="1:14" x14ac:dyDescent="0.25">
      <c r="A1598" s="28">
        <v>44562</v>
      </c>
      <c r="B1598" s="4" t="s">
        <v>12</v>
      </c>
      <c r="C1598" s="4" t="s">
        <v>13</v>
      </c>
      <c r="D1598" s="4" t="s">
        <v>14</v>
      </c>
      <c r="E1598" s="4" t="s">
        <v>21</v>
      </c>
      <c r="F1598" s="53" t="str">
        <f>IFERROR(VLOOKUP(E1598,'ИМЕНА ОКВЭД'!B$1:D$130001,2,FALSE),E1598)</f>
        <v>Производство прочих готовых изделий</v>
      </c>
      <c r="G1598" s="27">
        <v>7710.6</v>
      </c>
      <c r="H1598" s="27">
        <v>43892.4</v>
      </c>
      <c r="I1598" s="27">
        <v>8198.2000000000007</v>
      </c>
      <c r="J1598" s="27">
        <v>7710.6</v>
      </c>
      <c r="K1598" s="27">
        <v>8198.2000000000007</v>
      </c>
      <c r="L1598" s="27">
        <v>17.567050332175956</v>
      </c>
      <c r="M1598" s="27">
        <v>94.052352955526828</v>
      </c>
      <c r="N1598" s="27">
        <v>94.052352955526828</v>
      </c>
    </row>
    <row r="1599" spans="1:14" x14ac:dyDescent="0.25">
      <c r="A1599" s="28">
        <v>44562</v>
      </c>
      <c r="B1599" s="4" t="s">
        <v>12</v>
      </c>
      <c r="C1599" s="4" t="s">
        <v>13</v>
      </c>
      <c r="D1599" s="4" t="s">
        <v>14</v>
      </c>
      <c r="E1599" s="4" t="s">
        <v>123</v>
      </c>
      <c r="F1599" s="53" t="str">
        <f>IFERROR(VLOOKUP(E1599,'ИМЕНА ОКВЭД'!B$1:D$130001,2,FALSE),E1599)</f>
        <v>32.1</v>
      </c>
      <c r="G1599" s="27">
        <v>355</v>
      </c>
      <c r="H1599" s="27">
        <v>355</v>
      </c>
      <c r="I1599" s="27">
        <v>355</v>
      </c>
      <c r="J1599" s="27">
        <v>355</v>
      </c>
      <c r="K1599" s="27">
        <v>355</v>
      </c>
      <c r="L1599" s="27">
        <v>100</v>
      </c>
      <c r="M1599" s="27">
        <v>100</v>
      </c>
      <c r="N1599" s="27">
        <v>100</v>
      </c>
    </row>
    <row r="1600" spans="1:14" x14ac:dyDescent="0.25">
      <c r="A1600" s="28">
        <v>44562</v>
      </c>
      <c r="B1600" s="4" t="s">
        <v>12</v>
      </c>
      <c r="C1600" s="4" t="s">
        <v>13</v>
      </c>
      <c r="D1600" s="4" t="s">
        <v>14</v>
      </c>
      <c r="E1600" s="4" t="s">
        <v>59</v>
      </c>
      <c r="F1600" s="53" t="str">
        <f>IFERROR(VLOOKUP(E1600,'ИМЕНА ОКВЭД'!B$1:D$130001,2,FALSE),E1600)</f>
        <v>32.4</v>
      </c>
      <c r="G1600" s="27">
        <v>115.6</v>
      </c>
      <c r="H1600" s="27">
        <v>97.7</v>
      </c>
      <c r="I1600" s="27">
        <v>91</v>
      </c>
      <c r="J1600" s="27">
        <v>115.6</v>
      </c>
      <c r="K1600" s="27">
        <v>91</v>
      </c>
      <c r="L1600" s="27">
        <v>118.32139201637666</v>
      </c>
      <c r="M1600" s="27">
        <v>127.03296703296704</v>
      </c>
      <c r="N1600" s="27">
        <v>127.03296703296704</v>
      </c>
    </row>
    <row r="1601" spans="1:14" x14ac:dyDescent="0.25">
      <c r="A1601" s="28">
        <v>44562</v>
      </c>
      <c r="B1601" s="4" t="s">
        <v>12</v>
      </c>
      <c r="C1601" s="4" t="s">
        <v>13</v>
      </c>
      <c r="D1601" s="4" t="s">
        <v>14</v>
      </c>
      <c r="E1601" s="4" t="s">
        <v>24</v>
      </c>
      <c r="F1601" s="53" t="str">
        <f>IFERROR(VLOOKUP(E1601,'ИМЕНА ОКВЭД'!B$1:D$130001,2,FALSE),E1601)</f>
        <v>32.5</v>
      </c>
      <c r="G1601" s="27">
        <v>3819</v>
      </c>
      <c r="H1601" s="27">
        <v>39308.5</v>
      </c>
      <c r="I1601" s="27">
        <v>4260.6000000000004</v>
      </c>
      <c r="J1601" s="27">
        <v>3819</v>
      </c>
      <c r="K1601" s="27">
        <v>4260.6000000000004</v>
      </c>
      <c r="L1601" s="27">
        <v>9.7154559446430167</v>
      </c>
      <c r="M1601" s="27">
        <v>89.635262639064919</v>
      </c>
      <c r="N1601" s="27">
        <v>89.635262639064919</v>
      </c>
    </row>
    <row r="1602" spans="1:14" x14ac:dyDescent="0.25">
      <c r="A1602" s="28">
        <v>44562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53" t="str">
        <f>IFERROR(VLOOKUP(E1602,'ИМЕНА ОКВЭД'!B$1:D$130001,2,FALSE),E1602)</f>
        <v>32.9</v>
      </c>
      <c r="G1602" s="27">
        <v>3421</v>
      </c>
      <c r="H1602" s="27">
        <v>4131.2</v>
      </c>
      <c r="I1602" s="27">
        <v>3491.6</v>
      </c>
      <c r="J1602" s="27">
        <v>3421</v>
      </c>
      <c r="K1602" s="27">
        <v>3491.6</v>
      </c>
      <c r="L1602" s="27">
        <v>82.808869093725789</v>
      </c>
      <c r="M1602" s="27">
        <v>97.978004353305082</v>
      </c>
      <c r="N1602" s="27">
        <v>97.978004353305082</v>
      </c>
    </row>
    <row r="1603" spans="1:14" x14ac:dyDescent="0.25">
      <c r="A1603" s="28">
        <v>44562</v>
      </c>
      <c r="B1603" s="4" t="s">
        <v>12</v>
      </c>
      <c r="C1603" s="4" t="s">
        <v>13</v>
      </c>
      <c r="D1603" s="4" t="s">
        <v>14</v>
      </c>
      <c r="E1603" s="4" t="s">
        <v>90</v>
      </c>
      <c r="F1603" s="53" t="str">
        <f>IFERROR(VLOOKUP(E1603,'ИМЕНА ОКВЭД'!B$1:D$130001,2,FALSE),E1603)</f>
        <v>Ремонт и монтаж машин и оборудования</v>
      </c>
      <c r="G1603" s="27">
        <v>1231174.7</v>
      </c>
      <c r="H1603" s="27">
        <v>2687096.5</v>
      </c>
      <c r="I1603" s="27">
        <v>981042.6</v>
      </c>
      <c r="J1603" s="27">
        <v>1231174.7</v>
      </c>
      <c r="K1603" s="27">
        <v>981042.6</v>
      </c>
      <c r="L1603" s="27">
        <v>45.818030725729429</v>
      </c>
      <c r="M1603" s="27">
        <v>125.49655845729839</v>
      </c>
      <c r="N1603" s="27">
        <v>125.49655845729839</v>
      </c>
    </row>
    <row r="1604" spans="1:14" x14ac:dyDescent="0.25">
      <c r="A1604" s="28">
        <v>44562</v>
      </c>
      <c r="B1604" s="4" t="s">
        <v>12</v>
      </c>
      <c r="C1604" s="4" t="s">
        <v>13</v>
      </c>
      <c r="D1604" s="4" t="s">
        <v>14</v>
      </c>
      <c r="E1604" s="4" t="s">
        <v>103</v>
      </c>
      <c r="F1604" s="53" t="str">
        <f>IFERROR(VLOOKUP(E1604,'ИМЕНА ОКВЭД'!B$1:D$130001,2,FALSE),E1604)</f>
        <v>33.1</v>
      </c>
      <c r="G1604" s="27">
        <v>1225715.6000000001</v>
      </c>
      <c r="H1604" s="27">
        <v>2681833.7999999998</v>
      </c>
      <c r="I1604" s="27">
        <v>980546.6</v>
      </c>
      <c r="J1604" s="27">
        <v>1225715.6000000001</v>
      </c>
      <c r="K1604" s="27">
        <v>980546.6</v>
      </c>
      <c r="L1604" s="27">
        <v>45.704383321591365</v>
      </c>
      <c r="M1604" s="27">
        <v>125.00329918027353</v>
      </c>
      <c r="N1604" s="27">
        <v>125.00329918027353</v>
      </c>
    </row>
    <row r="1605" spans="1:14" x14ac:dyDescent="0.25">
      <c r="A1605" s="28">
        <v>44562</v>
      </c>
      <c r="B1605" s="4" t="s">
        <v>12</v>
      </c>
      <c r="C1605" s="4" t="s">
        <v>13</v>
      </c>
      <c r="D1605" s="4" t="s">
        <v>14</v>
      </c>
      <c r="E1605" s="4" t="s">
        <v>63</v>
      </c>
      <c r="F1605" s="53" t="str">
        <f>IFERROR(VLOOKUP(E1605,'ИМЕНА ОКВЭД'!B$1:D$130001,2,FALSE),E1605)</f>
        <v>33.2</v>
      </c>
      <c r="G1605" s="27">
        <v>5459.1</v>
      </c>
      <c r="H1605" s="27">
        <v>5262.7</v>
      </c>
      <c r="I1605" s="27">
        <v>496</v>
      </c>
      <c r="J1605" s="27">
        <v>5459.1</v>
      </c>
      <c r="K1605" s="27">
        <v>496</v>
      </c>
      <c r="L1605" s="27">
        <v>103.73192467744694</v>
      </c>
      <c r="M1605" s="27">
        <v>1100.625</v>
      </c>
      <c r="N1605" s="27">
        <v>1100.625</v>
      </c>
    </row>
    <row r="1606" spans="1:14" x14ac:dyDescent="0.25">
      <c r="A1606" s="28">
        <v>44562</v>
      </c>
      <c r="B1606" s="4" t="s">
        <v>12</v>
      </c>
      <c r="C1606" s="4" t="s">
        <v>13</v>
      </c>
      <c r="D1606" s="4" t="s">
        <v>14</v>
      </c>
      <c r="E1606" s="4" t="s">
        <v>80</v>
      </c>
      <c r="F1606" s="53" t="str">
        <f>IFERROR(VLOOKUP(E1606,'ИМЕНА ОКВЭД'!B$1:D$130001,2,FALSE),E1606)</f>
        <v>35</v>
      </c>
      <c r="G1606" s="27">
        <v>7911221</v>
      </c>
      <c r="H1606" s="27">
        <v>9196204</v>
      </c>
      <c r="I1606" s="27">
        <v>7581403.7999999998</v>
      </c>
      <c r="J1606" s="27">
        <v>7911221</v>
      </c>
      <c r="K1606" s="27">
        <v>7581403.7999999998</v>
      </c>
      <c r="L1606" s="27">
        <v>86.027028108554362</v>
      </c>
      <c r="M1606" s="27">
        <v>104.3503447211188</v>
      </c>
      <c r="N1606" s="27">
        <v>104.3503447211188</v>
      </c>
    </row>
    <row r="1607" spans="1:14" x14ac:dyDescent="0.25">
      <c r="A1607" s="28">
        <v>44562</v>
      </c>
      <c r="B1607" s="4" t="s">
        <v>12</v>
      </c>
      <c r="C1607" s="4" t="s">
        <v>13</v>
      </c>
      <c r="D1607" s="4" t="s">
        <v>14</v>
      </c>
      <c r="E1607" s="4" t="s">
        <v>85</v>
      </c>
      <c r="F1607" s="53" t="str">
        <f>IFERROR(VLOOKUP(E1607,'ИМЕНА ОКВЭД'!B$1:D$130001,2,FALSE),E1607)</f>
        <v>Производство, передача и распределение электроэнергии</v>
      </c>
      <c r="G1607" s="27">
        <v>4004829.2</v>
      </c>
      <c r="H1607" s="27">
        <v>5833950.2000000002</v>
      </c>
      <c r="I1607" s="27">
        <v>3724663</v>
      </c>
      <c r="J1607" s="27">
        <v>4004829.2</v>
      </c>
      <c r="K1607" s="27">
        <v>3724663</v>
      </c>
      <c r="L1607" s="27">
        <v>68.646955539661619</v>
      </c>
      <c r="M1607" s="27">
        <v>107.52192077511442</v>
      </c>
      <c r="N1607" s="27">
        <v>107.52192077511442</v>
      </c>
    </row>
    <row r="1608" spans="1:14" x14ac:dyDescent="0.25">
      <c r="A1608" s="28">
        <v>44562</v>
      </c>
      <c r="B1608" s="4" t="s">
        <v>12</v>
      </c>
      <c r="C1608" s="4" t="s">
        <v>13</v>
      </c>
      <c r="D1608" s="4" t="s">
        <v>14</v>
      </c>
      <c r="E1608" s="4" t="s">
        <v>112</v>
      </c>
      <c r="F1608" s="53" t="str">
        <f>IFERROR(VLOOKUP(E1608,'ИМЕНА ОКВЭД'!B$1:D$130001,2,FALSE),E1608)</f>
        <v>35.2</v>
      </c>
      <c r="G1608" s="27">
        <v>611320.5</v>
      </c>
      <c r="H1608" s="27">
        <v>446821.4</v>
      </c>
      <c r="I1608" s="27">
        <v>490754.1</v>
      </c>
      <c r="J1608" s="27">
        <v>611320.5</v>
      </c>
      <c r="K1608" s="27">
        <v>490754.1</v>
      </c>
      <c r="L1608" s="27">
        <v>136.81540320136861</v>
      </c>
      <c r="M1608" s="27">
        <v>124.56757875278068</v>
      </c>
      <c r="N1608" s="27">
        <v>124.56757875278068</v>
      </c>
    </row>
    <row r="1609" spans="1:14" x14ac:dyDescent="0.25">
      <c r="A1609" s="28">
        <v>44562</v>
      </c>
      <c r="B1609" s="4" t="s">
        <v>12</v>
      </c>
      <c r="C1609" s="4" t="s">
        <v>13</v>
      </c>
      <c r="D1609" s="4" t="s">
        <v>14</v>
      </c>
      <c r="E1609" s="4" t="s">
        <v>116</v>
      </c>
      <c r="F1609" s="53" t="str">
        <f>IFERROR(VLOOKUP(E1609,'ИМЕНА ОКВЭД'!B$1:D$130001,2,FALSE),E1609)</f>
        <v>Производство, передача и распределение пара и горячей воды; кондиционирование воздуха</v>
      </c>
      <c r="G1609" s="27">
        <v>3295071.3</v>
      </c>
      <c r="H1609" s="27">
        <v>2915432.4</v>
      </c>
      <c r="I1609" s="27">
        <v>3365986.7</v>
      </c>
      <c r="J1609" s="27">
        <v>3295071.3</v>
      </c>
      <c r="K1609" s="27">
        <v>3365986.7</v>
      </c>
      <c r="L1609" s="27">
        <v>113.02170134351255</v>
      </c>
      <c r="M1609" s="27">
        <v>97.893176464422751</v>
      </c>
      <c r="N1609" s="27">
        <v>97.893176464422751</v>
      </c>
    </row>
    <row r="1610" spans="1:14" x14ac:dyDescent="0.25">
      <c r="A1610" s="28">
        <v>44562</v>
      </c>
      <c r="B1610" s="4" t="s">
        <v>12</v>
      </c>
      <c r="C1610" s="4" t="s">
        <v>13</v>
      </c>
      <c r="D1610" s="4" t="s">
        <v>14</v>
      </c>
      <c r="E1610" s="4" t="s">
        <v>70</v>
      </c>
      <c r="F1610" s="53" t="str">
        <f>IFERROR(VLOOKUP(E1610,'ИМЕНА ОКВЭД'!B$1:D$130001,2,FALSE),E1610)</f>
        <v>Забор, очистка и распределение воды</v>
      </c>
      <c r="G1610" s="27">
        <v>309447.5</v>
      </c>
      <c r="H1610" s="27">
        <v>315643</v>
      </c>
      <c r="I1610" s="27">
        <v>300370.8</v>
      </c>
      <c r="J1610" s="27">
        <v>309447.5</v>
      </c>
      <c r="K1610" s="27">
        <v>300370.8</v>
      </c>
      <c r="L1610" s="27">
        <v>98.037181245901223</v>
      </c>
      <c r="M1610" s="27">
        <v>103.02183168270685</v>
      </c>
      <c r="N1610" s="27">
        <v>103.02183168270685</v>
      </c>
    </row>
    <row r="1611" spans="1:14" x14ac:dyDescent="0.25">
      <c r="A1611" s="28">
        <v>44562</v>
      </c>
      <c r="B1611" s="4" t="s">
        <v>12</v>
      </c>
      <c r="C1611" s="4" t="s">
        <v>13</v>
      </c>
      <c r="D1611" s="4" t="s">
        <v>14</v>
      </c>
      <c r="E1611" s="4" t="s">
        <v>108</v>
      </c>
      <c r="F1611" s="53" t="str">
        <f>IFERROR(VLOOKUP(E1611,'ИМЕНА ОКВЭД'!B$1:D$130001,2,FALSE),E1611)</f>
        <v>36.0</v>
      </c>
      <c r="G1611" s="27">
        <v>309447.5</v>
      </c>
      <c r="H1611" s="27">
        <v>315643</v>
      </c>
      <c r="I1611" s="27">
        <v>300370.8</v>
      </c>
      <c r="J1611" s="27">
        <v>309447.5</v>
      </c>
      <c r="K1611" s="27">
        <v>300370.8</v>
      </c>
      <c r="L1611" s="27">
        <v>98.037181245901223</v>
      </c>
      <c r="M1611" s="27">
        <v>103.02183168270685</v>
      </c>
      <c r="N1611" s="27">
        <v>103.02183168270685</v>
      </c>
    </row>
    <row r="1612" spans="1:14" x14ac:dyDescent="0.25">
      <c r="A1612" s="28">
        <v>44562</v>
      </c>
      <c r="B1612" s="4" t="s">
        <v>12</v>
      </c>
      <c r="C1612" s="4" t="s">
        <v>13</v>
      </c>
      <c r="D1612" s="4" t="s">
        <v>14</v>
      </c>
      <c r="E1612" s="4" t="s">
        <v>27</v>
      </c>
      <c r="F1612" s="53" t="str">
        <f>IFERROR(VLOOKUP(E1612,'ИМЕНА ОКВЭД'!B$1:D$130001,2,FALSE),E1612)</f>
        <v>Сбор и обработка сточных вод</v>
      </c>
      <c r="G1612" s="27">
        <v>176176.2</v>
      </c>
      <c r="H1612" s="27">
        <v>184373.6</v>
      </c>
      <c r="I1612" s="27">
        <v>174861.6</v>
      </c>
      <c r="J1612" s="27">
        <v>176176.2</v>
      </c>
      <c r="K1612" s="27">
        <v>174861.6</v>
      </c>
      <c r="L1612" s="27">
        <v>95.553918782298553</v>
      </c>
      <c r="M1612" s="27">
        <v>100.75179456209939</v>
      </c>
      <c r="N1612" s="27">
        <v>100.75179456209939</v>
      </c>
    </row>
    <row r="1613" spans="1:14" x14ac:dyDescent="0.25">
      <c r="A1613" s="28">
        <v>44562</v>
      </c>
      <c r="B1613" s="4" t="s">
        <v>12</v>
      </c>
      <c r="C1613" s="4" t="s">
        <v>13</v>
      </c>
      <c r="D1613" s="4" t="s">
        <v>14</v>
      </c>
      <c r="E1613" s="4" t="s">
        <v>39</v>
      </c>
      <c r="F1613" s="53" t="str">
        <f>IFERROR(VLOOKUP(E1613,'ИМЕНА ОКВЭД'!B$1:D$130001,2,FALSE),E1613)</f>
        <v>37.0</v>
      </c>
      <c r="G1613" s="27">
        <v>176176.2</v>
      </c>
      <c r="H1613" s="27">
        <v>184373.6</v>
      </c>
      <c r="I1613" s="27">
        <v>174861.6</v>
      </c>
      <c r="J1613" s="27">
        <v>176176.2</v>
      </c>
      <c r="K1613" s="27">
        <v>174861.6</v>
      </c>
      <c r="L1613" s="27">
        <v>95.553918782298553</v>
      </c>
      <c r="M1613" s="27">
        <v>100.75179456209939</v>
      </c>
      <c r="N1613" s="27">
        <v>100.75179456209939</v>
      </c>
    </row>
    <row r="1614" spans="1:14" x14ac:dyDescent="0.25">
      <c r="A1614" s="28">
        <v>44562</v>
      </c>
      <c r="B1614" s="4" t="s">
        <v>12</v>
      </c>
      <c r="C1614" s="4" t="s">
        <v>13</v>
      </c>
      <c r="D1614" s="4" t="s">
        <v>14</v>
      </c>
      <c r="E1614" s="4" t="s">
        <v>61</v>
      </c>
      <c r="F1614" s="53" t="str">
        <f>IFERROR(VLOOKUP(E1614,'ИМЕНА ОКВЭД'!B$1:D$130001,2,FALSE),E1614)</f>
        <v>Сбор, обработка и утилизация отходов; обработка вторичного сырья</v>
      </c>
      <c r="G1614" s="27">
        <v>357620.1</v>
      </c>
      <c r="H1614" s="27">
        <v>345920.3</v>
      </c>
      <c r="I1614" s="27">
        <v>223722.2</v>
      </c>
      <c r="J1614" s="27">
        <v>357620.1</v>
      </c>
      <c r="K1614" s="27">
        <v>223722.2</v>
      </c>
      <c r="L1614" s="27">
        <v>103.38222417129032</v>
      </c>
      <c r="M1614" s="27">
        <v>159.85007299230921</v>
      </c>
      <c r="N1614" s="27">
        <v>159.85007299230921</v>
      </c>
    </row>
    <row r="1615" spans="1:14" x14ac:dyDescent="0.25">
      <c r="A1615" s="28">
        <v>44562</v>
      </c>
      <c r="B1615" s="4" t="s">
        <v>12</v>
      </c>
      <c r="C1615" s="4" t="s">
        <v>13</v>
      </c>
      <c r="D1615" s="4" t="s">
        <v>14</v>
      </c>
      <c r="E1615" s="4" t="s">
        <v>44</v>
      </c>
      <c r="F1615" s="53" t="str">
        <f>IFERROR(VLOOKUP(E1615,'ИМЕНА ОКВЭД'!B$1:D$130001,2,FALSE),E1615)</f>
        <v>38.1</v>
      </c>
      <c r="G1615" s="27">
        <v>98880</v>
      </c>
      <c r="H1615" s="27">
        <v>106440</v>
      </c>
      <c r="I1615" s="27">
        <v>95239.4</v>
      </c>
      <c r="J1615" s="27">
        <v>98880</v>
      </c>
      <c r="K1615" s="27">
        <v>95239.4</v>
      </c>
      <c r="L1615" s="27">
        <v>92.897406989853437</v>
      </c>
      <c r="M1615" s="27">
        <v>103.82257763068645</v>
      </c>
      <c r="N1615" s="27">
        <v>103.82257763068645</v>
      </c>
    </row>
    <row r="1616" spans="1:14" x14ac:dyDescent="0.25">
      <c r="A1616" s="28">
        <v>44562</v>
      </c>
      <c r="B1616" s="4" t="s">
        <v>12</v>
      </c>
      <c r="C1616" s="4" t="s">
        <v>13</v>
      </c>
      <c r="D1616" s="4" t="s">
        <v>14</v>
      </c>
      <c r="E1616" s="4" t="s">
        <v>40</v>
      </c>
      <c r="F1616" s="53" t="str">
        <f>IFERROR(VLOOKUP(E1616,'ИМЕНА ОКВЭД'!B$1:D$130001,2,FALSE),E1616)</f>
        <v>38.2</v>
      </c>
      <c r="G1616" s="27">
        <v>7404.1</v>
      </c>
      <c r="H1616" s="27">
        <v>9002.7999999999993</v>
      </c>
      <c r="I1616" s="27">
        <v>6544.9</v>
      </c>
      <c r="J1616" s="27">
        <v>7404.1</v>
      </c>
      <c r="K1616" s="27">
        <v>6544.9</v>
      </c>
      <c r="L1616" s="27">
        <v>82.242191318256545</v>
      </c>
      <c r="M1616" s="27">
        <v>113.12777888126632</v>
      </c>
      <c r="N1616" s="27">
        <v>113.12777888126632</v>
      </c>
    </row>
    <row r="1617" spans="1:14" x14ac:dyDescent="0.25">
      <c r="A1617" s="28">
        <v>44562</v>
      </c>
      <c r="B1617" s="4" t="s">
        <v>12</v>
      </c>
      <c r="C1617" s="4" t="s">
        <v>13</v>
      </c>
      <c r="D1617" s="4" t="s">
        <v>14</v>
      </c>
      <c r="E1617" s="4" t="s">
        <v>54</v>
      </c>
      <c r="F1617" s="53" t="str">
        <f>IFERROR(VLOOKUP(E1617,'ИМЕНА ОКВЭД'!B$1:D$130001,2,FALSE),E1617)</f>
        <v>38.3</v>
      </c>
      <c r="G1617" s="27">
        <v>251336</v>
      </c>
      <c r="H1617" s="27">
        <v>230477.5</v>
      </c>
      <c r="I1617" s="27">
        <v>121937.9</v>
      </c>
      <c r="J1617" s="27">
        <v>251336</v>
      </c>
      <c r="K1617" s="27">
        <v>121937.9</v>
      </c>
      <c r="L1617" s="27">
        <v>109.0501241986745</v>
      </c>
      <c r="M1617" s="27">
        <v>206.11803221147815</v>
      </c>
      <c r="N1617" s="27">
        <v>206.11803221147815</v>
      </c>
    </row>
    <row r="1618" spans="1:14" x14ac:dyDescent="0.25">
      <c r="A1618" s="28">
        <v>44562</v>
      </c>
      <c r="B1618" s="4" t="s">
        <v>12</v>
      </c>
      <c r="C1618" s="4" t="s">
        <v>13</v>
      </c>
      <c r="D1618" s="4" t="s">
        <v>14</v>
      </c>
      <c r="E1618" s="4" t="s">
        <v>41</v>
      </c>
      <c r="F1618" s="53" t="str">
        <f>IFERROR(VLOOKUP(E1618,'ИМЕНА ОКВЭД'!B$1:D$130001,2,FALSE),E1618)</f>
        <v>39</v>
      </c>
      <c r="G1618" s="27">
        <v>4187</v>
      </c>
      <c r="H1618" s="27">
        <v>4222</v>
      </c>
      <c r="I1618" s="27">
        <v>1893</v>
      </c>
      <c r="J1618" s="27">
        <v>4187</v>
      </c>
      <c r="K1618" s="27">
        <v>1893</v>
      </c>
      <c r="L1618" s="27">
        <v>99.171009000473703</v>
      </c>
      <c r="M1618" s="27">
        <v>221.18330692023244</v>
      </c>
      <c r="N1618" s="27">
        <v>221.18330692023244</v>
      </c>
    </row>
    <row r="1619" spans="1:14" x14ac:dyDescent="0.25">
      <c r="A1619" s="28">
        <v>44562</v>
      </c>
      <c r="B1619" s="4" t="s">
        <v>12</v>
      </c>
      <c r="C1619" s="4" t="s">
        <v>13</v>
      </c>
      <c r="D1619" s="4" t="s">
        <v>14</v>
      </c>
      <c r="E1619" s="4" t="s">
        <v>78</v>
      </c>
      <c r="F1619" s="53" t="str">
        <f>IFERROR(VLOOKUP(E1619,'ИМЕНА ОКВЭД'!B$1:D$130001,2,FALSE),E1619)</f>
        <v>39.0</v>
      </c>
      <c r="G1619" s="27">
        <v>4187</v>
      </c>
      <c r="H1619" s="27">
        <v>4222</v>
      </c>
      <c r="I1619" s="27">
        <v>1893</v>
      </c>
      <c r="J1619" s="27">
        <v>4187</v>
      </c>
      <c r="K1619" s="27">
        <v>1893</v>
      </c>
      <c r="L1619" s="27">
        <v>99.171009000473703</v>
      </c>
      <c r="M1619" s="27">
        <v>221.18330692023244</v>
      </c>
      <c r="N1619" s="27">
        <v>221.18330692023244</v>
      </c>
    </row>
    <row r="1620" spans="1:14" x14ac:dyDescent="0.25">
      <c r="A1620" s="28">
        <v>44562</v>
      </c>
      <c r="B1620" s="4" t="s">
        <v>12</v>
      </c>
      <c r="C1620" s="4" t="s">
        <v>13</v>
      </c>
      <c r="D1620" s="4" t="s">
        <v>14</v>
      </c>
      <c r="E1620" s="4" t="s">
        <v>25</v>
      </c>
      <c r="F1620" s="53" t="str">
        <f>IFERROR(VLOOKUP(E1620,'ИМЕНА ОКВЭД'!B$1:D$130001,2,FALSE),E1620)</f>
        <v>Добыча полезных ископаемых</v>
      </c>
      <c r="G1620" s="27">
        <v>4453803</v>
      </c>
      <c r="H1620" s="27">
        <v>5252880.0999999996</v>
      </c>
      <c r="I1620" s="27">
        <v>2623298.9</v>
      </c>
      <c r="J1620" s="27">
        <v>4453803</v>
      </c>
      <c r="K1620" s="27">
        <v>2623298.9</v>
      </c>
      <c r="L1620" s="27">
        <v>84.787829061622787</v>
      </c>
      <c r="M1620" s="27">
        <v>169.77870878533895</v>
      </c>
      <c r="N1620" s="27">
        <v>169.77870878533895</v>
      </c>
    </row>
    <row r="1621" spans="1:14" x14ac:dyDescent="0.25">
      <c r="A1621" s="28">
        <v>44562</v>
      </c>
      <c r="B1621" s="4" t="s">
        <v>12</v>
      </c>
      <c r="C1621" s="4" t="s">
        <v>13</v>
      </c>
      <c r="D1621" s="4" t="s">
        <v>14</v>
      </c>
      <c r="E1621" s="4" t="s">
        <v>35</v>
      </c>
      <c r="F1621" s="53" t="str">
        <f>IFERROR(VLOOKUP(E1621,'ИМЕНА ОКВЭД'!B$1:D$130001,2,FALSE),E1621)</f>
        <v>Обрабатывающие производства</v>
      </c>
      <c r="G1621" s="27">
        <v>26117971.600000001</v>
      </c>
      <c r="H1621" s="27">
        <v>58811067.399999999</v>
      </c>
      <c r="I1621" s="27">
        <v>21169903.600000001</v>
      </c>
      <c r="J1621" s="27">
        <v>26117971.600000001</v>
      </c>
      <c r="K1621" s="27">
        <v>21169903.600000001</v>
      </c>
      <c r="L1621" s="27">
        <v>44.409960156581008</v>
      </c>
      <c r="M1621" s="27">
        <v>123.37312485447501</v>
      </c>
      <c r="N1621" s="27">
        <v>123.37312485447501</v>
      </c>
    </row>
    <row r="1622" spans="1:14" x14ac:dyDescent="0.25">
      <c r="A1622" s="28">
        <v>44562</v>
      </c>
      <c r="B1622" s="4" t="s">
        <v>12</v>
      </c>
      <c r="C1622" s="4" t="s">
        <v>13</v>
      </c>
      <c r="D1622" s="4" t="s">
        <v>14</v>
      </c>
      <c r="E1622" s="4" t="s">
        <v>89</v>
      </c>
      <c r="F1622" s="53" t="str">
        <f>IFERROR(VLOOKUP(E1622,'ИМЕНА ОКВЭД'!B$1:D$130001,2,FALSE),E1622)</f>
        <v>Обеспечение электрическое энергией, газом и паром; кондиционирование воздуха</v>
      </c>
      <c r="G1622" s="27">
        <v>7911221</v>
      </c>
      <c r="H1622" s="27">
        <v>9196204</v>
      </c>
      <c r="I1622" s="27">
        <v>7581403.7999999998</v>
      </c>
      <c r="J1622" s="27">
        <v>7911221</v>
      </c>
      <c r="K1622" s="27">
        <v>7581403.7999999998</v>
      </c>
      <c r="L1622" s="27">
        <v>86.027028108554362</v>
      </c>
      <c r="M1622" s="27">
        <v>104.3503447211188</v>
      </c>
      <c r="N1622" s="27">
        <v>104.3503447211188</v>
      </c>
    </row>
    <row r="1623" spans="1:14" x14ac:dyDescent="0.25">
      <c r="A1623" s="28">
        <v>44562</v>
      </c>
      <c r="B1623" s="4" t="s">
        <v>12</v>
      </c>
      <c r="C1623" s="4" t="s">
        <v>13</v>
      </c>
      <c r="D1623" s="4" t="s">
        <v>14</v>
      </c>
      <c r="E1623" s="4" t="s">
        <v>20</v>
      </c>
      <c r="F1623" s="53" t="str">
        <f>IFERROR(VLOOKUP(E1623,'ИМЕНА ОКВЭД'!B$1:D$130001,2,FALSE),E1623)</f>
        <v>Водоснабжение; водоотведение, организация сбора и утилизации отходов, деятельность по ликвидации загрязнений</v>
      </c>
      <c r="G1623" s="27">
        <v>847430.8</v>
      </c>
      <c r="H1623" s="27">
        <v>850158.9</v>
      </c>
      <c r="I1623" s="27">
        <v>700847.6</v>
      </c>
      <c r="J1623" s="27">
        <v>847430.8</v>
      </c>
      <c r="K1623" s="27">
        <v>700847.6</v>
      </c>
      <c r="L1623" s="27">
        <v>99.679107046929701</v>
      </c>
      <c r="M1623" s="27">
        <v>120.91513190599497</v>
      </c>
      <c r="N1623" s="27">
        <v>120.91513190599497</v>
      </c>
    </row>
    <row r="1624" spans="1:14" x14ac:dyDescent="0.25">
      <c r="A1624" s="42">
        <v>44562</v>
      </c>
      <c r="B1624" s="43"/>
      <c r="C1624" s="43"/>
      <c r="D1624" s="43"/>
      <c r="E1624" s="43" t="s">
        <v>140</v>
      </c>
      <c r="F1624" s="53" t="str">
        <f>IFERROR(VLOOKUP(E1624,'ИМЕНА ОКВЭД'!B$1:D$130001,2,FALSE),E1624)</f>
        <v>Амурская область</v>
      </c>
      <c r="G1624" s="45" t="s">
        <v>140</v>
      </c>
      <c r="H1624" s="43"/>
      <c r="I1624" s="43"/>
      <c r="J1624" s="48">
        <v>17110.5</v>
      </c>
    </row>
    <row r="1625" spans="1:14" ht="26.25" x14ac:dyDescent="0.25">
      <c r="A1625" s="42">
        <v>44562</v>
      </c>
      <c r="B1625" s="43"/>
      <c r="C1625" s="43"/>
      <c r="D1625" s="43"/>
      <c r="E1625" s="43" t="s">
        <v>141</v>
      </c>
      <c r="F1625" s="53" t="str">
        <f>IFERROR(VLOOKUP(E1625,'ИМЕНА ОКВЭД'!B$1:D$130001,2,FALSE),E1625)</f>
        <v>Еврейская автономная область</v>
      </c>
      <c r="G1625" s="45" t="s">
        <v>141</v>
      </c>
      <c r="H1625" s="43"/>
      <c r="I1625" s="43"/>
      <c r="J1625" s="48">
        <v>2442.1999999999998</v>
      </c>
    </row>
    <row r="1626" spans="1:14" x14ac:dyDescent="0.25">
      <c r="A1626" s="42">
        <v>44562</v>
      </c>
      <c r="B1626" s="43"/>
      <c r="C1626" s="43"/>
      <c r="D1626" s="43"/>
      <c r="E1626" s="43" t="s">
        <v>142</v>
      </c>
      <c r="F1626" s="53" t="str">
        <f>IFERROR(VLOOKUP(E1626,'ИМЕНА ОКВЭД'!B$1:D$130001,2,FALSE),E1626)</f>
        <v>Забайкальский край</v>
      </c>
      <c r="G1626" s="45" t="s">
        <v>142</v>
      </c>
      <c r="H1626" s="43"/>
      <c r="I1626" s="43"/>
      <c r="J1626" s="48">
        <v>22310.800000000003</v>
      </c>
    </row>
    <row r="1627" spans="1:14" x14ac:dyDescent="0.25">
      <c r="A1627" s="42">
        <v>44562</v>
      </c>
      <c r="B1627" s="43"/>
      <c r="C1627" s="43"/>
      <c r="D1627" s="43"/>
      <c r="E1627" s="43" t="s">
        <v>143</v>
      </c>
      <c r="F1627" s="53" t="str">
        <f>IFERROR(VLOOKUP(E1627,'ИМЕНА ОКВЭД'!B$1:D$130001,2,FALSE),E1627)</f>
        <v>Камчатский край</v>
      </c>
      <c r="G1627" s="45" t="s">
        <v>143</v>
      </c>
      <c r="H1627" s="43"/>
      <c r="I1627" s="43"/>
      <c r="J1627" s="48">
        <v>11431.500000000002</v>
      </c>
    </row>
    <row r="1628" spans="1:14" ht="26.25" x14ac:dyDescent="0.25">
      <c r="A1628" s="42">
        <v>44562</v>
      </c>
      <c r="B1628" s="43"/>
      <c r="C1628" s="43"/>
      <c r="D1628" s="43"/>
      <c r="E1628" s="43" t="s">
        <v>144</v>
      </c>
      <c r="F1628" s="53" t="str">
        <f>IFERROR(VLOOKUP(E1628,'ИМЕНА ОКВЭД'!B$1:D$130001,2,FALSE),E1628)</f>
        <v>Магаданская область</v>
      </c>
      <c r="G1628" s="45" t="s">
        <v>144</v>
      </c>
      <c r="H1628" s="43"/>
      <c r="I1628" s="43"/>
      <c r="J1628" s="48">
        <v>16995.7</v>
      </c>
    </row>
    <row r="1629" spans="1:14" x14ac:dyDescent="0.25">
      <c r="A1629" s="42">
        <v>44562</v>
      </c>
      <c r="B1629" s="43"/>
      <c r="C1629" s="43"/>
      <c r="D1629" s="43"/>
      <c r="E1629" s="43" t="s">
        <v>145</v>
      </c>
      <c r="F1629" s="53" t="str">
        <f>IFERROR(VLOOKUP(E1629,'ИМЕНА ОКВЭД'!B$1:D$130001,2,FALSE),E1629)</f>
        <v>Приморский край</v>
      </c>
      <c r="G1629" s="45" t="s">
        <v>145</v>
      </c>
      <c r="H1629" s="43"/>
      <c r="I1629" s="43"/>
      <c r="J1629" s="48">
        <v>27480.2</v>
      </c>
    </row>
    <row r="1630" spans="1:14" x14ac:dyDescent="0.25">
      <c r="A1630" s="42">
        <v>44562</v>
      </c>
      <c r="B1630" s="43"/>
      <c r="C1630" s="43"/>
      <c r="D1630" s="43"/>
      <c r="E1630" s="43" t="s">
        <v>146</v>
      </c>
      <c r="F1630" s="53" t="str">
        <f>IFERROR(VLOOKUP(E1630,'ИМЕНА ОКВЭД'!B$1:D$130001,2,FALSE),E1630)</f>
        <v>Республика Бурятия</v>
      </c>
      <c r="G1630" s="45" t="s">
        <v>146</v>
      </c>
      <c r="H1630" s="43"/>
      <c r="I1630" s="43"/>
      <c r="J1630" s="48">
        <v>8898.5999999999985</v>
      </c>
    </row>
    <row r="1631" spans="1:14" ht="26.25" x14ac:dyDescent="0.25">
      <c r="A1631" s="42">
        <v>44562</v>
      </c>
      <c r="B1631" s="43"/>
      <c r="C1631" s="43"/>
      <c r="D1631" s="43"/>
      <c r="E1631" s="43" t="s">
        <v>147</v>
      </c>
      <c r="F1631" s="53" t="str">
        <f>IFERROR(VLOOKUP(E1631,'ИМЕНА ОКВЭД'!B$1:D$130001,2,FALSE),E1631)</f>
        <v>Республика Саха (Якутия)</v>
      </c>
      <c r="G1631" s="46" t="s">
        <v>147</v>
      </c>
      <c r="H1631" s="43"/>
      <c r="I1631" s="43"/>
      <c r="J1631" s="48">
        <v>150001.70000000001</v>
      </c>
    </row>
    <row r="1632" spans="1:14" ht="26.25" x14ac:dyDescent="0.25">
      <c r="A1632" s="42">
        <v>44562</v>
      </c>
      <c r="B1632" s="43"/>
      <c r="C1632" s="43"/>
      <c r="D1632" s="43"/>
      <c r="E1632" s="43" t="s">
        <v>148</v>
      </c>
      <c r="F1632" s="53" t="str">
        <f>IFERROR(VLOOKUP(E1632,'ИМЕНА ОКВЭД'!B$1:D$130001,2,FALSE),E1632)</f>
        <v>Сахалинская область</v>
      </c>
      <c r="G1632" s="45" t="s">
        <v>148</v>
      </c>
      <c r="H1632" s="43"/>
      <c r="I1632" s="43"/>
      <c r="J1632" s="48">
        <v>122483.79999999999</v>
      </c>
    </row>
    <row r="1633" spans="1:14" x14ac:dyDescent="0.25">
      <c r="A1633" s="42">
        <v>44562</v>
      </c>
      <c r="B1633" s="43"/>
      <c r="C1633" s="43"/>
      <c r="D1633" s="43"/>
      <c r="E1633" s="43" t="s">
        <v>149</v>
      </c>
      <c r="F1633" s="53" t="str">
        <f>IFERROR(VLOOKUP(E1633,'ИМЕНА ОКВЭД'!B$1:D$130001,2,FALSE),E1633)</f>
        <v>Хабаровский край</v>
      </c>
      <c r="G1633" s="46" t="s">
        <v>149</v>
      </c>
      <c r="H1633" s="43"/>
      <c r="I1633" s="43"/>
      <c r="J1633" s="48">
        <v>39330.400000000001</v>
      </c>
    </row>
    <row r="1634" spans="1:14" x14ac:dyDescent="0.25">
      <c r="A1634" s="42">
        <v>44562</v>
      </c>
      <c r="B1634" s="43"/>
      <c r="C1634" s="43"/>
      <c r="D1634" s="43"/>
      <c r="E1634" s="43" t="s">
        <v>150</v>
      </c>
      <c r="F1634" s="53" t="str">
        <f>IFERROR(VLOOKUP(E1634,'ИМЕНА ОКВЭД'!B$1:D$130001,2,FALSE),E1634)</f>
        <v>Чукотский авт.округ</v>
      </c>
      <c r="G1634" s="46" t="s">
        <v>150</v>
      </c>
      <c r="H1634" s="43"/>
      <c r="I1634" s="43"/>
      <c r="J1634" s="48">
        <v>6717.9</v>
      </c>
    </row>
    <row r="1635" spans="1:14" x14ac:dyDescent="0.25">
      <c r="A1635" s="28">
        <v>44593</v>
      </c>
      <c r="B1635" s="4" t="s">
        <v>12</v>
      </c>
      <c r="C1635" s="4" t="s">
        <v>13</v>
      </c>
      <c r="D1635" s="4" t="s">
        <v>14</v>
      </c>
      <c r="E1635" s="4" t="s">
        <v>109</v>
      </c>
      <c r="F1635" s="53" t="str">
        <f>IFERROR(VLOOKUP(E1635,'ИМЕНА ОКВЭД'!B$1:D$130001,2,FALSE),E1635)</f>
        <v>Добыча угля</v>
      </c>
      <c r="G1635" s="27">
        <v>3213363.8</v>
      </c>
      <c r="H1635" s="27">
        <v>3599896</v>
      </c>
      <c r="I1635" s="27">
        <v>2108260.1</v>
      </c>
      <c r="J1635" s="27">
        <v>6813259.7999999998</v>
      </c>
      <c r="K1635" s="27">
        <v>4107734.1</v>
      </c>
      <c r="L1635" s="27">
        <v>89.262684255322938</v>
      </c>
      <c r="M1635" s="27">
        <v>152.41780651258352</v>
      </c>
      <c r="N1635" s="27">
        <v>165.86418775256169</v>
      </c>
    </row>
    <row r="1636" spans="1:14" x14ac:dyDescent="0.25">
      <c r="A1636" s="28">
        <v>44593</v>
      </c>
      <c r="B1636" s="4" t="s">
        <v>12</v>
      </c>
      <c r="C1636" s="4" t="s">
        <v>13</v>
      </c>
      <c r="D1636" s="4" t="s">
        <v>14</v>
      </c>
      <c r="E1636" s="4" t="s">
        <v>96</v>
      </c>
      <c r="F1636" s="53" t="str">
        <f>IFERROR(VLOOKUP(E1636,'ИМЕНА ОКВЭД'!B$1:D$130001,2,FALSE),E1636)</f>
        <v>05.1</v>
      </c>
      <c r="G1636" s="27">
        <v>3194727</v>
      </c>
      <c r="H1636" s="27">
        <v>3580896</v>
      </c>
      <c r="I1636" s="27">
        <v>2095474</v>
      </c>
      <c r="J1636" s="27">
        <v>6775623</v>
      </c>
      <c r="K1636" s="27">
        <v>4085465</v>
      </c>
      <c r="L1636" s="27">
        <v>89.215855473043618</v>
      </c>
      <c r="M1636" s="27">
        <v>152.45844138366786</v>
      </c>
      <c r="N1636" s="27">
        <v>165.847045562745</v>
      </c>
    </row>
    <row r="1637" spans="1:14" x14ac:dyDescent="0.25">
      <c r="A1637" s="28">
        <v>44593</v>
      </c>
      <c r="B1637" s="4" t="s">
        <v>12</v>
      </c>
      <c r="C1637" s="4" t="s">
        <v>13</v>
      </c>
      <c r="D1637" s="4" t="s">
        <v>14</v>
      </c>
      <c r="E1637" s="4" t="s">
        <v>76</v>
      </c>
      <c r="F1637" s="53" t="str">
        <f>IFERROR(VLOOKUP(E1637,'ИМЕНА ОКВЭД'!B$1:D$130001,2,FALSE),E1637)</f>
        <v>05.2</v>
      </c>
      <c r="G1637" s="27">
        <v>18636.8</v>
      </c>
      <c r="H1637" s="27">
        <v>19000</v>
      </c>
      <c r="I1637" s="27">
        <v>12786.1</v>
      </c>
      <c r="J1637" s="27">
        <v>37636.800000000003</v>
      </c>
      <c r="K1637" s="27">
        <v>22269.1</v>
      </c>
      <c r="L1637" s="27">
        <v>98.088421052631574</v>
      </c>
      <c r="M1637" s="27">
        <v>145.75828438695146</v>
      </c>
      <c r="N1637" s="27">
        <v>169.0090753555375</v>
      </c>
    </row>
    <row r="1638" spans="1:14" x14ac:dyDescent="0.25">
      <c r="A1638" s="28">
        <v>44593</v>
      </c>
      <c r="B1638" s="4" t="s">
        <v>12</v>
      </c>
      <c r="C1638" s="4" t="s">
        <v>13</v>
      </c>
      <c r="D1638" s="4" t="s">
        <v>14</v>
      </c>
      <c r="E1638" s="4" t="s">
        <v>45</v>
      </c>
      <c r="F1638" s="53" t="str">
        <f>IFERROR(VLOOKUP(E1638,'ИМЕНА ОКВЭД'!B$1:D$130001,2,FALSE),E1638)</f>
        <v>Добыча металлических руд</v>
      </c>
      <c r="G1638" s="27">
        <v>1170227</v>
      </c>
      <c r="H1638" s="27">
        <v>484429</v>
      </c>
      <c r="I1638" s="27">
        <v>362350.7</v>
      </c>
      <c r="J1638" s="27">
        <v>1654656</v>
      </c>
      <c r="K1638" s="27">
        <v>618083</v>
      </c>
      <c r="L1638" s="27">
        <v>241.56832064141494</v>
      </c>
      <c r="M1638" s="27">
        <v>322.95425398653845</v>
      </c>
      <c r="N1638" s="27">
        <v>267.70773504529325</v>
      </c>
    </row>
    <row r="1639" spans="1:14" x14ac:dyDescent="0.25">
      <c r="A1639" s="28">
        <v>44593</v>
      </c>
      <c r="B1639" s="4" t="s">
        <v>12</v>
      </c>
      <c r="C1639" s="4" t="s">
        <v>13</v>
      </c>
      <c r="D1639" s="4" t="s">
        <v>14</v>
      </c>
      <c r="E1639" s="4" t="s">
        <v>73</v>
      </c>
      <c r="F1639" s="53" t="str">
        <f>IFERROR(VLOOKUP(E1639,'ИМЕНА ОКВЭД'!B$1:D$130001,2,FALSE),E1639)</f>
        <v>07.2</v>
      </c>
      <c r="G1639" s="27">
        <v>1170227</v>
      </c>
      <c r="H1639" s="27">
        <v>484429</v>
      </c>
      <c r="I1639" s="27">
        <v>362350.7</v>
      </c>
      <c r="J1639" s="27">
        <v>1654656</v>
      </c>
      <c r="K1639" s="27">
        <v>618083</v>
      </c>
      <c r="L1639" s="27">
        <v>241.56832064141494</v>
      </c>
      <c r="M1639" s="27">
        <v>322.95425398653845</v>
      </c>
      <c r="N1639" s="27">
        <v>267.70773504529325</v>
      </c>
    </row>
    <row r="1640" spans="1:14" x14ac:dyDescent="0.25">
      <c r="A1640" s="28">
        <v>44593</v>
      </c>
      <c r="B1640" s="4" t="s">
        <v>12</v>
      </c>
      <c r="C1640" s="4" t="s">
        <v>13</v>
      </c>
      <c r="D1640" s="4" t="s">
        <v>14</v>
      </c>
      <c r="E1640" s="4" t="s">
        <v>66</v>
      </c>
      <c r="F1640" s="53" t="str">
        <f>IFERROR(VLOOKUP(E1640,'ИМЕНА ОКВЭД'!B$1:D$130001,2,FALSE),E1640)</f>
        <v>Добыча прочих полезных ископаемых</v>
      </c>
      <c r="G1640" s="27">
        <v>103583.4</v>
      </c>
      <c r="H1640" s="27">
        <v>107424.2</v>
      </c>
      <c r="I1640" s="27">
        <v>143927.20000000001</v>
      </c>
      <c r="J1640" s="27">
        <v>211007.6</v>
      </c>
      <c r="K1640" s="27">
        <v>274322.8</v>
      </c>
      <c r="L1640" s="27">
        <v>96.424641747390254</v>
      </c>
      <c r="M1640" s="27">
        <v>71.969301146690825</v>
      </c>
      <c r="N1640" s="27">
        <v>76.919454015488327</v>
      </c>
    </row>
    <row r="1641" spans="1:14" x14ac:dyDescent="0.25">
      <c r="A1641" s="28">
        <v>44593</v>
      </c>
      <c r="B1641" s="4" t="s">
        <v>12</v>
      </c>
      <c r="C1641" s="4" t="s">
        <v>13</v>
      </c>
      <c r="D1641" s="4" t="s">
        <v>14</v>
      </c>
      <c r="E1641" s="4" t="s">
        <v>28</v>
      </c>
      <c r="F1641" s="53" t="str">
        <f>IFERROR(VLOOKUP(E1641,'ИМЕНА ОКВЭД'!B$1:D$130001,2,FALSE),E1641)</f>
        <v>08.1</v>
      </c>
      <c r="G1641" s="27">
        <v>103583.4</v>
      </c>
      <c r="H1641" s="27">
        <v>107424.2</v>
      </c>
      <c r="I1641" s="27">
        <v>143927.20000000001</v>
      </c>
      <c r="J1641" s="27">
        <v>211007.6</v>
      </c>
      <c r="K1641" s="27">
        <v>274322.8</v>
      </c>
      <c r="L1641" s="27">
        <v>96.424641747390254</v>
      </c>
      <c r="M1641" s="27">
        <v>71.969301146690825</v>
      </c>
      <c r="N1641" s="27">
        <v>76.919454015488327</v>
      </c>
    </row>
    <row r="1642" spans="1:14" x14ac:dyDescent="0.25">
      <c r="A1642" s="28">
        <v>44593</v>
      </c>
      <c r="B1642" s="4" t="s">
        <v>12</v>
      </c>
      <c r="C1642" s="4" t="s">
        <v>13</v>
      </c>
      <c r="D1642" s="4" t="s">
        <v>14</v>
      </c>
      <c r="E1642" s="4" t="s">
        <v>98</v>
      </c>
      <c r="F1642" s="53" t="str">
        <f>IFERROR(VLOOKUP(E1642,'ИМЕНА ОКВЭД'!B$1:D$130001,2,FALSE),E1642)</f>
        <v>Предоставление услуг в области добычи полезных ископаемых</v>
      </c>
      <c r="G1642" s="27">
        <v>249904.5</v>
      </c>
      <c r="H1642" s="27">
        <v>262053.8</v>
      </c>
      <c r="I1642" s="27">
        <v>215480.9</v>
      </c>
      <c r="J1642" s="27">
        <v>511958.3</v>
      </c>
      <c r="K1642" s="27">
        <v>453177.9</v>
      </c>
      <c r="L1642" s="27">
        <v>95.36381460600839</v>
      </c>
      <c r="M1642" s="27">
        <v>115.9752442095796</v>
      </c>
      <c r="N1642" s="27">
        <v>112.97071194336705</v>
      </c>
    </row>
    <row r="1643" spans="1:14" x14ac:dyDescent="0.25">
      <c r="A1643" s="28">
        <v>44593</v>
      </c>
      <c r="B1643" s="4" t="s">
        <v>12</v>
      </c>
      <c r="C1643" s="4" t="s">
        <v>13</v>
      </c>
      <c r="D1643" s="4" t="s">
        <v>14</v>
      </c>
      <c r="E1643" s="4" t="s">
        <v>126</v>
      </c>
      <c r="F1643" s="53" t="str">
        <f>IFERROR(VLOOKUP(E1643,'ИМЕНА ОКВЭД'!B$1:D$130001,2,FALSE),E1643)</f>
        <v>09.9</v>
      </c>
      <c r="G1643" s="27">
        <v>249904.5</v>
      </c>
      <c r="H1643" s="27">
        <v>262053.8</v>
      </c>
      <c r="I1643" s="27">
        <v>215480.9</v>
      </c>
      <c r="J1643" s="27">
        <v>511958.3</v>
      </c>
      <c r="K1643" s="27">
        <v>453177.9</v>
      </c>
      <c r="L1643" s="27">
        <v>95.36381460600839</v>
      </c>
      <c r="M1643" s="27">
        <v>115.9752442095796</v>
      </c>
      <c r="N1643" s="27">
        <v>112.97071194336705</v>
      </c>
    </row>
    <row r="1644" spans="1:14" x14ac:dyDescent="0.25">
      <c r="A1644" s="28">
        <v>44593</v>
      </c>
      <c r="B1644" s="4" t="s">
        <v>12</v>
      </c>
      <c r="C1644" s="4" t="s">
        <v>13</v>
      </c>
      <c r="D1644" s="4" t="s">
        <v>14</v>
      </c>
      <c r="E1644" s="4" t="s">
        <v>30</v>
      </c>
      <c r="F1644" s="53" t="str">
        <f>IFERROR(VLOOKUP(E1644,'ИМЕНА ОКВЭД'!B$1:D$130001,2,FALSE),E1644)</f>
        <v>Производство пищевых продуктов</v>
      </c>
      <c r="G1644" s="27">
        <v>5510482.7000000002</v>
      </c>
      <c r="H1644" s="27">
        <v>2509715.4</v>
      </c>
      <c r="I1644" s="27">
        <v>2804221.3</v>
      </c>
      <c r="J1644" s="27">
        <v>8020198.0999999996</v>
      </c>
      <c r="K1644" s="27">
        <v>5603187.2999999998</v>
      </c>
      <c r="L1644" s="27">
        <v>219.56603924094341</v>
      </c>
      <c r="M1644" s="27">
        <v>196.50669866889606</v>
      </c>
      <c r="N1644" s="27">
        <v>143.13635562387859</v>
      </c>
    </row>
    <row r="1645" spans="1:14" x14ac:dyDescent="0.25">
      <c r="A1645" s="28">
        <v>44593</v>
      </c>
      <c r="B1645" s="4" t="s">
        <v>12</v>
      </c>
      <c r="C1645" s="4" t="s">
        <v>13</v>
      </c>
      <c r="D1645" s="4" t="s">
        <v>14</v>
      </c>
      <c r="E1645" s="4" t="s">
        <v>81</v>
      </c>
      <c r="F1645" s="53" t="str">
        <f>IFERROR(VLOOKUP(E1645,'ИМЕНА ОКВЭД'!B$1:D$130001,2,FALSE),E1645)</f>
        <v>Переработка и консервирование мяса и мясной пищевой продукции</v>
      </c>
      <c r="G1645" s="27">
        <v>95397</v>
      </c>
      <c r="H1645" s="27">
        <v>39139.300000000003</v>
      </c>
      <c r="I1645" s="27">
        <v>85045</v>
      </c>
      <c r="J1645" s="27">
        <v>134536.29999999999</v>
      </c>
      <c r="K1645" s="27">
        <v>160392.5</v>
      </c>
      <c r="L1645" s="27">
        <v>243.73711333621193</v>
      </c>
      <c r="M1645" s="27">
        <v>112.17237932859075</v>
      </c>
      <c r="N1645" s="27">
        <v>83.879420795860156</v>
      </c>
    </row>
    <row r="1646" spans="1:14" x14ac:dyDescent="0.25">
      <c r="A1646" s="28">
        <v>44593</v>
      </c>
      <c r="B1646" s="4" t="s">
        <v>12</v>
      </c>
      <c r="C1646" s="4" t="s">
        <v>13</v>
      </c>
      <c r="D1646" s="4" t="s">
        <v>14</v>
      </c>
      <c r="E1646" s="4" t="s">
        <v>15</v>
      </c>
      <c r="F1646" s="53" t="str">
        <f>IFERROR(VLOOKUP(E1646,'ИМЕНА ОКВЭД'!B$1:D$130001,2,FALSE),E1646)</f>
        <v>Переработка и консервирование рыбы, ракообразных и моллюсков</v>
      </c>
      <c r="G1646" s="27">
        <v>4760171.2</v>
      </c>
      <c r="H1646" s="27">
        <v>1946645.7</v>
      </c>
      <c r="I1646" s="27">
        <v>2047901.8</v>
      </c>
      <c r="J1646" s="27">
        <v>6706816.9000000004</v>
      </c>
      <c r="K1646" s="27">
        <v>4094967.2</v>
      </c>
      <c r="L1646" s="27">
        <v>244.53197620912732</v>
      </c>
      <c r="M1646" s="27">
        <v>232.44137975756453</v>
      </c>
      <c r="N1646" s="27">
        <v>163.78194433401077</v>
      </c>
    </row>
    <row r="1647" spans="1:14" x14ac:dyDescent="0.25">
      <c r="A1647" s="28">
        <v>44593</v>
      </c>
      <c r="B1647" s="4" t="s">
        <v>12</v>
      </c>
      <c r="C1647" s="4" t="s">
        <v>13</v>
      </c>
      <c r="D1647" s="4" t="s">
        <v>14</v>
      </c>
      <c r="E1647" s="4" t="s">
        <v>57</v>
      </c>
      <c r="F1647" s="53" t="str">
        <f>IFERROR(VLOOKUP(E1647,'ИМЕНА ОКВЭД'!B$1:D$130001,2,FALSE),E1647)</f>
        <v>10.3</v>
      </c>
      <c r="G1647" s="27">
        <v>38559</v>
      </c>
      <c r="H1647" s="27">
        <v>12442</v>
      </c>
      <c r="I1647" s="27">
        <v>11891</v>
      </c>
      <c r="J1647" s="27">
        <v>51001</v>
      </c>
      <c r="K1647" s="27">
        <v>23782</v>
      </c>
      <c r="L1647" s="27">
        <v>309.90998231795533</v>
      </c>
      <c r="M1647" s="27">
        <v>324.27045664788494</v>
      </c>
      <c r="N1647" s="27">
        <v>214.45210663527038</v>
      </c>
    </row>
    <row r="1648" spans="1:14" x14ac:dyDescent="0.25">
      <c r="A1648" s="28">
        <v>44593</v>
      </c>
      <c r="B1648" s="4" t="s">
        <v>12</v>
      </c>
      <c r="C1648" s="4" t="s">
        <v>13</v>
      </c>
      <c r="D1648" s="4" t="s">
        <v>14</v>
      </c>
      <c r="E1648" s="4" t="s">
        <v>119</v>
      </c>
      <c r="F1648" s="53" t="str">
        <f>IFERROR(VLOOKUP(E1648,'ИМЕНА ОКВЭД'!B$1:D$130001,2,FALSE),E1648)</f>
        <v>10.4</v>
      </c>
      <c r="G1648" s="27">
        <v>10080.299999999999</v>
      </c>
      <c r="H1648" s="4"/>
      <c r="I1648" s="27">
        <v>6915</v>
      </c>
      <c r="J1648" s="27">
        <v>10080.299999999999</v>
      </c>
      <c r="K1648" s="27">
        <v>6915</v>
      </c>
      <c r="L1648" s="4"/>
      <c r="M1648" s="27">
        <v>145.77440347071584</v>
      </c>
      <c r="N1648" s="27">
        <v>145.77440347071584</v>
      </c>
    </row>
    <row r="1649" spans="1:14" x14ac:dyDescent="0.25">
      <c r="A1649" s="28">
        <v>44593</v>
      </c>
      <c r="B1649" s="4" t="s">
        <v>12</v>
      </c>
      <c r="C1649" s="4" t="s">
        <v>13</v>
      </c>
      <c r="D1649" s="4" t="s">
        <v>14</v>
      </c>
      <c r="E1649" s="4" t="s">
        <v>50</v>
      </c>
      <c r="F1649" s="53" t="str">
        <f>IFERROR(VLOOKUP(E1649,'ИМЕНА ОКВЭД'!B$1:D$130001,2,FALSE),E1649)</f>
        <v>Производство молочной продукции</v>
      </c>
      <c r="G1649" s="27">
        <v>257709</v>
      </c>
      <c r="H1649" s="27">
        <v>266581</v>
      </c>
      <c r="I1649" s="27">
        <v>318459.5</v>
      </c>
      <c r="J1649" s="27">
        <v>524290</v>
      </c>
      <c r="K1649" s="27">
        <v>639923.5</v>
      </c>
      <c r="L1649" s="27">
        <v>96.67193085778807</v>
      </c>
      <c r="M1649" s="27">
        <v>80.923633931473233</v>
      </c>
      <c r="N1649" s="27">
        <v>81.930105707947902</v>
      </c>
    </row>
    <row r="1650" spans="1:14" x14ac:dyDescent="0.25">
      <c r="A1650" s="28">
        <v>44593</v>
      </c>
      <c r="B1650" s="4" t="s">
        <v>12</v>
      </c>
      <c r="C1650" s="4" t="s">
        <v>13</v>
      </c>
      <c r="D1650" s="4" t="s">
        <v>14</v>
      </c>
      <c r="E1650" s="4" t="s">
        <v>110</v>
      </c>
      <c r="F1650" s="53" t="str">
        <f>IFERROR(VLOOKUP(E1650,'ИМЕНА ОКВЭД'!B$1:D$130001,2,FALSE),E1650)</f>
        <v>10.6</v>
      </c>
      <c r="G1650" s="27">
        <v>1</v>
      </c>
      <c r="H1650" s="4"/>
      <c r="I1650" s="27">
        <v>3</v>
      </c>
      <c r="J1650" s="27">
        <v>1</v>
      </c>
      <c r="K1650" s="27">
        <v>5</v>
      </c>
      <c r="L1650" s="4"/>
      <c r="M1650" s="27">
        <v>33.333333333333336</v>
      </c>
      <c r="N1650" s="27">
        <v>20</v>
      </c>
    </row>
    <row r="1651" spans="1:14" x14ac:dyDescent="0.25">
      <c r="A1651" s="28">
        <v>44593</v>
      </c>
      <c r="B1651" s="4" t="s">
        <v>12</v>
      </c>
      <c r="C1651" s="4" t="s">
        <v>13</v>
      </c>
      <c r="D1651" s="4" t="s">
        <v>14</v>
      </c>
      <c r="E1651" s="4" t="s">
        <v>22</v>
      </c>
      <c r="F1651" s="53" t="str">
        <f>IFERROR(VLOOKUP(E1651,'ИМЕНА ОКВЭД'!B$1:D$130001,2,FALSE),E1651)</f>
        <v>Производство хлебобулочных и мучных кондитерских изделий</v>
      </c>
      <c r="G1651" s="27">
        <v>203972.6</v>
      </c>
      <c r="H1651" s="27">
        <v>150721.4</v>
      </c>
      <c r="I1651" s="27">
        <v>192819</v>
      </c>
      <c r="J1651" s="27">
        <v>354694</v>
      </c>
      <c r="K1651" s="27">
        <v>390100.1</v>
      </c>
      <c r="L1651" s="27">
        <v>135.33088201144628</v>
      </c>
      <c r="M1651" s="27">
        <v>105.78449219215949</v>
      </c>
      <c r="N1651" s="27">
        <v>90.923842367638457</v>
      </c>
    </row>
    <row r="1652" spans="1:14" x14ac:dyDescent="0.25">
      <c r="A1652" s="28">
        <v>44593</v>
      </c>
      <c r="B1652" s="4" t="s">
        <v>12</v>
      </c>
      <c r="C1652" s="4" t="s">
        <v>13</v>
      </c>
      <c r="D1652" s="4" t="s">
        <v>14</v>
      </c>
      <c r="E1652" s="4" t="s">
        <v>65</v>
      </c>
      <c r="F1652" s="53" t="str">
        <f>IFERROR(VLOOKUP(E1652,'ИМЕНА ОКВЭД'!B$1:D$130001,2,FALSE),E1652)</f>
        <v>10.8</v>
      </c>
      <c r="G1652" s="27">
        <v>138423.1</v>
      </c>
      <c r="H1652" s="27">
        <v>86995.8</v>
      </c>
      <c r="I1652" s="27">
        <v>133993</v>
      </c>
      <c r="J1652" s="27">
        <v>225418.9</v>
      </c>
      <c r="K1652" s="27">
        <v>272695</v>
      </c>
      <c r="L1652" s="27">
        <v>159.11469289322014</v>
      </c>
      <c r="M1652" s="27">
        <v>103.3062174889733</v>
      </c>
      <c r="N1652" s="27">
        <v>82.663378499789147</v>
      </c>
    </row>
    <row r="1653" spans="1:14" x14ac:dyDescent="0.25">
      <c r="A1653" s="28">
        <v>44593</v>
      </c>
      <c r="B1653" s="4" t="s">
        <v>12</v>
      </c>
      <c r="C1653" s="4" t="s">
        <v>13</v>
      </c>
      <c r="D1653" s="4" t="s">
        <v>14</v>
      </c>
      <c r="E1653" s="4" t="s">
        <v>42</v>
      </c>
      <c r="F1653" s="53" t="str">
        <f>IFERROR(VLOOKUP(E1653,'ИМЕНА ОКВЭД'!B$1:D$130001,2,FALSE),E1653)</f>
        <v>10.9</v>
      </c>
      <c r="G1653" s="27">
        <v>6169.5</v>
      </c>
      <c r="H1653" s="27">
        <v>7190.2</v>
      </c>
      <c r="I1653" s="27">
        <v>7194</v>
      </c>
      <c r="J1653" s="27">
        <v>13359.7</v>
      </c>
      <c r="K1653" s="27">
        <v>14407</v>
      </c>
      <c r="L1653" s="27">
        <v>85.804289171372147</v>
      </c>
      <c r="M1653" s="27">
        <v>85.758965804837359</v>
      </c>
      <c r="N1653" s="27">
        <v>92.730617061150824</v>
      </c>
    </row>
    <row r="1654" spans="1:14" x14ac:dyDescent="0.25">
      <c r="A1654" s="28">
        <v>44593</v>
      </c>
      <c r="B1654" s="4" t="s">
        <v>12</v>
      </c>
      <c r="C1654" s="4" t="s">
        <v>13</v>
      </c>
      <c r="D1654" s="4" t="s">
        <v>14</v>
      </c>
      <c r="E1654" s="4" t="s">
        <v>124</v>
      </c>
      <c r="F1654" s="53" t="str">
        <f>IFERROR(VLOOKUP(E1654,'ИМЕНА ОКВЭД'!B$1:D$130001,2,FALSE),E1654)</f>
        <v>Всего по обследуемым видам экономической деятельности</v>
      </c>
      <c r="G1654" s="27">
        <v>49849223</v>
      </c>
      <c r="H1654" s="27">
        <v>39330426.399999999</v>
      </c>
      <c r="I1654" s="27">
        <v>36151914.899999999</v>
      </c>
      <c r="J1654" s="27">
        <v>89179649.400000006</v>
      </c>
      <c r="K1654" s="27">
        <v>68227368.799999997</v>
      </c>
      <c r="L1654" s="27">
        <v>126.74467978816523</v>
      </c>
      <c r="M1654" s="27">
        <v>137.88819523914071</v>
      </c>
      <c r="N1654" s="27">
        <v>130.70949527808847</v>
      </c>
    </row>
    <row r="1655" spans="1:14" x14ac:dyDescent="0.25">
      <c r="A1655" s="28">
        <v>44593</v>
      </c>
      <c r="B1655" s="4" t="s">
        <v>12</v>
      </c>
      <c r="C1655" s="4" t="s">
        <v>13</v>
      </c>
      <c r="D1655" s="4" t="s">
        <v>14</v>
      </c>
      <c r="E1655" s="4" t="s">
        <v>48</v>
      </c>
      <c r="F1655" s="53" t="str">
        <f>IFERROR(VLOOKUP(E1655,'ИМЕНА ОКВЭД'!B$1:D$130001,2,FALSE),E1655)</f>
        <v>Производство напитков</v>
      </c>
      <c r="G1655" s="27">
        <v>550397.30000000005</v>
      </c>
      <c r="H1655" s="27">
        <v>464698.1</v>
      </c>
      <c r="I1655" s="27">
        <v>438123.8</v>
      </c>
      <c r="J1655" s="27">
        <v>1015095.4</v>
      </c>
      <c r="K1655" s="27">
        <v>857578.8</v>
      </c>
      <c r="L1655" s="27">
        <v>118.44190884361267</v>
      </c>
      <c r="M1655" s="27">
        <v>125.62597603691012</v>
      </c>
      <c r="N1655" s="27">
        <v>118.36759490789652</v>
      </c>
    </row>
    <row r="1656" spans="1:14" x14ac:dyDescent="0.25">
      <c r="A1656" s="28">
        <v>44593</v>
      </c>
      <c r="B1656" s="4" t="s">
        <v>12</v>
      </c>
      <c r="C1656" s="4" t="s">
        <v>13</v>
      </c>
      <c r="D1656" s="4" t="s">
        <v>14</v>
      </c>
      <c r="E1656" s="4" t="s">
        <v>105</v>
      </c>
      <c r="F1656" s="53" t="str">
        <f>IFERROR(VLOOKUP(E1656,'ИМЕНА ОКВЭД'!B$1:D$130001,2,FALSE),E1656)</f>
        <v>11.0</v>
      </c>
      <c r="G1656" s="27">
        <v>550397.30000000005</v>
      </c>
      <c r="H1656" s="27">
        <v>464698.1</v>
      </c>
      <c r="I1656" s="27">
        <v>438123.8</v>
      </c>
      <c r="J1656" s="27">
        <v>1015095.4</v>
      </c>
      <c r="K1656" s="27">
        <v>857578.8</v>
      </c>
      <c r="L1656" s="27">
        <v>118.44190884361267</v>
      </c>
      <c r="M1656" s="27">
        <v>125.62597603691012</v>
      </c>
      <c r="N1656" s="27">
        <v>118.36759490789652</v>
      </c>
    </row>
    <row r="1657" spans="1:14" x14ac:dyDescent="0.25">
      <c r="A1657" s="28">
        <v>44593</v>
      </c>
      <c r="B1657" s="4" t="s">
        <v>12</v>
      </c>
      <c r="C1657" s="4" t="s">
        <v>13</v>
      </c>
      <c r="D1657" s="4" t="s">
        <v>14</v>
      </c>
      <c r="E1657" s="4" t="s">
        <v>75</v>
      </c>
      <c r="F1657" s="53" t="str">
        <f>IFERROR(VLOOKUP(E1657,'ИМЕНА ОКВЭД'!B$1:D$130001,2,FALSE),E1657)</f>
        <v>125.АГ</v>
      </c>
      <c r="G1657" s="27">
        <v>41803926.899999999</v>
      </c>
      <c r="H1657" s="27">
        <v>30571774.600000001</v>
      </c>
      <c r="I1657" s="27">
        <v>28421407.399999999</v>
      </c>
      <c r="J1657" s="27">
        <v>72375701.5</v>
      </c>
      <c r="K1657" s="27">
        <v>52214609.899999999</v>
      </c>
      <c r="L1657" s="27">
        <v>136.74026924168152</v>
      </c>
      <c r="M1657" s="27">
        <v>147.08605492914472</v>
      </c>
      <c r="N1657" s="27">
        <v>138.61197400231845</v>
      </c>
    </row>
    <row r="1658" spans="1:14" x14ac:dyDescent="0.25">
      <c r="A1658" s="28">
        <v>44593</v>
      </c>
      <c r="B1658" s="4" t="s">
        <v>12</v>
      </c>
      <c r="C1658" s="4" t="s">
        <v>13</v>
      </c>
      <c r="D1658" s="4" t="s">
        <v>14</v>
      </c>
      <c r="E1658" s="4" t="s">
        <v>117</v>
      </c>
      <c r="F1658" s="53" t="str">
        <f>IFERROR(VLOOKUP(E1658,'ИМЕНА ОКВЭД'!B$1:D$130001,2,FALSE),E1658)</f>
        <v>Производство текстильных изделий</v>
      </c>
      <c r="G1658" s="27">
        <v>1333.8</v>
      </c>
      <c r="H1658" s="27">
        <v>1265.3</v>
      </c>
      <c r="I1658" s="27">
        <v>1224</v>
      </c>
      <c r="J1658" s="27">
        <v>2599.1</v>
      </c>
      <c r="K1658" s="27">
        <v>2516.6999999999998</v>
      </c>
      <c r="L1658" s="27">
        <v>105.41373587291551</v>
      </c>
      <c r="M1658" s="27">
        <v>108.97058823529412</v>
      </c>
      <c r="N1658" s="27">
        <v>103.27412881948584</v>
      </c>
    </row>
    <row r="1659" spans="1:14" x14ac:dyDescent="0.25">
      <c r="A1659" s="28">
        <v>44593</v>
      </c>
      <c r="B1659" s="4" t="s">
        <v>12</v>
      </c>
      <c r="C1659" s="4" t="s">
        <v>13</v>
      </c>
      <c r="D1659" s="4" t="s">
        <v>14</v>
      </c>
      <c r="E1659" s="4" t="s">
        <v>74</v>
      </c>
      <c r="F1659" s="53" t="str">
        <f>IFERROR(VLOOKUP(E1659,'ИМЕНА ОКВЭД'!B$1:D$130001,2,FALSE),E1659)</f>
        <v>13.9</v>
      </c>
      <c r="G1659" s="27">
        <v>1333.8</v>
      </c>
      <c r="H1659" s="27">
        <v>1265.3</v>
      </c>
      <c r="I1659" s="27">
        <v>1224</v>
      </c>
      <c r="J1659" s="27">
        <v>2599.1</v>
      </c>
      <c r="K1659" s="27">
        <v>2516.6999999999998</v>
      </c>
      <c r="L1659" s="27">
        <v>105.41373587291551</v>
      </c>
      <c r="M1659" s="27">
        <v>108.97058823529412</v>
      </c>
      <c r="N1659" s="27">
        <v>103.27412881948584</v>
      </c>
    </row>
    <row r="1660" spans="1:14" x14ac:dyDescent="0.25">
      <c r="A1660" s="28">
        <v>44593</v>
      </c>
      <c r="B1660" s="4" t="s">
        <v>12</v>
      </c>
      <c r="C1660" s="4" t="s">
        <v>13</v>
      </c>
      <c r="D1660" s="4" t="s">
        <v>14</v>
      </c>
      <c r="E1660" s="4" t="s">
        <v>55</v>
      </c>
      <c r="F1660" s="53" t="str">
        <f>IFERROR(VLOOKUP(E1660,'ИМЕНА ОКВЭД'!B$1:D$130001,2,FALSE),E1660)</f>
        <v>1323500.029.31</v>
      </c>
      <c r="G1660" s="27">
        <v>49849223</v>
      </c>
      <c r="H1660" s="27">
        <v>39330426.399999999</v>
      </c>
      <c r="I1660" s="27">
        <v>36151914.899999999</v>
      </c>
      <c r="J1660" s="27">
        <v>89179649.400000006</v>
      </c>
      <c r="K1660" s="27">
        <v>68227368.799999997</v>
      </c>
      <c r="L1660" s="27">
        <v>126.74467978816523</v>
      </c>
      <c r="M1660" s="27">
        <v>137.88819523914071</v>
      </c>
      <c r="N1660" s="27">
        <v>130.70949527808847</v>
      </c>
    </row>
    <row r="1661" spans="1:14" x14ac:dyDescent="0.25">
      <c r="A1661" s="28">
        <v>44593</v>
      </c>
      <c r="B1661" s="4" t="s">
        <v>12</v>
      </c>
      <c r="C1661" s="4" t="s">
        <v>13</v>
      </c>
      <c r="D1661" s="4" t="s">
        <v>14</v>
      </c>
      <c r="E1661" s="4" t="s">
        <v>69</v>
      </c>
      <c r="F1661" s="53" t="str">
        <f>IFERROR(VLOOKUP(E1661,'ИМЕНА ОКВЭД'!B$1:D$130001,2,FALSE),E1661)</f>
        <v>Производство одежды</v>
      </c>
      <c r="G1661" s="27">
        <v>4377.6000000000004</v>
      </c>
      <c r="H1661" s="27">
        <v>18058.7</v>
      </c>
      <c r="I1661" s="27">
        <v>43273.8</v>
      </c>
      <c r="J1661" s="27">
        <v>22436.3</v>
      </c>
      <c r="K1661" s="27">
        <v>74228.5</v>
      </c>
      <c r="L1661" s="27">
        <v>24.240947576514365</v>
      </c>
      <c r="M1661" s="27">
        <v>10.116051744935735</v>
      </c>
      <c r="N1661" s="27">
        <v>30.225991364502853</v>
      </c>
    </row>
    <row r="1662" spans="1:14" x14ac:dyDescent="0.25">
      <c r="A1662" s="28">
        <v>44593</v>
      </c>
      <c r="B1662" s="4" t="s">
        <v>12</v>
      </c>
      <c r="C1662" s="4" t="s">
        <v>13</v>
      </c>
      <c r="D1662" s="4" t="s">
        <v>14</v>
      </c>
      <c r="E1662" s="4" t="s">
        <v>91</v>
      </c>
      <c r="F1662" s="53" t="str">
        <f>IFERROR(VLOOKUP(E1662,'ИМЕНА ОКВЭД'!B$1:D$130001,2,FALSE),E1662)</f>
        <v>14.1</v>
      </c>
      <c r="G1662" s="27">
        <v>3930.6</v>
      </c>
      <c r="H1662" s="27">
        <v>17833.7</v>
      </c>
      <c r="I1662" s="27">
        <v>43048.800000000003</v>
      </c>
      <c r="J1662" s="27">
        <v>21764.3</v>
      </c>
      <c r="K1662" s="27">
        <v>73778.5</v>
      </c>
      <c r="L1662" s="27">
        <v>22.040294498617786</v>
      </c>
      <c r="M1662" s="27">
        <v>9.130568099459218</v>
      </c>
      <c r="N1662" s="27">
        <v>29.499515441490406</v>
      </c>
    </row>
    <row r="1663" spans="1:14" x14ac:dyDescent="0.25">
      <c r="A1663" s="28">
        <v>44593</v>
      </c>
      <c r="B1663" s="4" t="s">
        <v>12</v>
      </c>
      <c r="C1663" s="4" t="s">
        <v>13</v>
      </c>
      <c r="D1663" s="4" t="s">
        <v>14</v>
      </c>
      <c r="E1663" s="4" t="s">
        <v>37</v>
      </c>
      <c r="F1663" s="53" t="str">
        <f>IFERROR(VLOOKUP(E1663,'ИМЕНА ОКВЭД'!B$1:D$130001,2,FALSE),E1663)</f>
        <v>14.3</v>
      </c>
      <c r="G1663" s="27">
        <v>447</v>
      </c>
      <c r="H1663" s="27">
        <v>225</v>
      </c>
      <c r="I1663" s="27">
        <v>225</v>
      </c>
      <c r="J1663" s="27">
        <v>672</v>
      </c>
      <c r="K1663" s="27">
        <v>450</v>
      </c>
      <c r="L1663" s="27">
        <v>198.66666666666666</v>
      </c>
      <c r="M1663" s="27">
        <v>198.66666666666666</v>
      </c>
      <c r="N1663" s="27">
        <v>149.33333333333334</v>
      </c>
    </row>
    <row r="1664" spans="1:14" x14ac:dyDescent="0.25">
      <c r="A1664" s="28">
        <v>44593</v>
      </c>
      <c r="B1664" s="4" t="s">
        <v>12</v>
      </c>
      <c r="C1664" s="4" t="s">
        <v>13</v>
      </c>
      <c r="D1664" s="4" t="s">
        <v>14</v>
      </c>
      <c r="E1664" s="4" t="s">
        <v>104</v>
      </c>
      <c r="F1664" s="53" t="str">
        <f>IFERROR(VLOOKUP(E1664,'ИМЕНА ОКВЭД'!B$1:D$130001,2,FALSE),E1664)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664" s="27">
        <v>1804068</v>
      </c>
      <c r="H1664" s="27">
        <v>1704878.6</v>
      </c>
      <c r="I1664" s="27">
        <v>984473.59999999998</v>
      </c>
      <c r="J1664" s="27">
        <v>3508946.6</v>
      </c>
      <c r="K1664" s="27">
        <v>2053244.7</v>
      </c>
      <c r="L1664" s="27">
        <v>105.81797437072646</v>
      </c>
      <c r="M1664" s="27">
        <v>183.25204454441439</v>
      </c>
      <c r="N1664" s="27">
        <v>170.89763338972699</v>
      </c>
    </row>
    <row r="1665" spans="1:14" x14ac:dyDescent="0.25">
      <c r="A1665" s="28">
        <v>44593</v>
      </c>
      <c r="B1665" s="4" t="s">
        <v>12</v>
      </c>
      <c r="C1665" s="4" t="s">
        <v>13</v>
      </c>
      <c r="D1665" s="4" t="s">
        <v>14</v>
      </c>
      <c r="E1665" s="4" t="s">
        <v>111</v>
      </c>
      <c r="F1665" s="53" t="str">
        <f>IFERROR(VLOOKUP(E1665,'ИМЕНА ОКВЭД'!B$1:D$130001,2,FALSE),E1665)</f>
        <v>16.1</v>
      </c>
      <c r="G1665" s="27">
        <v>1282321.8999999999</v>
      </c>
      <c r="H1665" s="27">
        <v>1209755.7</v>
      </c>
      <c r="I1665" s="27">
        <v>573867.9</v>
      </c>
      <c r="J1665" s="27">
        <v>2492077.6</v>
      </c>
      <c r="K1665" s="27">
        <v>1380736.8</v>
      </c>
      <c r="L1665" s="27">
        <v>105.99841769706066</v>
      </c>
      <c r="M1665" s="27">
        <v>223.45245308197235</v>
      </c>
      <c r="N1665" s="27">
        <v>180.48896791915737</v>
      </c>
    </row>
    <row r="1666" spans="1:14" x14ac:dyDescent="0.25">
      <c r="A1666" s="28">
        <v>44593</v>
      </c>
      <c r="B1666" s="4" t="s">
        <v>12</v>
      </c>
      <c r="C1666" s="4" t="s">
        <v>13</v>
      </c>
      <c r="D1666" s="4" t="s">
        <v>14</v>
      </c>
      <c r="E1666" s="4" t="s">
        <v>114</v>
      </c>
      <c r="F1666" s="53" t="str">
        <f>IFERROR(VLOOKUP(E1666,'ИМЕНА ОКВЭД'!B$1:D$130001,2,FALSE),E1666)</f>
        <v>16.2</v>
      </c>
      <c r="G1666" s="27">
        <v>521746.1</v>
      </c>
      <c r="H1666" s="27">
        <v>495122.9</v>
      </c>
      <c r="I1666" s="27">
        <v>410605.7</v>
      </c>
      <c r="J1666" s="27">
        <v>1016869</v>
      </c>
      <c r="K1666" s="27">
        <v>672507.9</v>
      </c>
      <c r="L1666" s="27">
        <v>105.37708920350886</v>
      </c>
      <c r="M1666" s="27">
        <v>127.06742746143075</v>
      </c>
      <c r="N1666" s="27">
        <v>151.20551000218734</v>
      </c>
    </row>
    <row r="1667" spans="1:14" x14ac:dyDescent="0.25">
      <c r="A1667" s="28">
        <v>44593</v>
      </c>
      <c r="B1667" s="4" t="s">
        <v>12</v>
      </c>
      <c r="C1667" s="4" t="s">
        <v>13</v>
      </c>
      <c r="D1667" s="4" t="s">
        <v>14</v>
      </c>
      <c r="E1667" s="4" t="s">
        <v>64</v>
      </c>
      <c r="F1667" s="53" t="str">
        <f>IFERROR(VLOOKUP(E1667,'ИМЕНА ОКВЭД'!B$1:D$130001,2,FALSE),E1667)</f>
        <v>Производство бумаги и бумажных изделий</v>
      </c>
      <c r="G1667" s="27">
        <v>22564.2</v>
      </c>
      <c r="H1667" s="27">
        <v>13368.4</v>
      </c>
      <c r="I1667" s="27">
        <v>14064.7</v>
      </c>
      <c r="J1667" s="27">
        <v>35932.6</v>
      </c>
      <c r="K1667" s="27">
        <v>27386.3</v>
      </c>
      <c r="L1667" s="27">
        <v>168.78758864187188</v>
      </c>
      <c r="M1667" s="27">
        <v>160.43143472665611</v>
      </c>
      <c r="N1667" s="27">
        <v>131.20647915198475</v>
      </c>
    </row>
    <row r="1668" spans="1:14" x14ac:dyDescent="0.25">
      <c r="A1668" s="28">
        <v>44593</v>
      </c>
      <c r="B1668" s="4" t="s">
        <v>12</v>
      </c>
      <c r="C1668" s="4" t="s">
        <v>13</v>
      </c>
      <c r="D1668" s="4" t="s">
        <v>14</v>
      </c>
      <c r="E1668" s="4" t="s">
        <v>106</v>
      </c>
      <c r="F1668" s="53" t="str">
        <f>IFERROR(VLOOKUP(E1668,'ИМЕНА ОКВЭД'!B$1:D$130001,2,FALSE),E1668)</f>
        <v>17.2</v>
      </c>
      <c r="G1668" s="27">
        <v>22564.2</v>
      </c>
      <c r="H1668" s="27">
        <v>13368.4</v>
      </c>
      <c r="I1668" s="27">
        <v>14064.7</v>
      </c>
      <c r="J1668" s="27">
        <v>35932.6</v>
      </c>
      <c r="K1668" s="27">
        <v>27386.3</v>
      </c>
      <c r="L1668" s="27">
        <v>168.78758864187188</v>
      </c>
      <c r="M1668" s="27">
        <v>160.43143472665611</v>
      </c>
      <c r="N1668" s="27">
        <v>131.20647915198475</v>
      </c>
    </row>
    <row r="1669" spans="1:14" x14ac:dyDescent="0.25">
      <c r="A1669" s="28">
        <v>44593</v>
      </c>
      <c r="B1669" s="4" t="s">
        <v>12</v>
      </c>
      <c r="C1669" s="4" t="s">
        <v>13</v>
      </c>
      <c r="D1669" s="4" t="s">
        <v>14</v>
      </c>
      <c r="E1669" s="4" t="s">
        <v>86</v>
      </c>
      <c r="F1669" s="53" t="str">
        <f>IFERROR(VLOOKUP(E1669,'ИМЕНА ОКВЭД'!B$1:D$130001,2,FALSE),E1669)</f>
        <v>Деятельность полиграфическая и копирование носителей информации</v>
      </c>
      <c r="G1669" s="27">
        <v>30076.7</v>
      </c>
      <c r="H1669" s="27">
        <v>15841.8</v>
      </c>
      <c r="I1669" s="27">
        <v>16457.7</v>
      </c>
      <c r="J1669" s="27">
        <v>45918.5</v>
      </c>
      <c r="K1669" s="27">
        <v>31181.5</v>
      </c>
      <c r="L1669" s="27">
        <v>189.85658195407086</v>
      </c>
      <c r="M1669" s="27">
        <v>182.75153879339155</v>
      </c>
      <c r="N1669" s="27">
        <v>147.2619983002742</v>
      </c>
    </row>
    <row r="1670" spans="1:14" x14ac:dyDescent="0.25">
      <c r="A1670" s="28">
        <v>44593</v>
      </c>
      <c r="B1670" s="4" t="s">
        <v>12</v>
      </c>
      <c r="C1670" s="4" t="s">
        <v>13</v>
      </c>
      <c r="D1670" s="4" t="s">
        <v>14</v>
      </c>
      <c r="E1670" s="4" t="s">
        <v>82</v>
      </c>
      <c r="F1670" s="53" t="str">
        <f>IFERROR(VLOOKUP(E1670,'ИМЕНА ОКВЭД'!B$1:D$130001,2,FALSE),E1670)</f>
        <v>18.1</v>
      </c>
      <c r="G1670" s="27">
        <v>30076.7</v>
      </c>
      <c r="H1670" s="27">
        <v>15841.8</v>
      </c>
      <c r="I1670" s="27">
        <v>16457.7</v>
      </c>
      <c r="J1670" s="27">
        <v>45918.5</v>
      </c>
      <c r="K1670" s="27">
        <v>31181.5</v>
      </c>
      <c r="L1670" s="27">
        <v>189.85658195407086</v>
      </c>
      <c r="M1670" s="27">
        <v>182.75153879339155</v>
      </c>
      <c r="N1670" s="27">
        <v>147.2619983002742</v>
      </c>
    </row>
    <row r="1671" spans="1:14" x14ac:dyDescent="0.25">
      <c r="A1671" s="28">
        <v>44593</v>
      </c>
      <c r="B1671" s="4" t="s">
        <v>12</v>
      </c>
      <c r="C1671" s="4" t="s">
        <v>13</v>
      </c>
      <c r="D1671" s="4" t="s">
        <v>14</v>
      </c>
      <c r="E1671" s="4" t="s">
        <v>125</v>
      </c>
      <c r="F1671" s="53" t="str">
        <f>IFERROR(VLOOKUP(E1671,'ИМЕНА ОКВЭД'!B$1:D$130001,2,FALSE),E1671)</f>
        <v>Производство кокса и нефтепродуктов</v>
      </c>
      <c r="G1671" s="27">
        <v>5781030.5999999996</v>
      </c>
      <c r="H1671" s="27">
        <v>5825767</v>
      </c>
      <c r="I1671" s="27">
        <v>4549182.7</v>
      </c>
      <c r="J1671" s="27">
        <v>11606797.6</v>
      </c>
      <c r="K1671" s="27">
        <v>9560248.6999999993</v>
      </c>
      <c r="L1671" s="27">
        <v>99.232094246131027</v>
      </c>
      <c r="M1671" s="27">
        <v>127.07844422251935</v>
      </c>
      <c r="N1671" s="27">
        <v>121.40685838015908</v>
      </c>
    </row>
    <row r="1672" spans="1:14" x14ac:dyDescent="0.25">
      <c r="A1672" s="28">
        <v>44593</v>
      </c>
      <c r="B1672" s="4" t="s">
        <v>12</v>
      </c>
      <c r="C1672" s="4" t="s">
        <v>13</v>
      </c>
      <c r="D1672" s="4" t="s">
        <v>14</v>
      </c>
      <c r="E1672" s="4" t="s">
        <v>51</v>
      </c>
      <c r="F1672" s="53" t="str">
        <f>IFERROR(VLOOKUP(E1672,'ИМЕНА ОКВЭД'!B$1:D$130001,2,FALSE),E1672)</f>
        <v>19.2</v>
      </c>
      <c r="G1672" s="27">
        <v>5781030.5999999996</v>
      </c>
      <c r="H1672" s="27">
        <v>5825767</v>
      </c>
      <c r="I1672" s="27">
        <v>4549182.7</v>
      </c>
      <c r="J1672" s="27">
        <v>11606797.6</v>
      </c>
      <c r="K1672" s="27">
        <v>9560248.6999999993</v>
      </c>
      <c r="L1672" s="27">
        <v>99.232094246131027</v>
      </c>
      <c r="M1672" s="27">
        <v>127.07844422251935</v>
      </c>
      <c r="N1672" s="27">
        <v>121.40685838015908</v>
      </c>
    </row>
    <row r="1673" spans="1:14" x14ac:dyDescent="0.25">
      <c r="A1673" s="28">
        <v>44593</v>
      </c>
      <c r="B1673" s="4" t="s">
        <v>12</v>
      </c>
      <c r="C1673" s="4" t="s">
        <v>13</v>
      </c>
      <c r="D1673" s="4" t="s">
        <v>14</v>
      </c>
      <c r="E1673" s="4" t="s">
        <v>60</v>
      </c>
      <c r="F1673" s="53" t="str">
        <f>IFERROR(VLOOKUP(E1673,'ИМЕНА ОКВЭД'!B$1:D$130001,2,FALSE),E1673)</f>
        <v>Производство химических веществ и химических продуктов</v>
      </c>
      <c r="G1673" s="27">
        <v>372891.7</v>
      </c>
      <c r="H1673" s="27">
        <v>322961.59999999998</v>
      </c>
      <c r="I1673" s="27">
        <v>307690.5</v>
      </c>
      <c r="J1673" s="27">
        <v>695853.3</v>
      </c>
      <c r="K1673" s="27">
        <v>576106.4</v>
      </c>
      <c r="L1673" s="27">
        <v>115.46007327186885</v>
      </c>
      <c r="M1673" s="27">
        <v>121.19051449427265</v>
      </c>
      <c r="N1673" s="27">
        <v>120.78555280760638</v>
      </c>
    </row>
    <row r="1674" spans="1:14" x14ac:dyDescent="0.25">
      <c r="A1674" s="28">
        <v>44593</v>
      </c>
      <c r="B1674" s="4" t="s">
        <v>12</v>
      </c>
      <c r="C1674" s="4" t="s">
        <v>13</v>
      </c>
      <c r="D1674" s="4" t="s">
        <v>14</v>
      </c>
      <c r="E1674" s="4" t="s">
        <v>120</v>
      </c>
      <c r="F1674" s="53" t="str">
        <f>IFERROR(VLOOKUP(E1674,'ИМЕНА ОКВЭД'!B$1:D$130001,2,FALSE),E1674)</f>
        <v>20.1</v>
      </c>
      <c r="G1674" s="27">
        <v>254228.7</v>
      </c>
      <c r="H1674" s="27">
        <v>200527.6</v>
      </c>
      <c r="I1674" s="27">
        <v>185560.5</v>
      </c>
      <c r="J1674" s="27">
        <v>454756.3</v>
      </c>
      <c r="K1674" s="27">
        <v>338307.4</v>
      </c>
      <c r="L1674" s="27">
        <v>126.77990461163451</v>
      </c>
      <c r="M1674" s="27">
        <v>137.00582828780909</v>
      </c>
      <c r="N1674" s="27">
        <v>134.42103246928681</v>
      </c>
    </row>
    <row r="1675" spans="1:14" x14ac:dyDescent="0.25">
      <c r="A1675" s="28">
        <v>44593</v>
      </c>
      <c r="B1675" s="4" t="s">
        <v>12</v>
      </c>
      <c r="C1675" s="4" t="s">
        <v>13</v>
      </c>
      <c r="D1675" s="4" t="s">
        <v>14</v>
      </c>
      <c r="E1675" s="4" t="s">
        <v>97</v>
      </c>
      <c r="F1675" s="53" t="str">
        <f>IFERROR(VLOOKUP(E1675,'ИМЕНА ОКВЭД'!B$1:D$130001,2,FALSE),E1675)</f>
        <v>20.2</v>
      </c>
      <c r="G1675" s="4"/>
      <c r="H1675" s="27">
        <v>217</v>
      </c>
      <c r="I1675" s="27">
        <v>217</v>
      </c>
      <c r="J1675" s="27">
        <v>217</v>
      </c>
      <c r="K1675" s="27">
        <v>434</v>
      </c>
      <c r="L1675" s="4"/>
      <c r="M1675" s="4"/>
      <c r="N1675" s="27">
        <v>50</v>
      </c>
    </row>
    <row r="1676" spans="1:14" x14ac:dyDescent="0.25">
      <c r="A1676" s="28">
        <v>44593</v>
      </c>
      <c r="B1676" s="4" t="s">
        <v>12</v>
      </c>
      <c r="C1676" s="4" t="s">
        <v>13</v>
      </c>
      <c r="D1676" s="4" t="s">
        <v>14</v>
      </c>
      <c r="E1676" s="4" t="s">
        <v>16</v>
      </c>
      <c r="F1676" s="53" t="str">
        <f>IFERROR(VLOOKUP(E1676,'ИМЕНА ОКВЭД'!B$1:D$130001,2,FALSE),E1676)</f>
        <v>20.3</v>
      </c>
      <c r="G1676" s="27">
        <v>15258</v>
      </c>
      <c r="H1676" s="27">
        <v>27602</v>
      </c>
      <c r="I1676" s="27">
        <v>30722</v>
      </c>
      <c r="J1676" s="27">
        <v>42860</v>
      </c>
      <c r="K1676" s="27">
        <v>54983</v>
      </c>
      <c r="L1676" s="27">
        <v>55.278602999782628</v>
      </c>
      <c r="M1676" s="27">
        <v>49.664735368791092</v>
      </c>
      <c r="N1676" s="27">
        <v>77.951366786097523</v>
      </c>
    </row>
    <row r="1677" spans="1:14" x14ac:dyDescent="0.25">
      <c r="A1677" s="28">
        <v>44593</v>
      </c>
      <c r="B1677" s="4" t="s">
        <v>12</v>
      </c>
      <c r="C1677" s="4" t="s">
        <v>13</v>
      </c>
      <c r="D1677" s="4" t="s">
        <v>14</v>
      </c>
      <c r="E1677" s="4" t="s">
        <v>83</v>
      </c>
      <c r="F1677" s="53" t="str">
        <f>IFERROR(VLOOKUP(E1677,'ИМЕНА ОКВЭД'!B$1:D$130001,2,FALSE),E1677)</f>
        <v>20.4</v>
      </c>
      <c r="G1677" s="27">
        <v>1328</v>
      </c>
      <c r="H1677" s="27">
        <v>28</v>
      </c>
      <c r="I1677" s="27">
        <v>28</v>
      </c>
      <c r="J1677" s="27">
        <v>1356</v>
      </c>
      <c r="K1677" s="27">
        <v>56</v>
      </c>
      <c r="L1677" s="27">
        <v>4742.8571428571431</v>
      </c>
      <c r="M1677" s="27">
        <v>4742.8571428571431</v>
      </c>
      <c r="N1677" s="27">
        <v>2421.4285714285716</v>
      </c>
    </row>
    <row r="1678" spans="1:14" x14ac:dyDescent="0.25">
      <c r="A1678" s="28">
        <v>44593</v>
      </c>
      <c r="B1678" s="4" t="s">
        <v>12</v>
      </c>
      <c r="C1678" s="4" t="s">
        <v>13</v>
      </c>
      <c r="D1678" s="4" t="s">
        <v>14</v>
      </c>
      <c r="E1678" s="4" t="s">
        <v>17</v>
      </c>
      <c r="F1678" s="53" t="str">
        <f>IFERROR(VLOOKUP(E1678,'ИМЕНА ОКВЭД'!B$1:D$130001,2,FALSE),E1678)</f>
        <v>20.5</v>
      </c>
      <c r="G1678" s="27">
        <v>102077</v>
      </c>
      <c r="H1678" s="27">
        <v>94587</v>
      </c>
      <c r="I1678" s="27">
        <v>91163</v>
      </c>
      <c r="J1678" s="27">
        <v>196664</v>
      </c>
      <c r="K1678" s="27">
        <v>182326</v>
      </c>
      <c r="L1678" s="27">
        <v>107.91863575332762</v>
      </c>
      <c r="M1678" s="27">
        <v>111.97196230927021</v>
      </c>
      <c r="N1678" s="27">
        <v>107.86393602667749</v>
      </c>
    </row>
    <row r="1679" spans="1:14" x14ac:dyDescent="0.25">
      <c r="A1679" s="28">
        <v>44593</v>
      </c>
      <c r="B1679" s="4" t="s">
        <v>12</v>
      </c>
      <c r="C1679" s="4" t="s">
        <v>13</v>
      </c>
      <c r="D1679" s="4" t="s">
        <v>14</v>
      </c>
      <c r="E1679" s="4" t="s">
        <v>99</v>
      </c>
      <c r="F1679" s="53" t="str">
        <f>IFERROR(VLOOKUP(E1679,'ИМЕНА ОКВЭД'!B$1:D$130001,2,FALSE),E1679)</f>
        <v>Производство лекарственных средств и материалов, применяемых в медицинских целях</v>
      </c>
      <c r="G1679" s="27">
        <v>199390</v>
      </c>
      <c r="H1679" s="27">
        <v>178180</v>
      </c>
      <c r="I1679" s="27">
        <v>138384</v>
      </c>
      <c r="J1679" s="27">
        <v>377570</v>
      </c>
      <c r="K1679" s="27">
        <v>409922</v>
      </c>
      <c r="L1679" s="27">
        <v>111.90369289482545</v>
      </c>
      <c r="M1679" s="27">
        <v>144.08457625158977</v>
      </c>
      <c r="N1679" s="27">
        <v>92.10776684344826</v>
      </c>
    </row>
    <row r="1680" spans="1:14" x14ac:dyDescent="0.25">
      <c r="A1680" s="28">
        <v>44593</v>
      </c>
      <c r="B1680" s="4" t="s">
        <v>12</v>
      </c>
      <c r="C1680" s="4" t="s">
        <v>13</v>
      </c>
      <c r="D1680" s="4" t="s">
        <v>14</v>
      </c>
      <c r="E1680" s="4" t="s">
        <v>38</v>
      </c>
      <c r="F1680" s="53" t="str">
        <f>IFERROR(VLOOKUP(E1680,'ИМЕНА ОКВЭД'!B$1:D$130001,2,FALSE),E1680)</f>
        <v>21.2</v>
      </c>
      <c r="G1680" s="27">
        <v>199390</v>
      </c>
      <c r="H1680" s="27">
        <v>178180</v>
      </c>
      <c r="I1680" s="27">
        <v>138384</v>
      </c>
      <c r="J1680" s="27">
        <v>377570</v>
      </c>
      <c r="K1680" s="27">
        <v>409922</v>
      </c>
      <c r="L1680" s="27">
        <v>111.90369289482545</v>
      </c>
      <c r="M1680" s="27">
        <v>144.08457625158977</v>
      </c>
      <c r="N1680" s="27">
        <v>92.10776684344826</v>
      </c>
    </row>
    <row r="1681" spans="1:14" x14ac:dyDescent="0.25">
      <c r="A1681" s="28">
        <v>44593</v>
      </c>
      <c r="B1681" s="4" t="s">
        <v>12</v>
      </c>
      <c r="C1681" s="4" t="s">
        <v>13</v>
      </c>
      <c r="D1681" s="4" t="s">
        <v>14</v>
      </c>
      <c r="E1681" s="4" t="s">
        <v>49</v>
      </c>
      <c r="F1681" s="53" t="str">
        <f>IFERROR(VLOOKUP(E1681,'ИМЕНА ОКВЭД'!B$1:D$130001,2,FALSE),E1681)</f>
        <v>Производство резиновых и пластмассовых изделий</v>
      </c>
      <c r="G1681" s="27">
        <v>393702.7</v>
      </c>
      <c r="H1681" s="27">
        <v>314456.2</v>
      </c>
      <c r="I1681" s="27">
        <v>314940.7</v>
      </c>
      <c r="J1681" s="27">
        <v>708158.9</v>
      </c>
      <c r="K1681" s="27">
        <v>579370</v>
      </c>
      <c r="L1681" s="27">
        <v>125.2011249897442</v>
      </c>
      <c r="M1681" s="27">
        <v>125.00851747646462</v>
      </c>
      <c r="N1681" s="27">
        <v>122.22912819096605</v>
      </c>
    </row>
    <row r="1682" spans="1:14" x14ac:dyDescent="0.25">
      <c r="A1682" s="28">
        <v>44593</v>
      </c>
      <c r="B1682" s="4" t="s">
        <v>12</v>
      </c>
      <c r="C1682" s="4" t="s">
        <v>13</v>
      </c>
      <c r="D1682" s="4" t="s">
        <v>14</v>
      </c>
      <c r="E1682" s="4" t="s">
        <v>46</v>
      </c>
      <c r="F1682" s="53" t="str">
        <f>IFERROR(VLOOKUP(E1682,'ИМЕНА ОКВЭД'!B$1:D$130001,2,FALSE),E1682)</f>
        <v>22.1</v>
      </c>
      <c r="G1682" s="27">
        <v>617</v>
      </c>
      <c r="H1682" s="27">
        <v>1186</v>
      </c>
      <c r="I1682" s="27">
        <v>1186</v>
      </c>
      <c r="J1682" s="27">
        <v>1803</v>
      </c>
      <c r="K1682" s="27">
        <v>2372</v>
      </c>
      <c r="L1682" s="27">
        <v>52.023608768971329</v>
      </c>
      <c r="M1682" s="27">
        <v>52.023608768971329</v>
      </c>
      <c r="N1682" s="27">
        <v>76.011804384485671</v>
      </c>
    </row>
    <row r="1683" spans="1:14" x14ac:dyDescent="0.25">
      <c r="A1683" s="28">
        <v>44593</v>
      </c>
      <c r="B1683" s="4" t="s">
        <v>12</v>
      </c>
      <c r="C1683" s="4" t="s">
        <v>13</v>
      </c>
      <c r="D1683" s="4" t="s">
        <v>14</v>
      </c>
      <c r="E1683" s="4" t="s">
        <v>52</v>
      </c>
      <c r="F1683" s="53" t="str">
        <f>IFERROR(VLOOKUP(E1683,'ИМЕНА ОКВЭД'!B$1:D$130001,2,FALSE),E1683)</f>
        <v>22.2</v>
      </c>
      <c r="G1683" s="27">
        <v>393085.7</v>
      </c>
      <c r="H1683" s="27">
        <v>313270.2</v>
      </c>
      <c r="I1683" s="27">
        <v>313754.7</v>
      </c>
      <c r="J1683" s="27">
        <v>706355.9</v>
      </c>
      <c r="K1683" s="27">
        <v>576998</v>
      </c>
      <c r="L1683" s="27">
        <v>125.47816549419639</v>
      </c>
      <c r="M1683" s="27">
        <v>125.28440211413566</v>
      </c>
      <c r="N1683" s="27">
        <v>122.41912450303121</v>
      </c>
    </row>
    <row r="1684" spans="1:14" x14ac:dyDescent="0.25">
      <c r="A1684" s="28">
        <v>44593</v>
      </c>
      <c r="B1684" s="4" t="s">
        <v>12</v>
      </c>
      <c r="C1684" s="4" t="s">
        <v>13</v>
      </c>
      <c r="D1684" s="4" t="s">
        <v>14</v>
      </c>
      <c r="E1684" s="4" t="s">
        <v>36</v>
      </c>
      <c r="F1684" s="53" t="str">
        <f>IFERROR(VLOOKUP(E1684,'ИМЕНА ОКВЭД'!B$1:D$130001,2,FALSE),E1684)</f>
        <v>Производство прочей неметаллической минеральной продукции</v>
      </c>
      <c r="G1684" s="27">
        <v>1231683.5</v>
      </c>
      <c r="H1684" s="27">
        <v>764377.3</v>
      </c>
      <c r="I1684" s="27">
        <v>706893</v>
      </c>
      <c r="J1684" s="27">
        <v>1996060.8</v>
      </c>
      <c r="K1684" s="27">
        <v>1407302.9</v>
      </c>
      <c r="L1684" s="27">
        <v>161.13554130924609</v>
      </c>
      <c r="M1684" s="27">
        <v>174.23902910341451</v>
      </c>
      <c r="N1684" s="27">
        <v>141.83590469400724</v>
      </c>
    </row>
    <row r="1685" spans="1:14" x14ac:dyDescent="0.25">
      <c r="A1685" s="28">
        <v>44593</v>
      </c>
      <c r="B1685" s="4" t="s">
        <v>12</v>
      </c>
      <c r="C1685" s="4" t="s">
        <v>13</v>
      </c>
      <c r="D1685" s="4" t="s">
        <v>14</v>
      </c>
      <c r="E1685" s="4" t="s">
        <v>77</v>
      </c>
      <c r="F1685" s="53" t="str">
        <f>IFERROR(VLOOKUP(E1685,'ИМЕНА ОКВЭД'!B$1:D$130001,2,FALSE),E1685)</f>
        <v>23.1</v>
      </c>
      <c r="G1685" s="27">
        <v>53929</v>
      </c>
      <c r="H1685" s="27">
        <v>52135</v>
      </c>
      <c r="I1685" s="27">
        <v>52135</v>
      </c>
      <c r="J1685" s="27">
        <v>106064</v>
      </c>
      <c r="K1685" s="27">
        <v>104270</v>
      </c>
      <c r="L1685" s="27">
        <v>103.44106646206963</v>
      </c>
      <c r="M1685" s="27">
        <v>103.44106646206963</v>
      </c>
      <c r="N1685" s="27">
        <v>101.72053323103481</v>
      </c>
    </row>
    <row r="1686" spans="1:14" x14ac:dyDescent="0.25">
      <c r="A1686" s="28">
        <v>44593</v>
      </c>
      <c r="B1686" s="4" t="s">
        <v>12</v>
      </c>
      <c r="C1686" s="4" t="s">
        <v>13</v>
      </c>
      <c r="D1686" s="4" t="s">
        <v>14</v>
      </c>
      <c r="E1686" s="4" t="s">
        <v>136</v>
      </c>
      <c r="F1686" s="53" t="str">
        <f>IFERROR(VLOOKUP(E1686,'ИМЕНА ОКВЭД'!B$1:D$130001,2,FALSE),E1686)</f>
        <v>23.2</v>
      </c>
      <c r="G1686" s="27">
        <v>894</v>
      </c>
      <c r="H1686" s="4"/>
      <c r="I1686" s="4"/>
      <c r="J1686" s="27">
        <v>894</v>
      </c>
      <c r="K1686" s="4"/>
      <c r="L1686" s="4"/>
      <c r="M1686" s="4"/>
      <c r="N1686" s="4"/>
    </row>
    <row r="1687" spans="1:14" x14ac:dyDescent="0.25">
      <c r="A1687" s="28">
        <v>44593</v>
      </c>
      <c r="B1687" s="4" t="s">
        <v>12</v>
      </c>
      <c r="C1687" s="4" t="s">
        <v>13</v>
      </c>
      <c r="D1687" s="4" t="s">
        <v>14</v>
      </c>
      <c r="E1687" s="4" t="s">
        <v>23</v>
      </c>
      <c r="F1687" s="53" t="str">
        <f>IFERROR(VLOOKUP(E1687,'ИМЕНА ОКВЭД'!B$1:D$130001,2,FALSE),E1687)</f>
        <v>23.3</v>
      </c>
      <c r="G1687" s="27">
        <v>52352</v>
      </c>
      <c r="H1687" s="27">
        <v>51166</v>
      </c>
      <c r="I1687" s="27">
        <v>51898</v>
      </c>
      <c r="J1687" s="27">
        <v>103518</v>
      </c>
      <c r="K1687" s="27">
        <v>99870</v>
      </c>
      <c r="L1687" s="27">
        <v>102.31794551069069</v>
      </c>
      <c r="M1687" s="27">
        <v>100.87479286292343</v>
      </c>
      <c r="N1687" s="27">
        <v>103.65274857314509</v>
      </c>
    </row>
    <row r="1688" spans="1:14" x14ac:dyDescent="0.25">
      <c r="A1688" s="28">
        <v>44593</v>
      </c>
      <c r="B1688" s="4" t="s">
        <v>12</v>
      </c>
      <c r="C1688" s="4" t="s">
        <v>13</v>
      </c>
      <c r="D1688" s="4" t="s">
        <v>14</v>
      </c>
      <c r="E1688" s="4" t="s">
        <v>67</v>
      </c>
      <c r="F1688" s="53" t="str">
        <f>IFERROR(VLOOKUP(E1688,'ИМЕНА ОКВЭД'!B$1:D$130001,2,FALSE),E1688)</f>
        <v>23.5</v>
      </c>
      <c r="G1688" s="27">
        <v>62.6</v>
      </c>
      <c r="H1688" s="4"/>
      <c r="I1688" s="4"/>
      <c r="J1688" s="27">
        <v>62.6</v>
      </c>
      <c r="K1688" s="27">
        <v>56.9</v>
      </c>
      <c r="L1688" s="4"/>
      <c r="M1688" s="4"/>
      <c r="N1688" s="27">
        <v>110.01757469244288</v>
      </c>
    </row>
    <row r="1689" spans="1:14" x14ac:dyDescent="0.25">
      <c r="A1689" s="28">
        <v>44593</v>
      </c>
      <c r="B1689" s="4" t="s">
        <v>12</v>
      </c>
      <c r="C1689" s="4" t="s">
        <v>13</v>
      </c>
      <c r="D1689" s="4" t="s">
        <v>14</v>
      </c>
      <c r="E1689" s="4" t="s">
        <v>121</v>
      </c>
      <c r="F1689" s="53" t="str">
        <f>IFERROR(VLOOKUP(E1689,'ИМЕНА ОКВЭД'!B$1:D$130001,2,FALSE),E1689)</f>
        <v>23.6</v>
      </c>
      <c r="G1689" s="27">
        <v>693870.9</v>
      </c>
      <c r="H1689" s="27">
        <v>449963.3</v>
      </c>
      <c r="I1689" s="27">
        <v>404227</v>
      </c>
      <c r="J1689" s="27">
        <v>1143834.2</v>
      </c>
      <c r="K1689" s="27">
        <v>772421</v>
      </c>
      <c r="L1689" s="27">
        <v>154.20610969827985</v>
      </c>
      <c r="M1689" s="27">
        <v>171.65377374593979</v>
      </c>
      <c r="N1689" s="27">
        <v>148.08429599920251</v>
      </c>
    </row>
    <row r="1690" spans="1:14" x14ac:dyDescent="0.25">
      <c r="A1690" s="28">
        <v>44593</v>
      </c>
      <c r="B1690" s="4" t="s">
        <v>12</v>
      </c>
      <c r="C1690" s="4" t="s">
        <v>13</v>
      </c>
      <c r="D1690" s="4" t="s">
        <v>14</v>
      </c>
      <c r="E1690" s="4" t="s">
        <v>71</v>
      </c>
      <c r="F1690" s="53" t="str">
        <f>IFERROR(VLOOKUP(E1690,'ИМЕНА ОКВЭД'!B$1:D$130001,2,FALSE),E1690)</f>
        <v>23.7</v>
      </c>
      <c r="G1690" s="27">
        <v>663</v>
      </c>
      <c r="H1690" s="27">
        <v>219</v>
      </c>
      <c r="I1690" s="27">
        <v>219</v>
      </c>
      <c r="J1690" s="27">
        <v>882</v>
      </c>
      <c r="K1690" s="27">
        <v>438</v>
      </c>
      <c r="L1690" s="27">
        <v>302.73972602739724</v>
      </c>
      <c r="M1690" s="27">
        <v>302.73972602739724</v>
      </c>
      <c r="N1690" s="27">
        <v>201.36986301369862</v>
      </c>
    </row>
    <row r="1691" spans="1:14" x14ac:dyDescent="0.25">
      <c r="A1691" s="28">
        <v>44593</v>
      </c>
      <c r="B1691" s="4" t="s">
        <v>12</v>
      </c>
      <c r="C1691" s="4" t="s">
        <v>13</v>
      </c>
      <c r="D1691" s="4" t="s">
        <v>14</v>
      </c>
      <c r="E1691" s="4" t="s">
        <v>100</v>
      </c>
      <c r="F1691" s="53" t="str">
        <f>IFERROR(VLOOKUP(E1691,'ИМЕНА ОКВЭД'!B$1:D$130001,2,FALSE),E1691)</f>
        <v>23.9</v>
      </c>
      <c r="G1691" s="27">
        <v>429912</v>
      </c>
      <c r="H1691" s="27">
        <v>210894</v>
      </c>
      <c r="I1691" s="27">
        <v>198414</v>
      </c>
      <c r="J1691" s="27">
        <v>640806</v>
      </c>
      <c r="K1691" s="27">
        <v>430247</v>
      </c>
      <c r="L1691" s="27">
        <v>203.8521721812854</v>
      </c>
      <c r="M1691" s="27">
        <v>216.6742266170734</v>
      </c>
      <c r="N1691" s="27">
        <v>148.93909777406932</v>
      </c>
    </row>
    <row r="1692" spans="1:14" x14ac:dyDescent="0.25">
      <c r="A1692" s="28">
        <v>44593</v>
      </c>
      <c r="B1692" s="4" t="s">
        <v>12</v>
      </c>
      <c r="C1692" s="4" t="s">
        <v>13</v>
      </c>
      <c r="D1692" s="4" t="s">
        <v>14</v>
      </c>
      <c r="E1692" s="4" t="s">
        <v>79</v>
      </c>
      <c r="F1692" s="53" t="str">
        <f>IFERROR(VLOOKUP(E1692,'ИМЕНА ОКВЭД'!B$1:D$130001,2,FALSE),E1692)</f>
        <v>Производство металлургическое</v>
      </c>
      <c r="G1692" s="27">
        <v>17704618.600000001</v>
      </c>
      <c r="H1692" s="27">
        <v>10980888.199999999</v>
      </c>
      <c r="I1692" s="27">
        <v>13251548.6</v>
      </c>
      <c r="J1692" s="27">
        <v>28685506.800000001</v>
      </c>
      <c r="K1692" s="27">
        <v>21272014.600000001</v>
      </c>
      <c r="L1692" s="27">
        <v>161.23120714406326</v>
      </c>
      <c r="M1692" s="27">
        <v>133.60414797105298</v>
      </c>
      <c r="N1692" s="27">
        <v>134.85091722342085</v>
      </c>
    </row>
    <row r="1693" spans="1:14" x14ac:dyDescent="0.25">
      <c r="A1693" s="28">
        <v>44593</v>
      </c>
      <c r="B1693" s="4" t="s">
        <v>12</v>
      </c>
      <c r="C1693" s="4" t="s">
        <v>13</v>
      </c>
      <c r="D1693" s="4" t="s">
        <v>14</v>
      </c>
      <c r="E1693" s="4" t="s">
        <v>115</v>
      </c>
      <c r="F1693" s="53" t="str">
        <f>IFERROR(VLOOKUP(E1693,'ИМЕНА ОКВЭД'!B$1:D$130001,2,FALSE),E1693)</f>
        <v>24.1</v>
      </c>
      <c r="G1693" s="27">
        <v>3179380.3</v>
      </c>
      <c r="H1693" s="27">
        <v>4127538.6</v>
      </c>
      <c r="I1693" s="27">
        <v>1850582.7</v>
      </c>
      <c r="J1693" s="27">
        <v>7306918.9000000004</v>
      </c>
      <c r="K1693" s="27">
        <v>4400547.0999999996</v>
      </c>
      <c r="L1693" s="27">
        <v>77.028481332676094</v>
      </c>
      <c r="M1693" s="27">
        <v>171.80428088947335</v>
      </c>
      <c r="N1693" s="27">
        <v>166.04569236402446</v>
      </c>
    </row>
    <row r="1694" spans="1:14" x14ac:dyDescent="0.25">
      <c r="A1694" s="28">
        <v>44593</v>
      </c>
      <c r="B1694" s="4" t="s">
        <v>12</v>
      </c>
      <c r="C1694" s="4" t="s">
        <v>13</v>
      </c>
      <c r="D1694" s="4" t="s">
        <v>14</v>
      </c>
      <c r="E1694" s="4" t="s">
        <v>138</v>
      </c>
      <c r="F1694" s="53" t="str">
        <f>IFERROR(VLOOKUP(E1694,'ИМЕНА ОКВЭД'!B$1:D$130001,2,FALSE),E1694)</f>
        <v>24.2</v>
      </c>
      <c r="G1694" s="27">
        <v>6117</v>
      </c>
      <c r="H1694" s="4"/>
      <c r="I1694" s="4"/>
      <c r="J1694" s="27">
        <v>6117</v>
      </c>
      <c r="K1694" s="4"/>
      <c r="L1694" s="4"/>
      <c r="M1694" s="4"/>
      <c r="N1694" s="4"/>
    </row>
    <row r="1695" spans="1:14" x14ac:dyDescent="0.25">
      <c r="A1695" s="28">
        <v>44593</v>
      </c>
      <c r="B1695" s="4" t="s">
        <v>12</v>
      </c>
      <c r="C1695" s="4" t="s">
        <v>13</v>
      </c>
      <c r="D1695" s="4" t="s">
        <v>14</v>
      </c>
      <c r="E1695" s="4" t="s">
        <v>87</v>
      </c>
      <c r="F1695" s="53" t="str">
        <f>IFERROR(VLOOKUP(E1695,'ИМЕНА ОКВЭД'!B$1:D$130001,2,FALSE),E1695)</f>
        <v>24.3</v>
      </c>
      <c r="G1695" s="27">
        <v>125578.5</v>
      </c>
      <c r="H1695" s="27">
        <v>116105.7</v>
      </c>
      <c r="I1695" s="27">
        <v>77643.100000000006</v>
      </c>
      <c r="J1695" s="27">
        <v>241684.2</v>
      </c>
      <c r="K1695" s="27">
        <v>146488.4</v>
      </c>
      <c r="L1695" s="27">
        <v>108.15877256672152</v>
      </c>
      <c r="M1695" s="27">
        <v>161.73813255781906</v>
      </c>
      <c r="N1695" s="27">
        <v>164.98521384628407</v>
      </c>
    </row>
    <row r="1696" spans="1:14" x14ac:dyDescent="0.25">
      <c r="A1696" s="28">
        <v>44593</v>
      </c>
      <c r="B1696" s="4" t="s">
        <v>12</v>
      </c>
      <c r="C1696" s="4" t="s">
        <v>13</v>
      </c>
      <c r="D1696" s="4" t="s">
        <v>14</v>
      </c>
      <c r="E1696" s="4" t="s">
        <v>84</v>
      </c>
      <c r="F1696" s="53" t="str">
        <f>IFERROR(VLOOKUP(E1696,'ИМЕНА ОКВЭД'!B$1:D$130001,2,FALSE),E1696)</f>
        <v>Производство основных драгоценных металлов и прочих цветных металлов, производство ядерного топлива</v>
      </c>
      <c r="G1696" s="27">
        <v>14357666.1</v>
      </c>
      <c r="H1696" s="27">
        <v>6702841.5999999996</v>
      </c>
      <c r="I1696" s="27">
        <v>11304680.1</v>
      </c>
      <c r="J1696" s="27">
        <v>21060507.699999999</v>
      </c>
      <c r="K1696" s="27">
        <v>16682074</v>
      </c>
      <c r="L1696" s="27">
        <v>214.20267636937743</v>
      </c>
      <c r="M1696" s="27">
        <v>127.00639003486707</v>
      </c>
      <c r="N1696" s="27">
        <v>126.24633903434309</v>
      </c>
    </row>
    <row r="1697" spans="1:14" x14ac:dyDescent="0.25">
      <c r="A1697" s="28">
        <v>44593</v>
      </c>
      <c r="B1697" s="4" t="s">
        <v>12</v>
      </c>
      <c r="C1697" s="4" t="s">
        <v>13</v>
      </c>
      <c r="D1697" s="4" t="s">
        <v>14</v>
      </c>
      <c r="E1697" s="4" t="s">
        <v>32</v>
      </c>
      <c r="F1697" s="53" t="str">
        <f>IFERROR(VLOOKUP(E1697,'ИМЕНА ОКВЭД'!B$1:D$130001,2,FALSE),E1697)</f>
        <v>24.5</v>
      </c>
      <c r="G1697" s="27">
        <v>35876.699999999997</v>
      </c>
      <c r="H1697" s="27">
        <v>34402.300000000003</v>
      </c>
      <c r="I1697" s="27">
        <v>18642.7</v>
      </c>
      <c r="J1697" s="27">
        <v>70279</v>
      </c>
      <c r="K1697" s="27">
        <v>42905.1</v>
      </c>
      <c r="L1697" s="27">
        <v>104.28575996372335</v>
      </c>
      <c r="M1697" s="27">
        <v>192.44369109624679</v>
      </c>
      <c r="N1697" s="27">
        <v>163.80103996960733</v>
      </c>
    </row>
    <row r="1698" spans="1:14" x14ac:dyDescent="0.25">
      <c r="A1698" s="28">
        <v>44593</v>
      </c>
      <c r="B1698" s="4" t="s">
        <v>12</v>
      </c>
      <c r="C1698" s="4" t="s">
        <v>13</v>
      </c>
      <c r="D1698" s="4" t="s">
        <v>14</v>
      </c>
      <c r="E1698" s="4" t="s">
        <v>56</v>
      </c>
      <c r="F1698" s="53" t="str">
        <f>IFERROR(VLOOKUP(E1698,'ИМЕНА ОКВЭД'!B$1:D$130001,2,FALSE),E1698)</f>
        <v>Производство готовых металлических изделий, кроме машин и оборудования</v>
      </c>
      <c r="G1698" s="27">
        <v>440798.5</v>
      </c>
      <c r="H1698" s="27">
        <v>284500.40000000002</v>
      </c>
      <c r="I1698" s="27">
        <v>345622.3</v>
      </c>
      <c r="J1698" s="27">
        <v>725298.9</v>
      </c>
      <c r="K1698" s="27">
        <v>623433.69999999995</v>
      </c>
      <c r="L1698" s="27">
        <v>154.93774349702144</v>
      </c>
      <c r="M1698" s="27">
        <v>127.53763284371408</v>
      </c>
      <c r="N1698" s="27">
        <v>116.33937979291142</v>
      </c>
    </row>
    <row r="1699" spans="1:14" x14ac:dyDescent="0.25">
      <c r="A1699" s="28">
        <v>44593</v>
      </c>
      <c r="B1699" s="4" t="s">
        <v>12</v>
      </c>
      <c r="C1699" s="4" t="s">
        <v>13</v>
      </c>
      <c r="D1699" s="4" t="s">
        <v>14</v>
      </c>
      <c r="E1699" s="4" t="s">
        <v>113</v>
      </c>
      <c r="F1699" s="53" t="str">
        <f>IFERROR(VLOOKUP(E1699,'ИМЕНА ОКВЭД'!B$1:D$130001,2,FALSE),E1699)</f>
        <v>25.04.АГ</v>
      </c>
      <c r="G1699" s="27">
        <v>199423</v>
      </c>
      <c r="H1699" s="27">
        <v>161878.70000000001</v>
      </c>
      <c r="I1699" s="27">
        <v>178579</v>
      </c>
      <c r="J1699" s="27">
        <v>361301.7</v>
      </c>
      <c r="K1699" s="27">
        <v>322657.7</v>
      </c>
      <c r="L1699" s="27">
        <v>123.19285983887936</v>
      </c>
      <c r="M1699" s="27">
        <v>111.67214510104772</v>
      </c>
      <c r="N1699" s="27">
        <v>111.97677910677477</v>
      </c>
    </row>
    <row r="1700" spans="1:14" x14ac:dyDescent="0.25">
      <c r="A1700" s="28">
        <v>44593</v>
      </c>
      <c r="B1700" s="4" t="s">
        <v>12</v>
      </c>
      <c r="C1700" s="4" t="s">
        <v>13</v>
      </c>
      <c r="D1700" s="4" t="s">
        <v>14</v>
      </c>
      <c r="E1700" s="4" t="s">
        <v>47</v>
      </c>
      <c r="F1700" s="53" t="str">
        <f>IFERROR(VLOOKUP(E1700,'ИМЕНА ОКВЭД'!B$1:D$130001,2,FALSE),E1700)</f>
        <v>25.1</v>
      </c>
      <c r="G1700" s="27">
        <v>181524</v>
      </c>
      <c r="H1700" s="27">
        <v>79016.5</v>
      </c>
      <c r="I1700" s="27">
        <v>122597.7</v>
      </c>
      <c r="J1700" s="27">
        <v>260540.5</v>
      </c>
      <c r="K1700" s="27">
        <v>207574.2</v>
      </c>
      <c r="L1700" s="27">
        <v>229.7292337676308</v>
      </c>
      <c r="M1700" s="27">
        <v>148.06476793610321</v>
      </c>
      <c r="N1700" s="27">
        <v>125.51680314798274</v>
      </c>
    </row>
    <row r="1701" spans="1:14" x14ac:dyDescent="0.25">
      <c r="A1701" s="28">
        <v>44593</v>
      </c>
      <c r="B1701" s="4" t="s">
        <v>12</v>
      </c>
      <c r="C1701" s="4" t="s">
        <v>13</v>
      </c>
      <c r="D1701" s="4" t="s">
        <v>14</v>
      </c>
      <c r="E1701" s="4" t="s">
        <v>68</v>
      </c>
      <c r="F1701" s="53" t="str">
        <f>IFERROR(VLOOKUP(E1701,'ИМЕНА ОКВЭД'!B$1:D$130001,2,FALSE),E1701)</f>
        <v>25.2</v>
      </c>
      <c r="G1701" s="27">
        <v>13934</v>
      </c>
      <c r="H1701" s="27">
        <v>6355</v>
      </c>
      <c r="I1701" s="27">
        <v>6388</v>
      </c>
      <c r="J1701" s="27">
        <v>20289</v>
      </c>
      <c r="K1701" s="27">
        <v>12760</v>
      </c>
      <c r="L1701" s="27">
        <v>219.26042486231313</v>
      </c>
      <c r="M1701" s="27">
        <v>218.12773951158422</v>
      </c>
      <c r="N1701" s="27">
        <v>159.00470219435738</v>
      </c>
    </row>
    <row r="1702" spans="1:14" x14ac:dyDescent="0.25">
      <c r="A1702" s="28">
        <v>44593</v>
      </c>
      <c r="B1702" s="4" t="s">
        <v>12</v>
      </c>
      <c r="C1702" s="4" t="s">
        <v>13</v>
      </c>
      <c r="D1702" s="4" t="s">
        <v>14</v>
      </c>
      <c r="E1702" s="4" t="s">
        <v>18</v>
      </c>
      <c r="F1702" s="53" t="str">
        <f>IFERROR(VLOOKUP(E1702,'ИМЕНА ОКВЭД'!B$1:D$130001,2,FALSE),E1702)</f>
        <v>25.5</v>
      </c>
      <c r="G1702" s="27">
        <v>15845</v>
      </c>
      <c r="H1702" s="27">
        <v>17954</v>
      </c>
      <c r="I1702" s="27">
        <v>17954</v>
      </c>
      <c r="J1702" s="27">
        <v>33799</v>
      </c>
      <c r="K1702" s="27">
        <v>35908</v>
      </c>
      <c r="L1702" s="27">
        <v>88.25331402472986</v>
      </c>
      <c r="M1702" s="27">
        <v>88.25331402472986</v>
      </c>
      <c r="N1702" s="27">
        <v>94.12665701236493</v>
      </c>
    </row>
    <row r="1703" spans="1:14" x14ac:dyDescent="0.25">
      <c r="A1703" s="28">
        <v>44593</v>
      </c>
      <c r="B1703" s="4" t="s">
        <v>12</v>
      </c>
      <c r="C1703" s="4" t="s">
        <v>13</v>
      </c>
      <c r="D1703" s="4" t="s">
        <v>14</v>
      </c>
      <c r="E1703" s="4" t="s">
        <v>19</v>
      </c>
      <c r="F1703" s="53" t="str">
        <f>IFERROR(VLOOKUP(E1703,'ИМЕНА ОКВЭД'!B$1:D$130001,2,FALSE),E1703)</f>
        <v>25.6</v>
      </c>
      <c r="G1703" s="27">
        <v>19983.5</v>
      </c>
      <c r="H1703" s="27">
        <v>17989.2</v>
      </c>
      <c r="I1703" s="27">
        <v>18796.599999999999</v>
      </c>
      <c r="J1703" s="27">
        <v>37972.699999999997</v>
      </c>
      <c r="K1703" s="27">
        <v>41919.800000000003</v>
      </c>
      <c r="L1703" s="27">
        <v>111.08609610210571</v>
      </c>
      <c r="M1703" s="27">
        <v>106.31443984550397</v>
      </c>
      <c r="N1703" s="27">
        <v>90.584163092381161</v>
      </c>
    </row>
    <row r="1704" spans="1:14" x14ac:dyDescent="0.25">
      <c r="A1704" s="28">
        <v>44593</v>
      </c>
      <c r="B1704" s="4" t="s">
        <v>12</v>
      </c>
      <c r="C1704" s="4" t="s">
        <v>13</v>
      </c>
      <c r="D1704" s="4" t="s">
        <v>14</v>
      </c>
      <c r="E1704" s="4" t="s">
        <v>107</v>
      </c>
      <c r="F1704" s="53" t="str">
        <f>IFERROR(VLOOKUP(E1704,'ИМЕНА ОКВЭД'!B$1:D$130001,2,FALSE),E1704)</f>
        <v>25.7</v>
      </c>
      <c r="G1704" s="27">
        <v>10089</v>
      </c>
      <c r="H1704" s="27">
        <v>1307</v>
      </c>
      <c r="I1704" s="27">
        <v>1307</v>
      </c>
      <c r="J1704" s="27">
        <v>11396</v>
      </c>
      <c r="K1704" s="27">
        <v>2614</v>
      </c>
      <c r="L1704" s="27">
        <v>771.92042846212701</v>
      </c>
      <c r="M1704" s="27">
        <v>771.92042846212701</v>
      </c>
      <c r="N1704" s="27">
        <v>435.9602142310635</v>
      </c>
    </row>
    <row r="1705" spans="1:14" x14ac:dyDescent="0.25">
      <c r="A1705" s="28">
        <v>44593</v>
      </c>
      <c r="B1705" s="4" t="s">
        <v>12</v>
      </c>
      <c r="C1705" s="4" t="s">
        <v>13</v>
      </c>
      <c r="D1705" s="4" t="s">
        <v>14</v>
      </c>
      <c r="E1705" s="4" t="s">
        <v>94</v>
      </c>
      <c r="F1705" s="53" t="str">
        <f>IFERROR(VLOOKUP(E1705,'ИМЕНА ОКВЭД'!B$1:D$130001,2,FALSE),E1705)</f>
        <v>Производство компьютеров, электронных и оптических изделий</v>
      </c>
      <c r="G1705" s="27">
        <v>1957</v>
      </c>
      <c r="H1705" s="27">
        <v>2637</v>
      </c>
      <c r="I1705" s="27">
        <v>2637</v>
      </c>
      <c r="J1705" s="27">
        <v>4594</v>
      </c>
      <c r="K1705" s="27">
        <v>5274</v>
      </c>
      <c r="L1705" s="27">
        <v>74.213120970800148</v>
      </c>
      <c r="M1705" s="27">
        <v>74.213120970800148</v>
      </c>
      <c r="N1705" s="27">
        <v>87.106560485400081</v>
      </c>
    </row>
    <row r="1706" spans="1:14" x14ac:dyDescent="0.25">
      <c r="A1706" s="28">
        <v>44593</v>
      </c>
      <c r="B1706" s="4" t="s">
        <v>12</v>
      </c>
      <c r="C1706" s="4" t="s">
        <v>13</v>
      </c>
      <c r="D1706" s="4" t="s">
        <v>14</v>
      </c>
      <c r="E1706" s="4" t="s">
        <v>101</v>
      </c>
      <c r="F1706" s="53" t="str">
        <f>IFERROR(VLOOKUP(E1706,'ИМЕНА ОКВЭД'!B$1:D$130001,2,FALSE),E1706)</f>
        <v>26.1</v>
      </c>
      <c r="G1706" s="4"/>
      <c r="H1706" s="27">
        <v>1434</v>
      </c>
      <c r="I1706" s="27">
        <v>1434</v>
      </c>
      <c r="J1706" s="27">
        <v>1434</v>
      </c>
      <c r="K1706" s="27">
        <v>2868</v>
      </c>
      <c r="L1706" s="4"/>
      <c r="M1706" s="4"/>
      <c r="N1706" s="27">
        <v>50</v>
      </c>
    </row>
    <row r="1707" spans="1:14" x14ac:dyDescent="0.25">
      <c r="A1707" s="28">
        <v>44593</v>
      </c>
      <c r="B1707" s="4" t="s">
        <v>12</v>
      </c>
      <c r="C1707" s="4" t="s">
        <v>13</v>
      </c>
      <c r="D1707" s="4" t="s">
        <v>14</v>
      </c>
      <c r="E1707" s="4" t="s">
        <v>58</v>
      </c>
      <c r="F1707" s="53" t="str">
        <f>IFERROR(VLOOKUP(E1707,'ИМЕНА ОКВЭД'!B$1:D$130001,2,FALSE),E1707)</f>
        <v>26.2</v>
      </c>
      <c r="G1707" s="27">
        <v>117</v>
      </c>
      <c r="H1707" s="27">
        <v>53</v>
      </c>
      <c r="I1707" s="27">
        <v>53</v>
      </c>
      <c r="J1707" s="27">
        <v>170</v>
      </c>
      <c r="K1707" s="27">
        <v>106</v>
      </c>
      <c r="L1707" s="27">
        <v>220.75471698113208</v>
      </c>
      <c r="M1707" s="27">
        <v>220.75471698113208</v>
      </c>
      <c r="N1707" s="27">
        <v>160.37735849056602</v>
      </c>
    </row>
    <row r="1708" spans="1:14" x14ac:dyDescent="0.25">
      <c r="A1708" s="28">
        <v>44593</v>
      </c>
      <c r="B1708" s="4" t="s">
        <v>12</v>
      </c>
      <c r="C1708" s="4" t="s">
        <v>13</v>
      </c>
      <c r="D1708" s="4" t="s">
        <v>14</v>
      </c>
      <c r="E1708" s="4" t="s">
        <v>137</v>
      </c>
      <c r="F1708" s="53" t="str">
        <f>IFERROR(VLOOKUP(E1708,'ИМЕНА ОКВЭД'!B$1:D$130001,2,FALSE),E1708)</f>
        <v>26.3</v>
      </c>
      <c r="G1708" s="27">
        <v>11</v>
      </c>
      <c r="H1708" s="4"/>
      <c r="I1708" s="4"/>
      <c r="J1708" s="27">
        <v>11</v>
      </c>
      <c r="K1708" s="4"/>
      <c r="L1708" s="4"/>
      <c r="M1708" s="4"/>
      <c r="N1708" s="4"/>
    </row>
    <row r="1709" spans="1:14" x14ac:dyDescent="0.25">
      <c r="A1709" s="28">
        <v>44593</v>
      </c>
      <c r="B1709" s="4" t="s">
        <v>12</v>
      </c>
      <c r="C1709" s="4" t="s">
        <v>13</v>
      </c>
      <c r="D1709" s="4" t="s">
        <v>14</v>
      </c>
      <c r="E1709" s="4" t="s">
        <v>29</v>
      </c>
      <c r="F1709" s="53" t="str">
        <f>IFERROR(VLOOKUP(E1709,'ИМЕНА ОКВЭД'!B$1:D$130001,2,FALSE),E1709)</f>
        <v>26.5</v>
      </c>
      <c r="G1709" s="27">
        <v>1777</v>
      </c>
      <c r="H1709" s="27">
        <v>625</v>
      </c>
      <c r="I1709" s="27">
        <v>625</v>
      </c>
      <c r="J1709" s="27">
        <v>2402</v>
      </c>
      <c r="K1709" s="27">
        <v>1250</v>
      </c>
      <c r="L1709" s="27">
        <v>284.32</v>
      </c>
      <c r="M1709" s="27">
        <v>284.32</v>
      </c>
      <c r="N1709" s="27">
        <v>192.16</v>
      </c>
    </row>
    <row r="1710" spans="1:14" x14ac:dyDescent="0.25">
      <c r="A1710" s="28">
        <v>44593</v>
      </c>
      <c r="B1710" s="4" t="s">
        <v>12</v>
      </c>
      <c r="C1710" s="4" t="s">
        <v>13</v>
      </c>
      <c r="D1710" s="4" t="s">
        <v>14</v>
      </c>
      <c r="E1710" s="4" t="s">
        <v>88</v>
      </c>
      <c r="F1710" s="53" t="str">
        <f>IFERROR(VLOOKUP(E1710,'ИМЕНА ОКВЭД'!B$1:D$130001,2,FALSE),E1710)</f>
        <v>26.6</v>
      </c>
      <c r="G1710" s="27">
        <v>52</v>
      </c>
      <c r="H1710" s="27">
        <v>525</v>
      </c>
      <c r="I1710" s="27">
        <v>525</v>
      </c>
      <c r="J1710" s="27">
        <v>577</v>
      </c>
      <c r="K1710" s="27">
        <v>1050</v>
      </c>
      <c r="L1710" s="27">
        <v>9.9047619047619051</v>
      </c>
      <c r="M1710" s="27">
        <v>9.9047619047619051</v>
      </c>
      <c r="N1710" s="27">
        <v>54.952380952380949</v>
      </c>
    </row>
    <row r="1711" spans="1:14" x14ac:dyDescent="0.25">
      <c r="A1711" s="28">
        <v>44593</v>
      </c>
      <c r="B1711" s="4" t="s">
        <v>12</v>
      </c>
      <c r="C1711" s="4" t="s">
        <v>13</v>
      </c>
      <c r="D1711" s="4" t="s">
        <v>14</v>
      </c>
      <c r="E1711" s="4" t="s">
        <v>118</v>
      </c>
      <c r="F1711" s="53" t="str">
        <f>IFERROR(VLOOKUP(E1711,'ИМЕНА ОКВЭД'!B$1:D$130001,2,FALSE),E1711)</f>
        <v>Производство электрического оборудования</v>
      </c>
      <c r="G1711" s="27">
        <v>6843</v>
      </c>
      <c r="H1711" s="27">
        <v>8405</v>
      </c>
      <c r="I1711" s="27">
        <v>8405</v>
      </c>
      <c r="J1711" s="27">
        <v>15248</v>
      </c>
      <c r="K1711" s="27">
        <v>16810</v>
      </c>
      <c r="L1711" s="27">
        <v>81.415823914336698</v>
      </c>
      <c r="M1711" s="27">
        <v>81.415823914336698</v>
      </c>
      <c r="N1711" s="27">
        <v>90.707911957168349</v>
      </c>
    </row>
    <row r="1712" spans="1:14" x14ac:dyDescent="0.25">
      <c r="A1712" s="28">
        <v>44593</v>
      </c>
      <c r="B1712" s="4" t="s">
        <v>12</v>
      </c>
      <c r="C1712" s="4" t="s">
        <v>13</v>
      </c>
      <c r="D1712" s="4" t="s">
        <v>14</v>
      </c>
      <c r="E1712" s="4" t="s">
        <v>62</v>
      </c>
      <c r="F1712" s="53" t="str">
        <f>IFERROR(VLOOKUP(E1712,'ИМЕНА ОКВЭД'!B$1:D$130001,2,FALSE),E1712)</f>
        <v>27.1</v>
      </c>
      <c r="G1712" s="27">
        <v>3910</v>
      </c>
      <c r="H1712" s="27">
        <v>5333</v>
      </c>
      <c r="I1712" s="27">
        <v>5333</v>
      </c>
      <c r="J1712" s="27">
        <v>9243</v>
      </c>
      <c r="K1712" s="27">
        <v>10666</v>
      </c>
      <c r="L1712" s="27">
        <v>73.317082317644847</v>
      </c>
      <c r="M1712" s="27">
        <v>73.317082317644847</v>
      </c>
      <c r="N1712" s="27">
        <v>86.65854115882243</v>
      </c>
    </row>
    <row r="1713" spans="1:14" x14ac:dyDescent="0.25">
      <c r="A1713" s="28">
        <v>44593</v>
      </c>
      <c r="B1713" s="4" t="s">
        <v>12</v>
      </c>
      <c r="C1713" s="4" t="s">
        <v>13</v>
      </c>
      <c r="D1713" s="4" t="s">
        <v>14</v>
      </c>
      <c r="E1713" s="4" t="s">
        <v>33</v>
      </c>
      <c r="F1713" s="53" t="str">
        <f>IFERROR(VLOOKUP(E1713,'ИМЕНА ОКВЭД'!B$1:D$130001,2,FALSE),E1713)</f>
        <v>27.4</v>
      </c>
      <c r="G1713" s="27">
        <v>2422</v>
      </c>
      <c r="H1713" s="27">
        <v>2696</v>
      </c>
      <c r="I1713" s="27">
        <v>2696</v>
      </c>
      <c r="J1713" s="27">
        <v>5118</v>
      </c>
      <c r="K1713" s="27">
        <v>5392</v>
      </c>
      <c r="L1713" s="27">
        <v>89.836795252225514</v>
      </c>
      <c r="M1713" s="27">
        <v>89.836795252225514</v>
      </c>
      <c r="N1713" s="27">
        <v>94.918397626112764</v>
      </c>
    </row>
    <row r="1714" spans="1:14" x14ac:dyDescent="0.25">
      <c r="A1714" s="28">
        <v>44593</v>
      </c>
      <c r="B1714" s="4" t="s">
        <v>12</v>
      </c>
      <c r="C1714" s="4" t="s">
        <v>13</v>
      </c>
      <c r="D1714" s="4" t="s">
        <v>14</v>
      </c>
      <c r="E1714" s="4" t="s">
        <v>43</v>
      </c>
      <c r="F1714" s="53" t="str">
        <f>IFERROR(VLOOKUP(E1714,'ИМЕНА ОКВЭД'!B$1:D$130001,2,FALSE),E1714)</f>
        <v>27.9</v>
      </c>
      <c r="G1714" s="27">
        <v>511</v>
      </c>
      <c r="H1714" s="27">
        <v>376</v>
      </c>
      <c r="I1714" s="27">
        <v>376</v>
      </c>
      <c r="J1714" s="27">
        <v>887</v>
      </c>
      <c r="K1714" s="27">
        <v>752</v>
      </c>
      <c r="L1714" s="27">
        <v>135.90425531914894</v>
      </c>
      <c r="M1714" s="27">
        <v>135.90425531914894</v>
      </c>
      <c r="N1714" s="27">
        <v>117.95212765957447</v>
      </c>
    </row>
    <row r="1715" spans="1:14" x14ac:dyDescent="0.25">
      <c r="A1715" s="28">
        <v>44593</v>
      </c>
      <c r="B1715" s="4" t="s">
        <v>12</v>
      </c>
      <c r="C1715" s="4" t="s">
        <v>13</v>
      </c>
      <c r="D1715" s="4" t="s">
        <v>14</v>
      </c>
      <c r="E1715" s="4" t="s">
        <v>31</v>
      </c>
      <c r="F1715" s="53" t="str">
        <f>IFERROR(VLOOKUP(E1715,'ИМЕНА ОКВЭД'!B$1:D$130001,2,FALSE),E1715)</f>
        <v>Производство машин и оборудования, не включенных в другие группировки</v>
      </c>
      <c r="G1715" s="27">
        <v>121200.5</v>
      </c>
      <c r="H1715" s="27">
        <v>35915.5</v>
      </c>
      <c r="I1715" s="27">
        <v>130574.39999999999</v>
      </c>
      <c r="J1715" s="27">
        <v>157116</v>
      </c>
      <c r="K1715" s="27">
        <v>160008</v>
      </c>
      <c r="L1715" s="27">
        <v>337.46014951761777</v>
      </c>
      <c r="M1715" s="27">
        <v>92.821027705277601</v>
      </c>
      <c r="N1715" s="27">
        <v>98.192590370481483</v>
      </c>
    </row>
    <row r="1716" spans="1:14" x14ac:dyDescent="0.25">
      <c r="A1716" s="28">
        <v>44593</v>
      </c>
      <c r="B1716" s="4" t="s">
        <v>12</v>
      </c>
      <c r="C1716" s="4" t="s">
        <v>13</v>
      </c>
      <c r="D1716" s="4" t="s">
        <v>14</v>
      </c>
      <c r="E1716" s="4" t="s">
        <v>122</v>
      </c>
      <c r="F1716" s="53" t="str">
        <f>IFERROR(VLOOKUP(E1716,'ИМЕНА ОКВЭД'!B$1:D$130001,2,FALSE),E1716)</f>
        <v>28.1</v>
      </c>
      <c r="G1716" s="27">
        <v>15578</v>
      </c>
      <c r="H1716" s="27">
        <v>4815</v>
      </c>
      <c r="I1716" s="27">
        <v>105309.6</v>
      </c>
      <c r="J1716" s="27">
        <v>20393</v>
      </c>
      <c r="K1716" s="27">
        <v>111256.6</v>
      </c>
      <c r="L1716" s="27">
        <v>323.53063343717548</v>
      </c>
      <c r="M1716" s="27">
        <v>14.792573516564492</v>
      </c>
      <c r="N1716" s="27">
        <v>18.329699092008923</v>
      </c>
    </row>
    <row r="1717" spans="1:14" x14ac:dyDescent="0.25">
      <c r="A1717" s="28">
        <v>44593</v>
      </c>
      <c r="B1717" s="4" t="s">
        <v>12</v>
      </c>
      <c r="C1717" s="4" t="s">
        <v>13</v>
      </c>
      <c r="D1717" s="4" t="s">
        <v>14</v>
      </c>
      <c r="E1717" s="4" t="s">
        <v>53</v>
      </c>
      <c r="F1717" s="53" t="str">
        <f>IFERROR(VLOOKUP(E1717,'ИМЕНА ОКВЭД'!B$1:D$130001,2,FALSE),E1717)</f>
        <v>28.2</v>
      </c>
      <c r="G1717" s="27">
        <v>49268.2</v>
      </c>
      <c r="H1717" s="27">
        <v>2833</v>
      </c>
      <c r="I1717" s="27">
        <v>4746.6000000000004</v>
      </c>
      <c r="J1717" s="27">
        <v>52101.2</v>
      </c>
      <c r="K1717" s="27">
        <v>7662.9</v>
      </c>
      <c r="L1717" s="27">
        <v>1739.0822449699965</v>
      </c>
      <c r="M1717" s="27">
        <v>1037.9682298908692</v>
      </c>
      <c r="N1717" s="27">
        <v>679.91491471897064</v>
      </c>
    </row>
    <row r="1718" spans="1:14" x14ac:dyDescent="0.25">
      <c r="A1718" s="28">
        <v>44593</v>
      </c>
      <c r="B1718" s="4" t="s">
        <v>12</v>
      </c>
      <c r="C1718" s="4" t="s">
        <v>13</v>
      </c>
      <c r="D1718" s="4" t="s">
        <v>14</v>
      </c>
      <c r="E1718" s="4" t="s">
        <v>127</v>
      </c>
      <c r="F1718" s="53" t="str">
        <f>IFERROR(VLOOKUP(E1718,'ИМЕНА ОКВЭД'!B$1:D$130001,2,FALSE),E1718)</f>
        <v>28.4</v>
      </c>
      <c r="G1718" s="4"/>
      <c r="H1718" s="27">
        <v>2888.8</v>
      </c>
      <c r="I1718" s="27">
        <v>1447.5</v>
      </c>
      <c r="J1718" s="27">
        <v>2888.8</v>
      </c>
      <c r="K1718" s="27">
        <v>1447.5</v>
      </c>
      <c r="L1718" s="4"/>
      <c r="M1718" s="4"/>
      <c r="N1718" s="27">
        <v>199.57167530224524</v>
      </c>
    </row>
    <row r="1719" spans="1:14" x14ac:dyDescent="0.25">
      <c r="A1719" s="28">
        <v>44593</v>
      </c>
      <c r="B1719" s="4" t="s">
        <v>12</v>
      </c>
      <c r="C1719" s="4" t="s">
        <v>13</v>
      </c>
      <c r="D1719" s="4" t="s">
        <v>14</v>
      </c>
      <c r="E1719" s="4" t="s">
        <v>102</v>
      </c>
      <c r="F1719" s="53" t="str">
        <f>IFERROR(VLOOKUP(E1719,'ИМЕНА ОКВЭД'!B$1:D$130001,2,FALSE),E1719)</f>
        <v>28.9</v>
      </c>
      <c r="G1719" s="27">
        <v>56354.3</v>
      </c>
      <c r="H1719" s="27">
        <v>25378.7</v>
      </c>
      <c r="I1719" s="27">
        <v>19070.7</v>
      </c>
      <c r="J1719" s="27">
        <v>81733</v>
      </c>
      <c r="K1719" s="27">
        <v>39641</v>
      </c>
      <c r="L1719" s="27">
        <v>222.05353308089067</v>
      </c>
      <c r="M1719" s="27">
        <v>295.50200045095357</v>
      </c>
      <c r="N1719" s="27">
        <v>206.18299235639867</v>
      </c>
    </row>
    <row r="1720" spans="1:14" x14ac:dyDescent="0.25">
      <c r="A1720" s="28">
        <v>44593</v>
      </c>
      <c r="B1720" s="4" t="s">
        <v>12</v>
      </c>
      <c r="C1720" s="4" t="s">
        <v>13</v>
      </c>
      <c r="D1720" s="4" t="s">
        <v>14</v>
      </c>
      <c r="E1720" s="4" t="s">
        <v>134</v>
      </c>
      <c r="F1720" s="53" t="str">
        <f>IFERROR(VLOOKUP(E1720,'ИМЕНА ОКВЭД'!B$1:D$130001,2,FALSE),E1720)</f>
        <v>29</v>
      </c>
      <c r="G1720" s="27">
        <v>1315.2</v>
      </c>
      <c r="H1720" s="27">
        <v>773.1</v>
      </c>
      <c r="I1720" s="4"/>
      <c r="J1720" s="27">
        <v>2088.3000000000002</v>
      </c>
      <c r="K1720" s="4"/>
      <c r="L1720" s="27">
        <v>170.12029491656966</v>
      </c>
      <c r="M1720" s="4"/>
      <c r="N1720" s="4"/>
    </row>
    <row r="1721" spans="1:14" x14ac:dyDescent="0.25">
      <c r="A1721" s="28">
        <v>44593</v>
      </c>
      <c r="B1721" s="4" t="s">
        <v>12</v>
      </c>
      <c r="C1721" s="4" t="s">
        <v>13</v>
      </c>
      <c r="D1721" s="4" t="s">
        <v>14</v>
      </c>
      <c r="E1721" s="4" t="s">
        <v>133</v>
      </c>
      <c r="F1721" s="53" t="str">
        <f>IFERROR(VLOOKUP(E1721,'ИМЕНА ОКВЭД'!B$1:D$130001,2,FALSE),E1721)</f>
        <v>29.3</v>
      </c>
      <c r="G1721" s="27">
        <v>1315.2</v>
      </c>
      <c r="H1721" s="27">
        <v>773.1</v>
      </c>
      <c r="I1721" s="4"/>
      <c r="J1721" s="27">
        <v>2088.3000000000002</v>
      </c>
      <c r="K1721" s="4"/>
      <c r="L1721" s="27">
        <v>170.12029491656966</v>
      </c>
      <c r="M1721" s="4"/>
      <c r="N1721" s="4"/>
    </row>
    <row r="1722" spans="1:14" x14ac:dyDescent="0.25">
      <c r="A1722" s="28">
        <v>44593</v>
      </c>
      <c r="B1722" s="4" t="s">
        <v>12</v>
      </c>
      <c r="C1722" s="4" t="s">
        <v>13</v>
      </c>
      <c r="D1722" s="4" t="s">
        <v>14</v>
      </c>
      <c r="E1722" s="4" t="s">
        <v>26</v>
      </c>
      <c r="F1722" s="53" t="str">
        <f>IFERROR(VLOOKUP(E1722,'ИМЕНА ОКВЭД'!B$1:D$130001,2,FALSE),E1722)</f>
        <v>Производство прочих транспортных средств и оборудования</v>
      </c>
      <c r="G1722" s="27">
        <v>1590863.4</v>
      </c>
      <c r="H1722" s="27">
        <v>1393037.6</v>
      </c>
      <c r="I1722" s="27">
        <v>446219.5</v>
      </c>
      <c r="J1722" s="27">
        <v>2983901</v>
      </c>
      <c r="K1722" s="27">
        <v>1385482.1</v>
      </c>
      <c r="L1722" s="27">
        <v>114.20103807678989</v>
      </c>
      <c r="M1722" s="27">
        <v>356.52036721837572</v>
      </c>
      <c r="N1722" s="27">
        <v>215.3691483996798</v>
      </c>
    </row>
    <row r="1723" spans="1:14" x14ac:dyDescent="0.25">
      <c r="A1723" s="28">
        <v>44593</v>
      </c>
      <c r="B1723" s="4" t="s">
        <v>12</v>
      </c>
      <c r="C1723" s="4" t="s">
        <v>13</v>
      </c>
      <c r="D1723" s="4" t="s">
        <v>14</v>
      </c>
      <c r="E1723" s="4" t="s">
        <v>93</v>
      </c>
      <c r="F1723" s="53" t="str">
        <f>IFERROR(VLOOKUP(E1723,'ИМЕНА ОКВЭД'!B$1:D$130001,2,FALSE),E1723)</f>
        <v>30.01.АГ</v>
      </c>
      <c r="G1723" s="27">
        <v>1126085</v>
      </c>
      <c r="H1723" s="27">
        <v>958412</v>
      </c>
      <c r="I1723" s="27">
        <v>399322.5</v>
      </c>
      <c r="J1723" s="27">
        <v>2084497</v>
      </c>
      <c r="K1723" s="27">
        <v>1335576.1000000001</v>
      </c>
      <c r="L1723" s="27">
        <v>117.49487694227534</v>
      </c>
      <c r="M1723" s="27">
        <v>281.99888561250617</v>
      </c>
      <c r="N1723" s="27">
        <v>156.07474557234141</v>
      </c>
    </row>
    <row r="1724" spans="1:14" x14ac:dyDescent="0.25">
      <c r="A1724" s="28">
        <v>44593</v>
      </c>
      <c r="B1724" s="4" t="s">
        <v>12</v>
      </c>
      <c r="C1724" s="4" t="s">
        <v>13</v>
      </c>
      <c r="D1724" s="4" t="s">
        <v>14</v>
      </c>
      <c r="E1724" s="4" t="s">
        <v>131</v>
      </c>
      <c r="F1724" s="53" t="str">
        <f>IFERROR(VLOOKUP(E1724,'ИМЕНА ОКВЭД'!B$1:D$130001,2,FALSE),E1724)</f>
        <v>30.2</v>
      </c>
      <c r="G1724" s="27">
        <v>12824.8</v>
      </c>
      <c r="H1724" s="27">
        <v>6527.7</v>
      </c>
      <c r="I1724" s="4"/>
      <c r="J1724" s="27">
        <v>19352.5</v>
      </c>
      <c r="K1724" s="4"/>
      <c r="L1724" s="27">
        <v>196.46736216431515</v>
      </c>
      <c r="M1724" s="4"/>
      <c r="N1724" s="4"/>
    </row>
    <row r="1725" spans="1:14" x14ac:dyDescent="0.25">
      <c r="A1725" s="28">
        <v>44593</v>
      </c>
      <c r="B1725" s="4" t="s">
        <v>12</v>
      </c>
      <c r="C1725" s="4" t="s">
        <v>13</v>
      </c>
      <c r="D1725" s="4" t="s">
        <v>14</v>
      </c>
      <c r="E1725" s="4" t="s">
        <v>92</v>
      </c>
      <c r="F1725" s="53" t="str">
        <f>IFERROR(VLOOKUP(E1725,'ИМЕНА ОКВЭД'!B$1:D$130001,2,FALSE),E1725)</f>
        <v>30.3</v>
      </c>
      <c r="G1725" s="27">
        <v>451953.6</v>
      </c>
      <c r="H1725" s="27">
        <v>428097.9</v>
      </c>
      <c r="I1725" s="27">
        <v>46897</v>
      </c>
      <c r="J1725" s="27">
        <v>880051.5</v>
      </c>
      <c r="K1725" s="27">
        <v>49906</v>
      </c>
      <c r="L1725" s="27">
        <v>105.57248704093152</v>
      </c>
      <c r="M1725" s="27">
        <v>963.71537625008</v>
      </c>
      <c r="N1725" s="27">
        <v>1763.418226265379</v>
      </c>
    </row>
    <row r="1726" spans="1:14" x14ac:dyDescent="0.25">
      <c r="A1726" s="28">
        <v>44593</v>
      </c>
      <c r="B1726" s="4" t="s">
        <v>12</v>
      </c>
      <c r="C1726" s="4" t="s">
        <v>13</v>
      </c>
      <c r="D1726" s="4" t="s">
        <v>14</v>
      </c>
      <c r="E1726" s="4" t="s">
        <v>95</v>
      </c>
      <c r="F1726" s="53" t="str">
        <f>IFERROR(VLOOKUP(E1726,'ИМЕНА ОКВЭД'!B$1:D$130001,2,FALSE),E1726)</f>
        <v>Производство мебели</v>
      </c>
      <c r="G1726" s="27">
        <v>30118.7</v>
      </c>
      <c r="H1726" s="27">
        <v>39361.1</v>
      </c>
      <c r="I1726" s="27">
        <v>39279.1</v>
      </c>
      <c r="J1726" s="27">
        <v>69479.8</v>
      </c>
      <c r="K1726" s="27">
        <v>78582.3</v>
      </c>
      <c r="L1726" s="27">
        <v>76.518948911488749</v>
      </c>
      <c r="M1726" s="27">
        <v>76.678691721551658</v>
      </c>
      <c r="N1726" s="27">
        <v>88.416602720968967</v>
      </c>
    </row>
    <row r="1727" spans="1:14" x14ac:dyDescent="0.25">
      <c r="A1727" s="28">
        <v>44593</v>
      </c>
      <c r="B1727" s="4" t="s">
        <v>12</v>
      </c>
      <c r="C1727" s="4" t="s">
        <v>13</v>
      </c>
      <c r="D1727" s="4" t="s">
        <v>14</v>
      </c>
      <c r="E1727" s="4" t="s">
        <v>34</v>
      </c>
      <c r="F1727" s="53" t="str">
        <f>IFERROR(VLOOKUP(E1727,'ИМЕНА ОКВЭД'!B$1:D$130001,2,FALSE),E1727)</f>
        <v>31.0</v>
      </c>
      <c r="G1727" s="27">
        <v>30118.7</v>
      </c>
      <c r="H1727" s="27">
        <v>39361.1</v>
      </c>
      <c r="I1727" s="27">
        <v>39279.1</v>
      </c>
      <c r="J1727" s="27">
        <v>69479.8</v>
      </c>
      <c r="K1727" s="27">
        <v>78582.3</v>
      </c>
      <c r="L1727" s="27">
        <v>76.518948911488749</v>
      </c>
      <c r="M1727" s="27">
        <v>76.678691721551658</v>
      </c>
      <c r="N1727" s="27">
        <v>88.416602720968967</v>
      </c>
    </row>
    <row r="1728" spans="1:14" x14ac:dyDescent="0.25">
      <c r="A1728" s="28">
        <v>44593</v>
      </c>
      <c r="B1728" s="4" t="s">
        <v>12</v>
      </c>
      <c r="C1728" s="4" t="s">
        <v>13</v>
      </c>
      <c r="D1728" s="4" t="s">
        <v>14</v>
      </c>
      <c r="E1728" s="4" t="s">
        <v>21</v>
      </c>
      <c r="F1728" s="53" t="str">
        <f>IFERROR(VLOOKUP(E1728,'ИМЕНА ОКВЭД'!B$1:D$130001,2,FALSE),E1728)</f>
        <v>Производство прочих готовых изделий</v>
      </c>
      <c r="G1728" s="27">
        <v>26721.3</v>
      </c>
      <c r="H1728" s="27">
        <v>7710.6</v>
      </c>
      <c r="I1728" s="27">
        <v>12103</v>
      </c>
      <c r="J1728" s="27">
        <v>34431.9</v>
      </c>
      <c r="K1728" s="27">
        <v>20301.2</v>
      </c>
      <c r="L1728" s="27">
        <v>346.55279744766943</v>
      </c>
      <c r="M1728" s="27">
        <v>220.7824506320747</v>
      </c>
      <c r="N1728" s="27">
        <v>169.60524501014717</v>
      </c>
    </row>
    <row r="1729" spans="1:14" x14ac:dyDescent="0.25">
      <c r="A1729" s="28">
        <v>44593</v>
      </c>
      <c r="B1729" s="4" t="s">
        <v>12</v>
      </c>
      <c r="C1729" s="4" t="s">
        <v>13</v>
      </c>
      <c r="D1729" s="4" t="s">
        <v>14</v>
      </c>
      <c r="E1729" s="4" t="s">
        <v>123</v>
      </c>
      <c r="F1729" s="53" t="str">
        <f>IFERROR(VLOOKUP(E1729,'ИМЕНА ОКВЭД'!B$1:D$130001,2,FALSE),E1729)</f>
        <v>32.1</v>
      </c>
      <c r="G1729" s="27">
        <v>18</v>
      </c>
      <c r="H1729" s="27">
        <v>355</v>
      </c>
      <c r="I1729" s="27">
        <v>355</v>
      </c>
      <c r="J1729" s="27">
        <v>373</v>
      </c>
      <c r="K1729" s="27">
        <v>710</v>
      </c>
      <c r="L1729" s="27">
        <v>5.070422535211268</v>
      </c>
      <c r="M1729" s="27">
        <v>5.070422535211268</v>
      </c>
      <c r="N1729" s="27">
        <v>52.535211267605632</v>
      </c>
    </row>
    <row r="1730" spans="1:14" x14ac:dyDescent="0.25">
      <c r="A1730" s="28">
        <v>44593</v>
      </c>
      <c r="B1730" s="4" t="s">
        <v>12</v>
      </c>
      <c r="C1730" s="4" t="s">
        <v>13</v>
      </c>
      <c r="D1730" s="4" t="s">
        <v>14</v>
      </c>
      <c r="E1730" s="4" t="s">
        <v>135</v>
      </c>
      <c r="F1730" s="53" t="str">
        <f>IFERROR(VLOOKUP(E1730,'ИМЕНА ОКВЭД'!B$1:D$130001,2,FALSE),E1730)</f>
        <v>32.3</v>
      </c>
      <c r="G1730" s="27">
        <v>300</v>
      </c>
      <c r="H1730" s="4"/>
      <c r="I1730" s="4"/>
      <c r="J1730" s="27">
        <v>300</v>
      </c>
      <c r="K1730" s="4"/>
      <c r="L1730" s="4"/>
      <c r="M1730" s="4"/>
      <c r="N1730" s="4"/>
    </row>
    <row r="1731" spans="1:14" x14ac:dyDescent="0.25">
      <c r="A1731" s="28">
        <v>44593</v>
      </c>
      <c r="B1731" s="4" t="s">
        <v>12</v>
      </c>
      <c r="C1731" s="4" t="s">
        <v>13</v>
      </c>
      <c r="D1731" s="4" t="s">
        <v>14</v>
      </c>
      <c r="E1731" s="4" t="s">
        <v>59</v>
      </c>
      <c r="F1731" s="53" t="str">
        <f>IFERROR(VLOOKUP(E1731,'ИМЕНА ОКВЭД'!B$1:D$130001,2,FALSE),E1731)</f>
        <v>32.4</v>
      </c>
      <c r="G1731" s="27">
        <v>79</v>
      </c>
      <c r="H1731" s="27">
        <v>115.6</v>
      </c>
      <c r="I1731" s="27">
        <v>91</v>
      </c>
      <c r="J1731" s="27">
        <v>194.6</v>
      </c>
      <c r="K1731" s="27">
        <v>182</v>
      </c>
      <c r="L1731" s="27">
        <v>68.339100346020757</v>
      </c>
      <c r="M1731" s="27">
        <v>86.813186813186817</v>
      </c>
      <c r="N1731" s="27">
        <v>106.92307692307692</v>
      </c>
    </row>
    <row r="1732" spans="1:14" x14ac:dyDescent="0.25">
      <c r="A1732" s="28">
        <v>44593</v>
      </c>
      <c r="B1732" s="4" t="s">
        <v>12</v>
      </c>
      <c r="C1732" s="4" t="s">
        <v>13</v>
      </c>
      <c r="D1732" s="4" t="s">
        <v>14</v>
      </c>
      <c r="E1732" s="4" t="s">
        <v>24</v>
      </c>
      <c r="F1732" s="53" t="str">
        <f>IFERROR(VLOOKUP(E1732,'ИМЕНА ОКВЭД'!B$1:D$130001,2,FALSE),E1732)</f>
        <v>32.5</v>
      </c>
      <c r="G1732" s="27">
        <v>13457</v>
      </c>
      <c r="H1732" s="27">
        <v>3819</v>
      </c>
      <c r="I1732" s="27">
        <v>8864.1</v>
      </c>
      <c r="J1732" s="27">
        <v>17276</v>
      </c>
      <c r="K1732" s="27">
        <v>13124.7</v>
      </c>
      <c r="L1732" s="27">
        <v>352.36973029588898</v>
      </c>
      <c r="M1732" s="27">
        <v>151.81462302997485</v>
      </c>
      <c r="N1732" s="27">
        <v>131.62967534496028</v>
      </c>
    </row>
    <row r="1733" spans="1:14" x14ac:dyDescent="0.25">
      <c r="A1733" s="28">
        <v>44593</v>
      </c>
      <c r="B1733" s="4" t="s">
        <v>12</v>
      </c>
      <c r="C1733" s="4" t="s">
        <v>13</v>
      </c>
      <c r="D1733" s="4" t="s">
        <v>14</v>
      </c>
      <c r="E1733" s="4" t="s">
        <v>72</v>
      </c>
      <c r="F1733" s="53" t="str">
        <f>IFERROR(VLOOKUP(E1733,'ИМЕНА ОКВЭД'!B$1:D$130001,2,FALSE),E1733)</f>
        <v>32.9</v>
      </c>
      <c r="G1733" s="27">
        <v>12867.3</v>
      </c>
      <c r="H1733" s="27">
        <v>3421</v>
      </c>
      <c r="I1733" s="27">
        <v>2792.9</v>
      </c>
      <c r="J1733" s="27">
        <v>16288.3</v>
      </c>
      <c r="K1733" s="27">
        <v>6284.5</v>
      </c>
      <c r="L1733" s="27">
        <v>376.12686349020754</v>
      </c>
      <c r="M1733" s="27">
        <v>460.71466934011244</v>
      </c>
      <c r="N1733" s="27">
        <v>259.18211472670856</v>
      </c>
    </row>
    <row r="1734" spans="1:14" x14ac:dyDescent="0.25">
      <c r="A1734" s="28">
        <v>44593</v>
      </c>
      <c r="B1734" s="4" t="s">
        <v>12</v>
      </c>
      <c r="C1734" s="4" t="s">
        <v>13</v>
      </c>
      <c r="D1734" s="4" t="s">
        <v>14</v>
      </c>
      <c r="E1734" s="4" t="s">
        <v>90</v>
      </c>
      <c r="F1734" s="53" t="str">
        <f>IFERROR(VLOOKUP(E1734,'ИМЕНА ОКВЭД'!B$1:D$130001,2,FALSE),E1734)</f>
        <v>Ремонт и монтаж машин и оборудования</v>
      </c>
      <c r="G1734" s="27">
        <v>1240413.2</v>
      </c>
      <c r="H1734" s="27">
        <v>1231174.7</v>
      </c>
      <c r="I1734" s="27">
        <v>1036069.8</v>
      </c>
      <c r="J1734" s="27">
        <v>2471587.9</v>
      </c>
      <c r="K1734" s="27">
        <v>2017112.4</v>
      </c>
      <c r="L1734" s="27">
        <v>100.75038091669687</v>
      </c>
      <c r="M1734" s="27">
        <v>119.72293758586535</v>
      </c>
      <c r="N1734" s="27">
        <v>122.53099529803099</v>
      </c>
    </row>
    <row r="1735" spans="1:14" x14ac:dyDescent="0.25">
      <c r="A1735" s="28">
        <v>44593</v>
      </c>
      <c r="B1735" s="4" t="s">
        <v>12</v>
      </c>
      <c r="C1735" s="4" t="s">
        <v>13</v>
      </c>
      <c r="D1735" s="4" t="s">
        <v>14</v>
      </c>
      <c r="E1735" s="4" t="s">
        <v>103</v>
      </c>
      <c r="F1735" s="53" t="str">
        <f>IFERROR(VLOOKUP(E1735,'ИМЕНА ОКВЭД'!B$1:D$130001,2,FALSE),E1735)</f>
        <v>33.1</v>
      </c>
      <c r="G1735" s="27">
        <v>1234420.5</v>
      </c>
      <c r="H1735" s="27">
        <v>1225715.6000000001</v>
      </c>
      <c r="I1735" s="27">
        <v>1035510.8</v>
      </c>
      <c r="J1735" s="27">
        <v>2460136.1</v>
      </c>
      <c r="K1735" s="27">
        <v>2016057.4</v>
      </c>
      <c r="L1735" s="27">
        <v>100.71018921518173</v>
      </c>
      <c r="M1735" s="27">
        <v>119.20884842533752</v>
      </c>
      <c r="N1735" s="27">
        <v>122.02708613355949</v>
      </c>
    </row>
    <row r="1736" spans="1:14" x14ac:dyDescent="0.25">
      <c r="A1736" s="28">
        <v>44593</v>
      </c>
      <c r="B1736" s="4" t="s">
        <v>12</v>
      </c>
      <c r="C1736" s="4" t="s">
        <v>13</v>
      </c>
      <c r="D1736" s="4" t="s">
        <v>14</v>
      </c>
      <c r="E1736" s="4" t="s">
        <v>63</v>
      </c>
      <c r="F1736" s="53" t="str">
        <f>IFERROR(VLOOKUP(E1736,'ИМЕНА ОКВЭД'!B$1:D$130001,2,FALSE),E1736)</f>
        <v>33.2</v>
      </c>
      <c r="G1736" s="27">
        <v>5992.7</v>
      </c>
      <c r="H1736" s="27">
        <v>5459.1</v>
      </c>
      <c r="I1736" s="27">
        <v>559</v>
      </c>
      <c r="J1736" s="27">
        <v>11451.8</v>
      </c>
      <c r="K1736" s="27">
        <v>1055</v>
      </c>
      <c r="L1736" s="27">
        <v>109.77450495502922</v>
      </c>
      <c r="M1736" s="27">
        <v>1072.0393559928443</v>
      </c>
      <c r="N1736" s="27">
        <v>1085.4786729857819</v>
      </c>
    </row>
    <row r="1737" spans="1:14" x14ac:dyDescent="0.25">
      <c r="A1737" s="28">
        <v>44593</v>
      </c>
      <c r="B1737" s="4" t="s">
        <v>12</v>
      </c>
      <c r="C1737" s="4" t="s">
        <v>13</v>
      </c>
      <c r="D1737" s="4" t="s">
        <v>14</v>
      </c>
      <c r="E1737" s="4" t="s">
        <v>80</v>
      </c>
      <c r="F1737" s="53" t="str">
        <f>IFERROR(VLOOKUP(E1737,'ИМЕНА ОКВЭД'!B$1:D$130001,2,FALSE),E1737)</f>
        <v>35</v>
      </c>
      <c r="G1737" s="27">
        <v>7144321.2000000002</v>
      </c>
      <c r="H1737" s="27">
        <v>7911221</v>
      </c>
      <c r="I1737" s="27">
        <v>6983206.2999999998</v>
      </c>
      <c r="J1737" s="27">
        <v>15055542.199999999</v>
      </c>
      <c r="K1737" s="27">
        <v>14564610.1</v>
      </c>
      <c r="L1737" s="27">
        <v>90.306176505497703</v>
      </c>
      <c r="M1737" s="27">
        <v>102.30717657589466</v>
      </c>
      <c r="N1737" s="27">
        <v>103.37071913789165</v>
      </c>
    </row>
    <row r="1738" spans="1:14" x14ac:dyDescent="0.25">
      <c r="A1738" s="28">
        <v>44593</v>
      </c>
      <c r="B1738" s="4" t="s">
        <v>12</v>
      </c>
      <c r="C1738" s="4" t="s">
        <v>13</v>
      </c>
      <c r="D1738" s="4" t="s">
        <v>14</v>
      </c>
      <c r="E1738" s="4" t="s">
        <v>85</v>
      </c>
      <c r="F1738" s="53" t="str">
        <f>IFERROR(VLOOKUP(E1738,'ИМЕНА ОКВЭД'!B$1:D$130001,2,FALSE),E1738)</f>
        <v>Производство, передача и распределение электроэнергии</v>
      </c>
      <c r="G1738" s="27">
        <v>3721473.8</v>
      </c>
      <c r="H1738" s="27">
        <v>4004829.2</v>
      </c>
      <c r="I1738" s="27">
        <v>3332743.1</v>
      </c>
      <c r="J1738" s="27">
        <v>7726303</v>
      </c>
      <c r="K1738" s="27">
        <v>7057406.0999999996</v>
      </c>
      <c r="L1738" s="27">
        <v>92.924657061529615</v>
      </c>
      <c r="M1738" s="27">
        <v>111.66398634206159</v>
      </c>
      <c r="N1738" s="27">
        <v>109.47794261123786</v>
      </c>
    </row>
    <row r="1739" spans="1:14" x14ac:dyDescent="0.25">
      <c r="A1739" s="28">
        <v>44593</v>
      </c>
      <c r="B1739" s="4" t="s">
        <v>12</v>
      </c>
      <c r="C1739" s="4" t="s">
        <v>13</v>
      </c>
      <c r="D1739" s="4" t="s">
        <v>14</v>
      </c>
      <c r="E1739" s="4" t="s">
        <v>112</v>
      </c>
      <c r="F1739" s="53" t="str">
        <f>IFERROR(VLOOKUP(E1739,'ИМЕНА ОКВЭД'!B$1:D$130001,2,FALSE),E1739)</f>
        <v>35.2</v>
      </c>
      <c r="G1739" s="27">
        <v>543359.9</v>
      </c>
      <c r="H1739" s="27">
        <v>611320.5</v>
      </c>
      <c r="I1739" s="27">
        <v>566946.1</v>
      </c>
      <c r="J1739" s="27">
        <v>1154680.3999999999</v>
      </c>
      <c r="K1739" s="27">
        <v>1057700.2</v>
      </c>
      <c r="L1739" s="27">
        <v>88.882983639514791</v>
      </c>
      <c r="M1739" s="27">
        <v>95.83978088922386</v>
      </c>
      <c r="N1739" s="27">
        <v>109.16896867373194</v>
      </c>
    </row>
    <row r="1740" spans="1:14" x14ac:dyDescent="0.25">
      <c r="A1740" s="28">
        <v>44593</v>
      </c>
      <c r="B1740" s="4" t="s">
        <v>12</v>
      </c>
      <c r="C1740" s="4" t="s">
        <v>13</v>
      </c>
      <c r="D1740" s="4" t="s">
        <v>14</v>
      </c>
      <c r="E1740" s="4" t="s">
        <v>116</v>
      </c>
      <c r="F1740" s="53" t="str">
        <f>IFERROR(VLOOKUP(E1740,'ИМЕНА ОКВЭД'!B$1:D$130001,2,FALSE),E1740)</f>
        <v>Производство, передача и распределение пара и горячей воды; кондиционирование воздуха</v>
      </c>
      <c r="G1740" s="27">
        <v>2879487.5</v>
      </c>
      <c r="H1740" s="27">
        <v>3295071.3</v>
      </c>
      <c r="I1740" s="27">
        <v>3083517.1</v>
      </c>
      <c r="J1740" s="27">
        <v>6174558.7999999998</v>
      </c>
      <c r="K1740" s="27">
        <v>6449503.7999999998</v>
      </c>
      <c r="L1740" s="27">
        <v>87.3877144934618</v>
      </c>
      <c r="M1740" s="27">
        <v>93.383218143982404</v>
      </c>
      <c r="N1740" s="27">
        <v>95.736958864959504</v>
      </c>
    </row>
    <row r="1741" spans="1:14" x14ac:dyDescent="0.25">
      <c r="A1741" s="28">
        <v>44593</v>
      </c>
      <c r="B1741" s="4" t="s">
        <v>12</v>
      </c>
      <c r="C1741" s="4" t="s">
        <v>13</v>
      </c>
      <c r="D1741" s="4" t="s">
        <v>14</v>
      </c>
      <c r="E1741" s="4" t="s">
        <v>70</v>
      </c>
      <c r="F1741" s="53" t="str">
        <f>IFERROR(VLOOKUP(E1741,'ИМЕНА ОКВЭД'!B$1:D$130001,2,FALSE),E1741)</f>
        <v>Забор, очистка и распределение воды</v>
      </c>
      <c r="G1741" s="27">
        <v>324421.8</v>
      </c>
      <c r="H1741" s="27">
        <v>309447.5</v>
      </c>
      <c r="I1741" s="27">
        <v>306592.59999999998</v>
      </c>
      <c r="J1741" s="27">
        <v>633869.30000000005</v>
      </c>
      <c r="K1741" s="27">
        <v>606963.4</v>
      </c>
      <c r="L1741" s="27">
        <v>104.83904377963952</v>
      </c>
      <c r="M1741" s="27">
        <v>105.81527408032679</v>
      </c>
      <c r="N1741" s="27">
        <v>104.4328702521437</v>
      </c>
    </row>
    <row r="1742" spans="1:14" x14ac:dyDescent="0.25">
      <c r="A1742" s="28">
        <v>44593</v>
      </c>
      <c r="B1742" s="4" t="s">
        <v>12</v>
      </c>
      <c r="C1742" s="4" t="s">
        <v>13</v>
      </c>
      <c r="D1742" s="4" t="s">
        <v>14</v>
      </c>
      <c r="E1742" s="4" t="s">
        <v>108</v>
      </c>
      <c r="F1742" s="53" t="str">
        <f>IFERROR(VLOOKUP(E1742,'ИМЕНА ОКВЭД'!B$1:D$130001,2,FALSE),E1742)</f>
        <v>36.0</v>
      </c>
      <c r="G1742" s="27">
        <v>324421.8</v>
      </c>
      <c r="H1742" s="27">
        <v>309447.5</v>
      </c>
      <c r="I1742" s="27">
        <v>306592.59999999998</v>
      </c>
      <c r="J1742" s="27">
        <v>633869.30000000005</v>
      </c>
      <c r="K1742" s="27">
        <v>606963.4</v>
      </c>
      <c r="L1742" s="27">
        <v>104.83904377963952</v>
      </c>
      <c r="M1742" s="27">
        <v>105.81527408032679</v>
      </c>
      <c r="N1742" s="27">
        <v>104.4328702521437</v>
      </c>
    </row>
    <row r="1743" spans="1:14" x14ac:dyDescent="0.25">
      <c r="A1743" s="28">
        <v>44593</v>
      </c>
      <c r="B1743" s="4" t="s">
        <v>12</v>
      </c>
      <c r="C1743" s="4" t="s">
        <v>13</v>
      </c>
      <c r="D1743" s="4" t="s">
        <v>14</v>
      </c>
      <c r="E1743" s="4" t="s">
        <v>27</v>
      </c>
      <c r="F1743" s="53" t="str">
        <f>IFERROR(VLOOKUP(E1743,'ИМЕНА ОКВЭД'!B$1:D$130001,2,FALSE),E1743)</f>
        <v>Сбор и обработка сточных вод</v>
      </c>
      <c r="G1743" s="27">
        <v>174347.4</v>
      </c>
      <c r="H1743" s="27">
        <v>176176.2</v>
      </c>
      <c r="I1743" s="27">
        <v>181251.7</v>
      </c>
      <c r="J1743" s="27">
        <v>350523.6</v>
      </c>
      <c r="K1743" s="27">
        <v>356113.3</v>
      </c>
      <c r="L1743" s="27">
        <v>98.961948322191077</v>
      </c>
      <c r="M1743" s="27">
        <v>96.190766762463468</v>
      </c>
      <c r="N1743" s="27">
        <v>98.4303591020049</v>
      </c>
    </row>
    <row r="1744" spans="1:14" x14ac:dyDescent="0.25">
      <c r="A1744" s="28">
        <v>44593</v>
      </c>
      <c r="B1744" s="4" t="s">
        <v>12</v>
      </c>
      <c r="C1744" s="4" t="s">
        <v>13</v>
      </c>
      <c r="D1744" s="4" t="s">
        <v>14</v>
      </c>
      <c r="E1744" s="4" t="s">
        <v>39</v>
      </c>
      <c r="F1744" s="53" t="str">
        <f>IFERROR(VLOOKUP(E1744,'ИМЕНА ОКВЭД'!B$1:D$130001,2,FALSE),E1744)</f>
        <v>37.0</v>
      </c>
      <c r="G1744" s="27">
        <v>174347.4</v>
      </c>
      <c r="H1744" s="27">
        <v>176176.2</v>
      </c>
      <c r="I1744" s="27">
        <v>181251.7</v>
      </c>
      <c r="J1744" s="27">
        <v>350523.6</v>
      </c>
      <c r="K1744" s="27">
        <v>356113.3</v>
      </c>
      <c r="L1744" s="27">
        <v>98.961948322191077</v>
      </c>
      <c r="M1744" s="27">
        <v>96.190766762463468</v>
      </c>
      <c r="N1744" s="27">
        <v>98.4303591020049</v>
      </c>
    </row>
    <row r="1745" spans="1:14" x14ac:dyDescent="0.25">
      <c r="A1745" s="28">
        <v>44593</v>
      </c>
      <c r="B1745" s="4" t="s">
        <v>12</v>
      </c>
      <c r="C1745" s="4" t="s">
        <v>13</v>
      </c>
      <c r="D1745" s="4" t="s">
        <v>14</v>
      </c>
      <c r="E1745" s="4" t="s">
        <v>61</v>
      </c>
      <c r="F1745" s="53" t="str">
        <f>IFERROR(VLOOKUP(E1745,'ИМЕНА ОКВЭД'!B$1:D$130001,2,FALSE),E1745)</f>
        <v>Сбор, обработка и утилизация отходов; обработка вторичного сырья</v>
      </c>
      <c r="G1745" s="27">
        <v>397798.7</v>
      </c>
      <c r="H1745" s="27">
        <v>357620.1</v>
      </c>
      <c r="I1745" s="27">
        <v>256842.9</v>
      </c>
      <c r="J1745" s="27">
        <v>755418.8</v>
      </c>
      <c r="K1745" s="27">
        <v>480565.1</v>
      </c>
      <c r="L1745" s="27">
        <v>111.23499490101368</v>
      </c>
      <c r="M1745" s="27">
        <v>154.88016215359661</v>
      </c>
      <c r="N1745" s="27">
        <v>157.19385365271012</v>
      </c>
    </row>
    <row r="1746" spans="1:14" x14ac:dyDescent="0.25">
      <c r="A1746" s="28">
        <v>44593</v>
      </c>
      <c r="B1746" s="4" t="s">
        <v>12</v>
      </c>
      <c r="C1746" s="4" t="s">
        <v>13</v>
      </c>
      <c r="D1746" s="4" t="s">
        <v>14</v>
      </c>
      <c r="E1746" s="4" t="s">
        <v>44</v>
      </c>
      <c r="F1746" s="53" t="str">
        <f>IFERROR(VLOOKUP(E1746,'ИМЕНА ОКВЭД'!B$1:D$130001,2,FALSE),E1746)</f>
        <v>38.1</v>
      </c>
      <c r="G1746" s="27">
        <v>133996</v>
      </c>
      <c r="H1746" s="27">
        <v>98880</v>
      </c>
      <c r="I1746" s="27">
        <v>95318.8</v>
      </c>
      <c r="J1746" s="27">
        <v>232876</v>
      </c>
      <c r="K1746" s="27">
        <v>190558.2</v>
      </c>
      <c r="L1746" s="27">
        <v>135.51375404530745</v>
      </c>
      <c r="M1746" s="27">
        <v>140.57667532532932</v>
      </c>
      <c r="N1746" s="27">
        <v>122.20728365402276</v>
      </c>
    </row>
    <row r="1747" spans="1:14" x14ac:dyDescent="0.25">
      <c r="A1747" s="28">
        <v>44593</v>
      </c>
      <c r="B1747" s="4" t="s">
        <v>12</v>
      </c>
      <c r="C1747" s="4" t="s">
        <v>13</v>
      </c>
      <c r="D1747" s="4" t="s">
        <v>14</v>
      </c>
      <c r="E1747" s="4" t="s">
        <v>40</v>
      </c>
      <c r="F1747" s="53" t="str">
        <f>IFERROR(VLOOKUP(E1747,'ИМЕНА ОКВЭД'!B$1:D$130001,2,FALSE),E1747)</f>
        <v>38.2</v>
      </c>
      <c r="G1747" s="27">
        <v>7702.5</v>
      </c>
      <c r="H1747" s="27">
        <v>7404.1</v>
      </c>
      <c r="I1747" s="27">
        <v>7375.9</v>
      </c>
      <c r="J1747" s="27">
        <v>15106.6</v>
      </c>
      <c r="K1747" s="27">
        <v>13920.8</v>
      </c>
      <c r="L1747" s="27">
        <v>104.03019948406964</v>
      </c>
      <c r="M1747" s="27">
        <v>104.42793421819709</v>
      </c>
      <c r="N1747" s="27">
        <v>108.51818860985001</v>
      </c>
    </row>
    <row r="1748" spans="1:14" x14ac:dyDescent="0.25">
      <c r="A1748" s="28">
        <v>44593</v>
      </c>
      <c r="B1748" s="4" t="s">
        <v>12</v>
      </c>
      <c r="C1748" s="4" t="s">
        <v>13</v>
      </c>
      <c r="D1748" s="4" t="s">
        <v>14</v>
      </c>
      <c r="E1748" s="4" t="s">
        <v>54</v>
      </c>
      <c r="F1748" s="53" t="str">
        <f>IFERROR(VLOOKUP(E1748,'ИМЕНА ОКВЭД'!B$1:D$130001,2,FALSE),E1748)</f>
        <v>38.3</v>
      </c>
      <c r="G1748" s="27">
        <v>256100.2</v>
      </c>
      <c r="H1748" s="27">
        <v>251336</v>
      </c>
      <c r="I1748" s="27">
        <v>154148.20000000001</v>
      </c>
      <c r="J1748" s="27">
        <v>507436.2</v>
      </c>
      <c r="K1748" s="27">
        <v>276086.09999999998</v>
      </c>
      <c r="L1748" s="27">
        <v>101.89555017983893</v>
      </c>
      <c r="M1748" s="27">
        <v>166.13894940064171</v>
      </c>
      <c r="N1748" s="27">
        <v>183.79635917925603</v>
      </c>
    </row>
    <row r="1749" spans="1:14" x14ac:dyDescent="0.25">
      <c r="A1749" s="28">
        <v>44593</v>
      </c>
      <c r="B1749" s="4" t="s">
        <v>12</v>
      </c>
      <c r="C1749" s="4" t="s">
        <v>13</v>
      </c>
      <c r="D1749" s="4" t="s">
        <v>14</v>
      </c>
      <c r="E1749" s="4" t="s">
        <v>41</v>
      </c>
      <c r="F1749" s="53" t="str">
        <f>IFERROR(VLOOKUP(E1749,'ИМЕНА ОКВЭД'!B$1:D$130001,2,FALSE),E1749)</f>
        <v>39</v>
      </c>
      <c r="G1749" s="27">
        <v>4407</v>
      </c>
      <c r="H1749" s="27">
        <v>4187</v>
      </c>
      <c r="I1749" s="27">
        <v>2614</v>
      </c>
      <c r="J1749" s="27">
        <v>8594</v>
      </c>
      <c r="K1749" s="27">
        <v>4507</v>
      </c>
      <c r="L1749" s="27">
        <v>105.25435872940052</v>
      </c>
      <c r="M1749" s="27">
        <v>168.59219586840092</v>
      </c>
      <c r="N1749" s="27">
        <v>190.68116263589971</v>
      </c>
    </row>
    <row r="1750" spans="1:14" x14ac:dyDescent="0.25">
      <c r="A1750" s="28">
        <v>44593</v>
      </c>
      <c r="B1750" s="4" t="s">
        <v>12</v>
      </c>
      <c r="C1750" s="4" t="s">
        <v>13</v>
      </c>
      <c r="D1750" s="4" t="s">
        <v>14</v>
      </c>
      <c r="E1750" s="4" t="s">
        <v>78</v>
      </c>
      <c r="F1750" s="53" t="str">
        <f>IFERROR(VLOOKUP(E1750,'ИМЕНА ОКВЭД'!B$1:D$130001,2,FALSE),E1750)</f>
        <v>39.0</v>
      </c>
      <c r="G1750" s="27">
        <v>4407</v>
      </c>
      <c r="H1750" s="27">
        <v>4187</v>
      </c>
      <c r="I1750" s="27">
        <v>2614</v>
      </c>
      <c r="J1750" s="27">
        <v>8594</v>
      </c>
      <c r="K1750" s="27">
        <v>4507</v>
      </c>
      <c r="L1750" s="27">
        <v>105.25435872940052</v>
      </c>
      <c r="M1750" s="27">
        <v>168.59219586840092</v>
      </c>
      <c r="N1750" s="27">
        <v>190.68116263589971</v>
      </c>
    </row>
    <row r="1751" spans="1:14" x14ac:dyDescent="0.25">
      <c r="A1751" s="28">
        <v>44593</v>
      </c>
      <c r="B1751" s="4" t="s">
        <v>12</v>
      </c>
      <c r="C1751" s="4" t="s">
        <v>13</v>
      </c>
      <c r="D1751" s="4" t="s">
        <v>14</v>
      </c>
      <c r="E1751" s="4" t="s">
        <v>25</v>
      </c>
      <c r="F1751" s="53" t="str">
        <f>IFERROR(VLOOKUP(E1751,'ИМЕНА ОКВЭД'!B$1:D$130001,2,FALSE),E1751)</f>
        <v>Добыча полезных ископаемых</v>
      </c>
      <c r="G1751" s="27">
        <v>4737078.7</v>
      </c>
      <c r="H1751" s="27">
        <v>4453803</v>
      </c>
      <c r="I1751" s="27">
        <v>2830018.9</v>
      </c>
      <c r="J1751" s="27">
        <v>9190881.6999999993</v>
      </c>
      <c r="K1751" s="27">
        <v>5453317.7999999998</v>
      </c>
      <c r="L1751" s="27">
        <v>106.36031050318121</v>
      </c>
      <c r="M1751" s="27">
        <v>167.38682204560541</v>
      </c>
      <c r="N1751" s="27">
        <v>168.53743055282786</v>
      </c>
    </row>
    <row r="1752" spans="1:14" x14ac:dyDescent="0.25">
      <c r="A1752" s="28">
        <v>44593</v>
      </c>
      <c r="B1752" s="4" t="s">
        <v>12</v>
      </c>
      <c r="C1752" s="4" t="s">
        <v>13</v>
      </c>
      <c r="D1752" s="4" t="s">
        <v>14</v>
      </c>
      <c r="E1752" s="4" t="s">
        <v>35</v>
      </c>
      <c r="F1752" s="53" t="str">
        <f>IFERROR(VLOOKUP(E1752,'ИМЕНА ОКВЭД'!B$1:D$130001,2,FALSE),E1752)</f>
        <v>Обрабатывающие производства</v>
      </c>
      <c r="G1752" s="27">
        <v>37066848.200000003</v>
      </c>
      <c r="H1752" s="27">
        <v>26117971.600000001</v>
      </c>
      <c r="I1752" s="27">
        <v>25591388.5</v>
      </c>
      <c r="J1752" s="27">
        <v>63184819.799999997</v>
      </c>
      <c r="K1752" s="27">
        <v>46761292.100000001</v>
      </c>
      <c r="L1752" s="27">
        <v>141.92085345555702</v>
      </c>
      <c r="M1752" s="27">
        <v>144.84109840308196</v>
      </c>
      <c r="N1752" s="27">
        <v>135.12205707420989</v>
      </c>
    </row>
    <row r="1753" spans="1:14" x14ac:dyDescent="0.25">
      <c r="A1753" s="28">
        <v>44593</v>
      </c>
      <c r="B1753" s="4" t="s">
        <v>12</v>
      </c>
      <c r="C1753" s="4" t="s">
        <v>13</v>
      </c>
      <c r="D1753" s="4" t="s">
        <v>14</v>
      </c>
      <c r="E1753" s="4" t="s">
        <v>89</v>
      </c>
      <c r="F1753" s="53" t="str">
        <f>IFERROR(VLOOKUP(E1753,'ИМЕНА ОКВЭД'!B$1:D$130001,2,FALSE),E1753)</f>
        <v>Обеспечение электрическое энергией, газом и паром; кондиционирование воздуха</v>
      </c>
      <c r="G1753" s="27">
        <v>7144321.2000000002</v>
      </c>
      <c r="H1753" s="27">
        <v>7911221</v>
      </c>
      <c r="I1753" s="27">
        <v>6983206.2999999998</v>
      </c>
      <c r="J1753" s="27">
        <v>15055542.199999999</v>
      </c>
      <c r="K1753" s="27">
        <v>14564610.1</v>
      </c>
      <c r="L1753" s="27">
        <v>90.306176505497703</v>
      </c>
      <c r="M1753" s="27">
        <v>102.30717657589466</v>
      </c>
      <c r="N1753" s="27">
        <v>103.37071913789165</v>
      </c>
    </row>
    <row r="1754" spans="1:14" x14ac:dyDescent="0.25">
      <c r="A1754" s="28">
        <v>44593</v>
      </c>
      <c r="B1754" s="4" t="s">
        <v>12</v>
      </c>
      <c r="C1754" s="4" t="s">
        <v>13</v>
      </c>
      <c r="D1754" s="4" t="s">
        <v>14</v>
      </c>
      <c r="E1754" s="4" t="s">
        <v>20</v>
      </c>
      <c r="F1754" s="53" t="str">
        <f>IFERROR(VLOOKUP(E1754,'ИМЕНА ОКВЭД'!B$1:D$130001,2,FALSE),E1754)</f>
        <v>Водоснабжение; водоотведение, организация сбора и утилизации отходов, деятельность по ликвидации загрязнений</v>
      </c>
      <c r="G1754" s="27">
        <v>900974.9</v>
      </c>
      <c r="H1754" s="27">
        <v>847430.8</v>
      </c>
      <c r="I1754" s="27">
        <v>747301.2</v>
      </c>
      <c r="J1754" s="27">
        <v>1748405.7</v>
      </c>
      <c r="K1754" s="27">
        <v>1448148.8</v>
      </c>
      <c r="L1754" s="27">
        <v>106.31840381539118</v>
      </c>
      <c r="M1754" s="27">
        <v>120.56382352925434</v>
      </c>
      <c r="N1754" s="27">
        <v>120.73384309678674</v>
      </c>
    </row>
    <row r="1755" spans="1:14" x14ac:dyDescent="0.25">
      <c r="A1755" s="42">
        <v>44593</v>
      </c>
      <c r="B1755" s="43"/>
      <c r="C1755" s="43"/>
      <c r="D1755" s="43"/>
      <c r="E1755" s="43" t="s">
        <v>140</v>
      </c>
      <c r="F1755" s="53" t="str">
        <f>IFERROR(VLOOKUP(E1755,'ИМЕНА ОКВЭД'!B$1:D$130001,2,FALSE),E1755)</f>
        <v>Амурская область</v>
      </c>
      <c r="G1755" s="44" t="s">
        <v>140</v>
      </c>
      <c r="H1755" s="43"/>
      <c r="I1755" s="43"/>
      <c r="J1755" s="48">
        <v>35310.399999999994</v>
      </c>
    </row>
    <row r="1756" spans="1:14" x14ac:dyDescent="0.25">
      <c r="A1756" s="42">
        <v>44593</v>
      </c>
      <c r="B1756" s="43"/>
      <c r="C1756" s="43"/>
      <c r="D1756" s="43"/>
      <c r="E1756" s="43" t="s">
        <v>141</v>
      </c>
      <c r="F1756" s="53" t="str">
        <f>IFERROR(VLOOKUP(E1756,'ИМЕНА ОКВЭД'!B$1:D$130001,2,FALSE),E1756)</f>
        <v>Еврейская автономная область</v>
      </c>
      <c r="G1756" s="44" t="s">
        <v>141</v>
      </c>
      <c r="H1756" s="43"/>
      <c r="I1756" s="43"/>
      <c r="J1756" s="48">
        <v>7118.9000000000005</v>
      </c>
    </row>
    <row r="1757" spans="1:14" x14ac:dyDescent="0.25">
      <c r="A1757" s="42">
        <v>44593</v>
      </c>
      <c r="B1757" s="43"/>
      <c r="C1757" s="43"/>
      <c r="D1757" s="43"/>
      <c r="E1757" s="43" t="s">
        <v>142</v>
      </c>
      <c r="F1757" s="53" t="str">
        <f>IFERROR(VLOOKUP(E1757,'ИМЕНА ОКВЭД'!B$1:D$130001,2,FALSE),E1757)</f>
        <v>Забайкальский край</v>
      </c>
      <c r="G1757" s="44" t="s">
        <v>142</v>
      </c>
      <c r="H1757" s="43"/>
      <c r="I1757" s="43"/>
      <c r="J1757" s="48">
        <v>48295.799999999996</v>
      </c>
    </row>
    <row r="1758" spans="1:14" x14ac:dyDescent="0.25">
      <c r="A1758" s="42">
        <v>44593</v>
      </c>
      <c r="B1758" s="43"/>
      <c r="C1758" s="43"/>
      <c r="D1758" s="43"/>
      <c r="E1758" s="43" t="s">
        <v>143</v>
      </c>
      <c r="F1758" s="53" t="str">
        <f>IFERROR(VLOOKUP(E1758,'ИМЕНА ОКВЭД'!B$1:D$130001,2,FALSE),E1758)</f>
        <v>Камчатский край</v>
      </c>
      <c r="G1758" s="44" t="s">
        <v>143</v>
      </c>
      <c r="H1758" s="43"/>
      <c r="I1758" s="43"/>
      <c r="J1758" s="48">
        <v>25123.900000000005</v>
      </c>
    </row>
    <row r="1759" spans="1:14" x14ac:dyDescent="0.25">
      <c r="A1759" s="42">
        <v>44593</v>
      </c>
      <c r="B1759" s="43"/>
      <c r="C1759" s="43"/>
      <c r="D1759" s="43"/>
      <c r="E1759" s="43" t="s">
        <v>144</v>
      </c>
      <c r="F1759" s="53" t="str">
        <f>IFERROR(VLOOKUP(E1759,'ИМЕНА ОКВЭД'!B$1:D$130001,2,FALSE),E1759)</f>
        <v>Магаданская область</v>
      </c>
      <c r="G1759" s="44" t="s">
        <v>144</v>
      </c>
      <c r="H1759" s="43"/>
      <c r="I1759" s="43"/>
      <c r="J1759" s="48">
        <v>36467.799999999996</v>
      </c>
    </row>
    <row r="1760" spans="1:14" x14ac:dyDescent="0.25">
      <c r="A1760" s="42">
        <v>44593</v>
      </c>
      <c r="B1760" s="43"/>
      <c r="C1760" s="43"/>
      <c r="D1760" s="43"/>
      <c r="E1760" s="43" t="s">
        <v>145</v>
      </c>
      <c r="F1760" s="53" t="str">
        <f>IFERROR(VLOOKUP(E1760,'ИМЕНА ОКВЭД'!B$1:D$130001,2,FALSE),E1760)</f>
        <v>Приморский край</v>
      </c>
      <c r="G1760" s="44" t="s">
        <v>145</v>
      </c>
      <c r="H1760" s="43"/>
      <c r="I1760" s="43"/>
      <c r="J1760" s="48">
        <v>58806.1</v>
      </c>
    </row>
    <row r="1761" spans="1:14" x14ac:dyDescent="0.25">
      <c r="A1761" s="42">
        <v>44593</v>
      </c>
      <c r="B1761" s="43"/>
      <c r="C1761" s="43"/>
      <c r="D1761" s="43"/>
      <c r="E1761" s="43" t="s">
        <v>146</v>
      </c>
      <c r="F1761" s="53" t="str">
        <f>IFERROR(VLOOKUP(E1761,'ИМЕНА ОКВЭД'!B$1:D$130001,2,FALSE),E1761)</f>
        <v>Республика Бурятия</v>
      </c>
      <c r="G1761" s="44" t="s">
        <v>146</v>
      </c>
      <c r="H1761" s="43"/>
      <c r="I1761" s="43"/>
      <c r="J1761" s="48">
        <v>23074.7</v>
      </c>
    </row>
    <row r="1762" spans="1:14" x14ac:dyDescent="0.25">
      <c r="A1762" s="42">
        <v>44593</v>
      </c>
      <c r="B1762" s="43"/>
      <c r="C1762" s="43"/>
      <c r="D1762" s="43"/>
      <c r="E1762" s="43" t="s">
        <v>147</v>
      </c>
      <c r="F1762" s="53" t="str">
        <f>IFERROR(VLOOKUP(E1762,'ИМЕНА ОКВЭД'!B$1:D$130001,2,FALSE),E1762)</f>
        <v>Республика Саха (Якутия)</v>
      </c>
      <c r="G1762" s="44" t="s">
        <v>147</v>
      </c>
      <c r="H1762" s="43"/>
      <c r="I1762" s="43"/>
      <c r="J1762" s="48">
        <v>299075.5</v>
      </c>
    </row>
    <row r="1763" spans="1:14" x14ac:dyDescent="0.25">
      <c r="A1763" s="42">
        <v>44593</v>
      </c>
      <c r="B1763" s="43"/>
      <c r="C1763" s="43"/>
      <c r="D1763" s="43"/>
      <c r="E1763" s="43" t="s">
        <v>148</v>
      </c>
      <c r="F1763" s="53" t="str">
        <f>IFERROR(VLOOKUP(E1763,'ИМЕНА ОКВЭД'!B$1:D$130001,2,FALSE),E1763)</f>
        <v>Сахалинская область</v>
      </c>
      <c r="G1763" s="44" t="s">
        <v>148</v>
      </c>
      <c r="H1763" s="43"/>
      <c r="I1763" s="43"/>
      <c r="J1763" s="48">
        <v>242912.49999999997</v>
      </c>
    </row>
    <row r="1764" spans="1:14" x14ac:dyDescent="0.25">
      <c r="A1764" s="42">
        <v>44593</v>
      </c>
      <c r="B1764" s="43"/>
      <c r="C1764" s="43"/>
      <c r="D1764" s="43"/>
      <c r="E1764" s="43" t="s">
        <v>149</v>
      </c>
      <c r="F1764" s="53" t="str">
        <f>IFERROR(VLOOKUP(E1764,'ИМЕНА ОКВЭД'!B$1:D$130001,2,FALSE),E1764)</f>
        <v>Хабаровский край</v>
      </c>
      <c r="G1764" s="44" t="s">
        <v>149</v>
      </c>
      <c r="H1764" s="43"/>
      <c r="I1764" s="43"/>
      <c r="J1764" s="48">
        <v>89179.6</v>
      </c>
    </row>
    <row r="1765" spans="1:14" x14ac:dyDescent="0.25">
      <c r="A1765" s="42">
        <v>44593</v>
      </c>
      <c r="B1765" s="43"/>
      <c r="C1765" s="43"/>
      <c r="D1765" s="43"/>
      <c r="E1765" s="43" t="s">
        <v>150</v>
      </c>
      <c r="F1765" s="53" t="str">
        <f>IFERROR(VLOOKUP(E1765,'ИМЕНА ОКВЭД'!B$1:D$130001,2,FALSE),E1765)</f>
        <v>Чукотский авт.округ</v>
      </c>
      <c r="G1765" s="44" t="s">
        <v>150</v>
      </c>
      <c r="H1765" s="43"/>
      <c r="I1765" s="43"/>
      <c r="J1765" s="48">
        <v>12036.1</v>
      </c>
    </row>
    <row r="1766" spans="1:14" x14ac:dyDescent="0.25">
      <c r="A1766" s="28">
        <v>44621</v>
      </c>
      <c r="B1766" s="4" t="s">
        <v>12</v>
      </c>
      <c r="C1766" s="4" t="s">
        <v>13</v>
      </c>
      <c r="D1766" s="4" t="s">
        <v>14</v>
      </c>
      <c r="E1766" s="4" t="s">
        <v>109</v>
      </c>
      <c r="F1766" s="53" t="str">
        <f>IFERROR(VLOOKUP(E1766,'ИМЕНА ОКВЭД'!B$1:D$130001,2,FALSE),E1766)</f>
        <v>Добыча угля</v>
      </c>
      <c r="G1766" s="27">
        <v>5506203</v>
      </c>
      <c r="H1766" s="27">
        <v>3213363.8</v>
      </c>
      <c r="I1766" s="27">
        <v>2770390.4</v>
      </c>
      <c r="J1766" s="27">
        <v>12319462.800000001</v>
      </c>
      <c r="K1766" s="27">
        <v>6878124.5</v>
      </c>
      <c r="L1766" s="27">
        <v>171.35324048898539</v>
      </c>
      <c r="M1766" s="27">
        <v>198.75187987945671</v>
      </c>
      <c r="N1766" s="27">
        <v>179.11078521477765</v>
      </c>
    </row>
    <row r="1767" spans="1:14" x14ac:dyDescent="0.25">
      <c r="A1767" s="28">
        <v>44621</v>
      </c>
      <c r="B1767" s="4" t="s">
        <v>12</v>
      </c>
      <c r="C1767" s="4" t="s">
        <v>13</v>
      </c>
      <c r="D1767" s="4" t="s">
        <v>14</v>
      </c>
      <c r="E1767" s="4" t="s">
        <v>96</v>
      </c>
      <c r="F1767" s="53" t="str">
        <f>IFERROR(VLOOKUP(E1767,'ИМЕНА ОКВЭД'!B$1:D$130001,2,FALSE),E1767)</f>
        <v>05.1</v>
      </c>
      <c r="G1767" s="27">
        <v>5486007</v>
      </c>
      <c r="H1767" s="27">
        <v>3194727</v>
      </c>
      <c r="I1767" s="27">
        <v>2755641</v>
      </c>
      <c r="J1767" s="27">
        <v>12261630</v>
      </c>
      <c r="K1767" s="27">
        <v>6841106</v>
      </c>
      <c r="L1767" s="27">
        <v>171.72068223669817</v>
      </c>
      <c r="M1767" s="27">
        <v>199.08279053766438</v>
      </c>
      <c r="N1767" s="27">
        <v>179.2346149876935</v>
      </c>
    </row>
    <row r="1768" spans="1:14" x14ac:dyDescent="0.25">
      <c r="A1768" s="28">
        <v>44621</v>
      </c>
      <c r="B1768" s="4" t="s">
        <v>12</v>
      </c>
      <c r="C1768" s="4" t="s">
        <v>13</v>
      </c>
      <c r="D1768" s="4" t="s">
        <v>14</v>
      </c>
      <c r="E1768" s="4" t="s">
        <v>76</v>
      </c>
      <c r="F1768" s="53" t="str">
        <f>IFERROR(VLOOKUP(E1768,'ИМЕНА ОКВЭД'!B$1:D$130001,2,FALSE),E1768)</f>
        <v>05.2</v>
      </c>
      <c r="G1768" s="27">
        <v>20196</v>
      </c>
      <c r="H1768" s="27">
        <v>18636.8</v>
      </c>
      <c r="I1768" s="27">
        <v>14749.4</v>
      </c>
      <c r="J1768" s="27">
        <v>57832.800000000003</v>
      </c>
      <c r="K1768" s="27">
        <v>37018.5</v>
      </c>
      <c r="L1768" s="27">
        <v>108.36624313186813</v>
      </c>
      <c r="M1768" s="27">
        <v>136.92760383473225</v>
      </c>
      <c r="N1768" s="27">
        <v>156.22675148912032</v>
      </c>
    </row>
    <row r="1769" spans="1:14" x14ac:dyDescent="0.25">
      <c r="A1769" s="28">
        <v>44621</v>
      </c>
      <c r="B1769" s="4" t="s">
        <v>12</v>
      </c>
      <c r="C1769" s="4" t="s">
        <v>13</v>
      </c>
      <c r="D1769" s="4" t="s">
        <v>14</v>
      </c>
      <c r="E1769" s="4" t="s">
        <v>45</v>
      </c>
      <c r="F1769" s="53" t="str">
        <f>IFERROR(VLOOKUP(E1769,'ИМЕНА ОКВЭД'!B$1:D$130001,2,FALSE),E1769)</f>
        <v>Добыча металлических руд</v>
      </c>
      <c r="G1769" s="27">
        <v>731162.5</v>
      </c>
      <c r="H1769" s="27">
        <v>1170227</v>
      </c>
      <c r="I1769" s="27">
        <v>394162.5</v>
      </c>
      <c r="J1769" s="27">
        <v>2385818.5</v>
      </c>
      <c r="K1769" s="27">
        <v>1012245.5</v>
      </c>
      <c r="L1769" s="27">
        <v>62.480399102054555</v>
      </c>
      <c r="M1769" s="27">
        <v>185.49773253417055</v>
      </c>
      <c r="N1769" s="27">
        <v>235.69563905198888</v>
      </c>
    </row>
    <row r="1770" spans="1:14" x14ac:dyDescent="0.25">
      <c r="A1770" s="28">
        <v>44621</v>
      </c>
      <c r="B1770" s="4" t="s">
        <v>12</v>
      </c>
      <c r="C1770" s="4" t="s">
        <v>13</v>
      </c>
      <c r="D1770" s="4" t="s">
        <v>14</v>
      </c>
      <c r="E1770" s="4" t="s">
        <v>73</v>
      </c>
      <c r="F1770" s="53" t="str">
        <f>IFERROR(VLOOKUP(E1770,'ИМЕНА ОКВЭД'!B$1:D$130001,2,FALSE),E1770)</f>
        <v>07.2</v>
      </c>
      <c r="G1770" s="27">
        <v>731162.5</v>
      </c>
      <c r="H1770" s="27">
        <v>1170227</v>
      </c>
      <c r="I1770" s="27">
        <v>394162.5</v>
      </c>
      <c r="J1770" s="27">
        <v>2385818.5</v>
      </c>
      <c r="K1770" s="27">
        <v>1012245.5</v>
      </c>
      <c r="L1770" s="27">
        <v>62.480399102054555</v>
      </c>
      <c r="M1770" s="27">
        <v>185.49773253417055</v>
      </c>
      <c r="N1770" s="27">
        <v>235.69563905198888</v>
      </c>
    </row>
    <row r="1771" spans="1:14" x14ac:dyDescent="0.25">
      <c r="A1771" s="28">
        <v>44621</v>
      </c>
      <c r="B1771" s="4" t="s">
        <v>12</v>
      </c>
      <c r="C1771" s="4" t="s">
        <v>13</v>
      </c>
      <c r="D1771" s="4" t="s">
        <v>14</v>
      </c>
      <c r="E1771" s="4" t="s">
        <v>66</v>
      </c>
      <c r="F1771" s="53" t="str">
        <f>IFERROR(VLOOKUP(E1771,'ИМЕНА ОКВЭД'!B$1:D$130001,2,FALSE),E1771)</f>
        <v>Добыча прочих полезных ископаемых</v>
      </c>
      <c r="G1771" s="27">
        <v>113806.2</v>
      </c>
      <c r="H1771" s="27">
        <v>103583.4</v>
      </c>
      <c r="I1771" s="27">
        <v>177578.5</v>
      </c>
      <c r="J1771" s="27">
        <v>324813.8</v>
      </c>
      <c r="K1771" s="27">
        <v>451901.3</v>
      </c>
      <c r="L1771" s="27">
        <v>109.86914891768372</v>
      </c>
      <c r="M1771" s="27">
        <v>64.087825947397917</v>
      </c>
      <c r="N1771" s="27">
        <v>71.877155476206866</v>
      </c>
    </row>
    <row r="1772" spans="1:14" x14ac:dyDescent="0.25">
      <c r="A1772" s="28">
        <v>44621</v>
      </c>
      <c r="B1772" s="4" t="s">
        <v>12</v>
      </c>
      <c r="C1772" s="4" t="s">
        <v>13</v>
      </c>
      <c r="D1772" s="4" t="s">
        <v>14</v>
      </c>
      <c r="E1772" s="4" t="s">
        <v>28</v>
      </c>
      <c r="F1772" s="53" t="str">
        <f>IFERROR(VLOOKUP(E1772,'ИМЕНА ОКВЭД'!B$1:D$130001,2,FALSE),E1772)</f>
        <v>08.1</v>
      </c>
      <c r="G1772" s="27">
        <v>113806.2</v>
      </c>
      <c r="H1772" s="27">
        <v>103583.4</v>
      </c>
      <c r="I1772" s="27">
        <v>177578.5</v>
      </c>
      <c r="J1772" s="27">
        <v>324813.8</v>
      </c>
      <c r="K1772" s="27">
        <v>451901.3</v>
      </c>
      <c r="L1772" s="27">
        <v>109.86914891768372</v>
      </c>
      <c r="M1772" s="27">
        <v>64.087825947397917</v>
      </c>
      <c r="N1772" s="27">
        <v>71.877155476206866</v>
      </c>
    </row>
    <row r="1773" spans="1:14" x14ac:dyDescent="0.25">
      <c r="A1773" s="28">
        <v>44621</v>
      </c>
      <c r="B1773" s="4" t="s">
        <v>12</v>
      </c>
      <c r="C1773" s="4" t="s">
        <v>13</v>
      </c>
      <c r="D1773" s="4" t="s">
        <v>14</v>
      </c>
      <c r="E1773" s="4" t="s">
        <v>98</v>
      </c>
      <c r="F1773" s="53" t="str">
        <f>IFERROR(VLOOKUP(E1773,'ИМЕНА ОКВЭД'!B$1:D$130001,2,FALSE),E1773)</f>
        <v>Предоставление услуг в области добычи полезных ископаемых</v>
      </c>
      <c r="G1773" s="27">
        <v>235137</v>
      </c>
      <c r="H1773" s="27">
        <v>249904.5</v>
      </c>
      <c r="I1773" s="27">
        <v>261886.3</v>
      </c>
      <c r="J1773" s="27">
        <v>747095.3</v>
      </c>
      <c r="K1773" s="27">
        <v>715064.2</v>
      </c>
      <c r="L1773" s="27">
        <v>94.090742663697526</v>
      </c>
      <c r="M1773" s="27">
        <v>89.785910908665329</v>
      </c>
      <c r="N1773" s="27">
        <v>104.4794719131513</v>
      </c>
    </row>
    <row r="1774" spans="1:14" x14ac:dyDescent="0.25">
      <c r="A1774" s="28">
        <v>44621</v>
      </c>
      <c r="B1774" s="4" t="s">
        <v>12</v>
      </c>
      <c r="C1774" s="4" t="s">
        <v>13</v>
      </c>
      <c r="D1774" s="4" t="s">
        <v>14</v>
      </c>
      <c r="E1774" s="4" t="s">
        <v>132</v>
      </c>
      <c r="F1774" s="53" t="str">
        <f>IFERROR(VLOOKUP(E1774,'ИМЕНА ОКВЭД'!B$1:D$130001,2,FALSE),E1774)</f>
        <v>09.1</v>
      </c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8">
        <v>44621</v>
      </c>
      <c r="B1775" s="4" t="s">
        <v>12</v>
      </c>
      <c r="C1775" s="4" t="s">
        <v>13</v>
      </c>
      <c r="D1775" s="4" t="s">
        <v>14</v>
      </c>
      <c r="E1775" s="4" t="s">
        <v>126</v>
      </c>
      <c r="F1775" s="53" t="str">
        <f>IFERROR(VLOOKUP(E1775,'ИМЕНА ОКВЭД'!B$1:D$130001,2,FALSE),E1775)</f>
        <v>09.9</v>
      </c>
      <c r="G1775" s="27">
        <v>235137</v>
      </c>
      <c r="H1775" s="27">
        <v>249904.5</v>
      </c>
      <c r="I1775" s="27">
        <v>261886.3</v>
      </c>
      <c r="J1775" s="27">
        <v>747095.3</v>
      </c>
      <c r="K1775" s="27">
        <v>715064.2</v>
      </c>
      <c r="L1775" s="27">
        <v>94.090742663697526</v>
      </c>
      <c r="M1775" s="27">
        <v>89.785910908665329</v>
      </c>
      <c r="N1775" s="27">
        <v>104.4794719131513</v>
      </c>
    </row>
    <row r="1776" spans="1:14" x14ac:dyDescent="0.25">
      <c r="A1776" s="28">
        <v>44621</v>
      </c>
      <c r="B1776" s="4" t="s">
        <v>12</v>
      </c>
      <c r="C1776" s="4" t="s">
        <v>13</v>
      </c>
      <c r="D1776" s="4" t="s">
        <v>14</v>
      </c>
      <c r="E1776" s="4" t="s">
        <v>30</v>
      </c>
      <c r="F1776" s="53" t="str">
        <f>IFERROR(VLOOKUP(E1776,'ИМЕНА ОКВЭД'!B$1:D$130001,2,FALSE),E1776)</f>
        <v>Производство пищевых продуктов</v>
      </c>
      <c r="G1776" s="27">
        <v>7004550.9000000004</v>
      </c>
      <c r="H1776" s="27">
        <v>5510482.7000000002</v>
      </c>
      <c r="I1776" s="27">
        <v>3850838.4</v>
      </c>
      <c r="J1776" s="27">
        <v>15024749</v>
      </c>
      <c r="K1776" s="27">
        <v>9454025.6999999993</v>
      </c>
      <c r="L1776" s="27">
        <v>127.11320008317965</v>
      </c>
      <c r="M1776" s="27">
        <v>181.8967760371352</v>
      </c>
      <c r="N1776" s="27">
        <v>158.92435113646877</v>
      </c>
    </row>
    <row r="1777" spans="1:14" x14ac:dyDescent="0.25">
      <c r="A1777" s="28">
        <v>44621</v>
      </c>
      <c r="B1777" s="4" t="s">
        <v>12</v>
      </c>
      <c r="C1777" s="4" t="s">
        <v>13</v>
      </c>
      <c r="D1777" s="4" t="s">
        <v>14</v>
      </c>
      <c r="E1777" s="4" t="s">
        <v>81</v>
      </c>
      <c r="F1777" s="53" t="str">
        <f>IFERROR(VLOOKUP(E1777,'ИМЕНА ОКВЭД'!B$1:D$130001,2,FALSE),E1777)</f>
        <v>Переработка и консервирование мяса и мясной пищевой продукции</v>
      </c>
      <c r="G1777" s="27">
        <v>102257.7</v>
      </c>
      <c r="H1777" s="27">
        <v>95397</v>
      </c>
      <c r="I1777" s="27">
        <v>86770.7</v>
      </c>
      <c r="J1777" s="27">
        <v>236794</v>
      </c>
      <c r="K1777" s="27">
        <v>247163.2</v>
      </c>
      <c r="L1777" s="27">
        <v>107.19173558916947</v>
      </c>
      <c r="M1777" s="27">
        <v>117.84819069109734</v>
      </c>
      <c r="N1777" s="27">
        <v>95.804715265055634</v>
      </c>
    </row>
    <row r="1778" spans="1:14" x14ac:dyDescent="0.25">
      <c r="A1778" s="28">
        <v>44621</v>
      </c>
      <c r="B1778" s="4" t="s">
        <v>12</v>
      </c>
      <c r="C1778" s="4" t="s">
        <v>13</v>
      </c>
      <c r="D1778" s="4" t="s">
        <v>14</v>
      </c>
      <c r="E1778" s="4" t="s">
        <v>15</v>
      </c>
      <c r="F1778" s="53" t="str">
        <f>IFERROR(VLOOKUP(E1778,'ИМЕНА ОКВЭД'!B$1:D$130001,2,FALSE),E1778)</f>
        <v>Переработка и консервирование рыбы, ракообразных и моллюсков</v>
      </c>
      <c r="G1778" s="27">
        <v>6215868.7000000002</v>
      </c>
      <c r="H1778" s="27">
        <v>4760171.2</v>
      </c>
      <c r="I1778" s="27">
        <v>3055652.4</v>
      </c>
      <c r="J1778" s="27">
        <v>12922685.6</v>
      </c>
      <c r="K1778" s="27">
        <v>7150619.5999999996</v>
      </c>
      <c r="L1778" s="27">
        <v>130.58078037193283</v>
      </c>
      <c r="M1778" s="27">
        <v>203.42198281453742</v>
      </c>
      <c r="N1778" s="27">
        <v>180.72120071944533</v>
      </c>
    </row>
    <row r="1779" spans="1:14" x14ac:dyDescent="0.25">
      <c r="A1779" s="28">
        <v>44621</v>
      </c>
      <c r="B1779" s="4" t="s">
        <v>12</v>
      </c>
      <c r="C1779" s="4" t="s">
        <v>13</v>
      </c>
      <c r="D1779" s="4" t="s">
        <v>14</v>
      </c>
      <c r="E1779" s="4" t="s">
        <v>57</v>
      </c>
      <c r="F1779" s="53" t="str">
        <f>IFERROR(VLOOKUP(E1779,'ИМЕНА ОКВЭД'!B$1:D$130001,2,FALSE),E1779)</f>
        <v>10.3</v>
      </c>
      <c r="G1779" s="27">
        <v>38745.300000000003</v>
      </c>
      <c r="H1779" s="27">
        <v>38559</v>
      </c>
      <c r="I1779" s="27">
        <v>11891</v>
      </c>
      <c r="J1779" s="27">
        <v>89746.3</v>
      </c>
      <c r="K1779" s="27">
        <v>35673</v>
      </c>
      <c r="L1779" s="27">
        <v>100.48315568349801</v>
      </c>
      <c r="M1779" s="27">
        <v>325.83718778908417</v>
      </c>
      <c r="N1779" s="27">
        <v>251.58046701987499</v>
      </c>
    </row>
    <row r="1780" spans="1:14" x14ac:dyDescent="0.25">
      <c r="A1780" s="28">
        <v>44621</v>
      </c>
      <c r="B1780" s="4" t="s">
        <v>12</v>
      </c>
      <c r="C1780" s="4" t="s">
        <v>13</v>
      </c>
      <c r="D1780" s="4" t="s">
        <v>14</v>
      </c>
      <c r="E1780" s="4" t="s">
        <v>119</v>
      </c>
      <c r="F1780" s="53" t="str">
        <f>IFERROR(VLOOKUP(E1780,'ИМЕНА ОКВЭД'!B$1:D$130001,2,FALSE),E1780)</f>
        <v>10.4</v>
      </c>
      <c r="G1780" s="27">
        <v>8872</v>
      </c>
      <c r="H1780" s="27">
        <v>10080.299999999999</v>
      </c>
      <c r="I1780" s="27">
        <v>1026.0999999999999</v>
      </c>
      <c r="J1780" s="27">
        <v>18952.3</v>
      </c>
      <c r="K1780" s="27">
        <v>7941.1</v>
      </c>
      <c r="L1780" s="27">
        <v>88.013253573802373</v>
      </c>
      <c r="M1780" s="27">
        <v>864.63307669817755</v>
      </c>
      <c r="N1780" s="27">
        <v>238.66089080857816</v>
      </c>
    </row>
    <row r="1781" spans="1:14" x14ac:dyDescent="0.25">
      <c r="A1781" s="28">
        <v>44621</v>
      </c>
      <c r="B1781" s="4" t="s">
        <v>12</v>
      </c>
      <c r="C1781" s="4" t="s">
        <v>13</v>
      </c>
      <c r="D1781" s="4" t="s">
        <v>14</v>
      </c>
      <c r="E1781" s="4" t="s">
        <v>50</v>
      </c>
      <c r="F1781" s="53" t="str">
        <f>IFERROR(VLOOKUP(E1781,'ИМЕНА ОКВЭД'!B$1:D$130001,2,FALSE),E1781)</f>
        <v>Производство молочной продукции</v>
      </c>
      <c r="G1781" s="27">
        <v>274713</v>
      </c>
      <c r="H1781" s="27">
        <v>257709</v>
      </c>
      <c r="I1781" s="27">
        <v>354141</v>
      </c>
      <c r="J1781" s="27">
        <v>799003</v>
      </c>
      <c r="K1781" s="27">
        <v>994064.5</v>
      </c>
      <c r="L1781" s="27">
        <v>106.59813976229003</v>
      </c>
      <c r="M1781" s="27">
        <v>77.571645192169214</v>
      </c>
      <c r="N1781" s="27">
        <v>80.377379938625708</v>
      </c>
    </row>
    <row r="1782" spans="1:14" x14ac:dyDescent="0.25">
      <c r="A1782" s="28">
        <v>44621</v>
      </c>
      <c r="B1782" s="4" t="s">
        <v>12</v>
      </c>
      <c r="C1782" s="4" t="s">
        <v>13</v>
      </c>
      <c r="D1782" s="4" t="s">
        <v>14</v>
      </c>
      <c r="E1782" s="4" t="s">
        <v>110</v>
      </c>
      <c r="F1782" s="53" t="str">
        <f>IFERROR(VLOOKUP(E1782,'ИМЕНА ОКВЭД'!B$1:D$130001,2,FALSE),E1782)</f>
        <v>10.6</v>
      </c>
      <c r="G1782" s="27">
        <v>2</v>
      </c>
      <c r="H1782" s="27">
        <v>1</v>
      </c>
      <c r="I1782" s="27">
        <v>3</v>
      </c>
      <c r="J1782" s="27">
        <v>3</v>
      </c>
      <c r="K1782" s="27">
        <v>8</v>
      </c>
      <c r="L1782" s="27">
        <v>200</v>
      </c>
      <c r="M1782" s="27">
        <v>66.666666666666671</v>
      </c>
      <c r="N1782" s="27">
        <v>37.5</v>
      </c>
    </row>
    <row r="1783" spans="1:14" x14ac:dyDescent="0.25">
      <c r="A1783" s="28">
        <v>44621</v>
      </c>
      <c r="B1783" s="4" t="s">
        <v>12</v>
      </c>
      <c r="C1783" s="4" t="s">
        <v>13</v>
      </c>
      <c r="D1783" s="4" t="s">
        <v>14</v>
      </c>
      <c r="E1783" s="4" t="s">
        <v>22</v>
      </c>
      <c r="F1783" s="53" t="str">
        <f>IFERROR(VLOOKUP(E1783,'ИМЕНА ОКВЭД'!B$1:D$130001,2,FALSE),E1783)</f>
        <v>Производство хлебобулочных и мучных кондитерских изделий</v>
      </c>
      <c r="G1783" s="27">
        <v>213400.3</v>
      </c>
      <c r="H1783" s="27">
        <v>203972.6</v>
      </c>
      <c r="I1783" s="27">
        <v>199049.8</v>
      </c>
      <c r="J1783" s="27">
        <v>568094.30000000005</v>
      </c>
      <c r="K1783" s="27">
        <v>589149.9</v>
      </c>
      <c r="L1783" s="27">
        <v>104.62204237235785</v>
      </c>
      <c r="M1783" s="27">
        <v>107.20950234564415</v>
      </c>
      <c r="N1783" s="27">
        <v>96.426104799474629</v>
      </c>
    </row>
    <row r="1784" spans="1:14" x14ac:dyDescent="0.25">
      <c r="A1784" s="28">
        <v>44621</v>
      </c>
      <c r="B1784" s="4" t="s">
        <v>12</v>
      </c>
      <c r="C1784" s="4" t="s">
        <v>13</v>
      </c>
      <c r="D1784" s="4" t="s">
        <v>14</v>
      </c>
      <c r="E1784" s="4" t="s">
        <v>65</v>
      </c>
      <c r="F1784" s="53" t="str">
        <f>IFERROR(VLOOKUP(E1784,'ИМЕНА ОКВЭД'!B$1:D$130001,2,FALSE),E1784)</f>
        <v>10.8</v>
      </c>
      <c r="G1784" s="27">
        <v>144427.1</v>
      </c>
      <c r="H1784" s="27">
        <v>138423.1</v>
      </c>
      <c r="I1784" s="27">
        <v>135130.4</v>
      </c>
      <c r="J1784" s="27">
        <v>369846</v>
      </c>
      <c r="K1784" s="27">
        <v>407825.4</v>
      </c>
      <c r="L1784" s="27">
        <v>104.33742633996782</v>
      </c>
      <c r="M1784" s="27">
        <v>106.87979906815934</v>
      </c>
      <c r="N1784" s="27">
        <v>90.687338257989822</v>
      </c>
    </row>
    <row r="1785" spans="1:14" x14ac:dyDescent="0.25">
      <c r="A1785" s="28">
        <v>44621</v>
      </c>
      <c r="B1785" s="4" t="s">
        <v>12</v>
      </c>
      <c r="C1785" s="4" t="s">
        <v>13</v>
      </c>
      <c r="D1785" s="4" t="s">
        <v>14</v>
      </c>
      <c r="E1785" s="4" t="s">
        <v>42</v>
      </c>
      <c r="F1785" s="53" t="str">
        <f>IFERROR(VLOOKUP(E1785,'ИМЕНА ОКВЭД'!B$1:D$130001,2,FALSE),E1785)</f>
        <v>10.9</v>
      </c>
      <c r="G1785" s="27">
        <v>6264.8</v>
      </c>
      <c r="H1785" s="27">
        <v>6169.5</v>
      </c>
      <c r="I1785" s="27">
        <v>7174</v>
      </c>
      <c r="J1785" s="27">
        <v>19624.5</v>
      </c>
      <c r="K1785" s="27">
        <v>21581</v>
      </c>
      <c r="L1785" s="27">
        <v>101.54469568036308</v>
      </c>
      <c r="M1785" s="27">
        <v>87.326456649010311</v>
      </c>
      <c r="N1785" s="27">
        <v>90.934155043788522</v>
      </c>
    </row>
    <row r="1786" spans="1:14" x14ac:dyDescent="0.25">
      <c r="A1786" s="28">
        <v>44621</v>
      </c>
      <c r="B1786" s="4" t="s">
        <v>12</v>
      </c>
      <c r="C1786" s="4" t="s">
        <v>13</v>
      </c>
      <c r="D1786" s="4" t="s">
        <v>14</v>
      </c>
      <c r="E1786" s="4" t="s">
        <v>124</v>
      </c>
      <c r="F1786" s="53" t="str">
        <f>IFERROR(VLOOKUP(E1786,'ИМЕНА ОКВЭД'!B$1:D$130001,2,FALSE),E1786)</f>
        <v>Всего по обследуемым видам экономической деятельности</v>
      </c>
      <c r="G1786" s="27">
        <v>58834125</v>
      </c>
      <c r="H1786" s="27">
        <v>49849223</v>
      </c>
      <c r="I1786" s="27">
        <v>52227673.399999999</v>
      </c>
      <c r="J1786" s="27">
        <v>148013774.40000001</v>
      </c>
      <c r="K1786" s="27">
        <v>120455042.2</v>
      </c>
      <c r="L1786" s="27">
        <v>118.02415656508829</v>
      </c>
      <c r="M1786" s="27">
        <v>112.64933160893972</v>
      </c>
      <c r="N1786" s="27">
        <v>122.87885313612882</v>
      </c>
    </row>
    <row r="1787" spans="1:14" x14ac:dyDescent="0.25">
      <c r="A1787" s="28">
        <v>44621</v>
      </c>
      <c r="B1787" s="4" t="s">
        <v>12</v>
      </c>
      <c r="C1787" s="4" t="s">
        <v>13</v>
      </c>
      <c r="D1787" s="4" t="s">
        <v>14</v>
      </c>
      <c r="E1787" s="4" t="s">
        <v>48</v>
      </c>
      <c r="F1787" s="53" t="str">
        <f>IFERROR(VLOOKUP(E1787,'ИМЕНА ОКВЭД'!B$1:D$130001,2,FALSE),E1787)</f>
        <v>Производство напитков</v>
      </c>
      <c r="G1787" s="27">
        <v>640258.30000000005</v>
      </c>
      <c r="H1787" s="27">
        <v>550397.30000000005</v>
      </c>
      <c r="I1787" s="27">
        <v>602847.69999999995</v>
      </c>
      <c r="J1787" s="27">
        <v>1655353.7</v>
      </c>
      <c r="K1787" s="27">
        <v>1460426.5</v>
      </c>
      <c r="L1787" s="27">
        <v>116.3265699159498</v>
      </c>
      <c r="M1787" s="27">
        <v>106.20564696522852</v>
      </c>
      <c r="N1787" s="27">
        <v>113.34727903115973</v>
      </c>
    </row>
    <row r="1788" spans="1:14" x14ac:dyDescent="0.25">
      <c r="A1788" s="28">
        <v>44621</v>
      </c>
      <c r="B1788" s="4" t="s">
        <v>12</v>
      </c>
      <c r="C1788" s="4" t="s">
        <v>13</v>
      </c>
      <c r="D1788" s="4" t="s">
        <v>14</v>
      </c>
      <c r="E1788" s="4" t="s">
        <v>105</v>
      </c>
      <c r="F1788" s="53" t="str">
        <f>IFERROR(VLOOKUP(E1788,'ИМЕНА ОКВЭД'!B$1:D$130001,2,FALSE),E1788)</f>
        <v>11.0</v>
      </c>
      <c r="G1788" s="27">
        <v>640258.30000000005</v>
      </c>
      <c r="H1788" s="27">
        <v>550397.30000000005</v>
      </c>
      <c r="I1788" s="27">
        <v>602847.69999999995</v>
      </c>
      <c r="J1788" s="27">
        <v>1655353.7</v>
      </c>
      <c r="K1788" s="27">
        <v>1460426.5</v>
      </c>
      <c r="L1788" s="27">
        <v>116.3265699159498</v>
      </c>
      <c r="M1788" s="27">
        <v>106.20564696522852</v>
      </c>
      <c r="N1788" s="27">
        <v>113.34727903115973</v>
      </c>
    </row>
    <row r="1789" spans="1:14" x14ac:dyDescent="0.25">
      <c r="A1789" s="28">
        <v>44621</v>
      </c>
      <c r="B1789" s="4" t="s">
        <v>12</v>
      </c>
      <c r="C1789" s="4" t="s">
        <v>13</v>
      </c>
      <c r="D1789" s="4" t="s">
        <v>14</v>
      </c>
      <c r="E1789" s="4" t="s">
        <v>75</v>
      </c>
      <c r="F1789" s="53" t="str">
        <f>IFERROR(VLOOKUP(E1789,'ИМЕНА ОКВЭД'!B$1:D$130001,2,FALSE),E1789)</f>
        <v>125.АГ</v>
      </c>
      <c r="G1789" s="27">
        <v>50610743.299999997</v>
      </c>
      <c r="H1789" s="27">
        <v>41803926.899999999</v>
      </c>
      <c r="I1789" s="27">
        <v>45065014.600000001</v>
      </c>
      <c r="J1789" s="27">
        <v>122986444.8</v>
      </c>
      <c r="K1789" s="27">
        <v>97279624.5</v>
      </c>
      <c r="L1789" s="27">
        <v>121.06695962096326</v>
      </c>
      <c r="M1789" s="27">
        <v>112.3060621398312</v>
      </c>
      <c r="N1789" s="27">
        <v>126.42569852847242</v>
      </c>
    </row>
    <row r="1790" spans="1:14" x14ac:dyDescent="0.25">
      <c r="A1790" s="28">
        <v>44621</v>
      </c>
      <c r="B1790" s="4" t="s">
        <v>12</v>
      </c>
      <c r="C1790" s="4" t="s">
        <v>13</v>
      </c>
      <c r="D1790" s="4" t="s">
        <v>14</v>
      </c>
      <c r="E1790" s="4" t="s">
        <v>117</v>
      </c>
      <c r="F1790" s="53" t="str">
        <f>IFERROR(VLOOKUP(E1790,'ИМЕНА ОКВЭД'!B$1:D$130001,2,FALSE),E1790)</f>
        <v>Производство текстильных изделий</v>
      </c>
      <c r="G1790" s="27">
        <v>1580.6</v>
      </c>
      <c r="H1790" s="27">
        <v>1333.8</v>
      </c>
      <c r="I1790" s="27">
        <v>2414.5</v>
      </c>
      <c r="J1790" s="27">
        <v>4179.7</v>
      </c>
      <c r="K1790" s="27">
        <v>4931.2</v>
      </c>
      <c r="L1790" s="27">
        <v>118.50352376668167</v>
      </c>
      <c r="M1790" s="27">
        <v>65.462828743010974</v>
      </c>
      <c r="N1790" s="27">
        <v>84.760301752109015</v>
      </c>
    </row>
    <row r="1791" spans="1:14" x14ac:dyDescent="0.25">
      <c r="A1791" s="28">
        <v>44621</v>
      </c>
      <c r="B1791" s="4" t="s">
        <v>12</v>
      </c>
      <c r="C1791" s="4" t="s">
        <v>13</v>
      </c>
      <c r="D1791" s="4" t="s">
        <v>14</v>
      </c>
      <c r="E1791" s="4" t="s">
        <v>74</v>
      </c>
      <c r="F1791" s="53" t="str">
        <f>IFERROR(VLOOKUP(E1791,'ИМЕНА ОКВЭД'!B$1:D$130001,2,FALSE),E1791)</f>
        <v>13.9</v>
      </c>
      <c r="G1791" s="27">
        <v>1580.6</v>
      </c>
      <c r="H1791" s="27">
        <v>1333.8</v>
      </c>
      <c r="I1791" s="27">
        <v>2414.5</v>
      </c>
      <c r="J1791" s="27">
        <v>4179.7</v>
      </c>
      <c r="K1791" s="27">
        <v>4931.2</v>
      </c>
      <c r="L1791" s="27">
        <v>118.50352376668167</v>
      </c>
      <c r="M1791" s="27">
        <v>65.462828743010974</v>
      </c>
      <c r="N1791" s="27">
        <v>84.760301752109015</v>
      </c>
    </row>
    <row r="1792" spans="1:14" x14ac:dyDescent="0.25">
      <c r="A1792" s="28">
        <v>44621</v>
      </c>
      <c r="B1792" s="4" t="s">
        <v>12</v>
      </c>
      <c r="C1792" s="4" t="s">
        <v>13</v>
      </c>
      <c r="D1792" s="4" t="s">
        <v>14</v>
      </c>
      <c r="E1792" s="4" t="s">
        <v>55</v>
      </c>
      <c r="F1792" s="53" t="str">
        <f>IFERROR(VLOOKUP(E1792,'ИМЕНА ОКВЭД'!B$1:D$130001,2,FALSE),E1792)</f>
        <v>1323500.029.31</v>
      </c>
      <c r="G1792" s="27">
        <v>58834125</v>
      </c>
      <c r="H1792" s="27">
        <v>49849223</v>
      </c>
      <c r="I1792" s="27">
        <v>52227673.399999999</v>
      </c>
      <c r="J1792" s="27">
        <v>148013774.40000001</v>
      </c>
      <c r="K1792" s="27">
        <v>120455042.2</v>
      </c>
      <c r="L1792" s="27">
        <v>118.02415656508829</v>
      </c>
      <c r="M1792" s="27">
        <v>112.64933160893972</v>
      </c>
      <c r="N1792" s="27">
        <v>122.87885313612882</v>
      </c>
    </row>
    <row r="1793" spans="1:14" x14ac:dyDescent="0.25">
      <c r="A1793" s="28">
        <v>44621</v>
      </c>
      <c r="B1793" s="4" t="s">
        <v>12</v>
      </c>
      <c r="C1793" s="4" t="s">
        <v>13</v>
      </c>
      <c r="D1793" s="4" t="s">
        <v>14</v>
      </c>
      <c r="E1793" s="4" t="s">
        <v>69</v>
      </c>
      <c r="F1793" s="53" t="str">
        <f>IFERROR(VLOOKUP(E1793,'ИМЕНА ОКВЭД'!B$1:D$130001,2,FALSE),E1793)</f>
        <v>Производство одежды</v>
      </c>
      <c r="G1793" s="27">
        <v>5712.9</v>
      </c>
      <c r="H1793" s="27">
        <v>4377.6000000000004</v>
      </c>
      <c r="I1793" s="27">
        <v>19463.3</v>
      </c>
      <c r="J1793" s="27">
        <v>28149.200000000001</v>
      </c>
      <c r="K1793" s="27">
        <v>93691.8</v>
      </c>
      <c r="L1793" s="27">
        <v>130.50301535087721</v>
      </c>
      <c r="M1793" s="27">
        <v>29.352165357364886</v>
      </c>
      <c r="N1793" s="27">
        <v>30.044464937166325</v>
      </c>
    </row>
    <row r="1794" spans="1:14" x14ac:dyDescent="0.25">
      <c r="A1794" s="28">
        <v>44621</v>
      </c>
      <c r="B1794" s="4" t="s">
        <v>12</v>
      </c>
      <c r="C1794" s="4" t="s">
        <v>13</v>
      </c>
      <c r="D1794" s="4" t="s">
        <v>14</v>
      </c>
      <c r="E1794" s="4" t="s">
        <v>91</v>
      </c>
      <c r="F1794" s="53" t="str">
        <f>IFERROR(VLOOKUP(E1794,'ИМЕНА ОКВЭД'!B$1:D$130001,2,FALSE),E1794)</f>
        <v>14.1</v>
      </c>
      <c r="G1794" s="27">
        <v>5265.9</v>
      </c>
      <c r="H1794" s="27">
        <v>3930.6</v>
      </c>
      <c r="I1794" s="27">
        <v>18953.3</v>
      </c>
      <c r="J1794" s="27">
        <v>27030.2</v>
      </c>
      <c r="K1794" s="27">
        <v>92731.8</v>
      </c>
      <c r="L1794" s="27">
        <v>133.97191268508624</v>
      </c>
      <c r="M1794" s="27">
        <v>27.783552204629274</v>
      </c>
      <c r="N1794" s="27">
        <v>29.148792539344647</v>
      </c>
    </row>
    <row r="1795" spans="1:14" x14ac:dyDescent="0.25">
      <c r="A1795" s="28">
        <v>44621</v>
      </c>
      <c r="B1795" s="4" t="s">
        <v>12</v>
      </c>
      <c r="C1795" s="4" t="s">
        <v>13</v>
      </c>
      <c r="D1795" s="4" t="s">
        <v>14</v>
      </c>
      <c r="E1795" s="4" t="s">
        <v>37</v>
      </c>
      <c r="F1795" s="53" t="str">
        <f>IFERROR(VLOOKUP(E1795,'ИМЕНА ОКВЭД'!B$1:D$130001,2,FALSE),E1795)</f>
        <v>14.3</v>
      </c>
      <c r="G1795" s="27">
        <v>447</v>
      </c>
      <c r="H1795" s="27">
        <v>447</v>
      </c>
      <c r="I1795" s="27">
        <v>510</v>
      </c>
      <c r="J1795" s="27">
        <v>1119</v>
      </c>
      <c r="K1795" s="27">
        <v>960</v>
      </c>
      <c r="L1795" s="27">
        <v>100</v>
      </c>
      <c r="M1795" s="27">
        <v>87.647058823529406</v>
      </c>
      <c r="N1795" s="27">
        <v>116.5625</v>
      </c>
    </row>
    <row r="1796" spans="1:14" x14ac:dyDescent="0.25">
      <c r="A1796" s="28">
        <v>44621</v>
      </c>
      <c r="B1796" s="4" t="s">
        <v>12</v>
      </c>
      <c r="C1796" s="4" t="s">
        <v>13</v>
      </c>
      <c r="D1796" s="4" t="s">
        <v>14</v>
      </c>
      <c r="E1796" s="4" t="s">
        <v>104</v>
      </c>
      <c r="F1796" s="53" t="str">
        <f>IFERROR(VLOOKUP(E1796,'ИМЕНА ОКВЭД'!B$1:D$130001,2,FALSE),E1796)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796" s="27">
        <v>1800281.7</v>
      </c>
      <c r="H1796" s="27">
        <v>1804068</v>
      </c>
      <c r="I1796" s="27">
        <v>1593847.4</v>
      </c>
      <c r="J1796" s="27">
        <v>5309228.3</v>
      </c>
      <c r="K1796" s="27">
        <v>3647092.1</v>
      </c>
      <c r="L1796" s="27">
        <v>99.790124319038966</v>
      </c>
      <c r="M1796" s="27">
        <v>112.95194885031026</v>
      </c>
      <c r="N1796" s="27">
        <v>145.5742864294543</v>
      </c>
    </row>
    <row r="1797" spans="1:14" x14ac:dyDescent="0.25">
      <c r="A1797" s="28">
        <v>44621</v>
      </c>
      <c r="B1797" s="4" t="s">
        <v>12</v>
      </c>
      <c r="C1797" s="4" t="s">
        <v>13</v>
      </c>
      <c r="D1797" s="4" t="s">
        <v>14</v>
      </c>
      <c r="E1797" s="4" t="s">
        <v>111</v>
      </c>
      <c r="F1797" s="53" t="str">
        <f>IFERROR(VLOOKUP(E1797,'ИМЕНА ОКВЭД'!B$1:D$130001,2,FALSE),E1797)</f>
        <v>16.1</v>
      </c>
      <c r="G1797" s="27">
        <v>1261074.8999999999</v>
      </c>
      <c r="H1797" s="27">
        <v>1282321.8999999999</v>
      </c>
      <c r="I1797" s="27">
        <v>1029649.2</v>
      </c>
      <c r="J1797" s="27">
        <v>3753152.5</v>
      </c>
      <c r="K1797" s="27">
        <v>2410386</v>
      </c>
      <c r="L1797" s="27">
        <v>98.343083745196893</v>
      </c>
      <c r="M1797" s="27">
        <v>122.47616955366935</v>
      </c>
      <c r="N1797" s="27">
        <v>155.70752983132164</v>
      </c>
    </row>
    <row r="1798" spans="1:14" x14ac:dyDescent="0.25">
      <c r="A1798" s="28">
        <v>44621</v>
      </c>
      <c r="B1798" s="4" t="s">
        <v>12</v>
      </c>
      <c r="C1798" s="4" t="s">
        <v>13</v>
      </c>
      <c r="D1798" s="4" t="s">
        <v>14</v>
      </c>
      <c r="E1798" s="4" t="s">
        <v>114</v>
      </c>
      <c r="F1798" s="53" t="str">
        <f>IFERROR(VLOOKUP(E1798,'ИМЕНА ОКВЭД'!B$1:D$130001,2,FALSE),E1798)</f>
        <v>16.2</v>
      </c>
      <c r="G1798" s="27">
        <v>539206.80000000005</v>
      </c>
      <c r="H1798" s="27">
        <v>521746.1</v>
      </c>
      <c r="I1798" s="27">
        <v>564198.19999999995</v>
      </c>
      <c r="J1798" s="27">
        <v>1556075.8</v>
      </c>
      <c r="K1798" s="27">
        <v>1236706.1000000001</v>
      </c>
      <c r="L1798" s="27">
        <v>103.3465894618091</v>
      </c>
      <c r="M1798" s="27">
        <v>95.570457332192831</v>
      </c>
      <c r="N1798" s="27">
        <v>125.8242196751516</v>
      </c>
    </row>
    <row r="1799" spans="1:14" x14ac:dyDescent="0.25">
      <c r="A1799" s="28">
        <v>44621</v>
      </c>
      <c r="B1799" s="4" t="s">
        <v>12</v>
      </c>
      <c r="C1799" s="4" t="s">
        <v>13</v>
      </c>
      <c r="D1799" s="4" t="s">
        <v>14</v>
      </c>
      <c r="E1799" s="4" t="s">
        <v>64</v>
      </c>
      <c r="F1799" s="53" t="str">
        <f>IFERROR(VLOOKUP(E1799,'ИМЕНА ОКВЭД'!B$1:D$130001,2,FALSE),E1799)</f>
        <v>Производство бумаги и бумажных изделий</v>
      </c>
      <c r="G1799" s="27">
        <v>23741.8</v>
      </c>
      <c r="H1799" s="27">
        <v>22564.2</v>
      </c>
      <c r="I1799" s="27">
        <v>14518.9</v>
      </c>
      <c r="J1799" s="27">
        <v>59674.400000000001</v>
      </c>
      <c r="K1799" s="27">
        <v>41905.199999999997</v>
      </c>
      <c r="L1799" s="27">
        <v>105.21888655480807</v>
      </c>
      <c r="M1799" s="27">
        <v>163.52340742067236</v>
      </c>
      <c r="N1799" s="27">
        <v>142.40332941973787</v>
      </c>
    </row>
    <row r="1800" spans="1:14" x14ac:dyDescent="0.25">
      <c r="A1800" s="28">
        <v>44621</v>
      </c>
      <c r="B1800" s="4" t="s">
        <v>12</v>
      </c>
      <c r="C1800" s="4" t="s">
        <v>13</v>
      </c>
      <c r="D1800" s="4" t="s">
        <v>14</v>
      </c>
      <c r="E1800" s="4" t="s">
        <v>106</v>
      </c>
      <c r="F1800" s="53" t="str">
        <f>IFERROR(VLOOKUP(E1800,'ИМЕНА ОКВЭД'!B$1:D$130001,2,FALSE),E1800)</f>
        <v>17.2</v>
      </c>
      <c r="G1800" s="27">
        <v>23741.8</v>
      </c>
      <c r="H1800" s="27">
        <v>22564.2</v>
      </c>
      <c r="I1800" s="27">
        <v>14518.9</v>
      </c>
      <c r="J1800" s="27">
        <v>59674.400000000001</v>
      </c>
      <c r="K1800" s="27">
        <v>41905.199999999997</v>
      </c>
      <c r="L1800" s="27">
        <v>105.21888655480807</v>
      </c>
      <c r="M1800" s="27">
        <v>163.52340742067236</v>
      </c>
      <c r="N1800" s="27">
        <v>142.40332941973787</v>
      </c>
    </row>
    <row r="1801" spans="1:14" x14ac:dyDescent="0.25">
      <c r="A1801" s="28">
        <v>44621</v>
      </c>
      <c r="B1801" s="4" t="s">
        <v>12</v>
      </c>
      <c r="C1801" s="4" t="s">
        <v>13</v>
      </c>
      <c r="D1801" s="4" t="s">
        <v>14</v>
      </c>
      <c r="E1801" s="4" t="s">
        <v>86</v>
      </c>
      <c r="F1801" s="53" t="str">
        <f>IFERROR(VLOOKUP(E1801,'ИМЕНА ОКВЭД'!B$1:D$130001,2,FALSE),E1801)</f>
        <v>Деятельность полиграфическая и копирование носителей информации</v>
      </c>
      <c r="G1801" s="27">
        <v>33440.6</v>
      </c>
      <c r="H1801" s="27">
        <v>30076.7</v>
      </c>
      <c r="I1801" s="27">
        <v>18958.3</v>
      </c>
      <c r="J1801" s="27">
        <v>79359.100000000006</v>
      </c>
      <c r="K1801" s="27">
        <v>50139.8</v>
      </c>
      <c r="L1801" s="27">
        <v>111.18440520402837</v>
      </c>
      <c r="M1801" s="27">
        <v>176.3902881587484</v>
      </c>
      <c r="N1801" s="27">
        <v>158.2756612511418</v>
      </c>
    </row>
    <row r="1802" spans="1:14" x14ac:dyDescent="0.25">
      <c r="A1802" s="28">
        <v>44621</v>
      </c>
      <c r="B1802" s="4" t="s">
        <v>12</v>
      </c>
      <c r="C1802" s="4" t="s">
        <v>13</v>
      </c>
      <c r="D1802" s="4" t="s">
        <v>14</v>
      </c>
      <c r="E1802" s="4" t="s">
        <v>82</v>
      </c>
      <c r="F1802" s="53" t="str">
        <f>IFERROR(VLOOKUP(E1802,'ИМЕНА ОКВЭД'!B$1:D$130001,2,FALSE),E1802)</f>
        <v>18.1</v>
      </c>
      <c r="G1802" s="27">
        <v>33440.6</v>
      </c>
      <c r="H1802" s="27">
        <v>30076.7</v>
      </c>
      <c r="I1802" s="27">
        <v>18958.3</v>
      </c>
      <c r="J1802" s="27">
        <v>79359.100000000006</v>
      </c>
      <c r="K1802" s="27">
        <v>50139.8</v>
      </c>
      <c r="L1802" s="27">
        <v>111.18440520402837</v>
      </c>
      <c r="M1802" s="27">
        <v>176.3902881587484</v>
      </c>
      <c r="N1802" s="27">
        <v>158.2756612511418</v>
      </c>
    </row>
    <row r="1803" spans="1:14" x14ac:dyDescent="0.25">
      <c r="A1803" s="28">
        <v>44621</v>
      </c>
      <c r="B1803" s="4" t="s">
        <v>12</v>
      </c>
      <c r="C1803" s="4" t="s">
        <v>13</v>
      </c>
      <c r="D1803" s="4" t="s">
        <v>14</v>
      </c>
      <c r="E1803" s="4" t="s">
        <v>125</v>
      </c>
      <c r="F1803" s="53" t="str">
        <f>IFERROR(VLOOKUP(E1803,'ИМЕНА ОКВЭД'!B$1:D$130001,2,FALSE),E1803)</f>
        <v>Производство кокса и нефтепродуктов</v>
      </c>
      <c r="G1803" s="27">
        <v>6538166.5</v>
      </c>
      <c r="H1803" s="27">
        <v>5781030.5999999996</v>
      </c>
      <c r="I1803" s="27">
        <v>5984421</v>
      </c>
      <c r="J1803" s="27">
        <v>18144964.100000001</v>
      </c>
      <c r="K1803" s="27">
        <v>15544669.699999999</v>
      </c>
      <c r="L1803" s="27">
        <v>113.0969017877193</v>
      </c>
      <c r="M1803" s="27">
        <v>109.25311738595931</v>
      </c>
      <c r="N1803" s="27">
        <v>116.72788454295687</v>
      </c>
    </row>
    <row r="1804" spans="1:14" x14ac:dyDescent="0.25">
      <c r="A1804" s="28">
        <v>44621</v>
      </c>
      <c r="B1804" s="4" t="s">
        <v>12</v>
      </c>
      <c r="C1804" s="4" t="s">
        <v>13</v>
      </c>
      <c r="D1804" s="4" t="s">
        <v>14</v>
      </c>
      <c r="E1804" s="4" t="s">
        <v>51</v>
      </c>
      <c r="F1804" s="53" t="str">
        <f>IFERROR(VLOOKUP(E1804,'ИМЕНА ОКВЭД'!B$1:D$130001,2,FALSE),E1804)</f>
        <v>19.2</v>
      </c>
      <c r="G1804" s="27">
        <v>6538166.5</v>
      </c>
      <c r="H1804" s="27">
        <v>5781030.5999999996</v>
      </c>
      <c r="I1804" s="27">
        <v>5984421</v>
      </c>
      <c r="J1804" s="27">
        <v>18144964.100000001</v>
      </c>
      <c r="K1804" s="27">
        <v>15544669.699999999</v>
      </c>
      <c r="L1804" s="27">
        <v>113.0969017877193</v>
      </c>
      <c r="M1804" s="27">
        <v>109.25311738595931</v>
      </c>
      <c r="N1804" s="27">
        <v>116.72788454295687</v>
      </c>
    </row>
    <row r="1805" spans="1:14" x14ac:dyDescent="0.25">
      <c r="A1805" s="28">
        <v>44621</v>
      </c>
      <c r="B1805" s="4" t="s">
        <v>12</v>
      </c>
      <c r="C1805" s="4" t="s">
        <v>13</v>
      </c>
      <c r="D1805" s="4" t="s">
        <v>14</v>
      </c>
      <c r="E1805" s="4" t="s">
        <v>60</v>
      </c>
      <c r="F1805" s="53" t="str">
        <f>IFERROR(VLOOKUP(E1805,'ИМЕНА ОКВЭД'!B$1:D$130001,2,FALSE),E1805)</f>
        <v>Производство химических веществ и химических продуктов</v>
      </c>
      <c r="G1805" s="27">
        <v>586483.80000000005</v>
      </c>
      <c r="H1805" s="27">
        <v>372891.7</v>
      </c>
      <c r="I1805" s="27">
        <v>351078.1</v>
      </c>
      <c r="J1805" s="27">
        <v>1282337.1000000001</v>
      </c>
      <c r="K1805" s="27">
        <v>927184.5</v>
      </c>
      <c r="L1805" s="27">
        <v>157.27992872997709</v>
      </c>
      <c r="M1805" s="27">
        <v>167.05223139808493</v>
      </c>
      <c r="N1805" s="27">
        <v>138.30441514067587</v>
      </c>
    </row>
    <row r="1806" spans="1:14" x14ac:dyDescent="0.25">
      <c r="A1806" s="28">
        <v>44621</v>
      </c>
      <c r="B1806" s="4" t="s">
        <v>12</v>
      </c>
      <c r="C1806" s="4" t="s">
        <v>13</v>
      </c>
      <c r="D1806" s="4" t="s">
        <v>14</v>
      </c>
      <c r="E1806" s="4" t="s">
        <v>120</v>
      </c>
      <c r="F1806" s="53" t="str">
        <f>IFERROR(VLOOKUP(E1806,'ИМЕНА ОКВЭД'!B$1:D$130001,2,FALSE),E1806)</f>
        <v>20.1</v>
      </c>
      <c r="G1806" s="27">
        <v>458292.8</v>
      </c>
      <c r="H1806" s="27">
        <v>254228.7</v>
      </c>
      <c r="I1806" s="27">
        <v>229415.1</v>
      </c>
      <c r="J1806" s="27">
        <v>913049.1</v>
      </c>
      <c r="K1806" s="27">
        <v>567722.5</v>
      </c>
      <c r="L1806" s="27">
        <v>180.26792411714334</v>
      </c>
      <c r="M1806" s="27">
        <v>199.76575212355246</v>
      </c>
      <c r="N1806" s="27">
        <v>160.82665386698608</v>
      </c>
    </row>
    <row r="1807" spans="1:14" x14ac:dyDescent="0.25">
      <c r="A1807" s="28">
        <v>44621</v>
      </c>
      <c r="B1807" s="4" t="s">
        <v>12</v>
      </c>
      <c r="C1807" s="4" t="s">
        <v>13</v>
      </c>
      <c r="D1807" s="4" t="s">
        <v>14</v>
      </c>
      <c r="E1807" s="4" t="s">
        <v>97</v>
      </c>
      <c r="F1807" s="53" t="str">
        <f>IFERROR(VLOOKUP(E1807,'ИМЕНА ОКВЭД'!B$1:D$130001,2,FALSE),E1807)</f>
        <v>20.2</v>
      </c>
      <c r="G1807" s="4"/>
      <c r="H1807" s="4"/>
      <c r="I1807" s="27">
        <v>217</v>
      </c>
      <c r="J1807" s="27">
        <v>217</v>
      </c>
      <c r="K1807" s="27">
        <v>651</v>
      </c>
      <c r="L1807" s="4"/>
      <c r="M1807" s="4"/>
      <c r="N1807" s="27">
        <v>33.333333333333336</v>
      </c>
    </row>
    <row r="1808" spans="1:14" x14ac:dyDescent="0.25">
      <c r="A1808" s="28">
        <v>44621</v>
      </c>
      <c r="B1808" s="4" t="s">
        <v>12</v>
      </c>
      <c r="C1808" s="4" t="s">
        <v>13</v>
      </c>
      <c r="D1808" s="4" t="s">
        <v>14</v>
      </c>
      <c r="E1808" s="4" t="s">
        <v>16</v>
      </c>
      <c r="F1808" s="53" t="str">
        <f>IFERROR(VLOOKUP(E1808,'ИМЕНА ОКВЭД'!B$1:D$130001,2,FALSE),E1808)</f>
        <v>20.3</v>
      </c>
      <c r="G1808" s="27">
        <v>24739</v>
      </c>
      <c r="H1808" s="27">
        <v>15258</v>
      </c>
      <c r="I1808" s="27">
        <v>30255</v>
      </c>
      <c r="J1808" s="27">
        <v>67599</v>
      </c>
      <c r="K1808" s="27">
        <v>85238</v>
      </c>
      <c r="L1808" s="27">
        <v>162.13789487481978</v>
      </c>
      <c r="M1808" s="27">
        <v>81.768302759874402</v>
      </c>
      <c r="N1808" s="27">
        <v>79.306177995729598</v>
      </c>
    </row>
    <row r="1809" spans="1:14" x14ac:dyDescent="0.25">
      <c r="A1809" s="28">
        <v>44621</v>
      </c>
      <c r="B1809" s="4" t="s">
        <v>12</v>
      </c>
      <c r="C1809" s="4" t="s">
        <v>13</v>
      </c>
      <c r="D1809" s="4" t="s">
        <v>14</v>
      </c>
      <c r="E1809" s="4" t="s">
        <v>83</v>
      </c>
      <c r="F1809" s="53" t="str">
        <f>IFERROR(VLOOKUP(E1809,'ИМЕНА ОКВЭД'!B$1:D$130001,2,FALSE),E1809)</f>
        <v>20.4</v>
      </c>
      <c r="G1809" s="27">
        <v>1328</v>
      </c>
      <c r="H1809" s="27">
        <v>1328</v>
      </c>
      <c r="I1809" s="27">
        <v>28</v>
      </c>
      <c r="J1809" s="27">
        <v>2684</v>
      </c>
      <c r="K1809" s="27">
        <v>84</v>
      </c>
      <c r="L1809" s="27">
        <v>100</v>
      </c>
      <c r="M1809" s="27">
        <v>4742.8571428571431</v>
      </c>
      <c r="N1809" s="27">
        <v>3195.2380952380954</v>
      </c>
    </row>
    <row r="1810" spans="1:14" x14ac:dyDescent="0.25">
      <c r="A1810" s="28">
        <v>44621</v>
      </c>
      <c r="B1810" s="4" t="s">
        <v>12</v>
      </c>
      <c r="C1810" s="4" t="s">
        <v>13</v>
      </c>
      <c r="D1810" s="4" t="s">
        <v>14</v>
      </c>
      <c r="E1810" s="4" t="s">
        <v>17</v>
      </c>
      <c r="F1810" s="53" t="str">
        <f>IFERROR(VLOOKUP(E1810,'ИМЕНА ОКВЭД'!B$1:D$130001,2,FALSE),E1810)</f>
        <v>20.5</v>
      </c>
      <c r="G1810" s="27">
        <v>102124</v>
      </c>
      <c r="H1810" s="27">
        <v>102077</v>
      </c>
      <c r="I1810" s="27">
        <v>91163</v>
      </c>
      <c r="J1810" s="27">
        <v>298788</v>
      </c>
      <c r="K1810" s="27">
        <v>273489</v>
      </c>
      <c r="L1810" s="27">
        <v>100.04604367291358</v>
      </c>
      <c r="M1810" s="27">
        <v>112.02351831335081</v>
      </c>
      <c r="N1810" s="27">
        <v>109.25046345556859</v>
      </c>
    </row>
    <row r="1811" spans="1:14" x14ac:dyDescent="0.25">
      <c r="A1811" s="28">
        <v>44621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53" t="str">
        <f>IFERROR(VLOOKUP(E1811,'ИМЕНА ОКВЭД'!B$1:D$130001,2,FALSE),E1811)</f>
        <v>Производство лекарственных средств и материалов, применяемых в медицинских целях</v>
      </c>
      <c r="G1811" s="27">
        <v>393496</v>
      </c>
      <c r="H1811" s="27">
        <v>199390</v>
      </c>
      <c r="I1811" s="27">
        <v>172730</v>
      </c>
      <c r="J1811" s="27">
        <v>771066</v>
      </c>
      <c r="K1811" s="27">
        <v>582652</v>
      </c>
      <c r="L1811" s="27">
        <v>197.34991724760519</v>
      </c>
      <c r="M1811" s="27">
        <v>227.80987668615759</v>
      </c>
      <c r="N1811" s="27">
        <v>132.33731283853828</v>
      </c>
    </row>
    <row r="1812" spans="1:14" x14ac:dyDescent="0.25">
      <c r="A1812" s="28">
        <v>44621</v>
      </c>
      <c r="B1812" s="4" t="s">
        <v>12</v>
      </c>
      <c r="C1812" s="4" t="s">
        <v>13</v>
      </c>
      <c r="D1812" s="4" t="s">
        <v>14</v>
      </c>
      <c r="E1812" s="4" t="s">
        <v>38</v>
      </c>
      <c r="F1812" s="53" t="str">
        <f>IFERROR(VLOOKUP(E1812,'ИМЕНА ОКВЭД'!B$1:D$130001,2,FALSE),E1812)</f>
        <v>21.2</v>
      </c>
      <c r="G1812" s="27">
        <v>393496</v>
      </c>
      <c r="H1812" s="27">
        <v>199390</v>
      </c>
      <c r="I1812" s="27">
        <v>172730</v>
      </c>
      <c r="J1812" s="27">
        <v>771066</v>
      </c>
      <c r="K1812" s="27">
        <v>582652</v>
      </c>
      <c r="L1812" s="27">
        <v>197.34991724760519</v>
      </c>
      <c r="M1812" s="27">
        <v>227.80987668615759</v>
      </c>
      <c r="N1812" s="27">
        <v>132.33731283853828</v>
      </c>
    </row>
    <row r="1813" spans="1:14" x14ac:dyDescent="0.25">
      <c r="A1813" s="28">
        <v>44621</v>
      </c>
      <c r="B1813" s="4" t="s">
        <v>12</v>
      </c>
      <c r="C1813" s="4" t="s">
        <v>13</v>
      </c>
      <c r="D1813" s="4" t="s">
        <v>14</v>
      </c>
      <c r="E1813" s="4" t="s">
        <v>49</v>
      </c>
      <c r="F1813" s="53" t="str">
        <f>IFERROR(VLOOKUP(E1813,'ИМЕНА ОКВЭД'!B$1:D$130001,2,FALSE),E1813)</f>
        <v>Производство резиновых и пластмассовых изделий</v>
      </c>
      <c r="G1813" s="27">
        <v>511008.2</v>
      </c>
      <c r="H1813" s="27">
        <v>393702.7</v>
      </c>
      <c r="I1813" s="27">
        <v>337855.9</v>
      </c>
      <c r="J1813" s="27">
        <v>1219167.1000000001</v>
      </c>
      <c r="K1813" s="27">
        <v>917225.9</v>
      </c>
      <c r="L1813" s="27">
        <v>129.79545225369296</v>
      </c>
      <c r="M1813" s="27">
        <v>151.25034075178203</v>
      </c>
      <c r="N1813" s="27">
        <v>132.91895704209836</v>
      </c>
    </row>
    <row r="1814" spans="1:14" x14ac:dyDescent="0.25">
      <c r="A1814" s="28">
        <v>44621</v>
      </c>
      <c r="B1814" s="4" t="s">
        <v>12</v>
      </c>
      <c r="C1814" s="4" t="s">
        <v>13</v>
      </c>
      <c r="D1814" s="4" t="s">
        <v>14</v>
      </c>
      <c r="E1814" s="4" t="s">
        <v>46</v>
      </c>
      <c r="F1814" s="53" t="str">
        <f>IFERROR(VLOOKUP(E1814,'ИМЕНА ОКВЭД'!B$1:D$130001,2,FALSE),E1814)</f>
        <v>22.1</v>
      </c>
      <c r="G1814" s="27">
        <v>617</v>
      </c>
      <c r="H1814" s="27">
        <v>617</v>
      </c>
      <c r="I1814" s="27">
        <v>1186</v>
      </c>
      <c r="J1814" s="27">
        <v>2420</v>
      </c>
      <c r="K1814" s="27">
        <v>3558</v>
      </c>
      <c r="L1814" s="27">
        <v>100</v>
      </c>
      <c r="M1814" s="27">
        <v>52.023608768971329</v>
      </c>
      <c r="N1814" s="27">
        <v>68.015739179314224</v>
      </c>
    </row>
    <row r="1815" spans="1:14" x14ac:dyDescent="0.25">
      <c r="A1815" s="28">
        <v>44621</v>
      </c>
      <c r="B1815" s="4" t="s">
        <v>12</v>
      </c>
      <c r="C1815" s="4" t="s">
        <v>13</v>
      </c>
      <c r="D1815" s="4" t="s">
        <v>14</v>
      </c>
      <c r="E1815" s="4" t="s">
        <v>52</v>
      </c>
      <c r="F1815" s="53" t="str">
        <f>IFERROR(VLOOKUP(E1815,'ИМЕНА ОКВЭД'!B$1:D$130001,2,FALSE),E1815)</f>
        <v>22.2</v>
      </c>
      <c r="G1815" s="27">
        <v>510391.2</v>
      </c>
      <c r="H1815" s="27">
        <v>393085.7</v>
      </c>
      <c r="I1815" s="27">
        <v>336669.9</v>
      </c>
      <c r="J1815" s="27">
        <v>1216747.1000000001</v>
      </c>
      <c r="K1815" s="27">
        <v>913667.9</v>
      </c>
      <c r="L1815" s="27">
        <v>129.84222015708025</v>
      </c>
      <c r="M1815" s="27">
        <v>151.59989057530834</v>
      </c>
      <c r="N1815" s="27">
        <v>133.1717027598321</v>
      </c>
    </row>
    <row r="1816" spans="1:14" x14ac:dyDescent="0.25">
      <c r="A1816" s="28">
        <v>44621</v>
      </c>
      <c r="B1816" s="4" t="s">
        <v>12</v>
      </c>
      <c r="C1816" s="4" t="s">
        <v>13</v>
      </c>
      <c r="D1816" s="4" t="s">
        <v>14</v>
      </c>
      <c r="E1816" s="4" t="s">
        <v>36</v>
      </c>
      <c r="F1816" s="53" t="str">
        <f>IFERROR(VLOOKUP(E1816,'ИМЕНА ОКВЭД'!B$1:D$130001,2,FALSE),E1816)</f>
        <v>Производство прочей неметаллической минеральной продукции</v>
      </c>
      <c r="G1816" s="27">
        <v>1291560.5</v>
      </c>
      <c r="H1816" s="27">
        <v>1231683.5</v>
      </c>
      <c r="I1816" s="27">
        <v>798608.4</v>
      </c>
      <c r="J1816" s="27">
        <v>3287621.3</v>
      </c>
      <c r="K1816" s="27">
        <v>2205911.2999999998</v>
      </c>
      <c r="L1816" s="27">
        <v>104.86139499311308</v>
      </c>
      <c r="M1816" s="27">
        <v>161.72638554766016</v>
      </c>
      <c r="N1816" s="27">
        <v>149.03687650541525</v>
      </c>
    </row>
    <row r="1817" spans="1:14" x14ac:dyDescent="0.25">
      <c r="A1817" s="28">
        <v>44621</v>
      </c>
      <c r="B1817" s="4" t="s">
        <v>12</v>
      </c>
      <c r="C1817" s="4" t="s">
        <v>13</v>
      </c>
      <c r="D1817" s="4" t="s">
        <v>14</v>
      </c>
      <c r="E1817" s="4" t="s">
        <v>77</v>
      </c>
      <c r="F1817" s="53" t="str">
        <f>IFERROR(VLOOKUP(E1817,'ИМЕНА ОКВЭД'!B$1:D$130001,2,FALSE),E1817)</f>
        <v>23.1</v>
      </c>
      <c r="G1817" s="27">
        <v>53929</v>
      </c>
      <c r="H1817" s="27">
        <v>53929</v>
      </c>
      <c r="I1817" s="27">
        <v>52135</v>
      </c>
      <c r="J1817" s="27">
        <v>159993</v>
      </c>
      <c r="K1817" s="27">
        <v>156405</v>
      </c>
      <c r="L1817" s="27">
        <v>100</v>
      </c>
      <c r="M1817" s="27">
        <v>103.44106646206963</v>
      </c>
      <c r="N1817" s="27">
        <v>102.29404430804642</v>
      </c>
    </row>
    <row r="1818" spans="1:14" x14ac:dyDescent="0.25">
      <c r="A1818" s="28">
        <v>44621</v>
      </c>
      <c r="B1818" s="4" t="s">
        <v>12</v>
      </c>
      <c r="C1818" s="4" t="s">
        <v>13</v>
      </c>
      <c r="D1818" s="4" t="s">
        <v>14</v>
      </c>
      <c r="E1818" s="4" t="s">
        <v>136</v>
      </c>
      <c r="F1818" s="53" t="str">
        <f>IFERROR(VLOOKUP(E1818,'ИМЕНА ОКВЭД'!B$1:D$130001,2,FALSE),E1818)</f>
        <v>23.2</v>
      </c>
      <c r="G1818" s="27">
        <v>894</v>
      </c>
      <c r="H1818" s="27">
        <v>894</v>
      </c>
      <c r="I1818" s="4"/>
      <c r="J1818" s="27">
        <v>1788</v>
      </c>
      <c r="K1818" s="4"/>
      <c r="L1818" s="27">
        <v>100</v>
      </c>
      <c r="M1818" s="4"/>
      <c r="N1818" s="4"/>
    </row>
    <row r="1819" spans="1:14" x14ac:dyDescent="0.25">
      <c r="A1819" s="28">
        <v>44621</v>
      </c>
      <c r="B1819" s="4" t="s">
        <v>12</v>
      </c>
      <c r="C1819" s="4" t="s">
        <v>13</v>
      </c>
      <c r="D1819" s="4" t="s">
        <v>14</v>
      </c>
      <c r="E1819" s="4" t="s">
        <v>23</v>
      </c>
      <c r="F1819" s="53" t="str">
        <f>IFERROR(VLOOKUP(E1819,'ИМЕНА ОКВЭД'!B$1:D$130001,2,FALSE),E1819)</f>
        <v>23.3</v>
      </c>
      <c r="G1819" s="27">
        <v>60133</v>
      </c>
      <c r="H1819" s="27">
        <v>52352</v>
      </c>
      <c r="I1819" s="27">
        <v>60523</v>
      </c>
      <c r="J1819" s="27">
        <v>163651</v>
      </c>
      <c r="K1819" s="27">
        <v>160393</v>
      </c>
      <c r="L1819" s="27">
        <v>114.86285146699267</v>
      </c>
      <c r="M1819" s="27">
        <v>99.355616872924344</v>
      </c>
      <c r="N1819" s="27">
        <v>102.03126071586665</v>
      </c>
    </row>
    <row r="1820" spans="1:14" x14ac:dyDescent="0.25">
      <c r="A1820" s="28">
        <v>44621</v>
      </c>
      <c r="B1820" s="4" t="s">
        <v>12</v>
      </c>
      <c r="C1820" s="4" t="s">
        <v>13</v>
      </c>
      <c r="D1820" s="4" t="s">
        <v>14</v>
      </c>
      <c r="E1820" s="4" t="s">
        <v>67</v>
      </c>
      <c r="F1820" s="53" t="str">
        <f>IFERROR(VLOOKUP(E1820,'ИМЕНА ОКВЭД'!B$1:D$130001,2,FALSE),E1820)</f>
        <v>23.5</v>
      </c>
      <c r="G1820" s="4"/>
      <c r="H1820" s="27">
        <v>62.6</v>
      </c>
      <c r="I1820" s="4"/>
      <c r="J1820" s="27">
        <v>62.6</v>
      </c>
      <c r="K1820" s="27">
        <v>56.9</v>
      </c>
      <c r="L1820" s="4"/>
      <c r="M1820" s="4"/>
      <c r="N1820" s="27">
        <v>110.01757469244288</v>
      </c>
    </row>
    <row r="1821" spans="1:14" x14ac:dyDescent="0.25">
      <c r="A1821" s="28">
        <v>44621</v>
      </c>
      <c r="B1821" s="4" t="s">
        <v>12</v>
      </c>
      <c r="C1821" s="4" t="s">
        <v>13</v>
      </c>
      <c r="D1821" s="4" t="s">
        <v>14</v>
      </c>
      <c r="E1821" s="4" t="s">
        <v>121</v>
      </c>
      <c r="F1821" s="53" t="str">
        <f>IFERROR(VLOOKUP(E1821,'ИМЕНА ОКВЭД'!B$1:D$130001,2,FALSE),E1821)</f>
        <v>23.6</v>
      </c>
      <c r="G1821" s="27">
        <v>757229.5</v>
      </c>
      <c r="H1821" s="27">
        <v>693870.9</v>
      </c>
      <c r="I1821" s="27">
        <v>438833.4</v>
      </c>
      <c r="J1821" s="27">
        <v>1901063.7</v>
      </c>
      <c r="K1821" s="27">
        <v>1211254.3999999999</v>
      </c>
      <c r="L1821" s="27">
        <v>109.13117987798594</v>
      </c>
      <c r="M1821" s="27">
        <v>172.55512000681807</v>
      </c>
      <c r="N1821" s="27">
        <v>156.94999332922959</v>
      </c>
    </row>
    <row r="1822" spans="1:14" x14ac:dyDescent="0.25">
      <c r="A1822" s="28">
        <v>44621</v>
      </c>
      <c r="B1822" s="4" t="s">
        <v>12</v>
      </c>
      <c r="C1822" s="4" t="s">
        <v>13</v>
      </c>
      <c r="D1822" s="4" t="s">
        <v>14</v>
      </c>
      <c r="E1822" s="4" t="s">
        <v>71</v>
      </c>
      <c r="F1822" s="53" t="str">
        <f>IFERROR(VLOOKUP(E1822,'ИМЕНА ОКВЭД'!B$1:D$130001,2,FALSE),E1822)</f>
        <v>23.7</v>
      </c>
      <c r="G1822" s="27">
        <v>663</v>
      </c>
      <c r="H1822" s="27">
        <v>663</v>
      </c>
      <c r="I1822" s="27">
        <v>219</v>
      </c>
      <c r="J1822" s="27">
        <v>1545</v>
      </c>
      <c r="K1822" s="27">
        <v>657</v>
      </c>
      <c r="L1822" s="27">
        <v>100</v>
      </c>
      <c r="M1822" s="27">
        <v>302.73972602739724</v>
      </c>
      <c r="N1822" s="27">
        <v>235.15981735159818</v>
      </c>
    </row>
    <row r="1823" spans="1:14" x14ac:dyDescent="0.25">
      <c r="A1823" s="28">
        <v>44621</v>
      </c>
      <c r="B1823" s="4" t="s">
        <v>12</v>
      </c>
      <c r="C1823" s="4" t="s">
        <v>13</v>
      </c>
      <c r="D1823" s="4" t="s">
        <v>14</v>
      </c>
      <c r="E1823" s="4" t="s">
        <v>100</v>
      </c>
      <c r="F1823" s="53" t="str">
        <f>IFERROR(VLOOKUP(E1823,'ИМЕНА ОКВЭД'!B$1:D$130001,2,FALSE),E1823)</f>
        <v>23.9</v>
      </c>
      <c r="G1823" s="27">
        <v>418712</v>
      </c>
      <c r="H1823" s="27">
        <v>429912</v>
      </c>
      <c r="I1823" s="27">
        <v>246898</v>
      </c>
      <c r="J1823" s="27">
        <v>1059518</v>
      </c>
      <c r="K1823" s="27">
        <v>677145</v>
      </c>
      <c r="L1823" s="27">
        <v>97.394815683209586</v>
      </c>
      <c r="M1823" s="27">
        <v>169.58906106975351</v>
      </c>
      <c r="N1823" s="27">
        <v>156.46840780039724</v>
      </c>
    </row>
    <row r="1824" spans="1:14" x14ac:dyDescent="0.25">
      <c r="A1824" s="28">
        <v>44621</v>
      </c>
      <c r="B1824" s="4" t="s">
        <v>12</v>
      </c>
      <c r="C1824" s="4" t="s">
        <v>13</v>
      </c>
      <c r="D1824" s="4" t="s">
        <v>14</v>
      </c>
      <c r="E1824" s="4" t="s">
        <v>79</v>
      </c>
      <c r="F1824" s="53" t="str">
        <f>IFERROR(VLOOKUP(E1824,'ИМЕНА ОКВЭД'!B$1:D$130001,2,FALSE),E1824)</f>
        <v>Производство металлургическое</v>
      </c>
      <c r="G1824" s="27">
        <v>19725003.899999999</v>
      </c>
      <c r="H1824" s="27">
        <v>17704618.600000001</v>
      </c>
      <c r="I1824" s="27">
        <v>10063025.9</v>
      </c>
      <c r="J1824" s="27">
        <v>48410510.700000003</v>
      </c>
      <c r="K1824" s="27">
        <v>31335040.5</v>
      </c>
      <c r="L1824" s="27">
        <v>111.41162848885092</v>
      </c>
      <c r="M1824" s="27">
        <v>196.01463909578132</v>
      </c>
      <c r="N1824" s="27">
        <v>154.49321247885413</v>
      </c>
    </row>
    <row r="1825" spans="1:14" x14ac:dyDescent="0.25">
      <c r="A1825" s="28">
        <v>44621</v>
      </c>
      <c r="B1825" s="4" t="s">
        <v>12</v>
      </c>
      <c r="C1825" s="4" t="s">
        <v>13</v>
      </c>
      <c r="D1825" s="4" t="s">
        <v>14</v>
      </c>
      <c r="E1825" s="4" t="s">
        <v>115</v>
      </c>
      <c r="F1825" s="53" t="str">
        <f>IFERROR(VLOOKUP(E1825,'ИМЕНА ОКВЭД'!B$1:D$130001,2,FALSE),E1825)</f>
        <v>24.1</v>
      </c>
      <c r="G1825" s="27">
        <v>4384919.7</v>
      </c>
      <c r="H1825" s="27">
        <v>3179380.3</v>
      </c>
      <c r="I1825" s="27">
        <v>2763569.7</v>
      </c>
      <c r="J1825" s="27">
        <v>11691838.6</v>
      </c>
      <c r="K1825" s="27">
        <v>7164116.7999999998</v>
      </c>
      <c r="L1825" s="27">
        <v>137.91743315513403</v>
      </c>
      <c r="M1825" s="27">
        <v>158.66868492587685</v>
      </c>
      <c r="N1825" s="27">
        <v>163.1999997543312</v>
      </c>
    </row>
    <row r="1826" spans="1:14" x14ac:dyDescent="0.25">
      <c r="A1826" s="28">
        <v>44621</v>
      </c>
      <c r="B1826" s="4" t="s">
        <v>12</v>
      </c>
      <c r="C1826" s="4" t="s">
        <v>13</v>
      </c>
      <c r="D1826" s="4" t="s">
        <v>14</v>
      </c>
      <c r="E1826" s="4" t="s">
        <v>138</v>
      </c>
      <c r="F1826" s="53" t="str">
        <f>IFERROR(VLOOKUP(E1826,'ИМЕНА ОКВЭД'!B$1:D$130001,2,FALSE),E1826)</f>
        <v>24.2</v>
      </c>
      <c r="G1826" s="27">
        <v>6117</v>
      </c>
      <c r="H1826" s="27">
        <v>6117</v>
      </c>
      <c r="I1826" s="4"/>
      <c r="J1826" s="27">
        <v>12234</v>
      </c>
      <c r="K1826" s="4"/>
      <c r="L1826" s="27">
        <v>100</v>
      </c>
      <c r="M1826" s="4"/>
      <c r="N1826" s="4"/>
    </row>
    <row r="1827" spans="1:14" x14ac:dyDescent="0.25">
      <c r="A1827" s="28">
        <v>44621</v>
      </c>
      <c r="B1827" s="4" t="s">
        <v>12</v>
      </c>
      <c r="C1827" s="4" t="s">
        <v>13</v>
      </c>
      <c r="D1827" s="4" t="s">
        <v>14</v>
      </c>
      <c r="E1827" s="4" t="s">
        <v>87</v>
      </c>
      <c r="F1827" s="53" t="str">
        <f>IFERROR(VLOOKUP(E1827,'ИМЕНА ОКВЭД'!B$1:D$130001,2,FALSE),E1827)</f>
        <v>24.3</v>
      </c>
      <c r="G1827" s="27">
        <v>152972</v>
      </c>
      <c r="H1827" s="27">
        <v>125578.5</v>
      </c>
      <c r="I1827" s="27">
        <v>111912.5</v>
      </c>
      <c r="J1827" s="27">
        <v>394656.2</v>
      </c>
      <c r="K1827" s="27">
        <v>258400.9</v>
      </c>
      <c r="L1827" s="27">
        <v>121.81384552291992</v>
      </c>
      <c r="M1827" s="27">
        <v>136.68893108455268</v>
      </c>
      <c r="N1827" s="27">
        <v>152.73019559916395</v>
      </c>
    </row>
    <row r="1828" spans="1:14" x14ac:dyDescent="0.25">
      <c r="A1828" s="28">
        <v>44621</v>
      </c>
      <c r="B1828" s="4" t="s">
        <v>12</v>
      </c>
      <c r="C1828" s="4" t="s">
        <v>13</v>
      </c>
      <c r="D1828" s="4" t="s">
        <v>14</v>
      </c>
      <c r="E1828" s="4" t="s">
        <v>84</v>
      </c>
      <c r="F1828" s="53" t="str">
        <f>IFERROR(VLOOKUP(E1828,'ИМЕНА ОКВЭД'!B$1:D$130001,2,FALSE),E1828)</f>
        <v>Производство основных драгоценных металлов и прочих цветных металлов, производство ядерного топлива</v>
      </c>
      <c r="G1828" s="27">
        <v>15144757.800000001</v>
      </c>
      <c r="H1828" s="27">
        <v>14357666.1</v>
      </c>
      <c r="I1828" s="27">
        <v>7139262.5</v>
      </c>
      <c r="J1828" s="27">
        <v>36205265.5</v>
      </c>
      <c r="K1828" s="27">
        <v>23821336.5</v>
      </c>
      <c r="L1828" s="27">
        <v>105.48203095487783</v>
      </c>
      <c r="M1828" s="27">
        <v>212.13336531609534</v>
      </c>
      <c r="N1828" s="27">
        <v>151.98670947786661</v>
      </c>
    </row>
    <row r="1829" spans="1:14" x14ac:dyDescent="0.25">
      <c r="A1829" s="28">
        <v>44621</v>
      </c>
      <c r="B1829" s="4" t="s">
        <v>12</v>
      </c>
      <c r="C1829" s="4" t="s">
        <v>13</v>
      </c>
      <c r="D1829" s="4" t="s">
        <v>14</v>
      </c>
      <c r="E1829" s="4" t="s">
        <v>32</v>
      </c>
      <c r="F1829" s="53" t="str">
        <f>IFERROR(VLOOKUP(E1829,'ИМЕНА ОКВЭД'!B$1:D$130001,2,FALSE),E1829)</f>
        <v>24.5</v>
      </c>
      <c r="G1829" s="27">
        <v>36237.4</v>
      </c>
      <c r="H1829" s="27">
        <v>35876.699999999997</v>
      </c>
      <c r="I1829" s="27">
        <v>48281.2</v>
      </c>
      <c r="J1829" s="27">
        <v>106516.4</v>
      </c>
      <c r="K1829" s="27">
        <v>91186.3</v>
      </c>
      <c r="L1829" s="27">
        <v>101.00538789799508</v>
      </c>
      <c r="M1829" s="27">
        <v>75.054886788232267</v>
      </c>
      <c r="N1829" s="27">
        <v>116.81184563909271</v>
      </c>
    </row>
    <row r="1830" spans="1:14" x14ac:dyDescent="0.25">
      <c r="A1830" s="28">
        <v>44621</v>
      </c>
      <c r="B1830" s="4" t="s">
        <v>12</v>
      </c>
      <c r="C1830" s="4" t="s">
        <v>13</v>
      </c>
      <c r="D1830" s="4" t="s">
        <v>14</v>
      </c>
      <c r="E1830" s="4" t="s">
        <v>56</v>
      </c>
      <c r="F1830" s="53" t="str">
        <f>IFERROR(VLOOKUP(E1830,'ИМЕНА ОКВЭД'!B$1:D$130001,2,FALSE),E1830)</f>
        <v>Производство готовых металлических изделий, кроме машин и оборудования</v>
      </c>
      <c r="G1830" s="27">
        <v>468609.1</v>
      </c>
      <c r="H1830" s="27">
        <v>440798.5</v>
      </c>
      <c r="I1830" s="27">
        <v>351564.6</v>
      </c>
      <c r="J1830" s="27">
        <v>1193908</v>
      </c>
      <c r="K1830" s="27">
        <v>974998.3</v>
      </c>
      <c r="L1830" s="27">
        <v>106.30914125161496</v>
      </c>
      <c r="M1830" s="27">
        <v>133.29245891082323</v>
      </c>
      <c r="N1830" s="27">
        <v>122.45231607070494</v>
      </c>
    </row>
    <row r="1831" spans="1:14" x14ac:dyDescent="0.25">
      <c r="A1831" s="28">
        <v>44621</v>
      </c>
      <c r="B1831" s="4" t="s">
        <v>12</v>
      </c>
      <c r="C1831" s="4" t="s">
        <v>13</v>
      </c>
      <c r="D1831" s="4" t="s">
        <v>14</v>
      </c>
      <c r="E1831" s="4" t="s">
        <v>113</v>
      </c>
      <c r="F1831" s="53" t="str">
        <f>IFERROR(VLOOKUP(E1831,'ИМЕНА ОКВЭД'!B$1:D$130001,2,FALSE),E1831)</f>
        <v>25.04.АГ</v>
      </c>
      <c r="G1831" s="27">
        <v>222359.5</v>
      </c>
      <c r="H1831" s="27">
        <v>199423</v>
      </c>
      <c r="I1831" s="27">
        <v>189844.4</v>
      </c>
      <c r="J1831" s="27">
        <v>583661.19999999995</v>
      </c>
      <c r="K1831" s="27">
        <v>512502.1</v>
      </c>
      <c r="L1831" s="27">
        <v>111.50143163025328</v>
      </c>
      <c r="M1831" s="27">
        <v>117.12723683184755</v>
      </c>
      <c r="N1831" s="27">
        <v>113.88464554584264</v>
      </c>
    </row>
    <row r="1832" spans="1:14" x14ac:dyDescent="0.25">
      <c r="A1832" s="28">
        <v>44621</v>
      </c>
      <c r="B1832" s="4" t="s">
        <v>12</v>
      </c>
      <c r="C1832" s="4" t="s">
        <v>13</v>
      </c>
      <c r="D1832" s="4" t="s">
        <v>14</v>
      </c>
      <c r="E1832" s="4" t="s">
        <v>47</v>
      </c>
      <c r="F1832" s="53" t="str">
        <f>IFERROR(VLOOKUP(E1832,'ИМЕНА ОКВЭД'!B$1:D$130001,2,FALSE),E1832)</f>
        <v>25.1</v>
      </c>
      <c r="G1832" s="27">
        <v>185470.1</v>
      </c>
      <c r="H1832" s="27">
        <v>181524</v>
      </c>
      <c r="I1832" s="27">
        <v>126483.6</v>
      </c>
      <c r="J1832" s="27">
        <v>446010.6</v>
      </c>
      <c r="K1832" s="27">
        <v>334057.8</v>
      </c>
      <c r="L1832" s="27">
        <v>102.17387232542254</v>
      </c>
      <c r="M1832" s="27">
        <v>146.63569031874488</v>
      </c>
      <c r="N1832" s="27">
        <v>133.51300283962834</v>
      </c>
    </row>
    <row r="1833" spans="1:14" x14ac:dyDescent="0.25">
      <c r="A1833" s="28">
        <v>44621</v>
      </c>
      <c r="B1833" s="4" t="s">
        <v>12</v>
      </c>
      <c r="C1833" s="4" t="s">
        <v>13</v>
      </c>
      <c r="D1833" s="4" t="s">
        <v>14</v>
      </c>
      <c r="E1833" s="4" t="s">
        <v>68</v>
      </c>
      <c r="F1833" s="53" t="str">
        <f>IFERROR(VLOOKUP(E1833,'ИМЕНА ОКВЭД'!B$1:D$130001,2,FALSE),E1833)</f>
        <v>25.2</v>
      </c>
      <c r="G1833" s="27">
        <v>14333</v>
      </c>
      <c r="H1833" s="27">
        <v>13934</v>
      </c>
      <c r="I1833" s="27">
        <v>6375</v>
      </c>
      <c r="J1833" s="27">
        <v>34622</v>
      </c>
      <c r="K1833" s="27">
        <v>19135</v>
      </c>
      <c r="L1833" s="27">
        <v>102.8634993540979</v>
      </c>
      <c r="M1833" s="27">
        <v>224.83137254901962</v>
      </c>
      <c r="N1833" s="27">
        <v>180.93545858374705</v>
      </c>
    </row>
    <row r="1834" spans="1:14" x14ac:dyDescent="0.25">
      <c r="A1834" s="28">
        <v>44621</v>
      </c>
      <c r="B1834" s="4" t="s">
        <v>12</v>
      </c>
      <c r="C1834" s="4" t="s">
        <v>13</v>
      </c>
      <c r="D1834" s="4" t="s">
        <v>14</v>
      </c>
      <c r="E1834" s="4" t="s">
        <v>18</v>
      </c>
      <c r="F1834" s="53" t="str">
        <f>IFERROR(VLOOKUP(E1834,'ИМЕНА ОКВЭД'!B$1:D$130001,2,FALSE),E1834)</f>
        <v>25.5</v>
      </c>
      <c r="G1834" s="27">
        <v>15845</v>
      </c>
      <c r="H1834" s="27">
        <v>15845</v>
      </c>
      <c r="I1834" s="27">
        <v>17954</v>
      </c>
      <c r="J1834" s="27">
        <v>49644</v>
      </c>
      <c r="K1834" s="27">
        <v>53862</v>
      </c>
      <c r="L1834" s="27">
        <v>100</v>
      </c>
      <c r="M1834" s="27">
        <v>88.25331402472986</v>
      </c>
      <c r="N1834" s="27">
        <v>92.168876016486578</v>
      </c>
    </row>
    <row r="1835" spans="1:14" x14ac:dyDescent="0.25">
      <c r="A1835" s="28">
        <v>44621</v>
      </c>
      <c r="B1835" s="4" t="s">
        <v>12</v>
      </c>
      <c r="C1835" s="4" t="s">
        <v>13</v>
      </c>
      <c r="D1835" s="4" t="s">
        <v>14</v>
      </c>
      <c r="E1835" s="4" t="s">
        <v>19</v>
      </c>
      <c r="F1835" s="53" t="str">
        <f>IFERROR(VLOOKUP(E1835,'ИМЕНА ОКВЭД'!B$1:D$130001,2,FALSE),E1835)</f>
        <v>25.6</v>
      </c>
      <c r="G1835" s="27">
        <v>20339.2</v>
      </c>
      <c r="H1835" s="27">
        <v>19983.5</v>
      </c>
      <c r="I1835" s="27">
        <v>9600.6</v>
      </c>
      <c r="J1835" s="27">
        <v>58311.9</v>
      </c>
      <c r="K1835" s="27">
        <v>51520.4</v>
      </c>
      <c r="L1835" s="27">
        <v>101.77996847399105</v>
      </c>
      <c r="M1835" s="27">
        <v>211.85342582755246</v>
      </c>
      <c r="N1835" s="27">
        <v>113.18215697083097</v>
      </c>
    </row>
    <row r="1836" spans="1:14" x14ac:dyDescent="0.25">
      <c r="A1836" s="28">
        <v>44621</v>
      </c>
      <c r="B1836" s="4" t="s">
        <v>12</v>
      </c>
      <c r="C1836" s="4" t="s">
        <v>13</v>
      </c>
      <c r="D1836" s="4" t="s">
        <v>14</v>
      </c>
      <c r="E1836" s="4" t="s">
        <v>107</v>
      </c>
      <c r="F1836" s="53" t="str">
        <f>IFERROR(VLOOKUP(E1836,'ИМЕНА ОКВЭД'!B$1:D$130001,2,FALSE),E1836)</f>
        <v>25.7</v>
      </c>
      <c r="G1836" s="27">
        <v>10262.299999999999</v>
      </c>
      <c r="H1836" s="27">
        <v>10089</v>
      </c>
      <c r="I1836" s="27">
        <v>1307</v>
      </c>
      <c r="J1836" s="27">
        <v>21658.3</v>
      </c>
      <c r="K1836" s="27">
        <v>3921</v>
      </c>
      <c r="L1836" s="27">
        <v>101.71771235999603</v>
      </c>
      <c r="M1836" s="27">
        <v>785.17980107115534</v>
      </c>
      <c r="N1836" s="27">
        <v>552.36674317776078</v>
      </c>
    </row>
    <row r="1837" spans="1:14" x14ac:dyDescent="0.25">
      <c r="A1837" s="28">
        <v>44621</v>
      </c>
      <c r="B1837" s="4" t="s">
        <v>12</v>
      </c>
      <c r="C1837" s="4" t="s">
        <v>13</v>
      </c>
      <c r="D1837" s="4" t="s">
        <v>14</v>
      </c>
      <c r="E1837" s="4" t="s">
        <v>94</v>
      </c>
      <c r="F1837" s="53" t="str">
        <f>IFERROR(VLOOKUP(E1837,'ИМЕНА ОКВЭД'!B$1:D$130001,2,FALSE),E1837)</f>
        <v>Производство компьютеров, электронных и оптических изделий</v>
      </c>
      <c r="G1837" s="27">
        <v>1957</v>
      </c>
      <c r="H1837" s="27">
        <v>1957</v>
      </c>
      <c r="I1837" s="27">
        <v>2637</v>
      </c>
      <c r="J1837" s="27">
        <v>6551</v>
      </c>
      <c r="K1837" s="27">
        <v>7911</v>
      </c>
      <c r="L1837" s="27">
        <v>100</v>
      </c>
      <c r="M1837" s="27">
        <v>74.213120970800148</v>
      </c>
      <c r="N1837" s="27">
        <v>82.808747313866775</v>
      </c>
    </row>
    <row r="1838" spans="1:14" x14ac:dyDescent="0.25">
      <c r="A1838" s="28">
        <v>44621</v>
      </c>
      <c r="B1838" s="4" t="s">
        <v>12</v>
      </c>
      <c r="C1838" s="4" t="s">
        <v>13</v>
      </c>
      <c r="D1838" s="4" t="s">
        <v>14</v>
      </c>
      <c r="E1838" s="4" t="s">
        <v>101</v>
      </c>
      <c r="F1838" s="53" t="str">
        <f>IFERROR(VLOOKUP(E1838,'ИМЕНА ОКВЭД'!B$1:D$130001,2,FALSE),E1838)</f>
        <v>26.1</v>
      </c>
      <c r="G1838" s="4"/>
      <c r="H1838" s="4"/>
      <c r="I1838" s="27">
        <v>1434</v>
      </c>
      <c r="J1838" s="27">
        <v>1434</v>
      </c>
      <c r="K1838" s="27">
        <v>4302</v>
      </c>
      <c r="L1838" s="4"/>
      <c r="M1838" s="4"/>
      <c r="N1838" s="27">
        <v>33.333333333333336</v>
      </c>
    </row>
    <row r="1839" spans="1:14" x14ac:dyDescent="0.25">
      <c r="A1839" s="28">
        <v>44621</v>
      </c>
      <c r="B1839" s="4" t="s">
        <v>12</v>
      </c>
      <c r="C1839" s="4" t="s">
        <v>13</v>
      </c>
      <c r="D1839" s="4" t="s">
        <v>14</v>
      </c>
      <c r="E1839" s="4" t="s">
        <v>58</v>
      </c>
      <c r="F1839" s="53" t="str">
        <f>IFERROR(VLOOKUP(E1839,'ИМЕНА ОКВЭД'!B$1:D$130001,2,FALSE),E1839)</f>
        <v>26.2</v>
      </c>
      <c r="G1839" s="27">
        <v>117</v>
      </c>
      <c r="H1839" s="27">
        <v>117</v>
      </c>
      <c r="I1839" s="27">
        <v>53</v>
      </c>
      <c r="J1839" s="27">
        <v>287</v>
      </c>
      <c r="K1839" s="27">
        <v>159</v>
      </c>
      <c r="L1839" s="27">
        <v>100</v>
      </c>
      <c r="M1839" s="27">
        <v>220.75471698113208</v>
      </c>
      <c r="N1839" s="27">
        <v>180.50314465408806</v>
      </c>
    </row>
    <row r="1840" spans="1:14" x14ac:dyDescent="0.25">
      <c r="A1840" s="28">
        <v>44621</v>
      </c>
      <c r="B1840" s="4" t="s">
        <v>12</v>
      </c>
      <c r="C1840" s="4" t="s">
        <v>13</v>
      </c>
      <c r="D1840" s="4" t="s">
        <v>14</v>
      </c>
      <c r="E1840" s="4" t="s">
        <v>137</v>
      </c>
      <c r="F1840" s="53" t="str">
        <f>IFERROR(VLOOKUP(E1840,'ИМЕНА ОКВЭД'!B$1:D$130001,2,FALSE),E1840)</f>
        <v>26.3</v>
      </c>
      <c r="G1840" s="27">
        <v>11</v>
      </c>
      <c r="H1840" s="27">
        <v>11</v>
      </c>
      <c r="I1840" s="4"/>
      <c r="J1840" s="27">
        <v>22</v>
      </c>
      <c r="K1840" s="4"/>
      <c r="L1840" s="27">
        <v>100</v>
      </c>
      <c r="M1840" s="4"/>
      <c r="N1840" s="4"/>
    </row>
    <row r="1841" spans="1:14" x14ac:dyDescent="0.25">
      <c r="A1841" s="28">
        <v>44621</v>
      </c>
      <c r="B1841" s="4" t="s">
        <v>12</v>
      </c>
      <c r="C1841" s="4" t="s">
        <v>13</v>
      </c>
      <c r="D1841" s="4" t="s">
        <v>14</v>
      </c>
      <c r="E1841" s="4" t="s">
        <v>29</v>
      </c>
      <c r="F1841" s="53" t="str">
        <f>IFERROR(VLOOKUP(E1841,'ИМЕНА ОКВЭД'!B$1:D$130001,2,FALSE),E1841)</f>
        <v>26.5</v>
      </c>
      <c r="G1841" s="27">
        <v>1777</v>
      </c>
      <c r="H1841" s="27">
        <v>1777</v>
      </c>
      <c r="I1841" s="27">
        <v>625</v>
      </c>
      <c r="J1841" s="27">
        <v>4179</v>
      </c>
      <c r="K1841" s="27">
        <v>1875</v>
      </c>
      <c r="L1841" s="27">
        <v>100</v>
      </c>
      <c r="M1841" s="27">
        <v>284.32</v>
      </c>
      <c r="N1841" s="27">
        <v>222.88</v>
      </c>
    </row>
    <row r="1842" spans="1:14" x14ac:dyDescent="0.25">
      <c r="A1842" s="28">
        <v>44621</v>
      </c>
      <c r="B1842" s="4" t="s">
        <v>12</v>
      </c>
      <c r="C1842" s="4" t="s">
        <v>13</v>
      </c>
      <c r="D1842" s="4" t="s">
        <v>14</v>
      </c>
      <c r="E1842" s="4" t="s">
        <v>88</v>
      </c>
      <c r="F1842" s="53" t="str">
        <f>IFERROR(VLOOKUP(E1842,'ИМЕНА ОКВЭД'!B$1:D$130001,2,FALSE),E1842)</f>
        <v>26.6</v>
      </c>
      <c r="G1842" s="27">
        <v>52</v>
      </c>
      <c r="H1842" s="27">
        <v>52</v>
      </c>
      <c r="I1842" s="27">
        <v>525</v>
      </c>
      <c r="J1842" s="27">
        <v>629</v>
      </c>
      <c r="K1842" s="27">
        <v>1575</v>
      </c>
      <c r="L1842" s="27">
        <v>100</v>
      </c>
      <c r="M1842" s="27">
        <v>9.9047619047619051</v>
      </c>
      <c r="N1842" s="27">
        <v>39.936507936507937</v>
      </c>
    </row>
    <row r="1843" spans="1:14" x14ac:dyDescent="0.25">
      <c r="A1843" s="28">
        <v>44621</v>
      </c>
      <c r="B1843" s="4" t="s">
        <v>12</v>
      </c>
      <c r="C1843" s="4" t="s">
        <v>13</v>
      </c>
      <c r="D1843" s="4" t="s">
        <v>14</v>
      </c>
      <c r="E1843" s="4" t="s">
        <v>118</v>
      </c>
      <c r="F1843" s="53" t="str">
        <f>IFERROR(VLOOKUP(E1843,'ИМЕНА ОКВЭД'!B$1:D$130001,2,FALSE),E1843)</f>
        <v>Производство электрического оборудования</v>
      </c>
      <c r="G1843" s="27">
        <v>6843</v>
      </c>
      <c r="H1843" s="27">
        <v>6843</v>
      </c>
      <c r="I1843" s="27">
        <v>8405</v>
      </c>
      <c r="J1843" s="27">
        <v>22091</v>
      </c>
      <c r="K1843" s="27">
        <v>25215</v>
      </c>
      <c r="L1843" s="27">
        <v>100</v>
      </c>
      <c r="M1843" s="27">
        <v>81.415823914336698</v>
      </c>
      <c r="N1843" s="27">
        <v>87.610549276224475</v>
      </c>
    </row>
    <row r="1844" spans="1:14" x14ac:dyDescent="0.25">
      <c r="A1844" s="28">
        <v>44621</v>
      </c>
      <c r="B1844" s="4" t="s">
        <v>12</v>
      </c>
      <c r="C1844" s="4" t="s">
        <v>13</v>
      </c>
      <c r="D1844" s="4" t="s">
        <v>14</v>
      </c>
      <c r="E1844" s="4" t="s">
        <v>62</v>
      </c>
      <c r="F1844" s="53" t="str">
        <f>IFERROR(VLOOKUP(E1844,'ИМЕНА ОКВЭД'!B$1:D$130001,2,FALSE),E1844)</f>
        <v>27.1</v>
      </c>
      <c r="G1844" s="27">
        <v>3910</v>
      </c>
      <c r="H1844" s="27">
        <v>3910</v>
      </c>
      <c r="I1844" s="27">
        <v>5333</v>
      </c>
      <c r="J1844" s="27">
        <v>13153</v>
      </c>
      <c r="K1844" s="27">
        <v>15999</v>
      </c>
      <c r="L1844" s="27">
        <v>100</v>
      </c>
      <c r="M1844" s="27">
        <v>73.317082317644847</v>
      </c>
      <c r="N1844" s="27">
        <v>82.211388211763236</v>
      </c>
    </row>
    <row r="1845" spans="1:14" x14ac:dyDescent="0.25">
      <c r="A1845" s="28">
        <v>44621</v>
      </c>
      <c r="B1845" s="4" t="s">
        <v>12</v>
      </c>
      <c r="C1845" s="4" t="s">
        <v>13</v>
      </c>
      <c r="D1845" s="4" t="s">
        <v>14</v>
      </c>
      <c r="E1845" s="4" t="s">
        <v>33</v>
      </c>
      <c r="F1845" s="53" t="str">
        <f>IFERROR(VLOOKUP(E1845,'ИМЕНА ОКВЭД'!B$1:D$130001,2,FALSE),E1845)</f>
        <v>27.4</v>
      </c>
      <c r="G1845" s="27">
        <v>2422</v>
      </c>
      <c r="H1845" s="27">
        <v>2422</v>
      </c>
      <c r="I1845" s="27">
        <v>2696</v>
      </c>
      <c r="J1845" s="27">
        <v>7540</v>
      </c>
      <c r="K1845" s="27">
        <v>8088</v>
      </c>
      <c r="L1845" s="27">
        <v>100</v>
      </c>
      <c r="M1845" s="27">
        <v>89.836795252225514</v>
      </c>
      <c r="N1845" s="27">
        <v>93.224530168150352</v>
      </c>
    </row>
    <row r="1846" spans="1:14" x14ac:dyDescent="0.25">
      <c r="A1846" s="28">
        <v>44621</v>
      </c>
      <c r="B1846" s="4" t="s">
        <v>12</v>
      </c>
      <c r="C1846" s="4" t="s">
        <v>13</v>
      </c>
      <c r="D1846" s="4" t="s">
        <v>14</v>
      </c>
      <c r="E1846" s="4" t="s">
        <v>43</v>
      </c>
      <c r="F1846" s="53" t="str">
        <f>IFERROR(VLOOKUP(E1846,'ИМЕНА ОКВЭД'!B$1:D$130001,2,FALSE),E1846)</f>
        <v>27.9</v>
      </c>
      <c r="G1846" s="27">
        <v>511</v>
      </c>
      <c r="H1846" s="27">
        <v>511</v>
      </c>
      <c r="I1846" s="27">
        <v>376</v>
      </c>
      <c r="J1846" s="27">
        <v>1398</v>
      </c>
      <c r="K1846" s="27">
        <v>1128</v>
      </c>
      <c r="L1846" s="27">
        <v>100</v>
      </c>
      <c r="M1846" s="27">
        <v>135.90425531914894</v>
      </c>
      <c r="N1846" s="27">
        <v>123.93617021276596</v>
      </c>
    </row>
    <row r="1847" spans="1:14" x14ac:dyDescent="0.25">
      <c r="A1847" s="28">
        <v>44621</v>
      </c>
      <c r="B1847" s="4" t="s">
        <v>12</v>
      </c>
      <c r="C1847" s="4" t="s">
        <v>13</v>
      </c>
      <c r="D1847" s="4" t="s">
        <v>14</v>
      </c>
      <c r="E1847" s="4" t="s">
        <v>31</v>
      </c>
      <c r="F1847" s="53" t="str">
        <f>IFERROR(VLOOKUP(E1847,'ИМЕНА ОКВЭД'!B$1:D$130001,2,FALSE),E1847)</f>
        <v>Производство машин и оборудования, не включенных в другие группировки</v>
      </c>
      <c r="G1847" s="27">
        <v>183487.8</v>
      </c>
      <c r="H1847" s="27">
        <v>121200.5</v>
      </c>
      <c r="I1847" s="27">
        <v>48443.8</v>
      </c>
      <c r="J1847" s="27">
        <v>340603.8</v>
      </c>
      <c r="K1847" s="27">
        <v>208451.8</v>
      </c>
      <c r="L1847" s="27">
        <v>151.3919497031778</v>
      </c>
      <c r="M1847" s="27">
        <v>378.7642587905986</v>
      </c>
      <c r="N1847" s="27">
        <v>163.39690998110834</v>
      </c>
    </row>
    <row r="1848" spans="1:14" x14ac:dyDescent="0.25">
      <c r="A1848" s="28">
        <v>44621</v>
      </c>
      <c r="B1848" s="4" t="s">
        <v>12</v>
      </c>
      <c r="C1848" s="4" t="s">
        <v>13</v>
      </c>
      <c r="D1848" s="4" t="s">
        <v>14</v>
      </c>
      <c r="E1848" s="4" t="s">
        <v>122</v>
      </c>
      <c r="F1848" s="53" t="str">
        <f>IFERROR(VLOOKUP(E1848,'ИМЕНА ОКВЭД'!B$1:D$130001,2,FALSE),E1848)</f>
        <v>28.1</v>
      </c>
      <c r="G1848" s="27">
        <v>55187.5</v>
      </c>
      <c r="H1848" s="27">
        <v>15578</v>
      </c>
      <c r="I1848" s="27">
        <v>10228.299999999999</v>
      </c>
      <c r="J1848" s="27">
        <v>75580.5</v>
      </c>
      <c r="K1848" s="27">
        <v>121484.9</v>
      </c>
      <c r="L1848" s="27">
        <v>354.26563101810245</v>
      </c>
      <c r="M1848" s="27">
        <v>539.55691561647586</v>
      </c>
      <c r="N1848" s="27">
        <v>62.213904773350436</v>
      </c>
    </row>
    <row r="1849" spans="1:14" x14ac:dyDescent="0.25">
      <c r="A1849" s="28">
        <v>44621</v>
      </c>
      <c r="B1849" s="4" t="s">
        <v>12</v>
      </c>
      <c r="C1849" s="4" t="s">
        <v>13</v>
      </c>
      <c r="D1849" s="4" t="s">
        <v>14</v>
      </c>
      <c r="E1849" s="4" t="s">
        <v>53</v>
      </c>
      <c r="F1849" s="53" t="str">
        <f>IFERROR(VLOOKUP(E1849,'ИМЕНА ОКВЭД'!B$1:D$130001,2,FALSE),E1849)</f>
        <v>28.2</v>
      </c>
      <c r="G1849" s="27">
        <v>2363</v>
      </c>
      <c r="H1849" s="27">
        <v>49268.2</v>
      </c>
      <c r="I1849" s="27">
        <v>6145.1</v>
      </c>
      <c r="J1849" s="27">
        <v>54464.2</v>
      </c>
      <c r="K1849" s="27">
        <v>13808</v>
      </c>
      <c r="L1849" s="27">
        <v>4.7961971413609588</v>
      </c>
      <c r="M1849" s="27">
        <v>38.453401897446746</v>
      </c>
      <c r="N1849" s="27">
        <v>394.43945538818076</v>
      </c>
    </row>
    <row r="1850" spans="1:14" x14ac:dyDescent="0.25">
      <c r="A1850" s="28">
        <v>44621</v>
      </c>
      <c r="B1850" s="4" t="s">
        <v>12</v>
      </c>
      <c r="C1850" s="4" t="s">
        <v>13</v>
      </c>
      <c r="D1850" s="4" t="s">
        <v>14</v>
      </c>
      <c r="E1850" s="4" t="s">
        <v>127</v>
      </c>
      <c r="F1850" s="53" t="str">
        <f>IFERROR(VLOOKUP(E1850,'ИМЕНА ОКВЭД'!B$1:D$130001,2,FALSE),E1850)</f>
        <v>28.4</v>
      </c>
      <c r="G1850" s="27">
        <v>2006.9</v>
      </c>
      <c r="H1850" s="4"/>
      <c r="I1850" s="27">
        <v>3680</v>
      </c>
      <c r="J1850" s="27">
        <v>4895.7</v>
      </c>
      <c r="K1850" s="27">
        <v>5127.5</v>
      </c>
      <c r="L1850" s="4"/>
      <c r="M1850" s="27">
        <v>54.535326086956523</v>
      </c>
      <c r="N1850" s="27">
        <v>95.479278400780103</v>
      </c>
    </row>
    <row r="1851" spans="1:14" x14ac:dyDescent="0.25">
      <c r="A1851" s="28">
        <v>44621</v>
      </c>
      <c r="B1851" s="4" t="s">
        <v>12</v>
      </c>
      <c r="C1851" s="4" t="s">
        <v>13</v>
      </c>
      <c r="D1851" s="4" t="s">
        <v>14</v>
      </c>
      <c r="E1851" s="4" t="s">
        <v>102</v>
      </c>
      <c r="F1851" s="53" t="str">
        <f>IFERROR(VLOOKUP(E1851,'ИМЕНА ОКВЭД'!B$1:D$130001,2,FALSE),E1851)</f>
        <v>28.9</v>
      </c>
      <c r="G1851" s="27">
        <v>123930.4</v>
      </c>
      <c r="H1851" s="27">
        <v>56354.3</v>
      </c>
      <c r="I1851" s="27">
        <v>28390.400000000001</v>
      </c>
      <c r="J1851" s="27">
        <v>205663.4</v>
      </c>
      <c r="K1851" s="27">
        <v>68031.399999999994</v>
      </c>
      <c r="L1851" s="27">
        <v>219.91294364405201</v>
      </c>
      <c r="M1851" s="27">
        <v>436.52220468890891</v>
      </c>
      <c r="N1851" s="27">
        <v>302.30658196068288</v>
      </c>
    </row>
    <row r="1852" spans="1:14" x14ac:dyDescent="0.25">
      <c r="A1852" s="28">
        <v>44621</v>
      </c>
      <c r="B1852" s="4" t="s">
        <v>12</v>
      </c>
      <c r="C1852" s="4" t="s">
        <v>13</v>
      </c>
      <c r="D1852" s="4" t="s">
        <v>14</v>
      </c>
      <c r="E1852" s="4" t="s">
        <v>134</v>
      </c>
      <c r="F1852" s="53" t="str">
        <f>IFERROR(VLOOKUP(E1852,'ИМЕНА ОКВЭД'!B$1:D$130001,2,FALSE),E1852)</f>
        <v>29</v>
      </c>
      <c r="G1852" s="27">
        <v>925.2</v>
      </c>
      <c r="H1852" s="27">
        <v>1315.2</v>
      </c>
      <c r="I1852" s="4"/>
      <c r="J1852" s="27">
        <v>3013.5</v>
      </c>
      <c r="K1852" s="4"/>
      <c r="L1852" s="27">
        <v>70.346715328467155</v>
      </c>
      <c r="M1852" s="4"/>
      <c r="N1852" s="4"/>
    </row>
    <row r="1853" spans="1:14" x14ac:dyDescent="0.25">
      <c r="A1853" s="28">
        <v>44621</v>
      </c>
      <c r="B1853" s="4" t="s">
        <v>12</v>
      </c>
      <c r="C1853" s="4" t="s">
        <v>13</v>
      </c>
      <c r="D1853" s="4" t="s">
        <v>14</v>
      </c>
      <c r="E1853" s="4" t="s">
        <v>133</v>
      </c>
      <c r="F1853" s="53" t="str">
        <f>IFERROR(VLOOKUP(E1853,'ИМЕНА ОКВЭД'!B$1:D$130001,2,FALSE),E1853)</f>
        <v>29.3</v>
      </c>
      <c r="G1853" s="27">
        <v>925.2</v>
      </c>
      <c r="H1853" s="27">
        <v>1315.2</v>
      </c>
      <c r="I1853" s="4"/>
      <c r="J1853" s="27">
        <v>3013.5</v>
      </c>
      <c r="K1853" s="4"/>
      <c r="L1853" s="27">
        <v>70.346715328467155</v>
      </c>
      <c r="M1853" s="4"/>
      <c r="N1853" s="4"/>
    </row>
    <row r="1854" spans="1:14" x14ac:dyDescent="0.25">
      <c r="A1854" s="28">
        <v>44621</v>
      </c>
      <c r="B1854" s="4" t="s">
        <v>12</v>
      </c>
      <c r="C1854" s="4" t="s">
        <v>13</v>
      </c>
      <c r="D1854" s="4" t="s">
        <v>14</v>
      </c>
      <c r="E1854" s="4" t="s">
        <v>26</v>
      </c>
      <c r="F1854" s="53" t="str">
        <f>IFERROR(VLOOKUP(E1854,'ИМЕНА ОКВЭД'!B$1:D$130001,2,FALSE),E1854)</f>
        <v>Производство прочих транспортных средств и оборудования</v>
      </c>
      <c r="G1854" s="27">
        <v>1461850.6</v>
      </c>
      <c r="H1854" s="27">
        <v>1590863.4</v>
      </c>
      <c r="I1854" s="27">
        <v>15991295.699999999</v>
      </c>
      <c r="J1854" s="27">
        <v>4445751.5999999996</v>
      </c>
      <c r="K1854" s="27">
        <v>17376777.800000001</v>
      </c>
      <c r="L1854" s="27">
        <v>91.890391092032161</v>
      </c>
      <c r="M1854" s="27">
        <v>9.1415394188477173</v>
      </c>
      <c r="N1854" s="27">
        <v>25.584441782986946</v>
      </c>
    </row>
    <row r="1855" spans="1:14" x14ac:dyDescent="0.25">
      <c r="A1855" s="28">
        <v>44621</v>
      </c>
      <c r="B1855" s="4" t="s">
        <v>12</v>
      </c>
      <c r="C1855" s="4" t="s">
        <v>13</v>
      </c>
      <c r="D1855" s="4" t="s">
        <v>14</v>
      </c>
      <c r="E1855" s="4" t="s">
        <v>93</v>
      </c>
      <c r="F1855" s="53" t="str">
        <f>IFERROR(VLOOKUP(E1855,'ИМЕНА ОКВЭД'!B$1:D$130001,2,FALSE),E1855)</f>
        <v>30.01.АГ</v>
      </c>
      <c r="G1855" s="27">
        <v>1443179.4</v>
      </c>
      <c r="H1855" s="27">
        <v>1126085</v>
      </c>
      <c r="I1855" s="27">
        <v>632329.69999999995</v>
      </c>
      <c r="J1855" s="27">
        <v>3527676.4</v>
      </c>
      <c r="K1855" s="27">
        <v>1967905.8</v>
      </c>
      <c r="L1855" s="27">
        <v>128.15901108708491</v>
      </c>
      <c r="M1855" s="27">
        <v>228.23210739587276</v>
      </c>
      <c r="N1855" s="27">
        <v>179.26043004700733</v>
      </c>
    </row>
    <row r="1856" spans="1:14" x14ac:dyDescent="0.25">
      <c r="A1856" s="28">
        <v>44621</v>
      </c>
      <c r="B1856" s="4" t="s">
        <v>12</v>
      </c>
      <c r="C1856" s="4" t="s">
        <v>13</v>
      </c>
      <c r="D1856" s="4" t="s">
        <v>14</v>
      </c>
      <c r="E1856" s="4" t="s">
        <v>131</v>
      </c>
      <c r="F1856" s="53" t="str">
        <f>IFERROR(VLOOKUP(E1856,'ИМЕНА ОКВЭД'!B$1:D$130001,2,FALSE),E1856)</f>
        <v>30.2</v>
      </c>
      <c r="G1856" s="27">
        <v>17120.2</v>
      </c>
      <c r="H1856" s="27">
        <v>12824.8</v>
      </c>
      <c r="I1856" s="4"/>
      <c r="J1856" s="27">
        <v>36472.699999999997</v>
      </c>
      <c r="K1856" s="4"/>
      <c r="L1856" s="27">
        <v>133.49291996756284</v>
      </c>
      <c r="M1856" s="4"/>
      <c r="N1856" s="4"/>
    </row>
    <row r="1857" spans="1:14" x14ac:dyDescent="0.25">
      <c r="A1857" s="28">
        <v>44621</v>
      </c>
      <c r="B1857" s="4" t="s">
        <v>12</v>
      </c>
      <c r="C1857" s="4" t="s">
        <v>13</v>
      </c>
      <c r="D1857" s="4" t="s">
        <v>14</v>
      </c>
      <c r="E1857" s="4" t="s">
        <v>92</v>
      </c>
      <c r="F1857" s="53" t="str">
        <f>IFERROR(VLOOKUP(E1857,'ИМЕНА ОКВЭД'!B$1:D$130001,2,FALSE),E1857)</f>
        <v>30.3</v>
      </c>
      <c r="G1857" s="27">
        <v>1551</v>
      </c>
      <c r="H1857" s="27">
        <v>451953.6</v>
      </c>
      <c r="I1857" s="27">
        <v>15358966</v>
      </c>
      <c r="J1857" s="27">
        <v>881602.5</v>
      </c>
      <c r="K1857" s="27">
        <v>15408872</v>
      </c>
      <c r="L1857" s="27">
        <v>0.34317682169143027</v>
      </c>
      <c r="M1857" s="27">
        <v>1.0098336046840654E-2</v>
      </c>
      <c r="N1857" s="27">
        <v>5.7213954402372869</v>
      </c>
    </row>
    <row r="1858" spans="1:14" x14ac:dyDescent="0.25">
      <c r="A1858" s="28">
        <v>44621</v>
      </c>
      <c r="B1858" s="4" t="s">
        <v>12</v>
      </c>
      <c r="C1858" s="4" t="s">
        <v>13</v>
      </c>
      <c r="D1858" s="4" t="s">
        <v>14</v>
      </c>
      <c r="E1858" s="4" t="s">
        <v>95</v>
      </c>
      <c r="F1858" s="53" t="str">
        <f>IFERROR(VLOOKUP(E1858,'ИМЕНА ОКВЭД'!B$1:D$130001,2,FALSE),E1858)</f>
        <v>Производство мебели</v>
      </c>
      <c r="G1858" s="27">
        <v>30318.1</v>
      </c>
      <c r="H1858" s="27">
        <v>30118.7</v>
      </c>
      <c r="I1858" s="27">
        <v>39442.300000000003</v>
      </c>
      <c r="J1858" s="27">
        <v>99797.9</v>
      </c>
      <c r="K1858" s="27">
        <v>118024.6</v>
      </c>
      <c r="L1858" s="27">
        <v>100.66204716671038</v>
      </c>
      <c r="M1858" s="27">
        <v>76.866967697117047</v>
      </c>
      <c r="N1858" s="27">
        <v>84.556863569120338</v>
      </c>
    </row>
    <row r="1859" spans="1:14" x14ac:dyDescent="0.25">
      <c r="A1859" s="28">
        <v>44621</v>
      </c>
      <c r="B1859" s="4" t="s">
        <v>12</v>
      </c>
      <c r="C1859" s="4" t="s">
        <v>13</v>
      </c>
      <c r="D1859" s="4" t="s">
        <v>14</v>
      </c>
      <c r="E1859" s="4" t="s">
        <v>34</v>
      </c>
      <c r="F1859" s="53" t="str">
        <f>IFERROR(VLOOKUP(E1859,'ИМЕНА ОКВЭД'!B$1:D$130001,2,FALSE),E1859)</f>
        <v>31.0</v>
      </c>
      <c r="G1859" s="27">
        <v>30318.1</v>
      </c>
      <c r="H1859" s="27">
        <v>30118.7</v>
      </c>
      <c r="I1859" s="27">
        <v>39442.300000000003</v>
      </c>
      <c r="J1859" s="27">
        <v>99797.9</v>
      </c>
      <c r="K1859" s="27">
        <v>118024.6</v>
      </c>
      <c r="L1859" s="27">
        <v>100.66204716671038</v>
      </c>
      <c r="M1859" s="27">
        <v>76.866967697117047</v>
      </c>
      <c r="N1859" s="27">
        <v>84.556863569120338</v>
      </c>
    </row>
    <row r="1860" spans="1:14" x14ac:dyDescent="0.25">
      <c r="A1860" s="28">
        <v>44621</v>
      </c>
      <c r="B1860" s="4" t="s">
        <v>12</v>
      </c>
      <c r="C1860" s="4" t="s">
        <v>13</v>
      </c>
      <c r="D1860" s="4" t="s">
        <v>14</v>
      </c>
      <c r="E1860" s="4" t="s">
        <v>21</v>
      </c>
      <c r="F1860" s="53" t="str">
        <f>IFERROR(VLOOKUP(E1860,'ИМЕНА ОКВЭД'!B$1:D$130001,2,FALSE),E1860)</f>
        <v>Производство прочих готовых изделий</v>
      </c>
      <c r="G1860" s="27">
        <v>28423</v>
      </c>
      <c r="H1860" s="27">
        <v>26721.3</v>
      </c>
      <c r="I1860" s="27">
        <v>18552.900000000001</v>
      </c>
      <c r="J1860" s="27">
        <v>62854.9</v>
      </c>
      <c r="K1860" s="27">
        <v>38854.1</v>
      </c>
      <c r="L1860" s="27">
        <v>106.36832788823897</v>
      </c>
      <c r="M1860" s="27">
        <v>153.19976930830219</v>
      </c>
      <c r="N1860" s="27">
        <v>161.77160196735994</v>
      </c>
    </row>
    <row r="1861" spans="1:14" x14ac:dyDescent="0.25">
      <c r="A1861" s="28">
        <v>44621</v>
      </c>
      <c r="B1861" s="4" t="s">
        <v>12</v>
      </c>
      <c r="C1861" s="4" t="s">
        <v>13</v>
      </c>
      <c r="D1861" s="4" t="s">
        <v>14</v>
      </c>
      <c r="E1861" s="4" t="s">
        <v>123</v>
      </c>
      <c r="F1861" s="53" t="str">
        <f>IFERROR(VLOOKUP(E1861,'ИМЕНА ОКВЭД'!B$1:D$130001,2,FALSE),E1861)</f>
        <v>32.1</v>
      </c>
      <c r="G1861" s="27">
        <v>18</v>
      </c>
      <c r="H1861" s="27">
        <v>18</v>
      </c>
      <c r="I1861" s="27">
        <v>355</v>
      </c>
      <c r="J1861" s="27">
        <v>391</v>
      </c>
      <c r="K1861" s="27">
        <v>1065</v>
      </c>
      <c r="L1861" s="27">
        <v>100</v>
      </c>
      <c r="M1861" s="27">
        <v>5.070422535211268</v>
      </c>
      <c r="N1861" s="27">
        <v>36.713615023474176</v>
      </c>
    </row>
    <row r="1862" spans="1:14" x14ac:dyDescent="0.25">
      <c r="A1862" s="28">
        <v>44621</v>
      </c>
      <c r="B1862" s="4" t="s">
        <v>12</v>
      </c>
      <c r="C1862" s="4" t="s">
        <v>13</v>
      </c>
      <c r="D1862" s="4" t="s">
        <v>14</v>
      </c>
      <c r="E1862" s="4" t="s">
        <v>135</v>
      </c>
      <c r="F1862" s="53" t="str">
        <f>IFERROR(VLOOKUP(E1862,'ИМЕНА ОКВЭД'!B$1:D$130001,2,FALSE),E1862)</f>
        <v>32.3</v>
      </c>
      <c r="G1862" s="27">
        <v>300</v>
      </c>
      <c r="H1862" s="27">
        <v>300</v>
      </c>
      <c r="I1862" s="4"/>
      <c r="J1862" s="27">
        <v>600</v>
      </c>
      <c r="K1862" s="4"/>
      <c r="L1862" s="27">
        <v>100</v>
      </c>
      <c r="M1862" s="4"/>
      <c r="N1862" s="4"/>
    </row>
    <row r="1863" spans="1:14" x14ac:dyDescent="0.25">
      <c r="A1863" s="28">
        <v>44621</v>
      </c>
      <c r="B1863" s="4" t="s">
        <v>12</v>
      </c>
      <c r="C1863" s="4" t="s">
        <v>13</v>
      </c>
      <c r="D1863" s="4" t="s">
        <v>14</v>
      </c>
      <c r="E1863" s="4" t="s">
        <v>59</v>
      </c>
      <c r="F1863" s="53" t="str">
        <f>IFERROR(VLOOKUP(E1863,'ИМЕНА ОКВЭД'!B$1:D$130001,2,FALSE),E1863)</f>
        <v>32.4</v>
      </c>
      <c r="G1863" s="27">
        <v>94</v>
      </c>
      <c r="H1863" s="27">
        <v>79</v>
      </c>
      <c r="I1863" s="27">
        <v>97.7</v>
      </c>
      <c r="J1863" s="27">
        <v>288.60000000000002</v>
      </c>
      <c r="K1863" s="27">
        <v>279.7</v>
      </c>
      <c r="L1863" s="27">
        <v>118.98734177215189</v>
      </c>
      <c r="M1863" s="27">
        <v>96.21289662231321</v>
      </c>
      <c r="N1863" s="27">
        <v>103.18198069360028</v>
      </c>
    </row>
    <row r="1864" spans="1:14" x14ac:dyDescent="0.25">
      <c r="A1864" s="28">
        <v>44621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53" t="str">
        <f>IFERROR(VLOOKUP(E1864,'ИМЕНА ОКВЭД'!B$1:D$130001,2,FALSE),E1864)</f>
        <v>32.5</v>
      </c>
      <c r="G1864" s="27">
        <v>15207</v>
      </c>
      <c r="H1864" s="27">
        <v>13457</v>
      </c>
      <c r="I1864" s="27">
        <v>15206.6</v>
      </c>
      <c r="J1864" s="27">
        <v>32483</v>
      </c>
      <c r="K1864" s="27">
        <v>28331.3</v>
      </c>
      <c r="L1864" s="27">
        <v>113.00438433529018</v>
      </c>
      <c r="M1864" s="27">
        <v>100.00263043678403</v>
      </c>
      <c r="N1864" s="27">
        <v>114.65411047145736</v>
      </c>
    </row>
    <row r="1865" spans="1:14" x14ac:dyDescent="0.25">
      <c r="A1865" s="28">
        <v>44621</v>
      </c>
      <c r="B1865" s="4" t="s">
        <v>12</v>
      </c>
      <c r="C1865" s="4" t="s">
        <v>13</v>
      </c>
      <c r="D1865" s="4" t="s">
        <v>14</v>
      </c>
      <c r="E1865" s="4" t="s">
        <v>72</v>
      </c>
      <c r="F1865" s="53" t="str">
        <f>IFERROR(VLOOKUP(E1865,'ИМЕНА ОКВЭД'!B$1:D$130001,2,FALSE),E1865)</f>
        <v>32.9</v>
      </c>
      <c r="G1865" s="27">
        <v>12804</v>
      </c>
      <c r="H1865" s="27">
        <v>12867.3</v>
      </c>
      <c r="I1865" s="27">
        <v>2893.6</v>
      </c>
      <c r="J1865" s="27">
        <v>29092.3</v>
      </c>
      <c r="K1865" s="27">
        <v>9178.1</v>
      </c>
      <c r="L1865" s="27">
        <v>99.508055302977311</v>
      </c>
      <c r="M1865" s="27">
        <v>442.49377937517278</v>
      </c>
      <c r="N1865" s="27">
        <v>316.97519094365936</v>
      </c>
    </row>
    <row r="1866" spans="1:14" x14ac:dyDescent="0.25">
      <c r="A1866" s="28">
        <v>44621</v>
      </c>
      <c r="B1866" s="4" t="s">
        <v>12</v>
      </c>
      <c r="C1866" s="4" t="s">
        <v>13</v>
      </c>
      <c r="D1866" s="4" t="s">
        <v>14</v>
      </c>
      <c r="E1866" s="4" t="s">
        <v>90</v>
      </c>
      <c r="F1866" s="53" t="str">
        <f>IFERROR(VLOOKUP(E1866,'ИМЕНА ОКВЭД'!B$1:D$130001,2,FALSE),E1866)</f>
        <v>Ремонт и монтаж машин и оборудования</v>
      </c>
      <c r="G1866" s="27">
        <v>3286735.1</v>
      </c>
      <c r="H1866" s="27">
        <v>1240413.2</v>
      </c>
      <c r="I1866" s="27">
        <v>1190047.8</v>
      </c>
      <c r="J1866" s="27">
        <v>5758323</v>
      </c>
      <c r="K1866" s="27">
        <v>3207160.2</v>
      </c>
      <c r="L1866" s="27">
        <v>264.97098708720608</v>
      </c>
      <c r="M1866" s="27">
        <v>276.18513306776418</v>
      </c>
      <c r="N1866" s="27">
        <v>179.54584869193624</v>
      </c>
    </row>
    <row r="1867" spans="1:14" x14ac:dyDescent="0.25">
      <c r="A1867" s="28">
        <v>44621</v>
      </c>
      <c r="B1867" s="4" t="s">
        <v>12</v>
      </c>
      <c r="C1867" s="4" t="s">
        <v>13</v>
      </c>
      <c r="D1867" s="4" t="s">
        <v>14</v>
      </c>
      <c r="E1867" s="4" t="s">
        <v>103</v>
      </c>
      <c r="F1867" s="53" t="str">
        <f>IFERROR(VLOOKUP(E1867,'ИМЕНА ОКВЭД'!B$1:D$130001,2,FALSE),E1867)</f>
        <v>33.1</v>
      </c>
      <c r="G1867" s="27">
        <v>3281822.9</v>
      </c>
      <c r="H1867" s="27">
        <v>1234420.5</v>
      </c>
      <c r="I1867" s="27">
        <v>1189243.8</v>
      </c>
      <c r="J1867" s="27">
        <v>5741959</v>
      </c>
      <c r="K1867" s="27">
        <v>3205301.2</v>
      </c>
      <c r="L1867" s="27">
        <v>265.85939718272664</v>
      </c>
      <c r="M1867" s="27">
        <v>275.95879835572822</v>
      </c>
      <c r="N1867" s="27">
        <v>179.13945185556977</v>
      </c>
    </row>
    <row r="1868" spans="1:14" x14ac:dyDescent="0.25">
      <c r="A1868" s="28">
        <v>44621</v>
      </c>
      <c r="B1868" s="4" t="s">
        <v>12</v>
      </c>
      <c r="C1868" s="4" t="s">
        <v>13</v>
      </c>
      <c r="D1868" s="4" t="s">
        <v>14</v>
      </c>
      <c r="E1868" s="4" t="s">
        <v>63</v>
      </c>
      <c r="F1868" s="53" t="str">
        <f>IFERROR(VLOOKUP(E1868,'ИМЕНА ОКВЭД'!B$1:D$130001,2,FALSE),E1868)</f>
        <v>33.2</v>
      </c>
      <c r="G1868" s="27">
        <v>4912.2</v>
      </c>
      <c r="H1868" s="27">
        <v>5992.7</v>
      </c>
      <c r="I1868" s="27">
        <v>804</v>
      </c>
      <c r="J1868" s="27">
        <v>16364</v>
      </c>
      <c r="K1868" s="27">
        <v>1859</v>
      </c>
      <c r="L1868" s="27">
        <v>81.969729837969524</v>
      </c>
      <c r="M1868" s="27">
        <v>610.97014925373139</v>
      </c>
      <c r="N1868" s="27">
        <v>880.25820333512638</v>
      </c>
    </row>
    <row r="1869" spans="1:14" x14ac:dyDescent="0.25">
      <c r="A1869" s="28">
        <v>44621</v>
      </c>
      <c r="B1869" s="4" t="s">
        <v>12</v>
      </c>
      <c r="C1869" s="4" t="s">
        <v>13</v>
      </c>
      <c r="D1869" s="4" t="s">
        <v>14</v>
      </c>
      <c r="E1869" s="4" t="s">
        <v>80</v>
      </c>
      <c r="F1869" s="53" t="str">
        <f>IFERROR(VLOOKUP(E1869,'ИМЕНА ОКВЭД'!B$1:D$130001,2,FALSE),E1869)</f>
        <v>35</v>
      </c>
      <c r="G1869" s="27">
        <v>7014826.5</v>
      </c>
      <c r="H1869" s="27">
        <v>7144321.2000000002</v>
      </c>
      <c r="I1869" s="27">
        <v>6433315</v>
      </c>
      <c r="J1869" s="27">
        <v>22070368.699999999</v>
      </c>
      <c r="K1869" s="27">
        <v>20997925.100000001</v>
      </c>
      <c r="L1869" s="27">
        <v>98.187445715626566</v>
      </c>
      <c r="M1869" s="27">
        <v>109.03906461909607</v>
      </c>
      <c r="N1869" s="27">
        <v>105.10737891907235</v>
      </c>
    </row>
    <row r="1870" spans="1:14" x14ac:dyDescent="0.25">
      <c r="A1870" s="28">
        <v>44621</v>
      </c>
      <c r="B1870" s="4" t="s">
        <v>12</v>
      </c>
      <c r="C1870" s="4" t="s">
        <v>13</v>
      </c>
      <c r="D1870" s="4" t="s">
        <v>14</v>
      </c>
      <c r="E1870" s="4" t="s">
        <v>85</v>
      </c>
      <c r="F1870" s="53" t="str">
        <f>IFERROR(VLOOKUP(E1870,'ИМЕНА ОКВЭД'!B$1:D$130001,2,FALSE),E1870)</f>
        <v>Производство, передача и распределение электроэнергии</v>
      </c>
      <c r="G1870" s="27">
        <v>3861742</v>
      </c>
      <c r="H1870" s="27">
        <v>3721473.8</v>
      </c>
      <c r="I1870" s="27">
        <v>3493411.9</v>
      </c>
      <c r="J1870" s="27">
        <v>11588045</v>
      </c>
      <c r="K1870" s="27">
        <v>10550818</v>
      </c>
      <c r="L1870" s="27">
        <v>103.76915726237277</v>
      </c>
      <c r="M1870" s="27">
        <v>110.54356344294814</v>
      </c>
      <c r="N1870" s="27">
        <v>109.83077331065705</v>
      </c>
    </row>
    <row r="1871" spans="1:14" x14ac:dyDescent="0.25">
      <c r="A1871" s="28">
        <v>44621</v>
      </c>
      <c r="B1871" s="4" t="s">
        <v>12</v>
      </c>
      <c r="C1871" s="4" t="s">
        <v>13</v>
      </c>
      <c r="D1871" s="4" t="s">
        <v>14</v>
      </c>
      <c r="E1871" s="4" t="s">
        <v>112</v>
      </c>
      <c r="F1871" s="53" t="str">
        <f>IFERROR(VLOOKUP(E1871,'ИМЕНА ОКВЭД'!B$1:D$130001,2,FALSE),E1871)</f>
        <v>35.2</v>
      </c>
      <c r="G1871" s="27">
        <v>683061.4</v>
      </c>
      <c r="H1871" s="27">
        <v>543359.9</v>
      </c>
      <c r="I1871" s="27">
        <v>467476.9</v>
      </c>
      <c r="J1871" s="27">
        <v>1837741.8</v>
      </c>
      <c r="K1871" s="27">
        <v>1525177.1</v>
      </c>
      <c r="L1871" s="27">
        <v>125.71067537372559</v>
      </c>
      <c r="M1871" s="27">
        <v>146.11661025389705</v>
      </c>
      <c r="N1871" s="27">
        <v>120.49366594869539</v>
      </c>
    </row>
    <row r="1872" spans="1:14" x14ac:dyDescent="0.25">
      <c r="A1872" s="28">
        <v>44621</v>
      </c>
      <c r="B1872" s="4" t="s">
        <v>12</v>
      </c>
      <c r="C1872" s="4" t="s">
        <v>13</v>
      </c>
      <c r="D1872" s="4" t="s">
        <v>14</v>
      </c>
      <c r="E1872" s="4" t="s">
        <v>116</v>
      </c>
      <c r="F1872" s="53" t="str">
        <f>IFERROR(VLOOKUP(E1872,'ИМЕНА ОКВЭД'!B$1:D$130001,2,FALSE),E1872)</f>
        <v>Производство, передача и распределение пара и горячей воды; кондиционирование воздуха</v>
      </c>
      <c r="G1872" s="27">
        <v>2470023.1</v>
      </c>
      <c r="H1872" s="27">
        <v>2879487.5</v>
      </c>
      <c r="I1872" s="27">
        <v>2472426.2000000002</v>
      </c>
      <c r="J1872" s="27">
        <v>8644581.9000000004</v>
      </c>
      <c r="K1872" s="27">
        <v>8921930</v>
      </c>
      <c r="L1872" s="27">
        <v>85.779955634466205</v>
      </c>
      <c r="M1872" s="27">
        <v>99.902803974492741</v>
      </c>
      <c r="N1872" s="27">
        <v>96.891388970772013</v>
      </c>
    </row>
    <row r="1873" spans="1:14" x14ac:dyDescent="0.25">
      <c r="A1873" s="28">
        <v>44621</v>
      </c>
      <c r="B1873" s="4" t="s">
        <v>12</v>
      </c>
      <c r="C1873" s="4" t="s">
        <v>13</v>
      </c>
      <c r="D1873" s="4" t="s">
        <v>14</v>
      </c>
      <c r="E1873" s="4" t="s">
        <v>70</v>
      </c>
      <c r="F1873" s="53" t="str">
        <f>IFERROR(VLOOKUP(E1873,'ИМЕНА ОКВЭД'!B$1:D$130001,2,FALSE),E1873)</f>
        <v>Забор, очистка и распределение воды</v>
      </c>
      <c r="G1873" s="27">
        <v>322817.8</v>
      </c>
      <c r="H1873" s="27">
        <v>324421.8</v>
      </c>
      <c r="I1873" s="27">
        <v>300064.09999999998</v>
      </c>
      <c r="J1873" s="27">
        <v>956687.1</v>
      </c>
      <c r="K1873" s="27">
        <v>907027.5</v>
      </c>
      <c r="L1873" s="27">
        <v>99.505581930684073</v>
      </c>
      <c r="M1873" s="27">
        <v>107.58294644377651</v>
      </c>
      <c r="N1873" s="27">
        <v>105.47498284230632</v>
      </c>
    </row>
    <row r="1874" spans="1:14" x14ac:dyDescent="0.25">
      <c r="A1874" s="28">
        <v>44621</v>
      </c>
      <c r="B1874" s="4" t="s">
        <v>12</v>
      </c>
      <c r="C1874" s="4" t="s">
        <v>13</v>
      </c>
      <c r="D1874" s="4" t="s">
        <v>14</v>
      </c>
      <c r="E1874" s="4" t="s">
        <v>108</v>
      </c>
      <c r="F1874" s="53" t="str">
        <f>IFERROR(VLOOKUP(E1874,'ИМЕНА ОКВЭД'!B$1:D$130001,2,FALSE),E1874)</f>
        <v>36.0</v>
      </c>
      <c r="G1874" s="27">
        <v>322817.8</v>
      </c>
      <c r="H1874" s="27">
        <v>324421.8</v>
      </c>
      <c r="I1874" s="27">
        <v>300064.09999999998</v>
      </c>
      <c r="J1874" s="27">
        <v>956687.1</v>
      </c>
      <c r="K1874" s="27">
        <v>907027.5</v>
      </c>
      <c r="L1874" s="27">
        <v>99.505581930684073</v>
      </c>
      <c r="M1874" s="27">
        <v>107.58294644377651</v>
      </c>
      <c r="N1874" s="27">
        <v>105.47498284230632</v>
      </c>
    </row>
    <row r="1875" spans="1:14" x14ac:dyDescent="0.25">
      <c r="A1875" s="28">
        <v>44621</v>
      </c>
      <c r="B1875" s="4" t="s">
        <v>12</v>
      </c>
      <c r="C1875" s="4" t="s">
        <v>13</v>
      </c>
      <c r="D1875" s="4" t="s">
        <v>14</v>
      </c>
      <c r="E1875" s="4" t="s">
        <v>27</v>
      </c>
      <c r="F1875" s="53" t="str">
        <f>IFERROR(VLOOKUP(E1875,'ИМЕНА ОКВЭД'!B$1:D$130001,2,FALSE),E1875)</f>
        <v>Сбор и обработка сточных вод</v>
      </c>
      <c r="G1875" s="27">
        <v>174823</v>
      </c>
      <c r="H1875" s="27">
        <v>174347.4</v>
      </c>
      <c r="I1875" s="27">
        <v>174653.7</v>
      </c>
      <c r="J1875" s="27">
        <v>525346.6</v>
      </c>
      <c r="K1875" s="27">
        <v>530767</v>
      </c>
      <c r="L1875" s="27">
        <v>100.27278869659082</v>
      </c>
      <c r="M1875" s="27">
        <v>100.09693467702087</v>
      </c>
      <c r="N1875" s="27">
        <v>98.978760925227078</v>
      </c>
    </row>
    <row r="1876" spans="1:14" x14ac:dyDescent="0.25">
      <c r="A1876" s="28">
        <v>44621</v>
      </c>
      <c r="B1876" s="4" t="s">
        <v>12</v>
      </c>
      <c r="C1876" s="4" t="s">
        <v>13</v>
      </c>
      <c r="D1876" s="4" t="s">
        <v>14</v>
      </c>
      <c r="E1876" s="4" t="s">
        <v>39</v>
      </c>
      <c r="F1876" s="53" t="str">
        <f>IFERROR(VLOOKUP(E1876,'ИМЕНА ОКВЭД'!B$1:D$130001,2,FALSE),E1876)</f>
        <v>37.0</v>
      </c>
      <c r="G1876" s="27">
        <v>174823</v>
      </c>
      <c r="H1876" s="27">
        <v>174347.4</v>
      </c>
      <c r="I1876" s="27">
        <v>174653.7</v>
      </c>
      <c r="J1876" s="27">
        <v>525346.6</v>
      </c>
      <c r="K1876" s="27">
        <v>530767</v>
      </c>
      <c r="L1876" s="27">
        <v>100.27278869659082</v>
      </c>
      <c r="M1876" s="27">
        <v>100.09693467702087</v>
      </c>
      <c r="N1876" s="27">
        <v>98.978760925227078</v>
      </c>
    </row>
    <row r="1877" spans="1:14" x14ac:dyDescent="0.25">
      <c r="A1877" s="28">
        <v>44621</v>
      </c>
      <c r="B1877" s="4" t="s">
        <v>12</v>
      </c>
      <c r="C1877" s="4" t="s">
        <v>13</v>
      </c>
      <c r="D1877" s="4" t="s">
        <v>14</v>
      </c>
      <c r="E1877" s="4" t="s">
        <v>61</v>
      </c>
      <c r="F1877" s="53" t="str">
        <f>IFERROR(VLOOKUP(E1877,'ИМЕНА ОКВЭД'!B$1:D$130001,2,FALSE),E1877)</f>
        <v>Сбор, обработка и утилизация отходов; обработка вторичного сырья</v>
      </c>
      <c r="G1877" s="27">
        <v>706346.4</v>
      </c>
      <c r="H1877" s="27">
        <v>397798.7</v>
      </c>
      <c r="I1877" s="27">
        <v>252219</v>
      </c>
      <c r="J1877" s="27">
        <v>1461765.2</v>
      </c>
      <c r="K1877" s="27">
        <v>732784.1</v>
      </c>
      <c r="L1877" s="27">
        <v>177.56377786051087</v>
      </c>
      <c r="M1877" s="27">
        <v>280.05281124736837</v>
      </c>
      <c r="N1877" s="27">
        <v>199.48102039877776</v>
      </c>
    </row>
    <row r="1878" spans="1:14" x14ac:dyDescent="0.25">
      <c r="A1878" s="28">
        <v>44621</v>
      </c>
      <c r="B1878" s="4" t="s">
        <v>12</v>
      </c>
      <c r="C1878" s="4" t="s">
        <v>13</v>
      </c>
      <c r="D1878" s="4" t="s">
        <v>14</v>
      </c>
      <c r="E1878" s="4" t="s">
        <v>44</v>
      </c>
      <c r="F1878" s="53" t="str">
        <f>IFERROR(VLOOKUP(E1878,'ИМЕНА ОКВЭД'!B$1:D$130001,2,FALSE),E1878)</f>
        <v>38.1</v>
      </c>
      <c r="G1878" s="27">
        <v>140396.29999999999</v>
      </c>
      <c r="H1878" s="27">
        <v>133996</v>
      </c>
      <c r="I1878" s="27">
        <v>97665.1</v>
      </c>
      <c r="J1878" s="27">
        <v>373272.3</v>
      </c>
      <c r="K1878" s="27">
        <v>288223.3</v>
      </c>
      <c r="L1878" s="27">
        <v>104.77648586524971</v>
      </c>
      <c r="M1878" s="27">
        <v>143.75278374772566</v>
      </c>
      <c r="N1878" s="27">
        <v>129.50802381348072</v>
      </c>
    </row>
    <row r="1879" spans="1:14" x14ac:dyDescent="0.25">
      <c r="A1879" s="28">
        <v>44621</v>
      </c>
      <c r="B1879" s="4" t="s">
        <v>12</v>
      </c>
      <c r="C1879" s="4" t="s">
        <v>13</v>
      </c>
      <c r="D1879" s="4" t="s">
        <v>14</v>
      </c>
      <c r="E1879" s="4" t="s">
        <v>40</v>
      </c>
      <c r="F1879" s="53" t="str">
        <f>IFERROR(VLOOKUP(E1879,'ИМЕНА ОКВЭД'!B$1:D$130001,2,FALSE),E1879)</f>
        <v>38.2</v>
      </c>
      <c r="G1879" s="27">
        <v>29410</v>
      </c>
      <c r="H1879" s="27">
        <v>7702.5</v>
      </c>
      <c r="I1879" s="27">
        <v>9143</v>
      </c>
      <c r="J1879" s="27">
        <v>44516.6</v>
      </c>
      <c r="K1879" s="27">
        <v>23063.8</v>
      </c>
      <c r="L1879" s="27">
        <v>381.82408308990586</v>
      </c>
      <c r="M1879" s="27">
        <v>321.66684895548508</v>
      </c>
      <c r="N1879" s="27">
        <v>193.0150278791873</v>
      </c>
    </row>
    <row r="1880" spans="1:14" x14ac:dyDescent="0.25">
      <c r="A1880" s="28">
        <v>44621</v>
      </c>
      <c r="B1880" s="4" t="s">
        <v>12</v>
      </c>
      <c r="C1880" s="4" t="s">
        <v>13</v>
      </c>
      <c r="D1880" s="4" t="s">
        <v>14</v>
      </c>
      <c r="E1880" s="4" t="s">
        <v>54</v>
      </c>
      <c r="F1880" s="53" t="str">
        <f>IFERROR(VLOOKUP(E1880,'ИМЕНА ОКВЭД'!B$1:D$130001,2,FALSE),E1880)</f>
        <v>38.3</v>
      </c>
      <c r="G1880" s="27">
        <v>536540.1</v>
      </c>
      <c r="H1880" s="27">
        <v>256100.2</v>
      </c>
      <c r="I1880" s="27">
        <v>145410.9</v>
      </c>
      <c r="J1880" s="27">
        <v>1043976.3</v>
      </c>
      <c r="K1880" s="27">
        <v>421497</v>
      </c>
      <c r="L1880" s="27">
        <v>209.50397539712972</v>
      </c>
      <c r="M1880" s="27">
        <v>368.98203642230396</v>
      </c>
      <c r="N1880" s="27">
        <v>247.68297283254685</v>
      </c>
    </row>
    <row r="1881" spans="1:14" x14ac:dyDescent="0.25">
      <c r="A1881" s="28">
        <v>44621</v>
      </c>
      <c r="B1881" s="4" t="s">
        <v>12</v>
      </c>
      <c r="C1881" s="4" t="s">
        <v>13</v>
      </c>
      <c r="D1881" s="4" t="s">
        <v>14</v>
      </c>
      <c r="E1881" s="4" t="s">
        <v>41</v>
      </c>
      <c r="F1881" s="53" t="str">
        <f>IFERROR(VLOOKUP(E1881,'ИМЕНА ОКВЭД'!B$1:D$130001,2,FALSE),E1881)</f>
        <v>39</v>
      </c>
      <c r="G1881" s="27">
        <v>4568</v>
      </c>
      <c r="H1881" s="27">
        <v>4407</v>
      </c>
      <c r="I1881" s="27">
        <v>2407</v>
      </c>
      <c r="J1881" s="27">
        <v>13162</v>
      </c>
      <c r="K1881" s="27">
        <v>6914</v>
      </c>
      <c r="L1881" s="27">
        <v>103.65327887451781</v>
      </c>
      <c r="M1881" s="27">
        <v>189.77980889073535</v>
      </c>
      <c r="N1881" s="27">
        <v>190.36737055250217</v>
      </c>
    </row>
    <row r="1882" spans="1:14" x14ac:dyDescent="0.25">
      <c r="A1882" s="28">
        <v>44621</v>
      </c>
      <c r="B1882" s="4" t="s">
        <v>12</v>
      </c>
      <c r="C1882" s="4" t="s">
        <v>13</v>
      </c>
      <c r="D1882" s="4" t="s">
        <v>14</v>
      </c>
      <c r="E1882" s="4" t="s">
        <v>78</v>
      </c>
      <c r="F1882" s="53" t="str">
        <f>IFERROR(VLOOKUP(E1882,'ИМЕНА ОКВЭД'!B$1:D$130001,2,FALSE),E1882)</f>
        <v>39.0</v>
      </c>
      <c r="G1882" s="27">
        <v>4568</v>
      </c>
      <c r="H1882" s="27">
        <v>4407</v>
      </c>
      <c r="I1882" s="27">
        <v>2407</v>
      </c>
      <c r="J1882" s="27">
        <v>13162</v>
      </c>
      <c r="K1882" s="27">
        <v>6914</v>
      </c>
      <c r="L1882" s="27">
        <v>103.65327887451781</v>
      </c>
      <c r="M1882" s="27">
        <v>189.77980889073535</v>
      </c>
      <c r="N1882" s="27">
        <v>190.36737055250217</v>
      </c>
    </row>
    <row r="1883" spans="1:14" x14ac:dyDescent="0.25">
      <c r="A1883" s="28">
        <v>44621</v>
      </c>
      <c r="B1883" s="4" t="s">
        <v>12</v>
      </c>
      <c r="C1883" s="4" t="s">
        <v>13</v>
      </c>
      <c r="D1883" s="4" t="s">
        <v>14</v>
      </c>
      <c r="E1883" s="4" t="s">
        <v>25</v>
      </c>
      <c r="F1883" s="53" t="str">
        <f>IFERROR(VLOOKUP(E1883,'ИМЕНА ОКВЭД'!B$1:D$130001,2,FALSE),E1883)</f>
        <v>Добыча полезных ископаемых</v>
      </c>
      <c r="G1883" s="27">
        <v>6586308.7000000002</v>
      </c>
      <c r="H1883" s="27">
        <v>4737078.7</v>
      </c>
      <c r="I1883" s="27">
        <v>3604017.7</v>
      </c>
      <c r="J1883" s="27">
        <v>15777190.4</v>
      </c>
      <c r="K1883" s="27">
        <v>9057335.5</v>
      </c>
      <c r="L1883" s="27">
        <v>139.03735017110861</v>
      </c>
      <c r="M1883" s="27">
        <v>182.74906640996795</v>
      </c>
      <c r="N1883" s="27">
        <v>174.19240349438309</v>
      </c>
    </row>
    <row r="1884" spans="1:14" x14ac:dyDescent="0.25">
      <c r="A1884" s="28">
        <v>44621</v>
      </c>
      <c r="B1884" s="4" t="s">
        <v>12</v>
      </c>
      <c r="C1884" s="4" t="s">
        <v>13</v>
      </c>
      <c r="D1884" s="4" t="s">
        <v>14</v>
      </c>
      <c r="E1884" s="4" t="s">
        <v>35</v>
      </c>
      <c r="F1884" s="53" t="str">
        <f>IFERROR(VLOOKUP(E1884,'ИМЕНА ОКВЭД'!B$1:D$130001,2,FALSE),E1884)</f>
        <v>Обрабатывающие производства</v>
      </c>
      <c r="G1884" s="27">
        <v>44024434.600000001</v>
      </c>
      <c r="H1884" s="27">
        <v>37066848.200000003</v>
      </c>
      <c r="I1884" s="27">
        <v>41460996.899999999</v>
      </c>
      <c r="J1884" s="27">
        <v>107209254.40000001</v>
      </c>
      <c r="K1884" s="27">
        <v>88222289</v>
      </c>
      <c r="L1884" s="27">
        <v>118.77037497890096</v>
      </c>
      <c r="M1884" s="27">
        <v>106.18276908821746</v>
      </c>
      <c r="N1884" s="27">
        <v>121.52173290357497</v>
      </c>
    </row>
    <row r="1885" spans="1:14" x14ac:dyDescent="0.25">
      <c r="A1885" s="28">
        <v>44621</v>
      </c>
      <c r="B1885" s="4" t="s">
        <v>12</v>
      </c>
      <c r="C1885" s="4" t="s">
        <v>13</v>
      </c>
      <c r="D1885" s="4" t="s">
        <v>14</v>
      </c>
      <c r="E1885" s="4" t="s">
        <v>89</v>
      </c>
      <c r="F1885" s="53" t="str">
        <f>IFERROR(VLOOKUP(E1885,'ИМЕНА ОКВЭД'!B$1:D$130001,2,FALSE),E1885)</f>
        <v>Обеспечение электрическое энергией, газом и паром; кондиционирование воздуха</v>
      </c>
      <c r="G1885" s="27">
        <v>7014826.5</v>
      </c>
      <c r="H1885" s="27">
        <v>7144321.2000000002</v>
      </c>
      <c r="I1885" s="27">
        <v>6433315</v>
      </c>
      <c r="J1885" s="27">
        <v>22070368.699999999</v>
      </c>
      <c r="K1885" s="27">
        <v>20997925.100000001</v>
      </c>
      <c r="L1885" s="27">
        <v>98.187445715626566</v>
      </c>
      <c r="M1885" s="27">
        <v>109.03906461909607</v>
      </c>
      <c r="N1885" s="27">
        <v>105.10737891907235</v>
      </c>
    </row>
    <row r="1886" spans="1:14" x14ac:dyDescent="0.25">
      <c r="A1886" s="28">
        <v>44621</v>
      </c>
      <c r="B1886" s="4" t="s">
        <v>12</v>
      </c>
      <c r="C1886" s="4" t="s">
        <v>13</v>
      </c>
      <c r="D1886" s="4" t="s">
        <v>14</v>
      </c>
      <c r="E1886" s="4" t="s">
        <v>20</v>
      </c>
      <c r="F1886" s="53" t="str">
        <f>IFERROR(VLOOKUP(E1886,'ИМЕНА ОКВЭД'!B$1:D$130001,2,FALSE),E1886)</f>
        <v>Водоснабжение; водоотведение, организация сбора и утилизации отходов, деятельность по ликвидации загрязнений</v>
      </c>
      <c r="G1886" s="27">
        <v>1208555.2</v>
      </c>
      <c r="H1886" s="27">
        <v>900974.9</v>
      </c>
      <c r="I1886" s="27">
        <v>729343.8</v>
      </c>
      <c r="J1886" s="27">
        <v>2956960.9</v>
      </c>
      <c r="K1886" s="27">
        <v>2177492.6</v>
      </c>
      <c r="L1886" s="27">
        <v>134.13860918877984</v>
      </c>
      <c r="M1886" s="27">
        <v>165.70445926872895</v>
      </c>
      <c r="N1886" s="27">
        <v>135.7965992628402</v>
      </c>
    </row>
    <row r="1887" spans="1:14" x14ac:dyDescent="0.25">
      <c r="A1887" s="28">
        <v>44652</v>
      </c>
      <c r="B1887" s="4" t="s">
        <v>12</v>
      </c>
      <c r="C1887" s="4" t="s">
        <v>13</v>
      </c>
      <c r="D1887" s="4" t="s">
        <v>14</v>
      </c>
      <c r="E1887" s="4" t="s">
        <v>109</v>
      </c>
      <c r="F1887" s="53" t="str">
        <f>IFERROR(VLOOKUP(E1887,'ИМЕНА ОКВЭД'!B$1:D$130001,2,FALSE),E1887)</f>
        <v>Добыча угля</v>
      </c>
      <c r="G1887" s="27">
        <v>5661629</v>
      </c>
      <c r="H1887" s="27">
        <v>5506203</v>
      </c>
      <c r="I1887" s="27">
        <v>2849197.3</v>
      </c>
      <c r="J1887" s="27">
        <v>17981091.800000001</v>
      </c>
      <c r="K1887" s="27">
        <v>9727321.8000000007</v>
      </c>
      <c r="L1887" s="27">
        <v>102.82274373102481</v>
      </c>
      <c r="M1887" s="27">
        <v>198.70961551170922</v>
      </c>
      <c r="N1887" s="27">
        <v>184.8514130580115</v>
      </c>
    </row>
    <row r="1888" spans="1:14" x14ac:dyDescent="0.25">
      <c r="A1888" s="28">
        <v>44652</v>
      </c>
      <c r="B1888" s="4" t="s">
        <v>12</v>
      </c>
      <c r="C1888" s="4" t="s">
        <v>13</v>
      </c>
      <c r="D1888" s="4" t="s">
        <v>14</v>
      </c>
      <c r="E1888" s="4" t="s">
        <v>96</v>
      </c>
      <c r="F1888" s="53" t="str">
        <f>IFERROR(VLOOKUP(E1888,'ИМЕНА ОКВЭД'!B$1:D$130001,2,FALSE),E1888)</f>
        <v>05.1</v>
      </c>
      <c r="G1888" s="27">
        <v>5661629</v>
      </c>
      <c r="H1888" s="27">
        <v>5486007</v>
      </c>
      <c r="I1888" s="27">
        <v>2839839</v>
      </c>
      <c r="J1888" s="27">
        <v>17923259</v>
      </c>
      <c r="K1888" s="27">
        <v>9680945</v>
      </c>
      <c r="L1888" s="27">
        <v>103.20127189046605</v>
      </c>
      <c r="M1888" s="27">
        <v>199.36443580076195</v>
      </c>
      <c r="N1888" s="27">
        <v>185.13956023921219</v>
      </c>
    </row>
    <row r="1889" spans="1:14" x14ac:dyDescent="0.25">
      <c r="A1889" s="28">
        <v>44652</v>
      </c>
      <c r="B1889" s="4" t="s">
        <v>12</v>
      </c>
      <c r="C1889" s="4" t="s">
        <v>13</v>
      </c>
      <c r="D1889" s="4" t="s">
        <v>14</v>
      </c>
      <c r="E1889" s="4" t="s">
        <v>76</v>
      </c>
      <c r="F1889" s="53" t="str">
        <f>IFERROR(VLOOKUP(E1889,'ИМЕНА ОКВЭД'!B$1:D$130001,2,FALSE),E1889)</f>
        <v>05.2</v>
      </c>
      <c r="G1889" s="4"/>
      <c r="H1889" s="27">
        <v>20196</v>
      </c>
      <c r="I1889" s="27">
        <v>9358.2999999999993</v>
      </c>
      <c r="J1889" s="27">
        <v>57832.800000000003</v>
      </c>
      <c r="K1889" s="27">
        <v>46376.800000000003</v>
      </c>
      <c r="L1889" s="4"/>
      <c r="M1889" s="4"/>
      <c r="N1889" s="27">
        <v>124.70200617550154</v>
      </c>
    </row>
    <row r="1890" spans="1:14" x14ac:dyDescent="0.25">
      <c r="A1890" s="28">
        <v>44652</v>
      </c>
      <c r="B1890" s="4" t="s">
        <v>12</v>
      </c>
      <c r="C1890" s="4" t="s">
        <v>13</v>
      </c>
      <c r="D1890" s="4" t="s">
        <v>14</v>
      </c>
      <c r="E1890" s="4" t="s">
        <v>45</v>
      </c>
      <c r="F1890" s="53" t="str">
        <f>IFERROR(VLOOKUP(E1890,'ИМЕНА ОКВЭД'!B$1:D$130001,2,FALSE),E1890)</f>
        <v>Добыча металлических руд</v>
      </c>
      <c r="G1890" s="27">
        <v>303041.7</v>
      </c>
      <c r="H1890" s="27">
        <v>731162.5</v>
      </c>
      <c r="I1890" s="27">
        <v>548728.1</v>
      </c>
      <c r="J1890" s="27">
        <v>2688860.2</v>
      </c>
      <c r="K1890" s="27">
        <v>1560973.6</v>
      </c>
      <c r="L1890" s="27">
        <v>41.446559417366181</v>
      </c>
      <c r="M1890" s="27">
        <v>55.226204016160281</v>
      </c>
      <c r="N1890" s="27">
        <v>172.25532834123524</v>
      </c>
    </row>
    <row r="1891" spans="1:14" x14ac:dyDescent="0.25">
      <c r="A1891" s="28">
        <v>44652</v>
      </c>
      <c r="B1891" s="4" t="s">
        <v>12</v>
      </c>
      <c r="C1891" s="4" t="s">
        <v>13</v>
      </c>
      <c r="D1891" s="4" t="s">
        <v>14</v>
      </c>
      <c r="E1891" s="4" t="s">
        <v>73</v>
      </c>
      <c r="F1891" s="53" t="str">
        <f>IFERROR(VLOOKUP(E1891,'ИМЕНА ОКВЭД'!B$1:D$130001,2,FALSE),E1891)</f>
        <v>07.2</v>
      </c>
      <c r="G1891" s="27">
        <v>303041.7</v>
      </c>
      <c r="H1891" s="27">
        <v>731162.5</v>
      </c>
      <c r="I1891" s="27">
        <v>548728.1</v>
      </c>
      <c r="J1891" s="27">
        <v>2688860.2</v>
      </c>
      <c r="K1891" s="27">
        <v>1560973.6</v>
      </c>
      <c r="L1891" s="27">
        <v>41.446559417366181</v>
      </c>
      <c r="M1891" s="27">
        <v>55.226204016160281</v>
      </c>
      <c r="N1891" s="27">
        <v>172.25532834123524</v>
      </c>
    </row>
    <row r="1892" spans="1:14" x14ac:dyDescent="0.25">
      <c r="A1892" s="28">
        <v>44652</v>
      </c>
      <c r="B1892" s="4" t="s">
        <v>12</v>
      </c>
      <c r="C1892" s="4" t="s">
        <v>13</v>
      </c>
      <c r="D1892" s="4" t="s">
        <v>14</v>
      </c>
      <c r="E1892" s="4" t="s">
        <v>66</v>
      </c>
      <c r="F1892" s="53" t="str">
        <f>IFERROR(VLOOKUP(E1892,'ИМЕНА ОКВЭД'!B$1:D$130001,2,FALSE),E1892)</f>
        <v>Добыча прочих полезных ископаемых</v>
      </c>
      <c r="G1892" s="27">
        <v>113075.3</v>
      </c>
      <c r="H1892" s="27">
        <v>113806.2</v>
      </c>
      <c r="I1892" s="27">
        <v>161327.9</v>
      </c>
      <c r="J1892" s="27">
        <v>437889.1</v>
      </c>
      <c r="K1892" s="27">
        <v>613229.19999999995</v>
      </c>
      <c r="L1892" s="27">
        <v>99.357767854475412</v>
      </c>
      <c r="M1892" s="27">
        <v>70.09035634877786</v>
      </c>
      <c r="N1892" s="27">
        <v>71.407085637800677</v>
      </c>
    </row>
    <row r="1893" spans="1:14" x14ac:dyDescent="0.25">
      <c r="A1893" s="28">
        <v>44652</v>
      </c>
      <c r="B1893" s="4" t="s">
        <v>12</v>
      </c>
      <c r="C1893" s="4" t="s">
        <v>13</v>
      </c>
      <c r="D1893" s="4" t="s">
        <v>14</v>
      </c>
      <c r="E1893" s="4" t="s">
        <v>28</v>
      </c>
      <c r="F1893" s="53" t="str">
        <f>IFERROR(VLOOKUP(E1893,'ИМЕНА ОКВЭД'!B$1:D$130001,2,FALSE),E1893)</f>
        <v>08.1</v>
      </c>
      <c r="G1893" s="27">
        <v>113075.3</v>
      </c>
      <c r="H1893" s="27">
        <v>113806.2</v>
      </c>
      <c r="I1893" s="27">
        <v>161327.9</v>
      </c>
      <c r="J1893" s="27">
        <v>437889.1</v>
      </c>
      <c r="K1893" s="27">
        <v>613229.19999999995</v>
      </c>
      <c r="L1893" s="27">
        <v>99.357767854475412</v>
      </c>
      <c r="M1893" s="27">
        <v>70.09035634877786</v>
      </c>
      <c r="N1893" s="27">
        <v>71.407085637800677</v>
      </c>
    </row>
    <row r="1894" spans="1:14" x14ac:dyDescent="0.25">
      <c r="A1894" s="28">
        <v>44652</v>
      </c>
      <c r="B1894" s="4" t="s">
        <v>12</v>
      </c>
      <c r="C1894" s="4" t="s">
        <v>13</v>
      </c>
      <c r="D1894" s="4" t="s">
        <v>14</v>
      </c>
      <c r="E1894" s="4" t="s">
        <v>98</v>
      </c>
      <c r="F1894" s="53" t="str">
        <f>IFERROR(VLOOKUP(E1894,'ИМЕНА ОКВЭД'!B$1:D$130001,2,FALSE),E1894)</f>
        <v>Предоставление услуг в области добычи полезных ископаемых</v>
      </c>
      <c r="G1894" s="27">
        <v>315255.90000000002</v>
      </c>
      <c r="H1894" s="27">
        <v>235137</v>
      </c>
      <c r="I1894" s="27">
        <v>215067.3</v>
      </c>
      <c r="J1894" s="27">
        <v>1062351.2</v>
      </c>
      <c r="K1894" s="27">
        <v>930131.5</v>
      </c>
      <c r="L1894" s="27">
        <v>134.07328493601602</v>
      </c>
      <c r="M1894" s="27">
        <v>146.5847667218587</v>
      </c>
      <c r="N1894" s="27">
        <v>114.21516204966717</v>
      </c>
    </row>
    <row r="1895" spans="1:14" x14ac:dyDescent="0.25">
      <c r="A1895" s="28">
        <v>44652</v>
      </c>
      <c r="B1895" s="4" t="s">
        <v>12</v>
      </c>
      <c r="C1895" s="4" t="s">
        <v>13</v>
      </c>
      <c r="D1895" s="4" t="s">
        <v>14</v>
      </c>
      <c r="E1895" s="4" t="s">
        <v>126</v>
      </c>
      <c r="F1895" s="53" t="str">
        <f>IFERROR(VLOOKUP(E1895,'ИМЕНА ОКВЭД'!B$1:D$130001,2,FALSE),E1895)</f>
        <v>09.9</v>
      </c>
      <c r="G1895" s="27">
        <v>315255.90000000002</v>
      </c>
      <c r="H1895" s="27">
        <v>235137</v>
      </c>
      <c r="I1895" s="27">
        <v>215067.3</v>
      </c>
      <c r="J1895" s="27">
        <v>1062351.2</v>
      </c>
      <c r="K1895" s="27">
        <v>930131.5</v>
      </c>
      <c r="L1895" s="27">
        <v>134.07328493601602</v>
      </c>
      <c r="M1895" s="27">
        <v>146.5847667218587</v>
      </c>
      <c r="N1895" s="27">
        <v>114.21516204966717</v>
      </c>
    </row>
    <row r="1896" spans="1:14" x14ac:dyDescent="0.25">
      <c r="A1896" s="28">
        <v>44652</v>
      </c>
      <c r="B1896" s="4" t="s">
        <v>12</v>
      </c>
      <c r="C1896" s="4" t="s">
        <v>13</v>
      </c>
      <c r="D1896" s="4" t="s">
        <v>14</v>
      </c>
      <c r="E1896" s="4" t="s">
        <v>30</v>
      </c>
      <c r="F1896" s="53" t="str">
        <f>IFERROR(VLOOKUP(E1896,'ИМЕНА ОКВЭД'!B$1:D$130001,2,FALSE),E1896)</f>
        <v>Производство пищевых продуктов</v>
      </c>
      <c r="G1896" s="27">
        <v>5423308.5</v>
      </c>
      <c r="H1896" s="27">
        <v>7004550.9000000004</v>
      </c>
      <c r="I1896" s="27">
        <v>5131983.7</v>
      </c>
      <c r="J1896" s="27">
        <v>20448057.5</v>
      </c>
      <c r="K1896" s="27">
        <v>14586009.4</v>
      </c>
      <c r="L1896" s="27">
        <v>77.42549918510835</v>
      </c>
      <c r="M1896" s="27">
        <v>105.676650921553</v>
      </c>
      <c r="N1896" s="27">
        <v>140.18952641015025</v>
      </c>
    </row>
    <row r="1897" spans="1:14" x14ac:dyDescent="0.25">
      <c r="A1897" s="28">
        <v>44652</v>
      </c>
      <c r="B1897" s="4" t="s">
        <v>12</v>
      </c>
      <c r="C1897" s="4" t="s">
        <v>13</v>
      </c>
      <c r="D1897" s="4" t="s">
        <v>14</v>
      </c>
      <c r="E1897" s="4" t="s">
        <v>81</v>
      </c>
      <c r="F1897" s="53" t="str">
        <f>IFERROR(VLOOKUP(E1897,'ИМЕНА ОКВЭД'!B$1:D$130001,2,FALSE),E1897)</f>
        <v>Переработка и консервирование мяса и мясной пищевой продукции</v>
      </c>
      <c r="G1897" s="27">
        <v>107260.5</v>
      </c>
      <c r="H1897" s="27">
        <v>102257.7</v>
      </c>
      <c r="I1897" s="27">
        <v>87445.6</v>
      </c>
      <c r="J1897" s="27">
        <v>344054.5</v>
      </c>
      <c r="K1897" s="27">
        <v>334608.8</v>
      </c>
      <c r="L1897" s="27">
        <v>104.89234551530105</v>
      </c>
      <c r="M1897" s="27">
        <v>122.65968785164719</v>
      </c>
      <c r="N1897" s="27">
        <v>102.82290842320943</v>
      </c>
    </row>
    <row r="1898" spans="1:14" x14ac:dyDescent="0.25">
      <c r="A1898" s="28">
        <v>44652</v>
      </c>
      <c r="B1898" s="4" t="s">
        <v>12</v>
      </c>
      <c r="C1898" s="4" t="s">
        <v>13</v>
      </c>
      <c r="D1898" s="4" t="s">
        <v>14</v>
      </c>
      <c r="E1898" s="4" t="s">
        <v>15</v>
      </c>
      <c r="F1898" s="53" t="str">
        <f>IFERROR(VLOOKUP(E1898,'ИМЕНА ОКВЭД'!B$1:D$130001,2,FALSE),E1898)</f>
        <v>Переработка и консервирование рыбы, ракообразных и моллюсков</v>
      </c>
      <c r="G1898" s="27">
        <v>4657616.5</v>
      </c>
      <c r="H1898" s="27">
        <v>6215868.7000000002</v>
      </c>
      <c r="I1898" s="27">
        <v>4364998.7</v>
      </c>
      <c r="J1898" s="27">
        <v>17580302.100000001</v>
      </c>
      <c r="K1898" s="27">
        <v>11515618.300000001</v>
      </c>
      <c r="L1898" s="27">
        <v>74.931063135229991</v>
      </c>
      <c r="M1898" s="27">
        <v>106.70373166434162</v>
      </c>
      <c r="N1898" s="27">
        <v>152.66485604164217</v>
      </c>
    </row>
    <row r="1899" spans="1:14" x14ac:dyDescent="0.25">
      <c r="A1899" s="28">
        <v>44652</v>
      </c>
      <c r="B1899" s="4" t="s">
        <v>12</v>
      </c>
      <c r="C1899" s="4" t="s">
        <v>13</v>
      </c>
      <c r="D1899" s="4" t="s">
        <v>14</v>
      </c>
      <c r="E1899" s="4" t="s">
        <v>57</v>
      </c>
      <c r="F1899" s="53" t="str">
        <f>IFERROR(VLOOKUP(E1899,'ИМЕНА ОКВЭД'!B$1:D$130001,2,FALSE),E1899)</f>
        <v>10.3</v>
      </c>
      <c r="G1899" s="27">
        <v>38879.199999999997</v>
      </c>
      <c r="H1899" s="27">
        <v>38745.300000000003</v>
      </c>
      <c r="I1899" s="27">
        <v>12015.8</v>
      </c>
      <c r="J1899" s="27">
        <v>128625.5</v>
      </c>
      <c r="K1899" s="27">
        <v>47688.800000000003</v>
      </c>
      <c r="L1899" s="27">
        <v>100.34559030385621</v>
      </c>
      <c r="M1899" s="27">
        <v>323.5673030509829</v>
      </c>
      <c r="N1899" s="27">
        <v>269.71846639043127</v>
      </c>
    </row>
    <row r="1900" spans="1:14" x14ac:dyDescent="0.25">
      <c r="A1900" s="28">
        <v>44652</v>
      </c>
      <c r="B1900" s="4" t="s">
        <v>12</v>
      </c>
      <c r="C1900" s="4" t="s">
        <v>13</v>
      </c>
      <c r="D1900" s="4" t="s">
        <v>14</v>
      </c>
      <c r="E1900" s="4" t="s">
        <v>119</v>
      </c>
      <c r="F1900" s="53" t="str">
        <f>IFERROR(VLOOKUP(E1900,'ИМЕНА ОКВЭД'!B$1:D$130001,2,FALSE),E1900)</f>
        <v>10.4</v>
      </c>
      <c r="G1900" s="27">
        <v>2425</v>
      </c>
      <c r="H1900" s="27">
        <v>8872</v>
      </c>
      <c r="I1900" s="27">
        <v>1201</v>
      </c>
      <c r="J1900" s="27">
        <v>21377.3</v>
      </c>
      <c r="K1900" s="27">
        <v>9142.1</v>
      </c>
      <c r="L1900" s="27">
        <v>27.333183047790804</v>
      </c>
      <c r="M1900" s="27">
        <v>201.91507077435472</v>
      </c>
      <c r="N1900" s="27">
        <v>233.83358309359994</v>
      </c>
    </row>
    <row r="1901" spans="1:14" x14ac:dyDescent="0.25">
      <c r="A1901" s="28">
        <v>44652</v>
      </c>
      <c r="B1901" s="4" t="s">
        <v>12</v>
      </c>
      <c r="C1901" s="4" t="s">
        <v>13</v>
      </c>
      <c r="D1901" s="4" t="s">
        <v>14</v>
      </c>
      <c r="E1901" s="4" t="s">
        <v>50</v>
      </c>
      <c r="F1901" s="53" t="str">
        <f>IFERROR(VLOOKUP(E1901,'ИМЕНА ОКВЭД'!B$1:D$130001,2,FALSE),E1901)</f>
        <v>Производство молочной продукции</v>
      </c>
      <c r="G1901" s="27">
        <v>249322.6</v>
      </c>
      <c r="H1901" s="27">
        <v>274713</v>
      </c>
      <c r="I1901" s="27">
        <v>337157.8</v>
      </c>
      <c r="J1901" s="27">
        <v>1048325.6</v>
      </c>
      <c r="K1901" s="27">
        <v>1331222.3</v>
      </c>
      <c r="L1901" s="27">
        <v>90.757481444270937</v>
      </c>
      <c r="M1901" s="27">
        <v>73.948341103186692</v>
      </c>
      <c r="N1901" s="27">
        <v>78.749101483651529</v>
      </c>
    </row>
    <row r="1902" spans="1:14" x14ac:dyDescent="0.25">
      <c r="A1902" s="28">
        <v>44652</v>
      </c>
      <c r="B1902" s="4" t="s">
        <v>12</v>
      </c>
      <c r="C1902" s="4" t="s">
        <v>13</v>
      </c>
      <c r="D1902" s="4" t="s">
        <v>14</v>
      </c>
      <c r="E1902" s="4" t="s">
        <v>110</v>
      </c>
      <c r="F1902" s="53" t="str">
        <f>IFERROR(VLOOKUP(E1902,'ИМЕНА ОКВЭД'!B$1:D$130001,2,FALSE),E1902)</f>
        <v>10.6</v>
      </c>
      <c r="G1902" s="27">
        <v>1.4</v>
      </c>
      <c r="H1902" s="27">
        <v>2</v>
      </c>
      <c r="I1902" s="27">
        <v>2</v>
      </c>
      <c r="J1902" s="27">
        <v>4.4000000000000004</v>
      </c>
      <c r="K1902" s="27">
        <v>10</v>
      </c>
      <c r="L1902" s="27">
        <v>70</v>
      </c>
      <c r="M1902" s="27">
        <v>70</v>
      </c>
      <c r="N1902" s="27">
        <v>44</v>
      </c>
    </row>
    <row r="1903" spans="1:14" x14ac:dyDescent="0.25">
      <c r="A1903" s="28">
        <v>44652</v>
      </c>
      <c r="B1903" s="4" t="s">
        <v>12</v>
      </c>
      <c r="C1903" s="4" t="s">
        <v>13</v>
      </c>
      <c r="D1903" s="4" t="s">
        <v>14</v>
      </c>
      <c r="E1903" s="4" t="s">
        <v>22</v>
      </c>
      <c r="F1903" s="53" t="str">
        <f>IFERROR(VLOOKUP(E1903,'ИМЕНА ОКВЭД'!B$1:D$130001,2,FALSE),E1903)</f>
        <v>Производство хлебобулочных и мучных кондитерских изделий</v>
      </c>
      <c r="G1903" s="27">
        <v>217703.5</v>
      </c>
      <c r="H1903" s="27">
        <v>213400.3</v>
      </c>
      <c r="I1903" s="27">
        <v>190908.4</v>
      </c>
      <c r="J1903" s="27">
        <v>785797.8</v>
      </c>
      <c r="K1903" s="27">
        <v>780058.3</v>
      </c>
      <c r="L1903" s="27">
        <v>102.01649201055481</v>
      </c>
      <c r="M1903" s="27">
        <v>114.03557936685866</v>
      </c>
      <c r="N1903" s="27">
        <v>100.73577833861906</v>
      </c>
    </row>
    <row r="1904" spans="1:14" x14ac:dyDescent="0.25">
      <c r="A1904" s="28">
        <v>44652</v>
      </c>
      <c r="B1904" s="4" t="s">
        <v>12</v>
      </c>
      <c r="C1904" s="4" t="s">
        <v>13</v>
      </c>
      <c r="D1904" s="4" t="s">
        <v>14</v>
      </c>
      <c r="E1904" s="4" t="s">
        <v>65</v>
      </c>
      <c r="F1904" s="53" t="str">
        <f>IFERROR(VLOOKUP(E1904,'ИМЕНА ОКВЭД'!B$1:D$130001,2,FALSE),E1904)</f>
        <v>10.8</v>
      </c>
      <c r="G1904" s="27">
        <v>143905.29999999999</v>
      </c>
      <c r="H1904" s="27">
        <v>144427.1</v>
      </c>
      <c r="I1904" s="27">
        <v>131026.4</v>
      </c>
      <c r="J1904" s="27">
        <v>513751.3</v>
      </c>
      <c r="K1904" s="27">
        <v>538851.80000000005</v>
      </c>
      <c r="L1904" s="27">
        <v>99.638710463617983</v>
      </c>
      <c r="M1904" s="27">
        <v>109.82924051946783</v>
      </c>
      <c r="N1904" s="27">
        <v>95.341854662079626</v>
      </c>
    </row>
    <row r="1905" spans="1:14" x14ac:dyDescent="0.25">
      <c r="A1905" s="28">
        <v>44652</v>
      </c>
      <c r="B1905" s="4" t="s">
        <v>12</v>
      </c>
      <c r="C1905" s="4" t="s">
        <v>13</v>
      </c>
      <c r="D1905" s="4" t="s">
        <v>14</v>
      </c>
      <c r="E1905" s="4" t="s">
        <v>42</v>
      </c>
      <c r="F1905" s="53" t="str">
        <f>IFERROR(VLOOKUP(E1905,'ИМЕНА ОКВЭД'!B$1:D$130001,2,FALSE),E1905)</f>
        <v>10.9</v>
      </c>
      <c r="G1905" s="27">
        <v>6194.5</v>
      </c>
      <c r="H1905" s="27">
        <v>6264.8</v>
      </c>
      <c r="I1905" s="27">
        <v>7228</v>
      </c>
      <c r="J1905" s="27">
        <v>25819</v>
      </c>
      <c r="K1905" s="27">
        <v>28809</v>
      </c>
      <c r="L1905" s="27">
        <v>98.877857234069722</v>
      </c>
      <c r="M1905" s="27">
        <v>85.701438848920859</v>
      </c>
      <c r="N1905" s="27">
        <v>89.621298899649418</v>
      </c>
    </row>
    <row r="1906" spans="1:14" x14ac:dyDescent="0.25">
      <c r="A1906" s="28">
        <v>44652</v>
      </c>
      <c r="B1906" s="4" t="s">
        <v>12</v>
      </c>
      <c r="C1906" s="4" t="s">
        <v>13</v>
      </c>
      <c r="D1906" s="4" t="s">
        <v>14</v>
      </c>
      <c r="E1906" s="4" t="s">
        <v>124</v>
      </c>
      <c r="F1906" s="53" t="str">
        <f>IFERROR(VLOOKUP(E1906,'ИМЕНА ОКВЭД'!B$1:D$130001,2,FALSE),E1906)</f>
        <v>Всего по обследуемым видам экономической деятельности</v>
      </c>
      <c r="G1906" s="27">
        <v>46222008.200000003</v>
      </c>
      <c r="H1906" s="27">
        <v>58834125</v>
      </c>
      <c r="I1906" s="27">
        <v>47021038.399999999</v>
      </c>
      <c r="J1906" s="27">
        <v>194235782.59999999</v>
      </c>
      <c r="K1906" s="27">
        <v>167476080.59999999</v>
      </c>
      <c r="L1906" s="27">
        <v>78.563262732300345</v>
      </c>
      <c r="M1906" s="27">
        <v>98.300696396360308</v>
      </c>
      <c r="N1906" s="27">
        <v>115.97822322097022</v>
      </c>
    </row>
    <row r="1907" spans="1:14" x14ac:dyDescent="0.25">
      <c r="A1907" s="28">
        <v>44652</v>
      </c>
      <c r="B1907" s="4" t="s">
        <v>12</v>
      </c>
      <c r="C1907" s="4" t="s">
        <v>13</v>
      </c>
      <c r="D1907" s="4" t="s">
        <v>14</v>
      </c>
      <c r="E1907" s="4" t="s">
        <v>48</v>
      </c>
      <c r="F1907" s="53" t="str">
        <f>IFERROR(VLOOKUP(E1907,'ИМЕНА ОКВЭД'!B$1:D$130001,2,FALSE),E1907)</f>
        <v>Производство напитков</v>
      </c>
      <c r="G1907" s="27">
        <v>602380</v>
      </c>
      <c r="H1907" s="27">
        <v>640258.30000000005</v>
      </c>
      <c r="I1907" s="27">
        <v>547971.1</v>
      </c>
      <c r="J1907" s="27">
        <v>2257733.7000000002</v>
      </c>
      <c r="K1907" s="27">
        <v>2008397.6</v>
      </c>
      <c r="L1907" s="27">
        <v>94.083903324642577</v>
      </c>
      <c r="M1907" s="27">
        <v>109.92915502295651</v>
      </c>
      <c r="N1907" s="27">
        <v>112.41467824896823</v>
      </c>
    </row>
    <row r="1908" spans="1:14" x14ac:dyDescent="0.25">
      <c r="A1908" s="28">
        <v>44652</v>
      </c>
      <c r="B1908" s="4" t="s">
        <v>12</v>
      </c>
      <c r="C1908" s="4" t="s">
        <v>13</v>
      </c>
      <c r="D1908" s="4" t="s">
        <v>14</v>
      </c>
      <c r="E1908" s="4" t="s">
        <v>105</v>
      </c>
      <c r="F1908" s="53" t="str">
        <f>IFERROR(VLOOKUP(E1908,'ИМЕНА ОКВЭД'!B$1:D$130001,2,FALSE),E1908)</f>
        <v>11.0</v>
      </c>
      <c r="G1908" s="27">
        <v>602380</v>
      </c>
      <c r="H1908" s="27">
        <v>640258.30000000005</v>
      </c>
      <c r="I1908" s="27">
        <v>547971.1</v>
      </c>
      <c r="J1908" s="27">
        <v>2257733.7000000002</v>
      </c>
      <c r="K1908" s="27">
        <v>2008397.6</v>
      </c>
      <c r="L1908" s="27">
        <v>94.083903324642577</v>
      </c>
      <c r="M1908" s="27">
        <v>109.92915502295651</v>
      </c>
      <c r="N1908" s="27">
        <v>112.41467824896823</v>
      </c>
    </row>
    <row r="1909" spans="1:14" x14ac:dyDescent="0.25">
      <c r="A1909" s="28">
        <v>44652</v>
      </c>
      <c r="B1909" s="4" t="s">
        <v>12</v>
      </c>
      <c r="C1909" s="4" t="s">
        <v>13</v>
      </c>
      <c r="D1909" s="4" t="s">
        <v>14</v>
      </c>
      <c r="E1909" s="4" t="s">
        <v>75</v>
      </c>
      <c r="F1909" s="53" t="str">
        <f>IFERROR(VLOOKUP(E1909,'ИМЕНА ОКВЭД'!B$1:D$130001,2,FALSE),E1909)</f>
        <v>125.АГ</v>
      </c>
      <c r="G1909" s="27">
        <v>39012670.399999999</v>
      </c>
      <c r="H1909" s="27">
        <v>50610743.299999997</v>
      </c>
      <c r="I1909" s="27">
        <v>40545916.700000003</v>
      </c>
      <c r="J1909" s="27">
        <v>161999115.19999999</v>
      </c>
      <c r="K1909" s="27">
        <v>137825541.19999999</v>
      </c>
      <c r="L1909" s="27">
        <v>77.08377284393687</v>
      </c>
      <c r="M1909" s="27">
        <v>96.218493932830484</v>
      </c>
      <c r="N1909" s="27">
        <v>117.5392556339913</v>
      </c>
    </row>
    <row r="1910" spans="1:14" x14ac:dyDescent="0.25">
      <c r="A1910" s="28">
        <v>44652</v>
      </c>
      <c r="B1910" s="4" t="s">
        <v>12</v>
      </c>
      <c r="C1910" s="4" t="s">
        <v>13</v>
      </c>
      <c r="D1910" s="4" t="s">
        <v>14</v>
      </c>
      <c r="E1910" s="4" t="s">
        <v>117</v>
      </c>
      <c r="F1910" s="53" t="str">
        <f>IFERROR(VLOOKUP(E1910,'ИМЕНА ОКВЭД'!B$1:D$130001,2,FALSE),E1910)</f>
        <v>Производство текстильных изделий</v>
      </c>
      <c r="G1910" s="27">
        <v>2677.4</v>
      </c>
      <c r="H1910" s="27">
        <v>1580.6</v>
      </c>
      <c r="I1910" s="27">
        <v>2074.8000000000002</v>
      </c>
      <c r="J1910" s="27">
        <v>6857.1</v>
      </c>
      <c r="K1910" s="27">
        <v>7006</v>
      </c>
      <c r="L1910" s="27">
        <v>169.39137036568391</v>
      </c>
      <c r="M1910" s="27">
        <v>129.04376325428956</v>
      </c>
      <c r="N1910" s="27">
        <v>97.874678846702821</v>
      </c>
    </row>
    <row r="1911" spans="1:14" x14ac:dyDescent="0.25">
      <c r="A1911" s="28">
        <v>44652</v>
      </c>
      <c r="B1911" s="4" t="s">
        <v>12</v>
      </c>
      <c r="C1911" s="4" t="s">
        <v>13</v>
      </c>
      <c r="D1911" s="4" t="s">
        <v>14</v>
      </c>
      <c r="E1911" s="4" t="s">
        <v>74</v>
      </c>
      <c r="F1911" s="53" t="str">
        <f>IFERROR(VLOOKUP(E1911,'ИМЕНА ОКВЭД'!B$1:D$130001,2,FALSE),E1911)</f>
        <v>13.9</v>
      </c>
      <c r="G1911" s="27">
        <v>2677.4</v>
      </c>
      <c r="H1911" s="27">
        <v>1580.6</v>
      </c>
      <c r="I1911" s="27">
        <v>2074.8000000000002</v>
      </c>
      <c r="J1911" s="27">
        <v>6857.1</v>
      </c>
      <c r="K1911" s="27">
        <v>7006</v>
      </c>
      <c r="L1911" s="27">
        <v>169.39137036568391</v>
      </c>
      <c r="M1911" s="27">
        <v>129.04376325428956</v>
      </c>
      <c r="N1911" s="27">
        <v>97.874678846702821</v>
      </c>
    </row>
    <row r="1912" spans="1:14" x14ac:dyDescent="0.25">
      <c r="A1912" s="28">
        <v>44652</v>
      </c>
      <c r="B1912" s="4" t="s">
        <v>12</v>
      </c>
      <c r="C1912" s="4" t="s">
        <v>13</v>
      </c>
      <c r="D1912" s="4" t="s">
        <v>14</v>
      </c>
      <c r="E1912" s="4" t="s">
        <v>55</v>
      </c>
      <c r="F1912" s="53" t="str">
        <f>IFERROR(VLOOKUP(E1912,'ИМЕНА ОКВЭД'!B$1:D$130001,2,FALSE),E1912)</f>
        <v>1323500.029.31</v>
      </c>
      <c r="G1912" s="27">
        <v>46222008.200000003</v>
      </c>
      <c r="H1912" s="27">
        <v>58834125</v>
      </c>
      <c r="I1912" s="27">
        <v>47021038.399999999</v>
      </c>
      <c r="J1912" s="27">
        <v>194235782.59999999</v>
      </c>
      <c r="K1912" s="27">
        <v>167476080.59999999</v>
      </c>
      <c r="L1912" s="27">
        <v>78.563262732300345</v>
      </c>
      <c r="M1912" s="27">
        <v>98.300696396360308</v>
      </c>
      <c r="N1912" s="27">
        <v>115.97822322097022</v>
      </c>
    </row>
    <row r="1913" spans="1:14" x14ac:dyDescent="0.25">
      <c r="A1913" s="28">
        <v>44652</v>
      </c>
      <c r="B1913" s="4" t="s">
        <v>12</v>
      </c>
      <c r="C1913" s="4" t="s">
        <v>13</v>
      </c>
      <c r="D1913" s="4" t="s">
        <v>14</v>
      </c>
      <c r="E1913" s="4" t="s">
        <v>69</v>
      </c>
      <c r="F1913" s="53" t="str">
        <f>IFERROR(VLOOKUP(E1913,'ИМЕНА ОКВЭД'!B$1:D$130001,2,FALSE),E1913)</f>
        <v>Производство одежды</v>
      </c>
      <c r="G1913" s="27">
        <v>8818.9</v>
      </c>
      <c r="H1913" s="27">
        <v>5712.9</v>
      </c>
      <c r="I1913" s="27">
        <v>22162.9</v>
      </c>
      <c r="J1913" s="27">
        <v>36968.1</v>
      </c>
      <c r="K1913" s="27">
        <v>115854.7</v>
      </c>
      <c r="L1913" s="27">
        <v>154.36818428468905</v>
      </c>
      <c r="M1913" s="27">
        <v>39.791272802746931</v>
      </c>
      <c r="N1913" s="27">
        <v>31.90902052312077</v>
      </c>
    </row>
    <row r="1914" spans="1:14" x14ac:dyDescent="0.25">
      <c r="A1914" s="28">
        <v>44652</v>
      </c>
      <c r="B1914" s="4" t="s">
        <v>12</v>
      </c>
      <c r="C1914" s="4" t="s">
        <v>13</v>
      </c>
      <c r="D1914" s="4" t="s">
        <v>14</v>
      </c>
      <c r="E1914" s="4" t="s">
        <v>91</v>
      </c>
      <c r="F1914" s="53" t="str">
        <f>IFERROR(VLOOKUP(E1914,'ИМЕНА ОКВЭД'!B$1:D$130001,2,FALSE),E1914)</f>
        <v>14.1</v>
      </c>
      <c r="G1914" s="27">
        <v>8371.9</v>
      </c>
      <c r="H1914" s="27">
        <v>5265.9</v>
      </c>
      <c r="I1914" s="27">
        <v>21239.599999999999</v>
      </c>
      <c r="J1914" s="27">
        <v>35402.1</v>
      </c>
      <c r="K1914" s="27">
        <v>113971.4</v>
      </c>
      <c r="L1914" s="27">
        <v>158.98326971647771</v>
      </c>
      <c r="M1914" s="27">
        <v>39.41646735343415</v>
      </c>
      <c r="N1914" s="27">
        <v>31.062266498437328</v>
      </c>
    </row>
    <row r="1915" spans="1:14" x14ac:dyDescent="0.25">
      <c r="A1915" s="28">
        <v>44652</v>
      </c>
      <c r="B1915" s="4" t="s">
        <v>12</v>
      </c>
      <c r="C1915" s="4" t="s">
        <v>13</v>
      </c>
      <c r="D1915" s="4" t="s">
        <v>14</v>
      </c>
      <c r="E1915" s="4" t="s">
        <v>37</v>
      </c>
      <c r="F1915" s="53" t="str">
        <f>IFERROR(VLOOKUP(E1915,'ИМЕНА ОКВЭД'!B$1:D$130001,2,FALSE),E1915)</f>
        <v>14.3</v>
      </c>
      <c r="G1915" s="27">
        <v>447</v>
      </c>
      <c r="H1915" s="27">
        <v>447</v>
      </c>
      <c r="I1915" s="27">
        <v>923.3</v>
      </c>
      <c r="J1915" s="27">
        <v>1566</v>
      </c>
      <c r="K1915" s="27">
        <v>1883.3</v>
      </c>
      <c r="L1915" s="27">
        <v>100</v>
      </c>
      <c r="M1915" s="27">
        <v>48.413300119137872</v>
      </c>
      <c r="N1915" s="27">
        <v>83.151914193171564</v>
      </c>
    </row>
    <row r="1916" spans="1:14" x14ac:dyDescent="0.25">
      <c r="A1916" s="28">
        <v>44652</v>
      </c>
      <c r="B1916" s="4" t="s">
        <v>12</v>
      </c>
      <c r="C1916" s="4" t="s">
        <v>13</v>
      </c>
      <c r="D1916" s="4" t="s">
        <v>14</v>
      </c>
      <c r="E1916" s="4" t="s">
        <v>104</v>
      </c>
      <c r="F1916" s="53" t="str">
        <f>IFERROR(VLOOKUP(E1916,'ИМЕНА ОКВЭД'!B$1:D$130001,2,FALSE),E1916)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916" s="27">
        <v>2172497.7999999998</v>
      </c>
      <c r="H1916" s="27">
        <v>1800281.7</v>
      </c>
      <c r="I1916" s="27">
        <v>1292776.3999999999</v>
      </c>
      <c r="J1916" s="27">
        <v>7481726.0999999996</v>
      </c>
      <c r="K1916" s="27">
        <v>4939868.5</v>
      </c>
      <c r="L1916" s="27">
        <v>120.6754365164074</v>
      </c>
      <c r="M1916" s="27">
        <v>168.04899903803937</v>
      </c>
      <c r="N1916" s="27">
        <v>151.45597701639224</v>
      </c>
    </row>
    <row r="1917" spans="1:14" x14ac:dyDescent="0.25">
      <c r="A1917" s="28">
        <v>44652</v>
      </c>
      <c r="B1917" s="4" t="s">
        <v>12</v>
      </c>
      <c r="C1917" s="4" t="s">
        <v>13</v>
      </c>
      <c r="D1917" s="4" t="s">
        <v>14</v>
      </c>
      <c r="E1917" s="4" t="s">
        <v>111</v>
      </c>
      <c r="F1917" s="53" t="str">
        <f>IFERROR(VLOOKUP(E1917,'ИМЕНА ОКВЭД'!B$1:D$130001,2,FALSE),E1917)</f>
        <v>16.1</v>
      </c>
      <c r="G1917" s="27">
        <v>1642637.3</v>
      </c>
      <c r="H1917" s="27">
        <v>1261074.8999999999</v>
      </c>
      <c r="I1917" s="27">
        <v>947924.8</v>
      </c>
      <c r="J1917" s="27">
        <v>5395789.7999999998</v>
      </c>
      <c r="K1917" s="27">
        <v>3358310.8</v>
      </c>
      <c r="L1917" s="27">
        <v>130.25691812595747</v>
      </c>
      <c r="M1917" s="27">
        <v>173.28772282358264</v>
      </c>
      <c r="N1917" s="27">
        <v>160.66975695042876</v>
      </c>
    </row>
    <row r="1918" spans="1:14" x14ac:dyDescent="0.25">
      <c r="A1918" s="28">
        <v>44652</v>
      </c>
      <c r="B1918" s="4" t="s">
        <v>12</v>
      </c>
      <c r="C1918" s="4" t="s">
        <v>13</v>
      </c>
      <c r="D1918" s="4" t="s">
        <v>14</v>
      </c>
      <c r="E1918" s="4" t="s">
        <v>114</v>
      </c>
      <c r="F1918" s="53" t="str">
        <f>IFERROR(VLOOKUP(E1918,'ИМЕНА ОКВЭД'!B$1:D$130001,2,FALSE),E1918)</f>
        <v>16.2</v>
      </c>
      <c r="G1918" s="27">
        <v>529860.5</v>
      </c>
      <c r="H1918" s="27">
        <v>539206.80000000005</v>
      </c>
      <c r="I1918" s="27">
        <v>344851.6</v>
      </c>
      <c r="J1918" s="27">
        <v>2085936.3</v>
      </c>
      <c r="K1918" s="27">
        <v>1581557.7</v>
      </c>
      <c r="L1918" s="27">
        <v>98.266657616335692</v>
      </c>
      <c r="M1918" s="27">
        <v>153.64884489444154</v>
      </c>
      <c r="N1918" s="27">
        <v>131.8912550582252</v>
      </c>
    </row>
    <row r="1919" spans="1:14" x14ac:dyDescent="0.25">
      <c r="A1919" s="28">
        <v>44652</v>
      </c>
      <c r="B1919" s="4" t="s">
        <v>12</v>
      </c>
      <c r="C1919" s="4" t="s">
        <v>13</v>
      </c>
      <c r="D1919" s="4" t="s">
        <v>14</v>
      </c>
      <c r="E1919" s="4" t="s">
        <v>64</v>
      </c>
      <c r="F1919" s="53" t="str">
        <f>IFERROR(VLOOKUP(E1919,'ИМЕНА ОКВЭД'!B$1:D$130001,2,FALSE),E1919)</f>
        <v>Производство бумаги и бумажных изделий</v>
      </c>
      <c r="G1919" s="27">
        <v>24018.1</v>
      </c>
      <c r="H1919" s="27">
        <v>23741.8</v>
      </c>
      <c r="I1919" s="27">
        <v>15332</v>
      </c>
      <c r="J1919" s="27">
        <v>83692.5</v>
      </c>
      <c r="K1919" s="27">
        <v>57237.2</v>
      </c>
      <c r="L1919" s="27">
        <v>101.16377022803663</v>
      </c>
      <c r="M1919" s="27">
        <v>156.65340464388208</v>
      </c>
      <c r="N1919" s="27">
        <v>146.22046501226475</v>
      </c>
    </row>
    <row r="1920" spans="1:14" x14ac:dyDescent="0.25">
      <c r="A1920" s="28">
        <v>44652</v>
      </c>
      <c r="B1920" s="4" t="s">
        <v>12</v>
      </c>
      <c r="C1920" s="4" t="s">
        <v>13</v>
      </c>
      <c r="D1920" s="4" t="s">
        <v>14</v>
      </c>
      <c r="E1920" s="4" t="s">
        <v>106</v>
      </c>
      <c r="F1920" s="53" t="str">
        <f>IFERROR(VLOOKUP(E1920,'ИМЕНА ОКВЭД'!B$1:D$130001,2,FALSE),E1920)</f>
        <v>17.2</v>
      </c>
      <c r="G1920" s="27">
        <v>24018.1</v>
      </c>
      <c r="H1920" s="27">
        <v>23741.8</v>
      </c>
      <c r="I1920" s="27">
        <v>15332</v>
      </c>
      <c r="J1920" s="27">
        <v>83692.5</v>
      </c>
      <c r="K1920" s="27">
        <v>57237.2</v>
      </c>
      <c r="L1920" s="27">
        <v>101.16377022803663</v>
      </c>
      <c r="M1920" s="27">
        <v>156.65340464388208</v>
      </c>
      <c r="N1920" s="27">
        <v>146.22046501226475</v>
      </c>
    </row>
    <row r="1921" spans="1:14" x14ac:dyDescent="0.25">
      <c r="A1921" s="28">
        <v>44652</v>
      </c>
      <c r="B1921" s="4" t="s">
        <v>12</v>
      </c>
      <c r="C1921" s="4" t="s">
        <v>13</v>
      </c>
      <c r="D1921" s="4" t="s">
        <v>14</v>
      </c>
      <c r="E1921" s="4" t="s">
        <v>86</v>
      </c>
      <c r="F1921" s="53" t="str">
        <f>IFERROR(VLOOKUP(E1921,'ИМЕНА ОКВЭД'!B$1:D$130001,2,FALSE),E1921)</f>
        <v>Деятельность полиграфическая и копирование носителей информации</v>
      </c>
      <c r="G1921" s="27">
        <v>28625.3</v>
      </c>
      <c r="H1921" s="27">
        <v>33440.6</v>
      </c>
      <c r="I1921" s="27">
        <v>19612</v>
      </c>
      <c r="J1921" s="27">
        <v>107984.4</v>
      </c>
      <c r="K1921" s="27">
        <v>69751.8</v>
      </c>
      <c r="L1921" s="27">
        <v>85.600437791187957</v>
      </c>
      <c r="M1921" s="27">
        <v>145.95808688558026</v>
      </c>
      <c r="N1921" s="27">
        <v>154.8123489286298</v>
      </c>
    </row>
    <row r="1922" spans="1:14" x14ac:dyDescent="0.25">
      <c r="A1922" s="28">
        <v>44652</v>
      </c>
      <c r="B1922" s="4" t="s">
        <v>12</v>
      </c>
      <c r="C1922" s="4" t="s">
        <v>13</v>
      </c>
      <c r="D1922" s="4" t="s">
        <v>14</v>
      </c>
      <c r="E1922" s="4" t="s">
        <v>82</v>
      </c>
      <c r="F1922" s="53" t="str">
        <f>IFERROR(VLOOKUP(E1922,'ИМЕНА ОКВЭД'!B$1:D$130001,2,FALSE),E1922)</f>
        <v>18.1</v>
      </c>
      <c r="G1922" s="27">
        <v>28625.3</v>
      </c>
      <c r="H1922" s="27">
        <v>33440.6</v>
      </c>
      <c r="I1922" s="27">
        <v>19612</v>
      </c>
      <c r="J1922" s="27">
        <v>107984.4</v>
      </c>
      <c r="K1922" s="27">
        <v>69751.8</v>
      </c>
      <c r="L1922" s="27">
        <v>85.600437791187957</v>
      </c>
      <c r="M1922" s="27">
        <v>145.95808688558026</v>
      </c>
      <c r="N1922" s="27">
        <v>154.8123489286298</v>
      </c>
    </row>
    <row r="1923" spans="1:14" x14ac:dyDescent="0.25">
      <c r="A1923" s="28">
        <v>44652</v>
      </c>
      <c r="B1923" s="4" t="s">
        <v>12</v>
      </c>
      <c r="C1923" s="4" t="s">
        <v>13</v>
      </c>
      <c r="D1923" s="4" t="s">
        <v>14</v>
      </c>
      <c r="E1923" s="4" t="s">
        <v>125</v>
      </c>
      <c r="F1923" s="53" t="str">
        <f>IFERROR(VLOOKUP(E1923,'ИМЕНА ОКВЭД'!B$1:D$130001,2,FALSE),E1923)</f>
        <v>Производство кокса и нефтепродуктов</v>
      </c>
      <c r="G1923" s="27">
        <v>5796304.0999999996</v>
      </c>
      <c r="H1923" s="27">
        <v>6538166.5</v>
      </c>
      <c r="I1923" s="27">
        <v>5866559.7000000002</v>
      </c>
      <c r="J1923" s="27">
        <v>23941268.199999999</v>
      </c>
      <c r="K1923" s="27">
        <v>21411229.399999999</v>
      </c>
      <c r="L1923" s="27">
        <v>88.653357175899387</v>
      </c>
      <c r="M1923" s="27">
        <v>98.802439528570716</v>
      </c>
      <c r="N1923" s="27">
        <v>111.81641069148509</v>
      </c>
    </row>
    <row r="1924" spans="1:14" x14ac:dyDescent="0.25">
      <c r="A1924" s="28">
        <v>44652</v>
      </c>
      <c r="B1924" s="4" t="s">
        <v>12</v>
      </c>
      <c r="C1924" s="4" t="s">
        <v>13</v>
      </c>
      <c r="D1924" s="4" t="s">
        <v>14</v>
      </c>
      <c r="E1924" s="4" t="s">
        <v>51</v>
      </c>
      <c r="F1924" s="53" t="str">
        <f>IFERROR(VLOOKUP(E1924,'ИМЕНА ОКВЭД'!B$1:D$130001,2,FALSE),E1924)</f>
        <v>19.2</v>
      </c>
      <c r="G1924" s="27">
        <v>5796304.0999999996</v>
      </c>
      <c r="H1924" s="27">
        <v>6538166.5</v>
      </c>
      <c r="I1924" s="27">
        <v>5866559.7000000002</v>
      </c>
      <c r="J1924" s="27">
        <v>23941268.199999999</v>
      </c>
      <c r="K1924" s="27">
        <v>21411229.399999999</v>
      </c>
      <c r="L1924" s="27">
        <v>88.653357175899387</v>
      </c>
      <c r="M1924" s="27">
        <v>98.802439528570716</v>
      </c>
      <c r="N1924" s="27">
        <v>111.81641069148509</v>
      </c>
    </row>
    <row r="1925" spans="1:14" x14ac:dyDescent="0.25">
      <c r="A1925" s="28">
        <v>44652</v>
      </c>
      <c r="B1925" s="4" t="s">
        <v>12</v>
      </c>
      <c r="C1925" s="4" t="s">
        <v>13</v>
      </c>
      <c r="D1925" s="4" t="s">
        <v>14</v>
      </c>
      <c r="E1925" s="4" t="s">
        <v>60</v>
      </c>
      <c r="F1925" s="53" t="str">
        <f>IFERROR(VLOOKUP(E1925,'ИМЕНА ОКВЭД'!B$1:D$130001,2,FALSE),E1925)</f>
        <v>Производство химических веществ и химических продуктов</v>
      </c>
      <c r="G1925" s="27">
        <v>438733.7</v>
      </c>
      <c r="H1925" s="27">
        <v>586483.80000000005</v>
      </c>
      <c r="I1925" s="27">
        <v>279914.59999999998</v>
      </c>
      <c r="J1925" s="27">
        <v>1721070.8</v>
      </c>
      <c r="K1925" s="27">
        <v>1207099.1000000001</v>
      </c>
      <c r="L1925" s="27">
        <v>74.807471237909724</v>
      </c>
      <c r="M1925" s="27">
        <v>156.73841235862653</v>
      </c>
      <c r="N1925" s="27">
        <v>142.57908070679534</v>
      </c>
    </row>
    <row r="1926" spans="1:14" x14ac:dyDescent="0.25">
      <c r="A1926" s="28">
        <v>44652</v>
      </c>
      <c r="B1926" s="4" t="s">
        <v>12</v>
      </c>
      <c r="C1926" s="4" t="s">
        <v>13</v>
      </c>
      <c r="D1926" s="4" t="s">
        <v>14</v>
      </c>
      <c r="E1926" s="4" t="s">
        <v>120</v>
      </c>
      <c r="F1926" s="53" t="str">
        <f>IFERROR(VLOOKUP(E1926,'ИМЕНА ОКВЭД'!B$1:D$130001,2,FALSE),E1926)</f>
        <v>20.1</v>
      </c>
      <c r="G1926" s="27">
        <v>310752.7</v>
      </c>
      <c r="H1926" s="27">
        <v>458292.8</v>
      </c>
      <c r="I1926" s="27">
        <v>156068.6</v>
      </c>
      <c r="J1926" s="27">
        <v>1223801.8</v>
      </c>
      <c r="K1926" s="27">
        <v>723791.1</v>
      </c>
      <c r="L1926" s="27">
        <v>67.806585658775347</v>
      </c>
      <c r="M1926" s="27">
        <v>199.11289010089152</v>
      </c>
      <c r="N1926" s="27">
        <v>169.0821840721722</v>
      </c>
    </row>
    <row r="1927" spans="1:14" x14ac:dyDescent="0.25">
      <c r="A1927" s="28">
        <v>44652</v>
      </c>
      <c r="B1927" s="4" t="s">
        <v>12</v>
      </c>
      <c r="C1927" s="4" t="s">
        <v>13</v>
      </c>
      <c r="D1927" s="4" t="s">
        <v>14</v>
      </c>
      <c r="E1927" s="4" t="s">
        <v>97</v>
      </c>
      <c r="F1927" s="53" t="str">
        <f>IFERROR(VLOOKUP(E1927,'ИМЕНА ОКВЭД'!B$1:D$130001,2,FALSE),E1927)</f>
        <v>20.2</v>
      </c>
      <c r="G1927" s="4"/>
      <c r="H1927" s="4"/>
      <c r="I1927" s="27">
        <v>217</v>
      </c>
      <c r="J1927" s="27">
        <v>217</v>
      </c>
      <c r="K1927" s="27">
        <v>868</v>
      </c>
      <c r="L1927" s="4"/>
      <c r="M1927" s="4"/>
      <c r="N1927" s="27">
        <v>25</v>
      </c>
    </row>
    <row r="1928" spans="1:14" x14ac:dyDescent="0.25">
      <c r="A1928" s="28">
        <v>44652</v>
      </c>
      <c r="B1928" s="4" t="s">
        <v>12</v>
      </c>
      <c r="C1928" s="4" t="s">
        <v>13</v>
      </c>
      <c r="D1928" s="4" t="s">
        <v>14</v>
      </c>
      <c r="E1928" s="4" t="s">
        <v>16</v>
      </c>
      <c r="F1928" s="53" t="str">
        <f>IFERROR(VLOOKUP(E1928,'ИМЕНА ОКВЭД'!B$1:D$130001,2,FALSE),E1928)</f>
        <v>20.3</v>
      </c>
      <c r="G1928" s="27">
        <v>24571</v>
      </c>
      <c r="H1928" s="27">
        <v>24739</v>
      </c>
      <c r="I1928" s="27">
        <v>32438</v>
      </c>
      <c r="J1928" s="27">
        <v>92170</v>
      </c>
      <c r="K1928" s="27">
        <v>117676</v>
      </c>
      <c r="L1928" s="27">
        <v>99.320910303569264</v>
      </c>
      <c r="M1928" s="27">
        <v>75.747579998766881</v>
      </c>
      <c r="N1928" s="27">
        <v>78.325231992929744</v>
      </c>
    </row>
    <row r="1929" spans="1:14" x14ac:dyDescent="0.25">
      <c r="A1929" s="28">
        <v>44652</v>
      </c>
      <c r="B1929" s="4" t="s">
        <v>12</v>
      </c>
      <c r="C1929" s="4" t="s">
        <v>13</v>
      </c>
      <c r="D1929" s="4" t="s">
        <v>14</v>
      </c>
      <c r="E1929" s="4" t="s">
        <v>83</v>
      </c>
      <c r="F1929" s="53" t="str">
        <f>IFERROR(VLOOKUP(E1929,'ИМЕНА ОКВЭД'!B$1:D$130001,2,FALSE),E1929)</f>
        <v>20.4</v>
      </c>
      <c r="G1929" s="27">
        <v>1328</v>
      </c>
      <c r="H1929" s="27">
        <v>1328</v>
      </c>
      <c r="I1929" s="27">
        <v>28</v>
      </c>
      <c r="J1929" s="27">
        <v>4012</v>
      </c>
      <c r="K1929" s="27">
        <v>112</v>
      </c>
      <c r="L1929" s="27">
        <v>100</v>
      </c>
      <c r="M1929" s="27">
        <v>4742.8571428571431</v>
      </c>
      <c r="N1929" s="27">
        <v>3582.1428571428573</v>
      </c>
    </row>
    <row r="1930" spans="1:14" x14ac:dyDescent="0.25">
      <c r="A1930" s="28">
        <v>44652</v>
      </c>
      <c r="B1930" s="4" t="s">
        <v>12</v>
      </c>
      <c r="C1930" s="4" t="s">
        <v>13</v>
      </c>
      <c r="D1930" s="4" t="s">
        <v>14</v>
      </c>
      <c r="E1930" s="4" t="s">
        <v>17</v>
      </c>
      <c r="F1930" s="53" t="str">
        <f>IFERROR(VLOOKUP(E1930,'ИМЕНА ОКВЭД'!B$1:D$130001,2,FALSE),E1930)</f>
        <v>20.5</v>
      </c>
      <c r="G1930" s="27">
        <v>102082</v>
      </c>
      <c r="H1930" s="27">
        <v>102124</v>
      </c>
      <c r="I1930" s="27">
        <v>91163</v>
      </c>
      <c r="J1930" s="27">
        <v>400870</v>
      </c>
      <c r="K1930" s="27">
        <v>364652</v>
      </c>
      <c r="L1930" s="27">
        <v>99.95887352630136</v>
      </c>
      <c r="M1930" s="27">
        <v>111.97744699055538</v>
      </c>
      <c r="N1930" s="27">
        <v>109.93220933931529</v>
      </c>
    </row>
    <row r="1931" spans="1:14" x14ac:dyDescent="0.25">
      <c r="A1931" s="28">
        <v>44652</v>
      </c>
      <c r="B1931" s="4" t="s">
        <v>12</v>
      </c>
      <c r="C1931" s="4" t="s">
        <v>13</v>
      </c>
      <c r="D1931" s="4" t="s">
        <v>14</v>
      </c>
      <c r="E1931" s="4" t="s">
        <v>99</v>
      </c>
      <c r="F1931" s="53" t="str">
        <f>IFERROR(VLOOKUP(E1931,'ИМЕНА ОКВЭД'!B$1:D$130001,2,FALSE),E1931)</f>
        <v>Производство лекарственных средств и материалов, применяемых в медицинских целях</v>
      </c>
      <c r="G1931" s="27">
        <v>201696</v>
      </c>
      <c r="H1931" s="27">
        <v>393496</v>
      </c>
      <c r="I1931" s="27">
        <v>238391</v>
      </c>
      <c r="J1931" s="27">
        <v>972762</v>
      </c>
      <c r="K1931" s="27">
        <v>821043</v>
      </c>
      <c r="L1931" s="27">
        <v>51.25744607314941</v>
      </c>
      <c r="M1931" s="27">
        <v>84.607220910185362</v>
      </c>
      <c r="N1931" s="27">
        <v>118.47881292453623</v>
      </c>
    </row>
    <row r="1932" spans="1:14" x14ac:dyDescent="0.25">
      <c r="A1932" s="28">
        <v>44652</v>
      </c>
      <c r="B1932" s="4" t="s">
        <v>12</v>
      </c>
      <c r="C1932" s="4" t="s">
        <v>13</v>
      </c>
      <c r="D1932" s="4" t="s">
        <v>14</v>
      </c>
      <c r="E1932" s="4" t="s">
        <v>38</v>
      </c>
      <c r="F1932" s="53" t="str">
        <f>IFERROR(VLOOKUP(E1932,'ИМЕНА ОКВЭД'!B$1:D$130001,2,FALSE),E1932)</f>
        <v>21.2</v>
      </c>
      <c r="G1932" s="27">
        <v>201696</v>
      </c>
      <c r="H1932" s="27">
        <v>393496</v>
      </c>
      <c r="I1932" s="27">
        <v>238391</v>
      </c>
      <c r="J1932" s="27">
        <v>972762</v>
      </c>
      <c r="K1932" s="27">
        <v>821043</v>
      </c>
      <c r="L1932" s="27">
        <v>51.25744607314941</v>
      </c>
      <c r="M1932" s="27">
        <v>84.607220910185362</v>
      </c>
      <c r="N1932" s="27">
        <v>118.47881292453623</v>
      </c>
    </row>
    <row r="1933" spans="1:14" x14ac:dyDescent="0.25">
      <c r="A1933" s="28">
        <v>44652</v>
      </c>
      <c r="B1933" s="4" t="s">
        <v>12</v>
      </c>
      <c r="C1933" s="4" t="s">
        <v>13</v>
      </c>
      <c r="D1933" s="4" t="s">
        <v>14</v>
      </c>
      <c r="E1933" s="4" t="s">
        <v>49</v>
      </c>
      <c r="F1933" s="53" t="str">
        <f>IFERROR(VLOOKUP(E1933,'ИМЕНА ОКВЭД'!B$1:D$130001,2,FALSE),E1933)</f>
        <v>Производство резиновых и пластмассовых изделий</v>
      </c>
      <c r="G1933" s="27">
        <v>476242.3</v>
      </c>
      <c r="H1933" s="27">
        <v>511008.2</v>
      </c>
      <c r="I1933" s="27">
        <v>380817.5</v>
      </c>
      <c r="J1933" s="27">
        <v>1695409.4</v>
      </c>
      <c r="K1933" s="27">
        <v>1298043.3999999999</v>
      </c>
      <c r="L1933" s="27">
        <v>93.196606238412613</v>
      </c>
      <c r="M1933" s="27">
        <v>125.05788205636559</v>
      </c>
      <c r="N1933" s="27">
        <v>130.61268983764333</v>
      </c>
    </row>
    <row r="1934" spans="1:14" x14ac:dyDescent="0.25">
      <c r="A1934" s="28">
        <v>44652</v>
      </c>
      <c r="B1934" s="4" t="s">
        <v>12</v>
      </c>
      <c r="C1934" s="4" t="s">
        <v>13</v>
      </c>
      <c r="D1934" s="4" t="s">
        <v>14</v>
      </c>
      <c r="E1934" s="4" t="s">
        <v>46</v>
      </c>
      <c r="F1934" s="53" t="str">
        <f>IFERROR(VLOOKUP(E1934,'ИМЕНА ОКВЭД'!B$1:D$130001,2,FALSE),E1934)</f>
        <v>22.1</v>
      </c>
      <c r="G1934" s="27">
        <v>617</v>
      </c>
      <c r="H1934" s="27">
        <v>617</v>
      </c>
      <c r="I1934" s="27">
        <v>1186</v>
      </c>
      <c r="J1934" s="27">
        <v>3037</v>
      </c>
      <c r="K1934" s="27">
        <v>4744</v>
      </c>
      <c r="L1934" s="27">
        <v>100</v>
      </c>
      <c r="M1934" s="27">
        <v>52.023608768971329</v>
      </c>
      <c r="N1934" s="27">
        <v>64.0177065767285</v>
      </c>
    </row>
    <row r="1935" spans="1:14" x14ac:dyDescent="0.25">
      <c r="A1935" s="28">
        <v>44652</v>
      </c>
      <c r="B1935" s="4" t="s">
        <v>12</v>
      </c>
      <c r="C1935" s="4" t="s">
        <v>13</v>
      </c>
      <c r="D1935" s="4" t="s">
        <v>14</v>
      </c>
      <c r="E1935" s="4" t="s">
        <v>52</v>
      </c>
      <c r="F1935" s="53" t="str">
        <f>IFERROR(VLOOKUP(E1935,'ИМЕНА ОКВЭД'!B$1:D$130001,2,FALSE),E1935)</f>
        <v>22.2</v>
      </c>
      <c r="G1935" s="27">
        <v>475625.3</v>
      </c>
      <c r="H1935" s="27">
        <v>510391.2</v>
      </c>
      <c r="I1935" s="27">
        <v>379631.5</v>
      </c>
      <c r="J1935" s="27">
        <v>1692372.4</v>
      </c>
      <c r="K1935" s="27">
        <v>1293299.3999999999</v>
      </c>
      <c r="L1935" s="27">
        <v>93.188381774607393</v>
      </c>
      <c r="M1935" s="27">
        <v>125.28604712728001</v>
      </c>
      <c r="N1935" s="27">
        <v>130.8569693916196</v>
      </c>
    </row>
    <row r="1936" spans="1:14" x14ac:dyDescent="0.25">
      <c r="A1936" s="28">
        <v>44652</v>
      </c>
      <c r="B1936" s="4" t="s">
        <v>12</v>
      </c>
      <c r="C1936" s="4" t="s">
        <v>13</v>
      </c>
      <c r="D1936" s="4" t="s">
        <v>14</v>
      </c>
      <c r="E1936" s="4" t="s">
        <v>36</v>
      </c>
      <c r="F1936" s="53" t="str">
        <f>IFERROR(VLOOKUP(E1936,'ИМЕНА ОКВЭД'!B$1:D$130001,2,FALSE),E1936)</f>
        <v>Производство прочей неметаллической минеральной продукции</v>
      </c>
      <c r="G1936" s="27">
        <v>1309709.3999999999</v>
      </c>
      <c r="H1936" s="27">
        <v>1291560.5</v>
      </c>
      <c r="I1936" s="27">
        <v>881137.9</v>
      </c>
      <c r="J1936" s="27">
        <v>4597330.7</v>
      </c>
      <c r="K1936" s="27">
        <v>3087049.2</v>
      </c>
      <c r="L1936" s="27">
        <v>101.40519162671822</v>
      </c>
      <c r="M1936" s="27">
        <v>148.63841403258218</v>
      </c>
      <c r="N1936" s="27">
        <v>148.92314317504236</v>
      </c>
    </row>
    <row r="1937" spans="1:14" x14ac:dyDescent="0.25">
      <c r="A1937" s="28">
        <v>44652</v>
      </c>
      <c r="B1937" s="4" t="s">
        <v>12</v>
      </c>
      <c r="C1937" s="4" t="s">
        <v>13</v>
      </c>
      <c r="D1937" s="4" t="s">
        <v>14</v>
      </c>
      <c r="E1937" s="4" t="s">
        <v>77</v>
      </c>
      <c r="F1937" s="53" t="str">
        <f>IFERROR(VLOOKUP(E1937,'ИМЕНА ОКВЭД'!B$1:D$130001,2,FALSE),E1937)</f>
        <v>23.1</v>
      </c>
      <c r="G1937" s="27">
        <v>53929</v>
      </c>
      <c r="H1937" s="27">
        <v>53929</v>
      </c>
      <c r="I1937" s="27">
        <v>52135</v>
      </c>
      <c r="J1937" s="27">
        <v>213922</v>
      </c>
      <c r="K1937" s="27">
        <v>208540</v>
      </c>
      <c r="L1937" s="27">
        <v>100</v>
      </c>
      <c r="M1937" s="27">
        <v>103.44106646206963</v>
      </c>
      <c r="N1937" s="27">
        <v>102.58079984655222</v>
      </c>
    </row>
    <row r="1938" spans="1:14" x14ac:dyDescent="0.25">
      <c r="A1938" s="28">
        <v>44652</v>
      </c>
      <c r="B1938" s="4" t="s">
        <v>12</v>
      </c>
      <c r="C1938" s="4" t="s">
        <v>13</v>
      </c>
      <c r="D1938" s="4" t="s">
        <v>14</v>
      </c>
      <c r="E1938" s="4" t="s">
        <v>136</v>
      </c>
      <c r="F1938" s="53" t="str">
        <f>IFERROR(VLOOKUP(E1938,'ИМЕНА ОКВЭД'!B$1:D$130001,2,FALSE),E1938)</f>
        <v>23.2</v>
      </c>
      <c r="G1938" s="27">
        <v>894</v>
      </c>
      <c r="H1938" s="27">
        <v>894</v>
      </c>
      <c r="I1938" s="4"/>
      <c r="J1938" s="27">
        <v>2682</v>
      </c>
      <c r="K1938" s="4"/>
      <c r="L1938" s="27">
        <v>100</v>
      </c>
      <c r="M1938" s="4"/>
      <c r="N1938" s="4"/>
    </row>
    <row r="1939" spans="1:14" x14ac:dyDescent="0.25">
      <c r="A1939" s="28">
        <v>44652</v>
      </c>
      <c r="B1939" s="4" t="s">
        <v>12</v>
      </c>
      <c r="C1939" s="4" t="s">
        <v>13</v>
      </c>
      <c r="D1939" s="4" t="s">
        <v>14</v>
      </c>
      <c r="E1939" s="4" t="s">
        <v>23</v>
      </c>
      <c r="F1939" s="53" t="str">
        <f>IFERROR(VLOOKUP(E1939,'ИМЕНА ОКВЭД'!B$1:D$130001,2,FALSE),E1939)</f>
        <v>23.3</v>
      </c>
      <c r="G1939" s="27">
        <v>57851</v>
      </c>
      <c r="H1939" s="27">
        <v>60133</v>
      </c>
      <c r="I1939" s="27">
        <v>56104</v>
      </c>
      <c r="J1939" s="27">
        <v>221502</v>
      </c>
      <c r="K1939" s="27">
        <v>216497</v>
      </c>
      <c r="L1939" s="27">
        <v>96.205078742121628</v>
      </c>
      <c r="M1939" s="27">
        <v>103.11385997433338</v>
      </c>
      <c r="N1939" s="27">
        <v>102.31181032531629</v>
      </c>
    </row>
    <row r="1940" spans="1:14" x14ac:dyDescent="0.25">
      <c r="A1940" s="28">
        <v>44652</v>
      </c>
      <c r="B1940" s="4" t="s">
        <v>12</v>
      </c>
      <c r="C1940" s="4" t="s">
        <v>13</v>
      </c>
      <c r="D1940" s="4" t="s">
        <v>14</v>
      </c>
      <c r="E1940" s="4" t="s">
        <v>67</v>
      </c>
      <c r="F1940" s="53" t="str">
        <f>IFERROR(VLOOKUP(E1940,'ИМЕНА ОКВЭД'!B$1:D$130001,2,FALSE),E1940)</f>
        <v>23.5</v>
      </c>
      <c r="G1940" s="4"/>
      <c r="H1940" s="4"/>
      <c r="I1940" s="27">
        <v>248</v>
      </c>
      <c r="J1940" s="27">
        <v>62.6</v>
      </c>
      <c r="K1940" s="27">
        <v>304.89999999999998</v>
      </c>
      <c r="L1940" s="4"/>
      <c r="M1940" s="4"/>
      <c r="N1940" s="27">
        <v>20.531321744834372</v>
      </c>
    </row>
    <row r="1941" spans="1:14" x14ac:dyDescent="0.25">
      <c r="A1941" s="28">
        <v>44652</v>
      </c>
      <c r="B1941" s="4" t="s">
        <v>12</v>
      </c>
      <c r="C1941" s="4" t="s">
        <v>13</v>
      </c>
      <c r="D1941" s="4" t="s">
        <v>14</v>
      </c>
      <c r="E1941" s="4" t="s">
        <v>121</v>
      </c>
      <c r="F1941" s="53" t="str">
        <f>IFERROR(VLOOKUP(E1941,'ИМЕНА ОКВЭД'!B$1:D$130001,2,FALSE),E1941)</f>
        <v>23.6</v>
      </c>
      <c r="G1941" s="27">
        <v>744330.4</v>
      </c>
      <c r="H1941" s="27">
        <v>757229.5</v>
      </c>
      <c r="I1941" s="27">
        <v>503935.1</v>
      </c>
      <c r="J1941" s="27">
        <v>2645394.1</v>
      </c>
      <c r="K1941" s="27">
        <v>1715189.5</v>
      </c>
      <c r="L1941" s="27">
        <v>98.296540216671431</v>
      </c>
      <c r="M1941" s="27">
        <v>147.70362294668499</v>
      </c>
      <c r="N1941" s="27">
        <v>154.23334272976834</v>
      </c>
    </row>
    <row r="1942" spans="1:14" x14ac:dyDescent="0.25">
      <c r="A1942" s="28">
        <v>44652</v>
      </c>
      <c r="B1942" s="4" t="s">
        <v>12</v>
      </c>
      <c r="C1942" s="4" t="s">
        <v>13</v>
      </c>
      <c r="D1942" s="4" t="s">
        <v>14</v>
      </c>
      <c r="E1942" s="4" t="s">
        <v>71</v>
      </c>
      <c r="F1942" s="53" t="str">
        <f>IFERROR(VLOOKUP(E1942,'ИМЕНА ОКВЭД'!B$1:D$130001,2,FALSE),E1942)</f>
        <v>23.7</v>
      </c>
      <c r="G1942" s="27">
        <v>663</v>
      </c>
      <c r="H1942" s="27">
        <v>663</v>
      </c>
      <c r="I1942" s="27">
        <v>219</v>
      </c>
      <c r="J1942" s="27">
        <v>2208</v>
      </c>
      <c r="K1942" s="27">
        <v>876</v>
      </c>
      <c r="L1942" s="27">
        <v>100</v>
      </c>
      <c r="M1942" s="27">
        <v>302.73972602739724</v>
      </c>
      <c r="N1942" s="27">
        <v>252.05479452054794</v>
      </c>
    </row>
    <row r="1943" spans="1:14" x14ac:dyDescent="0.25">
      <c r="A1943" s="28">
        <v>44652</v>
      </c>
      <c r="B1943" s="4" t="s">
        <v>12</v>
      </c>
      <c r="C1943" s="4" t="s">
        <v>13</v>
      </c>
      <c r="D1943" s="4" t="s">
        <v>14</v>
      </c>
      <c r="E1943" s="4" t="s">
        <v>100</v>
      </c>
      <c r="F1943" s="53" t="str">
        <f>IFERROR(VLOOKUP(E1943,'ИМЕНА ОКВЭД'!B$1:D$130001,2,FALSE),E1943)</f>
        <v>23.9</v>
      </c>
      <c r="G1943" s="27">
        <v>452042</v>
      </c>
      <c r="H1943" s="27">
        <v>418712</v>
      </c>
      <c r="I1943" s="27">
        <v>268496.8</v>
      </c>
      <c r="J1943" s="27">
        <v>1511560</v>
      </c>
      <c r="K1943" s="27">
        <v>945641.8</v>
      </c>
      <c r="L1943" s="27">
        <v>107.96012533674697</v>
      </c>
      <c r="M1943" s="27">
        <v>168.36029330703383</v>
      </c>
      <c r="N1943" s="27">
        <v>159.84487995348766</v>
      </c>
    </row>
    <row r="1944" spans="1:14" x14ac:dyDescent="0.25">
      <c r="A1944" s="28">
        <v>44652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53" t="str">
        <f>IFERROR(VLOOKUP(E1944,'ИМЕНА ОКВЭД'!B$1:D$130001,2,FALSE),E1944)</f>
        <v>Производство металлургическое</v>
      </c>
      <c r="G1944" s="27">
        <v>11471404.800000001</v>
      </c>
      <c r="H1944" s="27">
        <v>19725003.899999999</v>
      </c>
      <c r="I1944" s="27">
        <v>13946225.5</v>
      </c>
      <c r="J1944" s="27">
        <v>59881915.5</v>
      </c>
      <c r="K1944" s="27">
        <v>45281266</v>
      </c>
      <c r="L1944" s="27">
        <v>58.156666828339638</v>
      </c>
      <c r="M1944" s="27">
        <v>82.254548372245949</v>
      </c>
      <c r="N1944" s="27">
        <v>132.24434913105125</v>
      </c>
    </row>
    <row r="1945" spans="1:14" x14ac:dyDescent="0.25">
      <c r="A1945" s="28">
        <v>44652</v>
      </c>
      <c r="B1945" s="4" t="s">
        <v>12</v>
      </c>
      <c r="C1945" s="4" t="s">
        <v>13</v>
      </c>
      <c r="D1945" s="4" t="s">
        <v>14</v>
      </c>
      <c r="E1945" s="4" t="s">
        <v>115</v>
      </c>
      <c r="F1945" s="53" t="str">
        <f>IFERROR(VLOOKUP(E1945,'ИМЕНА ОКВЭД'!B$1:D$130001,2,FALSE),E1945)</f>
        <v>24.1</v>
      </c>
      <c r="G1945" s="27">
        <v>2702796.7</v>
      </c>
      <c r="H1945" s="27">
        <v>4384919.7</v>
      </c>
      <c r="I1945" s="27">
        <v>2966157</v>
      </c>
      <c r="J1945" s="27">
        <v>14394635.300000001</v>
      </c>
      <c r="K1945" s="27">
        <v>10130273.800000001</v>
      </c>
      <c r="L1945" s="27">
        <v>61.63845372128479</v>
      </c>
      <c r="M1945" s="27">
        <v>91.121161152292345</v>
      </c>
      <c r="N1945" s="27">
        <v>142.09522451406988</v>
      </c>
    </row>
    <row r="1946" spans="1:14" x14ac:dyDescent="0.25">
      <c r="A1946" s="28">
        <v>44652</v>
      </c>
      <c r="B1946" s="4" t="s">
        <v>12</v>
      </c>
      <c r="C1946" s="4" t="s">
        <v>13</v>
      </c>
      <c r="D1946" s="4" t="s">
        <v>14</v>
      </c>
      <c r="E1946" s="4" t="s">
        <v>138</v>
      </c>
      <c r="F1946" s="53" t="str">
        <f>IFERROR(VLOOKUP(E1946,'ИМЕНА ОКВЭД'!B$1:D$130001,2,FALSE),E1946)</f>
        <v>24.2</v>
      </c>
      <c r="G1946" s="27">
        <v>6117</v>
      </c>
      <c r="H1946" s="27">
        <v>6117</v>
      </c>
      <c r="I1946" s="4"/>
      <c r="J1946" s="27">
        <v>18351</v>
      </c>
      <c r="K1946" s="4"/>
      <c r="L1946" s="27">
        <v>100</v>
      </c>
      <c r="M1946" s="4"/>
      <c r="N1946" s="4"/>
    </row>
    <row r="1947" spans="1:14" x14ac:dyDescent="0.25">
      <c r="A1947" s="28">
        <v>44652</v>
      </c>
      <c r="B1947" s="4" t="s">
        <v>12</v>
      </c>
      <c r="C1947" s="4" t="s">
        <v>13</v>
      </c>
      <c r="D1947" s="4" t="s">
        <v>14</v>
      </c>
      <c r="E1947" s="4" t="s">
        <v>87</v>
      </c>
      <c r="F1947" s="53" t="str">
        <f>IFERROR(VLOOKUP(E1947,'ИМЕНА ОКВЭД'!B$1:D$130001,2,FALSE),E1947)</f>
        <v>24.3</v>
      </c>
      <c r="G1947" s="27">
        <v>175759.1</v>
      </c>
      <c r="H1947" s="27">
        <v>152972</v>
      </c>
      <c r="I1947" s="27">
        <v>147164.4</v>
      </c>
      <c r="J1947" s="27">
        <v>570415.30000000005</v>
      </c>
      <c r="K1947" s="27">
        <v>405565.3</v>
      </c>
      <c r="L1947" s="27">
        <v>114.89625552388672</v>
      </c>
      <c r="M1947" s="27">
        <v>119.43044649385314</v>
      </c>
      <c r="N1947" s="27">
        <v>140.64696856461833</v>
      </c>
    </row>
    <row r="1948" spans="1:14" x14ac:dyDescent="0.25">
      <c r="A1948" s="28">
        <v>44652</v>
      </c>
      <c r="B1948" s="4" t="s">
        <v>12</v>
      </c>
      <c r="C1948" s="4" t="s">
        <v>13</v>
      </c>
      <c r="D1948" s="4" t="s">
        <v>14</v>
      </c>
      <c r="E1948" s="4" t="s">
        <v>84</v>
      </c>
      <c r="F1948" s="53" t="str">
        <f>IFERROR(VLOOKUP(E1948,'ИМЕНА ОКВЭД'!B$1:D$130001,2,FALSE),E1948)</f>
        <v>Производство основных драгоценных металлов и прочих цветных металлов, производство ядерного топлива</v>
      </c>
      <c r="G1948" s="27">
        <v>8540935.3000000007</v>
      </c>
      <c r="H1948" s="27">
        <v>15144757.800000001</v>
      </c>
      <c r="I1948" s="27">
        <v>10793913.800000001</v>
      </c>
      <c r="J1948" s="27">
        <v>44746200.799999997</v>
      </c>
      <c r="K1948" s="27">
        <v>34615250.299999997</v>
      </c>
      <c r="L1948" s="27">
        <v>56.395324460058383</v>
      </c>
      <c r="M1948" s="27">
        <v>79.127325437785132</v>
      </c>
      <c r="N1948" s="27">
        <v>129.2673038969763</v>
      </c>
    </row>
    <row r="1949" spans="1:14" x14ac:dyDescent="0.25">
      <c r="A1949" s="28">
        <v>44652</v>
      </c>
      <c r="B1949" s="4" t="s">
        <v>12</v>
      </c>
      <c r="C1949" s="4" t="s">
        <v>13</v>
      </c>
      <c r="D1949" s="4" t="s">
        <v>14</v>
      </c>
      <c r="E1949" s="4" t="s">
        <v>32</v>
      </c>
      <c r="F1949" s="53" t="str">
        <f>IFERROR(VLOOKUP(E1949,'ИМЕНА ОКВЭД'!B$1:D$130001,2,FALSE),E1949)</f>
        <v>24.5</v>
      </c>
      <c r="G1949" s="27">
        <v>45796.7</v>
      </c>
      <c r="H1949" s="27">
        <v>36237.4</v>
      </c>
      <c r="I1949" s="27">
        <v>38990.300000000003</v>
      </c>
      <c r="J1949" s="27">
        <v>152313.1</v>
      </c>
      <c r="K1949" s="27">
        <v>130176.6</v>
      </c>
      <c r="L1949" s="27">
        <v>126.37965196178534</v>
      </c>
      <c r="M1949" s="27">
        <v>117.45664947435644</v>
      </c>
      <c r="N1949" s="27">
        <v>117.00497631678812</v>
      </c>
    </row>
    <row r="1950" spans="1:14" x14ac:dyDescent="0.25">
      <c r="A1950" s="28">
        <v>44652</v>
      </c>
      <c r="B1950" s="4" t="s">
        <v>12</v>
      </c>
      <c r="C1950" s="4" t="s">
        <v>13</v>
      </c>
      <c r="D1950" s="4" t="s">
        <v>14</v>
      </c>
      <c r="E1950" s="4" t="s">
        <v>56</v>
      </c>
      <c r="F1950" s="53" t="str">
        <f>IFERROR(VLOOKUP(E1950,'ИМЕНА ОКВЭД'!B$1:D$130001,2,FALSE),E1950)</f>
        <v>Производство готовых металлических изделий, кроме машин и оборудования</v>
      </c>
      <c r="G1950" s="27">
        <v>354473.4</v>
      </c>
      <c r="H1950" s="27">
        <v>468609.1</v>
      </c>
      <c r="I1950" s="27">
        <v>314979.3</v>
      </c>
      <c r="J1950" s="27">
        <v>1548381.4</v>
      </c>
      <c r="K1950" s="27">
        <v>1289977.6000000001</v>
      </c>
      <c r="L1950" s="27">
        <v>75.643729496503596</v>
      </c>
      <c r="M1950" s="27">
        <v>112.53863349115323</v>
      </c>
      <c r="N1950" s="27">
        <v>120.03165016198732</v>
      </c>
    </row>
    <row r="1951" spans="1:14" x14ac:dyDescent="0.25">
      <c r="A1951" s="28">
        <v>44652</v>
      </c>
      <c r="B1951" s="4" t="s">
        <v>12</v>
      </c>
      <c r="C1951" s="4" t="s">
        <v>13</v>
      </c>
      <c r="D1951" s="4" t="s">
        <v>14</v>
      </c>
      <c r="E1951" s="4" t="s">
        <v>113</v>
      </c>
      <c r="F1951" s="53" t="str">
        <f>IFERROR(VLOOKUP(E1951,'ИМЕНА ОКВЭД'!B$1:D$130001,2,FALSE),E1951)</f>
        <v>25.04.АГ</v>
      </c>
      <c r="G1951" s="27">
        <v>110755.6</v>
      </c>
      <c r="H1951" s="27">
        <v>222359.5</v>
      </c>
      <c r="I1951" s="27">
        <v>188023</v>
      </c>
      <c r="J1951" s="27">
        <v>694416.8</v>
      </c>
      <c r="K1951" s="27">
        <v>700525.1</v>
      </c>
      <c r="L1951" s="27">
        <v>49.809250335605178</v>
      </c>
      <c r="M1951" s="27">
        <v>58.905346686309656</v>
      </c>
      <c r="N1951" s="27">
        <v>99.128039808994714</v>
      </c>
    </row>
    <row r="1952" spans="1:14" x14ac:dyDescent="0.25">
      <c r="A1952" s="28">
        <v>44652</v>
      </c>
      <c r="B1952" s="4" t="s">
        <v>12</v>
      </c>
      <c r="C1952" s="4" t="s">
        <v>13</v>
      </c>
      <c r="D1952" s="4" t="s">
        <v>14</v>
      </c>
      <c r="E1952" s="4" t="s">
        <v>47</v>
      </c>
      <c r="F1952" s="53" t="str">
        <f>IFERROR(VLOOKUP(E1952,'ИМЕНА ОКВЭД'!B$1:D$130001,2,FALSE),E1952)</f>
        <v>25.1</v>
      </c>
      <c r="G1952" s="27">
        <v>179376.2</v>
      </c>
      <c r="H1952" s="27">
        <v>185470.1</v>
      </c>
      <c r="I1952" s="27">
        <v>84124.4</v>
      </c>
      <c r="J1952" s="27">
        <v>625386.80000000005</v>
      </c>
      <c r="K1952" s="27">
        <v>418182.2</v>
      </c>
      <c r="L1952" s="27">
        <v>96.714349105327486</v>
      </c>
      <c r="M1952" s="27">
        <v>213.22731573717019</v>
      </c>
      <c r="N1952" s="27">
        <v>149.548880846674</v>
      </c>
    </row>
    <row r="1953" spans="1:14" x14ac:dyDescent="0.25">
      <c r="A1953" s="28">
        <v>44652</v>
      </c>
      <c r="B1953" s="4" t="s">
        <v>12</v>
      </c>
      <c r="C1953" s="4" t="s">
        <v>13</v>
      </c>
      <c r="D1953" s="4" t="s">
        <v>14</v>
      </c>
      <c r="E1953" s="4" t="s">
        <v>68</v>
      </c>
      <c r="F1953" s="53" t="str">
        <f>IFERROR(VLOOKUP(E1953,'ИМЕНА ОКВЭД'!B$1:D$130001,2,FALSE),E1953)</f>
        <v>25.2</v>
      </c>
      <c r="G1953" s="27">
        <v>14094</v>
      </c>
      <c r="H1953" s="27">
        <v>14333</v>
      </c>
      <c r="I1953" s="27">
        <v>6366</v>
      </c>
      <c r="J1953" s="27">
        <v>48716</v>
      </c>
      <c r="K1953" s="27">
        <v>25501</v>
      </c>
      <c r="L1953" s="27">
        <v>98.33251936091537</v>
      </c>
      <c r="M1953" s="27">
        <v>221.39491046182846</v>
      </c>
      <c r="N1953" s="27">
        <v>191.03564566095449</v>
      </c>
    </row>
    <row r="1954" spans="1:14" x14ac:dyDescent="0.25">
      <c r="A1954" s="28">
        <v>44652</v>
      </c>
      <c r="B1954" s="4" t="s">
        <v>12</v>
      </c>
      <c r="C1954" s="4" t="s">
        <v>13</v>
      </c>
      <c r="D1954" s="4" t="s">
        <v>14</v>
      </c>
      <c r="E1954" s="4" t="s">
        <v>18</v>
      </c>
      <c r="F1954" s="53" t="str">
        <f>IFERROR(VLOOKUP(E1954,'ИМЕНА ОКВЭД'!B$1:D$130001,2,FALSE),E1954)</f>
        <v>25.5</v>
      </c>
      <c r="G1954" s="27">
        <v>15845</v>
      </c>
      <c r="H1954" s="27">
        <v>15845</v>
      </c>
      <c r="I1954" s="27">
        <v>17954</v>
      </c>
      <c r="J1954" s="27">
        <v>65489</v>
      </c>
      <c r="K1954" s="27">
        <v>71816</v>
      </c>
      <c r="L1954" s="27">
        <v>100</v>
      </c>
      <c r="M1954" s="27">
        <v>88.25331402472986</v>
      </c>
      <c r="N1954" s="27">
        <v>91.189985518547402</v>
      </c>
    </row>
    <row r="1955" spans="1:14" x14ac:dyDescent="0.25">
      <c r="A1955" s="28">
        <v>44652</v>
      </c>
      <c r="B1955" s="4" t="s">
        <v>12</v>
      </c>
      <c r="C1955" s="4" t="s">
        <v>13</v>
      </c>
      <c r="D1955" s="4" t="s">
        <v>14</v>
      </c>
      <c r="E1955" s="4" t="s">
        <v>19</v>
      </c>
      <c r="F1955" s="53" t="str">
        <f>IFERROR(VLOOKUP(E1955,'ИМЕНА ОКВЭД'!B$1:D$130001,2,FALSE),E1955)</f>
        <v>25.6</v>
      </c>
      <c r="G1955" s="27">
        <v>24065.7</v>
      </c>
      <c r="H1955" s="27">
        <v>20339.2</v>
      </c>
      <c r="I1955" s="27">
        <v>17204.900000000001</v>
      </c>
      <c r="J1955" s="27">
        <v>82377.600000000006</v>
      </c>
      <c r="K1955" s="27">
        <v>68725.3</v>
      </c>
      <c r="L1955" s="27">
        <v>118.32176290119573</v>
      </c>
      <c r="M1955" s="27">
        <v>139.87701178152736</v>
      </c>
      <c r="N1955" s="27">
        <v>119.86502787183177</v>
      </c>
    </row>
    <row r="1956" spans="1:14" x14ac:dyDescent="0.25">
      <c r="A1956" s="28">
        <v>44652</v>
      </c>
      <c r="B1956" s="4" t="s">
        <v>12</v>
      </c>
      <c r="C1956" s="4" t="s">
        <v>13</v>
      </c>
      <c r="D1956" s="4" t="s">
        <v>14</v>
      </c>
      <c r="E1956" s="4" t="s">
        <v>107</v>
      </c>
      <c r="F1956" s="53" t="str">
        <f>IFERROR(VLOOKUP(E1956,'ИМЕНА ОКВЭД'!B$1:D$130001,2,FALSE),E1956)</f>
        <v>25.7</v>
      </c>
      <c r="G1956" s="27">
        <v>10336.9</v>
      </c>
      <c r="H1956" s="27">
        <v>10262.299999999999</v>
      </c>
      <c r="I1956" s="27">
        <v>1307</v>
      </c>
      <c r="J1956" s="27">
        <v>31995.200000000001</v>
      </c>
      <c r="K1956" s="27">
        <v>5228</v>
      </c>
      <c r="L1956" s="27">
        <v>100.72693255897801</v>
      </c>
      <c r="M1956" s="27">
        <v>790.88752869166024</v>
      </c>
      <c r="N1956" s="27">
        <v>611.9969395562357</v>
      </c>
    </row>
    <row r="1957" spans="1:14" x14ac:dyDescent="0.25">
      <c r="A1957" s="28">
        <v>44652</v>
      </c>
      <c r="B1957" s="4" t="s">
        <v>12</v>
      </c>
      <c r="C1957" s="4" t="s">
        <v>13</v>
      </c>
      <c r="D1957" s="4" t="s">
        <v>14</v>
      </c>
      <c r="E1957" s="4" t="s">
        <v>94</v>
      </c>
      <c r="F1957" s="53" t="str">
        <f>IFERROR(VLOOKUP(E1957,'ИМЕНА ОКВЭД'!B$1:D$130001,2,FALSE),E1957)</f>
        <v>Производство компьютеров, электронных и оптических изделий</v>
      </c>
      <c r="G1957" s="27">
        <v>1957</v>
      </c>
      <c r="H1957" s="27">
        <v>1957</v>
      </c>
      <c r="I1957" s="27">
        <v>2637</v>
      </c>
      <c r="J1957" s="27">
        <v>8508</v>
      </c>
      <c r="K1957" s="27">
        <v>10548</v>
      </c>
      <c r="L1957" s="27">
        <v>100</v>
      </c>
      <c r="M1957" s="27">
        <v>74.213120970800148</v>
      </c>
      <c r="N1957" s="27">
        <v>80.659840728100107</v>
      </c>
    </row>
    <row r="1958" spans="1:14" x14ac:dyDescent="0.25">
      <c r="A1958" s="28">
        <v>44652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53" t="str">
        <f>IFERROR(VLOOKUP(E1958,'ИМЕНА ОКВЭД'!B$1:D$130001,2,FALSE),E1958)</f>
        <v>26.1</v>
      </c>
      <c r="G1958" s="4"/>
      <c r="H1958" s="4"/>
      <c r="I1958" s="27">
        <v>1434</v>
      </c>
      <c r="J1958" s="27">
        <v>1434</v>
      </c>
      <c r="K1958" s="27">
        <v>5736</v>
      </c>
      <c r="L1958" s="4"/>
      <c r="M1958" s="4"/>
      <c r="N1958" s="27">
        <v>25</v>
      </c>
    </row>
    <row r="1959" spans="1:14" x14ac:dyDescent="0.25">
      <c r="A1959" s="28">
        <v>44652</v>
      </c>
      <c r="B1959" s="4" t="s">
        <v>12</v>
      </c>
      <c r="C1959" s="4" t="s">
        <v>13</v>
      </c>
      <c r="D1959" s="4" t="s">
        <v>14</v>
      </c>
      <c r="E1959" s="4" t="s">
        <v>58</v>
      </c>
      <c r="F1959" s="53" t="str">
        <f>IFERROR(VLOOKUP(E1959,'ИМЕНА ОКВЭД'!B$1:D$130001,2,FALSE),E1959)</f>
        <v>26.2</v>
      </c>
      <c r="G1959" s="27">
        <v>117</v>
      </c>
      <c r="H1959" s="27">
        <v>117</v>
      </c>
      <c r="I1959" s="27">
        <v>53</v>
      </c>
      <c r="J1959" s="27">
        <v>404</v>
      </c>
      <c r="K1959" s="27">
        <v>212</v>
      </c>
      <c r="L1959" s="27">
        <v>100</v>
      </c>
      <c r="M1959" s="27">
        <v>220.75471698113208</v>
      </c>
      <c r="N1959" s="27">
        <v>190.56603773584905</v>
      </c>
    </row>
    <row r="1960" spans="1:14" x14ac:dyDescent="0.25">
      <c r="A1960" s="28">
        <v>44652</v>
      </c>
      <c r="B1960" s="4" t="s">
        <v>12</v>
      </c>
      <c r="C1960" s="4" t="s">
        <v>13</v>
      </c>
      <c r="D1960" s="4" t="s">
        <v>14</v>
      </c>
      <c r="E1960" s="4" t="s">
        <v>137</v>
      </c>
      <c r="F1960" s="53" t="str">
        <f>IFERROR(VLOOKUP(E1960,'ИМЕНА ОКВЭД'!B$1:D$130001,2,FALSE),E1960)</f>
        <v>26.3</v>
      </c>
      <c r="G1960" s="27">
        <v>11</v>
      </c>
      <c r="H1960" s="27">
        <v>11</v>
      </c>
      <c r="I1960" s="4"/>
      <c r="J1960" s="27">
        <v>33</v>
      </c>
      <c r="K1960" s="4"/>
      <c r="L1960" s="27">
        <v>100</v>
      </c>
      <c r="M1960" s="4"/>
      <c r="N1960" s="4"/>
    </row>
    <row r="1961" spans="1:14" x14ac:dyDescent="0.25">
      <c r="A1961" s="28">
        <v>44652</v>
      </c>
      <c r="B1961" s="4" t="s">
        <v>12</v>
      </c>
      <c r="C1961" s="4" t="s">
        <v>13</v>
      </c>
      <c r="D1961" s="4" t="s">
        <v>14</v>
      </c>
      <c r="E1961" s="4" t="s">
        <v>29</v>
      </c>
      <c r="F1961" s="53" t="str">
        <f>IFERROR(VLOOKUP(E1961,'ИМЕНА ОКВЭД'!B$1:D$130001,2,FALSE),E1961)</f>
        <v>26.5</v>
      </c>
      <c r="G1961" s="27">
        <v>1777</v>
      </c>
      <c r="H1961" s="27">
        <v>1777</v>
      </c>
      <c r="I1961" s="27">
        <v>625</v>
      </c>
      <c r="J1961" s="27">
        <v>5956</v>
      </c>
      <c r="K1961" s="27">
        <v>2500</v>
      </c>
      <c r="L1961" s="27">
        <v>100</v>
      </c>
      <c r="M1961" s="27">
        <v>284.32</v>
      </c>
      <c r="N1961" s="27">
        <v>238.24</v>
      </c>
    </row>
    <row r="1962" spans="1:14" x14ac:dyDescent="0.25">
      <c r="A1962" s="28">
        <v>44652</v>
      </c>
      <c r="B1962" s="4" t="s">
        <v>12</v>
      </c>
      <c r="C1962" s="4" t="s">
        <v>13</v>
      </c>
      <c r="D1962" s="4" t="s">
        <v>14</v>
      </c>
      <c r="E1962" s="4" t="s">
        <v>88</v>
      </c>
      <c r="F1962" s="53" t="str">
        <f>IFERROR(VLOOKUP(E1962,'ИМЕНА ОКВЭД'!B$1:D$130001,2,FALSE),E1962)</f>
        <v>26.6</v>
      </c>
      <c r="G1962" s="27">
        <v>52</v>
      </c>
      <c r="H1962" s="27">
        <v>52</v>
      </c>
      <c r="I1962" s="27">
        <v>525</v>
      </c>
      <c r="J1962" s="27">
        <v>681</v>
      </c>
      <c r="K1962" s="27">
        <v>2100</v>
      </c>
      <c r="L1962" s="27">
        <v>100</v>
      </c>
      <c r="M1962" s="27">
        <v>9.9047619047619051</v>
      </c>
      <c r="N1962" s="27">
        <v>32.428571428571431</v>
      </c>
    </row>
    <row r="1963" spans="1:14" x14ac:dyDescent="0.25">
      <c r="A1963" s="28">
        <v>44652</v>
      </c>
      <c r="B1963" s="4" t="s">
        <v>12</v>
      </c>
      <c r="C1963" s="4" t="s">
        <v>13</v>
      </c>
      <c r="D1963" s="4" t="s">
        <v>14</v>
      </c>
      <c r="E1963" s="4" t="s">
        <v>118</v>
      </c>
      <c r="F1963" s="53" t="str">
        <f>IFERROR(VLOOKUP(E1963,'ИМЕНА ОКВЭД'!B$1:D$130001,2,FALSE),E1963)</f>
        <v>Производство электрического оборудования</v>
      </c>
      <c r="G1963" s="27">
        <v>6843</v>
      </c>
      <c r="H1963" s="27">
        <v>6843</v>
      </c>
      <c r="I1963" s="27">
        <v>8405</v>
      </c>
      <c r="J1963" s="27">
        <v>28934</v>
      </c>
      <c r="K1963" s="27">
        <v>33620</v>
      </c>
      <c r="L1963" s="27">
        <v>100</v>
      </c>
      <c r="M1963" s="27">
        <v>81.415823914336698</v>
      </c>
      <c r="N1963" s="27">
        <v>86.061867935752531</v>
      </c>
    </row>
    <row r="1964" spans="1:14" x14ac:dyDescent="0.25">
      <c r="A1964" s="28">
        <v>44652</v>
      </c>
      <c r="B1964" s="4" t="s">
        <v>12</v>
      </c>
      <c r="C1964" s="4" t="s">
        <v>13</v>
      </c>
      <c r="D1964" s="4" t="s">
        <v>14</v>
      </c>
      <c r="E1964" s="4" t="s">
        <v>62</v>
      </c>
      <c r="F1964" s="53" t="str">
        <f>IFERROR(VLOOKUP(E1964,'ИМЕНА ОКВЭД'!B$1:D$130001,2,FALSE),E1964)</f>
        <v>27.1</v>
      </c>
      <c r="G1964" s="27">
        <v>3910</v>
      </c>
      <c r="H1964" s="27">
        <v>3910</v>
      </c>
      <c r="I1964" s="27">
        <v>5333</v>
      </c>
      <c r="J1964" s="27">
        <v>17063</v>
      </c>
      <c r="K1964" s="27">
        <v>21332</v>
      </c>
      <c r="L1964" s="27">
        <v>100</v>
      </c>
      <c r="M1964" s="27">
        <v>73.317082317644847</v>
      </c>
      <c r="N1964" s="27">
        <v>79.987811738233646</v>
      </c>
    </row>
    <row r="1965" spans="1:14" x14ac:dyDescent="0.25">
      <c r="A1965" s="28">
        <v>44652</v>
      </c>
      <c r="B1965" s="4" t="s">
        <v>12</v>
      </c>
      <c r="C1965" s="4" t="s">
        <v>13</v>
      </c>
      <c r="D1965" s="4" t="s">
        <v>14</v>
      </c>
      <c r="E1965" s="4" t="s">
        <v>33</v>
      </c>
      <c r="F1965" s="53" t="str">
        <f>IFERROR(VLOOKUP(E1965,'ИМЕНА ОКВЭД'!B$1:D$130001,2,FALSE),E1965)</f>
        <v>27.4</v>
      </c>
      <c r="G1965" s="27">
        <v>2422</v>
      </c>
      <c r="H1965" s="27">
        <v>2422</v>
      </c>
      <c r="I1965" s="27">
        <v>2696</v>
      </c>
      <c r="J1965" s="27">
        <v>9962</v>
      </c>
      <c r="K1965" s="27">
        <v>10784</v>
      </c>
      <c r="L1965" s="27">
        <v>100</v>
      </c>
      <c r="M1965" s="27">
        <v>89.836795252225514</v>
      </c>
      <c r="N1965" s="27">
        <v>92.377596439169139</v>
      </c>
    </row>
    <row r="1966" spans="1:14" x14ac:dyDescent="0.25">
      <c r="A1966" s="28">
        <v>44652</v>
      </c>
      <c r="B1966" s="4" t="s">
        <v>12</v>
      </c>
      <c r="C1966" s="4" t="s">
        <v>13</v>
      </c>
      <c r="D1966" s="4" t="s">
        <v>14</v>
      </c>
      <c r="E1966" s="4" t="s">
        <v>43</v>
      </c>
      <c r="F1966" s="53" t="str">
        <f>IFERROR(VLOOKUP(E1966,'ИМЕНА ОКВЭД'!B$1:D$130001,2,FALSE),E1966)</f>
        <v>27.9</v>
      </c>
      <c r="G1966" s="27">
        <v>511</v>
      </c>
      <c r="H1966" s="27">
        <v>511</v>
      </c>
      <c r="I1966" s="27">
        <v>376</v>
      </c>
      <c r="J1966" s="27">
        <v>1909</v>
      </c>
      <c r="K1966" s="27">
        <v>1504</v>
      </c>
      <c r="L1966" s="27">
        <v>100</v>
      </c>
      <c r="M1966" s="27">
        <v>135.90425531914894</v>
      </c>
      <c r="N1966" s="27">
        <v>126.92819148936171</v>
      </c>
    </row>
    <row r="1967" spans="1:14" x14ac:dyDescent="0.25">
      <c r="A1967" s="28">
        <v>44652</v>
      </c>
      <c r="B1967" s="4" t="s">
        <v>12</v>
      </c>
      <c r="C1967" s="4" t="s">
        <v>13</v>
      </c>
      <c r="D1967" s="4" t="s">
        <v>14</v>
      </c>
      <c r="E1967" s="4" t="s">
        <v>31</v>
      </c>
      <c r="F1967" s="53" t="str">
        <f>IFERROR(VLOOKUP(E1967,'ИМЕНА ОКВЭД'!B$1:D$130001,2,FALSE),E1967)</f>
        <v>Производство машин и оборудования, не включенных в другие группировки</v>
      </c>
      <c r="G1967" s="27">
        <v>97676</v>
      </c>
      <c r="H1967" s="27">
        <v>183487.8</v>
      </c>
      <c r="I1967" s="27">
        <v>87323.7</v>
      </c>
      <c r="J1967" s="27">
        <v>438279.8</v>
      </c>
      <c r="K1967" s="27">
        <v>295775.5</v>
      </c>
      <c r="L1967" s="27">
        <v>53.232966987450936</v>
      </c>
      <c r="M1967" s="27">
        <v>111.85508630532146</v>
      </c>
      <c r="N1967" s="27">
        <v>148.17988643413671</v>
      </c>
    </row>
    <row r="1968" spans="1:14" x14ac:dyDescent="0.25">
      <c r="A1968" s="28">
        <v>44652</v>
      </c>
      <c r="B1968" s="4" t="s">
        <v>12</v>
      </c>
      <c r="C1968" s="4" t="s">
        <v>13</v>
      </c>
      <c r="D1968" s="4" t="s">
        <v>14</v>
      </c>
      <c r="E1968" s="4" t="s">
        <v>122</v>
      </c>
      <c r="F1968" s="53" t="str">
        <f>IFERROR(VLOOKUP(E1968,'ИМЕНА ОКВЭД'!B$1:D$130001,2,FALSE),E1968)</f>
        <v>28.1</v>
      </c>
      <c r="G1968" s="27">
        <v>36982.400000000001</v>
      </c>
      <c r="H1968" s="27">
        <v>55187.5</v>
      </c>
      <c r="I1968" s="27">
        <v>7799</v>
      </c>
      <c r="J1968" s="27">
        <v>112562.9</v>
      </c>
      <c r="K1968" s="27">
        <v>129283.9</v>
      </c>
      <c r="L1968" s="27">
        <v>67.012276330690824</v>
      </c>
      <c r="M1968" s="27">
        <v>474.19412745223747</v>
      </c>
      <c r="N1968" s="27">
        <v>87.06644833579432</v>
      </c>
    </row>
    <row r="1969" spans="1:14" x14ac:dyDescent="0.25">
      <c r="A1969" s="28">
        <v>44652</v>
      </c>
      <c r="B1969" s="4" t="s">
        <v>12</v>
      </c>
      <c r="C1969" s="4" t="s">
        <v>13</v>
      </c>
      <c r="D1969" s="4" t="s">
        <v>14</v>
      </c>
      <c r="E1969" s="4" t="s">
        <v>53</v>
      </c>
      <c r="F1969" s="53" t="str">
        <f>IFERROR(VLOOKUP(E1969,'ИМЕНА ОКВЭД'!B$1:D$130001,2,FALSE),E1969)</f>
        <v>28.2</v>
      </c>
      <c r="G1969" s="27">
        <v>2363</v>
      </c>
      <c r="H1969" s="27">
        <v>2363</v>
      </c>
      <c r="I1969" s="27">
        <v>2916.3</v>
      </c>
      <c r="J1969" s="27">
        <v>56827.199999999997</v>
      </c>
      <c r="K1969" s="27">
        <v>16724.3</v>
      </c>
      <c r="L1969" s="27">
        <v>100</v>
      </c>
      <c r="M1969" s="27">
        <v>81.027329149950276</v>
      </c>
      <c r="N1969" s="27">
        <v>339.78821236165339</v>
      </c>
    </row>
    <row r="1970" spans="1:14" x14ac:dyDescent="0.25">
      <c r="A1970" s="28">
        <v>44652</v>
      </c>
      <c r="B1970" s="4" t="s">
        <v>12</v>
      </c>
      <c r="C1970" s="4" t="s">
        <v>13</v>
      </c>
      <c r="D1970" s="4" t="s">
        <v>14</v>
      </c>
      <c r="E1970" s="4" t="s">
        <v>127</v>
      </c>
      <c r="F1970" s="53" t="str">
        <f>IFERROR(VLOOKUP(E1970,'ИМЕНА ОКВЭД'!B$1:D$130001,2,FALSE),E1970)</f>
        <v>28.4</v>
      </c>
      <c r="G1970" s="27">
        <v>336.7</v>
      </c>
      <c r="H1970" s="27">
        <v>2006.9</v>
      </c>
      <c r="I1970" s="4"/>
      <c r="J1970" s="27">
        <v>5232.3999999999996</v>
      </c>
      <c r="K1970" s="27">
        <v>5127.5</v>
      </c>
      <c r="L1970" s="27">
        <v>16.77711893965818</v>
      </c>
      <c r="M1970" s="4"/>
      <c r="N1970" s="27">
        <v>102.045831301804</v>
      </c>
    </row>
    <row r="1971" spans="1:14" x14ac:dyDescent="0.25">
      <c r="A1971" s="28">
        <v>44652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53" t="str">
        <f>IFERROR(VLOOKUP(E1971,'ИМЕНА ОКВЭД'!B$1:D$130001,2,FALSE),E1971)</f>
        <v>28.9</v>
      </c>
      <c r="G1971" s="27">
        <v>57993.9</v>
      </c>
      <c r="H1971" s="27">
        <v>123930.4</v>
      </c>
      <c r="I1971" s="27">
        <v>76608.399999999994</v>
      </c>
      <c r="J1971" s="27">
        <v>263657.3</v>
      </c>
      <c r="K1971" s="27">
        <v>144639.79999999999</v>
      </c>
      <c r="L1971" s="27">
        <v>46.795540077333726</v>
      </c>
      <c r="M1971" s="27">
        <v>75.70175072185296</v>
      </c>
      <c r="N1971" s="27">
        <v>182.28544287257034</v>
      </c>
    </row>
    <row r="1972" spans="1:14" x14ac:dyDescent="0.25">
      <c r="A1972" s="28">
        <v>44652</v>
      </c>
      <c r="B1972" s="4" t="s">
        <v>12</v>
      </c>
      <c r="C1972" s="4" t="s">
        <v>13</v>
      </c>
      <c r="D1972" s="4" t="s">
        <v>14</v>
      </c>
      <c r="E1972" s="4" t="s">
        <v>134</v>
      </c>
      <c r="F1972" s="53" t="str">
        <f>IFERROR(VLOOKUP(E1972,'ИМЕНА ОКВЭД'!B$1:D$130001,2,FALSE),E1972)</f>
        <v>29</v>
      </c>
      <c r="G1972" s="27">
        <v>3131</v>
      </c>
      <c r="H1972" s="27">
        <v>925.2</v>
      </c>
      <c r="I1972" s="4"/>
      <c r="J1972" s="27">
        <v>6144.5</v>
      </c>
      <c r="K1972" s="4"/>
      <c r="L1972" s="27">
        <v>338.41331603977517</v>
      </c>
      <c r="M1972" s="4"/>
      <c r="N1972" s="4"/>
    </row>
    <row r="1973" spans="1:14" x14ac:dyDescent="0.25">
      <c r="A1973" s="28">
        <v>44652</v>
      </c>
      <c r="B1973" s="4" t="s">
        <v>12</v>
      </c>
      <c r="C1973" s="4" t="s">
        <v>13</v>
      </c>
      <c r="D1973" s="4" t="s">
        <v>14</v>
      </c>
      <c r="E1973" s="4" t="s">
        <v>133</v>
      </c>
      <c r="F1973" s="53" t="str">
        <f>IFERROR(VLOOKUP(E1973,'ИМЕНА ОКВЭД'!B$1:D$130001,2,FALSE),E1973)</f>
        <v>29.3</v>
      </c>
      <c r="G1973" s="27">
        <v>3131</v>
      </c>
      <c r="H1973" s="27">
        <v>925.2</v>
      </c>
      <c r="I1973" s="4"/>
      <c r="J1973" s="27">
        <v>6144.5</v>
      </c>
      <c r="K1973" s="4"/>
      <c r="L1973" s="27">
        <v>338.41331603977517</v>
      </c>
      <c r="M1973" s="4"/>
      <c r="N1973" s="4"/>
    </row>
    <row r="1974" spans="1:14" x14ac:dyDescent="0.25">
      <c r="A1974" s="28">
        <v>44652</v>
      </c>
      <c r="B1974" s="4" t="s">
        <v>12</v>
      </c>
      <c r="C1974" s="4" t="s">
        <v>13</v>
      </c>
      <c r="D1974" s="4" t="s">
        <v>14</v>
      </c>
      <c r="E1974" s="4" t="s">
        <v>26</v>
      </c>
      <c r="F1974" s="53" t="str">
        <f>IFERROR(VLOOKUP(E1974,'ИМЕНА ОКВЭД'!B$1:D$130001,2,FALSE),E1974)</f>
        <v>Производство прочих транспортных средств и оборудования</v>
      </c>
      <c r="G1974" s="27">
        <v>2538506.7999999998</v>
      </c>
      <c r="H1974" s="27">
        <v>1461850.6</v>
      </c>
      <c r="I1974" s="27">
        <v>6559734.7999999998</v>
      </c>
      <c r="J1974" s="27">
        <v>6984258.4000000004</v>
      </c>
      <c r="K1974" s="27">
        <v>23936512.600000001</v>
      </c>
      <c r="L1974" s="27">
        <v>173.65022116487143</v>
      </c>
      <c r="M1974" s="27">
        <v>38.698314450151244</v>
      </c>
      <c r="N1974" s="27">
        <v>29.178262166728498</v>
      </c>
    </row>
    <row r="1975" spans="1:14" x14ac:dyDescent="0.25">
      <c r="A1975" s="28">
        <v>44652</v>
      </c>
      <c r="B1975" s="4" t="s">
        <v>12</v>
      </c>
      <c r="C1975" s="4" t="s">
        <v>13</v>
      </c>
      <c r="D1975" s="4" t="s">
        <v>14</v>
      </c>
      <c r="E1975" s="4" t="s">
        <v>93</v>
      </c>
      <c r="F1975" s="53" t="str">
        <f>IFERROR(VLOOKUP(E1975,'ИМЕНА ОКВЭД'!B$1:D$130001,2,FALSE),E1975)</f>
        <v>30.01.АГ</v>
      </c>
      <c r="G1975" s="27">
        <v>1962779.2</v>
      </c>
      <c r="H1975" s="27">
        <v>1443179.4</v>
      </c>
      <c r="I1975" s="27">
        <v>1205981</v>
      </c>
      <c r="J1975" s="27">
        <v>5490455.5999999996</v>
      </c>
      <c r="K1975" s="27">
        <v>3173886.8</v>
      </c>
      <c r="L1975" s="27">
        <v>136.00382599696198</v>
      </c>
      <c r="M1975" s="27">
        <v>162.75374155977582</v>
      </c>
      <c r="N1975" s="27">
        <v>172.98838761357212</v>
      </c>
    </row>
    <row r="1976" spans="1:14" x14ac:dyDescent="0.25">
      <c r="A1976" s="28">
        <v>44652</v>
      </c>
      <c r="B1976" s="4" t="s">
        <v>12</v>
      </c>
      <c r="C1976" s="4" t="s">
        <v>13</v>
      </c>
      <c r="D1976" s="4" t="s">
        <v>14</v>
      </c>
      <c r="E1976" s="4" t="s">
        <v>131</v>
      </c>
      <c r="F1976" s="53" t="str">
        <f>IFERROR(VLOOKUP(E1976,'ИМЕНА ОКВЭД'!B$1:D$130001,2,FALSE),E1976)</f>
        <v>30.2</v>
      </c>
      <c r="G1976" s="27">
        <v>13509.8</v>
      </c>
      <c r="H1976" s="27">
        <v>17120.2</v>
      </c>
      <c r="I1976" s="27">
        <v>27566.1</v>
      </c>
      <c r="J1976" s="27">
        <v>49982.5</v>
      </c>
      <c r="K1976" s="27">
        <v>27566.1</v>
      </c>
      <c r="L1976" s="27">
        <v>78.911461314704269</v>
      </c>
      <c r="M1976" s="27">
        <v>49.008746249922915</v>
      </c>
      <c r="N1976" s="27">
        <v>181.31872118290218</v>
      </c>
    </row>
    <row r="1977" spans="1:14" x14ac:dyDescent="0.25">
      <c r="A1977" s="28">
        <v>44652</v>
      </c>
      <c r="B1977" s="4" t="s">
        <v>12</v>
      </c>
      <c r="C1977" s="4" t="s">
        <v>13</v>
      </c>
      <c r="D1977" s="4" t="s">
        <v>14</v>
      </c>
      <c r="E1977" s="4" t="s">
        <v>92</v>
      </c>
      <c r="F1977" s="53" t="str">
        <f>IFERROR(VLOOKUP(E1977,'ИМЕНА ОКВЭД'!B$1:D$130001,2,FALSE),E1977)</f>
        <v>30.3</v>
      </c>
      <c r="G1977" s="27">
        <v>562217.80000000005</v>
      </c>
      <c r="H1977" s="27">
        <v>1551</v>
      </c>
      <c r="I1977" s="27">
        <v>5326187.7</v>
      </c>
      <c r="J1977" s="27">
        <v>1443820.3</v>
      </c>
      <c r="K1977" s="27">
        <v>20735059.699999999</v>
      </c>
      <c r="L1977" s="27">
        <v>36248.729851708573</v>
      </c>
      <c r="M1977" s="27">
        <v>10.555726378174768</v>
      </c>
      <c r="N1977" s="27">
        <v>6.9631837134281316</v>
      </c>
    </row>
    <row r="1978" spans="1:14" x14ac:dyDescent="0.25">
      <c r="A1978" s="28">
        <v>44652</v>
      </c>
      <c r="B1978" s="4" t="s">
        <v>12</v>
      </c>
      <c r="C1978" s="4" t="s">
        <v>13</v>
      </c>
      <c r="D1978" s="4" t="s">
        <v>14</v>
      </c>
      <c r="E1978" s="4" t="s">
        <v>95</v>
      </c>
      <c r="F1978" s="53" t="str">
        <f>IFERROR(VLOOKUP(E1978,'ИМЕНА ОКВЭД'!B$1:D$130001,2,FALSE),E1978)</f>
        <v>Производство мебели</v>
      </c>
      <c r="G1978" s="27">
        <v>30206.799999999999</v>
      </c>
      <c r="H1978" s="27">
        <v>30318.1</v>
      </c>
      <c r="I1978" s="27">
        <v>39254</v>
      </c>
      <c r="J1978" s="27">
        <v>130004.7</v>
      </c>
      <c r="K1978" s="27">
        <v>157278.6</v>
      </c>
      <c r="L1978" s="27">
        <v>99.632892562528653</v>
      </c>
      <c r="M1978" s="27">
        <v>76.952157741886182</v>
      </c>
      <c r="N1978" s="27">
        <v>82.658861408990163</v>
      </c>
    </row>
    <row r="1979" spans="1:14" x14ac:dyDescent="0.25">
      <c r="A1979" s="28">
        <v>44652</v>
      </c>
      <c r="B1979" s="4" t="s">
        <v>12</v>
      </c>
      <c r="C1979" s="4" t="s">
        <v>13</v>
      </c>
      <c r="D1979" s="4" t="s">
        <v>14</v>
      </c>
      <c r="E1979" s="4" t="s">
        <v>34</v>
      </c>
      <c r="F1979" s="53" t="str">
        <f>IFERROR(VLOOKUP(E1979,'ИМЕНА ОКВЭД'!B$1:D$130001,2,FALSE),E1979)</f>
        <v>31.0</v>
      </c>
      <c r="G1979" s="27">
        <v>30206.799999999999</v>
      </c>
      <c r="H1979" s="27">
        <v>30318.1</v>
      </c>
      <c r="I1979" s="27">
        <v>39254</v>
      </c>
      <c r="J1979" s="27">
        <v>130004.7</v>
      </c>
      <c r="K1979" s="27">
        <v>157278.6</v>
      </c>
      <c r="L1979" s="27">
        <v>99.632892562528653</v>
      </c>
      <c r="M1979" s="27">
        <v>76.952157741886182</v>
      </c>
      <c r="N1979" s="27">
        <v>82.658861408990163</v>
      </c>
    </row>
    <row r="1980" spans="1:14" x14ac:dyDescent="0.25">
      <c r="A1980" s="28">
        <v>44652</v>
      </c>
      <c r="B1980" s="4" t="s">
        <v>12</v>
      </c>
      <c r="C1980" s="4" t="s">
        <v>13</v>
      </c>
      <c r="D1980" s="4" t="s">
        <v>14</v>
      </c>
      <c r="E1980" s="4" t="s">
        <v>21</v>
      </c>
      <c r="F1980" s="53" t="str">
        <f>IFERROR(VLOOKUP(E1980,'ИМЕНА ОКВЭД'!B$1:D$130001,2,FALSE),E1980)</f>
        <v>Производство прочих готовых изделий</v>
      </c>
      <c r="G1980" s="27">
        <v>26625.1</v>
      </c>
      <c r="H1980" s="27">
        <v>28423</v>
      </c>
      <c r="I1980" s="27">
        <v>16656</v>
      </c>
      <c r="J1980" s="27">
        <v>89480</v>
      </c>
      <c r="K1980" s="27">
        <v>55510.1</v>
      </c>
      <c r="L1980" s="27">
        <v>93.674488970200187</v>
      </c>
      <c r="M1980" s="27">
        <v>159.85290585975025</v>
      </c>
      <c r="N1980" s="27">
        <v>161.19589047758876</v>
      </c>
    </row>
    <row r="1981" spans="1:14" x14ac:dyDescent="0.25">
      <c r="A1981" s="28">
        <v>44652</v>
      </c>
      <c r="B1981" s="4" t="s">
        <v>12</v>
      </c>
      <c r="C1981" s="4" t="s">
        <v>13</v>
      </c>
      <c r="D1981" s="4" t="s">
        <v>14</v>
      </c>
      <c r="E1981" s="4" t="s">
        <v>123</v>
      </c>
      <c r="F1981" s="53" t="str">
        <f>IFERROR(VLOOKUP(E1981,'ИМЕНА ОКВЭД'!B$1:D$130001,2,FALSE),E1981)</f>
        <v>32.1</v>
      </c>
      <c r="G1981" s="27">
        <v>18</v>
      </c>
      <c r="H1981" s="27">
        <v>18</v>
      </c>
      <c r="I1981" s="27">
        <v>355</v>
      </c>
      <c r="J1981" s="27">
        <v>409</v>
      </c>
      <c r="K1981" s="27">
        <v>1420</v>
      </c>
      <c r="L1981" s="27">
        <v>100</v>
      </c>
      <c r="M1981" s="27">
        <v>5.070422535211268</v>
      </c>
      <c r="N1981" s="27">
        <v>28.802816901408452</v>
      </c>
    </row>
    <row r="1982" spans="1:14" x14ac:dyDescent="0.25">
      <c r="A1982" s="28">
        <v>44652</v>
      </c>
      <c r="B1982" s="4" t="s">
        <v>12</v>
      </c>
      <c r="C1982" s="4" t="s">
        <v>13</v>
      </c>
      <c r="D1982" s="4" t="s">
        <v>14</v>
      </c>
      <c r="E1982" s="4" t="s">
        <v>135</v>
      </c>
      <c r="F1982" s="53" t="str">
        <f>IFERROR(VLOOKUP(E1982,'ИМЕНА ОКВЭД'!B$1:D$130001,2,FALSE),E1982)</f>
        <v>32.3</v>
      </c>
      <c r="G1982" s="27">
        <v>300</v>
      </c>
      <c r="H1982" s="27">
        <v>300</v>
      </c>
      <c r="I1982" s="4"/>
      <c r="J1982" s="27">
        <v>900</v>
      </c>
      <c r="K1982" s="4"/>
      <c r="L1982" s="27">
        <v>100</v>
      </c>
      <c r="M1982" s="4"/>
      <c r="N1982" s="4"/>
    </row>
    <row r="1983" spans="1:14" x14ac:dyDescent="0.25">
      <c r="A1983" s="28">
        <v>44652</v>
      </c>
      <c r="B1983" s="4" t="s">
        <v>12</v>
      </c>
      <c r="C1983" s="4" t="s">
        <v>13</v>
      </c>
      <c r="D1983" s="4" t="s">
        <v>14</v>
      </c>
      <c r="E1983" s="4" t="s">
        <v>59</v>
      </c>
      <c r="F1983" s="53" t="str">
        <f>IFERROR(VLOOKUP(E1983,'ИМЕНА ОКВЭД'!B$1:D$130001,2,FALSE),E1983)</f>
        <v>32.4</v>
      </c>
      <c r="G1983" s="27">
        <v>49</v>
      </c>
      <c r="H1983" s="27">
        <v>94</v>
      </c>
      <c r="I1983" s="27">
        <v>97.7</v>
      </c>
      <c r="J1983" s="27">
        <v>337.6</v>
      </c>
      <c r="K1983" s="27">
        <v>377.4</v>
      </c>
      <c r="L1983" s="27">
        <v>52.127659574468083</v>
      </c>
      <c r="M1983" s="27">
        <v>50.153531218014329</v>
      </c>
      <c r="N1983" s="27">
        <v>89.45416004239533</v>
      </c>
    </row>
    <row r="1984" spans="1:14" x14ac:dyDescent="0.25">
      <c r="A1984" s="28">
        <v>44652</v>
      </c>
      <c r="B1984" s="4" t="s">
        <v>12</v>
      </c>
      <c r="C1984" s="4" t="s">
        <v>13</v>
      </c>
      <c r="D1984" s="4" t="s">
        <v>14</v>
      </c>
      <c r="E1984" s="4" t="s">
        <v>24</v>
      </c>
      <c r="F1984" s="53" t="str">
        <f>IFERROR(VLOOKUP(E1984,'ИМЕНА ОКВЭД'!B$1:D$130001,2,FALSE),E1984)</f>
        <v>32.5</v>
      </c>
      <c r="G1984" s="27">
        <v>12333</v>
      </c>
      <c r="H1984" s="27">
        <v>15207</v>
      </c>
      <c r="I1984" s="27">
        <v>13639.9</v>
      </c>
      <c r="J1984" s="27">
        <v>44816</v>
      </c>
      <c r="K1984" s="27">
        <v>41971.199999999997</v>
      </c>
      <c r="L1984" s="27">
        <v>81.100808838035121</v>
      </c>
      <c r="M1984" s="27">
        <v>90.41855145565583</v>
      </c>
      <c r="N1984" s="27">
        <v>106.77798109179628</v>
      </c>
    </row>
    <row r="1985" spans="1:14" x14ac:dyDescent="0.25">
      <c r="A1985" s="28">
        <v>44652</v>
      </c>
      <c r="B1985" s="4" t="s">
        <v>12</v>
      </c>
      <c r="C1985" s="4" t="s">
        <v>13</v>
      </c>
      <c r="D1985" s="4" t="s">
        <v>14</v>
      </c>
      <c r="E1985" s="4" t="s">
        <v>72</v>
      </c>
      <c r="F1985" s="53" t="str">
        <f>IFERROR(VLOOKUP(E1985,'ИМЕНА ОКВЭД'!B$1:D$130001,2,FALSE),E1985)</f>
        <v>32.9</v>
      </c>
      <c r="G1985" s="27">
        <v>13925.1</v>
      </c>
      <c r="H1985" s="27">
        <v>12804</v>
      </c>
      <c r="I1985" s="27">
        <v>2563.4</v>
      </c>
      <c r="J1985" s="27">
        <v>43017.4</v>
      </c>
      <c r="K1985" s="27">
        <v>11741.5</v>
      </c>
      <c r="L1985" s="27">
        <v>108.75585754451734</v>
      </c>
      <c r="M1985" s="27">
        <v>543.22774440196611</v>
      </c>
      <c r="N1985" s="27">
        <v>366.37056594131923</v>
      </c>
    </row>
    <row r="1986" spans="1:14" x14ac:dyDescent="0.25">
      <c r="A1986" s="28">
        <v>44652</v>
      </c>
      <c r="B1986" s="4" t="s">
        <v>12</v>
      </c>
      <c r="C1986" s="4" t="s">
        <v>13</v>
      </c>
      <c r="D1986" s="4" t="s">
        <v>14</v>
      </c>
      <c r="E1986" s="4" t="s">
        <v>90</v>
      </c>
      <c r="F1986" s="53" t="str">
        <f>IFERROR(VLOOKUP(E1986,'ИМЕНА ОКВЭД'!B$1:D$130001,2,FALSE),E1986)</f>
        <v>Ремонт и монтаж машин и оборудования</v>
      </c>
      <c r="G1986" s="27">
        <v>1603833.1</v>
      </c>
      <c r="H1986" s="27">
        <v>3286735.1</v>
      </c>
      <c r="I1986" s="27">
        <v>1117647.2</v>
      </c>
      <c r="J1986" s="27">
        <v>7362156.0999999996</v>
      </c>
      <c r="K1986" s="27">
        <v>4324807.4000000004</v>
      </c>
      <c r="L1986" s="27">
        <v>48.79715131286364</v>
      </c>
      <c r="M1986" s="27">
        <v>143.50083818936781</v>
      </c>
      <c r="N1986" s="27">
        <v>170.23084311222738</v>
      </c>
    </row>
    <row r="1987" spans="1:14" x14ac:dyDescent="0.25">
      <c r="A1987" s="28">
        <v>44652</v>
      </c>
      <c r="B1987" s="4" t="s">
        <v>12</v>
      </c>
      <c r="C1987" s="4" t="s">
        <v>13</v>
      </c>
      <c r="D1987" s="4" t="s">
        <v>14</v>
      </c>
      <c r="E1987" s="4" t="s">
        <v>103</v>
      </c>
      <c r="F1987" s="53" t="str">
        <f>IFERROR(VLOOKUP(E1987,'ИМЕНА ОКВЭД'!B$1:D$130001,2,FALSE),E1987)</f>
        <v>33.1</v>
      </c>
      <c r="G1987" s="27">
        <v>1599074.2</v>
      </c>
      <c r="H1987" s="27">
        <v>3281822.9</v>
      </c>
      <c r="I1987" s="27">
        <v>1116999.2</v>
      </c>
      <c r="J1987" s="27">
        <v>7341033.2000000002</v>
      </c>
      <c r="K1987" s="27">
        <v>4322300.4000000004</v>
      </c>
      <c r="L1987" s="27">
        <v>48.725182580693186</v>
      </c>
      <c r="M1987" s="27">
        <v>143.15804344354052</v>
      </c>
      <c r="N1987" s="27">
        <v>169.84088380344875</v>
      </c>
    </row>
    <row r="1988" spans="1:14" x14ac:dyDescent="0.25">
      <c r="A1988" s="28">
        <v>44652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53" t="str">
        <f>IFERROR(VLOOKUP(E1988,'ИМЕНА ОКВЭД'!B$1:D$130001,2,FALSE),E1988)</f>
        <v>33.2</v>
      </c>
      <c r="G1988" s="27">
        <v>4758.8999999999996</v>
      </c>
      <c r="H1988" s="27">
        <v>4912.2</v>
      </c>
      <c r="I1988" s="27">
        <v>648</v>
      </c>
      <c r="J1988" s="27">
        <v>21122.9</v>
      </c>
      <c r="K1988" s="27">
        <v>2507</v>
      </c>
      <c r="L1988" s="27">
        <v>96.879198729693414</v>
      </c>
      <c r="M1988" s="27">
        <v>734.39814814814815</v>
      </c>
      <c r="N1988" s="27">
        <v>842.55684084563222</v>
      </c>
    </row>
    <row r="1989" spans="1:14" x14ac:dyDescent="0.25">
      <c r="A1989" s="28">
        <v>44652</v>
      </c>
      <c r="B1989" s="4" t="s">
        <v>12</v>
      </c>
      <c r="C1989" s="4" t="s">
        <v>13</v>
      </c>
      <c r="D1989" s="4" t="s">
        <v>14</v>
      </c>
      <c r="E1989" s="4" t="s">
        <v>80</v>
      </c>
      <c r="F1989" s="53" t="str">
        <f>IFERROR(VLOOKUP(E1989,'ИМЕНА ОКВЭД'!B$1:D$130001,2,FALSE),E1989)</f>
        <v>35</v>
      </c>
      <c r="G1989" s="27">
        <v>5960059.9000000004</v>
      </c>
      <c r="H1989" s="27">
        <v>7014826.5</v>
      </c>
      <c r="I1989" s="27">
        <v>5680766.9000000004</v>
      </c>
      <c r="J1989" s="27">
        <v>28030428.600000001</v>
      </c>
      <c r="K1989" s="27">
        <v>26678692</v>
      </c>
      <c r="L1989" s="27">
        <v>84.963753558266902</v>
      </c>
      <c r="M1989" s="27">
        <v>104.91646647215889</v>
      </c>
      <c r="N1989" s="27">
        <v>105.06672740927479</v>
      </c>
    </row>
    <row r="1990" spans="1:14" x14ac:dyDescent="0.25">
      <c r="A1990" s="28">
        <v>44652</v>
      </c>
      <c r="B1990" s="4" t="s">
        <v>12</v>
      </c>
      <c r="C1990" s="4" t="s">
        <v>13</v>
      </c>
      <c r="D1990" s="4" t="s">
        <v>14</v>
      </c>
      <c r="E1990" s="4" t="s">
        <v>85</v>
      </c>
      <c r="F1990" s="53" t="str">
        <f>IFERROR(VLOOKUP(E1990,'ИМЕНА ОКВЭД'!B$1:D$130001,2,FALSE),E1990)</f>
        <v>Производство, передача и распределение электроэнергии</v>
      </c>
      <c r="G1990" s="27">
        <v>3198642.1</v>
      </c>
      <c r="H1990" s="27">
        <v>3861742</v>
      </c>
      <c r="I1990" s="27">
        <v>3014008.2</v>
      </c>
      <c r="J1990" s="27">
        <v>14786687.1</v>
      </c>
      <c r="K1990" s="27">
        <v>13564826.199999999</v>
      </c>
      <c r="L1990" s="27">
        <v>82.828995308334939</v>
      </c>
      <c r="M1990" s="27">
        <v>106.12585924616927</v>
      </c>
      <c r="N1990" s="27">
        <v>109.00756767528654</v>
      </c>
    </row>
    <row r="1991" spans="1:14" x14ac:dyDescent="0.25">
      <c r="A1991" s="28">
        <v>44652</v>
      </c>
      <c r="B1991" s="4" t="s">
        <v>12</v>
      </c>
      <c r="C1991" s="4" t="s">
        <v>13</v>
      </c>
      <c r="D1991" s="4" t="s">
        <v>14</v>
      </c>
      <c r="E1991" s="4" t="s">
        <v>112</v>
      </c>
      <c r="F1991" s="53" t="str">
        <f>IFERROR(VLOOKUP(E1991,'ИМЕНА ОКВЭД'!B$1:D$130001,2,FALSE),E1991)</f>
        <v>35.2</v>
      </c>
      <c r="G1991" s="27">
        <v>510520.1</v>
      </c>
      <c r="H1991" s="27">
        <v>683061.4</v>
      </c>
      <c r="I1991" s="27">
        <v>458743.2</v>
      </c>
      <c r="J1991" s="27">
        <v>2348261.9</v>
      </c>
      <c r="K1991" s="27">
        <v>1983920.3</v>
      </c>
      <c r="L1991" s="27">
        <v>74.740001411293335</v>
      </c>
      <c r="M1991" s="27">
        <v>111.28668501244269</v>
      </c>
      <c r="N1991" s="27">
        <v>118.36472967185225</v>
      </c>
    </row>
    <row r="1992" spans="1:14" x14ac:dyDescent="0.25">
      <c r="A1992" s="28">
        <v>44652</v>
      </c>
      <c r="B1992" s="4" t="s">
        <v>12</v>
      </c>
      <c r="C1992" s="4" t="s">
        <v>13</v>
      </c>
      <c r="D1992" s="4" t="s">
        <v>14</v>
      </c>
      <c r="E1992" s="4" t="s">
        <v>116</v>
      </c>
      <c r="F1992" s="53" t="str">
        <f>IFERROR(VLOOKUP(E1992,'ИМЕНА ОКВЭД'!B$1:D$130001,2,FALSE),E1992)</f>
        <v>Производство, передача и распределение пара и горячей воды; кондиционирование воздуха</v>
      </c>
      <c r="G1992" s="27">
        <v>2250897.7000000002</v>
      </c>
      <c r="H1992" s="27">
        <v>2470023.1</v>
      </c>
      <c r="I1992" s="27">
        <v>2208015.5</v>
      </c>
      <c r="J1992" s="27">
        <v>10895479.6</v>
      </c>
      <c r="K1992" s="27">
        <v>11129945.5</v>
      </c>
      <c r="L1992" s="27">
        <v>91.128609283046785</v>
      </c>
      <c r="M1992" s="27">
        <v>101.94211498968191</v>
      </c>
      <c r="N1992" s="27">
        <v>97.893377824716211</v>
      </c>
    </row>
    <row r="1993" spans="1:14" x14ac:dyDescent="0.25">
      <c r="A1993" s="28">
        <v>44652</v>
      </c>
      <c r="B1993" s="4" t="s">
        <v>12</v>
      </c>
      <c r="C1993" s="4" t="s">
        <v>13</v>
      </c>
      <c r="D1993" s="4" t="s">
        <v>14</v>
      </c>
      <c r="E1993" s="4" t="s">
        <v>70</v>
      </c>
      <c r="F1993" s="53" t="str">
        <f>IFERROR(VLOOKUP(E1993,'ИМЕНА ОКВЭД'!B$1:D$130001,2,FALSE),E1993)</f>
        <v>Забор, очистка и распределение воды</v>
      </c>
      <c r="G1993" s="27">
        <v>327527.7</v>
      </c>
      <c r="H1993" s="27">
        <v>322817.8</v>
      </c>
      <c r="I1993" s="27">
        <v>301384.90000000002</v>
      </c>
      <c r="J1993" s="27">
        <v>1284214.8</v>
      </c>
      <c r="K1993" s="27">
        <v>1208412.3999999999</v>
      </c>
      <c r="L1993" s="27">
        <v>101.45899637504499</v>
      </c>
      <c r="M1993" s="27">
        <v>108.67422355930904</v>
      </c>
      <c r="N1993" s="27">
        <v>106.27289160554791</v>
      </c>
    </row>
    <row r="1994" spans="1:14" x14ac:dyDescent="0.25">
      <c r="A1994" s="28">
        <v>44652</v>
      </c>
      <c r="B1994" s="4" t="s">
        <v>12</v>
      </c>
      <c r="C1994" s="4" t="s">
        <v>13</v>
      </c>
      <c r="D1994" s="4" t="s">
        <v>14</v>
      </c>
      <c r="E1994" s="4" t="s">
        <v>108</v>
      </c>
      <c r="F1994" s="53" t="str">
        <f>IFERROR(VLOOKUP(E1994,'ИМЕНА ОКВЭД'!B$1:D$130001,2,FALSE),E1994)</f>
        <v>36.0</v>
      </c>
      <c r="G1994" s="27">
        <v>327527.7</v>
      </c>
      <c r="H1994" s="27">
        <v>322817.8</v>
      </c>
      <c r="I1994" s="27">
        <v>301384.90000000002</v>
      </c>
      <c r="J1994" s="27">
        <v>1284214.8</v>
      </c>
      <c r="K1994" s="27">
        <v>1208412.3999999999</v>
      </c>
      <c r="L1994" s="27">
        <v>101.45899637504499</v>
      </c>
      <c r="M1994" s="27">
        <v>108.67422355930904</v>
      </c>
      <c r="N1994" s="27">
        <v>106.27289160554791</v>
      </c>
    </row>
    <row r="1995" spans="1:14" x14ac:dyDescent="0.25">
      <c r="A1995" s="28">
        <v>44652</v>
      </c>
      <c r="B1995" s="4" t="s">
        <v>12</v>
      </c>
      <c r="C1995" s="4" t="s">
        <v>13</v>
      </c>
      <c r="D1995" s="4" t="s">
        <v>14</v>
      </c>
      <c r="E1995" s="4" t="s">
        <v>27</v>
      </c>
      <c r="F1995" s="53" t="str">
        <f>IFERROR(VLOOKUP(E1995,'ИМЕНА ОКВЭД'!B$1:D$130001,2,FALSE),E1995)</f>
        <v>Сбор и обработка сточных вод</v>
      </c>
      <c r="G1995" s="27">
        <v>164257.4</v>
      </c>
      <c r="H1995" s="27">
        <v>174823</v>
      </c>
      <c r="I1995" s="27">
        <v>175886.2</v>
      </c>
      <c r="J1995" s="27">
        <v>689604</v>
      </c>
      <c r="K1995" s="27">
        <v>706653.2</v>
      </c>
      <c r="L1995" s="27">
        <v>93.956401617636118</v>
      </c>
      <c r="M1995" s="27">
        <v>93.38845230609337</v>
      </c>
      <c r="N1995" s="27">
        <v>97.587331381220665</v>
      </c>
    </row>
    <row r="1996" spans="1:14" x14ac:dyDescent="0.25">
      <c r="A1996" s="28">
        <v>44652</v>
      </c>
      <c r="B1996" s="4" t="s">
        <v>12</v>
      </c>
      <c r="C1996" s="4" t="s">
        <v>13</v>
      </c>
      <c r="D1996" s="4" t="s">
        <v>14</v>
      </c>
      <c r="E1996" s="4" t="s">
        <v>39</v>
      </c>
      <c r="F1996" s="53" t="str">
        <f>IFERROR(VLOOKUP(E1996,'ИМЕНА ОКВЭД'!B$1:D$130001,2,FALSE),E1996)</f>
        <v>37.0</v>
      </c>
      <c r="G1996" s="27">
        <v>164257.4</v>
      </c>
      <c r="H1996" s="27">
        <v>174823</v>
      </c>
      <c r="I1996" s="27">
        <v>175886.2</v>
      </c>
      <c r="J1996" s="27">
        <v>689604</v>
      </c>
      <c r="K1996" s="27">
        <v>706653.2</v>
      </c>
      <c r="L1996" s="27">
        <v>93.956401617636118</v>
      </c>
      <c r="M1996" s="27">
        <v>93.38845230609337</v>
      </c>
      <c r="N1996" s="27">
        <v>97.587331381220665</v>
      </c>
    </row>
    <row r="1997" spans="1:14" x14ac:dyDescent="0.25">
      <c r="A1997" s="28">
        <v>44652</v>
      </c>
      <c r="B1997" s="4" t="s">
        <v>12</v>
      </c>
      <c r="C1997" s="4" t="s">
        <v>13</v>
      </c>
      <c r="D1997" s="4" t="s">
        <v>14</v>
      </c>
      <c r="E1997" s="4" t="s">
        <v>61</v>
      </c>
      <c r="F1997" s="53" t="str">
        <f>IFERROR(VLOOKUP(E1997,'ИМЕНА ОКВЭД'!B$1:D$130001,2,FALSE),E1997)</f>
        <v>Сбор, обработка и утилизация отходов; обработка вторичного сырья</v>
      </c>
      <c r="G1997" s="27">
        <v>753089.8</v>
      </c>
      <c r="H1997" s="27">
        <v>706346.4</v>
      </c>
      <c r="I1997" s="27">
        <v>314751.7</v>
      </c>
      <c r="J1997" s="27">
        <v>2214855</v>
      </c>
      <c r="K1997" s="27">
        <v>1047535.8</v>
      </c>
      <c r="L1997" s="27">
        <v>106.61763123589219</v>
      </c>
      <c r="M1997" s="27">
        <v>239.26472835571658</v>
      </c>
      <c r="N1997" s="27">
        <v>211.43477864909246</v>
      </c>
    </row>
    <row r="1998" spans="1:14" x14ac:dyDescent="0.25">
      <c r="A1998" s="28">
        <v>44652</v>
      </c>
      <c r="B1998" s="4" t="s">
        <v>12</v>
      </c>
      <c r="C1998" s="4" t="s">
        <v>13</v>
      </c>
      <c r="D1998" s="4" t="s">
        <v>14</v>
      </c>
      <c r="E1998" s="4" t="s">
        <v>44</v>
      </c>
      <c r="F1998" s="53" t="str">
        <f>IFERROR(VLOOKUP(E1998,'ИМЕНА ОКВЭД'!B$1:D$130001,2,FALSE),E1998)</f>
        <v>38.1</v>
      </c>
      <c r="G1998" s="27">
        <v>138336.9</v>
      </c>
      <c r="H1998" s="27">
        <v>140396.29999999999</v>
      </c>
      <c r="I1998" s="27">
        <v>95327.2</v>
      </c>
      <c r="J1998" s="27">
        <v>511609.2</v>
      </c>
      <c r="K1998" s="27">
        <v>383550.5</v>
      </c>
      <c r="L1998" s="27">
        <v>98.533152226946157</v>
      </c>
      <c r="M1998" s="27">
        <v>145.11797262481224</v>
      </c>
      <c r="N1998" s="27">
        <v>133.38770253200036</v>
      </c>
    </row>
    <row r="1999" spans="1:14" x14ac:dyDescent="0.25">
      <c r="A1999" s="28">
        <v>44652</v>
      </c>
      <c r="B1999" s="4" t="s">
        <v>12</v>
      </c>
      <c r="C1999" s="4" t="s">
        <v>13</v>
      </c>
      <c r="D1999" s="4" t="s">
        <v>14</v>
      </c>
      <c r="E1999" s="4" t="s">
        <v>40</v>
      </c>
      <c r="F1999" s="53" t="str">
        <f>IFERROR(VLOOKUP(E1999,'ИМЕНА ОКВЭД'!B$1:D$130001,2,FALSE),E1999)</f>
        <v>38.2</v>
      </c>
      <c r="G1999" s="27">
        <v>6898.1</v>
      </c>
      <c r="H1999" s="27">
        <v>29410</v>
      </c>
      <c r="I1999" s="27">
        <v>25524.1</v>
      </c>
      <c r="J1999" s="27">
        <v>51414.7</v>
      </c>
      <c r="K1999" s="27">
        <v>48587.9</v>
      </c>
      <c r="L1999" s="27">
        <v>23.454947296837812</v>
      </c>
      <c r="M1999" s="27">
        <v>27.025830489615696</v>
      </c>
      <c r="N1999" s="27">
        <v>105.81790939719559</v>
      </c>
    </row>
    <row r="2000" spans="1:14" x14ac:dyDescent="0.25">
      <c r="A2000" s="28">
        <v>44652</v>
      </c>
      <c r="B2000" s="4" t="s">
        <v>12</v>
      </c>
      <c r="C2000" s="4" t="s">
        <v>13</v>
      </c>
      <c r="D2000" s="4" t="s">
        <v>14</v>
      </c>
      <c r="E2000" s="4" t="s">
        <v>54</v>
      </c>
      <c r="F2000" s="53" t="str">
        <f>IFERROR(VLOOKUP(E2000,'ИМЕНА ОКВЭД'!B$1:D$130001,2,FALSE),E2000)</f>
        <v>38.3</v>
      </c>
      <c r="G2000" s="27">
        <v>607854.80000000005</v>
      </c>
      <c r="H2000" s="27">
        <v>536540.1</v>
      </c>
      <c r="I2000" s="27">
        <v>193900.4</v>
      </c>
      <c r="J2000" s="27">
        <v>1651831.1</v>
      </c>
      <c r="K2000" s="27">
        <v>615397.4</v>
      </c>
      <c r="L2000" s="27">
        <v>113.29158808446937</v>
      </c>
      <c r="M2000" s="27">
        <v>313.48816196356478</v>
      </c>
      <c r="N2000" s="27">
        <v>268.41697738729476</v>
      </c>
    </row>
    <row r="2001" spans="1:14" x14ac:dyDescent="0.25">
      <c r="A2001" s="28">
        <v>44652</v>
      </c>
      <c r="B2001" s="4" t="s">
        <v>12</v>
      </c>
      <c r="C2001" s="4" t="s">
        <v>13</v>
      </c>
      <c r="D2001" s="4" t="s">
        <v>14</v>
      </c>
      <c r="E2001" s="4" t="s">
        <v>41</v>
      </c>
      <c r="F2001" s="53" t="str">
        <f>IFERROR(VLOOKUP(E2001,'ИМЕНА ОКВЭД'!B$1:D$130001,2,FALSE),E2001)</f>
        <v>39</v>
      </c>
      <c r="G2001" s="27">
        <v>4403</v>
      </c>
      <c r="H2001" s="27">
        <v>4568</v>
      </c>
      <c r="I2001" s="27">
        <v>2332</v>
      </c>
      <c r="J2001" s="27">
        <v>17565</v>
      </c>
      <c r="K2001" s="27">
        <v>9246</v>
      </c>
      <c r="L2001" s="27">
        <v>96.387915936952709</v>
      </c>
      <c r="M2001" s="27">
        <v>188.80789022298455</v>
      </c>
      <c r="N2001" s="27">
        <v>189.97404282933161</v>
      </c>
    </row>
    <row r="2002" spans="1:14" x14ac:dyDescent="0.25">
      <c r="A2002" s="28">
        <v>44652</v>
      </c>
      <c r="B2002" s="4" t="s">
        <v>12</v>
      </c>
      <c r="C2002" s="4" t="s">
        <v>13</v>
      </c>
      <c r="D2002" s="4" t="s">
        <v>14</v>
      </c>
      <c r="E2002" s="4" t="s">
        <v>78</v>
      </c>
      <c r="F2002" s="53" t="str">
        <f>IFERROR(VLOOKUP(E2002,'ИМЕНА ОКВЭД'!B$1:D$130001,2,FALSE),E2002)</f>
        <v>39.0</v>
      </c>
      <c r="G2002" s="27">
        <v>4403</v>
      </c>
      <c r="H2002" s="27">
        <v>4568</v>
      </c>
      <c r="I2002" s="27">
        <v>2332</v>
      </c>
      <c r="J2002" s="27">
        <v>17565</v>
      </c>
      <c r="K2002" s="27">
        <v>9246</v>
      </c>
      <c r="L2002" s="27">
        <v>96.387915936952709</v>
      </c>
      <c r="M2002" s="27">
        <v>188.80789022298455</v>
      </c>
      <c r="N2002" s="27">
        <v>189.97404282933161</v>
      </c>
    </row>
    <row r="2003" spans="1:14" x14ac:dyDescent="0.25">
      <c r="A2003" s="28">
        <v>44652</v>
      </c>
      <c r="B2003" s="4" t="s">
        <v>12</v>
      </c>
      <c r="C2003" s="4" t="s">
        <v>13</v>
      </c>
      <c r="D2003" s="4" t="s">
        <v>14</v>
      </c>
      <c r="E2003" s="4" t="s">
        <v>25</v>
      </c>
      <c r="F2003" s="53" t="str">
        <f>IFERROR(VLOOKUP(E2003,'ИМЕНА ОКВЭД'!B$1:D$130001,2,FALSE),E2003)</f>
        <v>Добыча полезных ископаемых</v>
      </c>
      <c r="G2003" s="27">
        <v>6393001.9000000004</v>
      </c>
      <c r="H2003" s="27">
        <v>6586308.7000000002</v>
      </c>
      <c r="I2003" s="27">
        <v>3774320.6</v>
      </c>
      <c r="J2003" s="27">
        <v>22170192.300000001</v>
      </c>
      <c r="K2003" s="27">
        <v>12831656.1</v>
      </c>
      <c r="L2003" s="27">
        <v>97.065020654133633</v>
      </c>
      <c r="M2003" s="27">
        <v>169.38152789670278</v>
      </c>
      <c r="N2003" s="27">
        <v>172.77732606939176</v>
      </c>
    </row>
    <row r="2004" spans="1:14" x14ac:dyDescent="0.25">
      <c r="A2004" s="28">
        <v>44652</v>
      </c>
      <c r="B2004" s="4" t="s">
        <v>12</v>
      </c>
      <c r="C2004" s="4" t="s">
        <v>13</v>
      </c>
      <c r="D2004" s="4" t="s">
        <v>14</v>
      </c>
      <c r="E2004" s="4" t="s">
        <v>35</v>
      </c>
      <c r="F2004" s="53" t="str">
        <f>IFERROR(VLOOKUP(E2004,'ИМЕНА ОКВЭД'!B$1:D$130001,2,FALSE),E2004)</f>
        <v>Обрабатывающие производства</v>
      </c>
      <c r="G2004" s="27">
        <v>32619668.5</v>
      </c>
      <c r="H2004" s="27">
        <v>44024434.600000001</v>
      </c>
      <c r="I2004" s="27">
        <v>36771596.100000001</v>
      </c>
      <c r="J2004" s="27">
        <v>139828922.90000001</v>
      </c>
      <c r="K2004" s="27">
        <v>124993885.09999999</v>
      </c>
      <c r="L2004" s="27">
        <v>74.094463214298727</v>
      </c>
      <c r="M2004" s="27">
        <v>88.708873042364345</v>
      </c>
      <c r="N2004" s="27">
        <v>111.86861084294755</v>
      </c>
    </row>
    <row r="2005" spans="1:14" x14ac:dyDescent="0.25">
      <c r="A2005" s="28">
        <v>44652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53" t="str">
        <f>IFERROR(VLOOKUP(E2005,'ИМЕНА ОКВЭД'!B$1:D$130001,2,FALSE),E2005)</f>
        <v>Обеспечение электрическое энергией, газом и паром; кондиционирование воздуха</v>
      </c>
      <c r="G2005" s="27">
        <v>5960059.9000000004</v>
      </c>
      <c r="H2005" s="27">
        <v>7014826.5</v>
      </c>
      <c r="I2005" s="27">
        <v>5680766.9000000004</v>
      </c>
      <c r="J2005" s="27">
        <v>28030428.600000001</v>
      </c>
      <c r="K2005" s="27">
        <v>26678692</v>
      </c>
      <c r="L2005" s="27">
        <v>84.963753558266902</v>
      </c>
      <c r="M2005" s="27">
        <v>104.91646647215889</v>
      </c>
      <c r="N2005" s="27">
        <v>105.06672740927479</v>
      </c>
    </row>
    <row r="2006" spans="1:14" x14ac:dyDescent="0.25">
      <c r="A2006" s="28">
        <v>44652</v>
      </c>
      <c r="B2006" s="4" t="s">
        <v>12</v>
      </c>
      <c r="C2006" s="4" t="s">
        <v>13</v>
      </c>
      <c r="D2006" s="4" t="s">
        <v>14</v>
      </c>
      <c r="E2006" s="4" t="s">
        <v>20</v>
      </c>
      <c r="F2006" s="53" t="str">
        <f>IFERROR(VLOOKUP(E2006,'ИМЕНА ОКВЭД'!B$1:D$130001,2,FALSE),E2006)</f>
        <v>Водоснабжение; водоотведение, организация сбора и утилизации отходов, деятельность по ликвидации загрязнений</v>
      </c>
      <c r="G2006" s="27">
        <v>1249277.8999999999</v>
      </c>
      <c r="H2006" s="27">
        <v>1208555.2</v>
      </c>
      <c r="I2006" s="27">
        <v>794354.8</v>
      </c>
      <c r="J2006" s="27">
        <v>4206238.8</v>
      </c>
      <c r="K2006" s="27">
        <v>2971847.4</v>
      </c>
      <c r="L2006" s="27">
        <v>103.36953578951132</v>
      </c>
      <c r="M2006" s="27">
        <v>157.2695097958746</v>
      </c>
      <c r="N2006" s="27">
        <v>141.53616366708465</v>
      </c>
    </row>
    <row r="2007" spans="1:14" x14ac:dyDescent="0.25">
      <c r="A2007" s="38">
        <v>44652</v>
      </c>
      <c r="B2007" s="30"/>
      <c r="C2007" s="30"/>
      <c r="D2007" s="30"/>
      <c r="E2007" s="30" t="s">
        <v>140</v>
      </c>
      <c r="F2007" s="53" t="str">
        <f>IFERROR(VLOOKUP(E2007,'ИМЕНА ОКВЭД'!B$1:D$130001,2,FALSE),E2007)</f>
        <v>Амурская область</v>
      </c>
      <c r="G2007" s="41" t="s">
        <v>140</v>
      </c>
      <c r="H2007" s="30"/>
      <c r="I2007" s="30"/>
      <c r="J2007" s="34">
        <v>68241.8</v>
      </c>
    </row>
    <row r="2008" spans="1:14" x14ac:dyDescent="0.25">
      <c r="A2008" s="38">
        <v>44652</v>
      </c>
      <c r="B2008" s="30"/>
      <c r="C2008" s="30"/>
      <c r="D2008" s="30"/>
      <c r="E2008" s="30" t="s">
        <v>141</v>
      </c>
      <c r="F2008" s="53" t="str">
        <f>IFERROR(VLOOKUP(E2008,'ИМЕНА ОКВЭД'!B$1:D$130001,2,FALSE),E2008)</f>
        <v>Еврейская автономная область</v>
      </c>
      <c r="G2008" s="41" t="s">
        <v>141</v>
      </c>
      <c r="H2008" s="30"/>
      <c r="I2008" s="30"/>
      <c r="J2008" s="34">
        <v>15274.900000000001</v>
      </c>
    </row>
    <row r="2009" spans="1:14" x14ac:dyDescent="0.25">
      <c r="A2009" s="38">
        <v>44652</v>
      </c>
      <c r="B2009" s="30"/>
      <c r="C2009" s="30"/>
      <c r="D2009" s="30"/>
      <c r="E2009" s="30" t="s">
        <v>142</v>
      </c>
      <c r="F2009" s="53" t="str">
        <f>IFERROR(VLOOKUP(E2009,'ИМЕНА ОКВЭД'!B$1:D$130001,2,FALSE),E2009)</f>
        <v>Забайкальский край</v>
      </c>
      <c r="G2009" s="41" t="s">
        <v>142</v>
      </c>
      <c r="H2009" s="30"/>
      <c r="I2009" s="30"/>
      <c r="J2009" s="34">
        <v>103024.99999999999</v>
      </c>
    </row>
    <row r="2010" spans="1:14" x14ac:dyDescent="0.25">
      <c r="A2010" s="38">
        <v>44652</v>
      </c>
      <c r="B2010" s="30"/>
      <c r="C2010" s="30"/>
      <c r="D2010" s="30"/>
      <c r="E2010" s="30" t="s">
        <v>143</v>
      </c>
      <c r="F2010" s="53" t="str">
        <f>IFERROR(VLOOKUP(E2010,'ИМЕНА ОКВЭД'!B$1:D$130001,2,FALSE),E2010)</f>
        <v>Камчатский край</v>
      </c>
      <c r="G2010" s="41" t="s">
        <v>143</v>
      </c>
      <c r="H2010" s="30"/>
      <c r="I2010" s="30"/>
      <c r="J2010" s="34">
        <v>62439.199999999997</v>
      </c>
    </row>
    <row r="2011" spans="1:14" x14ac:dyDescent="0.25">
      <c r="A2011" s="38">
        <v>44652</v>
      </c>
      <c r="B2011" s="30"/>
      <c r="C2011" s="30"/>
      <c r="D2011" s="30"/>
      <c r="E2011" s="30" t="s">
        <v>144</v>
      </c>
      <c r="F2011" s="53" t="str">
        <f>IFERROR(VLOOKUP(E2011,'ИМЕНА ОКВЭД'!B$1:D$130001,2,FALSE),E2011)</f>
        <v>Магаданская область</v>
      </c>
      <c r="G2011" s="41" t="s">
        <v>144</v>
      </c>
      <c r="H2011" s="30"/>
      <c r="I2011" s="30"/>
      <c r="J2011" s="34">
        <v>80188.100000000006</v>
      </c>
    </row>
    <row r="2012" spans="1:14" x14ac:dyDescent="0.25">
      <c r="A2012" s="38">
        <v>44652</v>
      </c>
      <c r="B2012" s="30"/>
      <c r="C2012" s="30"/>
      <c r="D2012" s="30"/>
      <c r="E2012" s="30" t="s">
        <v>145</v>
      </c>
      <c r="F2012" s="53" t="str">
        <f>IFERROR(VLOOKUP(E2012,'ИМЕНА ОКВЭД'!B$1:D$130001,2,FALSE),E2012)</f>
        <v>Приморский край</v>
      </c>
      <c r="G2012" s="41" t="s">
        <v>145</v>
      </c>
      <c r="H2012" s="30"/>
      <c r="I2012" s="30"/>
      <c r="J2012" s="34">
        <v>130572.6</v>
      </c>
    </row>
    <row r="2013" spans="1:14" x14ac:dyDescent="0.25">
      <c r="A2013" s="38">
        <v>44652</v>
      </c>
      <c r="B2013" s="30"/>
      <c r="C2013" s="30"/>
      <c r="D2013" s="30"/>
      <c r="E2013" s="30" t="s">
        <v>146</v>
      </c>
      <c r="F2013" s="53" t="str">
        <f>IFERROR(VLOOKUP(E2013,'ИМЕНА ОКВЭД'!B$1:D$130001,2,FALSE),E2013)</f>
        <v>Республика Бурятия</v>
      </c>
      <c r="G2013" s="41" t="s">
        <v>146</v>
      </c>
      <c r="H2013" s="30"/>
      <c r="I2013" s="30"/>
      <c r="J2013" s="34">
        <v>87122.400000000009</v>
      </c>
    </row>
    <row r="2014" spans="1:14" x14ac:dyDescent="0.25">
      <c r="A2014" s="38">
        <v>44652</v>
      </c>
      <c r="B2014" s="30"/>
      <c r="C2014" s="30"/>
      <c r="D2014" s="30"/>
      <c r="E2014" s="30" t="s">
        <v>147</v>
      </c>
      <c r="F2014" s="53" t="str">
        <f>IFERROR(VLOOKUP(E2014,'ИМЕНА ОКВЭД'!B$1:D$130001,2,FALSE),E2014)</f>
        <v>Республика Саха (Якутия)</v>
      </c>
      <c r="G2014" s="41" t="s">
        <v>147</v>
      </c>
      <c r="H2014" s="30"/>
      <c r="I2014" s="30"/>
      <c r="J2014" s="34">
        <v>708869</v>
      </c>
    </row>
    <row r="2015" spans="1:14" x14ac:dyDescent="0.25">
      <c r="A2015" s="38">
        <v>44652</v>
      </c>
      <c r="B2015" s="30"/>
      <c r="C2015" s="30"/>
      <c r="D2015" s="30"/>
      <c r="E2015" s="30" t="s">
        <v>148</v>
      </c>
      <c r="F2015" s="53" t="str">
        <f>IFERROR(VLOOKUP(E2015,'ИМЕНА ОКВЭД'!B$1:D$130001,2,FALSE),E2015)</f>
        <v>Сахалинская область</v>
      </c>
      <c r="G2015" s="41" t="s">
        <v>148</v>
      </c>
      <c r="H2015" s="30"/>
      <c r="I2015" s="30"/>
      <c r="J2015" s="34">
        <v>480122.19999999995</v>
      </c>
    </row>
    <row r="2016" spans="1:14" x14ac:dyDescent="0.25">
      <c r="A2016" s="38">
        <v>44652</v>
      </c>
      <c r="B2016" s="30"/>
      <c r="C2016" s="30"/>
      <c r="D2016" s="30"/>
      <c r="E2016" s="30" t="s">
        <v>149</v>
      </c>
      <c r="F2016" s="53" t="str">
        <f>IFERROR(VLOOKUP(E2016,'ИМЕНА ОКВЭД'!B$1:D$130001,2,FALSE),E2016)</f>
        <v>Хабаровский край</v>
      </c>
      <c r="G2016" s="41" t="s">
        <v>149</v>
      </c>
      <c r="H2016" s="30"/>
      <c r="I2016" s="30"/>
      <c r="J2016" s="34">
        <v>194235.80000000002</v>
      </c>
    </row>
    <row r="2017" spans="1:14" x14ac:dyDescent="0.25">
      <c r="A2017" s="38">
        <v>44652</v>
      </c>
      <c r="B2017" s="30"/>
      <c r="C2017" s="30"/>
      <c r="D2017" s="30"/>
      <c r="E2017" s="30" t="s">
        <v>150</v>
      </c>
      <c r="F2017" s="53" t="str">
        <f>IFERROR(VLOOKUP(E2017,'ИМЕНА ОКВЭД'!B$1:D$130001,2,FALSE),E2017)</f>
        <v>Чукотский авт.округ</v>
      </c>
      <c r="G2017" s="41" t="s">
        <v>150</v>
      </c>
      <c r="H2017" s="30"/>
      <c r="I2017" s="30"/>
      <c r="J2017" s="34">
        <v>31130.6</v>
      </c>
    </row>
    <row r="2018" spans="1:14" x14ac:dyDescent="0.25">
      <c r="A2018" s="28">
        <v>44682</v>
      </c>
      <c r="B2018" s="4" t="s">
        <v>12</v>
      </c>
      <c r="C2018" s="4" t="s">
        <v>13</v>
      </c>
      <c r="D2018" s="4" t="s">
        <v>14</v>
      </c>
      <c r="E2018" s="4" t="s">
        <v>109</v>
      </c>
      <c r="F2018" s="53" t="str">
        <f>IFERROR(VLOOKUP(E2018,'ИМЕНА ОКВЭД'!B$1:D$130001,2,FALSE),E2018)</f>
        <v>Добыча угля</v>
      </c>
      <c r="G2018" s="27">
        <v>5589350</v>
      </c>
      <c r="H2018" s="27">
        <v>5661629</v>
      </c>
      <c r="I2018" s="27">
        <v>3079828.4</v>
      </c>
      <c r="J2018" s="27">
        <v>23570441.800000001</v>
      </c>
      <c r="K2018" s="27">
        <v>12807150.199999999</v>
      </c>
      <c r="L2018" s="27">
        <v>98.723353296374597</v>
      </c>
      <c r="M2018" s="27">
        <v>181.4825137660267</v>
      </c>
      <c r="N2018" s="27">
        <v>184.04126938403519</v>
      </c>
    </row>
    <row r="2019" spans="1:14" x14ac:dyDescent="0.25">
      <c r="A2019" s="28">
        <v>44682</v>
      </c>
      <c r="B2019" s="4" t="s">
        <v>12</v>
      </c>
      <c r="C2019" s="4" t="s">
        <v>13</v>
      </c>
      <c r="D2019" s="4" t="s">
        <v>14</v>
      </c>
      <c r="E2019" s="4" t="s">
        <v>96</v>
      </c>
      <c r="F2019" s="53" t="str">
        <f>IFERROR(VLOOKUP(E2019,'ИМЕНА ОКВЭД'!B$1:D$130001,2,FALSE),E2019)</f>
        <v>05.1</v>
      </c>
      <c r="G2019" s="27">
        <v>5584412</v>
      </c>
      <c r="H2019" s="27">
        <v>5661629</v>
      </c>
      <c r="I2019" s="27">
        <v>3076940</v>
      </c>
      <c r="J2019" s="27">
        <v>23507671</v>
      </c>
      <c r="K2019" s="27">
        <v>12757885</v>
      </c>
      <c r="L2019" s="27">
        <v>98.636134582467349</v>
      </c>
      <c r="M2019" s="27">
        <v>181.49239179184514</v>
      </c>
      <c r="N2019" s="27">
        <v>184.25993806967222</v>
      </c>
    </row>
    <row r="2020" spans="1:14" x14ac:dyDescent="0.25">
      <c r="A2020" s="28">
        <v>44682</v>
      </c>
      <c r="B2020" s="4" t="s">
        <v>12</v>
      </c>
      <c r="C2020" s="4" t="s">
        <v>13</v>
      </c>
      <c r="D2020" s="4" t="s">
        <v>14</v>
      </c>
      <c r="E2020" s="4" t="s">
        <v>76</v>
      </c>
      <c r="F2020" s="53" t="str">
        <f>IFERROR(VLOOKUP(E2020,'ИМЕНА ОКВЭД'!B$1:D$130001,2,FALSE),E2020)</f>
        <v>05.2</v>
      </c>
      <c r="G2020" s="27">
        <v>4938</v>
      </c>
      <c r="H2020" s="4"/>
      <c r="I2020" s="27">
        <v>2888.4</v>
      </c>
      <c r="J2020" s="27">
        <v>62770.8</v>
      </c>
      <c r="K2020" s="27">
        <v>49265.2</v>
      </c>
      <c r="L2020" s="4"/>
      <c r="M2020" s="27">
        <v>170.95970087245533</v>
      </c>
      <c r="N2020" s="27">
        <v>127.41407727970251</v>
      </c>
    </row>
    <row r="2021" spans="1:14" x14ac:dyDescent="0.25">
      <c r="A2021" s="28">
        <v>44682</v>
      </c>
      <c r="B2021" s="4" t="s">
        <v>12</v>
      </c>
      <c r="C2021" s="4" t="s">
        <v>13</v>
      </c>
      <c r="D2021" s="4" t="s">
        <v>14</v>
      </c>
      <c r="E2021" s="4" t="s">
        <v>45</v>
      </c>
      <c r="F2021" s="53" t="str">
        <f>IFERROR(VLOOKUP(E2021,'ИМЕНА ОКВЭД'!B$1:D$130001,2,FALSE),E2021)</f>
        <v>Добыча металлических руд</v>
      </c>
      <c r="G2021" s="27">
        <v>781436.3</v>
      </c>
      <c r="H2021" s="27">
        <v>303041.7</v>
      </c>
      <c r="I2021" s="27">
        <v>495581.9</v>
      </c>
      <c r="J2021" s="27">
        <v>3470296.5</v>
      </c>
      <c r="K2021" s="27">
        <v>2056555.5</v>
      </c>
      <c r="L2021" s="27">
        <v>257.86428072440197</v>
      </c>
      <c r="M2021" s="27">
        <v>157.68055693720856</v>
      </c>
      <c r="N2021" s="27">
        <v>168.74314843436028</v>
      </c>
    </row>
    <row r="2022" spans="1:14" x14ac:dyDescent="0.25">
      <c r="A2022" s="28">
        <v>44682</v>
      </c>
      <c r="B2022" s="4" t="s">
        <v>12</v>
      </c>
      <c r="C2022" s="4" t="s">
        <v>13</v>
      </c>
      <c r="D2022" s="4" t="s">
        <v>14</v>
      </c>
      <c r="E2022" s="4" t="s">
        <v>139</v>
      </c>
      <c r="F2022" s="53" t="str">
        <f>IFERROR(VLOOKUP(E2022,'ИМЕНА ОКВЭД'!B$1:D$130001,2,FALSE),E2022)</f>
        <v>07.1</v>
      </c>
      <c r="G2022" s="27">
        <v>267000</v>
      </c>
      <c r="H2022" s="4"/>
      <c r="I2022" s="4"/>
      <c r="J2022" s="27">
        <v>267000</v>
      </c>
      <c r="K2022" s="4"/>
      <c r="L2022" s="4"/>
      <c r="M2022" s="4"/>
      <c r="N2022" s="4"/>
    </row>
    <row r="2023" spans="1:14" x14ac:dyDescent="0.25">
      <c r="A2023" s="28">
        <v>44682</v>
      </c>
      <c r="B2023" s="4" t="s">
        <v>12</v>
      </c>
      <c r="C2023" s="4" t="s">
        <v>13</v>
      </c>
      <c r="D2023" s="4" t="s">
        <v>14</v>
      </c>
      <c r="E2023" s="4" t="s">
        <v>73</v>
      </c>
      <c r="F2023" s="53" t="str">
        <f>IFERROR(VLOOKUP(E2023,'ИМЕНА ОКВЭД'!B$1:D$130001,2,FALSE),E2023)</f>
        <v>07.2</v>
      </c>
      <c r="G2023" s="27">
        <v>514436.3</v>
      </c>
      <c r="H2023" s="27">
        <v>303041.7</v>
      </c>
      <c r="I2023" s="27">
        <v>495581.9</v>
      </c>
      <c r="J2023" s="27">
        <v>3203296.5</v>
      </c>
      <c r="K2023" s="27">
        <v>2056555.5</v>
      </c>
      <c r="L2023" s="27">
        <v>169.75759441687399</v>
      </c>
      <c r="M2023" s="27">
        <v>103.80449729903373</v>
      </c>
      <c r="N2023" s="27">
        <v>155.76027488681925</v>
      </c>
    </row>
    <row r="2024" spans="1:14" x14ac:dyDescent="0.25">
      <c r="A2024" s="28">
        <v>44682</v>
      </c>
      <c r="B2024" s="4" t="s">
        <v>12</v>
      </c>
      <c r="C2024" s="4" t="s">
        <v>13</v>
      </c>
      <c r="D2024" s="4" t="s">
        <v>14</v>
      </c>
      <c r="E2024" s="4" t="s">
        <v>66</v>
      </c>
      <c r="F2024" s="53" t="str">
        <f>IFERROR(VLOOKUP(E2024,'ИМЕНА ОКВЭД'!B$1:D$130001,2,FALSE),E2024)</f>
        <v>Добыча прочих полезных ископаемых</v>
      </c>
      <c r="G2024" s="27">
        <v>135890.9</v>
      </c>
      <c r="H2024" s="27">
        <v>113075.3</v>
      </c>
      <c r="I2024" s="27">
        <v>172794.1</v>
      </c>
      <c r="J2024" s="27">
        <v>573780</v>
      </c>
      <c r="K2024" s="27">
        <v>786023.3</v>
      </c>
      <c r="L2024" s="27">
        <v>120.1773508449679</v>
      </c>
      <c r="M2024" s="27">
        <v>78.643252286970451</v>
      </c>
      <c r="N2024" s="27">
        <v>72.997836069236115</v>
      </c>
    </row>
    <row r="2025" spans="1:14" x14ac:dyDescent="0.25">
      <c r="A2025" s="28">
        <v>44682</v>
      </c>
      <c r="B2025" s="4" t="s">
        <v>12</v>
      </c>
      <c r="C2025" s="4" t="s">
        <v>13</v>
      </c>
      <c r="D2025" s="4" t="s">
        <v>14</v>
      </c>
      <c r="E2025" s="4" t="s">
        <v>28</v>
      </c>
      <c r="F2025" s="53" t="str">
        <f>IFERROR(VLOOKUP(E2025,'ИМЕНА ОКВЭД'!B$1:D$130001,2,FALSE),E2025)</f>
        <v>08.1</v>
      </c>
      <c r="G2025" s="27">
        <v>135890.9</v>
      </c>
      <c r="H2025" s="27">
        <v>113075.3</v>
      </c>
      <c r="I2025" s="27">
        <v>172794.1</v>
      </c>
      <c r="J2025" s="27">
        <v>573780</v>
      </c>
      <c r="K2025" s="27">
        <v>786023.3</v>
      </c>
      <c r="L2025" s="27">
        <v>120.1773508449679</v>
      </c>
      <c r="M2025" s="27">
        <v>78.643252286970451</v>
      </c>
      <c r="N2025" s="27">
        <v>72.997836069236115</v>
      </c>
    </row>
    <row r="2026" spans="1:14" x14ac:dyDescent="0.25">
      <c r="A2026" s="28">
        <v>44682</v>
      </c>
      <c r="B2026" s="4" t="s">
        <v>12</v>
      </c>
      <c r="C2026" s="4" t="s">
        <v>13</v>
      </c>
      <c r="D2026" s="4" t="s">
        <v>14</v>
      </c>
      <c r="E2026" s="4" t="s">
        <v>98</v>
      </c>
      <c r="F2026" s="53" t="str">
        <f>IFERROR(VLOOKUP(E2026,'ИМЕНА ОКВЭД'!B$1:D$130001,2,FALSE),E2026)</f>
        <v>Предоставление услуг в области добычи полезных ископаемых</v>
      </c>
      <c r="G2026" s="27">
        <v>290356.2</v>
      </c>
      <c r="H2026" s="27">
        <v>315255.90000000002</v>
      </c>
      <c r="I2026" s="27">
        <v>251006.9</v>
      </c>
      <c r="J2026" s="27">
        <v>1352707.4</v>
      </c>
      <c r="K2026" s="27">
        <v>1181138.3999999999</v>
      </c>
      <c r="L2026" s="27">
        <v>92.101749721416795</v>
      </c>
      <c r="M2026" s="27">
        <v>115.67658100235492</v>
      </c>
      <c r="N2026" s="27">
        <v>114.52573212419476</v>
      </c>
    </row>
    <row r="2027" spans="1:14" x14ac:dyDescent="0.25">
      <c r="A2027" s="28">
        <v>44682</v>
      </c>
      <c r="B2027" s="4" t="s">
        <v>12</v>
      </c>
      <c r="C2027" s="4" t="s">
        <v>13</v>
      </c>
      <c r="D2027" s="4" t="s">
        <v>14</v>
      </c>
      <c r="E2027" s="4" t="s">
        <v>126</v>
      </c>
      <c r="F2027" s="53" t="str">
        <f>IFERROR(VLOOKUP(E2027,'ИМЕНА ОКВЭД'!B$1:D$130001,2,FALSE),E2027)</f>
        <v>09.9</v>
      </c>
      <c r="G2027" s="27">
        <v>290356.2</v>
      </c>
      <c r="H2027" s="27">
        <v>315255.90000000002</v>
      </c>
      <c r="I2027" s="27">
        <v>251006.9</v>
      </c>
      <c r="J2027" s="27">
        <v>1352707.4</v>
      </c>
      <c r="K2027" s="27">
        <v>1181138.3999999999</v>
      </c>
      <c r="L2027" s="27">
        <v>92.101749721416795</v>
      </c>
      <c r="M2027" s="27">
        <v>115.67658100235492</v>
      </c>
      <c r="N2027" s="27">
        <v>114.52573212419476</v>
      </c>
    </row>
    <row r="2028" spans="1:14" x14ac:dyDescent="0.25">
      <c r="A2028" s="28">
        <v>44682</v>
      </c>
      <c r="B2028" s="4" t="s">
        <v>12</v>
      </c>
      <c r="C2028" s="4" t="s">
        <v>13</v>
      </c>
      <c r="D2028" s="4" t="s">
        <v>14</v>
      </c>
      <c r="E2028" s="4" t="s">
        <v>30</v>
      </c>
      <c r="F2028" s="53" t="str">
        <f>IFERROR(VLOOKUP(E2028,'ИМЕНА ОКВЭД'!B$1:D$130001,2,FALSE),E2028)</f>
        <v>Производство пищевых продуктов</v>
      </c>
      <c r="G2028" s="27">
        <v>3401858</v>
      </c>
      <c r="H2028" s="27">
        <v>5423308.5</v>
      </c>
      <c r="I2028" s="27">
        <v>2987697.8</v>
      </c>
      <c r="J2028" s="27">
        <v>23849915.5</v>
      </c>
      <c r="K2028" s="27">
        <v>17573707.199999999</v>
      </c>
      <c r="L2028" s="27">
        <v>62.726617893855753</v>
      </c>
      <c r="M2028" s="27">
        <v>113.86218512461333</v>
      </c>
      <c r="N2028" s="27">
        <v>135.7136273443773</v>
      </c>
    </row>
    <row r="2029" spans="1:14" x14ac:dyDescent="0.25">
      <c r="A2029" s="28">
        <v>44682</v>
      </c>
      <c r="B2029" s="4" t="s">
        <v>12</v>
      </c>
      <c r="C2029" s="4" t="s">
        <v>13</v>
      </c>
      <c r="D2029" s="4" t="s">
        <v>14</v>
      </c>
      <c r="E2029" s="4" t="s">
        <v>81</v>
      </c>
      <c r="F2029" s="53" t="str">
        <f>IFERROR(VLOOKUP(E2029,'ИМЕНА ОКВЭД'!B$1:D$130001,2,FALSE),E2029)</f>
        <v>Переработка и консервирование мяса и мясной пищевой продукции</v>
      </c>
      <c r="G2029" s="27">
        <v>103841.9</v>
      </c>
      <c r="H2029" s="27">
        <v>107260.5</v>
      </c>
      <c r="I2029" s="27">
        <v>83840.600000000006</v>
      </c>
      <c r="J2029" s="27">
        <v>447896.4</v>
      </c>
      <c r="K2029" s="27">
        <v>418449.4</v>
      </c>
      <c r="L2029" s="27">
        <v>96.812806205453086</v>
      </c>
      <c r="M2029" s="27">
        <v>123.85634167694411</v>
      </c>
      <c r="N2029" s="27">
        <v>107.03717104146881</v>
      </c>
    </row>
    <row r="2030" spans="1:14" x14ac:dyDescent="0.25">
      <c r="A2030" s="28">
        <v>44682</v>
      </c>
      <c r="B2030" s="4" t="s">
        <v>12</v>
      </c>
      <c r="C2030" s="4" t="s">
        <v>13</v>
      </c>
      <c r="D2030" s="4" t="s">
        <v>14</v>
      </c>
      <c r="E2030" s="4" t="s">
        <v>15</v>
      </c>
      <c r="F2030" s="53" t="str">
        <f>IFERROR(VLOOKUP(E2030,'ИМЕНА ОКВЭД'!B$1:D$130001,2,FALSE),E2030)</f>
        <v>Переработка и консервирование рыбы, ракообразных и моллюсков</v>
      </c>
      <c r="G2030" s="27">
        <v>2617370.2999999998</v>
      </c>
      <c r="H2030" s="27">
        <v>4657616.5</v>
      </c>
      <c r="I2030" s="27">
        <v>2244591.4</v>
      </c>
      <c r="J2030" s="27">
        <v>20197672.399999999</v>
      </c>
      <c r="K2030" s="27">
        <v>13760209.699999999</v>
      </c>
      <c r="L2030" s="27">
        <v>56.195487541750161</v>
      </c>
      <c r="M2030" s="27">
        <v>116.60787348646173</v>
      </c>
      <c r="N2030" s="27">
        <v>146.78317293376713</v>
      </c>
    </row>
    <row r="2031" spans="1:14" x14ac:dyDescent="0.25">
      <c r="A2031" s="28">
        <v>44682</v>
      </c>
      <c r="B2031" s="4" t="s">
        <v>12</v>
      </c>
      <c r="C2031" s="4" t="s">
        <v>13</v>
      </c>
      <c r="D2031" s="4" t="s">
        <v>14</v>
      </c>
      <c r="E2031" s="4" t="s">
        <v>57</v>
      </c>
      <c r="F2031" s="53" t="str">
        <f>IFERROR(VLOOKUP(E2031,'ИМЕНА ОКВЭД'!B$1:D$130001,2,FALSE),E2031)</f>
        <v>10.3</v>
      </c>
      <c r="G2031" s="27">
        <v>38912</v>
      </c>
      <c r="H2031" s="27">
        <v>38879.199999999997</v>
      </c>
      <c r="I2031" s="27">
        <v>12020.2</v>
      </c>
      <c r="J2031" s="27">
        <v>167537.5</v>
      </c>
      <c r="K2031" s="27">
        <v>59709</v>
      </c>
      <c r="L2031" s="27">
        <v>100.08436387579991</v>
      </c>
      <c r="M2031" s="27">
        <v>323.72173507928323</v>
      </c>
      <c r="N2031" s="27">
        <v>280.59002830394076</v>
      </c>
    </row>
    <row r="2032" spans="1:14" x14ac:dyDescent="0.25">
      <c r="A2032" s="28">
        <v>44682</v>
      </c>
      <c r="B2032" s="4" t="s">
        <v>12</v>
      </c>
      <c r="C2032" s="4" t="s">
        <v>13</v>
      </c>
      <c r="D2032" s="4" t="s">
        <v>14</v>
      </c>
      <c r="E2032" s="4" t="s">
        <v>119</v>
      </c>
      <c r="F2032" s="53" t="str">
        <f>IFERROR(VLOOKUP(E2032,'ИМЕНА ОКВЭД'!B$1:D$130001,2,FALSE),E2032)</f>
        <v>10.4</v>
      </c>
      <c r="G2032" s="4"/>
      <c r="H2032" s="27">
        <v>2425</v>
      </c>
      <c r="I2032" s="27">
        <v>187.8</v>
      </c>
      <c r="J2032" s="27">
        <v>21377.3</v>
      </c>
      <c r="K2032" s="27">
        <v>9329.9</v>
      </c>
      <c r="L2032" s="4"/>
      <c r="M2032" s="4"/>
      <c r="N2032" s="27">
        <v>229.12678592482234</v>
      </c>
    </row>
    <row r="2033" spans="1:14" x14ac:dyDescent="0.25">
      <c r="A2033" s="28">
        <v>44682</v>
      </c>
      <c r="B2033" s="4" t="s">
        <v>12</v>
      </c>
      <c r="C2033" s="4" t="s">
        <v>13</v>
      </c>
      <c r="D2033" s="4" t="s">
        <v>14</v>
      </c>
      <c r="E2033" s="4" t="s">
        <v>50</v>
      </c>
      <c r="F2033" s="53" t="str">
        <f>IFERROR(VLOOKUP(E2033,'ИМЕНА ОКВЭД'!B$1:D$130001,2,FALSE),E2033)</f>
        <v>Производство молочной продукции</v>
      </c>
      <c r="G2033" s="27">
        <v>269086</v>
      </c>
      <c r="H2033" s="27">
        <v>249322.6</v>
      </c>
      <c r="I2033" s="27">
        <v>336091.4</v>
      </c>
      <c r="J2033" s="27">
        <v>1317411.6000000001</v>
      </c>
      <c r="K2033" s="27">
        <v>1667313.7</v>
      </c>
      <c r="L2033" s="27">
        <v>107.92683856176697</v>
      </c>
      <c r="M2033" s="27">
        <v>80.063339912892744</v>
      </c>
      <c r="N2033" s="27">
        <v>79.014021176698776</v>
      </c>
    </row>
    <row r="2034" spans="1:14" x14ac:dyDescent="0.25">
      <c r="A2034" s="28">
        <v>44682</v>
      </c>
      <c r="B2034" s="4" t="s">
        <v>12</v>
      </c>
      <c r="C2034" s="4" t="s">
        <v>13</v>
      </c>
      <c r="D2034" s="4" t="s">
        <v>14</v>
      </c>
      <c r="E2034" s="4" t="s">
        <v>110</v>
      </c>
      <c r="F2034" s="53" t="str">
        <f>IFERROR(VLOOKUP(E2034,'ИМЕНА ОКВЭД'!B$1:D$130001,2,FALSE),E2034)</f>
        <v>10.6</v>
      </c>
      <c r="G2034" s="27">
        <v>1</v>
      </c>
      <c r="H2034" s="27">
        <v>1.4</v>
      </c>
      <c r="I2034" s="27">
        <v>3</v>
      </c>
      <c r="J2034" s="27">
        <v>5.4</v>
      </c>
      <c r="K2034" s="27">
        <v>13</v>
      </c>
      <c r="L2034" s="27">
        <v>71.428571428571431</v>
      </c>
      <c r="M2034" s="27">
        <v>33.333333333333336</v>
      </c>
      <c r="N2034" s="27">
        <v>41.53846153846154</v>
      </c>
    </row>
    <row r="2035" spans="1:14" x14ac:dyDescent="0.25">
      <c r="A2035" s="28">
        <v>44682</v>
      </c>
      <c r="B2035" s="4" t="s">
        <v>12</v>
      </c>
      <c r="C2035" s="4" t="s">
        <v>13</v>
      </c>
      <c r="D2035" s="4" t="s">
        <v>14</v>
      </c>
      <c r="E2035" s="4" t="s">
        <v>22</v>
      </c>
      <c r="F2035" s="53" t="str">
        <f>IFERROR(VLOOKUP(E2035,'ИМЕНА ОКВЭД'!B$1:D$130001,2,FALSE),E2035)</f>
        <v>Производство хлебобулочных и мучных кондитерских изделий</v>
      </c>
      <c r="G2035" s="27">
        <v>222848.3</v>
      </c>
      <c r="H2035" s="27">
        <v>217703.5</v>
      </c>
      <c r="I2035" s="27">
        <v>184103.1</v>
      </c>
      <c r="J2035" s="27">
        <v>1008646.1</v>
      </c>
      <c r="K2035" s="27">
        <v>964161.4</v>
      </c>
      <c r="L2035" s="27">
        <v>102.36321418810446</v>
      </c>
      <c r="M2035" s="27">
        <v>121.04538163670247</v>
      </c>
      <c r="N2035" s="27">
        <v>104.61382295536826</v>
      </c>
    </row>
    <row r="2036" spans="1:14" x14ac:dyDescent="0.25">
      <c r="A2036" s="28">
        <v>44682</v>
      </c>
      <c r="B2036" s="4" t="s">
        <v>12</v>
      </c>
      <c r="C2036" s="4" t="s">
        <v>13</v>
      </c>
      <c r="D2036" s="4" t="s">
        <v>14</v>
      </c>
      <c r="E2036" s="4" t="s">
        <v>65</v>
      </c>
      <c r="F2036" s="53" t="str">
        <f>IFERROR(VLOOKUP(E2036,'ИМЕНА ОКВЭД'!B$1:D$130001,2,FALSE),E2036)</f>
        <v>10.8</v>
      </c>
      <c r="G2036" s="27">
        <v>143527.70000000001</v>
      </c>
      <c r="H2036" s="27">
        <v>143905.29999999999</v>
      </c>
      <c r="I2036" s="27">
        <v>119567.3</v>
      </c>
      <c r="J2036" s="27">
        <v>657279</v>
      </c>
      <c r="K2036" s="27">
        <v>658419.1</v>
      </c>
      <c r="L2036" s="27">
        <v>99.737605216764081</v>
      </c>
      <c r="M2036" s="27">
        <v>120.039258225284</v>
      </c>
      <c r="N2036" s="27">
        <v>99.826842811820015</v>
      </c>
    </row>
    <row r="2037" spans="1:14" x14ac:dyDescent="0.25">
      <c r="A2037" s="28">
        <v>44682</v>
      </c>
      <c r="B2037" s="4" t="s">
        <v>12</v>
      </c>
      <c r="C2037" s="4" t="s">
        <v>13</v>
      </c>
      <c r="D2037" s="4" t="s">
        <v>14</v>
      </c>
      <c r="E2037" s="4" t="s">
        <v>42</v>
      </c>
      <c r="F2037" s="53" t="str">
        <f>IFERROR(VLOOKUP(E2037,'ИМЕНА ОКВЭД'!B$1:D$130001,2,FALSE),E2037)</f>
        <v>10.9</v>
      </c>
      <c r="G2037" s="27">
        <v>6270.8</v>
      </c>
      <c r="H2037" s="27">
        <v>6194.5</v>
      </c>
      <c r="I2037" s="27">
        <v>7293</v>
      </c>
      <c r="J2037" s="27">
        <v>32089.8</v>
      </c>
      <c r="K2037" s="27">
        <v>36102</v>
      </c>
      <c r="L2037" s="27">
        <v>101.2317378319477</v>
      </c>
      <c r="M2037" s="27">
        <v>85.98382010146716</v>
      </c>
      <c r="N2037" s="27">
        <v>88.886488283197608</v>
      </c>
    </row>
    <row r="2038" spans="1:14" x14ac:dyDescent="0.25">
      <c r="A2038" s="28">
        <v>44682</v>
      </c>
      <c r="B2038" s="4" t="s">
        <v>12</v>
      </c>
      <c r="C2038" s="4" t="s">
        <v>13</v>
      </c>
      <c r="D2038" s="4" t="s">
        <v>14</v>
      </c>
      <c r="E2038" s="4" t="s">
        <v>124</v>
      </c>
      <c r="F2038" s="53" t="str">
        <f>IFERROR(VLOOKUP(E2038,'ИМЕНА ОКВЭД'!B$1:D$130001,2,FALSE),E2038)</f>
        <v>Всего по обследуемым видам экономической деятельности</v>
      </c>
      <c r="G2038" s="27">
        <v>35302755</v>
      </c>
      <c r="H2038" s="27">
        <v>46222008.200000003</v>
      </c>
      <c r="I2038" s="27">
        <v>51909713.600000001</v>
      </c>
      <c r="J2038" s="27">
        <v>229538537.59999999</v>
      </c>
      <c r="K2038" s="27">
        <v>219385794.19999999</v>
      </c>
      <c r="L2038" s="27">
        <v>76.376506289486571</v>
      </c>
      <c r="M2038" s="27">
        <v>68.007994172404764</v>
      </c>
      <c r="N2038" s="27">
        <v>104.62780347151575</v>
      </c>
    </row>
    <row r="2039" spans="1:14" x14ac:dyDescent="0.25">
      <c r="A2039" s="28">
        <v>44682</v>
      </c>
      <c r="B2039" s="4" t="s">
        <v>12</v>
      </c>
      <c r="C2039" s="4" t="s">
        <v>13</v>
      </c>
      <c r="D2039" s="4" t="s">
        <v>14</v>
      </c>
      <c r="E2039" s="4" t="s">
        <v>48</v>
      </c>
      <c r="F2039" s="53" t="str">
        <f>IFERROR(VLOOKUP(E2039,'ИМЕНА ОКВЭД'!B$1:D$130001,2,FALSE),E2039)</f>
        <v>Производство напитков</v>
      </c>
      <c r="G2039" s="27">
        <v>878034.4</v>
      </c>
      <c r="H2039" s="27">
        <v>602380</v>
      </c>
      <c r="I2039" s="27">
        <v>593498.80000000005</v>
      </c>
      <c r="J2039" s="27">
        <v>3135768.1</v>
      </c>
      <c r="K2039" s="27">
        <v>2601896.4</v>
      </c>
      <c r="L2039" s="27">
        <v>145.7608818353863</v>
      </c>
      <c r="M2039" s="27">
        <v>147.94206829061827</v>
      </c>
      <c r="N2039" s="27">
        <v>120.51856100035343</v>
      </c>
    </row>
    <row r="2040" spans="1:14" x14ac:dyDescent="0.25">
      <c r="A2040" s="28">
        <v>44682</v>
      </c>
      <c r="B2040" s="4" t="s">
        <v>12</v>
      </c>
      <c r="C2040" s="4" t="s">
        <v>13</v>
      </c>
      <c r="D2040" s="4" t="s">
        <v>14</v>
      </c>
      <c r="E2040" s="4" t="s">
        <v>105</v>
      </c>
      <c r="F2040" s="53" t="str">
        <f>IFERROR(VLOOKUP(E2040,'ИМЕНА ОКВЭД'!B$1:D$130001,2,FALSE),E2040)</f>
        <v>11.0</v>
      </c>
      <c r="G2040" s="27">
        <v>878034.4</v>
      </c>
      <c r="H2040" s="27">
        <v>602380</v>
      </c>
      <c r="I2040" s="27">
        <v>593498.80000000005</v>
      </c>
      <c r="J2040" s="27">
        <v>3135768.1</v>
      </c>
      <c r="K2040" s="27">
        <v>2601896.4</v>
      </c>
      <c r="L2040" s="27">
        <v>145.7608818353863</v>
      </c>
      <c r="M2040" s="27">
        <v>147.94206829061827</v>
      </c>
      <c r="N2040" s="27">
        <v>120.51856100035343</v>
      </c>
    </row>
    <row r="2041" spans="1:14" x14ac:dyDescent="0.25">
      <c r="A2041" s="28">
        <v>44682</v>
      </c>
      <c r="B2041" s="4" t="s">
        <v>12</v>
      </c>
      <c r="C2041" s="4" t="s">
        <v>13</v>
      </c>
      <c r="D2041" s="4" t="s">
        <v>14</v>
      </c>
      <c r="E2041" s="4" t="s">
        <v>75</v>
      </c>
      <c r="F2041" s="53" t="str">
        <f>IFERROR(VLOOKUP(E2041,'ИМЕНА ОКВЭД'!B$1:D$130001,2,FALSE),E2041)</f>
        <v>125.АГ</v>
      </c>
      <c r="G2041" s="27">
        <v>30023005</v>
      </c>
      <c r="H2041" s="27">
        <v>39012670.399999999</v>
      </c>
      <c r="I2041" s="27">
        <v>47231209</v>
      </c>
      <c r="J2041" s="27">
        <v>192022120.19999999</v>
      </c>
      <c r="K2041" s="27">
        <v>185056750.19999999</v>
      </c>
      <c r="L2041" s="27">
        <v>76.957062134357258</v>
      </c>
      <c r="M2041" s="27">
        <v>63.566031096091571</v>
      </c>
      <c r="N2041" s="27">
        <v>103.76391025589295</v>
      </c>
    </row>
    <row r="2042" spans="1:14" x14ac:dyDescent="0.25">
      <c r="A2042" s="28">
        <v>44682</v>
      </c>
      <c r="B2042" s="4" t="s">
        <v>12</v>
      </c>
      <c r="C2042" s="4" t="s">
        <v>13</v>
      </c>
      <c r="D2042" s="4" t="s">
        <v>14</v>
      </c>
      <c r="E2042" s="4" t="s">
        <v>117</v>
      </c>
      <c r="F2042" s="53" t="str">
        <f>IFERROR(VLOOKUP(E2042,'ИМЕНА ОКВЭД'!B$1:D$130001,2,FALSE),E2042)</f>
        <v>Производство текстильных изделий</v>
      </c>
      <c r="G2042" s="27">
        <v>2078.6999999999998</v>
      </c>
      <c r="H2042" s="27">
        <v>2677.4</v>
      </c>
      <c r="I2042" s="27">
        <v>1313.3</v>
      </c>
      <c r="J2042" s="27">
        <v>8935.7999999999993</v>
      </c>
      <c r="K2042" s="27">
        <v>8319.2999999999993</v>
      </c>
      <c r="L2042" s="27">
        <v>77.638754015089262</v>
      </c>
      <c r="M2042" s="27">
        <v>158.28066702200564</v>
      </c>
      <c r="N2042" s="27">
        <v>107.41047924705204</v>
      </c>
    </row>
    <row r="2043" spans="1:14" x14ac:dyDescent="0.25">
      <c r="A2043" s="28">
        <v>44682</v>
      </c>
      <c r="B2043" s="4" t="s">
        <v>12</v>
      </c>
      <c r="C2043" s="4" t="s">
        <v>13</v>
      </c>
      <c r="D2043" s="4" t="s">
        <v>14</v>
      </c>
      <c r="E2043" s="4" t="s">
        <v>74</v>
      </c>
      <c r="F2043" s="53" t="str">
        <f>IFERROR(VLOOKUP(E2043,'ИМЕНА ОКВЭД'!B$1:D$130001,2,FALSE),E2043)</f>
        <v>13.9</v>
      </c>
      <c r="G2043" s="27">
        <v>2078.6999999999998</v>
      </c>
      <c r="H2043" s="27">
        <v>2677.4</v>
      </c>
      <c r="I2043" s="27">
        <v>1313.3</v>
      </c>
      <c r="J2043" s="27">
        <v>8935.7999999999993</v>
      </c>
      <c r="K2043" s="27">
        <v>8319.2999999999993</v>
      </c>
      <c r="L2043" s="27">
        <v>77.638754015089262</v>
      </c>
      <c r="M2043" s="27">
        <v>158.28066702200564</v>
      </c>
      <c r="N2043" s="27">
        <v>107.41047924705204</v>
      </c>
    </row>
    <row r="2044" spans="1:14" x14ac:dyDescent="0.25">
      <c r="A2044" s="28">
        <v>44682</v>
      </c>
      <c r="B2044" s="4" t="s">
        <v>12</v>
      </c>
      <c r="C2044" s="4" t="s">
        <v>13</v>
      </c>
      <c r="D2044" s="4" t="s">
        <v>14</v>
      </c>
      <c r="E2044" s="4" t="s">
        <v>55</v>
      </c>
      <c r="F2044" s="53" t="str">
        <f>IFERROR(VLOOKUP(E2044,'ИМЕНА ОКВЭД'!B$1:D$130001,2,FALSE),E2044)</f>
        <v>1323500.029.31</v>
      </c>
      <c r="G2044" s="27">
        <v>35302755</v>
      </c>
      <c r="H2044" s="27">
        <v>46222008.200000003</v>
      </c>
      <c r="I2044" s="27">
        <v>51909713.600000001</v>
      </c>
      <c r="J2044" s="27">
        <v>229538537.59999999</v>
      </c>
      <c r="K2044" s="27">
        <v>219385794.19999999</v>
      </c>
      <c r="L2044" s="27">
        <v>76.376506289486571</v>
      </c>
      <c r="M2044" s="27">
        <v>68.007994172404764</v>
      </c>
      <c r="N2044" s="27">
        <v>104.62780347151575</v>
      </c>
    </row>
    <row r="2045" spans="1:14" x14ac:dyDescent="0.25">
      <c r="A2045" s="28">
        <v>44682</v>
      </c>
      <c r="B2045" s="4" t="s">
        <v>12</v>
      </c>
      <c r="C2045" s="4" t="s">
        <v>13</v>
      </c>
      <c r="D2045" s="4" t="s">
        <v>14</v>
      </c>
      <c r="E2045" s="4" t="s">
        <v>69</v>
      </c>
      <c r="F2045" s="53" t="str">
        <f>IFERROR(VLOOKUP(E2045,'ИМЕНА ОКВЭД'!B$1:D$130001,2,FALSE),E2045)</f>
        <v>Производство одежды</v>
      </c>
      <c r="G2045" s="27">
        <v>9609.7999999999993</v>
      </c>
      <c r="H2045" s="27">
        <v>8818.9</v>
      </c>
      <c r="I2045" s="27">
        <v>19560.5</v>
      </c>
      <c r="J2045" s="27">
        <v>46577.9</v>
      </c>
      <c r="K2045" s="27">
        <v>135415.20000000001</v>
      </c>
      <c r="L2045" s="27">
        <v>108.96823866922179</v>
      </c>
      <c r="M2045" s="27">
        <v>49.128601007131721</v>
      </c>
      <c r="N2045" s="27">
        <v>34.396360231347735</v>
      </c>
    </row>
    <row r="2046" spans="1:14" x14ac:dyDescent="0.25">
      <c r="A2046" s="28">
        <v>44682</v>
      </c>
      <c r="B2046" s="4" t="s">
        <v>12</v>
      </c>
      <c r="C2046" s="4" t="s">
        <v>13</v>
      </c>
      <c r="D2046" s="4" t="s">
        <v>14</v>
      </c>
      <c r="E2046" s="4" t="s">
        <v>91</v>
      </c>
      <c r="F2046" s="53" t="str">
        <f>IFERROR(VLOOKUP(E2046,'ИМЕНА ОКВЭД'!B$1:D$130001,2,FALSE),E2046)</f>
        <v>14.1</v>
      </c>
      <c r="G2046" s="27">
        <v>9162.7999999999993</v>
      </c>
      <c r="H2046" s="27">
        <v>8371.9</v>
      </c>
      <c r="I2046" s="27">
        <v>18751.3</v>
      </c>
      <c r="J2046" s="27">
        <v>44564.9</v>
      </c>
      <c r="K2046" s="27">
        <v>132722.70000000001</v>
      </c>
      <c r="L2046" s="27">
        <v>109.44707891876396</v>
      </c>
      <c r="M2046" s="27">
        <v>48.864878701743343</v>
      </c>
      <c r="N2046" s="27">
        <v>33.57745133274112</v>
      </c>
    </row>
    <row r="2047" spans="1:14" x14ac:dyDescent="0.25">
      <c r="A2047" s="28">
        <v>44682</v>
      </c>
      <c r="B2047" s="4" t="s">
        <v>12</v>
      </c>
      <c r="C2047" s="4" t="s">
        <v>13</v>
      </c>
      <c r="D2047" s="4" t="s">
        <v>14</v>
      </c>
      <c r="E2047" s="4" t="s">
        <v>37</v>
      </c>
      <c r="F2047" s="53" t="str">
        <f>IFERROR(VLOOKUP(E2047,'ИМЕНА ОКВЭД'!B$1:D$130001,2,FALSE),E2047)</f>
        <v>14.3</v>
      </c>
      <c r="G2047" s="27">
        <v>447</v>
      </c>
      <c r="H2047" s="27">
        <v>447</v>
      </c>
      <c r="I2047" s="27">
        <v>809.2</v>
      </c>
      <c r="J2047" s="27">
        <v>2013</v>
      </c>
      <c r="K2047" s="27">
        <v>2692.5</v>
      </c>
      <c r="L2047" s="27">
        <v>100</v>
      </c>
      <c r="M2047" s="27">
        <v>55.239742956005934</v>
      </c>
      <c r="N2047" s="27">
        <v>74.763231197771589</v>
      </c>
    </row>
    <row r="2048" spans="1:14" x14ac:dyDescent="0.25">
      <c r="A2048" s="28">
        <v>44682</v>
      </c>
      <c r="B2048" s="4" t="s">
        <v>12</v>
      </c>
      <c r="C2048" s="4" t="s">
        <v>13</v>
      </c>
      <c r="D2048" s="4" t="s">
        <v>14</v>
      </c>
      <c r="E2048" s="4" t="s">
        <v>104</v>
      </c>
      <c r="F2048" s="53" t="str">
        <f>IFERROR(VLOOKUP(E2048,'ИМЕНА ОКВЭД'!B$1:D$130001,2,FALSE),E2048)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048" s="27">
        <v>2586589.7000000002</v>
      </c>
      <c r="H2048" s="27">
        <v>2172497.7999999998</v>
      </c>
      <c r="I2048" s="27">
        <v>1366497</v>
      </c>
      <c r="J2048" s="27">
        <v>10068315.800000001</v>
      </c>
      <c r="K2048" s="27">
        <v>6306365.5</v>
      </c>
      <c r="L2048" s="27">
        <v>119.06063610283057</v>
      </c>
      <c r="M2048" s="27">
        <v>189.28616015988325</v>
      </c>
      <c r="N2048" s="27">
        <v>159.65322339785095</v>
      </c>
    </row>
    <row r="2049" spans="1:14" x14ac:dyDescent="0.25">
      <c r="A2049" s="28">
        <v>44682</v>
      </c>
      <c r="B2049" s="4" t="s">
        <v>12</v>
      </c>
      <c r="C2049" s="4" t="s">
        <v>13</v>
      </c>
      <c r="D2049" s="4" t="s">
        <v>14</v>
      </c>
      <c r="E2049" s="4" t="s">
        <v>111</v>
      </c>
      <c r="F2049" s="53" t="str">
        <f>IFERROR(VLOOKUP(E2049,'ИМЕНА ОКВЭД'!B$1:D$130001,2,FALSE),E2049)</f>
        <v>16.1</v>
      </c>
      <c r="G2049" s="27">
        <v>1871265.7</v>
      </c>
      <c r="H2049" s="27">
        <v>1642637.3</v>
      </c>
      <c r="I2049" s="27">
        <v>1010447.4</v>
      </c>
      <c r="J2049" s="27">
        <v>7267055.5</v>
      </c>
      <c r="K2049" s="27">
        <v>4368758.2</v>
      </c>
      <c r="L2049" s="27">
        <v>113.91837382482426</v>
      </c>
      <c r="M2049" s="27">
        <v>185.19179721774731</v>
      </c>
      <c r="N2049" s="27">
        <v>166.34144457800389</v>
      </c>
    </row>
    <row r="2050" spans="1:14" x14ac:dyDescent="0.25">
      <c r="A2050" s="28">
        <v>44682</v>
      </c>
      <c r="B2050" s="4" t="s">
        <v>12</v>
      </c>
      <c r="C2050" s="4" t="s">
        <v>13</v>
      </c>
      <c r="D2050" s="4" t="s">
        <v>14</v>
      </c>
      <c r="E2050" s="4" t="s">
        <v>114</v>
      </c>
      <c r="F2050" s="53" t="str">
        <f>IFERROR(VLOOKUP(E2050,'ИМЕНА ОКВЭД'!B$1:D$130001,2,FALSE),E2050)</f>
        <v>16.2</v>
      </c>
      <c r="G2050" s="27">
        <v>715324</v>
      </c>
      <c r="H2050" s="27">
        <v>529860.5</v>
      </c>
      <c r="I2050" s="27">
        <v>356049.6</v>
      </c>
      <c r="J2050" s="27">
        <v>2801260.3</v>
      </c>
      <c r="K2050" s="27">
        <v>1937607.3</v>
      </c>
      <c r="L2050" s="27">
        <v>135.00232608394097</v>
      </c>
      <c r="M2050" s="27">
        <v>200.90571650691365</v>
      </c>
      <c r="N2050" s="27">
        <v>144.57317021875383</v>
      </c>
    </row>
    <row r="2051" spans="1:14" x14ac:dyDescent="0.25">
      <c r="A2051" s="28">
        <v>44682</v>
      </c>
      <c r="B2051" s="4" t="s">
        <v>12</v>
      </c>
      <c r="C2051" s="4" t="s">
        <v>13</v>
      </c>
      <c r="D2051" s="4" t="s">
        <v>14</v>
      </c>
      <c r="E2051" s="4" t="s">
        <v>64</v>
      </c>
      <c r="F2051" s="53" t="str">
        <f>IFERROR(VLOOKUP(E2051,'ИМЕНА ОКВЭД'!B$1:D$130001,2,FALSE),E2051)</f>
        <v>Производство бумаги и бумажных изделий</v>
      </c>
      <c r="G2051" s="27">
        <v>24429.7</v>
      </c>
      <c r="H2051" s="27">
        <v>24018.1</v>
      </c>
      <c r="I2051" s="27">
        <v>14407.5</v>
      </c>
      <c r="J2051" s="27">
        <v>108122.2</v>
      </c>
      <c r="K2051" s="27">
        <v>71644.7</v>
      </c>
      <c r="L2051" s="27">
        <v>101.7137075788676</v>
      </c>
      <c r="M2051" s="27">
        <v>169.56238070449419</v>
      </c>
      <c r="N2051" s="27">
        <v>150.91444307813418</v>
      </c>
    </row>
    <row r="2052" spans="1:14" x14ac:dyDescent="0.25">
      <c r="A2052" s="28">
        <v>44682</v>
      </c>
      <c r="B2052" s="4" t="s">
        <v>12</v>
      </c>
      <c r="C2052" s="4" t="s">
        <v>13</v>
      </c>
      <c r="D2052" s="4" t="s">
        <v>14</v>
      </c>
      <c r="E2052" s="4" t="s">
        <v>106</v>
      </c>
      <c r="F2052" s="53" t="str">
        <f>IFERROR(VLOOKUP(E2052,'ИМЕНА ОКВЭД'!B$1:D$130001,2,FALSE),E2052)</f>
        <v>17.2</v>
      </c>
      <c r="G2052" s="27">
        <v>24429.7</v>
      </c>
      <c r="H2052" s="27">
        <v>24018.1</v>
      </c>
      <c r="I2052" s="27">
        <v>14407.5</v>
      </c>
      <c r="J2052" s="27">
        <v>108122.2</v>
      </c>
      <c r="K2052" s="27">
        <v>71644.7</v>
      </c>
      <c r="L2052" s="27">
        <v>101.7137075788676</v>
      </c>
      <c r="M2052" s="27">
        <v>169.56238070449419</v>
      </c>
      <c r="N2052" s="27">
        <v>150.91444307813418</v>
      </c>
    </row>
    <row r="2053" spans="1:14" x14ac:dyDescent="0.25">
      <c r="A2053" s="28">
        <v>44682</v>
      </c>
      <c r="B2053" s="4" t="s">
        <v>12</v>
      </c>
      <c r="C2053" s="4" t="s">
        <v>13</v>
      </c>
      <c r="D2053" s="4" t="s">
        <v>14</v>
      </c>
      <c r="E2053" s="4" t="s">
        <v>86</v>
      </c>
      <c r="F2053" s="53" t="str">
        <f>IFERROR(VLOOKUP(E2053,'ИМЕНА ОКВЭД'!B$1:D$130001,2,FALSE),E2053)</f>
        <v>Деятельность полиграфическая и копирование носителей информации</v>
      </c>
      <c r="G2053" s="27">
        <v>29645.8</v>
      </c>
      <c r="H2053" s="27">
        <v>28625.3</v>
      </c>
      <c r="I2053" s="27">
        <v>16834.3</v>
      </c>
      <c r="J2053" s="27">
        <v>137630.20000000001</v>
      </c>
      <c r="K2053" s="27">
        <v>86586.1</v>
      </c>
      <c r="L2053" s="27">
        <v>103.56502813944309</v>
      </c>
      <c r="M2053" s="27">
        <v>176.10355048917984</v>
      </c>
      <c r="N2053" s="27">
        <v>158.95184099988336</v>
      </c>
    </row>
    <row r="2054" spans="1:14" x14ac:dyDescent="0.25">
      <c r="A2054" s="28">
        <v>44682</v>
      </c>
      <c r="B2054" s="4" t="s">
        <v>12</v>
      </c>
      <c r="C2054" s="4" t="s">
        <v>13</v>
      </c>
      <c r="D2054" s="4" t="s">
        <v>14</v>
      </c>
      <c r="E2054" s="4" t="s">
        <v>82</v>
      </c>
      <c r="F2054" s="53" t="str">
        <f>IFERROR(VLOOKUP(E2054,'ИМЕНА ОКВЭД'!B$1:D$130001,2,FALSE),E2054)</f>
        <v>18.1</v>
      </c>
      <c r="G2054" s="27">
        <v>29645.8</v>
      </c>
      <c r="H2054" s="27">
        <v>28625.3</v>
      </c>
      <c r="I2054" s="27">
        <v>16834.3</v>
      </c>
      <c r="J2054" s="27">
        <v>137630.20000000001</v>
      </c>
      <c r="K2054" s="27">
        <v>86586.1</v>
      </c>
      <c r="L2054" s="27">
        <v>103.56502813944309</v>
      </c>
      <c r="M2054" s="27">
        <v>176.10355048917984</v>
      </c>
      <c r="N2054" s="27">
        <v>158.95184099988336</v>
      </c>
    </row>
    <row r="2055" spans="1:14" x14ac:dyDescent="0.25">
      <c r="A2055" s="28">
        <v>44682</v>
      </c>
      <c r="B2055" s="4" t="s">
        <v>12</v>
      </c>
      <c r="C2055" s="4" t="s">
        <v>13</v>
      </c>
      <c r="D2055" s="4" t="s">
        <v>14</v>
      </c>
      <c r="E2055" s="4" t="s">
        <v>125</v>
      </c>
      <c r="F2055" s="53" t="str">
        <f>IFERROR(VLOOKUP(E2055,'ИМЕНА ОКВЭД'!B$1:D$130001,2,FALSE),E2055)</f>
        <v>Производство кокса и нефтепродуктов</v>
      </c>
      <c r="G2055" s="27">
        <v>4365569.5999999996</v>
      </c>
      <c r="H2055" s="27">
        <v>5796304.0999999996</v>
      </c>
      <c r="I2055" s="27">
        <v>5820935.7000000002</v>
      </c>
      <c r="J2055" s="27">
        <v>28306837.800000001</v>
      </c>
      <c r="K2055" s="27">
        <v>27232165.100000001</v>
      </c>
      <c r="L2055" s="27">
        <v>75.31643482956666</v>
      </c>
      <c r="M2055" s="27">
        <v>74.997729316955002</v>
      </c>
      <c r="N2055" s="27">
        <v>103.94633587176658</v>
      </c>
    </row>
    <row r="2056" spans="1:14" x14ac:dyDescent="0.25">
      <c r="A2056" s="28">
        <v>44682</v>
      </c>
      <c r="B2056" s="4" t="s">
        <v>12</v>
      </c>
      <c r="C2056" s="4" t="s">
        <v>13</v>
      </c>
      <c r="D2056" s="4" t="s">
        <v>14</v>
      </c>
      <c r="E2056" s="4" t="s">
        <v>51</v>
      </c>
      <c r="F2056" s="53" t="str">
        <f>IFERROR(VLOOKUP(E2056,'ИМЕНА ОКВЭД'!B$1:D$130001,2,FALSE),E2056)</f>
        <v>19.2</v>
      </c>
      <c r="G2056" s="27">
        <v>4365569.5999999996</v>
      </c>
      <c r="H2056" s="27">
        <v>5796304.0999999996</v>
      </c>
      <c r="I2056" s="27">
        <v>5820935.7000000002</v>
      </c>
      <c r="J2056" s="27">
        <v>28306837.800000001</v>
      </c>
      <c r="K2056" s="27">
        <v>27232165.100000001</v>
      </c>
      <c r="L2056" s="27">
        <v>75.31643482956666</v>
      </c>
      <c r="M2056" s="27">
        <v>74.997729316955002</v>
      </c>
      <c r="N2056" s="27">
        <v>103.94633587176658</v>
      </c>
    </row>
    <row r="2057" spans="1:14" x14ac:dyDescent="0.25">
      <c r="A2057" s="28">
        <v>44682</v>
      </c>
      <c r="B2057" s="4" t="s">
        <v>12</v>
      </c>
      <c r="C2057" s="4" t="s">
        <v>13</v>
      </c>
      <c r="D2057" s="4" t="s">
        <v>14</v>
      </c>
      <c r="E2057" s="4" t="s">
        <v>60</v>
      </c>
      <c r="F2057" s="53" t="str">
        <f>IFERROR(VLOOKUP(E2057,'ИМЕНА ОКВЭД'!B$1:D$130001,2,FALSE),E2057)</f>
        <v>Производство химических веществ и химических продуктов</v>
      </c>
      <c r="G2057" s="27">
        <v>337768.7</v>
      </c>
      <c r="H2057" s="27">
        <v>438733.7</v>
      </c>
      <c r="I2057" s="27">
        <v>314764.40000000002</v>
      </c>
      <c r="J2057" s="27">
        <v>2058839.5</v>
      </c>
      <c r="K2057" s="27">
        <v>1521863.5</v>
      </c>
      <c r="L2057" s="27">
        <v>76.987179238795648</v>
      </c>
      <c r="M2057" s="27">
        <v>107.30841861404912</v>
      </c>
      <c r="N2057" s="27">
        <v>135.28411056576363</v>
      </c>
    </row>
    <row r="2058" spans="1:14" x14ac:dyDescent="0.25">
      <c r="A2058" s="28">
        <v>44682</v>
      </c>
      <c r="B2058" s="4" t="s">
        <v>12</v>
      </c>
      <c r="C2058" s="4" t="s">
        <v>13</v>
      </c>
      <c r="D2058" s="4" t="s">
        <v>14</v>
      </c>
      <c r="E2058" s="4" t="s">
        <v>120</v>
      </c>
      <c r="F2058" s="53" t="str">
        <f>IFERROR(VLOOKUP(E2058,'ИМЕНА ОКВЭД'!B$1:D$130001,2,FALSE),E2058)</f>
        <v>20.1</v>
      </c>
      <c r="G2058" s="27">
        <v>208446.7</v>
      </c>
      <c r="H2058" s="27">
        <v>310752.7</v>
      </c>
      <c r="I2058" s="27">
        <v>187337</v>
      </c>
      <c r="J2058" s="27">
        <v>1432248.5</v>
      </c>
      <c r="K2058" s="27">
        <v>911128.1</v>
      </c>
      <c r="L2058" s="27">
        <v>67.078001253086455</v>
      </c>
      <c r="M2058" s="27">
        <v>111.26830257770756</v>
      </c>
      <c r="N2058" s="27">
        <v>157.19507498451645</v>
      </c>
    </row>
    <row r="2059" spans="1:14" x14ac:dyDescent="0.25">
      <c r="A2059" s="28">
        <v>44682</v>
      </c>
      <c r="B2059" s="4" t="s">
        <v>12</v>
      </c>
      <c r="C2059" s="4" t="s">
        <v>13</v>
      </c>
      <c r="D2059" s="4" t="s">
        <v>14</v>
      </c>
      <c r="E2059" s="4" t="s">
        <v>97</v>
      </c>
      <c r="F2059" s="53" t="str">
        <f>IFERROR(VLOOKUP(E2059,'ИМЕНА ОКВЭД'!B$1:D$130001,2,FALSE),E2059)</f>
        <v>20.2</v>
      </c>
      <c r="G2059" s="4"/>
      <c r="H2059" s="4"/>
      <c r="I2059" s="27">
        <v>217</v>
      </c>
      <c r="J2059" s="27">
        <v>217</v>
      </c>
      <c r="K2059" s="27">
        <v>1085</v>
      </c>
      <c r="L2059" s="4"/>
      <c r="M2059" s="4"/>
      <c r="N2059" s="27">
        <v>20</v>
      </c>
    </row>
    <row r="2060" spans="1:14" x14ac:dyDescent="0.25">
      <c r="A2060" s="28">
        <v>44682</v>
      </c>
      <c r="B2060" s="4" t="s">
        <v>12</v>
      </c>
      <c r="C2060" s="4" t="s">
        <v>13</v>
      </c>
      <c r="D2060" s="4" t="s">
        <v>14</v>
      </c>
      <c r="E2060" s="4" t="s">
        <v>16</v>
      </c>
      <c r="F2060" s="53" t="str">
        <f>IFERROR(VLOOKUP(E2060,'ИМЕНА ОКВЭД'!B$1:D$130001,2,FALSE),E2060)</f>
        <v>20.3</v>
      </c>
      <c r="G2060" s="27">
        <v>26015</v>
      </c>
      <c r="H2060" s="27">
        <v>24571</v>
      </c>
      <c r="I2060" s="27">
        <v>32830</v>
      </c>
      <c r="J2060" s="27">
        <v>118185</v>
      </c>
      <c r="K2060" s="27">
        <v>150506</v>
      </c>
      <c r="L2060" s="27">
        <v>105.87684668918644</v>
      </c>
      <c r="M2060" s="27">
        <v>79.241547365214743</v>
      </c>
      <c r="N2060" s="27">
        <v>78.525108633542843</v>
      </c>
    </row>
    <row r="2061" spans="1:14" x14ac:dyDescent="0.25">
      <c r="A2061" s="28">
        <v>44682</v>
      </c>
      <c r="B2061" s="4" t="s">
        <v>12</v>
      </c>
      <c r="C2061" s="4" t="s">
        <v>13</v>
      </c>
      <c r="D2061" s="4" t="s">
        <v>14</v>
      </c>
      <c r="E2061" s="4" t="s">
        <v>83</v>
      </c>
      <c r="F2061" s="53" t="str">
        <f>IFERROR(VLOOKUP(E2061,'ИМЕНА ОКВЭД'!B$1:D$130001,2,FALSE),E2061)</f>
        <v>20.4</v>
      </c>
      <c r="G2061" s="27">
        <v>1328</v>
      </c>
      <c r="H2061" s="27">
        <v>1328</v>
      </c>
      <c r="I2061" s="27">
        <v>28</v>
      </c>
      <c r="J2061" s="27">
        <v>5340</v>
      </c>
      <c r="K2061" s="27">
        <v>140</v>
      </c>
      <c r="L2061" s="27">
        <v>100</v>
      </c>
      <c r="M2061" s="27">
        <v>4742.8571428571431</v>
      </c>
      <c r="N2061" s="27">
        <v>3814.2857142857142</v>
      </c>
    </row>
    <row r="2062" spans="1:14" x14ac:dyDescent="0.25">
      <c r="A2062" s="28">
        <v>44682</v>
      </c>
      <c r="B2062" s="4" t="s">
        <v>12</v>
      </c>
      <c r="C2062" s="4" t="s">
        <v>13</v>
      </c>
      <c r="D2062" s="4" t="s">
        <v>14</v>
      </c>
      <c r="E2062" s="4" t="s">
        <v>17</v>
      </c>
      <c r="F2062" s="53" t="str">
        <f>IFERROR(VLOOKUP(E2062,'ИМЕНА ОКВЭД'!B$1:D$130001,2,FALSE),E2062)</f>
        <v>20.5</v>
      </c>
      <c r="G2062" s="27">
        <v>101979</v>
      </c>
      <c r="H2062" s="27">
        <v>102082</v>
      </c>
      <c r="I2062" s="27">
        <v>94352.4</v>
      </c>
      <c r="J2062" s="27">
        <v>502849</v>
      </c>
      <c r="K2062" s="27">
        <v>459004.4</v>
      </c>
      <c r="L2062" s="27">
        <v>99.899100722948219</v>
      </c>
      <c r="M2062" s="27">
        <v>108.08310122477012</v>
      </c>
      <c r="N2062" s="27">
        <v>109.55210886867316</v>
      </c>
    </row>
    <row r="2063" spans="1:14" x14ac:dyDescent="0.25">
      <c r="A2063" s="28">
        <v>44682</v>
      </c>
      <c r="B2063" s="4" t="s">
        <v>12</v>
      </c>
      <c r="C2063" s="4" t="s">
        <v>13</v>
      </c>
      <c r="D2063" s="4" t="s">
        <v>14</v>
      </c>
      <c r="E2063" s="4" t="s">
        <v>99</v>
      </c>
      <c r="F2063" s="53" t="str">
        <f>IFERROR(VLOOKUP(E2063,'ИМЕНА ОКВЭД'!B$1:D$130001,2,FALSE),E2063)</f>
        <v>Производство лекарственных средств и материалов, применяемых в медицинских целях</v>
      </c>
      <c r="G2063" s="27">
        <v>177020</v>
      </c>
      <c r="H2063" s="27">
        <v>201696</v>
      </c>
      <c r="I2063" s="27">
        <v>136946</v>
      </c>
      <c r="J2063" s="27">
        <v>1149782</v>
      </c>
      <c r="K2063" s="27">
        <v>957989</v>
      </c>
      <c r="L2063" s="27">
        <v>87.765746469934953</v>
      </c>
      <c r="M2063" s="27">
        <v>129.26262906547106</v>
      </c>
      <c r="N2063" s="27">
        <v>120.02037601684361</v>
      </c>
    </row>
    <row r="2064" spans="1:14" x14ac:dyDescent="0.25">
      <c r="A2064" s="28">
        <v>44682</v>
      </c>
      <c r="B2064" s="4" t="s">
        <v>12</v>
      </c>
      <c r="C2064" s="4" t="s">
        <v>13</v>
      </c>
      <c r="D2064" s="4" t="s">
        <v>14</v>
      </c>
      <c r="E2064" s="4" t="s">
        <v>38</v>
      </c>
      <c r="F2064" s="53" t="str">
        <f>IFERROR(VLOOKUP(E2064,'ИМЕНА ОКВЭД'!B$1:D$130001,2,FALSE),E2064)</f>
        <v>21.2</v>
      </c>
      <c r="G2064" s="27">
        <v>177020</v>
      </c>
      <c r="H2064" s="27">
        <v>201696</v>
      </c>
      <c r="I2064" s="27">
        <v>136946</v>
      </c>
      <c r="J2064" s="27">
        <v>1149782</v>
      </c>
      <c r="K2064" s="27">
        <v>957989</v>
      </c>
      <c r="L2064" s="27">
        <v>87.765746469934953</v>
      </c>
      <c r="M2064" s="27">
        <v>129.26262906547106</v>
      </c>
      <c r="N2064" s="27">
        <v>120.02037601684361</v>
      </c>
    </row>
    <row r="2065" spans="1:14" x14ac:dyDescent="0.25">
      <c r="A2065" s="28">
        <v>44682</v>
      </c>
      <c r="B2065" s="4" t="s">
        <v>12</v>
      </c>
      <c r="C2065" s="4" t="s">
        <v>13</v>
      </c>
      <c r="D2065" s="4" t="s">
        <v>14</v>
      </c>
      <c r="E2065" s="4" t="s">
        <v>49</v>
      </c>
      <c r="F2065" s="53" t="str">
        <f>IFERROR(VLOOKUP(E2065,'ИМЕНА ОКВЭД'!B$1:D$130001,2,FALSE),E2065)</f>
        <v>Производство резиновых и пластмассовых изделий</v>
      </c>
      <c r="G2065" s="27">
        <v>578760.69999999995</v>
      </c>
      <c r="H2065" s="27">
        <v>476242.3</v>
      </c>
      <c r="I2065" s="27">
        <v>297210.5</v>
      </c>
      <c r="J2065" s="27">
        <v>2274170.1</v>
      </c>
      <c r="K2065" s="27">
        <v>1595253.9</v>
      </c>
      <c r="L2065" s="27">
        <v>121.52652126869033</v>
      </c>
      <c r="M2065" s="27">
        <v>194.730906209572</v>
      </c>
      <c r="N2065" s="27">
        <v>142.55850432335566</v>
      </c>
    </row>
    <row r="2066" spans="1:14" x14ac:dyDescent="0.25">
      <c r="A2066" s="28">
        <v>44682</v>
      </c>
      <c r="B2066" s="4" t="s">
        <v>12</v>
      </c>
      <c r="C2066" s="4" t="s">
        <v>13</v>
      </c>
      <c r="D2066" s="4" t="s">
        <v>14</v>
      </c>
      <c r="E2066" s="4" t="s">
        <v>46</v>
      </c>
      <c r="F2066" s="53" t="str">
        <f>IFERROR(VLOOKUP(E2066,'ИМЕНА ОКВЭД'!B$1:D$130001,2,FALSE),E2066)</f>
        <v>22.1</v>
      </c>
      <c r="G2066" s="27">
        <v>617</v>
      </c>
      <c r="H2066" s="27">
        <v>617</v>
      </c>
      <c r="I2066" s="27">
        <v>1186</v>
      </c>
      <c r="J2066" s="27">
        <v>3654</v>
      </c>
      <c r="K2066" s="27">
        <v>5930</v>
      </c>
      <c r="L2066" s="27">
        <v>100</v>
      </c>
      <c r="M2066" s="27">
        <v>52.023608768971329</v>
      </c>
      <c r="N2066" s="27">
        <v>61.618887015177066</v>
      </c>
    </row>
    <row r="2067" spans="1:14" x14ac:dyDescent="0.25">
      <c r="A2067" s="28">
        <v>44682</v>
      </c>
      <c r="B2067" s="4" t="s">
        <v>12</v>
      </c>
      <c r="C2067" s="4" t="s">
        <v>13</v>
      </c>
      <c r="D2067" s="4" t="s">
        <v>14</v>
      </c>
      <c r="E2067" s="4" t="s">
        <v>52</v>
      </c>
      <c r="F2067" s="53" t="str">
        <f>IFERROR(VLOOKUP(E2067,'ИМЕНА ОКВЭД'!B$1:D$130001,2,FALSE),E2067)</f>
        <v>22.2</v>
      </c>
      <c r="G2067" s="27">
        <v>578143.69999999995</v>
      </c>
      <c r="H2067" s="27">
        <v>475625.3</v>
      </c>
      <c r="I2067" s="27">
        <v>296024.5</v>
      </c>
      <c r="J2067" s="27">
        <v>2270516.1</v>
      </c>
      <c r="K2067" s="27">
        <v>1589323.9</v>
      </c>
      <c r="L2067" s="27">
        <v>121.5544463257106</v>
      </c>
      <c r="M2067" s="27">
        <v>195.30265231425102</v>
      </c>
      <c r="N2067" s="27">
        <v>142.86050187755939</v>
      </c>
    </row>
    <row r="2068" spans="1:14" x14ac:dyDescent="0.25">
      <c r="A2068" s="28">
        <v>44682</v>
      </c>
      <c r="B2068" s="4" t="s">
        <v>12</v>
      </c>
      <c r="C2068" s="4" t="s">
        <v>13</v>
      </c>
      <c r="D2068" s="4" t="s">
        <v>14</v>
      </c>
      <c r="E2068" s="4" t="s">
        <v>36</v>
      </c>
      <c r="F2068" s="53" t="str">
        <f>IFERROR(VLOOKUP(E2068,'ИМЕНА ОКВЭД'!B$1:D$130001,2,FALSE),E2068)</f>
        <v>Производство прочей неметаллической минеральной продукции</v>
      </c>
      <c r="G2068" s="27">
        <v>1166211.8</v>
      </c>
      <c r="H2068" s="27">
        <v>1309709.3999999999</v>
      </c>
      <c r="I2068" s="27">
        <v>821108.2</v>
      </c>
      <c r="J2068" s="27">
        <v>5763542.5</v>
      </c>
      <c r="K2068" s="27">
        <v>3908157.4</v>
      </c>
      <c r="L2068" s="27">
        <v>89.043554241879917</v>
      </c>
      <c r="M2068" s="27">
        <v>142.02900421649667</v>
      </c>
      <c r="N2068" s="27">
        <v>147.47467694110784</v>
      </c>
    </row>
    <row r="2069" spans="1:14" x14ac:dyDescent="0.25">
      <c r="A2069" s="28">
        <v>44682</v>
      </c>
      <c r="B2069" s="4" t="s">
        <v>12</v>
      </c>
      <c r="C2069" s="4" t="s">
        <v>13</v>
      </c>
      <c r="D2069" s="4" t="s">
        <v>14</v>
      </c>
      <c r="E2069" s="4" t="s">
        <v>77</v>
      </c>
      <c r="F2069" s="53" t="str">
        <f>IFERROR(VLOOKUP(E2069,'ИМЕНА ОКВЭД'!B$1:D$130001,2,FALSE),E2069)</f>
        <v>23.1</v>
      </c>
      <c r="G2069" s="27">
        <v>53929</v>
      </c>
      <c r="H2069" s="27">
        <v>53929</v>
      </c>
      <c r="I2069" s="27">
        <v>52135</v>
      </c>
      <c r="J2069" s="27">
        <v>267851</v>
      </c>
      <c r="K2069" s="27">
        <v>260675</v>
      </c>
      <c r="L2069" s="27">
        <v>100</v>
      </c>
      <c r="M2069" s="27">
        <v>103.44106646206963</v>
      </c>
      <c r="N2069" s="27">
        <v>102.75285316965571</v>
      </c>
    </row>
    <row r="2070" spans="1:14" x14ac:dyDescent="0.25">
      <c r="A2070" s="28">
        <v>44682</v>
      </c>
      <c r="B2070" s="4" t="s">
        <v>12</v>
      </c>
      <c r="C2070" s="4" t="s">
        <v>13</v>
      </c>
      <c r="D2070" s="4" t="s">
        <v>14</v>
      </c>
      <c r="E2070" s="4" t="s">
        <v>136</v>
      </c>
      <c r="F2070" s="53" t="str">
        <f>IFERROR(VLOOKUP(E2070,'ИМЕНА ОКВЭД'!B$1:D$130001,2,FALSE),E2070)</f>
        <v>23.2</v>
      </c>
      <c r="G2070" s="27">
        <v>894</v>
      </c>
      <c r="H2070" s="27">
        <v>894</v>
      </c>
      <c r="I2070" s="4"/>
      <c r="J2070" s="27">
        <v>3576</v>
      </c>
      <c r="K2070" s="4"/>
      <c r="L2070" s="27">
        <v>100</v>
      </c>
      <c r="M2070" s="4"/>
      <c r="N2070" s="4"/>
    </row>
    <row r="2071" spans="1:14" x14ac:dyDescent="0.25">
      <c r="A2071" s="28">
        <v>44682</v>
      </c>
      <c r="B2071" s="4" t="s">
        <v>12</v>
      </c>
      <c r="C2071" s="4" t="s">
        <v>13</v>
      </c>
      <c r="D2071" s="4" t="s">
        <v>14</v>
      </c>
      <c r="E2071" s="4" t="s">
        <v>23</v>
      </c>
      <c r="F2071" s="53" t="str">
        <f>IFERROR(VLOOKUP(E2071,'ИМЕНА ОКВЭД'!B$1:D$130001,2,FALSE),E2071)</f>
        <v>23.3</v>
      </c>
      <c r="G2071" s="27">
        <v>47263</v>
      </c>
      <c r="H2071" s="27">
        <v>57851</v>
      </c>
      <c r="I2071" s="27">
        <v>59812</v>
      </c>
      <c r="J2071" s="27">
        <v>268765</v>
      </c>
      <c r="K2071" s="27">
        <v>276309</v>
      </c>
      <c r="L2071" s="27">
        <v>81.697809890926692</v>
      </c>
      <c r="M2071" s="27">
        <v>79.019260349093827</v>
      </c>
      <c r="N2071" s="27">
        <v>97.269723389393761</v>
      </c>
    </row>
    <row r="2072" spans="1:14" x14ac:dyDescent="0.25">
      <c r="A2072" s="28">
        <v>44682</v>
      </c>
      <c r="B2072" s="4" t="s">
        <v>12</v>
      </c>
      <c r="C2072" s="4" t="s">
        <v>13</v>
      </c>
      <c r="D2072" s="4" t="s">
        <v>14</v>
      </c>
      <c r="E2072" s="4" t="s">
        <v>67</v>
      </c>
      <c r="F2072" s="53" t="str">
        <f>IFERROR(VLOOKUP(E2072,'ИМЕНА ОКВЭД'!B$1:D$130001,2,FALSE),E2072)</f>
        <v>23.5</v>
      </c>
      <c r="G2072" s="27">
        <v>56.4</v>
      </c>
      <c r="H2072" s="4"/>
      <c r="I2072" s="4"/>
      <c r="J2072" s="27">
        <v>119</v>
      </c>
      <c r="K2072" s="27">
        <v>304.89999999999998</v>
      </c>
      <c r="L2072" s="4"/>
      <c r="M2072" s="4"/>
      <c r="N2072" s="27">
        <v>39.029189898327317</v>
      </c>
    </row>
    <row r="2073" spans="1:14" x14ac:dyDescent="0.25">
      <c r="A2073" s="28">
        <v>44682</v>
      </c>
      <c r="B2073" s="4" t="s">
        <v>12</v>
      </c>
      <c r="C2073" s="4" t="s">
        <v>13</v>
      </c>
      <c r="D2073" s="4" t="s">
        <v>14</v>
      </c>
      <c r="E2073" s="4" t="s">
        <v>121</v>
      </c>
      <c r="F2073" s="53" t="str">
        <f>IFERROR(VLOOKUP(E2073,'ИМЕНА ОКВЭД'!B$1:D$130001,2,FALSE),E2073)</f>
        <v>23.6</v>
      </c>
      <c r="G2073" s="27">
        <v>640858.69999999995</v>
      </c>
      <c r="H2073" s="27">
        <v>744330.4</v>
      </c>
      <c r="I2073" s="27">
        <v>461599.5</v>
      </c>
      <c r="J2073" s="27">
        <v>3286252.8</v>
      </c>
      <c r="K2073" s="27">
        <v>2176789</v>
      </c>
      <c r="L2073" s="27">
        <v>86.098686819724151</v>
      </c>
      <c r="M2073" s="27">
        <v>138.83435748955534</v>
      </c>
      <c r="N2073" s="27">
        <v>150.96790731669446</v>
      </c>
    </row>
    <row r="2074" spans="1:14" x14ac:dyDescent="0.25">
      <c r="A2074" s="28">
        <v>44682</v>
      </c>
      <c r="B2074" s="4" t="s">
        <v>12</v>
      </c>
      <c r="C2074" s="4" t="s">
        <v>13</v>
      </c>
      <c r="D2074" s="4" t="s">
        <v>14</v>
      </c>
      <c r="E2074" s="4" t="s">
        <v>71</v>
      </c>
      <c r="F2074" s="53" t="str">
        <f>IFERROR(VLOOKUP(E2074,'ИМЕНА ОКВЭД'!B$1:D$130001,2,FALSE),E2074)</f>
        <v>23.7</v>
      </c>
      <c r="G2074" s="27">
        <v>663</v>
      </c>
      <c r="H2074" s="27">
        <v>663</v>
      </c>
      <c r="I2074" s="27">
        <v>219</v>
      </c>
      <c r="J2074" s="27">
        <v>2871</v>
      </c>
      <c r="K2074" s="27">
        <v>1095</v>
      </c>
      <c r="L2074" s="27">
        <v>100</v>
      </c>
      <c r="M2074" s="27">
        <v>302.73972602739724</v>
      </c>
      <c r="N2074" s="27">
        <v>262.1917808219178</v>
      </c>
    </row>
    <row r="2075" spans="1:14" x14ac:dyDescent="0.25">
      <c r="A2075" s="28">
        <v>44682</v>
      </c>
      <c r="B2075" s="4" t="s">
        <v>12</v>
      </c>
      <c r="C2075" s="4" t="s">
        <v>13</v>
      </c>
      <c r="D2075" s="4" t="s">
        <v>14</v>
      </c>
      <c r="E2075" s="4" t="s">
        <v>100</v>
      </c>
      <c r="F2075" s="53" t="str">
        <f>IFERROR(VLOOKUP(E2075,'ИМЕНА ОКВЭД'!B$1:D$130001,2,FALSE),E2075)</f>
        <v>23.9</v>
      </c>
      <c r="G2075" s="27">
        <v>422547.7</v>
      </c>
      <c r="H2075" s="27">
        <v>452042</v>
      </c>
      <c r="I2075" s="27">
        <v>247342.7</v>
      </c>
      <c r="J2075" s="27">
        <v>1934107.7</v>
      </c>
      <c r="K2075" s="27">
        <v>1192984.5</v>
      </c>
      <c r="L2075" s="27">
        <v>93.475318665079797</v>
      </c>
      <c r="M2075" s="27">
        <v>170.83491851588909</v>
      </c>
      <c r="N2075" s="27">
        <v>162.1234559208439</v>
      </c>
    </row>
    <row r="2076" spans="1:14" x14ac:dyDescent="0.25">
      <c r="A2076" s="28">
        <v>44682</v>
      </c>
      <c r="B2076" s="4" t="s">
        <v>12</v>
      </c>
      <c r="C2076" s="4" t="s">
        <v>13</v>
      </c>
      <c r="D2076" s="4" t="s">
        <v>14</v>
      </c>
      <c r="E2076" s="4" t="s">
        <v>79</v>
      </c>
      <c r="F2076" s="53" t="str">
        <f>IFERROR(VLOOKUP(E2076,'ИМЕНА ОКВЭД'!B$1:D$130001,2,FALSE),E2076)</f>
        <v>Производство металлургическое</v>
      </c>
      <c r="G2076" s="27">
        <v>5526419.2000000002</v>
      </c>
      <c r="H2076" s="27">
        <v>11471404.800000001</v>
      </c>
      <c r="I2076" s="27">
        <v>11786173.6</v>
      </c>
      <c r="J2076" s="27">
        <v>65408334.700000003</v>
      </c>
      <c r="K2076" s="27">
        <v>57067439.600000001</v>
      </c>
      <c r="L2076" s="27">
        <v>48.175609669009326</v>
      </c>
      <c r="M2076" s="27">
        <v>46.889002211879856</v>
      </c>
      <c r="N2076" s="27">
        <v>114.61585653476558</v>
      </c>
    </row>
    <row r="2077" spans="1:14" x14ac:dyDescent="0.25">
      <c r="A2077" s="28">
        <v>44682</v>
      </c>
      <c r="B2077" s="4" t="s">
        <v>12</v>
      </c>
      <c r="C2077" s="4" t="s">
        <v>13</v>
      </c>
      <c r="D2077" s="4" t="s">
        <v>14</v>
      </c>
      <c r="E2077" s="4" t="s">
        <v>115</v>
      </c>
      <c r="F2077" s="53" t="str">
        <f>IFERROR(VLOOKUP(E2077,'ИМЕНА ОКВЭД'!B$1:D$130001,2,FALSE),E2077)</f>
        <v>24.1</v>
      </c>
      <c r="G2077" s="27">
        <v>1396336.7</v>
      </c>
      <c r="H2077" s="27">
        <v>2702796.7</v>
      </c>
      <c r="I2077" s="27">
        <v>3843802.6</v>
      </c>
      <c r="J2077" s="27">
        <v>15790972</v>
      </c>
      <c r="K2077" s="27">
        <v>13974076.4</v>
      </c>
      <c r="L2077" s="27">
        <v>51.662661124308755</v>
      </c>
      <c r="M2077" s="27">
        <v>36.326961743560922</v>
      </c>
      <c r="N2077" s="27">
        <v>113.00190114890169</v>
      </c>
    </row>
    <row r="2078" spans="1:14" x14ac:dyDescent="0.25">
      <c r="A2078" s="28">
        <v>44682</v>
      </c>
      <c r="B2078" s="4" t="s">
        <v>12</v>
      </c>
      <c r="C2078" s="4" t="s">
        <v>13</v>
      </c>
      <c r="D2078" s="4" t="s">
        <v>14</v>
      </c>
      <c r="E2078" s="4" t="s">
        <v>138</v>
      </c>
      <c r="F2078" s="53" t="str">
        <f>IFERROR(VLOOKUP(E2078,'ИМЕНА ОКВЭД'!B$1:D$130001,2,FALSE),E2078)</f>
        <v>24.2</v>
      </c>
      <c r="G2078" s="27">
        <v>6117</v>
      </c>
      <c r="H2078" s="27">
        <v>6117</v>
      </c>
      <c r="I2078" s="4"/>
      <c r="J2078" s="27">
        <v>24468</v>
      </c>
      <c r="K2078" s="4"/>
      <c r="L2078" s="27">
        <v>100</v>
      </c>
      <c r="M2078" s="4"/>
      <c r="N2078" s="4"/>
    </row>
    <row r="2079" spans="1:14" x14ac:dyDescent="0.25">
      <c r="A2079" s="28">
        <v>44682</v>
      </c>
      <c r="B2079" s="4" t="s">
        <v>12</v>
      </c>
      <c r="C2079" s="4" t="s">
        <v>13</v>
      </c>
      <c r="D2079" s="4" t="s">
        <v>14</v>
      </c>
      <c r="E2079" s="4" t="s">
        <v>87</v>
      </c>
      <c r="F2079" s="53" t="str">
        <f>IFERROR(VLOOKUP(E2079,'ИМЕНА ОКВЭД'!B$1:D$130001,2,FALSE),E2079)</f>
        <v>24.3</v>
      </c>
      <c r="G2079" s="27">
        <v>164776.79999999999</v>
      </c>
      <c r="H2079" s="27">
        <v>175759.1</v>
      </c>
      <c r="I2079" s="27">
        <v>154060.4</v>
      </c>
      <c r="J2079" s="27">
        <v>735192.1</v>
      </c>
      <c r="K2079" s="27">
        <v>559625.69999999995</v>
      </c>
      <c r="L2079" s="27">
        <v>93.751504189541251</v>
      </c>
      <c r="M2079" s="27">
        <v>106.95597311184444</v>
      </c>
      <c r="N2079" s="27">
        <v>131.37211175255175</v>
      </c>
    </row>
    <row r="2080" spans="1:14" x14ac:dyDescent="0.25">
      <c r="A2080" s="28">
        <v>44682</v>
      </c>
      <c r="B2080" s="4" t="s">
        <v>12</v>
      </c>
      <c r="C2080" s="4" t="s">
        <v>13</v>
      </c>
      <c r="D2080" s="4" t="s">
        <v>14</v>
      </c>
      <c r="E2080" s="4" t="s">
        <v>84</v>
      </c>
      <c r="F2080" s="53" t="str">
        <f>IFERROR(VLOOKUP(E2080,'ИМЕНА ОКВЭД'!B$1:D$130001,2,FALSE),E2080)</f>
        <v>Производство основных драгоценных металлов и прочих цветных металлов, производство ядерного топлива</v>
      </c>
      <c r="G2080" s="27">
        <v>3907164.7</v>
      </c>
      <c r="H2080" s="27">
        <v>8540935.3000000007</v>
      </c>
      <c r="I2080" s="27">
        <v>7752094.5999999996</v>
      </c>
      <c r="J2080" s="27">
        <v>48653365.5</v>
      </c>
      <c r="K2080" s="27">
        <v>42367344.899999999</v>
      </c>
      <c r="L2080" s="27">
        <v>45.746332957234792</v>
      </c>
      <c r="M2080" s="27">
        <v>50.401406350226942</v>
      </c>
      <c r="N2080" s="27">
        <v>114.83694721686466</v>
      </c>
    </row>
    <row r="2081" spans="1:14" x14ac:dyDescent="0.25">
      <c r="A2081" s="28">
        <v>44682</v>
      </c>
      <c r="B2081" s="4" t="s">
        <v>12</v>
      </c>
      <c r="C2081" s="4" t="s">
        <v>13</v>
      </c>
      <c r="D2081" s="4" t="s">
        <v>14</v>
      </c>
      <c r="E2081" s="4" t="s">
        <v>32</v>
      </c>
      <c r="F2081" s="53" t="str">
        <f>IFERROR(VLOOKUP(E2081,'ИМЕНА ОКВЭД'!B$1:D$130001,2,FALSE),E2081)</f>
        <v>24.5</v>
      </c>
      <c r="G2081" s="27">
        <v>52024</v>
      </c>
      <c r="H2081" s="27">
        <v>45796.7</v>
      </c>
      <c r="I2081" s="27">
        <v>36216</v>
      </c>
      <c r="J2081" s="27">
        <v>204337.1</v>
      </c>
      <c r="K2081" s="27">
        <v>166392.6</v>
      </c>
      <c r="L2081" s="27">
        <v>113.59770463810712</v>
      </c>
      <c r="M2081" s="27">
        <v>143.64921581621383</v>
      </c>
      <c r="N2081" s="27">
        <v>122.80419922520593</v>
      </c>
    </row>
    <row r="2082" spans="1:14" x14ac:dyDescent="0.25">
      <c r="A2082" s="28">
        <v>44682</v>
      </c>
      <c r="B2082" s="4" t="s">
        <v>12</v>
      </c>
      <c r="C2082" s="4" t="s">
        <v>13</v>
      </c>
      <c r="D2082" s="4" t="s">
        <v>14</v>
      </c>
      <c r="E2082" s="4" t="s">
        <v>56</v>
      </c>
      <c r="F2082" s="53" t="str">
        <f>IFERROR(VLOOKUP(E2082,'ИМЕНА ОКВЭД'!B$1:D$130001,2,FALSE),E2082)</f>
        <v>Производство готовых металлических изделий, кроме машин и оборудования</v>
      </c>
      <c r="G2082" s="27">
        <v>347459.2</v>
      </c>
      <c r="H2082" s="27">
        <v>354473.4</v>
      </c>
      <c r="I2082" s="27">
        <v>335417.2</v>
      </c>
      <c r="J2082" s="27">
        <v>1895840.6</v>
      </c>
      <c r="K2082" s="27">
        <v>1625394.8</v>
      </c>
      <c r="L2082" s="27">
        <v>98.021233751249042</v>
      </c>
      <c r="M2082" s="27">
        <v>103.59015578211255</v>
      </c>
      <c r="N2082" s="27">
        <v>116.63877600691229</v>
      </c>
    </row>
    <row r="2083" spans="1:14" x14ac:dyDescent="0.25">
      <c r="A2083" s="28">
        <v>44682</v>
      </c>
      <c r="B2083" s="4" t="s">
        <v>12</v>
      </c>
      <c r="C2083" s="4" t="s">
        <v>13</v>
      </c>
      <c r="D2083" s="4" t="s">
        <v>14</v>
      </c>
      <c r="E2083" s="4" t="s">
        <v>113</v>
      </c>
      <c r="F2083" s="53" t="str">
        <f>IFERROR(VLOOKUP(E2083,'ИМЕНА ОКВЭД'!B$1:D$130001,2,FALSE),E2083)</f>
        <v>25.04.АГ</v>
      </c>
      <c r="G2083" s="27">
        <v>105942.39999999999</v>
      </c>
      <c r="H2083" s="27">
        <v>110755.6</v>
      </c>
      <c r="I2083" s="27">
        <v>180634</v>
      </c>
      <c r="J2083" s="27">
        <v>800359.2</v>
      </c>
      <c r="K2083" s="27">
        <v>881159.1</v>
      </c>
      <c r="L2083" s="27">
        <v>95.654215227040439</v>
      </c>
      <c r="M2083" s="27">
        <v>58.650309465549121</v>
      </c>
      <c r="N2083" s="27">
        <v>90.830271173503178</v>
      </c>
    </row>
    <row r="2084" spans="1:14" x14ac:dyDescent="0.25">
      <c r="A2084" s="28">
        <v>44682</v>
      </c>
      <c r="B2084" s="4" t="s">
        <v>12</v>
      </c>
      <c r="C2084" s="4" t="s">
        <v>13</v>
      </c>
      <c r="D2084" s="4" t="s">
        <v>14</v>
      </c>
      <c r="E2084" s="4" t="s">
        <v>47</v>
      </c>
      <c r="F2084" s="53" t="str">
        <f>IFERROR(VLOOKUP(E2084,'ИМЕНА ОКВЭД'!B$1:D$130001,2,FALSE),E2084)</f>
        <v>25.1</v>
      </c>
      <c r="G2084" s="27">
        <v>182610.2</v>
      </c>
      <c r="H2084" s="27">
        <v>179376.2</v>
      </c>
      <c r="I2084" s="27">
        <v>108584.7</v>
      </c>
      <c r="J2084" s="27">
        <v>807997</v>
      </c>
      <c r="K2084" s="27">
        <v>526766.9</v>
      </c>
      <c r="L2084" s="27">
        <v>101.80291476795695</v>
      </c>
      <c r="M2084" s="27">
        <v>168.17304832080396</v>
      </c>
      <c r="N2084" s="27">
        <v>153.3879596459079</v>
      </c>
    </row>
    <row r="2085" spans="1:14" x14ac:dyDescent="0.25">
      <c r="A2085" s="28">
        <v>44682</v>
      </c>
      <c r="B2085" s="4" t="s">
        <v>12</v>
      </c>
      <c r="C2085" s="4" t="s">
        <v>13</v>
      </c>
      <c r="D2085" s="4" t="s">
        <v>14</v>
      </c>
      <c r="E2085" s="4" t="s">
        <v>68</v>
      </c>
      <c r="F2085" s="53" t="str">
        <f>IFERROR(VLOOKUP(E2085,'ИМЕНА ОКВЭД'!B$1:D$130001,2,FALSE),E2085)</f>
        <v>25.2</v>
      </c>
      <c r="G2085" s="27">
        <v>14094</v>
      </c>
      <c r="H2085" s="27">
        <v>14094</v>
      </c>
      <c r="I2085" s="27">
        <v>6355</v>
      </c>
      <c r="J2085" s="27">
        <v>62810</v>
      </c>
      <c r="K2085" s="27">
        <v>31856</v>
      </c>
      <c r="L2085" s="27">
        <v>100</v>
      </c>
      <c r="M2085" s="27">
        <v>221.77812745869394</v>
      </c>
      <c r="N2085" s="27">
        <v>197.16850828729281</v>
      </c>
    </row>
    <row r="2086" spans="1:14" x14ac:dyDescent="0.25">
      <c r="A2086" s="28">
        <v>44682</v>
      </c>
      <c r="B2086" s="4" t="s">
        <v>12</v>
      </c>
      <c r="C2086" s="4" t="s">
        <v>13</v>
      </c>
      <c r="D2086" s="4" t="s">
        <v>14</v>
      </c>
      <c r="E2086" s="4" t="s">
        <v>18</v>
      </c>
      <c r="F2086" s="53" t="str">
        <f>IFERROR(VLOOKUP(E2086,'ИМЕНА ОКВЭД'!B$1:D$130001,2,FALSE),E2086)</f>
        <v>25.5</v>
      </c>
      <c r="G2086" s="27">
        <v>15845</v>
      </c>
      <c r="H2086" s="27">
        <v>15845</v>
      </c>
      <c r="I2086" s="27">
        <v>17954</v>
      </c>
      <c r="J2086" s="27">
        <v>81334</v>
      </c>
      <c r="K2086" s="27">
        <v>89770</v>
      </c>
      <c r="L2086" s="27">
        <v>100</v>
      </c>
      <c r="M2086" s="27">
        <v>88.25331402472986</v>
      </c>
      <c r="N2086" s="27">
        <v>90.602651219783894</v>
      </c>
    </row>
    <row r="2087" spans="1:14" x14ac:dyDescent="0.25">
      <c r="A2087" s="28">
        <v>44682</v>
      </c>
      <c r="B2087" s="4" t="s">
        <v>12</v>
      </c>
      <c r="C2087" s="4" t="s">
        <v>13</v>
      </c>
      <c r="D2087" s="4" t="s">
        <v>14</v>
      </c>
      <c r="E2087" s="4" t="s">
        <v>19</v>
      </c>
      <c r="F2087" s="53" t="str">
        <f>IFERROR(VLOOKUP(E2087,'ИМЕНА ОКВЭД'!B$1:D$130001,2,FALSE),E2087)</f>
        <v>25.6</v>
      </c>
      <c r="G2087" s="27">
        <v>18878.599999999999</v>
      </c>
      <c r="H2087" s="27">
        <v>24065.7</v>
      </c>
      <c r="I2087" s="27">
        <v>20582.5</v>
      </c>
      <c r="J2087" s="27">
        <v>101256.2</v>
      </c>
      <c r="K2087" s="27">
        <v>89307.8</v>
      </c>
      <c r="L2087" s="27">
        <v>78.44608716970626</v>
      </c>
      <c r="M2087" s="27">
        <v>91.721608162273782</v>
      </c>
      <c r="N2087" s="27">
        <v>113.37889859564338</v>
      </c>
    </row>
    <row r="2088" spans="1:14" x14ac:dyDescent="0.25">
      <c r="A2088" s="28">
        <v>44682</v>
      </c>
      <c r="B2088" s="4" t="s">
        <v>12</v>
      </c>
      <c r="C2088" s="4" t="s">
        <v>13</v>
      </c>
      <c r="D2088" s="4" t="s">
        <v>14</v>
      </c>
      <c r="E2088" s="4" t="s">
        <v>107</v>
      </c>
      <c r="F2088" s="53" t="str">
        <f>IFERROR(VLOOKUP(E2088,'ИМЕНА ОКВЭД'!B$1:D$130001,2,FALSE),E2088)</f>
        <v>25.7</v>
      </c>
      <c r="G2088" s="27">
        <v>10089</v>
      </c>
      <c r="H2088" s="27">
        <v>10336.9</v>
      </c>
      <c r="I2088" s="27">
        <v>1307</v>
      </c>
      <c r="J2088" s="27">
        <v>42084.2</v>
      </c>
      <c r="K2088" s="27">
        <v>6535</v>
      </c>
      <c r="L2088" s="27">
        <v>97.601795509291961</v>
      </c>
      <c r="M2088" s="27">
        <v>771.92042846212701</v>
      </c>
      <c r="N2088" s="27">
        <v>643.98163733741387</v>
      </c>
    </row>
    <row r="2089" spans="1:14" x14ac:dyDescent="0.25">
      <c r="A2089" s="28">
        <v>44682</v>
      </c>
      <c r="B2089" s="4" t="s">
        <v>12</v>
      </c>
      <c r="C2089" s="4" t="s">
        <v>13</v>
      </c>
      <c r="D2089" s="4" t="s">
        <v>14</v>
      </c>
      <c r="E2089" s="4" t="s">
        <v>94</v>
      </c>
      <c r="F2089" s="53" t="str">
        <f>IFERROR(VLOOKUP(E2089,'ИМЕНА ОКВЭД'!B$1:D$130001,2,FALSE),E2089)</f>
        <v>Производство компьютеров, электронных и оптических изделий</v>
      </c>
      <c r="G2089" s="27">
        <v>1957</v>
      </c>
      <c r="H2089" s="27">
        <v>1957</v>
      </c>
      <c r="I2089" s="27">
        <v>2637</v>
      </c>
      <c r="J2089" s="27">
        <v>10465</v>
      </c>
      <c r="K2089" s="27">
        <v>13185</v>
      </c>
      <c r="L2089" s="27">
        <v>100</v>
      </c>
      <c r="M2089" s="27">
        <v>74.213120970800148</v>
      </c>
      <c r="N2089" s="27">
        <v>79.370496776640124</v>
      </c>
    </row>
    <row r="2090" spans="1:14" x14ac:dyDescent="0.25">
      <c r="A2090" s="28">
        <v>44682</v>
      </c>
      <c r="B2090" s="4" t="s">
        <v>12</v>
      </c>
      <c r="C2090" s="4" t="s">
        <v>13</v>
      </c>
      <c r="D2090" s="4" t="s">
        <v>14</v>
      </c>
      <c r="E2090" s="4" t="s">
        <v>101</v>
      </c>
      <c r="F2090" s="53" t="str">
        <f>IFERROR(VLOOKUP(E2090,'ИМЕНА ОКВЭД'!B$1:D$130001,2,FALSE),E2090)</f>
        <v>26.1</v>
      </c>
      <c r="G2090" s="4"/>
      <c r="H2090" s="4"/>
      <c r="I2090" s="27">
        <v>1434</v>
      </c>
      <c r="J2090" s="27">
        <v>1434</v>
      </c>
      <c r="K2090" s="27">
        <v>7170</v>
      </c>
      <c r="L2090" s="4"/>
      <c r="M2090" s="4"/>
      <c r="N2090" s="27">
        <v>20</v>
      </c>
    </row>
    <row r="2091" spans="1:14" x14ac:dyDescent="0.25">
      <c r="A2091" s="28">
        <v>44682</v>
      </c>
      <c r="B2091" s="4" t="s">
        <v>12</v>
      </c>
      <c r="C2091" s="4" t="s">
        <v>13</v>
      </c>
      <c r="D2091" s="4" t="s">
        <v>14</v>
      </c>
      <c r="E2091" s="4" t="s">
        <v>58</v>
      </c>
      <c r="F2091" s="53" t="str">
        <f>IFERROR(VLOOKUP(E2091,'ИМЕНА ОКВЭД'!B$1:D$130001,2,FALSE),E2091)</f>
        <v>26.2</v>
      </c>
      <c r="G2091" s="27">
        <v>117</v>
      </c>
      <c r="H2091" s="27">
        <v>117</v>
      </c>
      <c r="I2091" s="27">
        <v>53</v>
      </c>
      <c r="J2091" s="27">
        <v>521</v>
      </c>
      <c r="K2091" s="27">
        <v>265</v>
      </c>
      <c r="L2091" s="27">
        <v>100</v>
      </c>
      <c r="M2091" s="27">
        <v>220.75471698113208</v>
      </c>
      <c r="N2091" s="27">
        <v>196.60377358490567</v>
      </c>
    </row>
    <row r="2092" spans="1:14" x14ac:dyDescent="0.25">
      <c r="A2092" s="28">
        <v>44682</v>
      </c>
      <c r="B2092" s="4" t="s">
        <v>12</v>
      </c>
      <c r="C2092" s="4" t="s">
        <v>13</v>
      </c>
      <c r="D2092" s="4" t="s">
        <v>14</v>
      </c>
      <c r="E2092" s="4" t="s">
        <v>137</v>
      </c>
      <c r="F2092" s="53" t="str">
        <f>IFERROR(VLOOKUP(E2092,'ИМЕНА ОКВЭД'!B$1:D$130001,2,FALSE),E2092)</f>
        <v>26.3</v>
      </c>
      <c r="G2092" s="27">
        <v>11</v>
      </c>
      <c r="H2092" s="27">
        <v>11</v>
      </c>
      <c r="I2092" s="4"/>
      <c r="J2092" s="27">
        <v>44</v>
      </c>
      <c r="K2092" s="4"/>
      <c r="L2092" s="27">
        <v>100</v>
      </c>
      <c r="M2092" s="4"/>
      <c r="N2092" s="4"/>
    </row>
    <row r="2093" spans="1:14" x14ac:dyDescent="0.25">
      <c r="A2093" s="28">
        <v>44682</v>
      </c>
      <c r="B2093" s="4" t="s">
        <v>12</v>
      </c>
      <c r="C2093" s="4" t="s">
        <v>13</v>
      </c>
      <c r="D2093" s="4" t="s">
        <v>14</v>
      </c>
      <c r="E2093" s="4" t="s">
        <v>29</v>
      </c>
      <c r="F2093" s="53" t="str">
        <f>IFERROR(VLOOKUP(E2093,'ИМЕНА ОКВЭД'!B$1:D$130001,2,FALSE),E2093)</f>
        <v>26.5</v>
      </c>
      <c r="G2093" s="27">
        <v>1777</v>
      </c>
      <c r="H2093" s="27">
        <v>1777</v>
      </c>
      <c r="I2093" s="27">
        <v>625</v>
      </c>
      <c r="J2093" s="27">
        <v>7733</v>
      </c>
      <c r="K2093" s="27">
        <v>3125</v>
      </c>
      <c r="L2093" s="27">
        <v>100</v>
      </c>
      <c r="M2093" s="27">
        <v>284.32</v>
      </c>
      <c r="N2093" s="27">
        <v>247.45599999999999</v>
      </c>
    </row>
    <row r="2094" spans="1:14" x14ac:dyDescent="0.25">
      <c r="A2094" s="28">
        <v>44682</v>
      </c>
      <c r="B2094" s="4" t="s">
        <v>12</v>
      </c>
      <c r="C2094" s="4" t="s">
        <v>13</v>
      </c>
      <c r="D2094" s="4" t="s">
        <v>14</v>
      </c>
      <c r="E2094" s="4" t="s">
        <v>88</v>
      </c>
      <c r="F2094" s="53" t="str">
        <f>IFERROR(VLOOKUP(E2094,'ИМЕНА ОКВЭД'!B$1:D$130001,2,FALSE),E2094)</f>
        <v>26.6</v>
      </c>
      <c r="G2094" s="27">
        <v>52</v>
      </c>
      <c r="H2094" s="27">
        <v>52</v>
      </c>
      <c r="I2094" s="27">
        <v>525</v>
      </c>
      <c r="J2094" s="27">
        <v>733</v>
      </c>
      <c r="K2094" s="27">
        <v>2625</v>
      </c>
      <c r="L2094" s="27">
        <v>100</v>
      </c>
      <c r="M2094" s="27">
        <v>9.9047619047619051</v>
      </c>
      <c r="N2094" s="27">
        <v>27.923809523809524</v>
      </c>
    </row>
    <row r="2095" spans="1:14" x14ac:dyDescent="0.25">
      <c r="A2095" s="28">
        <v>44682</v>
      </c>
      <c r="B2095" s="4" t="s">
        <v>12</v>
      </c>
      <c r="C2095" s="4" t="s">
        <v>13</v>
      </c>
      <c r="D2095" s="4" t="s">
        <v>14</v>
      </c>
      <c r="E2095" s="4" t="s">
        <v>118</v>
      </c>
      <c r="F2095" s="53" t="str">
        <f>IFERROR(VLOOKUP(E2095,'ИМЕНА ОКВЭД'!B$1:D$130001,2,FALSE),E2095)</f>
        <v>Производство электрического оборудования</v>
      </c>
      <c r="G2095" s="27">
        <v>40583</v>
      </c>
      <c r="H2095" s="27">
        <v>6843</v>
      </c>
      <c r="I2095" s="27">
        <v>8405</v>
      </c>
      <c r="J2095" s="27">
        <v>69517</v>
      </c>
      <c r="K2095" s="27">
        <v>42025</v>
      </c>
      <c r="L2095" s="27">
        <v>593.05860002922691</v>
      </c>
      <c r="M2095" s="27">
        <v>482.84354550862582</v>
      </c>
      <c r="N2095" s="27">
        <v>165.41820345032718</v>
      </c>
    </row>
    <row r="2096" spans="1:14" x14ac:dyDescent="0.25">
      <c r="A2096" s="28">
        <v>44682</v>
      </c>
      <c r="B2096" s="4" t="s">
        <v>12</v>
      </c>
      <c r="C2096" s="4" t="s">
        <v>13</v>
      </c>
      <c r="D2096" s="4" t="s">
        <v>14</v>
      </c>
      <c r="E2096" s="4" t="s">
        <v>62</v>
      </c>
      <c r="F2096" s="53" t="str">
        <f>IFERROR(VLOOKUP(E2096,'ИМЕНА ОКВЭД'!B$1:D$130001,2,FALSE),E2096)</f>
        <v>27.1</v>
      </c>
      <c r="G2096" s="27">
        <v>3910</v>
      </c>
      <c r="H2096" s="27">
        <v>3910</v>
      </c>
      <c r="I2096" s="27">
        <v>5333</v>
      </c>
      <c r="J2096" s="27">
        <v>20973</v>
      </c>
      <c r="K2096" s="27">
        <v>26665</v>
      </c>
      <c r="L2096" s="27">
        <v>100</v>
      </c>
      <c r="M2096" s="27">
        <v>73.317082317644847</v>
      </c>
      <c r="N2096" s="27">
        <v>78.653665854115886</v>
      </c>
    </row>
    <row r="2097" spans="1:14" x14ac:dyDescent="0.25">
      <c r="A2097" s="28">
        <v>44682</v>
      </c>
      <c r="B2097" s="4" t="s">
        <v>12</v>
      </c>
      <c r="C2097" s="4" t="s">
        <v>13</v>
      </c>
      <c r="D2097" s="4" t="s">
        <v>14</v>
      </c>
      <c r="E2097" s="4" t="s">
        <v>33</v>
      </c>
      <c r="F2097" s="53" t="str">
        <f>IFERROR(VLOOKUP(E2097,'ИМЕНА ОКВЭД'!B$1:D$130001,2,FALSE),E2097)</f>
        <v>27.4</v>
      </c>
      <c r="G2097" s="27">
        <v>2422</v>
      </c>
      <c r="H2097" s="27">
        <v>2422</v>
      </c>
      <c r="I2097" s="27">
        <v>2696</v>
      </c>
      <c r="J2097" s="27">
        <v>12384</v>
      </c>
      <c r="K2097" s="27">
        <v>13480</v>
      </c>
      <c r="L2097" s="27">
        <v>100</v>
      </c>
      <c r="M2097" s="27">
        <v>89.836795252225514</v>
      </c>
      <c r="N2097" s="27">
        <v>91.869436201780417</v>
      </c>
    </row>
    <row r="2098" spans="1:14" x14ac:dyDescent="0.25">
      <c r="A2098" s="28">
        <v>44682</v>
      </c>
      <c r="B2098" s="4" t="s">
        <v>12</v>
      </c>
      <c r="C2098" s="4" t="s">
        <v>13</v>
      </c>
      <c r="D2098" s="4" t="s">
        <v>14</v>
      </c>
      <c r="E2098" s="4" t="s">
        <v>43</v>
      </c>
      <c r="F2098" s="53" t="str">
        <f>IFERROR(VLOOKUP(E2098,'ИМЕНА ОКВЭД'!B$1:D$130001,2,FALSE),E2098)</f>
        <v>27.9</v>
      </c>
      <c r="G2098" s="27">
        <v>34251</v>
      </c>
      <c r="H2098" s="27">
        <v>511</v>
      </c>
      <c r="I2098" s="27">
        <v>376</v>
      </c>
      <c r="J2098" s="27">
        <v>36160</v>
      </c>
      <c r="K2098" s="27">
        <v>1880</v>
      </c>
      <c r="L2098" s="27">
        <v>6702.7397260273974</v>
      </c>
      <c r="M2098" s="27">
        <v>9109.3085106382987</v>
      </c>
      <c r="N2098" s="27">
        <v>1923.4042553191489</v>
      </c>
    </row>
    <row r="2099" spans="1:14" x14ac:dyDescent="0.25">
      <c r="A2099" s="28">
        <v>44682</v>
      </c>
      <c r="B2099" s="4" t="s">
        <v>12</v>
      </c>
      <c r="C2099" s="4" t="s">
        <v>13</v>
      </c>
      <c r="D2099" s="4" t="s">
        <v>14</v>
      </c>
      <c r="E2099" s="4" t="s">
        <v>31</v>
      </c>
      <c r="F2099" s="53" t="str">
        <f>IFERROR(VLOOKUP(E2099,'ИМЕНА ОКВЭД'!B$1:D$130001,2,FALSE),E2099)</f>
        <v>Производство машин и оборудования, не включенных в другие группировки</v>
      </c>
      <c r="G2099" s="27">
        <v>31230.2</v>
      </c>
      <c r="H2099" s="27">
        <v>97676</v>
      </c>
      <c r="I2099" s="27">
        <v>145005.29999999999</v>
      </c>
      <c r="J2099" s="27">
        <v>469510</v>
      </c>
      <c r="K2099" s="27">
        <v>440780.79999999999</v>
      </c>
      <c r="L2099" s="27">
        <v>31.973258528195259</v>
      </c>
      <c r="M2099" s="27">
        <v>21.537281740736372</v>
      </c>
      <c r="N2099" s="27">
        <v>106.51779750842142</v>
      </c>
    </row>
    <row r="2100" spans="1:14" x14ac:dyDescent="0.25">
      <c r="A2100" s="28">
        <v>44682</v>
      </c>
      <c r="B2100" s="4" t="s">
        <v>12</v>
      </c>
      <c r="C2100" s="4" t="s">
        <v>13</v>
      </c>
      <c r="D2100" s="4" t="s">
        <v>14</v>
      </c>
      <c r="E2100" s="4" t="s">
        <v>122</v>
      </c>
      <c r="F2100" s="53" t="str">
        <f>IFERROR(VLOOKUP(E2100,'ИМЕНА ОКВЭД'!B$1:D$130001,2,FALSE),E2100)</f>
        <v>28.1</v>
      </c>
      <c r="G2100" s="27">
        <v>3308</v>
      </c>
      <c r="H2100" s="27">
        <v>36982.400000000001</v>
      </c>
      <c r="I2100" s="27">
        <v>101568</v>
      </c>
      <c r="J2100" s="27">
        <v>115870.9</v>
      </c>
      <c r="K2100" s="27">
        <v>230851.9</v>
      </c>
      <c r="L2100" s="27">
        <v>8.9447953621181959</v>
      </c>
      <c r="M2100" s="27">
        <v>3.2569313169502205</v>
      </c>
      <c r="N2100" s="27">
        <v>50.192742619835485</v>
      </c>
    </row>
    <row r="2101" spans="1:14" x14ac:dyDescent="0.25">
      <c r="A2101" s="28">
        <v>44682</v>
      </c>
      <c r="B2101" s="4" t="s">
        <v>12</v>
      </c>
      <c r="C2101" s="4" t="s">
        <v>13</v>
      </c>
      <c r="D2101" s="4" t="s">
        <v>14</v>
      </c>
      <c r="E2101" s="4" t="s">
        <v>53</v>
      </c>
      <c r="F2101" s="53" t="str">
        <f>IFERROR(VLOOKUP(E2101,'ИМЕНА ОКВЭД'!B$1:D$130001,2,FALSE),E2101)</f>
        <v>28.2</v>
      </c>
      <c r="G2101" s="27">
        <v>2363</v>
      </c>
      <c r="H2101" s="27">
        <v>2363</v>
      </c>
      <c r="I2101" s="27">
        <v>2833</v>
      </c>
      <c r="J2101" s="27">
        <v>59190.2</v>
      </c>
      <c r="K2101" s="27">
        <v>19557.3</v>
      </c>
      <c r="L2101" s="27">
        <v>100</v>
      </c>
      <c r="M2101" s="27">
        <v>83.409812919166967</v>
      </c>
      <c r="N2101" s="27">
        <v>302.65016132083673</v>
      </c>
    </row>
    <row r="2102" spans="1:14" x14ac:dyDescent="0.25">
      <c r="A2102" s="28">
        <v>44682</v>
      </c>
      <c r="B2102" s="4" t="s">
        <v>12</v>
      </c>
      <c r="C2102" s="4" t="s">
        <v>13</v>
      </c>
      <c r="D2102" s="4" t="s">
        <v>14</v>
      </c>
      <c r="E2102" s="4" t="s">
        <v>127</v>
      </c>
      <c r="F2102" s="53" t="str">
        <f>IFERROR(VLOOKUP(E2102,'ИМЕНА ОКВЭД'!B$1:D$130001,2,FALSE),E2102)</f>
        <v>28.4</v>
      </c>
      <c r="G2102" s="4"/>
      <c r="H2102" s="27">
        <v>336.7</v>
      </c>
      <c r="I2102" s="4"/>
      <c r="J2102" s="27">
        <v>5232.3999999999996</v>
      </c>
      <c r="K2102" s="27">
        <v>5127.5</v>
      </c>
      <c r="L2102" s="4"/>
      <c r="M2102" s="4"/>
      <c r="N2102" s="27">
        <v>102.045831301804</v>
      </c>
    </row>
    <row r="2103" spans="1:14" x14ac:dyDescent="0.25">
      <c r="A2103" s="28">
        <v>44682</v>
      </c>
      <c r="B2103" s="4" t="s">
        <v>12</v>
      </c>
      <c r="C2103" s="4" t="s">
        <v>13</v>
      </c>
      <c r="D2103" s="4" t="s">
        <v>14</v>
      </c>
      <c r="E2103" s="4" t="s">
        <v>102</v>
      </c>
      <c r="F2103" s="53" t="str">
        <f>IFERROR(VLOOKUP(E2103,'ИМЕНА ОКВЭД'!B$1:D$130001,2,FALSE),E2103)</f>
        <v>28.9</v>
      </c>
      <c r="G2103" s="27">
        <v>25559.200000000001</v>
      </c>
      <c r="H2103" s="27">
        <v>57993.9</v>
      </c>
      <c r="I2103" s="27">
        <v>40604.300000000003</v>
      </c>
      <c r="J2103" s="27">
        <v>289216.5</v>
      </c>
      <c r="K2103" s="27">
        <v>185244.1</v>
      </c>
      <c r="L2103" s="27">
        <v>44.072221388801239</v>
      </c>
      <c r="M2103" s="27">
        <v>62.947027777846188</v>
      </c>
      <c r="N2103" s="27">
        <v>156.12723967996823</v>
      </c>
    </row>
    <row r="2104" spans="1:14" x14ac:dyDescent="0.25">
      <c r="A2104" s="28">
        <v>44682</v>
      </c>
      <c r="B2104" s="4" t="s">
        <v>12</v>
      </c>
      <c r="C2104" s="4" t="s">
        <v>13</v>
      </c>
      <c r="D2104" s="4" t="s">
        <v>14</v>
      </c>
      <c r="E2104" s="4" t="s">
        <v>134</v>
      </c>
      <c r="F2104" s="53" t="str">
        <f>IFERROR(VLOOKUP(E2104,'ИМЕНА ОКВЭД'!B$1:D$130001,2,FALSE),E2104)</f>
        <v>29</v>
      </c>
      <c r="G2104" s="27">
        <v>962.9</v>
      </c>
      <c r="H2104" s="27">
        <v>3131</v>
      </c>
      <c r="I2104" s="4"/>
      <c r="J2104" s="27">
        <v>7107.4</v>
      </c>
      <c r="K2104" s="4"/>
      <c r="L2104" s="27">
        <v>30.753752794634302</v>
      </c>
      <c r="M2104" s="4"/>
      <c r="N2104" s="4"/>
    </row>
    <row r="2105" spans="1:14" x14ac:dyDescent="0.25">
      <c r="A2105" s="28">
        <v>44682</v>
      </c>
      <c r="B2105" s="4" t="s">
        <v>12</v>
      </c>
      <c r="C2105" s="4" t="s">
        <v>13</v>
      </c>
      <c r="D2105" s="4" t="s">
        <v>14</v>
      </c>
      <c r="E2105" s="4" t="s">
        <v>133</v>
      </c>
      <c r="F2105" s="53" t="str">
        <f>IFERROR(VLOOKUP(E2105,'ИМЕНА ОКВЭД'!B$1:D$130001,2,FALSE),E2105)</f>
        <v>29.3</v>
      </c>
      <c r="G2105" s="27">
        <v>962.9</v>
      </c>
      <c r="H2105" s="27">
        <v>3131</v>
      </c>
      <c r="I2105" s="4"/>
      <c r="J2105" s="27">
        <v>7107.4</v>
      </c>
      <c r="K2105" s="4"/>
      <c r="L2105" s="27">
        <v>30.753752794634302</v>
      </c>
      <c r="M2105" s="4"/>
      <c r="N2105" s="4"/>
    </row>
    <row r="2106" spans="1:14" x14ac:dyDescent="0.25">
      <c r="A2106" s="28">
        <v>44682</v>
      </c>
      <c r="B2106" s="4" t="s">
        <v>12</v>
      </c>
      <c r="C2106" s="4" t="s">
        <v>13</v>
      </c>
      <c r="D2106" s="4" t="s">
        <v>14</v>
      </c>
      <c r="E2106" s="4" t="s">
        <v>26</v>
      </c>
      <c r="F2106" s="53" t="str">
        <f>IFERROR(VLOOKUP(E2106,'ИМЕНА ОКВЭД'!B$1:D$130001,2,FALSE),E2106)</f>
        <v>Производство прочих транспортных средств и оборудования</v>
      </c>
      <c r="G2106" s="27">
        <v>2270012.2000000002</v>
      </c>
      <c r="H2106" s="27">
        <v>2538506.7999999998</v>
      </c>
      <c r="I2106" s="27">
        <v>17162776.300000001</v>
      </c>
      <c r="J2106" s="27">
        <v>9254270.5999999996</v>
      </c>
      <c r="K2106" s="27">
        <v>41099288.899999999</v>
      </c>
      <c r="L2106" s="27">
        <v>89.423128588822379</v>
      </c>
      <c r="M2106" s="27">
        <v>13.226369442337834</v>
      </c>
      <c r="N2106" s="27">
        <v>22.516863059399551</v>
      </c>
    </row>
    <row r="2107" spans="1:14" x14ac:dyDescent="0.25">
      <c r="A2107" s="28">
        <v>44682</v>
      </c>
      <c r="B2107" s="4" t="s">
        <v>12</v>
      </c>
      <c r="C2107" s="4" t="s">
        <v>13</v>
      </c>
      <c r="D2107" s="4" t="s">
        <v>14</v>
      </c>
      <c r="E2107" s="4" t="s">
        <v>93</v>
      </c>
      <c r="F2107" s="53" t="str">
        <f>IFERROR(VLOOKUP(E2107,'ИМЕНА ОКВЭД'!B$1:D$130001,2,FALSE),E2107)</f>
        <v>30.01.АГ</v>
      </c>
      <c r="G2107" s="27">
        <v>1774621.2</v>
      </c>
      <c r="H2107" s="27">
        <v>1962779.2</v>
      </c>
      <c r="I2107" s="27">
        <v>412632.6</v>
      </c>
      <c r="J2107" s="27">
        <v>7265076.7999999998</v>
      </c>
      <c r="K2107" s="27">
        <v>3586519.4</v>
      </c>
      <c r="L2107" s="27">
        <v>90.413695029986059</v>
      </c>
      <c r="M2107" s="27">
        <v>430.07295109499347</v>
      </c>
      <c r="N2107" s="27">
        <v>202.56622060931832</v>
      </c>
    </row>
    <row r="2108" spans="1:14" x14ac:dyDescent="0.25">
      <c r="A2108" s="28">
        <v>44682</v>
      </c>
      <c r="B2108" s="4" t="s">
        <v>12</v>
      </c>
      <c r="C2108" s="4" t="s">
        <v>13</v>
      </c>
      <c r="D2108" s="4" t="s">
        <v>14</v>
      </c>
      <c r="E2108" s="4" t="s">
        <v>131</v>
      </c>
      <c r="F2108" s="53" t="str">
        <f>IFERROR(VLOOKUP(E2108,'ИМЕНА ОКВЭД'!B$1:D$130001,2,FALSE),E2108)</f>
        <v>30.2</v>
      </c>
      <c r="G2108" s="27">
        <v>19697.2</v>
      </c>
      <c r="H2108" s="27">
        <v>13509.8</v>
      </c>
      <c r="I2108" s="27">
        <v>15528</v>
      </c>
      <c r="J2108" s="27">
        <v>69679.7</v>
      </c>
      <c r="K2108" s="27">
        <v>43094.1</v>
      </c>
      <c r="L2108" s="27">
        <v>145.79934566018741</v>
      </c>
      <c r="M2108" s="27">
        <v>126.84956208140134</v>
      </c>
      <c r="N2108" s="27">
        <v>161.69197175483419</v>
      </c>
    </row>
    <row r="2109" spans="1:14" x14ac:dyDescent="0.25">
      <c r="A2109" s="28">
        <v>44682</v>
      </c>
      <c r="B2109" s="4" t="s">
        <v>12</v>
      </c>
      <c r="C2109" s="4" t="s">
        <v>13</v>
      </c>
      <c r="D2109" s="4" t="s">
        <v>14</v>
      </c>
      <c r="E2109" s="4" t="s">
        <v>92</v>
      </c>
      <c r="F2109" s="53" t="str">
        <f>IFERROR(VLOOKUP(E2109,'ИМЕНА ОКВЭД'!B$1:D$130001,2,FALSE),E2109)</f>
        <v>30.3</v>
      </c>
      <c r="G2109" s="27">
        <v>475693.8</v>
      </c>
      <c r="H2109" s="27">
        <v>562217.80000000005</v>
      </c>
      <c r="I2109" s="27">
        <v>16734615.699999999</v>
      </c>
      <c r="J2109" s="27">
        <v>1919514.1</v>
      </c>
      <c r="K2109" s="27">
        <v>37469675.399999999</v>
      </c>
      <c r="L2109" s="27">
        <v>84.610234681292553</v>
      </c>
      <c r="M2109" s="27">
        <v>2.8425737915212479</v>
      </c>
      <c r="N2109" s="27">
        <v>5.1228468875393567</v>
      </c>
    </row>
    <row r="2110" spans="1:14" x14ac:dyDescent="0.25">
      <c r="A2110" s="28">
        <v>44682</v>
      </c>
      <c r="B2110" s="4" t="s">
        <v>12</v>
      </c>
      <c r="C2110" s="4" t="s">
        <v>13</v>
      </c>
      <c r="D2110" s="4" t="s">
        <v>14</v>
      </c>
      <c r="E2110" s="4" t="s">
        <v>95</v>
      </c>
      <c r="F2110" s="53" t="str">
        <f>IFERROR(VLOOKUP(E2110,'ИМЕНА ОКВЭД'!B$1:D$130001,2,FALSE),E2110)</f>
        <v>Производство мебели</v>
      </c>
      <c r="G2110" s="27">
        <v>30472.3</v>
      </c>
      <c r="H2110" s="27">
        <v>30206.799999999999</v>
      </c>
      <c r="I2110" s="27">
        <v>39337.300000000003</v>
      </c>
      <c r="J2110" s="27">
        <v>160477</v>
      </c>
      <c r="K2110" s="27">
        <v>196615.9</v>
      </c>
      <c r="L2110" s="27">
        <v>100.87894116556537</v>
      </c>
      <c r="M2110" s="27">
        <v>77.464137091259445</v>
      </c>
      <c r="N2110" s="27">
        <v>81.619543485547197</v>
      </c>
    </row>
    <row r="2111" spans="1:14" x14ac:dyDescent="0.25">
      <c r="A2111" s="28">
        <v>44682</v>
      </c>
      <c r="B2111" s="4" t="s">
        <v>12</v>
      </c>
      <c r="C2111" s="4" t="s">
        <v>13</v>
      </c>
      <c r="D2111" s="4" t="s">
        <v>14</v>
      </c>
      <c r="E2111" s="4" t="s">
        <v>34</v>
      </c>
      <c r="F2111" s="53" t="str">
        <f>IFERROR(VLOOKUP(E2111,'ИМЕНА ОКВЭД'!B$1:D$130001,2,FALSE),E2111)</f>
        <v>31.0</v>
      </c>
      <c r="G2111" s="27">
        <v>30472.3</v>
      </c>
      <c r="H2111" s="27">
        <v>30206.799999999999</v>
      </c>
      <c r="I2111" s="27">
        <v>39337.300000000003</v>
      </c>
      <c r="J2111" s="27">
        <v>160477</v>
      </c>
      <c r="K2111" s="27">
        <v>196615.9</v>
      </c>
      <c r="L2111" s="27">
        <v>100.87894116556537</v>
      </c>
      <c r="M2111" s="27">
        <v>77.464137091259445</v>
      </c>
      <c r="N2111" s="27">
        <v>81.619543485547197</v>
      </c>
    </row>
    <row r="2112" spans="1:14" x14ac:dyDescent="0.25">
      <c r="A2112" s="28">
        <v>44682</v>
      </c>
      <c r="B2112" s="4" t="s">
        <v>12</v>
      </c>
      <c r="C2112" s="4" t="s">
        <v>13</v>
      </c>
      <c r="D2112" s="4" t="s">
        <v>14</v>
      </c>
      <c r="E2112" s="4" t="s">
        <v>21</v>
      </c>
      <c r="F2112" s="53" t="str">
        <f>IFERROR(VLOOKUP(E2112,'ИМЕНА ОКВЭД'!B$1:D$130001,2,FALSE),E2112)</f>
        <v>Производство прочих готовых изделий</v>
      </c>
      <c r="G2112" s="27">
        <v>27699.7</v>
      </c>
      <c r="H2112" s="27">
        <v>26625.1</v>
      </c>
      <c r="I2112" s="27">
        <v>12127.1</v>
      </c>
      <c r="J2112" s="27">
        <v>117179.7</v>
      </c>
      <c r="K2112" s="27">
        <v>67637.2</v>
      </c>
      <c r="L2112" s="27">
        <v>104.03604117918806</v>
      </c>
      <c r="M2112" s="27">
        <v>228.41157407789166</v>
      </c>
      <c r="N2112" s="27">
        <v>173.24741414487886</v>
      </c>
    </row>
    <row r="2113" spans="1:14" x14ac:dyDescent="0.25">
      <c r="A2113" s="28">
        <v>44682</v>
      </c>
      <c r="B2113" s="4" t="s">
        <v>12</v>
      </c>
      <c r="C2113" s="4" t="s">
        <v>13</v>
      </c>
      <c r="D2113" s="4" t="s">
        <v>14</v>
      </c>
      <c r="E2113" s="4" t="s">
        <v>123</v>
      </c>
      <c r="F2113" s="53" t="str">
        <f>IFERROR(VLOOKUP(E2113,'ИМЕНА ОКВЭД'!B$1:D$130001,2,FALSE),E2113)</f>
        <v>32.1</v>
      </c>
      <c r="G2113" s="27">
        <v>18</v>
      </c>
      <c r="H2113" s="27">
        <v>18</v>
      </c>
      <c r="I2113" s="27">
        <v>355</v>
      </c>
      <c r="J2113" s="27">
        <v>427</v>
      </c>
      <c r="K2113" s="27">
        <v>1775</v>
      </c>
      <c r="L2113" s="27">
        <v>100</v>
      </c>
      <c r="M2113" s="27">
        <v>5.070422535211268</v>
      </c>
      <c r="N2113" s="27">
        <v>24.056338028169016</v>
      </c>
    </row>
    <row r="2114" spans="1:14" x14ac:dyDescent="0.25">
      <c r="A2114" s="28">
        <v>44682</v>
      </c>
      <c r="B2114" s="4" t="s">
        <v>12</v>
      </c>
      <c r="C2114" s="4" t="s">
        <v>13</v>
      </c>
      <c r="D2114" s="4" t="s">
        <v>14</v>
      </c>
      <c r="E2114" s="4" t="s">
        <v>135</v>
      </c>
      <c r="F2114" s="53" t="str">
        <f>IFERROR(VLOOKUP(E2114,'ИМЕНА ОКВЭД'!B$1:D$130001,2,FALSE),E2114)</f>
        <v>32.3</v>
      </c>
      <c r="G2114" s="27">
        <v>300</v>
      </c>
      <c r="H2114" s="27">
        <v>300</v>
      </c>
      <c r="I2114" s="4"/>
      <c r="J2114" s="27">
        <v>1200</v>
      </c>
      <c r="K2114" s="4"/>
      <c r="L2114" s="27">
        <v>100</v>
      </c>
      <c r="M2114" s="4"/>
      <c r="N2114" s="4"/>
    </row>
    <row r="2115" spans="1:14" x14ac:dyDescent="0.25">
      <c r="A2115" s="28">
        <v>44682</v>
      </c>
      <c r="B2115" s="4" t="s">
        <v>12</v>
      </c>
      <c r="C2115" s="4" t="s">
        <v>13</v>
      </c>
      <c r="D2115" s="4" t="s">
        <v>14</v>
      </c>
      <c r="E2115" s="4" t="s">
        <v>59</v>
      </c>
      <c r="F2115" s="53" t="str">
        <f>IFERROR(VLOOKUP(E2115,'ИМЕНА ОКВЭД'!B$1:D$130001,2,FALSE),E2115)</f>
        <v>32.4</v>
      </c>
      <c r="G2115" s="27">
        <v>52</v>
      </c>
      <c r="H2115" s="27">
        <v>49</v>
      </c>
      <c r="I2115" s="27">
        <v>97.7</v>
      </c>
      <c r="J2115" s="27">
        <v>389.6</v>
      </c>
      <c r="K2115" s="27">
        <v>475.1</v>
      </c>
      <c r="L2115" s="27">
        <v>106.12244897959184</v>
      </c>
      <c r="M2115" s="27">
        <v>53.224155578300923</v>
      </c>
      <c r="N2115" s="27">
        <v>82.003788676068197</v>
      </c>
    </row>
    <row r="2116" spans="1:14" x14ac:dyDescent="0.25">
      <c r="A2116" s="28">
        <v>44682</v>
      </c>
      <c r="B2116" s="4" t="s">
        <v>12</v>
      </c>
      <c r="C2116" s="4" t="s">
        <v>13</v>
      </c>
      <c r="D2116" s="4" t="s">
        <v>14</v>
      </c>
      <c r="E2116" s="4" t="s">
        <v>24</v>
      </c>
      <c r="F2116" s="53" t="str">
        <f>IFERROR(VLOOKUP(E2116,'ИМЕНА ОКВЭД'!B$1:D$130001,2,FALSE),E2116)</f>
        <v>32.5</v>
      </c>
      <c r="G2116" s="27">
        <v>14339</v>
      </c>
      <c r="H2116" s="27">
        <v>12333</v>
      </c>
      <c r="I2116" s="27">
        <v>8842.4</v>
      </c>
      <c r="J2116" s="27">
        <v>59155</v>
      </c>
      <c r="K2116" s="27">
        <v>50813.599999999999</v>
      </c>
      <c r="L2116" s="27">
        <v>116.26530446768831</v>
      </c>
      <c r="M2116" s="27">
        <v>162.16185650954492</v>
      </c>
      <c r="N2116" s="27">
        <v>116.41568399011288</v>
      </c>
    </row>
    <row r="2117" spans="1:14" x14ac:dyDescent="0.25">
      <c r="A2117" s="28">
        <v>44682</v>
      </c>
      <c r="B2117" s="4" t="s">
        <v>12</v>
      </c>
      <c r="C2117" s="4" t="s">
        <v>13</v>
      </c>
      <c r="D2117" s="4" t="s">
        <v>14</v>
      </c>
      <c r="E2117" s="4" t="s">
        <v>72</v>
      </c>
      <c r="F2117" s="53" t="str">
        <f>IFERROR(VLOOKUP(E2117,'ИМЕНА ОКВЭД'!B$1:D$130001,2,FALSE),E2117)</f>
        <v>32.9</v>
      </c>
      <c r="G2117" s="27">
        <v>12990.7</v>
      </c>
      <c r="H2117" s="27">
        <v>13925.1</v>
      </c>
      <c r="I2117" s="27">
        <v>2832</v>
      </c>
      <c r="J2117" s="27">
        <v>56008.1</v>
      </c>
      <c r="K2117" s="27">
        <v>14573.5</v>
      </c>
      <c r="L2117" s="27">
        <v>93.289814794866828</v>
      </c>
      <c r="M2117" s="27">
        <v>458.71115819209041</v>
      </c>
      <c r="N2117" s="27">
        <v>384.31468075616704</v>
      </c>
    </row>
    <row r="2118" spans="1:14" x14ac:dyDescent="0.25">
      <c r="A2118" s="28">
        <v>44682</v>
      </c>
      <c r="B2118" s="4" t="s">
        <v>12</v>
      </c>
      <c r="C2118" s="4" t="s">
        <v>13</v>
      </c>
      <c r="D2118" s="4" t="s">
        <v>14</v>
      </c>
      <c r="E2118" s="4" t="s">
        <v>90</v>
      </c>
      <c r="F2118" s="53" t="str">
        <f>IFERROR(VLOOKUP(E2118,'ИМЕНА ОКВЭД'!B$1:D$130001,2,FALSE),E2118)</f>
        <v>Ремонт и монтаж машин и оборудования</v>
      </c>
      <c r="G2118" s="27">
        <v>1391599</v>
      </c>
      <c r="H2118" s="27">
        <v>1603833.1</v>
      </c>
      <c r="I2118" s="27">
        <v>1349344.9</v>
      </c>
      <c r="J2118" s="27">
        <v>8753755.0999999996</v>
      </c>
      <c r="K2118" s="27">
        <v>5674152.2999999998</v>
      </c>
      <c r="L2118" s="27">
        <v>86.767070713280575</v>
      </c>
      <c r="M2118" s="27">
        <v>103.13145289984791</v>
      </c>
      <c r="N2118" s="27">
        <v>154.27423581844991</v>
      </c>
    </row>
    <row r="2119" spans="1:14" x14ac:dyDescent="0.25">
      <c r="A2119" s="28">
        <v>44682</v>
      </c>
      <c r="B2119" s="4" t="s">
        <v>12</v>
      </c>
      <c r="C2119" s="4" t="s">
        <v>13</v>
      </c>
      <c r="D2119" s="4" t="s">
        <v>14</v>
      </c>
      <c r="E2119" s="4" t="s">
        <v>103</v>
      </c>
      <c r="F2119" s="53" t="str">
        <f>IFERROR(VLOOKUP(E2119,'ИМЕНА ОКВЭД'!B$1:D$130001,2,FALSE),E2119)</f>
        <v>33.1</v>
      </c>
      <c r="G2119" s="27">
        <v>1387081.3</v>
      </c>
      <c r="H2119" s="27">
        <v>1599074.2</v>
      </c>
      <c r="I2119" s="27">
        <v>1348848.9</v>
      </c>
      <c r="J2119" s="27">
        <v>8728114.5</v>
      </c>
      <c r="K2119" s="27">
        <v>5671149.2999999998</v>
      </c>
      <c r="L2119" s="27">
        <v>86.742772786903828</v>
      </c>
      <c r="M2119" s="27">
        <v>102.83444646765105</v>
      </c>
      <c r="N2119" s="27">
        <v>153.90380394323245</v>
      </c>
    </row>
    <row r="2120" spans="1:14" x14ac:dyDescent="0.25">
      <c r="A2120" s="28">
        <v>44682</v>
      </c>
      <c r="B2120" s="4" t="s">
        <v>12</v>
      </c>
      <c r="C2120" s="4" t="s">
        <v>13</v>
      </c>
      <c r="D2120" s="4" t="s">
        <v>14</v>
      </c>
      <c r="E2120" s="4" t="s">
        <v>63</v>
      </c>
      <c r="F2120" s="53" t="str">
        <f>IFERROR(VLOOKUP(E2120,'ИМЕНА ОКВЭД'!B$1:D$130001,2,FALSE),E2120)</f>
        <v>33.2</v>
      </c>
      <c r="G2120" s="27">
        <v>4517.7</v>
      </c>
      <c r="H2120" s="27">
        <v>4758.8999999999996</v>
      </c>
      <c r="I2120" s="27">
        <v>496</v>
      </c>
      <c r="J2120" s="27">
        <v>25640.6</v>
      </c>
      <c r="K2120" s="27">
        <v>3003</v>
      </c>
      <c r="L2120" s="27">
        <v>94.931601840761516</v>
      </c>
      <c r="M2120" s="27">
        <v>910.82661290322585</v>
      </c>
      <c r="N2120" s="27">
        <v>853.83283383283378</v>
      </c>
    </row>
    <row r="2121" spans="1:14" x14ac:dyDescent="0.25">
      <c r="A2121" s="28">
        <v>44682</v>
      </c>
      <c r="B2121" s="4" t="s">
        <v>12</v>
      </c>
      <c r="C2121" s="4" t="s">
        <v>13</v>
      </c>
      <c r="D2121" s="4" t="s">
        <v>14</v>
      </c>
      <c r="E2121" s="4" t="s">
        <v>80</v>
      </c>
      <c r="F2121" s="53" t="str">
        <f>IFERROR(VLOOKUP(E2121,'ИМЕНА ОКВЭД'!B$1:D$130001,2,FALSE),E2121)</f>
        <v>35</v>
      </c>
      <c r="G2121" s="27">
        <v>4422015.5</v>
      </c>
      <c r="H2121" s="27">
        <v>5960059.9000000004</v>
      </c>
      <c r="I2121" s="27">
        <v>3962687.7</v>
      </c>
      <c r="J2121" s="27">
        <v>32452444.100000001</v>
      </c>
      <c r="K2121" s="27">
        <v>30641379.699999999</v>
      </c>
      <c r="L2121" s="27">
        <v>74.194145263540051</v>
      </c>
      <c r="M2121" s="27">
        <v>111.59131969950597</v>
      </c>
      <c r="N2121" s="27">
        <v>105.91051844835825</v>
      </c>
    </row>
    <row r="2122" spans="1:14" x14ac:dyDescent="0.25">
      <c r="A2122" s="28">
        <v>44682</v>
      </c>
      <c r="B2122" s="4" t="s">
        <v>12</v>
      </c>
      <c r="C2122" s="4" t="s">
        <v>13</v>
      </c>
      <c r="D2122" s="4" t="s">
        <v>14</v>
      </c>
      <c r="E2122" s="4" t="s">
        <v>85</v>
      </c>
      <c r="F2122" s="53" t="str">
        <f>IFERROR(VLOOKUP(E2122,'ИМЕНА ОКВЭД'!B$1:D$130001,2,FALSE),E2122)</f>
        <v>Производство, передача и распределение электроэнергии</v>
      </c>
      <c r="G2122" s="27">
        <v>2867476.9</v>
      </c>
      <c r="H2122" s="27">
        <v>3198642.1</v>
      </c>
      <c r="I2122" s="27">
        <v>2540756.7000000002</v>
      </c>
      <c r="J2122" s="27">
        <v>17654164</v>
      </c>
      <c r="K2122" s="27">
        <v>16105582.9</v>
      </c>
      <c r="L2122" s="27">
        <v>89.646694139366204</v>
      </c>
      <c r="M2122" s="27">
        <v>112.85916908140004</v>
      </c>
      <c r="N2122" s="27">
        <v>109.61518195035337</v>
      </c>
    </row>
    <row r="2123" spans="1:14" x14ac:dyDescent="0.25">
      <c r="A2123" s="28">
        <v>44682</v>
      </c>
      <c r="B2123" s="4" t="s">
        <v>12</v>
      </c>
      <c r="C2123" s="4" t="s">
        <v>13</v>
      </c>
      <c r="D2123" s="4" t="s">
        <v>14</v>
      </c>
      <c r="E2123" s="4" t="s">
        <v>112</v>
      </c>
      <c r="F2123" s="53" t="str">
        <f>IFERROR(VLOOKUP(E2123,'ИМЕНА ОКВЭД'!B$1:D$130001,2,FALSE),E2123)</f>
        <v>35.2</v>
      </c>
      <c r="G2123" s="27">
        <v>363120.3</v>
      </c>
      <c r="H2123" s="27">
        <v>510520.1</v>
      </c>
      <c r="I2123" s="27">
        <v>337167.1</v>
      </c>
      <c r="J2123" s="27">
        <v>2711382.2</v>
      </c>
      <c r="K2123" s="27">
        <v>2321087.4</v>
      </c>
      <c r="L2123" s="27">
        <v>71.127522696951601</v>
      </c>
      <c r="M2123" s="27">
        <v>107.6974295534766</v>
      </c>
      <c r="N2123" s="27">
        <v>116.81517033783389</v>
      </c>
    </row>
    <row r="2124" spans="1:14" x14ac:dyDescent="0.25">
      <c r="A2124" s="28">
        <v>44682</v>
      </c>
      <c r="B2124" s="4" t="s">
        <v>12</v>
      </c>
      <c r="C2124" s="4" t="s">
        <v>13</v>
      </c>
      <c r="D2124" s="4" t="s">
        <v>14</v>
      </c>
      <c r="E2124" s="4" t="s">
        <v>116</v>
      </c>
      <c r="F2124" s="53" t="str">
        <f>IFERROR(VLOOKUP(E2124,'ИМЕНА ОКВЭД'!B$1:D$130001,2,FALSE),E2124)</f>
        <v>Производство, передача и распределение пара и горячей воды; кондиционирование воздуха</v>
      </c>
      <c r="G2124" s="27">
        <v>1191418.3</v>
      </c>
      <c r="H2124" s="27">
        <v>2250897.7000000002</v>
      </c>
      <c r="I2124" s="27">
        <v>1084763.8999999999</v>
      </c>
      <c r="J2124" s="27">
        <v>12086897.9</v>
      </c>
      <c r="K2124" s="27">
        <v>12214709.4</v>
      </c>
      <c r="L2124" s="27">
        <v>52.930806228999209</v>
      </c>
      <c r="M2124" s="27">
        <v>109.83203810525036</v>
      </c>
      <c r="N2124" s="27">
        <v>98.953626354794821</v>
      </c>
    </row>
    <row r="2125" spans="1:14" x14ac:dyDescent="0.25">
      <c r="A2125" s="28">
        <v>44682</v>
      </c>
      <c r="B2125" s="4" t="s">
        <v>12</v>
      </c>
      <c r="C2125" s="4" t="s">
        <v>13</v>
      </c>
      <c r="D2125" s="4" t="s">
        <v>14</v>
      </c>
      <c r="E2125" s="4" t="s">
        <v>70</v>
      </c>
      <c r="F2125" s="53" t="str">
        <f>IFERROR(VLOOKUP(E2125,'ИМЕНА ОКВЭД'!B$1:D$130001,2,FALSE),E2125)</f>
        <v>Забор, очистка и распределение воды</v>
      </c>
      <c r="G2125" s="27">
        <v>313224.40000000002</v>
      </c>
      <c r="H2125" s="27">
        <v>327527.7</v>
      </c>
      <c r="I2125" s="27">
        <v>301985.7</v>
      </c>
      <c r="J2125" s="27">
        <v>1597439.2</v>
      </c>
      <c r="K2125" s="27">
        <v>1510398.1</v>
      </c>
      <c r="L2125" s="27">
        <v>95.632949518468209</v>
      </c>
      <c r="M2125" s="27">
        <v>103.72160006251951</v>
      </c>
      <c r="N2125" s="27">
        <v>105.76279194207143</v>
      </c>
    </row>
    <row r="2126" spans="1:14" x14ac:dyDescent="0.25">
      <c r="A2126" s="28">
        <v>44682</v>
      </c>
      <c r="B2126" s="4" t="s">
        <v>12</v>
      </c>
      <c r="C2126" s="4" t="s">
        <v>13</v>
      </c>
      <c r="D2126" s="4" t="s">
        <v>14</v>
      </c>
      <c r="E2126" s="4" t="s">
        <v>108</v>
      </c>
      <c r="F2126" s="53" t="str">
        <f>IFERROR(VLOOKUP(E2126,'ИМЕНА ОКВЭД'!B$1:D$130001,2,FALSE),E2126)</f>
        <v>36.0</v>
      </c>
      <c r="G2126" s="27">
        <v>313224.40000000002</v>
      </c>
      <c r="H2126" s="27">
        <v>327527.7</v>
      </c>
      <c r="I2126" s="27">
        <v>301985.7</v>
      </c>
      <c r="J2126" s="27">
        <v>1597439.2</v>
      </c>
      <c r="K2126" s="27">
        <v>1510398.1</v>
      </c>
      <c r="L2126" s="27">
        <v>95.632949518468209</v>
      </c>
      <c r="M2126" s="27">
        <v>103.72160006251951</v>
      </c>
      <c r="N2126" s="27">
        <v>105.76279194207143</v>
      </c>
    </row>
    <row r="2127" spans="1:14" x14ac:dyDescent="0.25">
      <c r="A2127" s="28">
        <v>44682</v>
      </c>
      <c r="B2127" s="4" t="s">
        <v>12</v>
      </c>
      <c r="C2127" s="4" t="s">
        <v>13</v>
      </c>
      <c r="D2127" s="4" t="s">
        <v>14</v>
      </c>
      <c r="E2127" s="4" t="s">
        <v>27</v>
      </c>
      <c r="F2127" s="53" t="str">
        <f>IFERROR(VLOOKUP(E2127,'ИМЕНА ОКВЭД'!B$1:D$130001,2,FALSE),E2127)</f>
        <v>Сбор и обработка сточных вод</v>
      </c>
      <c r="G2127" s="27">
        <v>172447</v>
      </c>
      <c r="H2127" s="27">
        <v>164257.4</v>
      </c>
      <c r="I2127" s="27">
        <v>179377.9</v>
      </c>
      <c r="J2127" s="27">
        <v>862051</v>
      </c>
      <c r="K2127" s="27">
        <v>886031.1</v>
      </c>
      <c r="L2127" s="27">
        <v>104.98583321055855</v>
      </c>
      <c r="M2127" s="27">
        <v>96.136146091575384</v>
      </c>
      <c r="N2127" s="27">
        <v>97.293537439035717</v>
      </c>
    </row>
    <row r="2128" spans="1:14" x14ac:dyDescent="0.25">
      <c r="A2128" s="28">
        <v>44682</v>
      </c>
      <c r="B2128" s="4" t="s">
        <v>12</v>
      </c>
      <c r="C2128" s="4" t="s">
        <v>13</v>
      </c>
      <c r="D2128" s="4" t="s">
        <v>14</v>
      </c>
      <c r="E2128" s="4" t="s">
        <v>39</v>
      </c>
      <c r="F2128" s="53" t="str">
        <f>IFERROR(VLOOKUP(E2128,'ИМЕНА ОКВЭД'!B$1:D$130001,2,FALSE),E2128)</f>
        <v>37.0</v>
      </c>
      <c r="G2128" s="27">
        <v>172447</v>
      </c>
      <c r="H2128" s="27">
        <v>164257.4</v>
      </c>
      <c r="I2128" s="27">
        <v>179377.9</v>
      </c>
      <c r="J2128" s="27">
        <v>862051</v>
      </c>
      <c r="K2128" s="27">
        <v>886031.1</v>
      </c>
      <c r="L2128" s="27">
        <v>104.98583321055855</v>
      </c>
      <c r="M2128" s="27">
        <v>96.136146091575384</v>
      </c>
      <c r="N2128" s="27">
        <v>97.293537439035717</v>
      </c>
    </row>
    <row r="2129" spans="1:14" x14ac:dyDescent="0.25">
      <c r="A2129" s="28">
        <v>44682</v>
      </c>
      <c r="B2129" s="4" t="s">
        <v>12</v>
      </c>
      <c r="C2129" s="4" t="s">
        <v>13</v>
      </c>
      <c r="D2129" s="4" t="s">
        <v>14</v>
      </c>
      <c r="E2129" s="4" t="s">
        <v>61</v>
      </c>
      <c r="F2129" s="53" t="str">
        <f>IFERROR(VLOOKUP(E2129,'ИМЕНА ОКВЭД'!B$1:D$130001,2,FALSE),E2129)</f>
        <v>Сбор, обработка и утилизация отходов; обработка вторичного сырья</v>
      </c>
      <c r="G2129" s="27">
        <v>367338.1</v>
      </c>
      <c r="H2129" s="27">
        <v>753089.8</v>
      </c>
      <c r="I2129" s="27">
        <v>230561.3</v>
      </c>
      <c r="J2129" s="27">
        <v>2582193.1</v>
      </c>
      <c r="K2129" s="27">
        <v>1278097.1000000001</v>
      </c>
      <c r="L2129" s="27">
        <v>48.777463192304559</v>
      </c>
      <c r="M2129" s="27">
        <v>159.32339902663631</v>
      </c>
      <c r="N2129" s="27">
        <v>202.03418816927135</v>
      </c>
    </row>
    <row r="2130" spans="1:14" x14ac:dyDescent="0.25">
      <c r="A2130" s="28">
        <v>44682</v>
      </c>
      <c r="B2130" s="4" t="s">
        <v>12</v>
      </c>
      <c r="C2130" s="4" t="s">
        <v>13</v>
      </c>
      <c r="D2130" s="4" t="s">
        <v>14</v>
      </c>
      <c r="E2130" s="4" t="s">
        <v>44</v>
      </c>
      <c r="F2130" s="53" t="str">
        <f>IFERROR(VLOOKUP(E2130,'ИМЕНА ОКВЭД'!B$1:D$130001,2,FALSE),E2130)</f>
        <v>38.1</v>
      </c>
      <c r="G2130" s="27">
        <v>138176.5</v>
      </c>
      <c r="H2130" s="27">
        <v>138336.9</v>
      </c>
      <c r="I2130" s="27">
        <v>103400.7</v>
      </c>
      <c r="J2130" s="27">
        <v>649785.69999999995</v>
      </c>
      <c r="K2130" s="27">
        <v>486951.2</v>
      </c>
      <c r="L2130" s="27">
        <v>99.884051182294812</v>
      </c>
      <c r="M2130" s="27">
        <v>133.63207405752573</v>
      </c>
      <c r="N2130" s="27">
        <v>133.43959312555344</v>
      </c>
    </row>
    <row r="2131" spans="1:14" x14ac:dyDescent="0.25">
      <c r="A2131" s="28">
        <v>44682</v>
      </c>
      <c r="B2131" s="4" t="s">
        <v>12</v>
      </c>
      <c r="C2131" s="4" t="s">
        <v>13</v>
      </c>
      <c r="D2131" s="4" t="s">
        <v>14</v>
      </c>
      <c r="E2131" s="4" t="s">
        <v>40</v>
      </c>
      <c r="F2131" s="53" t="str">
        <f>IFERROR(VLOOKUP(E2131,'ИМЕНА ОКВЭД'!B$1:D$130001,2,FALSE),E2131)</f>
        <v>38.2</v>
      </c>
      <c r="G2131" s="27">
        <v>10447.1</v>
      </c>
      <c r="H2131" s="27">
        <v>6898.1</v>
      </c>
      <c r="I2131" s="27">
        <v>8689.4</v>
      </c>
      <c r="J2131" s="27">
        <v>61861.8</v>
      </c>
      <c r="K2131" s="27">
        <v>57277.3</v>
      </c>
      <c r="L2131" s="27">
        <v>151.44894971078992</v>
      </c>
      <c r="M2131" s="27">
        <v>120.2280939995857</v>
      </c>
      <c r="N2131" s="27">
        <v>108.0040434866867</v>
      </c>
    </row>
    <row r="2132" spans="1:14" x14ac:dyDescent="0.25">
      <c r="A2132" s="28">
        <v>44682</v>
      </c>
      <c r="B2132" s="4" t="s">
        <v>12</v>
      </c>
      <c r="C2132" s="4" t="s">
        <v>13</v>
      </c>
      <c r="D2132" s="4" t="s">
        <v>14</v>
      </c>
      <c r="E2132" s="4" t="s">
        <v>54</v>
      </c>
      <c r="F2132" s="53" t="str">
        <f>IFERROR(VLOOKUP(E2132,'ИМЕНА ОКВЭД'!B$1:D$130001,2,FALSE),E2132)</f>
        <v>38.3</v>
      </c>
      <c r="G2132" s="27">
        <v>218714.5</v>
      </c>
      <c r="H2132" s="27">
        <v>607854.80000000005</v>
      </c>
      <c r="I2132" s="27">
        <v>118471.2</v>
      </c>
      <c r="J2132" s="27">
        <v>1870545.6</v>
      </c>
      <c r="K2132" s="27">
        <v>733868.6</v>
      </c>
      <c r="L2132" s="27">
        <v>35.981372525149098</v>
      </c>
      <c r="M2132" s="27">
        <v>184.61406654106653</v>
      </c>
      <c r="N2132" s="27">
        <v>254.88835467275749</v>
      </c>
    </row>
    <row r="2133" spans="1:14" x14ac:dyDescent="0.25">
      <c r="A2133" s="28">
        <v>44682</v>
      </c>
      <c r="B2133" s="4" t="s">
        <v>12</v>
      </c>
      <c r="C2133" s="4" t="s">
        <v>13</v>
      </c>
      <c r="D2133" s="4" t="s">
        <v>14</v>
      </c>
      <c r="E2133" s="4" t="s">
        <v>41</v>
      </c>
      <c r="F2133" s="53" t="str">
        <f>IFERROR(VLOOKUP(E2133,'ИМЕНА ОКВЭД'!B$1:D$130001,2,FALSE),E2133)</f>
        <v>39</v>
      </c>
      <c r="G2133" s="27">
        <v>4725</v>
      </c>
      <c r="H2133" s="27">
        <v>4403</v>
      </c>
      <c r="I2133" s="27">
        <v>3892</v>
      </c>
      <c r="J2133" s="27">
        <v>22290</v>
      </c>
      <c r="K2133" s="27">
        <v>13138</v>
      </c>
      <c r="L2133" s="27">
        <v>107.31319554848966</v>
      </c>
      <c r="M2133" s="27">
        <v>121.40287769784173</v>
      </c>
      <c r="N2133" s="27">
        <v>169.6605267163952</v>
      </c>
    </row>
    <row r="2134" spans="1:14" x14ac:dyDescent="0.25">
      <c r="A2134" s="28">
        <v>44682</v>
      </c>
      <c r="B2134" s="4" t="s">
        <v>12</v>
      </c>
      <c r="C2134" s="4" t="s">
        <v>13</v>
      </c>
      <c r="D2134" s="4" t="s">
        <v>14</v>
      </c>
      <c r="E2134" s="4" t="s">
        <v>78</v>
      </c>
      <c r="F2134" s="53" t="str">
        <f>IFERROR(VLOOKUP(E2134,'ИМЕНА ОКВЭД'!B$1:D$130001,2,FALSE),E2134)</f>
        <v>39.0</v>
      </c>
      <c r="G2134" s="27">
        <v>4725</v>
      </c>
      <c r="H2134" s="27">
        <v>4403</v>
      </c>
      <c r="I2134" s="27">
        <v>3892</v>
      </c>
      <c r="J2134" s="27">
        <v>22290</v>
      </c>
      <c r="K2134" s="27">
        <v>13138</v>
      </c>
      <c r="L2134" s="27">
        <v>107.31319554848966</v>
      </c>
      <c r="M2134" s="27">
        <v>121.40287769784173</v>
      </c>
      <c r="N2134" s="27">
        <v>169.6605267163952</v>
      </c>
    </row>
    <row r="2135" spans="1:14" x14ac:dyDescent="0.25">
      <c r="A2135" s="28">
        <v>44682</v>
      </c>
      <c r="B2135" s="4" t="s">
        <v>12</v>
      </c>
      <c r="C2135" s="4" t="s">
        <v>13</v>
      </c>
      <c r="D2135" s="4" t="s">
        <v>14</v>
      </c>
      <c r="E2135" s="4" t="s">
        <v>25</v>
      </c>
      <c r="F2135" s="53" t="str">
        <f>IFERROR(VLOOKUP(E2135,'ИМЕНА ОКВЭД'!B$1:D$130001,2,FALSE),E2135)</f>
        <v>Добыча полезных ископаемых</v>
      </c>
      <c r="G2135" s="27">
        <v>6797033.4000000004</v>
      </c>
      <c r="H2135" s="27">
        <v>6393001.9000000004</v>
      </c>
      <c r="I2135" s="27">
        <v>3999211.3</v>
      </c>
      <c r="J2135" s="27">
        <v>28967225.699999999</v>
      </c>
      <c r="K2135" s="27">
        <v>16830867.399999999</v>
      </c>
      <c r="L2135" s="27">
        <v>106.31990270486233</v>
      </c>
      <c r="M2135" s="27">
        <v>169.95934673419231</v>
      </c>
      <c r="N2135" s="27">
        <v>172.10774116133788</v>
      </c>
    </row>
    <row r="2136" spans="1:14" x14ac:dyDescent="0.25">
      <c r="A2136" s="28">
        <v>44682</v>
      </c>
      <c r="B2136" s="4" t="s">
        <v>12</v>
      </c>
      <c r="C2136" s="4" t="s">
        <v>13</v>
      </c>
      <c r="D2136" s="4" t="s">
        <v>14</v>
      </c>
      <c r="E2136" s="4" t="s">
        <v>35</v>
      </c>
      <c r="F2136" s="53" t="str">
        <f>IFERROR(VLOOKUP(E2136,'ИМЕНА ОКВЭД'!B$1:D$130001,2,FALSE),E2136)</f>
        <v>Обрабатывающие производства</v>
      </c>
      <c r="G2136" s="27">
        <v>23225971.600000001</v>
      </c>
      <c r="H2136" s="27">
        <v>32619668.5</v>
      </c>
      <c r="I2136" s="27">
        <v>43231997.700000003</v>
      </c>
      <c r="J2136" s="27">
        <v>163054894.5</v>
      </c>
      <c r="K2136" s="27">
        <v>168225882.80000001</v>
      </c>
      <c r="L2136" s="27">
        <v>71.202353267323971</v>
      </c>
      <c r="M2136" s="27">
        <v>53.724030430358759</v>
      </c>
      <c r="N2136" s="27">
        <v>96.926163671170826</v>
      </c>
    </row>
    <row r="2137" spans="1:14" x14ac:dyDescent="0.25">
      <c r="A2137" s="28">
        <v>44682</v>
      </c>
      <c r="B2137" s="4" t="s">
        <v>12</v>
      </c>
      <c r="C2137" s="4" t="s">
        <v>13</v>
      </c>
      <c r="D2137" s="4" t="s">
        <v>14</v>
      </c>
      <c r="E2137" s="4" t="s">
        <v>89</v>
      </c>
      <c r="F2137" s="53" t="str">
        <f>IFERROR(VLOOKUP(E2137,'ИМЕНА ОКВЭД'!B$1:D$130001,2,FALSE),E2137)</f>
        <v>Обеспечение электрическое энергией, газом и паром; кондиционирование воздуха</v>
      </c>
      <c r="G2137" s="27">
        <v>4422015.5</v>
      </c>
      <c r="H2137" s="27">
        <v>5960059.9000000004</v>
      </c>
      <c r="I2137" s="27">
        <v>3962687.7</v>
      </c>
      <c r="J2137" s="27">
        <v>32452444.100000001</v>
      </c>
      <c r="K2137" s="27">
        <v>30641379.699999999</v>
      </c>
      <c r="L2137" s="27">
        <v>74.194145263540051</v>
      </c>
      <c r="M2137" s="27">
        <v>111.59131969950597</v>
      </c>
      <c r="N2137" s="27">
        <v>105.91051844835825</v>
      </c>
    </row>
    <row r="2138" spans="1:14" x14ac:dyDescent="0.25">
      <c r="A2138" s="28">
        <v>44682</v>
      </c>
      <c r="B2138" s="4" t="s">
        <v>12</v>
      </c>
      <c r="C2138" s="4" t="s">
        <v>13</v>
      </c>
      <c r="D2138" s="4" t="s">
        <v>14</v>
      </c>
      <c r="E2138" s="4" t="s">
        <v>20</v>
      </c>
      <c r="F2138" s="53" t="str">
        <f>IFERROR(VLOOKUP(E2138,'ИМЕНА ОКВЭД'!B$1:D$130001,2,FALSE),E2138)</f>
        <v>Водоснабжение; водоотведение, организация сбора и утилизации отходов, деятельность по ликвидации загрязнений</v>
      </c>
      <c r="G2138" s="27">
        <v>857734.5</v>
      </c>
      <c r="H2138" s="27">
        <v>1249277.8999999999</v>
      </c>
      <c r="I2138" s="27">
        <v>715816.9</v>
      </c>
      <c r="J2138" s="27">
        <v>5063973.3</v>
      </c>
      <c r="K2138" s="27">
        <v>3687664.3</v>
      </c>
      <c r="L2138" s="27">
        <v>68.658422597566158</v>
      </c>
      <c r="M2138" s="27">
        <v>119.82596387428126</v>
      </c>
      <c r="N2138" s="27">
        <v>137.32197098309626</v>
      </c>
    </row>
    <row r="2139" spans="1:14" x14ac:dyDescent="0.25">
      <c r="A2139" s="38">
        <v>44682</v>
      </c>
      <c r="B2139" s="30"/>
      <c r="C2139" s="30"/>
      <c r="D2139" s="30"/>
      <c r="E2139" s="30" t="s">
        <v>140</v>
      </c>
      <c r="F2139" s="53" t="str">
        <f>IFERROR(VLOOKUP(E2139,'ИМЕНА ОКВЭД'!B$1:D$130001,2,FALSE),E2139)</f>
        <v>Амурская область</v>
      </c>
      <c r="G2139" s="41" t="s">
        <v>140</v>
      </c>
      <c r="H2139" s="30"/>
      <c r="I2139" s="30"/>
      <c r="J2139" s="36">
        <v>81070.299999999988</v>
      </c>
    </row>
    <row r="2140" spans="1:14" x14ac:dyDescent="0.25">
      <c r="A2140" s="38">
        <v>44682</v>
      </c>
      <c r="B2140" s="30"/>
      <c r="C2140" s="30"/>
      <c r="D2140" s="30"/>
      <c r="E2140" s="30" t="s">
        <v>141</v>
      </c>
      <c r="F2140" s="53" t="str">
        <f>IFERROR(VLOOKUP(E2140,'ИМЕНА ОКВЭД'!B$1:D$130001,2,FALSE),E2140)</f>
        <v>Еврейская автономная область</v>
      </c>
      <c r="G2140" s="41" t="s">
        <v>141</v>
      </c>
      <c r="H2140" s="30"/>
      <c r="I2140" s="30"/>
      <c r="J2140" s="36">
        <v>17694.2</v>
      </c>
    </row>
    <row r="2141" spans="1:14" x14ac:dyDescent="0.25">
      <c r="A2141" s="38">
        <v>44682</v>
      </c>
      <c r="B2141" s="30"/>
      <c r="C2141" s="30"/>
      <c r="D2141" s="30"/>
      <c r="E2141" s="30" t="s">
        <v>142</v>
      </c>
      <c r="F2141" s="53" t="str">
        <f>IFERROR(VLOOKUP(E2141,'ИМЕНА ОКВЭД'!B$1:D$130001,2,FALSE),E2141)</f>
        <v>Забайкальский край</v>
      </c>
      <c r="G2141" s="41" t="s">
        <v>142</v>
      </c>
      <c r="H2141" s="30"/>
      <c r="I2141" s="30"/>
      <c r="J2141" s="36">
        <v>127246.49999999999</v>
      </c>
    </row>
    <row r="2142" spans="1:14" x14ac:dyDescent="0.25">
      <c r="A2142" s="38">
        <v>44682</v>
      </c>
      <c r="B2142" s="30"/>
      <c r="C2142" s="30"/>
      <c r="D2142" s="30"/>
      <c r="E2142" s="30" t="s">
        <v>143</v>
      </c>
      <c r="F2142" s="53" t="str">
        <f>IFERROR(VLOOKUP(E2142,'ИМЕНА ОКВЭД'!B$1:D$130001,2,FALSE),E2142)</f>
        <v>Камчатский край</v>
      </c>
      <c r="G2142" s="41" t="s">
        <v>143</v>
      </c>
      <c r="H2142" s="30"/>
      <c r="I2142" s="30"/>
      <c r="J2142" s="36">
        <v>73091.499999999985</v>
      </c>
    </row>
    <row r="2143" spans="1:14" x14ac:dyDescent="0.25">
      <c r="A2143" s="38">
        <v>44682</v>
      </c>
      <c r="B2143" s="30"/>
      <c r="C2143" s="30"/>
      <c r="D2143" s="30"/>
      <c r="E2143" s="30" t="s">
        <v>144</v>
      </c>
      <c r="F2143" s="53" t="str">
        <f>IFERROR(VLOOKUP(E2143,'ИМЕНА ОКВЭД'!B$1:D$130001,2,FALSE),E2143)</f>
        <v>Магаданская область</v>
      </c>
      <c r="G2143" s="41" t="s">
        <v>144</v>
      </c>
      <c r="H2143" s="30"/>
      <c r="I2143" s="30"/>
      <c r="J2143" s="36">
        <v>94076.5</v>
      </c>
    </row>
    <row r="2144" spans="1:14" x14ac:dyDescent="0.25">
      <c r="A2144" s="38">
        <v>44682</v>
      </c>
      <c r="B2144" s="30"/>
      <c r="C2144" s="30"/>
      <c r="D2144" s="30"/>
      <c r="E2144" s="30" t="s">
        <v>145</v>
      </c>
      <c r="F2144" s="53" t="str">
        <f>IFERROR(VLOOKUP(E2144,'ИМЕНА ОКВЭД'!B$1:D$130001,2,FALSE),E2144)</f>
        <v>Приморский край</v>
      </c>
      <c r="G2144" s="41" t="s">
        <v>145</v>
      </c>
      <c r="H2144" s="30"/>
      <c r="I2144" s="30"/>
      <c r="J2144" s="36">
        <v>160080.79999999999</v>
      </c>
    </row>
    <row r="2145" spans="1:14" x14ac:dyDescent="0.25">
      <c r="A2145" s="38">
        <v>44682</v>
      </c>
      <c r="B2145" s="30"/>
      <c r="C2145" s="30"/>
      <c r="D2145" s="30"/>
      <c r="E2145" s="30" t="s">
        <v>146</v>
      </c>
      <c r="F2145" s="53" t="str">
        <f>IFERROR(VLOOKUP(E2145,'ИМЕНА ОКВЭД'!B$1:D$130001,2,FALSE),E2145)</f>
        <v>Республика Бурятия</v>
      </c>
      <c r="G2145" s="41" t="s">
        <v>146</v>
      </c>
      <c r="H2145" s="30"/>
      <c r="I2145" s="30"/>
      <c r="J2145" s="36">
        <v>111583.2</v>
      </c>
    </row>
    <row r="2146" spans="1:14" x14ac:dyDescent="0.25">
      <c r="A2146" s="38">
        <v>44682</v>
      </c>
      <c r="B2146" s="30"/>
      <c r="C2146" s="30"/>
      <c r="D2146" s="30"/>
      <c r="E2146" s="30" t="s">
        <v>147</v>
      </c>
      <c r="F2146" s="53" t="str">
        <f>IFERROR(VLOOKUP(E2146,'ИМЕНА ОКВЭД'!B$1:D$130001,2,FALSE),E2146)</f>
        <v>Республика Саха (Якутия)</v>
      </c>
      <c r="G2146" s="41" t="s">
        <v>147</v>
      </c>
      <c r="H2146" s="30"/>
      <c r="I2146" s="30"/>
      <c r="J2146" s="35">
        <v>847811.10000000009</v>
      </c>
    </row>
    <row r="2147" spans="1:14" x14ac:dyDescent="0.25">
      <c r="A2147" s="38">
        <v>44682</v>
      </c>
      <c r="B2147" s="30"/>
      <c r="C2147" s="30"/>
      <c r="D2147" s="30"/>
      <c r="E2147" s="30" t="s">
        <v>148</v>
      </c>
      <c r="F2147" s="53" t="str">
        <f>IFERROR(VLOOKUP(E2147,'ИМЕНА ОКВЭД'!B$1:D$130001,2,FALSE),E2147)</f>
        <v>Сахалинская область</v>
      </c>
      <c r="G2147" s="41" t="s">
        <v>148</v>
      </c>
      <c r="H2147" s="30"/>
      <c r="I2147" s="30"/>
      <c r="J2147" s="36">
        <v>563470.69999999995</v>
      </c>
    </row>
    <row r="2148" spans="1:14" x14ac:dyDescent="0.25">
      <c r="A2148" s="38">
        <v>44682</v>
      </c>
      <c r="B2148" s="30"/>
      <c r="C2148" s="30"/>
      <c r="D2148" s="30"/>
      <c r="E2148" s="30" t="s">
        <v>149</v>
      </c>
      <c r="F2148" s="53" t="str">
        <f>IFERROR(VLOOKUP(E2148,'ИМЕНА ОКВЭД'!B$1:D$130001,2,FALSE),E2148)</f>
        <v>Хабаровский край</v>
      </c>
      <c r="G2148" s="41" t="s">
        <v>149</v>
      </c>
      <c r="H2148" s="30"/>
      <c r="I2148" s="30"/>
      <c r="J2148" s="37">
        <v>229538.50000000003</v>
      </c>
    </row>
    <row r="2149" spans="1:14" x14ac:dyDescent="0.25">
      <c r="A2149" s="38">
        <v>44682</v>
      </c>
      <c r="B2149" s="30"/>
      <c r="C2149" s="30"/>
      <c r="D2149" s="30"/>
      <c r="E2149" s="30" t="s">
        <v>150</v>
      </c>
      <c r="F2149" s="53" t="str">
        <f>IFERROR(VLOOKUP(E2149,'ИМЕНА ОКВЭД'!B$1:D$130001,2,FALSE),E2149)</f>
        <v>Чукотский авт.округ</v>
      </c>
      <c r="G2149" s="41" t="s">
        <v>150</v>
      </c>
      <c r="H2149" s="30"/>
      <c r="I2149" s="30"/>
      <c r="J2149" s="37">
        <v>35676.600000000006</v>
      </c>
    </row>
    <row r="2150" spans="1:14" x14ac:dyDescent="0.25">
      <c r="A2150" s="28">
        <v>44713</v>
      </c>
      <c r="B2150" s="4" t="s">
        <v>12</v>
      </c>
      <c r="C2150" s="4" t="s">
        <v>13</v>
      </c>
      <c r="D2150" s="4" t="s">
        <v>14</v>
      </c>
      <c r="E2150" s="4" t="s">
        <v>109</v>
      </c>
      <c r="F2150" s="53" t="str">
        <f>IFERROR(VLOOKUP(E2150,'ИМЕНА ОКВЭД'!B$1:D$130001,2,FALSE),E2150)</f>
        <v>Добыча угля</v>
      </c>
      <c r="G2150" s="27">
        <v>4247060</v>
      </c>
      <c r="H2150" s="27">
        <v>5589350</v>
      </c>
      <c r="I2150" s="27">
        <v>3049044</v>
      </c>
      <c r="J2150" s="27">
        <v>27817501.800000001</v>
      </c>
      <c r="K2150" s="27">
        <v>15856194.199999999</v>
      </c>
      <c r="L2150" s="27">
        <v>75.984864071850936</v>
      </c>
      <c r="M2150" s="27">
        <v>139.29152875458669</v>
      </c>
      <c r="N2150" s="27">
        <v>175.43618253615992</v>
      </c>
    </row>
    <row r="2151" spans="1:14" x14ac:dyDescent="0.25">
      <c r="A2151" s="28">
        <v>44713</v>
      </c>
      <c r="B2151" s="4" t="s">
        <v>12</v>
      </c>
      <c r="C2151" s="4" t="s">
        <v>13</v>
      </c>
      <c r="D2151" s="4" t="s">
        <v>14</v>
      </c>
      <c r="E2151" s="4" t="s">
        <v>96</v>
      </c>
      <c r="F2151" s="53" t="str">
        <f>IFERROR(VLOOKUP(E2151,'ИМЕНА ОКВЭД'!B$1:D$130001,2,FALSE),E2151)</f>
        <v>05.1</v>
      </c>
      <c r="G2151" s="27">
        <v>4247060</v>
      </c>
      <c r="H2151" s="27">
        <v>5584412</v>
      </c>
      <c r="I2151" s="27">
        <v>3048522</v>
      </c>
      <c r="J2151" s="27">
        <v>27754731</v>
      </c>
      <c r="K2151" s="27">
        <v>15806407</v>
      </c>
      <c r="L2151" s="27">
        <v>76.052053465969195</v>
      </c>
      <c r="M2151" s="27">
        <v>139.31537971515377</v>
      </c>
      <c r="N2151" s="27">
        <v>175.59165090459837</v>
      </c>
    </row>
    <row r="2152" spans="1:14" x14ac:dyDescent="0.25">
      <c r="A2152" s="28">
        <v>44713</v>
      </c>
      <c r="B2152" s="4" t="s">
        <v>12</v>
      </c>
      <c r="C2152" s="4" t="s">
        <v>13</v>
      </c>
      <c r="D2152" s="4" t="s">
        <v>14</v>
      </c>
      <c r="E2152" s="4" t="s">
        <v>76</v>
      </c>
      <c r="F2152" s="53" t="str">
        <f>IFERROR(VLOOKUP(E2152,'ИМЕНА ОКВЭД'!B$1:D$130001,2,FALSE),E2152)</f>
        <v>05.2</v>
      </c>
      <c r="G2152" s="4"/>
      <c r="H2152" s="27">
        <v>4938</v>
      </c>
      <c r="I2152" s="27">
        <v>522</v>
      </c>
      <c r="J2152" s="27">
        <v>62770.8</v>
      </c>
      <c r="K2152" s="27">
        <v>49787.199999999997</v>
      </c>
      <c r="L2152" s="4"/>
      <c r="M2152" s="4"/>
      <c r="N2152" s="27">
        <v>126.07818877141112</v>
      </c>
    </row>
    <row r="2153" spans="1:14" x14ac:dyDescent="0.25">
      <c r="A2153" s="28">
        <v>44713</v>
      </c>
      <c r="B2153" s="4" t="s">
        <v>12</v>
      </c>
      <c r="C2153" s="4" t="s">
        <v>13</v>
      </c>
      <c r="D2153" s="4" t="s">
        <v>14</v>
      </c>
      <c r="E2153" s="4" t="s">
        <v>45</v>
      </c>
      <c r="F2153" s="53" t="str">
        <f>IFERROR(VLOOKUP(E2153,'ИМЕНА ОКВЭД'!B$1:D$130001,2,FALSE),E2153)</f>
        <v>Добыча металлических руд</v>
      </c>
      <c r="G2153" s="27">
        <v>989613.7</v>
      </c>
      <c r="H2153" s="27">
        <v>781436.3</v>
      </c>
      <c r="I2153" s="27">
        <v>599572.5</v>
      </c>
      <c r="J2153" s="27">
        <v>4459910.2</v>
      </c>
      <c r="K2153" s="27">
        <v>2656128</v>
      </c>
      <c r="L2153" s="27">
        <v>126.64035443452012</v>
      </c>
      <c r="M2153" s="27">
        <v>165.05321708383889</v>
      </c>
      <c r="N2153" s="27">
        <v>167.91021366440171</v>
      </c>
    </row>
    <row r="2154" spans="1:14" x14ac:dyDescent="0.25">
      <c r="A2154" s="28">
        <v>44713</v>
      </c>
      <c r="B2154" s="4" t="s">
        <v>12</v>
      </c>
      <c r="C2154" s="4" t="s">
        <v>13</v>
      </c>
      <c r="D2154" s="4" t="s">
        <v>14</v>
      </c>
      <c r="E2154" s="4" t="s">
        <v>139</v>
      </c>
      <c r="F2154" s="53" t="str">
        <f>IFERROR(VLOOKUP(E2154,'ИМЕНА ОКВЭД'!B$1:D$130001,2,FALSE),E2154)</f>
        <v>07.1</v>
      </c>
      <c r="G2154" s="4"/>
      <c r="H2154" s="27">
        <v>267000</v>
      </c>
      <c r="I2154" s="4"/>
      <c r="J2154" s="27">
        <v>267000</v>
      </c>
      <c r="K2154" s="4"/>
      <c r="L2154" s="4"/>
      <c r="M2154" s="4"/>
      <c r="N2154" s="4"/>
    </row>
    <row r="2155" spans="1:14" x14ac:dyDescent="0.25">
      <c r="A2155" s="28">
        <v>44713</v>
      </c>
      <c r="B2155" s="4" t="s">
        <v>12</v>
      </c>
      <c r="C2155" s="4" t="s">
        <v>13</v>
      </c>
      <c r="D2155" s="4" t="s">
        <v>14</v>
      </c>
      <c r="E2155" s="4" t="s">
        <v>73</v>
      </c>
      <c r="F2155" s="53" t="str">
        <f>IFERROR(VLOOKUP(E2155,'ИМЕНА ОКВЭД'!B$1:D$130001,2,FALSE),E2155)</f>
        <v>07.2</v>
      </c>
      <c r="G2155" s="27">
        <v>989613.7</v>
      </c>
      <c r="H2155" s="27">
        <v>514436.3</v>
      </c>
      <c r="I2155" s="27">
        <v>599572.5</v>
      </c>
      <c r="J2155" s="27">
        <v>4192910.2</v>
      </c>
      <c r="K2155" s="27">
        <v>2656128</v>
      </c>
      <c r="L2155" s="27">
        <v>192.36855952816705</v>
      </c>
      <c r="M2155" s="27">
        <v>165.05321708383889</v>
      </c>
      <c r="N2155" s="27">
        <v>157.85798726567396</v>
      </c>
    </row>
    <row r="2156" spans="1:14" x14ac:dyDescent="0.25">
      <c r="A2156" s="28">
        <v>44713</v>
      </c>
      <c r="B2156" s="4" t="s">
        <v>12</v>
      </c>
      <c r="C2156" s="4" t="s">
        <v>13</v>
      </c>
      <c r="D2156" s="4" t="s">
        <v>14</v>
      </c>
      <c r="E2156" s="4" t="s">
        <v>66</v>
      </c>
      <c r="F2156" s="53" t="str">
        <f>IFERROR(VLOOKUP(E2156,'ИМЕНА ОКВЭД'!B$1:D$130001,2,FALSE),E2156)</f>
        <v>Добыча прочих полезных ископаемых</v>
      </c>
      <c r="G2156" s="27">
        <v>167142</v>
      </c>
      <c r="H2156" s="27">
        <v>135890.9</v>
      </c>
      <c r="I2156" s="27">
        <v>205095.1</v>
      </c>
      <c r="J2156" s="27">
        <v>740922</v>
      </c>
      <c r="K2156" s="27">
        <v>991118.4</v>
      </c>
      <c r="L2156" s="27">
        <v>122.99719848790464</v>
      </c>
      <c r="M2156" s="27">
        <v>81.49487725450291</v>
      </c>
      <c r="N2156" s="27">
        <v>74.756154259672712</v>
      </c>
    </row>
    <row r="2157" spans="1:14" x14ac:dyDescent="0.25">
      <c r="A2157" s="28">
        <v>44713</v>
      </c>
      <c r="B2157" s="4" t="s">
        <v>12</v>
      </c>
      <c r="C2157" s="4" t="s">
        <v>13</v>
      </c>
      <c r="D2157" s="4" t="s">
        <v>14</v>
      </c>
      <c r="E2157" s="4" t="s">
        <v>28</v>
      </c>
      <c r="F2157" s="53" t="str">
        <f>IFERROR(VLOOKUP(E2157,'ИМЕНА ОКВЭД'!B$1:D$130001,2,FALSE),E2157)</f>
        <v>08.1</v>
      </c>
      <c r="G2157" s="27">
        <v>167142</v>
      </c>
      <c r="H2157" s="27">
        <v>135890.9</v>
      </c>
      <c r="I2157" s="27">
        <v>205095.1</v>
      </c>
      <c r="J2157" s="27">
        <v>740922</v>
      </c>
      <c r="K2157" s="27">
        <v>991118.4</v>
      </c>
      <c r="L2157" s="27">
        <v>122.99719848790464</v>
      </c>
      <c r="M2157" s="27">
        <v>81.49487725450291</v>
      </c>
      <c r="N2157" s="27">
        <v>74.756154259672712</v>
      </c>
    </row>
    <row r="2158" spans="1:14" x14ac:dyDescent="0.25">
      <c r="A2158" s="28">
        <v>44713</v>
      </c>
      <c r="B2158" s="4" t="s">
        <v>12</v>
      </c>
      <c r="C2158" s="4" t="s">
        <v>13</v>
      </c>
      <c r="D2158" s="4" t="s">
        <v>14</v>
      </c>
      <c r="E2158" s="4" t="s">
        <v>98</v>
      </c>
      <c r="F2158" s="53" t="str">
        <f>IFERROR(VLOOKUP(E2158,'ИМЕНА ОКВЭД'!B$1:D$130001,2,FALSE),E2158)</f>
        <v>Предоставление услуг в области добычи полезных ископаемых</v>
      </c>
      <c r="G2158" s="27">
        <v>298642</v>
      </c>
      <c r="H2158" s="27">
        <v>290356.2</v>
      </c>
      <c r="I2158" s="27">
        <v>251007</v>
      </c>
      <c r="J2158" s="27">
        <v>1651349.4</v>
      </c>
      <c r="K2158" s="27">
        <v>1432145.4</v>
      </c>
      <c r="L2158" s="27">
        <v>102.85366732310176</v>
      </c>
      <c r="M2158" s="27">
        <v>118.9775583947858</v>
      </c>
      <c r="N2158" s="27">
        <v>115.30598778587705</v>
      </c>
    </row>
    <row r="2159" spans="1:14" x14ac:dyDescent="0.25">
      <c r="A2159" s="28">
        <v>44713</v>
      </c>
      <c r="B2159" s="4" t="s">
        <v>12</v>
      </c>
      <c r="C2159" s="4" t="s">
        <v>13</v>
      </c>
      <c r="D2159" s="4" t="s">
        <v>14</v>
      </c>
      <c r="E2159" s="4" t="s">
        <v>126</v>
      </c>
      <c r="F2159" s="53" t="str">
        <f>IFERROR(VLOOKUP(E2159,'ИМЕНА ОКВЭД'!B$1:D$130001,2,FALSE),E2159)</f>
        <v>09.9</v>
      </c>
      <c r="G2159" s="27">
        <v>298642</v>
      </c>
      <c r="H2159" s="27">
        <v>290356.2</v>
      </c>
      <c r="I2159" s="27">
        <v>251007</v>
      </c>
      <c r="J2159" s="27">
        <v>1651349.4</v>
      </c>
      <c r="K2159" s="27">
        <v>1432145.4</v>
      </c>
      <c r="L2159" s="27">
        <v>102.85366732310176</v>
      </c>
      <c r="M2159" s="27">
        <v>118.9775583947858</v>
      </c>
      <c r="N2159" s="27">
        <v>115.30598778587705</v>
      </c>
    </row>
    <row r="2160" spans="1:14" x14ac:dyDescent="0.25">
      <c r="A2160" s="28">
        <v>44713</v>
      </c>
      <c r="B2160" s="4" t="s">
        <v>12</v>
      </c>
      <c r="C2160" s="4" t="s">
        <v>13</v>
      </c>
      <c r="D2160" s="4" t="s">
        <v>14</v>
      </c>
      <c r="E2160" s="4" t="s">
        <v>30</v>
      </c>
      <c r="F2160" s="53" t="str">
        <f>IFERROR(VLOOKUP(E2160,'ИМЕНА ОКВЭД'!B$1:D$130001,2,FALSE),E2160)</f>
        <v>Производство пищевых продуктов</v>
      </c>
      <c r="G2160" s="27">
        <v>2884092.2</v>
      </c>
      <c r="H2160" s="27">
        <v>3401858</v>
      </c>
      <c r="I2160" s="27">
        <v>3541109.5</v>
      </c>
      <c r="J2160" s="27">
        <v>26734007.699999999</v>
      </c>
      <c r="K2160" s="27">
        <v>21114816.699999999</v>
      </c>
      <c r="L2160" s="27">
        <v>84.779911448390848</v>
      </c>
      <c r="M2160" s="27">
        <v>81.446004423189962</v>
      </c>
      <c r="N2160" s="27">
        <v>126.61254928156681</v>
      </c>
    </row>
    <row r="2161" spans="1:14" x14ac:dyDescent="0.25">
      <c r="A2161" s="28">
        <v>44713</v>
      </c>
      <c r="B2161" s="4" t="s">
        <v>12</v>
      </c>
      <c r="C2161" s="4" t="s">
        <v>13</v>
      </c>
      <c r="D2161" s="4" t="s">
        <v>14</v>
      </c>
      <c r="E2161" s="4" t="s">
        <v>81</v>
      </c>
      <c r="F2161" s="53" t="str">
        <f>IFERROR(VLOOKUP(E2161,'ИМЕНА ОКВЭД'!B$1:D$130001,2,FALSE),E2161)</f>
        <v>Переработка и консервирование мяса и мясной пищевой продукции</v>
      </c>
      <c r="G2161" s="27">
        <v>100846.5</v>
      </c>
      <c r="H2161" s="27">
        <v>103841.9</v>
      </c>
      <c r="I2161" s="27">
        <v>52504.7</v>
      </c>
      <c r="J2161" s="27">
        <v>548742.9</v>
      </c>
      <c r="K2161" s="27">
        <v>470954.1</v>
      </c>
      <c r="L2161" s="27">
        <v>97.115422579902713</v>
      </c>
      <c r="M2161" s="27">
        <v>192.07137646724959</v>
      </c>
      <c r="N2161" s="27">
        <v>116.51727843541441</v>
      </c>
    </row>
    <row r="2162" spans="1:14" x14ac:dyDescent="0.25">
      <c r="A2162" s="28">
        <v>44713</v>
      </c>
      <c r="B2162" s="4" t="s">
        <v>12</v>
      </c>
      <c r="C2162" s="4" t="s">
        <v>13</v>
      </c>
      <c r="D2162" s="4" t="s">
        <v>14</v>
      </c>
      <c r="E2162" s="4" t="s">
        <v>15</v>
      </c>
      <c r="F2162" s="53" t="str">
        <f>IFERROR(VLOOKUP(E2162,'ИМЕНА ОКВЭД'!B$1:D$130001,2,FALSE),E2162)</f>
        <v>Переработка и консервирование рыбы, ракообразных и моллюсков</v>
      </c>
      <c r="G2162" s="27">
        <v>2122039</v>
      </c>
      <c r="H2162" s="27">
        <v>2617370.2999999998</v>
      </c>
      <c r="I2162" s="27">
        <v>2943471.4</v>
      </c>
      <c r="J2162" s="27">
        <v>22319711.399999999</v>
      </c>
      <c r="K2162" s="27">
        <v>16703681.1</v>
      </c>
      <c r="L2162" s="27">
        <v>81.075230356209047</v>
      </c>
      <c r="M2162" s="27">
        <v>72.093073504977824</v>
      </c>
      <c r="N2162" s="27">
        <v>133.62151292507613</v>
      </c>
    </row>
    <row r="2163" spans="1:14" x14ac:dyDescent="0.25">
      <c r="A2163" s="28">
        <v>44713</v>
      </c>
      <c r="B2163" s="4" t="s">
        <v>12</v>
      </c>
      <c r="C2163" s="4" t="s">
        <v>13</v>
      </c>
      <c r="D2163" s="4" t="s">
        <v>14</v>
      </c>
      <c r="E2163" s="4" t="s">
        <v>57</v>
      </c>
      <c r="F2163" s="53" t="str">
        <f>IFERROR(VLOOKUP(E2163,'ИМЕНА ОКВЭД'!B$1:D$130001,2,FALSE),E2163)</f>
        <v>10.3</v>
      </c>
      <c r="G2163" s="27">
        <v>38891.300000000003</v>
      </c>
      <c r="H2163" s="27">
        <v>38912</v>
      </c>
      <c r="I2163" s="27">
        <v>12011.1</v>
      </c>
      <c r="J2163" s="27">
        <v>206428.79999999999</v>
      </c>
      <c r="K2163" s="27">
        <v>71720.100000000006</v>
      </c>
      <c r="L2163" s="27">
        <v>99.946803042763165</v>
      </c>
      <c r="M2163" s="27">
        <v>323.79465660930305</v>
      </c>
      <c r="N2163" s="27">
        <v>287.82558864251445</v>
      </c>
    </row>
    <row r="2164" spans="1:14" x14ac:dyDescent="0.25">
      <c r="A2164" s="28">
        <v>44713</v>
      </c>
      <c r="B2164" s="4" t="s">
        <v>12</v>
      </c>
      <c r="C2164" s="4" t="s">
        <v>13</v>
      </c>
      <c r="D2164" s="4" t="s">
        <v>14</v>
      </c>
      <c r="E2164" s="4" t="s">
        <v>119</v>
      </c>
      <c r="F2164" s="53" t="str">
        <f>IFERROR(VLOOKUP(E2164,'ИМЕНА ОКВЭД'!B$1:D$130001,2,FALSE),E2164)</f>
        <v>10.4</v>
      </c>
      <c r="G2164" s="4"/>
      <c r="H2164" s="4"/>
      <c r="I2164" s="27">
        <v>205</v>
      </c>
      <c r="J2164" s="27">
        <v>21377.3</v>
      </c>
      <c r="K2164" s="27">
        <v>9534.9</v>
      </c>
      <c r="L2164" s="4"/>
      <c r="M2164" s="4"/>
      <c r="N2164" s="27">
        <v>224.20056843805389</v>
      </c>
    </row>
    <row r="2165" spans="1:14" x14ac:dyDescent="0.25">
      <c r="A2165" s="28">
        <v>44713</v>
      </c>
      <c r="B2165" s="4" t="s">
        <v>12</v>
      </c>
      <c r="C2165" s="4" t="s">
        <v>13</v>
      </c>
      <c r="D2165" s="4" t="s">
        <v>14</v>
      </c>
      <c r="E2165" s="4" t="s">
        <v>50</v>
      </c>
      <c r="F2165" s="53" t="str">
        <f>IFERROR(VLOOKUP(E2165,'ИМЕНА ОКВЭД'!B$1:D$130001,2,FALSE),E2165)</f>
        <v>Производство молочной продукции</v>
      </c>
      <c r="G2165" s="27">
        <v>259292.9</v>
      </c>
      <c r="H2165" s="27">
        <v>269086</v>
      </c>
      <c r="I2165" s="27">
        <v>277740</v>
      </c>
      <c r="J2165" s="27">
        <v>1576704.5</v>
      </c>
      <c r="K2165" s="27">
        <v>1945053.7</v>
      </c>
      <c r="L2165" s="27">
        <v>96.360605902945522</v>
      </c>
      <c r="M2165" s="27">
        <v>93.358140707136172</v>
      </c>
      <c r="N2165" s="27">
        <v>81.062260646068538</v>
      </c>
    </row>
    <row r="2166" spans="1:14" x14ac:dyDescent="0.25">
      <c r="A2166" s="28">
        <v>44713</v>
      </c>
      <c r="B2166" s="4" t="s">
        <v>12</v>
      </c>
      <c r="C2166" s="4" t="s">
        <v>13</v>
      </c>
      <c r="D2166" s="4" t="s">
        <v>14</v>
      </c>
      <c r="E2166" s="4" t="s">
        <v>110</v>
      </c>
      <c r="F2166" s="53" t="str">
        <f>IFERROR(VLOOKUP(E2166,'ИМЕНА ОКВЭД'!B$1:D$130001,2,FALSE),E2166)</f>
        <v>10.6</v>
      </c>
      <c r="G2166" s="4"/>
      <c r="H2166" s="27">
        <v>1</v>
      </c>
      <c r="I2166" s="27">
        <v>2</v>
      </c>
      <c r="J2166" s="27">
        <v>5.4</v>
      </c>
      <c r="K2166" s="27">
        <v>15</v>
      </c>
      <c r="L2166" s="4"/>
      <c r="M2166" s="4"/>
      <c r="N2166" s="27">
        <v>36</v>
      </c>
    </row>
    <row r="2167" spans="1:14" x14ac:dyDescent="0.25">
      <c r="A2167" s="28">
        <v>44713</v>
      </c>
      <c r="B2167" s="4" t="s">
        <v>12</v>
      </c>
      <c r="C2167" s="4" t="s">
        <v>13</v>
      </c>
      <c r="D2167" s="4" t="s">
        <v>14</v>
      </c>
      <c r="E2167" s="4" t="s">
        <v>22</v>
      </c>
      <c r="F2167" s="53" t="str">
        <f>IFERROR(VLOOKUP(E2167,'ИМЕНА ОКВЭД'!B$1:D$130001,2,FALSE),E2167)</f>
        <v>Производство хлебобулочных и мучных кондитерских изделий</v>
      </c>
      <c r="G2167" s="27">
        <v>215822.1</v>
      </c>
      <c r="H2167" s="27">
        <v>222848.3</v>
      </c>
      <c r="I2167" s="27">
        <v>164044.20000000001</v>
      </c>
      <c r="J2167" s="27">
        <v>1224468.2</v>
      </c>
      <c r="K2167" s="27">
        <v>1128205.6000000001</v>
      </c>
      <c r="L2167" s="27">
        <v>96.847092842978839</v>
      </c>
      <c r="M2167" s="27">
        <v>131.56338352712257</v>
      </c>
      <c r="N2167" s="27">
        <v>108.53236325010263</v>
      </c>
    </row>
    <row r="2168" spans="1:14" x14ac:dyDescent="0.25">
      <c r="A2168" s="28">
        <v>44713</v>
      </c>
      <c r="B2168" s="4" t="s">
        <v>12</v>
      </c>
      <c r="C2168" s="4" t="s">
        <v>13</v>
      </c>
      <c r="D2168" s="4" t="s">
        <v>14</v>
      </c>
      <c r="E2168" s="4" t="s">
        <v>65</v>
      </c>
      <c r="F2168" s="53" t="str">
        <f>IFERROR(VLOOKUP(E2168,'ИМЕНА ОКВЭД'!B$1:D$130001,2,FALSE),E2168)</f>
        <v>10.8</v>
      </c>
      <c r="G2168" s="27">
        <v>140916.5</v>
      </c>
      <c r="H2168" s="27">
        <v>143527.70000000001</v>
      </c>
      <c r="I2168" s="27">
        <v>82504.100000000006</v>
      </c>
      <c r="J2168" s="27">
        <v>798195.5</v>
      </c>
      <c r="K2168" s="27">
        <v>740923.2</v>
      </c>
      <c r="L2168" s="27">
        <v>98.180699614081462</v>
      </c>
      <c r="M2168" s="27">
        <v>170.79939057574109</v>
      </c>
      <c r="N2168" s="27">
        <v>107.72985648175141</v>
      </c>
    </row>
    <row r="2169" spans="1:14" x14ac:dyDescent="0.25">
      <c r="A2169" s="28">
        <v>44713</v>
      </c>
      <c r="B2169" s="4" t="s">
        <v>12</v>
      </c>
      <c r="C2169" s="4" t="s">
        <v>13</v>
      </c>
      <c r="D2169" s="4" t="s">
        <v>14</v>
      </c>
      <c r="E2169" s="4" t="s">
        <v>42</v>
      </c>
      <c r="F2169" s="53" t="str">
        <f>IFERROR(VLOOKUP(E2169,'ИМЕНА ОКВЭД'!B$1:D$130001,2,FALSE),E2169)</f>
        <v>10.9</v>
      </c>
      <c r="G2169" s="27">
        <v>6283.9</v>
      </c>
      <c r="H2169" s="27">
        <v>6270.8</v>
      </c>
      <c r="I2169" s="27">
        <v>8627</v>
      </c>
      <c r="J2169" s="27">
        <v>38373.699999999997</v>
      </c>
      <c r="K2169" s="27">
        <v>44729</v>
      </c>
      <c r="L2169" s="27">
        <v>100.20890476494228</v>
      </c>
      <c r="M2169" s="27">
        <v>72.839921177697931</v>
      </c>
      <c r="N2169" s="27">
        <v>85.791544635471396</v>
      </c>
    </row>
    <row r="2170" spans="1:14" x14ac:dyDescent="0.25">
      <c r="A2170" s="28">
        <v>44713</v>
      </c>
      <c r="B2170" s="4" t="s">
        <v>12</v>
      </c>
      <c r="C2170" s="4" t="s">
        <v>13</v>
      </c>
      <c r="D2170" s="4" t="s">
        <v>14</v>
      </c>
      <c r="E2170" s="4" t="s">
        <v>124</v>
      </c>
      <c r="F2170" s="53" t="str">
        <f>IFERROR(VLOOKUP(E2170,'ИМЕНА ОКВЭД'!B$1:D$130001,2,FALSE),E2170)</f>
        <v>Всего по обследуемым видам экономической деятельности</v>
      </c>
      <c r="G2170" s="27">
        <v>39032606.899999999</v>
      </c>
      <c r="H2170" s="27">
        <v>35302755</v>
      </c>
      <c r="I2170" s="27">
        <v>41109168.700000003</v>
      </c>
      <c r="J2170" s="27">
        <v>268571144.5</v>
      </c>
      <c r="K2170" s="27">
        <v>260494962.90000001</v>
      </c>
      <c r="L2170" s="27">
        <v>110.5653281167433</v>
      </c>
      <c r="M2170" s="27">
        <v>94.948665065075858</v>
      </c>
      <c r="N2170" s="27">
        <v>103.10032159934713</v>
      </c>
    </row>
    <row r="2171" spans="1:14" x14ac:dyDescent="0.25">
      <c r="A2171" s="28">
        <v>44713</v>
      </c>
      <c r="B2171" s="4" t="s">
        <v>12</v>
      </c>
      <c r="C2171" s="4" t="s">
        <v>13</v>
      </c>
      <c r="D2171" s="4" t="s">
        <v>14</v>
      </c>
      <c r="E2171" s="4" t="s">
        <v>48</v>
      </c>
      <c r="F2171" s="53" t="str">
        <f>IFERROR(VLOOKUP(E2171,'ИМЕНА ОКВЭД'!B$1:D$130001,2,FALSE),E2171)</f>
        <v>Производство напитков</v>
      </c>
      <c r="G2171" s="27">
        <v>1105307.3</v>
      </c>
      <c r="H2171" s="27">
        <v>878034.4</v>
      </c>
      <c r="I2171" s="27">
        <v>684489.1</v>
      </c>
      <c r="J2171" s="27">
        <v>4241075.4000000004</v>
      </c>
      <c r="K2171" s="27">
        <v>3286385.5</v>
      </c>
      <c r="L2171" s="27">
        <v>125.88428198257381</v>
      </c>
      <c r="M2171" s="27">
        <v>161.4791674549675</v>
      </c>
      <c r="N2171" s="27">
        <v>129.04984518706038</v>
      </c>
    </row>
    <row r="2172" spans="1:14" x14ac:dyDescent="0.25">
      <c r="A2172" s="28">
        <v>44713</v>
      </c>
      <c r="B2172" s="4" t="s">
        <v>12</v>
      </c>
      <c r="C2172" s="4" t="s">
        <v>13</v>
      </c>
      <c r="D2172" s="4" t="s">
        <v>14</v>
      </c>
      <c r="E2172" s="4" t="s">
        <v>105</v>
      </c>
      <c r="F2172" s="53" t="str">
        <f>IFERROR(VLOOKUP(E2172,'ИМЕНА ОКВЭД'!B$1:D$130001,2,FALSE),E2172)</f>
        <v>11.0</v>
      </c>
      <c r="G2172" s="27">
        <v>1105307.3</v>
      </c>
      <c r="H2172" s="27">
        <v>878034.4</v>
      </c>
      <c r="I2172" s="27">
        <v>684489.1</v>
      </c>
      <c r="J2172" s="27">
        <v>4241075.4000000004</v>
      </c>
      <c r="K2172" s="27">
        <v>3286385.5</v>
      </c>
      <c r="L2172" s="27">
        <v>125.88428198257381</v>
      </c>
      <c r="M2172" s="27">
        <v>161.4791674549675</v>
      </c>
      <c r="N2172" s="27">
        <v>129.04984518706038</v>
      </c>
    </row>
    <row r="2173" spans="1:14" x14ac:dyDescent="0.25">
      <c r="A2173" s="28">
        <v>44713</v>
      </c>
      <c r="B2173" s="4" t="s">
        <v>12</v>
      </c>
      <c r="C2173" s="4" t="s">
        <v>13</v>
      </c>
      <c r="D2173" s="4" t="s">
        <v>14</v>
      </c>
      <c r="E2173" s="4" t="s">
        <v>75</v>
      </c>
      <c r="F2173" s="53" t="str">
        <f>IFERROR(VLOOKUP(E2173,'ИМЕНА ОКВЭД'!B$1:D$130001,2,FALSE),E2173)</f>
        <v>125.АГ</v>
      </c>
      <c r="G2173" s="27">
        <v>35009862.399999999</v>
      </c>
      <c r="H2173" s="27">
        <v>30023005</v>
      </c>
      <c r="I2173" s="27">
        <v>37093548.700000003</v>
      </c>
      <c r="J2173" s="27">
        <v>227031982.59999999</v>
      </c>
      <c r="K2173" s="27">
        <v>222150298.90000001</v>
      </c>
      <c r="L2173" s="27">
        <v>116.6101208056955</v>
      </c>
      <c r="M2173" s="27">
        <v>94.382618075040099</v>
      </c>
      <c r="N2173" s="27">
        <v>102.19746888668264</v>
      </c>
    </row>
    <row r="2174" spans="1:14" x14ac:dyDescent="0.25">
      <c r="A2174" s="28">
        <v>44713</v>
      </c>
      <c r="B2174" s="4" t="s">
        <v>12</v>
      </c>
      <c r="C2174" s="4" t="s">
        <v>13</v>
      </c>
      <c r="D2174" s="4" t="s">
        <v>14</v>
      </c>
      <c r="E2174" s="4" t="s">
        <v>117</v>
      </c>
      <c r="F2174" s="53" t="str">
        <f>IFERROR(VLOOKUP(E2174,'ИМЕНА ОКВЭД'!B$1:D$130001,2,FALSE),E2174)</f>
        <v>Производство текстильных изделий</v>
      </c>
      <c r="G2174" s="27">
        <v>2105.3000000000002</v>
      </c>
      <c r="H2174" s="27">
        <v>2078.6999999999998</v>
      </c>
      <c r="I2174" s="27">
        <v>1579.9</v>
      </c>
      <c r="J2174" s="27">
        <v>11041.1</v>
      </c>
      <c r="K2174" s="27">
        <v>9899.2000000000007</v>
      </c>
      <c r="L2174" s="27">
        <v>101.279645932554</v>
      </c>
      <c r="M2174" s="27">
        <v>133.2552693208431</v>
      </c>
      <c r="N2174" s="27">
        <v>111.53527557782446</v>
      </c>
    </row>
    <row r="2175" spans="1:14" x14ac:dyDescent="0.25">
      <c r="A2175" s="28">
        <v>44713</v>
      </c>
      <c r="B2175" s="4" t="s">
        <v>12</v>
      </c>
      <c r="C2175" s="4" t="s">
        <v>13</v>
      </c>
      <c r="D2175" s="4" t="s">
        <v>14</v>
      </c>
      <c r="E2175" s="4" t="s">
        <v>74</v>
      </c>
      <c r="F2175" s="53" t="str">
        <f>IFERROR(VLOOKUP(E2175,'ИМЕНА ОКВЭД'!B$1:D$130001,2,FALSE),E2175)</f>
        <v>13.9</v>
      </c>
      <c r="G2175" s="27">
        <v>2105.3000000000002</v>
      </c>
      <c r="H2175" s="27">
        <v>2078.6999999999998</v>
      </c>
      <c r="I2175" s="27">
        <v>1579.9</v>
      </c>
      <c r="J2175" s="27">
        <v>11041.1</v>
      </c>
      <c r="K2175" s="27">
        <v>9899.2000000000007</v>
      </c>
      <c r="L2175" s="27">
        <v>101.279645932554</v>
      </c>
      <c r="M2175" s="27">
        <v>133.2552693208431</v>
      </c>
      <c r="N2175" s="27">
        <v>111.53527557782446</v>
      </c>
    </row>
    <row r="2176" spans="1:14" x14ac:dyDescent="0.25">
      <c r="A2176" s="28">
        <v>44713</v>
      </c>
      <c r="B2176" s="4" t="s">
        <v>12</v>
      </c>
      <c r="C2176" s="4" t="s">
        <v>13</v>
      </c>
      <c r="D2176" s="4" t="s">
        <v>14</v>
      </c>
      <c r="E2176" s="4" t="s">
        <v>55</v>
      </c>
      <c r="F2176" s="53" t="str">
        <f>IFERROR(VLOOKUP(E2176,'ИМЕНА ОКВЭД'!B$1:D$130001,2,FALSE),E2176)</f>
        <v>1323500.029.31</v>
      </c>
      <c r="G2176" s="27">
        <v>39032606.899999999</v>
      </c>
      <c r="H2176" s="27">
        <v>35302755</v>
      </c>
      <c r="I2176" s="27">
        <v>41109168.700000003</v>
      </c>
      <c r="J2176" s="27">
        <v>268571144.5</v>
      </c>
      <c r="K2176" s="27">
        <v>260494962.90000001</v>
      </c>
      <c r="L2176" s="27">
        <v>110.5653281167433</v>
      </c>
      <c r="M2176" s="27">
        <v>94.948665065075858</v>
      </c>
      <c r="N2176" s="27">
        <v>103.10032159934713</v>
      </c>
    </row>
    <row r="2177" spans="1:14" x14ac:dyDescent="0.25">
      <c r="A2177" s="28">
        <v>44713</v>
      </c>
      <c r="B2177" s="4" t="s">
        <v>12</v>
      </c>
      <c r="C2177" s="4" t="s">
        <v>13</v>
      </c>
      <c r="D2177" s="4" t="s">
        <v>14</v>
      </c>
      <c r="E2177" s="4" t="s">
        <v>69</v>
      </c>
      <c r="F2177" s="53" t="str">
        <f>IFERROR(VLOOKUP(E2177,'ИМЕНА ОКВЭД'!B$1:D$130001,2,FALSE),E2177)</f>
        <v>Производство одежды</v>
      </c>
      <c r="G2177" s="27">
        <v>6636</v>
      </c>
      <c r="H2177" s="27">
        <v>9609.7999999999993</v>
      </c>
      <c r="I2177" s="27">
        <v>19242.599999999999</v>
      </c>
      <c r="J2177" s="27">
        <v>53213.9</v>
      </c>
      <c r="K2177" s="27">
        <v>154657.79999999999</v>
      </c>
      <c r="L2177" s="27">
        <v>69.054506857582879</v>
      </c>
      <c r="M2177" s="27">
        <v>34.485984222506318</v>
      </c>
      <c r="N2177" s="27">
        <v>34.407511292673242</v>
      </c>
    </row>
    <row r="2178" spans="1:14" x14ac:dyDescent="0.25">
      <c r="A2178" s="28">
        <v>44713</v>
      </c>
      <c r="B2178" s="4" t="s">
        <v>12</v>
      </c>
      <c r="C2178" s="4" t="s">
        <v>13</v>
      </c>
      <c r="D2178" s="4" t="s">
        <v>14</v>
      </c>
      <c r="E2178" s="4" t="s">
        <v>91</v>
      </c>
      <c r="F2178" s="53" t="str">
        <f>IFERROR(VLOOKUP(E2178,'ИМЕНА ОКВЭД'!B$1:D$130001,2,FALSE),E2178)</f>
        <v>14.1</v>
      </c>
      <c r="G2178" s="27">
        <v>6189</v>
      </c>
      <c r="H2178" s="27">
        <v>9162.7999999999993</v>
      </c>
      <c r="I2178" s="27">
        <v>19014.8</v>
      </c>
      <c r="J2178" s="27">
        <v>50753.9</v>
      </c>
      <c r="K2178" s="27">
        <v>151737.5</v>
      </c>
      <c r="L2178" s="27">
        <v>67.544855284410872</v>
      </c>
      <c r="M2178" s="27">
        <v>32.548330773923468</v>
      </c>
      <c r="N2178" s="27">
        <v>33.448488343356125</v>
      </c>
    </row>
    <row r="2179" spans="1:14" x14ac:dyDescent="0.25">
      <c r="A2179" s="28">
        <v>44713</v>
      </c>
      <c r="B2179" s="4" t="s">
        <v>12</v>
      </c>
      <c r="C2179" s="4" t="s">
        <v>13</v>
      </c>
      <c r="D2179" s="4" t="s">
        <v>14</v>
      </c>
      <c r="E2179" s="4" t="s">
        <v>37</v>
      </c>
      <c r="F2179" s="53" t="str">
        <f>IFERROR(VLOOKUP(E2179,'ИМЕНА ОКВЭД'!B$1:D$130001,2,FALSE),E2179)</f>
        <v>14.3</v>
      </c>
      <c r="G2179" s="27">
        <v>447</v>
      </c>
      <c r="H2179" s="27">
        <v>447</v>
      </c>
      <c r="I2179" s="27">
        <v>227.8</v>
      </c>
      <c r="J2179" s="27">
        <v>2460</v>
      </c>
      <c r="K2179" s="27">
        <v>2920.3</v>
      </c>
      <c r="L2179" s="27">
        <v>100</v>
      </c>
      <c r="M2179" s="27">
        <v>196.22475856014049</v>
      </c>
      <c r="N2179" s="27">
        <v>84.23792076156559</v>
      </c>
    </row>
    <row r="2180" spans="1:14" x14ac:dyDescent="0.25">
      <c r="A2180" s="28">
        <v>44713</v>
      </c>
      <c r="B2180" s="4" t="s">
        <v>12</v>
      </c>
      <c r="C2180" s="4" t="s">
        <v>13</v>
      </c>
      <c r="D2180" s="4" t="s">
        <v>14</v>
      </c>
      <c r="E2180" s="4" t="s">
        <v>104</v>
      </c>
      <c r="F2180" s="53" t="str">
        <f>IFERROR(VLOOKUP(E2180,'ИМЕНА ОКВЭД'!B$1:D$130001,2,FALSE),E2180)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180" s="27">
        <v>1702915.5</v>
      </c>
      <c r="H2180" s="27">
        <v>2586589.7000000002</v>
      </c>
      <c r="I2180" s="27">
        <v>1935345.9</v>
      </c>
      <c r="J2180" s="27">
        <v>11771231.300000001</v>
      </c>
      <c r="K2180" s="27">
        <v>8241711.4000000004</v>
      </c>
      <c r="L2180" s="27">
        <v>65.836321083316776</v>
      </c>
      <c r="M2180" s="27">
        <v>87.990239884250144</v>
      </c>
      <c r="N2180" s="27">
        <v>142.82508484827557</v>
      </c>
    </row>
    <row r="2181" spans="1:14" x14ac:dyDescent="0.25">
      <c r="A2181" s="28">
        <v>44713</v>
      </c>
      <c r="B2181" s="4" t="s">
        <v>12</v>
      </c>
      <c r="C2181" s="4" t="s">
        <v>13</v>
      </c>
      <c r="D2181" s="4" t="s">
        <v>14</v>
      </c>
      <c r="E2181" s="4" t="s">
        <v>111</v>
      </c>
      <c r="F2181" s="53" t="str">
        <f>IFERROR(VLOOKUP(E2181,'ИМЕНА ОКВЭД'!B$1:D$130001,2,FALSE),E2181)</f>
        <v>16.1</v>
      </c>
      <c r="G2181" s="27">
        <v>1148999.1000000001</v>
      </c>
      <c r="H2181" s="27">
        <v>1871265.7</v>
      </c>
      <c r="I2181" s="27">
        <v>1452272.4</v>
      </c>
      <c r="J2181" s="27">
        <v>8416054.5999999996</v>
      </c>
      <c r="K2181" s="27">
        <v>5821030.5999999996</v>
      </c>
      <c r="L2181" s="27">
        <v>61.402242343243934</v>
      </c>
      <c r="M2181" s="27">
        <v>79.11732674944453</v>
      </c>
      <c r="N2181" s="27">
        <v>144.58014702757274</v>
      </c>
    </row>
    <row r="2182" spans="1:14" x14ac:dyDescent="0.25">
      <c r="A2182" s="28">
        <v>44713</v>
      </c>
      <c r="B2182" s="4" t="s">
        <v>12</v>
      </c>
      <c r="C2182" s="4" t="s">
        <v>13</v>
      </c>
      <c r="D2182" s="4" t="s">
        <v>14</v>
      </c>
      <c r="E2182" s="4" t="s">
        <v>114</v>
      </c>
      <c r="F2182" s="53" t="str">
        <f>IFERROR(VLOOKUP(E2182,'ИМЕНА ОКВЭД'!B$1:D$130001,2,FALSE),E2182)</f>
        <v>16.2</v>
      </c>
      <c r="G2182" s="27">
        <v>553916.4</v>
      </c>
      <c r="H2182" s="27">
        <v>715324</v>
      </c>
      <c r="I2182" s="27">
        <v>483073.5</v>
      </c>
      <c r="J2182" s="27">
        <v>3355176.7</v>
      </c>
      <c r="K2182" s="27">
        <v>2420680.7999999998</v>
      </c>
      <c r="L2182" s="27">
        <v>77.43573541500075</v>
      </c>
      <c r="M2182" s="27">
        <v>114.66503544491677</v>
      </c>
      <c r="N2182" s="27">
        <v>138.60467270199359</v>
      </c>
    </row>
    <row r="2183" spans="1:14" x14ac:dyDescent="0.25">
      <c r="A2183" s="28">
        <v>44713</v>
      </c>
      <c r="B2183" s="4" t="s">
        <v>12</v>
      </c>
      <c r="C2183" s="4" t="s">
        <v>13</v>
      </c>
      <c r="D2183" s="4" t="s">
        <v>14</v>
      </c>
      <c r="E2183" s="4" t="s">
        <v>64</v>
      </c>
      <c r="F2183" s="53" t="str">
        <f>IFERROR(VLOOKUP(E2183,'ИМЕНА ОКВЭД'!B$1:D$130001,2,FALSE),E2183)</f>
        <v>Производство бумаги и бумажных изделий</v>
      </c>
      <c r="G2183" s="27">
        <v>24424.799999999999</v>
      </c>
      <c r="H2183" s="27">
        <v>24429.7</v>
      </c>
      <c r="I2183" s="27">
        <v>14445.3</v>
      </c>
      <c r="J2183" s="27">
        <v>132547</v>
      </c>
      <c r="K2183" s="27">
        <v>86090</v>
      </c>
      <c r="L2183" s="27">
        <v>99.979942447103326</v>
      </c>
      <c r="M2183" s="27">
        <v>169.08475421071213</v>
      </c>
      <c r="N2183" s="27">
        <v>153.96329422697178</v>
      </c>
    </row>
    <row r="2184" spans="1:14" x14ac:dyDescent="0.25">
      <c r="A2184" s="28">
        <v>44713</v>
      </c>
      <c r="B2184" s="4" t="s">
        <v>12</v>
      </c>
      <c r="C2184" s="4" t="s">
        <v>13</v>
      </c>
      <c r="D2184" s="4" t="s">
        <v>14</v>
      </c>
      <c r="E2184" s="4" t="s">
        <v>106</v>
      </c>
      <c r="F2184" s="53" t="str">
        <f>IFERROR(VLOOKUP(E2184,'ИМЕНА ОКВЭД'!B$1:D$130001,2,FALSE),E2184)</f>
        <v>17.2</v>
      </c>
      <c r="G2184" s="27">
        <v>24424.799999999999</v>
      </c>
      <c r="H2184" s="27">
        <v>24429.7</v>
      </c>
      <c r="I2184" s="27">
        <v>14445.3</v>
      </c>
      <c r="J2184" s="27">
        <v>132547</v>
      </c>
      <c r="K2184" s="27">
        <v>86090</v>
      </c>
      <c r="L2184" s="27">
        <v>99.979942447103326</v>
      </c>
      <c r="M2184" s="27">
        <v>169.08475421071213</v>
      </c>
      <c r="N2184" s="27">
        <v>153.96329422697178</v>
      </c>
    </row>
    <row r="2185" spans="1:14" x14ac:dyDescent="0.25">
      <c r="A2185" s="28">
        <v>44713</v>
      </c>
      <c r="B2185" s="4" t="s">
        <v>12</v>
      </c>
      <c r="C2185" s="4" t="s">
        <v>13</v>
      </c>
      <c r="D2185" s="4" t="s">
        <v>14</v>
      </c>
      <c r="E2185" s="4" t="s">
        <v>86</v>
      </c>
      <c r="F2185" s="53" t="str">
        <f>IFERROR(VLOOKUP(E2185,'ИМЕНА ОКВЭД'!B$1:D$130001,2,FALSE),E2185)</f>
        <v>Деятельность полиграфическая и копирование носителей информации</v>
      </c>
      <c r="G2185" s="27">
        <v>30312.5</v>
      </c>
      <c r="H2185" s="27">
        <v>29645.8</v>
      </c>
      <c r="I2185" s="27">
        <v>20185.8</v>
      </c>
      <c r="J2185" s="27">
        <v>167942.7</v>
      </c>
      <c r="K2185" s="27">
        <v>106771.9</v>
      </c>
      <c r="L2185" s="27">
        <v>102.24888517091797</v>
      </c>
      <c r="M2185" s="27">
        <v>150.16744444114178</v>
      </c>
      <c r="N2185" s="27">
        <v>157.29110374546113</v>
      </c>
    </row>
    <row r="2186" spans="1:14" x14ac:dyDescent="0.25">
      <c r="A2186" s="28">
        <v>44713</v>
      </c>
      <c r="B2186" s="4" t="s">
        <v>12</v>
      </c>
      <c r="C2186" s="4" t="s">
        <v>13</v>
      </c>
      <c r="D2186" s="4" t="s">
        <v>14</v>
      </c>
      <c r="E2186" s="4" t="s">
        <v>82</v>
      </c>
      <c r="F2186" s="53" t="str">
        <f>IFERROR(VLOOKUP(E2186,'ИМЕНА ОКВЭД'!B$1:D$130001,2,FALSE),E2186)</f>
        <v>18.1</v>
      </c>
      <c r="G2186" s="27">
        <v>30312.5</v>
      </c>
      <c r="H2186" s="27">
        <v>29645.8</v>
      </c>
      <c r="I2186" s="27">
        <v>20185.8</v>
      </c>
      <c r="J2186" s="27">
        <v>167942.7</v>
      </c>
      <c r="K2186" s="27">
        <v>106771.9</v>
      </c>
      <c r="L2186" s="27">
        <v>102.24888517091797</v>
      </c>
      <c r="M2186" s="27">
        <v>150.16744444114178</v>
      </c>
      <c r="N2186" s="27">
        <v>157.29110374546113</v>
      </c>
    </row>
    <row r="2187" spans="1:14" x14ac:dyDescent="0.25">
      <c r="A2187" s="28">
        <v>44713</v>
      </c>
      <c r="B2187" s="4" t="s">
        <v>12</v>
      </c>
      <c r="C2187" s="4" t="s">
        <v>13</v>
      </c>
      <c r="D2187" s="4" t="s">
        <v>14</v>
      </c>
      <c r="E2187" s="4" t="s">
        <v>125</v>
      </c>
      <c r="F2187" s="53" t="str">
        <f>IFERROR(VLOOKUP(E2187,'ИМЕНА ОКВЭД'!B$1:D$130001,2,FALSE),E2187)</f>
        <v>Производство кокса и нефтепродуктов</v>
      </c>
      <c r="G2187" s="27">
        <v>5140257.9000000004</v>
      </c>
      <c r="H2187" s="27">
        <v>4365569.5999999996</v>
      </c>
      <c r="I2187" s="27">
        <v>5403110.9000000004</v>
      </c>
      <c r="J2187" s="27">
        <v>33447095.699999999</v>
      </c>
      <c r="K2187" s="27">
        <v>32635276</v>
      </c>
      <c r="L2187" s="27">
        <v>117.74541173275533</v>
      </c>
      <c r="M2187" s="27">
        <v>95.135154453335389</v>
      </c>
      <c r="N2187" s="27">
        <v>102.48755273281587</v>
      </c>
    </row>
    <row r="2188" spans="1:14" x14ac:dyDescent="0.25">
      <c r="A2188" s="28">
        <v>44713</v>
      </c>
      <c r="B2188" s="4" t="s">
        <v>12</v>
      </c>
      <c r="C2188" s="4" t="s">
        <v>13</v>
      </c>
      <c r="D2188" s="4" t="s">
        <v>14</v>
      </c>
      <c r="E2188" s="4" t="s">
        <v>51</v>
      </c>
      <c r="F2188" s="53" t="str">
        <f>IFERROR(VLOOKUP(E2188,'ИМЕНА ОКВЭД'!B$1:D$130001,2,FALSE),E2188)</f>
        <v>19.2</v>
      </c>
      <c r="G2188" s="27">
        <v>5140257.9000000004</v>
      </c>
      <c r="H2188" s="27">
        <v>4365569.5999999996</v>
      </c>
      <c r="I2188" s="27">
        <v>5403110.9000000004</v>
      </c>
      <c r="J2188" s="27">
        <v>33447095.699999999</v>
      </c>
      <c r="K2188" s="27">
        <v>32635276</v>
      </c>
      <c r="L2188" s="27">
        <v>117.74541173275533</v>
      </c>
      <c r="M2188" s="27">
        <v>95.135154453335389</v>
      </c>
      <c r="N2188" s="27">
        <v>102.48755273281587</v>
      </c>
    </row>
    <row r="2189" spans="1:14" x14ac:dyDescent="0.25">
      <c r="A2189" s="28">
        <v>44713</v>
      </c>
      <c r="B2189" s="4" t="s">
        <v>12</v>
      </c>
      <c r="C2189" s="4" t="s">
        <v>13</v>
      </c>
      <c r="D2189" s="4" t="s">
        <v>14</v>
      </c>
      <c r="E2189" s="4" t="s">
        <v>60</v>
      </c>
      <c r="F2189" s="53" t="str">
        <f>IFERROR(VLOOKUP(E2189,'ИМЕНА ОКВЭД'!B$1:D$130001,2,FALSE),E2189)</f>
        <v>Производство химических веществ и химических продуктов</v>
      </c>
      <c r="G2189" s="27">
        <v>360192.4</v>
      </c>
      <c r="H2189" s="27">
        <v>337768.7</v>
      </c>
      <c r="I2189" s="27">
        <v>336807.5</v>
      </c>
      <c r="J2189" s="27">
        <v>2419031.9</v>
      </c>
      <c r="K2189" s="27">
        <v>1858671</v>
      </c>
      <c r="L2189" s="27">
        <v>106.63877381178304</v>
      </c>
      <c r="M2189" s="27">
        <v>106.94310548310237</v>
      </c>
      <c r="N2189" s="27">
        <v>130.14847167680563</v>
      </c>
    </row>
    <row r="2190" spans="1:14" x14ac:dyDescent="0.25">
      <c r="A2190" s="28">
        <v>44713</v>
      </c>
      <c r="B2190" s="4" t="s">
        <v>12</v>
      </c>
      <c r="C2190" s="4" t="s">
        <v>13</v>
      </c>
      <c r="D2190" s="4" t="s">
        <v>14</v>
      </c>
      <c r="E2190" s="4" t="s">
        <v>120</v>
      </c>
      <c r="F2190" s="53" t="str">
        <f>IFERROR(VLOOKUP(E2190,'ИМЕНА ОКВЭД'!B$1:D$130001,2,FALSE),E2190)</f>
        <v>20.1</v>
      </c>
      <c r="G2190" s="27">
        <v>225085.4</v>
      </c>
      <c r="H2190" s="27">
        <v>208446.7</v>
      </c>
      <c r="I2190" s="27">
        <v>204109.5</v>
      </c>
      <c r="J2190" s="27">
        <v>1657333.9</v>
      </c>
      <c r="K2190" s="27">
        <v>1115237.6000000001</v>
      </c>
      <c r="L2190" s="27">
        <v>107.98223238842351</v>
      </c>
      <c r="M2190" s="27">
        <v>110.27678770463893</v>
      </c>
      <c r="N2190" s="27">
        <v>148.60814413000423</v>
      </c>
    </row>
    <row r="2191" spans="1:14" x14ac:dyDescent="0.25">
      <c r="A2191" s="28">
        <v>44713</v>
      </c>
      <c r="B2191" s="4" t="s">
        <v>12</v>
      </c>
      <c r="C2191" s="4" t="s">
        <v>13</v>
      </c>
      <c r="D2191" s="4" t="s">
        <v>14</v>
      </c>
      <c r="E2191" s="4" t="s">
        <v>97</v>
      </c>
      <c r="F2191" s="53" t="str">
        <f>IFERROR(VLOOKUP(E2191,'ИМЕНА ОКВЭД'!B$1:D$130001,2,FALSE),E2191)</f>
        <v>20.2</v>
      </c>
      <c r="G2191" s="4"/>
      <c r="H2191" s="4"/>
      <c r="I2191" s="27">
        <v>217</v>
      </c>
      <c r="J2191" s="27">
        <v>217</v>
      </c>
      <c r="K2191" s="27">
        <v>1302</v>
      </c>
      <c r="L2191" s="4"/>
      <c r="M2191" s="4"/>
      <c r="N2191" s="27">
        <v>16.666666666666668</v>
      </c>
    </row>
    <row r="2192" spans="1:14" x14ac:dyDescent="0.25">
      <c r="A2192" s="28">
        <v>44713</v>
      </c>
      <c r="B2192" s="4" t="s">
        <v>12</v>
      </c>
      <c r="C2192" s="4" t="s">
        <v>13</v>
      </c>
      <c r="D2192" s="4" t="s">
        <v>14</v>
      </c>
      <c r="E2192" s="4" t="s">
        <v>16</v>
      </c>
      <c r="F2192" s="53" t="str">
        <f>IFERROR(VLOOKUP(E2192,'ИМЕНА ОКВЭД'!B$1:D$130001,2,FALSE),E2192)</f>
        <v>20.3</v>
      </c>
      <c r="G2192" s="27">
        <v>31833</v>
      </c>
      <c r="H2192" s="27">
        <v>26015</v>
      </c>
      <c r="I2192" s="27">
        <v>38133</v>
      </c>
      <c r="J2192" s="27">
        <v>150018</v>
      </c>
      <c r="K2192" s="27">
        <v>188639</v>
      </c>
      <c r="L2192" s="27">
        <v>122.36402075725543</v>
      </c>
      <c r="M2192" s="27">
        <v>83.47887656360632</v>
      </c>
      <c r="N2192" s="27">
        <v>79.526503003090554</v>
      </c>
    </row>
    <row r="2193" spans="1:14" x14ac:dyDescent="0.25">
      <c r="A2193" s="28">
        <v>44713</v>
      </c>
      <c r="B2193" s="4" t="s">
        <v>12</v>
      </c>
      <c r="C2193" s="4" t="s">
        <v>13</v>
      </c>
      <c r="D2193" s="4" t="s">
        <v>14</v>
      </c>
      <c r="E2193" s="4" t="s">
        <v>83</v>
      </c>
      <c r="F2193" s="53" t="str">
        <f>IFERROR(VLOOKUP(E2193,'ИМЕНА ОКВЭД'!B$1:D$130001,2,FALSE),E2193)</f>
        <v>20.4</v>
      </c>
      <c r="G2193" s="27">
        <v>1328</v>
      </c>
      <c r="H2193" s="27">
        <v>1328</v>
      </c>
      <c r="I2193" s="27">
        <v>28</v>
      </c>
      <c r="J2193" s="27">
        <v>6668</v>
      </c>
      <c r="K2193" s="27">
        <v>168</v>
      </c>
      <c r="L2193" s="27">
        <v>100</v>
      </c>
      <c r="M2193" s="27">
        <v>4742.8571428571431</v>
      </c>
      <c r="N2193" s="27">
        <v>3969.0476190476193</v>
      </c>
    </row>
    <row r="2194" spans="1:14" x14ac:dyDescent="0.25">
      <c r="A2194" s="28">
        <v>44713</v>
      </c>
      <c r="B2194" s="4" t="s">
        <v>12</v>
      </c>
      <c r="C2194" s="4" t="s">
        <v>13</v>
      </c>
      <c r="D2194" s="4" t="s">
        <v>14</v>
      </c>
      <c r="E2194" s="4" t="s">
        <v>17</v>
      </c>
      <c r="F2194" s="53" t="str">
        <f>IFERROR(VLOOKUP(E2194,'ИМЕНА ОКВЭД'!B$1:D$130001,2,FALSE),E2194)</f>
        <v>20.5</v>
      </c>
      <c r="G2194" s="27">
        <v>101946</v>
      </c>
      <c r="H2194" s="27">
        <v>101979</v>
      </c>
      <c r="I2194" s="27">
        <v>94320</v>
      </c>
      <c r="J2194" s="27">
        <v>604795</v>
      </c>
      <c r="K2194" s="27">
        <v>553324.4</v>
      </c>
      <c r="L2194" s="27">
        <v>99.967640396552227</v>
      </c>
      <c r="M2194" s="27">
        <v>108.0852417302799</v>
      </c>
      <c r="N2194" s="27">
        <v>109.30206584058104</v>
      </c>
    </row>
    <row r="2195" spans="1:14" x14ac:dyDescent="0.25">
      <c r="A2195" s="28">
        <v>44713</v>
      </c>
      <c r="B2195" s="4" t="s">
        <v>12</v>
      </c>
      <c r="C2195" s="4" t="s">
        <v>13</v>
      </c>
      <c r="D2195" s="4" t="s">
        <v>14</v>
      </c>
      <c r="E2195" s="4" t="s">
        <v>99</v>
      </c>
      <c r="F2195" s="53" t="str">
        <f>IFERROR(VLOOKUP(E2195,'ИМЕНА ОКВЭД'!B$1:D$130001,2,FALSE),E2195)</f>
        <v>Производство лекарственных средств и материалов, применяемых в медицинских целях</v>
      </c>
      <c r="G2195" s="27">
        <v>195475</v>
      </c>
      <c r="H2195" s="27">
        <v>177020</v>
      </c>
      <c r="I2195" s="27">
        <v>190327</v>
      </c>
      <c r="J2195" s="27">
        <v>1345257</v>
      </c>
      <c r="K2195" s="27">
        <v>1148316</v>
      </c>
      <c r="L2195" s="27">
        <v>110.4253756637668</v>
      </c>
      <c r="M2195" s="27">
        <v>102.7048185491286</v>
      </c>
      <c r="N2195" s="27">
        <v>117.15041852591099</v>
      </c>
    </row>
    <row r="2196" spans="1:14" x14ac:dyDescent="0.25">
      <c r="A2196" s="28">
        <v>44713</v>
      </c>
      <c r="B2196" s="4" t="s">
        <v>12</v>
      </c>
      <c r="C2196" s="4" t="s">
        <v>13</v>
      </c>
      <c r="D2196" s="4" t="s">
        <v>14</v>
      </c>
      <c r="E2196" s="4" t="s">
        <v>38</v>
      </c>
      <c r="F2196" s="53" t="str">
        <f>IFERROR(VLOOKUP(E2196,'ИМЕНА ОКВЭД'!B$1:D$130001,2,FALSE),E2196)</f>
        <v>21.2</v>
      </c>
      <c r="G2196" s="27">
        <v>195475</v>
      </c>
      <c r="H2196" s="27">
        <v>177020</v>
      </c>
      <c r="I2196" s="27">
        <v>190327</v>
      </c>
      <c r="J2196" s="27">
        <v>1345257</v>
      </c>
      <c r="K2196" s="27">
        <v>1148316</v>
      </c>
      <c r="L2196" s="27">
        <v>110.4253756637668</v>
      </c>
      <c r="M2196" s="27">
        <v>102.7048185491286</v>
      </c>
      <c r="N2196" s="27">
        <v>117.15041852591099</v>
      </c>
    </row>
    <row r="2197" spans="1:14" x14ac:dyDescent="0.25">
      <c r="A2197" s="28">
        <v>44713</v>
      </c>
      <c r="B2197" s="4" t="s">
        <v>12</v>
      </c>
      <c r="C2197" s="4" t="s">
        <v>13</v>
      </c>
      <c r="D2197" s="4" t="s">
        <v>14</v>
      </c>
      <c r="E2197" s="4" t="s">
        <v>49</v>
      </c>
      <c r="F2197" s="53" t="str">
        <f>IFERROR(VLOOKUP(E2197,'ИМЕНА ОКВЭД'!B$1:D$130001,2,FALSE),E2197)</f>
        <v>Производство резиновых и пластмассовых изделий</v>
      </c>
      <c r="G2197" s="27">
        <v>627402.80000000005</v>
      </c>
      <c r="H2197" s="27">
        <v>578760.69999999995</v>
      </c>
      <c r="I2197" s="27">
        <v>376609.6</v>
      </c>
      <c r="J2197" s="27">
        <v>2901572.9</v>
      </c>
      <c r="K2197" s="27">
        <v>1971863.5</v>
      </c>
      <c r="L2197" s="27">
        <v>108.40452712148561</v>
      </c>
      <c r="M2197" s="27">
        <v>166.59235452309235</v>
      </c>
      <c r="N2197" s="27">
        <v>147.14877069330609</v>
      </c>
    </row>
    <row r="2198" spans="1:14" x14ac:dyDescent="0.25">
      <c r="A2198" s="28">
        <v>44713</v>
      </c>
      <c r="B2198" s="4" t="s">
        <v>12</v>
      </c>
      <c r="C2198" s="4" t="s">
        <v>13</v>
      </c>
      <c r="D2198" s="4" t="s">
        <v>14</v>
      </c>
      <c r="E2198" s="4" t="s">
        <v>46</v>
      </c>
      <c r="F2198" s="53" t="str">
        <f>IFERROR(VLOOKUP(E2198,'ИМЕНА ОКВЭД'!B$1:D$130001,2,FALSE),E2198)</f>
        <v>22.1</v>
      </c>
      <c r="G2198" s="27">
        <v>617</v>
      </c>
      <c r="H2198" s="27">
        <v>617</v>
      </c>
      <c r="I2198" s="27">
        <v>1186</v>
      </c>
      <c r="J2198" s="27">
        <v>4271</v>
      </c>
      <c r="K2198" s="27">
        <v>7116</v>
      </c>
      <c r="L2198" s="27">
        <v>100</v>
      </c>
      <c r="M2198" s="27">
        <v>52.023608768971329</v>
      </c>
      <c r="N2198" s="27">
        <v>60.019673974142776</v>
      </c>
    </row>
    <row r="2199" spans="1:14" x14ac:dyDescent="0.25">
      <c r="A2199" s="28">
        <v>44713</v>
      </c>
      <c r="B2199" s="4" t="s">
        <v>12</v>
      </c>
      <c r="C2199" s="4" t="s">
        <v>13</v>
      </c>
      <c r="D2199" s="4" t="s">
        <v>14</v>
      </c>
      <c r="E2199" s="4" t="s">
        <v>52</v>
      </c>
      <c r="F2199" s="53" t="str">
        <f>IFERROR(VLOOKUP(E2199,'ИМЕНА ОКВЭД'!B$1:D$130001,2,FALSE),E2199)</f>
        <v>22.2</v>
      </c>
      <c r="G2199" s="27">
        <v>626785.80000000005</v>
      </c>
      <c r="H2199" s="27">
        <v>578143.69999999995</v>
      </c>
      <c r="I2199" s="27">
        <v>375423.6</v>
      </c>
      <c r="J2199" s="27">
        <v>2897301.9</v>
      </c>
      <c r="K2199" s="27">
        <v>1964747.5</v>
      </c>
      <c r="L2199" s="27">
        <v>108.41349650614545</v>
      </c>
      <c r="M2199" s="27">
        <v>166.95428843578293</v>
      </c>
      <c r="N2199" s="27">
        <v>147.46433829283407</v>
      </c>
    </row>
    <row r="2200" spans="1:14" x14ac:dyDescent="0.25">
      <c r="A2200" s="28">
        <v>44713</v>
      </c>
      <c r="B2200" s="4" t="s">
        <v>12</v>
      </c>
      <c r="C2200" s="4" t="s">
        <v>13</v>
      </c>
      <c r="D2200" s="4" t="s">
        <v>14</v>
      </c>
      <c r="E2200" s="4" t="s">
        <v>36</v>
      </c>
      <c r="F2200" s="53" t="str">
        <f>IFERROR(VLOOKUP(E2200,'ИМЕНА ОКВЭД'!B$1:D$130001,2,FALSE),E2200)</f>
        <v>Производство прочей неметаллической минеральной продукции</v>
      </c>
      <c r="G2200" s="27">
        <v>1314683</v>
      </c>
      <c r="H2200" s="27">
        <v>1166211.8</v>
      </c>
      <c r="I2200" s="27">
        <v>903009.8</v>
      </c>
      <c r="J2200" s="27">
        <v>7078225.5</v>
      </c>
      <c r="K2200" s="27">
        <v>4811167.2</v>
      </c>
      <c r="L2200" s="27">
        <v>112.73106651810589</v>
      </c>
      <c r="M2200" s="27">
        <v>145.58900689671364</v>
      </c>
      <c r="N2200" s="27">
        <v>147.1207548139254</v>
      </c>
    </row>
    <row r="2201" spans="1:14" x14ac:dyDescent="0.25">
      <c r="A2201" s="28">
        <v>44713</v>
      </c>
      <c r="B2201" s="4" t="s">
        <v>12</v>
      </c>
      <c r="C2201" s="4" t="s">
        <v>13</v>
      </c>
      <c r="D2201" s="4" t="s">
        <v>14</v>
      </c>
      <c r="E2201" s="4" t="s">
        <v>77</v>
      </c>
      <c r="F2201" s="53" t="str">
        <f>IFERROR(VLOOKUP(E2201,'ИМЕНА ОКВЭД'!B$1:D$130001,2,FALSE),E2201)</f>
        <v>23.1</v>
      </c>
      <c r="G2201" s="27">
        <v>53929</v>
      </c>
      <c r="H2201" s="27">
        <v>53929</v>
      </c>
      <c r="I2201" s="27">
        <v>52135</v>
      </c>
      <c r="J2201" s="27">
        <v>321780</v>
      </c>
      <c r="K2201" s="27">
        <v>312810</v>
      </c>
      <c r="L2201" s="27">
        <v>100</v>
      </c>
      <c r="M2201" s="27">
        <v>103.44106646206963</v>
      </c>
      <c r="N2201" s="27">
        <v>102.86755538505803</v>
      </c>
    </row>
    <row r="2202" spans="1:14" x14ac:dyDescent="0.25">
      <c r="A2202" s="28">
        <v>44713</v>
      </c>
      <c r="B2202" s="4" t="s">
        <v>12</v>
      </c>
      <c r="C2202" s="4" t="s">
        <v>13</v>
      </c>
      <c r="D2202" s="4" t="s">
        <v>14</v>
      </c>
      <c r="E2202" s="4" t="s">
        <v>136</v>
      </c>
      <c r="F2202" s="53" t="str">
        <f>IFERROR(VLOOKUP(E2202,'ИМЕНА ОКВЭД'!B$1:D$130001,2,FALSE),E2202)</f>
        <v>23.2</v>
      </c>
      <c r="G2202" s="27">
        <v>894</v>
      </c>
      <c r="H2202" s="27">
        <v>894</v>
      </c>
      <c r="I2202" s="4"/>
      <c r="J2202" s="27">
        <v>4470</v>
      </c>
      <c r="K2202" s="4"/>
      <c r="L2202" s="27">
        <v>100</v>
      </c>
      <c r="M2202" s="4"/>
      <c r="N2202" s="4"/>
    </row>
    <row r="2203" spans="1:14" x14ac:dyDescent="0.25">
      <c r="A2203" s="28">
        <v>44713</v>
      </c>
      <c r="B2203" s="4" t="s">
        <v>12</v>
      </c>
      <c r="C2203" s="4" t="s">
        <v>13</v>
      </c>
      <c r="D2203" s="4" t="s">
        <v>14</v>
      </c>
      <c r="E2203" s="4" t="s">
        <v>23</v>
      </c>
      <c r="F2203" s="53" t="str">
        <f>IFERROR(VLOOKUP(E2203,'ИМЕНА ОКВЭД'!B$1:D$130001,2,FALSE),E2203)</f>
        <v>23.3</v>
      </c>
      <c r="G2203" s="27">
        <v>53113</v>
      </c>
      <c r="H2203" s="27">
        <v>47263</v>
      </c>
      <c r="I2203" s="27">
        <v>58840</v>
      </c>
      <c r="J2203" s="27">
        <v>321878</v>
      </c>
      <c r="K2203" s="27">
        <v>335149</v>
      </c>
      <c r="L2203" s="27">
        <v>112.37754691830818</v>
      </c>
      <c r="M2203" s="27">
        <v>90.266825288919108</v>
      </c>
      <c r="N2203" s="27">
        <v>96.040268656627347</v>
      </c>
    </row>
    <row r="2204" spans="1:14" x14ac:dyDescent="0.25">
      <c r="A2204" s="28">
        <v>44713</v>
      </c>
      <c r="B2204" s="4" t="s">
        <v>12</v>
      </c>
      <c r="C2204" s="4" t="s">
        <v>13</v>
      </c>
      <c r="D2204" s="4" t="s">
        <v>14</v>
      </c>
      <c r="E2204" s="4" t="s">
        <v>67</v>
      </c>
      <c r="F2204" s="53" t="str">
        <f>IFERROR(VLOOKUP(E2204,'ИМЕНА ОКВЭД'!B$1:D$130001,2,FALSE),E2204)</f>
        <v>23.5</v>
      </c>
      <c r="G2204" s="27">
        <v>54.4</v>
      </c>
      <c r="H2204" s="27">
        <v>56.4</v>
      </c>
      <c r="I2204" s="4"/>
      <c r="J2204" s="27">
        <v>173.4</v>
      </c>
      <c r="K2204" s="27">
        <v>304.89999999999998</v>
      </c>
      <c r="L2204" s="27">
        <v>96.453900709219852</v>
      </c>
      <c r="M2204" s="4"/>
      <c r="N2204" s="27">
        <v>56.871105280419812</v>
      </c>
    </row>
    <row r="2205" spans="1:14" x14ac:dyDescent="0.25">
      <c r="A2205" s="28">
        <v>44713</v>
      </c>
      <c r="B2205" s="4" t="s">
        <v>12</v>
      </c>
      <c r="C2205" s="4" t="s">
        <v>13</v>
      </c>
      <c r="D2205" s="4" t="s">
        <v>14</v>
      </c>
      <c r="E2205" s="4" t="s">
        <v>121</v>
      </c>
      <c r="F2205" s="53" t="str">
        <f>IFERROR(VLOOKUP(E2205,'ИМЕНА ОКВЭД'!B$1:D$130001,2,FALSE),E2205)</f>
        <v>23.6</v>
      </c>
      <c r="G2205" s="27">
        <v>719258.6</v>
      </c>
      <c r="H2205" s="27">
        <v>640858.69999999995</v>
      </c>
      <c r="I2205" s="27">
        <v>477548.5</v>
      </c>
      <c r="J2205" s="27">
        <v>4005511.4</v>
      </c>
      <c r="K2205" s="27">
        <v>2654337.5</v>
      </c>
      <c r="L2205" s="27">
        <v>112.23357036426282</v>
      </c>
      <c r="M2205" s="27">
        <v>150.61477525319418</v>
      </c>
      <c r="N2205" s="27">
        <v>150.90437444371713</v>
      </c>
    </row>
    <row r="2206" spans="1:14" x14ac:dyDescent="0.25">
      <c r="A2206" s="28">
        <v>44713</v>
      </c>
      <c r="B2206" s="4" t="s">
        <v>12</v>
      </c>
      <c r="C2206" s="4" t="s">
        <v>13</v>
      </c>
      <c r="D2206" s="4" t="s">
        <v>14</v>
      </c>
      <c r="E2206" s="4" t="s">
        <v>71</v>
      </c>
      <c r="F2206" s="53" t="str">
        <f>IFERROR(VLOOKUP(E2206,'ИМЕНА ОКВЭД'!B$1:D$130001,2,FALSE),E2206)</f>
        <v>23.7</v>
      </c>
      <c r="G2206" s="27">
        <v>663</v>
      </c>
      <c r="H2206" s="27">
        <v>663</v>
      </c>
      <c r="I2206" s="27">
        <v>219</v>
      </c>
      <c r="J2206" s="27">
        <v>3534</v>
      </c>
      <c r="K2206" s="27">
        <v>1314</v>
      </c>
      <c r="L2206" s="27">
        <v>100</v>
      </c>
      <c r="M2206" s="27">
        <v>302.73972602739724</v>
      </c>
      <c r="N2206" s="27">
        <v>268.94977168949771</v>
      </c>
    </row>
    <row r="2207" spans="1:14" x14ac:dyDescent="0.25">
      <c r="A2207" s="28">
        <v>44713</v>
      </c>
      <c r="B2207" s="4" t="s">
        <v>12</v>
      </c>
      <c r="C2207" s="4" t="s">
        <v>13</v>
      </c>
      <c r="D2207" s="4" t="s">
        <v>14</v>
      </c>
      <c r="E2207" s="4" t="s">
        <v>100</v>
      </c>
      <c r="F2207" s="53" t="str">
        <f>IFERROR(VLOOKUP(E2207,'ИМЕНА ОКВЭД'!B$1:D$130001,2,FALSE),E2207)</f>
        <v>23.9</v>
      </c>
      <c r="G2207" s="27">
        <v>486771</v>
      </c>
      <c r="H2207" s="27">
        <v>422547.7</v>
      </c>
      <c r="I2207" s="27">
        <v>314267.3</v>
      </c>
      <c r="J2207" s="27">
        <v>2420878.7000000002</v>
      </c>
      <c r="K2207" s="27">
        <v>1507251.8</v>
      </c>
      <c r="L2207" s="27">
        <v>115.19906509963253</v>
      </c>
      <c r="M2207" s="27">
        <v>154.89075700844472</v>
      </c>
      <c r="N2207" s="27">
        <v>160.61541276646676</v>
      </c>
    </row>
    <row r="2208" spans="1:14" x14ac:dyDescent="0.25">
      <c r="A2208" s="28">
        <v>44713</v>
      </c>
      <c r="B2208" s="4" t="s">
        <v>12</v>
      </c>
      <c r="C2208" s="4" t="s">
        <v>13</v>
      </c>
      <c r="D2208" s="4" t="s">
        <v>14</v>
      </c>
      <c r="E2208" s="4" t="s">
        <v>79</v>
      </c>
      <c r="F2208" s="53" t="str">
        <f>IFERROR(VLOOKUP(E2208,'ИМЕНА ОКВЭД'!B$1:D$130001,2,FALSE),E2208)</f>
        <v>Производство металлургическое</v>
      </c>
      <c r="G2208" s="27">
        <v>11817949.300000001</v>
      </c>
      <c r="H2208" s="27">
        <v>5526419.2000000002</v>
      </c>
      <c r="I2208" s="27">
        <v>12982788.6</v>
      </c>
      <c r="J2208" s="27">
        <v>77226284</v>
      </c>
      <c r="K2208" s="27">
        <v>70050228.200000003</v>
      </c>
      <c r="L2208" s="27">
        <v>213.84460483924201</v>
      </c>
      <c r="M2208" s="27">
        <v>91.027818938683168</v>
      </c>
      <c r="N2208" s="27">
        <v>110.24415763430733</v>
      </c>
    </row>
    <row r="2209" spans="1:14" x14ac:dyDescent="0.25">
      <c r="A2209" s="28">
        <v>44713</v>
      </c>
      <c r="B2209" s="4" t="s">
        <v>12</v>
      </c>
      <c r="C2209" s="4" t="s">
        <v>13</v>
      </c>
      <c r="D2209" s="4" t="s">
        <v>14</v>
      </c>
      <c r="E2209" s="4" t="s">
        <v>115</v>
      </c>
      <c r="F2209" s="53" t="str">
        <f>IFERROR(VLOOKUP(E2209,'ИМЕНА ОКВЭД'!B$1:D$130001,2,FALSE),E2209)</f>
        <v>24.1</v>
      </c>
      <c r="G2209" s="27">
        <v>927730.4</v>
      </c>
      <c r="H2209" s="27">
        <v>1396336.7</v>
      </c>
      <c r="I2209" s="27">
        <v>3791827.1</v>
      </c>
      <c r="J2209" s="27">
        <v>16718702.4</v>
      </c>
      <c r="K2209" s="27">
        <v>17765903.5</v>
      </c>
      <c r="L2209" s="27">
        <v>66.440307699425219</v>
      </c>
      <c r="M2209" s="27">
        <v>24.466579712983222</v>
      </c>
      <c r="N2209" s="27">
        <v>94.105556748070825</v>
      </c>
    </row>
    <row r="2210" spans="1:14" x14ac:dyDescent="0.25">
      <c r="A2210" s="28">
        <v>44713</v>
      </c>
      <c r="B2210" s="4" t="s">
        <v>12</v>
      </c>
      <c r="C2210" s="4" t="s">
        <v>13</v>
      </c>
      <c r="D2210" s="4" t="s">
        <v>14</v>
      </c>
      <c r="E2210" s="4" t="s">
        <v>138</v>
      </c>
      <c r="F2210" s="53" t="str">
        <f>IFERROR(VLOOKUP(E2210,'ИМЕНА ОКВЭД'!B$1:D$130001,2,FALSE),E2210)</f>
        <v>24.2</v>
      </c>
      <c r="G2210" s="27">
        <v>6117</v>
      </c>
      <c r="H2210" s="27">
        <v>6117</v>
      </c>
      <c r="I2210" s="4"/>
      <c r="J2210" s="27">
        <v>30585</v>
      </c>
      <c r="K2210" s="4"/>
      <c r="L2210" s="27">
        <v>100</v>
      </c>
      <c r="M2210" s="4"/>
      <c r="N2210" s="4"/>
    </row>
    <row r="2211" spans="1:14" x14ac:dyDescent="0.25">
      <c r="A2211" s="28">
        <v>44713</v>
      </c>
      <c r="B2211" s="4" t="s">
        <v>12</v>
      </c>
      <c r="C2211" s="4" t="s">
        <v>13</v>
      </c>
      <c r="D2211" s="4" t="s">
        <v>14</v>
      </c>
      <c r="E2211" s="4" t="s">
        <v>87</v>
      </c>
      <c r="F2211" s="53" t="str">
        <f>IFERROR(VLOOKUP(E2211,'ИМЕНА ОКВЭД'!B$1:D$130001,2,FALSE),E2211)</f>
        <v>24.3</v>
      </c>
      <c r="G2211" s="27">
        <v>159425.1</v>
      </c>
      <c r="H2211" s="27">
        <v>164776.79999999999</v>
      </c>
      <c r="I2211" s="27">
        <v>142252.9</v>
      </c>
      <c r="J2211" s="27">
        <v>894617.2</v>
      </c>
      <c r="K2211" s="27">
        <v>701878.6</v>
      </c>
      <c r="L2211" s="27">
        <v>96.752152001980861</v>
      </c>
      <c r="M2211" s="27">
        <v>112.07159924331947</v>
      </c>
      <c r="N2211" s="27">
        <v>127.4603898736904</v>
      </c>
    </row>
    <row r="2212" spans="1:14" x14ac:dyDescent="0.25">
      <c r="A2212" s="28">
        <v>44713</v>
      </c>
      <c r="B2212" s="4" t="s">
        <v>12</v>
      </c>
      <c r="C2212" s="4" t="s">
        <v>13</v>
      </c>
      <c r="D2212" s="4" t="s">
        <v>14</v>
      </c>
      <c r="E2212" s="4" t="s">
        <v>84</v>
      </c>
      <c r="F2212" s="53" t="str">
        <f>IFERROR(VLOOKUP(E2212,'ИМЕНА ОКВЭД'!B$1:D$130001,2,FALSE),E2212)</f>
        <v>Производство основных драгоценных металлов и прочих цветных металлов, производство ядерного топлива</v>
      </c>
      <c r="G2212" s="27">
        <v>10665270.1</v>
      </c>
      <c r="H2212" s="27">
        <v>3907164.7</v>
      </c>
      <c r="I2212" s="27">
        <v>9008287</v>
      </c>
      <c r="J2212" s="27">
        <v>59318635.600000001</v>
      </c>
      <c r="K2212" s="27">
        <v>51375631.899999999</v>
      </c>
      <c r="L2212" s="27">
        <v>272.96699573478435</v>
      </c>
      <c r="M2212" s="27">
        <v>118.39398655926482</v>
      </c>
      <c r="N2212" s="27">
        <v>115.46064429039168</v>
      </c>
    </row>
    <row r="2213" spans="1:14" x14ac:dyDescent="0.25">
      <c r="A2213" s="28">
        <v>44713</v>
      </c>
      <c r="B2213" s="4" t="s">
        <v>12</v>
      </c>
      <c r="C2213" s="4" t="s">
        <v>13</v>
      </c>
      <c r="D2213" s="4" t="s">
        <v>14</v>
      </c>
      <c r="E2213" s="4" t="s">
        <v>32</v>
      </c>
      <c r="F2213" s="53" t="str">
        <f>IFERROR(VLOOKUP(E2213,'ИМЕНА ОКВЭД'!B$1:D$130001,2,FALSE),E2213)</f>
        <v>24.5</v>
      </c>
      <c r="G2213" s="27">
        <v>59406.7</v>
      </c>
      <c r="H2213" s="27">
        <v>52024</v>
      </c>
      <c r="I2213" s="27">
        <v>40421.599999999999</v>
      </c>
      <c r="J2213" s="27">
        <v>263743.8</v>
      </c>
      <c r="K2213" s="27">
        <v>206814.2</v>
      </c>
      <c r="L2213" s="27">
        <v>114.19095033061664</v>
      </c>
      <c r="M2213" s="27">
        <v>146.96771033308923</v>
      </c>
      <c r="N2213" s="27">
        <v>127.52692996902533</v>
      </c>
    </row>
    <row r="2214" spans="1:14" x14ac:dyDescent="0.25">
      <c r="A2214" s="28">
        <v>44713</v>
      </c>
      <c r="B2214" s="4" t="s">
        <v>12</v>
      </c>
      <c r="C2214" s="4" t="s">
        <v>13</v>
      </c>
      <c r="D2214" s="4" t="s">
        <v>14</v>
      </c>
      <c r="E2214" s="4" t="s">
        <v>56</v>
      </c>
      <c r="F2214" s="53" t="str">
        <f>IFERROR(VLOOKUP(E2214,'ИМЕНА ОКВЭД'!B$1:D$130001,2,FALSE),E2214)</f>
        <v>Производство готовых металлических изделий, кроме машин и оборудования</v>
      </c>
      <c r="G2214" s="27">
        <v>553955.19999999995</v>
      </c>
      <c r="H2214" s="27">
        <v>347459.2</v>
      </c>
      <c r="I2214" s="27">
        <v>266162.2</v>
      </c>
      <c r="J2214" s="27">
        <v>2449795.7999999998</v>
      </c>
      <c r="K2214" s="27">
        <v>1891557</v>
      </c>
      <c r="L2214" s="27">
        <v>159.43028706679806</v>
      </c>
      <c r="M2214" s="27">
        <v>208.1269241086826</v>
      </c>
      <c r="N2214" s="27">
        <v>129.5121320689781</v>
      </c>
    </row>
    <row r="2215" spans="1:14" x14ac:dyDescent="0.25">
      <c r="A2215" s="28">
        <v>44713</v>
      </c>
      <c r="B2215" s="4" t="s">
        <v>12</v>
      </c>
      <c r="C2215" s="4" t="s">
        <v>13</v>
      </c>
      <c r="D2215" s="4" t="s">
        <v>14</v>
      </c>
      <c r="E2215" s="4" t="s">
        <v>113</v>
      </c>
      <c r="F2215" s="53" t="str">
        <f>IFERROR(VLOOKUP(E2215,'ИМЕНА ОКВЭД'!B$1:D$130001,2,FALSE),E2215)</f>
        <v>25.04.АГ</v>
      </c>
      <c r="G2215" s="27">
        <v>139916.70000000001</v>
      </c>
      <c r="H2215" s="27">
        <v>105942.39999999999</v>
      </c>
      <c r="I2215" s="27">
        <v>140544</v>
      </c>
      <c r="J2215" s="27">
        <v>940275.9</v>
      </c>
      <c r="K2215" s="27">
        <v>1021703.1</v>
      </c>
      <c r="L2215" s="27">
        <v>132.06865239979462</v>
      </c>
      <c r="M2215" s="27">
        <v>99.553662909836063</v>
      </c>
      <c r="N2215" s="27">
        <v>92.030248317735357</v>
      </c>
    </row>
    <row r="2216" spans="1:14" x14ac:dyDescent="0.25">
      <c r="A2216" s="28">
        <v>44713</v>
      </c>
      <c r="B2216" s="4" t="s">
        <v>12</v>
      </c>
      <c r="C2216" s="4" t="s">
        <v>13</v>
      </c>
      <c r="D2216" s="4" t="s">
        <v>14</v>
      </c>
      <c r="E2216" s="4" t="s">
        <v>47</v>
      </c>
      <c r="F2216" s="53" t="str">
        <f>IFERROR(VLOOKUP(E2216,'ИМЕНА ОКВЭД'!B$1:D$130001,2,FALSE),E2216)</f>
        <v>25.1</v>
      </c>
      <c r="G2216" s="27">
        <v>357762.6</v>
      </c>
      <c r="H2216" s="27">
        <v>182610.2</v>
      </c>
      <c r="I2216" s="27">
        <v>84460.6</v>
      </c>
      <c r="J2216" s="27">
        <v>1165759.6000000001</v>
      </c>
      <c r="K2216" s="27">
        <v>611227.5</v>
      </c>
      <c r="L2216" s="27">
        <v>195.91600031104505</v>
      </c>
      <c r="M2216" s="27">
        <v>423.58519830548209</v>
      </c>
      <c r="N2216" s="27">
        <v>190.72433750117591</v>
      </c>
    </row>
    <row r="2217" spans="1:14" x14ac:dyDescent="0.25">
      <c r="A2217" s="28">
        <v>44713</v>
      </c>
      <c r="B2217" s="4" t="s">
        <v>12</v>
      </c>
      <c r="C2217" s="4" t="s">
        <v>13</v>
      </c>
      <c r="D2217" s="4" t="s">
        <v>14</v>
      </c>
      <c r="E2217" s="4" t="s">
        <v>68</v>
      </c>
      <c r="F2217" s="53" t="str">
        <f>IFERROR(VLOOKUP(E2217,'ИМЕНА ОКВЭД'!B$1:D$130001,2,FALSE),E2217)</f>
        <v>25.2</v>
      </c>
      <c r="G2217" s="27">
        <v>13966</v>
      </c>
      <c r="H2217" s="27">
        <v>14094</v>
      </c>
      <c r="I2217" s="27">
        <v>6438</v>
      </c>
      <c r="J2217" s="27">
        <v>76776</v>
      </c>
      <c r="K2217" s="27">
        <v>38294</v>
      </c>
      <c r="L2217" s="27">
        <v>99.091812118632049</v>
      </c>
      <c r="M2217" s="27">
        <v>216.93072382727556</v>
      </c>
      <c r="N2217" s="27">
        <v>200.49093852822895</v>
      </c>
    </row>
    <row r="2218" spans="1:14" x14ac:dyDescent="0.25">
      <c r="A2218" s="28">
        <v>44713</v>
      </c>
      <c r="B2218" s="4" t="s">
        <v>12</v>
      </c>
      <c r="C2218" s="4" t="s">
        <v>13</v>
      </c>
      <c r="D2218" s="4" t="s">
        <v>14</v>
      </c>
      <c r="E2218" s="4" t="s">
        <v>18</v>
      </c>
      <c r="F2218" s="53" t="str">
        <f>IFERROR(VLOOKUP(E2218,'ИМЕНА ОКВЭД'!B$1:D$130001,2,FALSE),E2218)</f>
        <v>25.5</v>
      </c>
      <c r="G2218" s="27">
        <v>15845</v>
      </c>
      <c r="H2218" s="27">
        <v>15845</v>
      </c>
      <c r="I2218" s="27">
        <v>17954</v>
      </c>
      <c r="J2218" s="27">
        <v>97179</v>
      </c>
      <c r="K2218" s="27">
        <v>107724</v>
      </c>
      <c r="L2218" s="27">
        <v>100</v>
      </c>
      <c r="M2218" s="27">
        <v>88.25331402472986</v>
      </c>
      <c r="N2218" s="27">
        <v>90.211095020608226</v>
      </c>
    </row>
    <row r="2219" spans="1:14" x14ac:dyDescent="0.25">
      <c r="A2219" s="28">
        <v>44713</v>
      </c>
      <c r="B2219" s="4" t="s">
        <v>12</v>
      </c>
      <c r="C2219" s="4" t="s">
        <v>13</v>
      </c>
      <c r="D2219" s="4" t="s">
        <v>14</v>
      </c>
      <c r="E2219" s="4" t="s">
        <v>19</v>
      </c>
      <c r="F2219" s="53" t="str">
        <f>IFERROR(VLOOKUP(E2219,'ИМЕНА ОКВЭД'!B$1:D$130001,2,FALSE),E2219)</f>
        <v>25.6</v>
      </c>
      <c r="G2219" s="27">
        <v>16375.9</v>
      </c>
      <c r="H2219" s="27">
        <v>18878.599999999999</v>
      </c>
      <c r="I2219" s="27">
        <v>15458.6</v>
      </c>
      <c r="J2219" s="27">
        <v>117632.1</v>
      </c>
      <c r="K2219" s="27">
        <v>104766.39999999999</v>
      </c>
      <c r="L2219" s="27">
        <v>86.743190702700417</v>
      </c>
      <c r="M2219" s="27">
        <v>105.93391380849495</v>
      </c>
      <c r="N2219" s="27">
        <v>112.28036851509644</v>
      </c>
    </row>
    <row r="2220" spans="1:14" x14ac:dyDescent="0.25">
      <c r="A2220" s="28">
        <v>44713</v>
      </c>
      <c r="B2220" s="4" t="s">
        <v>12</v>
      </c>
      <c r="C2220" s="4" t="s">
        <v>13</v>
      </c>
      <c r="D2220" s="4" t="s">
        <v>14</v>
      </c>
      <c r="E2220" s="4" t="s">
        <v>107</v>
      </c>
      <c r="F2220" s="53" t="str">
        <f>IFERROR(VLOOKUP(E2220,'ИМЕНА ОКВЭД'!B$1:D$130001,2,FALSE),E2220)</f>
        <v>25.7</v>
      </c>
      <c r="G2220" s="27">
        <v>10089</v>
      </c>
      <c r="H2220" s="27">
        <v>10089</v>
      </c>
      <c r="I2220" s="27">
        <v>1307</v>
      </c>
      <c r="J2220" s="27">
        <v>52173.2</v>
      </c>
      <c r="K2220" s="27">
        <v>7842</v>
      </c>
      <c r="L2220" s="27">
        <v>100</v>
      </c>
      <c r="M2220" s="27">
        <v>771.92042846212701</v>
      </c>
      <c r="N2220" s="27">
        <v>665.30476919153273</v>
      </c>
    </row>
    <row r="2221" spans="1:14" x14ac:dyDescent="0.25">
      <c r="A2221" s="28">
        <v>44713</v>
      </c>
      <c r="B2221" s="4" t="s">
        <v>12</v>
      </c>
      <c r="C2221" s="4" t="s">
        <v>13</v>
      </c>
      <c r="D2221" s="4" t="s">
        <v>14</v>
      </c>
      <c r="E2221" s="4" t="s">
        <v>94</v>
      </c>
      <c r="F2221" s="53" t="str">
        <f>IFERROR(VLOOKUP(E2221,'ИМЕНА ОКВЭД'!B$1:D$130001,2,FALSE),E2221)</f>
        <v>Производство компьютеров, электронных и оптических изделий</v>
      </c>
      <c r="G2221" s="27">
        <v>1957</v>
      </c>
      <c r="H2221" s="27">
        <v>1957</v>
      </c>
      <c r="I2221" s="27">
        <v>2637</v>
      </c>
      <c r="J2221" s="27">
        <v>12422</v>
      </c>
      <c r="K2221" s="27">
        <v>15822</v>
      </c>
      <c r="L2221" s="27">
        <v>100</v>
      </c>
      <c r="M2221" s="27">
        <v>74.213120970800148</v>
      </c>
      <c r="N2221" s="27">
        <v>78.510934142333454</v>
      </c>
    </row>
    <row r="2222" spans="1:14" x14ac:dyDescent="0.25">
      <c r="A2222" s="28">
        <v>44713</v>
      </c>
      <c r="B2222" s="4" t="s">
        <v>12</v>
      </c>
      <c r="C2222" s="4" t="s">
        <v>13</v>
      </c>
      <c r="D2222" s="4" t="s">
        <v>14</v>
      </c>
      <c r="E2222" s="4" t="s">
        <v>101</v>
      </c>
      <c r="F2222" s="53" t="str">
        <f>IFERROR(VLOOKUP(E2222,'ИМЕНА ОКВЭД'!B$1:D$130001,2,FALSE),E2222)</f>
        <v>26.1</v>
      </c>
      <c r="G2222" s="4"/>
      <c r="H2222" s="4"/>
      <c r="I2222" s="27">
        <v>1434</v>
      </c>
      <c r="J2222" s="27">
        <v>1434</v>
      </c>
      <c r="K2222" s="27">
        <v>8604</v>
      </c>
      <c r="L2222" s="4"/>
      <c r="M2222" s="4"/>
      <c r="N2222" s="27">
        <v>16.666666666666668</v>
      </c>
    </row>
    <row r="2223" spans="1:14" x14ac:dyDescent="0.25">
      <c r="A2223" s="28">
        <v>44713</v>
      </c>
      <c r="B2223" s="4" t="s">
        <v>12</v>
      </c>
      <c r="C2223" s="4" t="s">
        <v>13</v>
      </c>
      <c r="D2223" s="4" t="s">
        <v>14</v>
      </c>
      <c r="E2223" s="4" t="s">
        <v>58</v>
      </c>
      <c r="F2223" s="53" t="str">
        <f>IFERROR(VLOOKUP(E2223,'ИМЕНА ОКВЭД'!B$1:D$130001,2,FALSE),E2223)</f>
        <v>26.2</v>
      </c>
      <c r="G2223" s="27">
        <v>117</v>
      </c>
      <c r="H2223" s="27">
        <v>117</v>
      </c>
      <c r="I2223" s="27">
        <v>53</v>
      </c>
      <c r="J2223" s="27">
        <v>638</v>
      </c>
      <c r="K2223" s="27">
        <v>318</v>
      </c>
      <c r="L2223" s="27">
        <v>100</v>
      </c>
      <c r="M2223" s="27">
        <v>220.75471698113208</v>
      </c>
      <c r="N2223" s="27">
        <v>200.62893081761007</v>
      </c>
    </row>
    <row r="2224" spans="1:14" x14ac:dyDescent="0.25">
      <c r="A2224" s="28">
        <v>44713</v>
      </c>
      <c r="B2224" s="4" t="s">
        <v>12</v>
      </c>
      <c r="C2224" s="4" t="s">
        <v>13</v>
      </c>
      <c r="D2224" s="4" t="s">
        <v>14</v>
      </c>
      <c r="E2224" s="4" t="s">
        <v>137</v>
      </c>
      <c r="F2224" s="53" t="str">
        <f>IFERROR(VLOOKUP(E2224,'ИМЕНА ОКВЭД'!B$1:D$130001,2,FALSE),E2224)</f>
        <v>26.3</v>
      </c>
      <c r="G2224" s="27">
        <v>11</v>
      </c>
      <c r="H2224" s="27">
        <v>11</v>
      </c>
      <c r="I2224" s="4"/>
      <c r="J2224" s="27">
        <v>55</v>
      </c>
      <c r="K2224" s="4"/>
      <c r="L2224" s="27">
        <v>100</v>
      </c>
      <c r="M2224" s="4"/>
      <c r="N2224" s="4"/>
    </row>
    <row r="2225" spans="1:14" x14ac:dyDescent="0.25">
      <c r="A2225" s="28">
        <v>44713</v>
      </c>
      <c r="B2225" s="4" t="s">
        <v>12</v>
      </c>
      <c r="C2225" s="4" t="s">
        <v>13</v>
      </c>
      <c r="D2225" s="4" t="s">
        <v>14</v>
      </c>
      <c r="E2225" s="4" t="s">
        <v>29</v>
      </c>
      <c r="F2225" s="53" t="str">
        <f>IFERROR(VLOOKUP(E2225,'ИМЕНА ОКВЭД'!B$1:D$130001,2,FALSE),E2225)</f>
        <v>26.5</v>
      </c>
      <c r="G2225" s="27">
        <v>1777</v>
      </c>
      <c r="H2225" s="27">
        <v>1777</v>
      </c>
      <c r="I2225" s="27">
        <v>625</v>
      </c>
      <c r="J2225" s="27">
        <v>9510</v>
      </c>
      <c r="K2225" s="27">
        <v>3750</v>
      </c>
      <c r="L2225" s="27">
        <v>100</v>
      </c>
      <c r="M2225" s="27">
        <v>284.32</v>
      </c>
      <c r="N2225" s="27">
        <v>253.6</v>
      </c>
    </row>
    <row r="2226" spans="1:14" x14ac:dyDescent="0.25">
      <c r="A2226" s="28">
        <v>44713</v>
      </c>
      <c r="B2226" s="4" t="s">
        <v>12</v>
      </c>
      <c r="C2226" s="4" t="s">
        <v>13</v>
      </c>
      <c r="D2226" s="4" t="s">
        <v>14</v>
      </c>
      <c r="E2226" s="4" t="s">
        <v>88</v>
      </c>
      <c r="F2226" s="53" t="str">
        <f>IFERROR(VLOOKUP(E2226,'ИМЕНА ОКВЭД'!B$1:D$130001,2,FALSE),E2226)</f>
        <v>26.6</v>
      </c>
      <c r="G2226" s="27">
        <v>52</v>
      </c>
      <c r="H2226" s="27">
        <v>52</v>
      </c>
      <c r="I2226" s="27">
        <v>525</v>
      </c>
      <c r="J2226" s="27">
        <v>785</v>
      </c>
      <c r="K2226" s="27">
        <v>3150</v>
      </c>
      <c r="L2226" s="27">
        <v>100</v>
      </c>
      <c r="M2226" s="27">
        <v>9.9047619047619051</v>
      </c>
      <c r="N2226" s="27">
        <v>24.920634920634921</v>
      </c>
    </row>
    <row r="2227" spans="1:14" x14ac:dyDescent="0.25">
      <c r="A2227" s="28">
        <v>44713</v>
      </c>
      <c r="B2227" s="4" t="s">
        <v>12</v>
      </c>
      <c r="C2227" s="4" t="s">
        <v>13</v>
      </c>
      <c r="D2227" s="4" t="s">
        <v>14</v>
      </c>
      <c r="E2227" s="4" t="s">
        <v>118</v>
      </c>
      <c r="F2227" s="53" t="str">
        <f>IFERROR(VLOOKUP(E2227,'ИМЕНА ОКВЭД'!B$1:D$130001,2,FALSE),E2227)</f>
        <v>Производство электрического оборудования</v>
      </c>
      <c r="G2227" s="27">
        <v>19223.3</v>
      </c>
      <c r="H2227" s="27">
        <v>40583</v>
      </c>
      <c r="I2227" s="27">
        <v>8405</v>
      </c>
      <c r="J2227" s="27">
        <v>88740.3</v>
      </c>
      <c r="K2227" s="27">
        <v>50430</v>
      </c>
      <c r="L2227" s="27">
        <v>47.367863391075083</v>
      </c>
      <c r="M2227" s="27">
        <v>228.71267102914931</v>
      </c>
      <c r="N2227" s="27">
        <v>175.96728138013088</v>
      </c>
    </row>
    <row r="2228" spans="1:14" x14ac:dyDescent="0.25">
      <c r="A2228" s="28">
        <v>44713</v>
      </c>
      <c r="B2228" s="4" t="s">
        <v>12</v>
      </c>
      <c r="C2228" s="4" t="s">
        <v>13</v>
      </c>
      <c r="D2228" s="4" t="s">
        <v>14</v>
      </c>
      <c r="E2228" s="4" t="s">
        <v>62</v>
      </c>
      <c r="F2228" s="53" t="str">
        <f>IFERROR(VLOOKUP(E2228,'ИМЕНА ОКВЭД'!B$1:D$130001,2,FALSE),E2228)</f>
        <v>27.1</v>
      </c>
      <c r="G2228" s="27">
        <v>3910</v>
      </c>
      <c r="H2228" s="27">
        <v>3910</v>
      </c>
      <c r="I2228" s="27">
        <v>5333</v>
      </c>
      <c r="J2228" s="27">
        <v>24883</v>
      </c>
      <c r="K2228" s="27">
        <v>31998</v>
      </c>
      <c r="L2228" s="27">
        <v>100</v>
      </c>
      <c r="M2228" s="27">
        <v>73.317082317644847</v>
      </c>
      <c r="N2228" s="27">
        <v>77.764235264704041</v>
      </c>
    </row>
    <row r="2229" spans="1:14" x14ac:dyDescent="0.25">
      <c r="A2229" s="28">
        <v>44713</v>
      </c>
      <c r="B2229" s="4" t="s">
        <v>12</v>
      </c>
      <c r="C2229" s="4" t="s">
        <v>13</v>
      </c>
      <c r="D2229" s="4" t="s">
        <v>14</v>
      </c>
      <c r="E2229" s="4" t="s">
        <v>33</v>
      </c>
      <c r="F2229" s="53" t="str">
        <f>IFERROR(VLOOKUP(E2229,'ИМЕНА ОКВЭД'!B$1:D$130001,2,FALSE),E2229)</f>
        <v>27.4</v>
      </c>
      <c r="G2229" s="27">
        <v>2422</v>
      </c>
      <c r="H2229" s="27">
        <v>2422</v>
      </c>
      <c r="I2229" s="27">
        <v>2696</v>
      </c>
      <c r="J2229" s="27">
        <v>14806</v>
      </c>
      <c r="K2229" s="27">
        <v>16176</v>
      </c>
      <c r="L2229" s="27">
        <v>100</v>
      </c>
      <c r="M2229" s="27">
        <v>89.836795252225514</v>
      </c>
      <c r="N2229" s="27">
        <v>91.530662710187926</v>
      </c>
    </row>
    <row r="2230" spans="1:14" x14ac:dyDescent="0.25">
      <c r="A2230" s="28">
        <v>44713</v>
      </c>
      <c r="B2230" s="4" t="s">
        <v>12</v>
      </c>
      <c r="C2230" s="4" t="s">
        <v>13</v>
      </c>
      <c r="D2230" s="4" t="s">
        <v>14</v>
      </c>
      <c r="E2230" s="4" t="s">
        <v>43</v>
      </c>
      <c r="F2230" s="53" t="str">
        <f>IFERROR(VLOOKUP(E2230,'ИМЕНА ОКВЭД'!B$1:D$130001,2,FALSE),E2230)</f>
        <v>27.9</v>
      </c>
      <c r="G2230" s="27">
        <v>12891.3</v>
      </c>
      <c r="H2230" s="27">
        <v>34251</v>
      </c>
      <c r="I2230" s="27">
        <v>376</v>
      </c>
      <c r="J2230" s="27">
        <v>49051.3</v>
      </c>
      <c r="K2230" s="27">
        <v>2256</v>
      </c>
      <c r="L2230" s="27">
        <v>37.637733204869932</v>
      </c>
      <c r="M2230" s="27">
        <v>3428.5372340425533</v>
      </c>
      <c r="N2230" s="27">
        <v>2174.2597517730496</v>
      </c>
    </row>
    <row r="2231" spans="1:14" x14ac:dyDescent="0.25">
      <c r="A2231" s="28">
        <v>44713</v>
      </c>
      <c r="B2231" s="4" t="s">
        <v>12</v>
      </c>
      <c r="C2231" s="4" t="s">
        <v>13</v>
      </c>
      <c r="D2231" s="4" t="s">
        <v>14</v>
      </c>
      <c r="E2231" s="4" t="s">
        <v>31</v>
      </c>
      <c r="F2231" s="53" t="str">
        <f>IFERROR(VLOOKUP(E2231,'ИМЕНА ОКВЭД'!B$1:D$130001,2,FALSE),E2231)</f>
        <v>Производство машин и оборудования, не включенных в другие группировки</v>
      </c>
      <c r="G2231" s="27">
        <v>121658.2</v>
      </c>
      <c r="H2231" s="27">
        <v>31230.2</v>
      </c>
      <c r="I2231" s="27">
        <v>138388.79999999999</v>
      </c>
      <c r="J2231" s="27">
        <v>591168.19999999995</v>
      </c>
      <c r="K2231" s="27">
        <v>579169.6</v>
      </c>
      <c r="L2231" s="27">
        <v>389.55306081933514</v>
      </c>
      <c r="M2231" s="27">
        <v>87.910437838900265</v>
      </c>
      <c r="N2231" s="27">
        <v>102.07169022683512</v>
      </c>
    </row>
    <row r="2232" spans="1:14" x14ac:dyDescent="0.25">
      <c r="A2232" s="28">
        <v>44713</v>
      </c>
      <c r="B2232" s="4" t="s">
        <v>12</v>
      </c>
      <c r="C2232" s="4" t="s">
        <v>13</v>
      </c>
      <c r="D2232" s="4" t="s">
        <v>14</v>
      </c>
      <c r="E2232" s="4" t="s">
        <v>122</v>
      </c>
      <c r="F2232" s="53" t="str">
        <f>IFERROR(VLOOKUP(E2232,'ИМЕНА ОКВЭД'!B$1:D$130001,2,FALSE),E2232)</f>
        <v>28.1</v>
      </c>
      <c r="G2232" s="27">
        <v>27815.8</v>
      </c>
      <c r="H2232" s="27">
        <v>3308</v>
      </c>
      <c r="I2232" s="27">
        <v>63357.5</v>
      </c>
      <c r="J2232" s="27">
        <v>143686.70000000001</v>
      </c>
      <c r="K2232" s="27">
        <v>294209.40000000002</v>
      </c>
      <c r="L2232" s="27">
        <v>840.86457073760585</v>
      </c>
      <c r="M2232" s="27">
        <v>43.90293177603283</v>
      </c>
      <c r="N2232" s="27">
        <v>48.838242421894066</v>
      </c>
    </row>
    <row r="2233" spans="1:14" x14ac:dyDescent="0.25">
      <c r="A2233" s="28">
        <v>44713</v>
      </c>
      <c r="B2233" s="4" t="s">
        <v>12</v>
      </c>
      <c r="C2233" s="4" t="s">
        <v>13</v>
      </c>
      <c r="D2233" s="4" t="s">
        <v>14</v>
      </c>
      <c r="E2233" s="4" t="s">
        <v>53</v>
      </c>
      <c r="F2233" s="53" t="str">
        <f>IFERROR(VLOOKUP(E2233,'ИМЕНА ОКВЭД'!B$1:D$130001,2,FALSE),E2233)</f>
        <v>28.2</v>
      </c>
      <c r="G2233" s="27">
        <v>2363</v>
      </c>
      <c r="H2233" s="27">
        <v>2363</v>
      </c>
      <c r="I2233" s="27">
        <v>2833</v>
      </c>
      <c r="J2233" s="27">
        <v>61553.2</v>
      </c>
      <c r="K2233" s="27">
        <v>22390.3</v>
      </c>
      <c r="L2233" s="27">
        <v>100</v>
      </c>
      <c r="M2233" s="27">
        <v>83.409812919166967</v>
      </c>
      <c r="N2233" s="27">
        <v>274.91011732759273</v>
      </c>
    </row>
    <row r="2234" spans="1:14" x14ac:dyDescent="0.25">
      <c r="A2234" s="28">
        <v>44713</v>
      </c>
      <c r="B2234" s="4" t="s">
        <v>12</v>
      </c>
      <c r="C2234" s="4" t="s">
        <v>13</v>
      </c>
      <c r="D2234" s="4" t="s">
        <v>14</v>
      </c>
      <c r="E2234" s="4" t="s">
        <v>127</v>
      </c>
      <c r="F2234" s="53" t="str">
        <f>IFERROR(VLOOKUP(E2234,'ИМЕНА ОКВЭД'!B$1:D$130001,2,FALSE),E2234)</f>
        <v>28.4</v>
      </c>
      <c r="G2234" s="4"/>
      <c r="H2234" s="4"/>
      <c r="I2234" s="4"/>
      <c r="J2234" s="27">
        <v>5232.3999999999996</v>
      </c>
      <c r="K2234" s="27">
        <v>5127.5</v>
      </c>
      <c r="L2234" s="4"/>
      <c r="M2234" s="4"/>
      <c r="N2234" s="27">
        <v>102.045831301804</v>
      </c>
    </row>
    <row r="2235" spans="1:14" x14ac:dyDescent="0.25">
      <c r="A2235" s="28">
        <v>44713</v>
      </c>
      <c r="B2235" s="4" t="s">
        <v>12</v>
      </c>
      <c r="C2235" s="4" t="s">
        <v>13</v>
      </c>
      <c r="D2235" s="4" t="s">
        <v>14</v>
      </c>
      <c r="E2235" s="4" t="s">
        <v>102</v>
      </c>
      <c r="F2235" s="53" t="str">
        <f>IFERROR(VLOOKUP(E2235,'ИМЕНА ОКВЭД'!B$1:D$130001,2,FALSE),E2235)</f>
        <v>28.9</v>
      </c>
      <c r="G2235" s="27">
        <v>91479.4</v>
      </c>
      <c r="H2235" s="27">
        <v>25559.200000000001</v>
      </c>
      <c r="I2235" s="27">
        <v>72198.3</v>
      </c>
      <c r="J2235" s="27">
        <v>380695.9</v>
      </c>
      <c r="K2235" s="27">
        <v>257442.4</v>
      </c>
      <c r="L2235" s="27">
        <v>357.91182822623557</v>
      </c>
      <c r="M2235" s="27">
        <v>126.705753459569</v>
      </c>
      <c r="N2235" s="27">
        <v>147.87614627582713</v>
      </c>
    </row>
    <row r="2236" spans="1:14" x14ac:dyDescent="0.25">
      <c r="A2236" s="28">
        <v>44713</v>
      </c>
      <c r="B2236" s="4" t="s">
        <v>12</v>
      </c>
      <c r="C2236" s="4" t="s">
        <v>13</v>
      </c>
      <c r="D2236" s="4" t="s">
        <v>14</v>
      </c>
      <c r="E2236" s="4" t="s">
        <v>134</v>
      </c>
      <c r="F2236" s="53" t="str">
        <f>IFERROR(VLOOKUP(E2236,'ИМЕНА ОКВЭД'!B$1:D$130001,2,FALSE),E2236)</f>
        <v>29</v>
      </c>
      <c r="G2236" s="27">
        <v>540.29999999999995</v>
      </c>
      <c r="H2236" s="27">
        <v>962.9</v>
      </c>
      <c r="I2236" s="4"/>
      <c r="J2236" s="27">
        <v>7647.7</v>
      </c>
      <c r="K2236" s="4"/>
      <c r="L2236" s="27">
        <v>56.111745767992524</v>
      </c>
      <c r="M2236" s="4"/>
      <c r="N2236" s="4"/>
    </row>
    <row r="2237" spans="1:14" x14ac:dyDescent="0.25">
      <c r="A2237" s="28">
        <v>44713</v>
      </c>
      <c r="B2237" s="4" t="s">
        <v>12</v>
      </c>
      <c r="C2237" s="4" t="s">
        <v>13</v>
      </c>
      <c r="D2237" s="4" t="s">
        <v>14</v>
      </c>
      <c r="E2237" s="4" t="s">
        <v>133</v>
      </c>
      <c r="F2237" s="53" t="str">
        <f>IFERROR(VLOOKUP(E2237,'ИМЕНА ОКВЭД'!B$1:D$130001,2,FALSE),E2237)</f>
        <v>29.3</v>
      </c>
      <c r="G2237" s="27">
        <v>540.29999999999995</v>
      </c>
      <c r="H2237" s="27">
        <v>962.9</v>
      </c>
      <c r="I2237" s="4"/>
      <c r="J2237" s="27">
        <v>7647.7</v>
      </c>
      <c r="K2237" s="4"/>
      <c r="L2237" s="27">
        <v>56.111745767992524</v>
      </c>
      <c r="M2237" s="4"/>
      <c r="N2237" s="4"/>
    </row>
    <row r="2238" spans="1:14" x14ac:dyDescent="0.25">
      <c r="A2238" s="28">
        <v>44713</v>
      </c>
      <c r="B2238" s="4" t="s">
        <v>12</v>
      </c>
      <c r="C2238" s="4" t="s">
        <v>13</v>
      </c>
      <c r="D2238" s="4" t="s">
        <v>14</v>
      </c>
      <c r="E2238" s="4" t="s">
        <v>26</v>
      </c>
      <c r="F2238" s="53" t="str">
        <f>IFERROR(VLOOKUP(E2238,'ИМЕНА ОКВЭД'!B$1:D$130001,2,FALSE),E2238)</f>
        <v>Производство прочих транспортных средств и оборудования</v>
      </c>
      <c r="G2238" s="27">
        <v>1782855.3</v>
      </c>
      <c r="H2238" s="27">
        <v>2270012.2000000002</v>
      </c>
      <c r="I2238" s="27">
        <v>5006337</v>
      </c>
      <c r="J2238" s="27">
        <v>11037125.9</v>
      </c>
      <c r="K2238" s="27">
        <v>46105625.899999999</v>
      </c>
      <c r="L2238" s="27">
        <v>78.539458950925464</v>
      </c>
      <c r="M2238" s="27">
        <v>35.611971387463527</v>
      </c>
      <c r="N2238" s="27">
        <v>23.93878335788952</v>
      </c>
    </row>
    <row r="2239" spans="1:14" x14ac:dyDescent="0.25">
      <c r="A2239" s="28">
        <v>44713</v>
      </c>
      <c r="B2239" s="4" t="s">
        <v>12</v>
      </c>
      <c r="C2239" s="4" t="s">
        <v>13</v>
      </c>
      <c r="D2239" s="4" t="s">
        <v>14</v>
      </c>
      <c r="E2239" s="4" t="s">
        <v>93</v>
      </c>
      <c r="F2239" s="53" t="str">
        <f>IFERROR(VLOOKUP(E2239,'ИМЕНА ОКВЭД'!B$1:D$130001,2,FALSE),E2239)</f>
        <v>30.01.АГ</v>
      </c>
      <c r="G2239" s="27">
        <v>1242354.3999999999</v>
      </c>
      <c r="H2239" s="27">
        <v>1774621.2</v>
      </c>
      <c r="I2239" s="27">
        <v>1514956.5</v>
      </c>
      <c r="J2239" s="27">
        <v>8507431.1999999993</v>
      </c>
      <c r="K2239" s="27">
        <v>5101475.9000000004</v>
      </c>
      <c r="L2239" s="27">
        <v>70.006737212425946</v>
      </c>
      <c r="M2239" s="27">
        <v>82.005945385230532</v>
      </c>
      <c r="N2239" s="27">
        <v>166.76411624330129</v>
      </c>
    </row>
    <row r="2240" spans="1:14" x14ac:dyDescent="0.25">
      <c r="A2240" s="28">
        <v>44713</v>
      </c>
      <c r="B2240" s="4" t="s">
        <v>12</v>
      </c>
      <c r="C2240" s="4" t="s">
        <v>13</v>
      </c>
      <c r="D2240" s="4" t="s">
        <v>14</v>
      </c>
      <c r="E2240" s="4" t="s">
        <v>131</v>
      </c>
      <c r="F2240" s="53" t="str">
        <f>IFERROR(VLOOKUP(E2240,'ИМЕНА ОКВЭД'!B$1:D$130001,2,FALSE),E2240)</f>
        <v>30.2</v>
      </c>
      <c r="G2240" s="27">
        <v>8188</v>
      </c>
      <c r="H2240" s="27">
        <v>19697.2</v>
      </c>
      <c r="I2240" s="27">
        <v>15993.4</v>
      </c>
      <c r="J2240" s="27">
        <v>77867.7</v>
      </c>
      <c r="K2240" s="27">
        <v>59087.5</v>
      </c>
      <c r="L2240" s="27">
        <v>41.569360112097151</v>
      </c>
      <c r="M2240" s="27">
        <v>51.196118398839523</v>
      </c>
      <c r="N2240" s="27">
        <v>131.78371059868837</v>
      </c>
    </row>
    <row r="2241" spans="1:14" x14ac:dyDescent="0.25">
      <c r="A2241" s="28">
        <v>44713</v>
      </c>
      <c r="B2241" s="4" t="s">
        <v>12</v>
      </c>
      <c r="C2241" s="4" t="s">
        <v>13</v>
      </c>
      <c r="D2241" s="4" t="s">
        <v>14</v>
      </c>
      <c r="E2241" s="4" t="s">
        <v>92</v>
      </c>
      <c r="F2241" s="53" t="str">
        <f>IFERROR(VLOOKUP(E2241,'ИМЕНА ОКВЭД'!B$1:D$130001,2,FALSE),E2241)</f>
        <v>30.3</v>
      </c>
      <c r="G2241" s="27">
        <v>532312.9</v>
      </c>
      <c r="H2241" s="27">
        <v>475693.8</v>
      </c>
      <c r="I2241" s="27">
        <v>3475387.1</v>
      </c>
      <c r="J2241" s="27">
        <v>2451827</v>
      </c>
      <c r="K2241" s="27">
        <v>40945062.5</v>
      </c>
      <c r="L2241" s="27">
        <v>111.90242546781144</v>
      </c>
      <c r="M2241" s="27">
        <v>15.316650625767702</v>
      </c>
      <c r="N2241" s="27">
        <v>5.988089528499315</v>
      </c>
    </row>
    <row r="2242" spans="1:14" x14ac:dyDescent="0.25">
      <c r="A2242" s="28">
        <v>44713</v>
      </c>
      <c r="B2242" s="4" t="s">
        <v>12</v>
      </c>
      <c r="C2242" s="4" t="s">
        <v>13</v>
      </c>
      <c r="D2242" s="4" t="s">
        <v>14</v>
      </c>
      <c r="E2242" s="4" t="s">
        <v>95</v>
      </c>
      <c r="F2242" s="53" t="str">
        <f>IFERROR(VLOOKUP(E2242,'ИМЕНА ОКВЭД'!B$1:D$130001,2,FALSE),E2242)</f>
        <v>Производство мебели</v>
      </c>
      <c r="G2242" s="27">
        <v>30279.4</v>
      </c>
      <c r="H2242" s="27">
        <v>30472.3</v>
      </c>
      <c r="I2242" s="27">
        <v>39415.1</v>
      </c>
      <c r="J2242" s="27">
        <v>190756.4</v>
      </c>
      <c r="K2242" s="27">
        <v>236031</v>
      </c>
      <c r="L2242" s="27">
        <v>99.366966064261646</v>
      </c>
      <c r="M2242" s="27">
        <v>76.821827167760574</v>
      </c>
      <c r="N2242" s="27">
        <v>80.81836707890065</v>
      </c>
    </row>
    <row r="2243" spans="1:14" x14ac:dyDescent="0.25">
      <c r="A2243" s="28">
        <v>44713</v>
      </c>
      <c r="B2243" s="4" t="s">
        <v>12</v>
      </c>
      <c r="C2243" s="4" t="s">
        <v>13</v>
      </c>
      <c r="D2243" s="4" t="s">
        <v>14</v>
      </c>
      <c r="E2243" s="4" t="s">
        <v>34</v>
      </c>
      <c r="F2243" s="53" t="str">
        <f>IFERROR(VLOOKUP(E2243,'ИМЕНА ОКВЭД'!B$1:D$130001,2,FALSE),E2243)</f>
        <v>31.0</v>
      </c>
      <c r="G2243" s="27">
        <v>30279.4</v>
      </c>
      <c r="H2243" s="27">
        <v>30472.3</v>
      </c>
      <c r="I2243" s="27">
        <v>39415.1</v>
      </c>
      <c r="J2243" s="27">
        <v>190756.4</v>
      </c>
      <c r="K2243" s="27">
        <v>236031</v>
      </c>
      <c r="L2243" s="27">
        <v>99.366966064261646</v>
      </c>
      <c r="M2243" s="27">
        <v>76.821827167760574</v>
      </c>
      <c r="N2243" s="27">
        <v>80.81836707890065</v>
      </c>
    </row>
    <row r="2244" spans="1:14" x14ac:dyDescent="0.25">
      <c r="A2244" s="28">
        <v>44713</v>
      </c>
      <c r="B2244" s="4" t="s">
        <v>12</v>
      </c>
      <c r="C2244" s="4" t="s">
        <v>13</v>
      </c>
      <c r="D2244" s="4" t="s">
        <v>14</v>
      </c>
      <c r="E2244" s="4" t="s">
        <v>21</v>
      </c>
      <c r="F2244" s="53" t="str">
        <f>IFERROR(VLOOKUP(E2244,'ИМЕНА ОКВЭД'!B$1:D$130001,2,FALSE),E2244)</f>
        <v>Производство прочих готовых изделий</v>
      </c>
      <c r="G2244" s="27">
        <v>34596.6</v>
      </c>
      <c r="H2244" s="27">
        <v>27699.7</v>
      </c>
      <c r="I2244" s="27">
        <v>13770.4</v>
      </c>
      <c r="J2244" s="27">
        <v>151776.29999999999</v>
      </c>
      <c r="K2244" s="27">
        <v>81407.600000000006</v>
      </c>
      <c r="L2244" s="27">
        <v>124.89882561905003</v>
      </c>
      <c r="M2244" s="27">
        <v>251.23888921164237</v>
      </c>
      <c r="N2244" s="27">
        <v>186.43996383630031</v>
      </c>
    </row>
    <row r="2245" spans="1:14" x14ac:dyDescent="0.25">
      <c r="A2245" s="28">
        <v>44713</v>
      </c>
      <c r="B2245" s="4" t="s">
        <v>12</v>
      </c>
      <c r="C2245" s="4" t="s">
        <v>13</v>
      </c>
      <c r="D2245" s="4" t="s">
        <v>14</v>
      </c>
      <c r="E2245" s="4" t="s">
        <v>123</v>
      </c>
      <c r="F2245" s="53" t="str">
        <f>IFERROR(VLOOKUP(E2245,'ИМЕНА ОКВЭД'!B$1:D$130001,2,FALSE),E2245)</f>
        <v>32.1</v>
      </c>
      <c r="G2245" s="27">
        <v>18</v>
      </c>
      <c r="H2245" s="27">
        <v>18</v>
      </c>
      <c r="I2245" s="27">
        <v>355</v>
      </c>
      <c r="J2245" s="27">
        <v>445</v>
      </c>
      <c r="K2245" s="27">
        <v>2130</v>
      </c>
      <c r="L2245" s="27">
        <v>100</v>
      </c>
      <c r="M2245" s="27">
        <v>5.070422535211268</v>
      </c>
      <c r="N2245" s="27">
        <v>20.892018779342724</v>
      </c>
    </row>
    <row r="2246" spans="1:14" x14ac:dyDescent="0.25">
      <c r="A2246" s="28">
        <v>44713</v>
      </c>
      <c r="B2246" s="4" t="s">
        <v>12</v>
      </c>
      <c r="C2246" s="4" t="s">
        <v>13</v>
      </c>
      <c r="D2246" s="4" t="s">
        <v>14</v>
      </c>
      <c r="E2246" s="4" t="s">
        <v>135</v>
      </c>
      <c r="F2246" s="53" t="str">
        <f>IFERROR(VLOOKUP(E2246,'ИМЕНА ОКВЭД'!B$1:D$130001,2,FALSE),E2246)</f>
        <v>32.3</v>
      </c>
      <c r="G2246" s="27">
        <v>300</v>
      </c>
      <c r="H2246" s="27">
        <v>300</v>
      </c>
      <c r="I2246" s="4"/>
      <c r="J2246" s="27">
        <v>1500</v>
      </c>
      <c r="K2246" s="4"/>
      <c r="L2246" s="27">
        <v>100</v>
      </c>
      <c r="M2246" s="4"/>
      <c r="N2246" s="4"/>
    </row>
    <row r="2247" spans="1:14" x14ac:dyDescent="0.25">
      <c r="A2247" s="28">
        <v>44713</v>
      </c>
      <c r="B2247" s="4" t="s">
        <v>12</v>
      </c>
      <c r="C2247" s="4" t="s">
        <v>13</v>
      </c>
      <c r="D2247" s="4" t="s">
        <v>14</v>
      </c>
      <c r="E2247" s="4" t="s">
        <v>59</v>
      </c>
      <c r="F2247" s="53" t="str">
        <f>IFERROR(VLOOKUP(E2247,'ИМЕНА ОКВЭД'!B$1:D$130001,2,FALSE),E2247)</f>
        <v>32.4</v>
      </c>
      <c r="G2247" s="27">
        <v>52</v>
      </c>
      <c r="H2247" s="27">
        <v>52</v>
      </c>
      <c r="I2247" s="27">
        <v>97.7</v>
      </c>
      <c r="J2247" s="27">
        <v>441.6</v>
      </c>
      <c r="K2247" s="27">
        <v>572.79999999999995</v>
      </c>
      <c r="L2247" s="27">
        <v>100</v>
      </c>
      <c r="M2247" s="27">
        <v>53.224155578300923</v>
      </c>
      <c r="N2247" s="27">
        <v>77.094972067039109</v>
      </c>
    </row>
    <row r="2248" spans="1:14" x14ac:dyDescent="0.25">
      <c r="A2248" s="28">
        <v>44713</v>
      </c>
      <c r="B2248" s="4" t="s">
        <v>12</v>
      </c>
      <c r="C2248" s="4" t="s">
        <v>13</v>
      </c>
      <c r="D2248" s="4" t="s">
        <v>14</v>
      </c>
      <c r="E2248" s="4" t="s">
        <v>24</v>
      </c>
      <c r="F2248" s="53" t="str">
        <f>IFERROR(VLOOKUP(E2248,'ИМЕНА ОКВЭД'!B$1:D$130001,2,FALSE),E2248)</f>
        <v>32.5</v>
      </c>
      <c r="G2248" s="27">
        <v>18213</v>
      </c>
      <c r="H2248" s="27">
        <v>14339</v>
      </c>
      <c r="I2248" s="27">
        <v>10609.6</v>
      </c>
      <c r="J2248" s="27">
        <v>77368</v>
      </c>
      <c r="K2248" s="27">
        <v>61423.199999999997</v>
      </c>
      <c r="L2248" s="27">
        <v>127.01722574796011</v>
      </c>
      <c r="M2248" s="27">
        <v>171.66528427084904</v>
      </c>
      <c r="N2248" s="27">
        <v>125.95892105914378</v>
      </c>
    </row>
    <row r="2249" spans="1:14" x14ac:dyDescent="0.25">
      <c r="A2249" s="28">
        <v>44713</v>
      </c>
      <c r="B2249" s="4" t="s">
        <v>12</v>
      </c>
      <c r="C2249" s="4" t="s">
        <v>13</v>
      </c>
      <c r="D2249" s="4" t="s">
        <v>14</v>
      </c>
      <c r="E2249" s="4" t="s">
        <v>72</v>
      </c>
      <c r="F2249" s="53" t="str">
        <f>IFERROR(VLOOKUP(E2249,'ИМЕНА ОКВЭД'!B$1:D$130001,2,FALSE),E2249)</f>
        <v>32.9</v>
      </c>
      <c r="G2249" s="27">
        <v>16013.6</v>
      </c>
      <c r="H2249" s="27">
        <v>12990.7</v>
      </c>
      <c r="I2249" s="27">
        <v>2708.1</v>
      </c>
      <c r="J2249" s="27">
        <v>72021.7</v>
      </c>
      <c r="K2249" s="27">
        <v>17281.599999999999</v>
      </c>
      <c r="L2249" s="27">
        <v>123.26972372543435</v>
      </c>
      <c r="M2249" s="27">
        <v>591.3223293083712</v>
      </c>
      <c r="N2249" s="27">
        <v>416.75365706878995</v>
      </c>
    </row>
    <row r="2250" spans="1:14" x14ac:dyDescent="0.25">
      <c r="A2250" s="28">
        <v>44713</v>
      </c>
      <c r="B2250" s="4" t="s">
        <v>12</v>
      </c>
      <c r="C2250" s="4" t="s">
        <v>13</v>
      </c>
      <c r="D2250" s="4" t="s">
        <v>14</v>
      </c>
      <c r="E2250" s="4" t="s">
        <v>90</v>
      </c>
      <c r="F2250" s="53" t="str">
        <f>IFERROR(VLOOKUP(E2250,'ИМЕНА ОКВЭД'!B$1:D$130001,2,FALSE),E2250)</f>
        <v>Ремонт и монтаж машин и оборудования</v>
      </c>
      <c r="G2250" s="27">
        <v>1550585.4</v>
      </c>
      <c r="H2250" s="27">
        <v>1391599</v>
      </c>
      <c r="I2250" s="27">
        <v>1104663.1000000001</v>
      </c>
      <c r="J2250" s="27">
        <v>10304340.5</v>
      </c>
      <c r="K2250" s="27">
        <v>6778815.4000000004</v>
      </c>
      <c r="L2250" s="27">
        <v>111.4247279568324</v>
      </c>
      <c r="M2250" s="27">
        <v>140.36726672593662</v>
      </c>
      <c r="N2250" s="27">
        <v>152.00798210259569</v>
      </c>
    </row>
    <row r="2251" spans="1:14" x14ac:dyDescent="0.25">
      <c r="A2251" s="28">
        <v>44713</v>
      </c>
      <c r="B2251" s="4" t="s">
        <v>12</v>
      </c>
      <c r="C2251" s="4" t="s">
        <v>13</v>
      </c>
      <c r="D2251" s="4" t="s">
        <v>14</v>
      </c>
      <c r="E2251" s="4" t="s">
        <v>103</v>
      </c>
      <c r="F2251" s="53" t="str">
        <f>IFERROR(VLOOKUP(E2251,'ИМЕНА ОКВЭД'!B$1:D$130001,2,FALSE),E2251)</f>
        <v>33.1</v>
      </c>
      <c r="G2251" s="27">
        <v>1546349.3</v>
      </c>
      <c r="H2251" s="27">
        <v>1387081.3</v>
      </c>
      <c r="I2251" s="27">
        <v>1103953.8</v>
      </c>
      <c r="J2251" s="27">
        <v>10274463.800000001</v>
      </c>
      <c r="K2251" s="27">
        <v>6775103.0999999996</v>
      </c>
      <c r="L2251" s="27">
        <v>111.48223972163709</v>
      </c>
      <c r="M2251" s="27">
        <v>140.07373315803613</v>
      </c>
      <c r="N2251" s="27">
        <v>151.65029444348971</v>
      </c>
    </row>
    <row r="2252" spans="1:14" x14ac:dyDescent="0.25">
      <c r="A2252" s="28">
        <v>44713</v>
      </c>
      <c r="B2252" s="4" t="s">
        <v>12</v>
      </c>
      <c r="C2252" s="4" t="s">
        <v>13</v>
      </c>
      <c r="D2252" s="4" t="s">
        <v>14</v>
      </c>
      <c r="E2252" s="4" t="s">
        <v>63</v>
      </c>
      <c r="F2252" s="53" t="str">
        <f>IFERROR(VLOOKUP(E2252,'ИМЕНА ОКВЭД'!B$1:D$130001,2,FALSE),E2252)</f>
        <v>33.2</v>
      </c>
      <c r="G2252" s="27">
        <v>4236.1000000000004</v>
      </c>
      <c r="H2252" s="27">
        <v>4517.7</v>
      </c>
      <c r="I2252" s="27">
        <v>709.3</v>
      </c>
      <c r="J2252" s="27">
        <v>29876.7</v>
      </c>
      <c r="K2252" s="27">
        <v>3712.3</v>
      </c>
      <c r="L2252" s="27">
        <v>93.766739712685663</v>
      </c>
      <c r="M2252" s="27">
        <v>597.22261384463559</v>
      </c>
      <c r="N2252" s="27">
        <v>804.80295234760126</v>
      </c>
    </row>
    <row r="2253" spans="1:14" x14ac:dyDescent="0.25">
      <c r="A2253" s="28">
        <v>44713</v>
      </c>
      <c r="B2253" s="4" t="s">
        <v>12</v>
      </c>
      <c r="C2253" s="4" t="s">
        <v>13</v>
      </c>
      <c r="D2253" s="4" t="s">
        <v>14</v>
      </c>
      <c r="E2253" s="4" t="s">
        <v>80</v>
      </c>
      <c r="F2253" s="53" t="str">
        <f>IFERROR(VLOOKUP(E2253,'ИМЕНА ОКВЭД'!B$1:D$130001,2,FALSE),E2253)</f>
        <v>35</v>
      </c>
      <c r="G2253" s="27">
        <v>3145009.7</v>
      </c>
      <c r="H2253" s="27">
        <v>4422015.5</v>
      </c>
      <c r="I2253" s="27">
        <v>3241656.5</v>
      </c>
      <c r="J2253" s="27">
        <v>35597453.799999997</v>
      </c>
      <c r="K2253" s="27">
        <v>33883036.200000003</v>
      </c>
      <c r="L2253" s="27">
        <v>71.121634467359968</v>
      </c>
      <c r="M2253" s="27">
        <v>97.018598361670954</v>
      </c>
      <c r="N2253" s="27">
        <v>105.05981102130393</v>
      </c>
    </row>
    <row r="2254" spans="1:14" x14ac:dyDescent="0.25">
      <c r="A2254" s="28">
        <v>44713</v>
      </c>
      <c r="B2254" s="4" t="s">
        <v>12</v>
      </c>
      <c r="C2254" s="4" t="s">
        <v>13</v>
      </c>
      <c r="D2254" s="4" t="s">
        <v>14</v>
      </c>
      <c r="E2254" s="4" t="s">
        <v>85</v>
      </c>
      <c r="F2254" s="53" t="str">
        <f>IFERROR(VLOOKUP(E2254,'ИМЕНА ОКВЭД'!B$1:D$130001,2,FALSE),E2254)</f>
        <v>Производство, передача и распределение электроэнергии</v>
      </c>
      <c r="G2254" s="27">
        <v>2316424.7999999998</v>
      </c>
      <c r="H2254" s="27">
        <v>2867476.9</v>
      </c>
      <c r="I2254" s="27">
        <v>2295100</v>
      </c>
      <c r="J2254" s="27">
        <v>19970588.800000001</v>
      </c>
      <c r="K2254" s="27">
        <v>18400682.899999999</v>
      </c>
      <c r="L2254" s="27">
        <v>80.78268389886594</v>
      </c>
      <c r="M2254" s="27">
        <v>100.92914469957736</v>
      </c>
      <c r="N2254" s="27">
        <v>108.53178063298944</v>
      </c>
    </row>
    <row r="2255" spans="1:14" x14ac:dyDescent="0.25">
      <c r="A2255" s="28">
        <v>44713</v>
      </c>
      <c r="B2255" s="4" t="s">
        <v>12</v>
      </c>
      <c r="C2255" s="4" t="s">
        <v>13</v>
      </c>
      <c r="D2255" s="4" t="s">
        <v>14</v>
      </c>
      <c r="E2255" s="4" t="s">
        <v>112</v>
      </c>
      <c r="F2255" s="53" t="str">
        <f>IFERROR(VLOOKUP(E2255,'ИМЕНА ОКВЭД'!B$1:D$130001,2,FALSE),E2255)</f>
        <v>35.2</v>
      </c>
      <c r="G2255" s="27">
        <v>246828.9</v>
      </c>
      <c r="H2255" s="27">
        <v>363120.3</v>
      </c>
      <c r="I2255" s="27">
        <v>236094.2</v>
      </c>
      <c r="J2255" s="27">
        <v>2958211.1</v>
      </c>
      <c r="K2255" s="27">
        <v>2557181.6</v>
      </c>
      <c r="L2255" s="27">
        <v>67.974415090536112</v>
      </c>
      <c r="M2255" s="27">
        <v>104.54678683339108</v>
      </c>
      <c r="N2255" s="27">
        <v>115.68248027437707</v>
      </c>
    </row>
    <row r="2256" spans="1:14" x14ac:dyDescent="0.25">
      <c r="A2256" s="28">
        <v>44713</v>
      </c>
      <c r="B2256" s="4" t="s">
        <v>12</v>
      </c>
      <c r="C2256" s="4" t="s">
        <v>13</v>
      </c>
      <c r="D2256" s="4" t="s">
        <v>14</v>
      </c>
      <c r="E2256" s="4" t="s">
        <v>116</v>
      </c>
      <c r="F2256" s="53" t="str">
        <f>IFERROR(VLOOKUP(E2256,'ИМЕНА ОКВЭД'!B$1:D$130001,2,FALSE),E2256)</f>
        <v>Производство, передача и распределение пара и горячей воды; кондиционирование воздуха</v>
      </c>
      <c r="G2256" s="27">
        <v>581756</v>
      </c>
      <c r="H2256" s="27">
        <v>1191418.3</v>
      </c>
      <c r="I2256" s="27">
        <v>710462.3</v>
      </c>
      <c r="J2256" s="27">
        <v>12668653.9</v>
      </c>
      <c r="K2256" s="27">
        <v>12925171.699999999</v>
      </c>
      <c r="L2256" s="27">
        <v>48.828862205658581</v>
      </c>
      <c r="M2256" s="27">
        <v>81.884147828815131</v>
      </c>
      <c r="N2256" s="27">
        <v>98.01536253479712</v>
      </c>
    </row>
    <row r="2257" spans="1:14" x14ac:dyDescent="0.25">
      <c r="A2257" s="28">
        <v>44713</v>
      </c>
      <c r="B2257" s="4" t="s">
        <v>12</v>
      </c>
      <c r="C2257" s="4" t="s">
        <v>13</v>
      </c>
      <c r="D2257" s="4" t="s">
        <v>14</v>
      </c>
      <c r="E2257" s="4" t="s">
        <v>70</v>
      </c>
      <c r="F2257" s="53" t="str">
        <f>IFERROR(VLOOKUP(E2257,'ИМЕНА ОКВЭД'!B$1:D$130001,2,FALSE),E2257)</f>
        <v>Забор, очистка и распределение воды</v>
      </c>
      <c r="G2257" s="27">
        <v>313707.90000000002</v>
      </c>
      <c r="H2257" s="27">
        <v>313224.40000000002</v>
      </c>
      <c r="I2257" s="27">
        <v>296212.90000000002</v>
      </c>
      <c r="J2257" s="27">
        <v>1911147.1</v>
      </c>
      <c r="K2257" s="27">
        <v>1806611</v>
      </c>
      <c r="L2257" s="27">
        <v>100.15436217612677</v>
      </c>
      <c r="M2257" s="27">
        <v>105.90622488082052</v>
      </c>
      <c r="N2257" s="27">
        <v>105.7863092829613</v>
      </c>
    </row>
    <row r="2258" spans="1:14" x14ac:dyDescent="0.25">
      <c r="A2258" s="28">
        <v>44713</v>
      </c>
      <c r="B2258" s="4" t="s">
        <v>12</v>
      </c>
      <c r="C2258" s="4" t="s">
        <v>13</v>
      </c>
      <c r="D2258" s="4" t="s">
        <v>14</v>
      </c>
      <c r="E2258" s="4" t="s">
        <v>108</v>
      </c>
      <c r="F2258" s="53" t="str">
        <f>IFERROR(VLOOKUP(E2258,'ИМЕНА ОКВЭД'!B$1:D$130001,2,FALSE),E2258)</f>
        <v>36.0</v>
      </c>
      <c r="G2258" s="27">
        <v>313707.90000000002</v>
      </c>
      <c r="H2258" s="27">
        <v>313224.40000000002</v>
      </c>
      <c r="I2258" s="27">
        <v>296212.90000000002</v>
      </c>
      <c r="J2258" s="27">
        <v>1911147.1</v>
      </c>
      <c r="K2258" s="27">
        <v>1806611</v>
      </c>
      <c r="L2258" s="27">
        <v>100.15436217612677</v>
      </c>
      <c r="M2258" s="27">
        <v>105.90622488082052</v>
      </c>
      <c r="N2258" s="27">
        <v>105.7863092829613</v>
      </c>
    </row>
    <row r="2259" spans="1:14" x14ac:dyDescent="0.25">
      <c r="A2259" s="28">
        <v>44713</v>
      </c>
      <c r="B2259" s="4" t="s">
        <v>12</v>
      </c>
      <c r="C2259" s="4" t="s">
        <v>13</v>
      </c>
      <c r="D2259" s="4" t="s">
        <v>14</v>
      </c>
      <c r="E2259" s="4" t="s">
        <v>27</v>
      </c>
      <c r="F2259" s="53" t="str">
        <f>IFERROR(VLOOKUP(E2259,'ИМЕНА ОКВЭД'!B$1:D$130001,2,FALSE),E2259)</f>
        <v>Сбор и обработка сточных вод</v>
      </c>
      <c r="G2259" s="27">
        <v>167167.6</v>
      </c>
      <c r="H2259" s="27">
        <v>172447</v>
      </c>
      <c r="I2259" s="27">
        <v>177065.5</v>
      </c>
      <c r="J2259" s="27">
        <v>1029218.6</v>
      </c>
      <c r="K2259" s="27">
        <v>1063096.6000000001</v>
      </c>
      <c r="L2259" s="27">
        <v>96.938537637650995</v>
      </c>
      <c r="M2259" s="27">
        <v>94.410034704671432</v>
      </c>
      <c r="N2259" s="27">
        <v>96.813271719616068</v>
      </c>
    </row>
    <row r="2260" spans="1:14" x14ac:dyDescent="0.25">
      <c r="A2260" s="28">
        <v>44713</v>
      </c>
      <c r="B2260" s="4" t="s">
        <v>12</v>
      </c>
      <c r="C2260" s="4" t="s">
        <v>13</v>
      </c>
      <c r="D2260" s="4" t="s">
        <v>14</v>
      </c>
      <c r="E2260" s="4" t="s">
        <v>39</v>
      </c>
      <c r="F2260" s="53" t="str">
        <f>IFERROR(VLOOKUP(E2260,'ИМЕНА ОКВЭД'!B$1:D$130001,2,FALSE),E2260)</f>
        <v>37.0</v>
      </c>
      <c r="G2260" s="27">
        <v>167167.6</v>
      </c>
      <c r="H2260" s="27">
        <v>172447</v>
      </c>
      <c r="I2260" s="27">
        <v>177065.5</v>
      </c>
      <c r="J2260" s="27">
        <v>1029218.6</v>
      </c>
      <c r="K2260" s="27">
        <v>1063096.6000000001</v>
      </c>
      <c r="L2260" s="27">
        <v>96.938537637650995</v>
      </c>
      <c r="M2260" s="27">
        <v>94.410034704671432</v>
      </c>
      <c r="N2260" s="27">
        <v>96.813271719616068</v>
      </c>
    </row>
    <row r="2261" spans="1:14" x14ac:dyDescent="0.25">
      <c r="A2261" s="28">
        <v>44713</v>
      </c>
      <c r="B2261" s="4" t="s">
        <v>12</v>
      </c>
      <c r="C2261" s="4" t="s">
        <v>13</v>
      </c>
      <c r="D2261" s="4" t="s">
        <v>14</v>
      </c>
      <c r="E2261" s="4" t="s">
        <v>61</v>
      </c>
      <c r="F2261" s="53" t="str">
        <f>IFERROR(VLOOKUP(E2261,'ИМЕНА ОКВЭД'!B$1:D$130001,2,FALSE),E2261)</f>
        <v>Сбор, обработка и утилизация отходов; обработка вторичного сырья</v>
      </c>
      <c r="G2261" s="27">
        <v>391644.3</v>
      </c>
      <c r="H2261" s="27">
        <v>367338.1</v>
      </c>
      <c r="I2261" s="27">
        <v>296392.09999999998</v>
      </c>
      <c r="J2261" s="27">
        <v>2973837.4</v>
      </c>
      <c r="K2261" s="27">
        <v>1574489.2</v>
      </c>
      <c r="L2261" s="27">
        <v>106.61684698646832</v>
      </c>
      <c r="M2261" s="27">
        <v>132.13722632958167</v>
      </c>
      <c r="N2261" s="27">
        <v>188.87632890717828</v>
      </c>
    </row>
    <row r="2262" spans="1:14" x14ac:dyDescent="0.25">
      <c r="A2262" s="28">
        <v>44713</v>
      </c>
      <c r="B2262" s="4" t="s">
        <v>12</v>
      </c>
      <c r="C2262" s="4" t="s">
        <v>13</v>
      </c>
      <c r="D2262" s="4" t="s">
        <v>14</v>
      </c>
      <c r="E2262" s="4" t="s">
        <v>44</v>
      </c>
      <c r="F2262" s="53" t="str">
        <f>IFERROR(VLOOKUP(E2262,'ИМЕНА ОКВЭД'!B$1:D$130001,2,FALSE),E2262)</f>
        <v>38.1</v>
      </c>
      <c r="G2262" s="27">
        <v>140274.79999999999</v>
      </c>
      <c r="H2262" s="27">
        <v>138176.5</v>
      </c>
      <c r="I2262" s="27">
        <v>104986.7</v>
      </c>
      <c r="J2262" s="27">
        <v>790060.5</v>
      </c>
      <c r="K2262" s="27">
        <v>591937.9</v>
      </c>
      <c r="L2262" s="27">
        <v>101.51856502371966</v>
      </c>
      <c r="M2262" s="27">
        <v>133.61197180214256</v>
      </c>
      <c r="N2262" s="27">
        <v>133.47016638062877</v>
      </c>
    </row>
    <row r="2263" spans="1:14" x14ac:dyDescent="0.25">
      <c r="A2263" s="28">
        <v>44713</v>
      </c>
      <c r="B2263" s="4" t="s">
        <v>12</v>
      </c>
      <c r="C2263" s="4" t="s">
        <v>13</v>
      </c>
      <c r="D2263" s="4" t="s">
        <v>14</v>
      </c>
      <c r="E2263" s="4" t="s">
        <v>40</v>
      </c>
      <c r="F2263" s="53" t="str">
        <f>IFERROR(VLOOKUP(E2263,'ИМЕНА ОКВЭД'!B$1:D$130001,2,FALSE),E2263)</f>
        <v>38.2</v>
      </c>
      <c r="G2263" s="27">
        <v>36538</v>
      </c>
      <c r="H2263" s="27">
        <v>10447.1</v>
      </c>
      <c r="I2263" s="27">
        <v>32288.799999999999</v>
      </c>
      <c r="J2263" s="27">
        <v>98399.8</v>
      </c>
      <c r="K2263" s="27">
        <v>89566.1</v>
      </c>
      <c r="L2263" s="27">
        <v>349.7429908778513</v>
      </c>
      <c r="M2263" s="27">
        <v>113.15998116994128</v>
      </c>
      <c r="N2263" s="27">
        <v>109.8627717406474</v>
      </c>
    </row>
    <row r="2264" spans="1:14" x14ac:dyDescent="0.25">
      <c r="A2264" s="28">
        <v>44713</v>
      </c>
      <c r="B2264" s="4" t="s">
        <v>12</v>
      </c>
      <c r="C2264" s="4" t="s">
        <v>13</v>
      </c>
      <c r="D2264" s="4" t="s">
        <v>14</v>
      </c>
      <c r="E2264" s="4" t="s">
        <v>54</v>
      </c>
      <c r="F2264" s="53" t="str">
        <f>IFERROR(VLOOKUP(E2264,'ИМЕНА ОКВЭД'!B$1:D$130001,2,FALSE),E2264)</f>
        <v>38.3</v>
      </c>
      <c r="G2264" s="27">
        <v>214831.5</v>
      </c>
      <c r="H2264" s="27">
        <v>218714.5</v>
      </c>
      <c r="I2264" s="27">
        <v>159116.6</v>
      </c>
      <c r="J2264" s="27">
        <v>2085377.1</v>
      </c>
      <c r="K2264" s="27">
        <v>892985.2</v>
      </c>
      <c r="L2264" s="27">
        <v>98.224626167903821</v>
      </c>
      <c r="M2264" s="27">
        <v>135.01513984084627</v>
      </c>
      <c r="N2264" s="27">
        <v>233.52874157376851</v>
      </c>
    </row>
    <row r="2265" spans="1:14" x14ac:dyDescent="0.25">
      <c r="A2265" s="28">
        <v>44713</v>
      </c>
      <c r="B2265" s="4" t="s">
        <v>12</v>
      </c>
      <c r="C2265" s="4" t="s">
        <v>13</v>
      </c>
      <c r="D2265" s="4" t="s">
        <v>14</v>
      </c>
      <c r="E2265" s="4" t="s">
        <v>41</v>
      </c>
      <c r="F2265" s="53" t="str">
        <f>IFERROR(VLOOKUP(E2265,'ИМЕНА ОКВЭД'!B$1:D$130001,2,FALSE),E2265)</f>
        <v>39</v>
      </c>
      <c r="G2265" s="27">
        <v>5215</v>
      </c>
      <c r="H2265" s="27">
        <v>4725</v>
      </c>
      <c r="I2265" s="27">
        <v>4293</v>
      </c>
      <c r="J2265" s="27">
        <v>27505</v>
      </c>
      <c r="K2265" s="27">
        <v>17431</v>
      </c>
      <c r="L2265" s="27">
        <v>110.37037037037037</v>
      </c>
      <c r="M2265" s="27">
        <v>121.47682273468438</v>
      </c>
      <c r="N2265" s="27">
        <v>157.79358613963629</v>
      </c>
    </row>
    <row r="2266" spans="1:14" x14ac:dyDescent="0.25">
      <c r="A2266" s="28">
        <v>44713</v>
      </c>
      <c r="B2266" s="4" t="s">
        <v>12</v>
      </c>
      <c r="C2266" s="4" t="s">
        <v>13</v>
      </c>
      <c r="D2266" s="4" t="s">
        <v>14</v>
      </c>
      <c r="E2266" s="4" t="s">
        <v>78</v>
      </c>
      <c r="F2266" s="53" t="str">
        <f>IFERROR(VLOOKUP(E2266,'ИМЕНА ОКВЭД'!B$1:D$130001,2,FALSE),E2266)</f>
        <v>39.0</v>
      </c>
      <c r="G2266" s="27">
        <v>5215</v>
      </c>
      <c r="H2266" s="27">
        <v>4725</v>
      </c>
      <c r="I2266" s="27">
        <v>4293</v>
      </c>
      <c r="J2266" s="27">
        <v>27505</v>
      </c>
      <c r="K2266" s="27">
        <v>17431</v>
      </c>
      <c r="L2266" s="27">
        <v>110.37037037037037</v>
      </c>
      <c r="M2266" s="27">
        <v>121.47682273468438</v>
      </c>
      <c r="N2266" s="27">
        <v>157.79358613963629</v>
      </c>
    </row>
    <row r="2267" spans="1:14" x14ac:dyDescent="0.25">
      <c r="A2267" s="28">
        <v>44713</v>
      </c>
      <c r="B2267" s="4" t="s">
        <v>12</v>
      </c>
      <c r="C2267" s="4" t="s">
        <v>13</v>
      </c>
      <c r="D2267" s="4" t="s">
        <v>14</v>
      </c>
      <c r="E2267" s="4" t="s">
        <v>25</v>
      </c>
      <c r="F2267" s="53" t="str">
        <f>IFERROR(VLOOKUP(E2267,'ИМЕНА ОКВЭД'!B$1:D$130001,2,FALSE),E2267)</f>
        <v>Добыча полезных ископаемых</v>
      </c>
      <c r="G2267" s="27">
        <v>5702457.7000000002</v>
      </c>
      <c r="H2267" s="27">
        <v>6797033.4000000004</v>
      </c>
      <c r="I2267" s="27">
        <v>4104718.6</v>
      </c>
      <c r="J2267" s="27">
        <v>34669683.399999999</v>
      </c>
      <c r="K2267" s="27">
        <v>20935586</v>
      </c>
      <c r="L2267" s="27">
        <v>83.896273041706692</v>
      </c>
      <c r="M2267" s="27">
        <v>138.92444904749377</v>
      </c>
      <c r="N2267" s="27">
        <v>165.60168604786128</v>
      </c>
    </row>
    <row r="2268" spans="1:14" x14ac:dyDescent="0.25">
      <c r="A2268" s="28">
        <v>44713</v>
      </c>
      <c r="B2268" s="4" t="s">
        <v>12</v>
      </c>
      <c r="C2268" s="4" t="s">
        <v>13</v>
      </c>
      <c r="D2268" s="4" t="s">
        <v>14</v>
      </c>
      <c r="E2268" s="4" t="s">
        <v>35</v>
      </c>
      <c r="F2268" s="53" t="str">
        <f>IFERROR(VLOOKUP(E2268,'ИМЕНА ОКВЭД'!B$1:D$130001,2,FALSE),E2268)</f>
        <v>Обрабатывающие производства</v>
      </c>
      <c r="G2268" s="27">
        <v>29307404.699999999</v>
      </c>
      <c r="H2268" s="27">
        <v>23225971.600000001</v>
      </c>
      <c r="I2268" s="27">
        <v>32988830.100000001</v>
      </c>
      <c r="J2268" s="27">
        <v>192362299.19999999</v>
      </c>
      <c r="K2268" s="27">
        <v>201214712.90000001</v>
      </c>
      <c r="L2268" s="27">
        <v>126.18376188835089</v>
      </c>
      <c r="M2268" s="27">
        <v>88.84038812882909</v>
      </c>
      <c r="N2268" s="27">
        <v>95.600513713726542</v>
      </c>
    </row>
    <row r="2269" spans="1:14" x14ac:dyDescent="0.25">
      <c r="A2269" s="28">
        <v>44713</v>
      </c>
      <c r="B2269" s="4" t="s">
        <v>12</v>
      </c>
      <c r="C2269" s="4" t="s">
        <v>13</v>
      </c>
      <c r="D2269" s="4" t="s">
        <v>14</v>
      </c>
      <c r="E2269" s="4" t="s">
        <v>89</v>
      </c>
      <c r="F2269" s="53" t="str">
        <f>IFERROR(VLOOKUP(E2269,'ИМЕНА ОКВЭД'!B$1:D$130001,2,FALSE),E2269)</f>
        <v>Обеспечение электрическое энергией, газом и паром; кондиционирование воздуха</v>
      </c>
      <c r="G2269" s="27">
        <v>3145009.7</v>
      </c>
      <c r="H2269" s="27">
        <v>4422015.5</v>
      </c>
      <c r="I2269" s="27">
        <v>3241656.5</v>
      </c>
      <c r="J2269" s="27">
        <v>35597453.799999997</v>
      </c>
      <c r="K2269" s="27">
        <v>33883036.200000003</v>
      </c>
      <c r="L2269" s="27">
        <v>71.121634467359968</v>
      </c>
      <c r="M2269" s="27">
        <v>97.018598361670954</v>
      </c>
      <c r="N2269" s="27">
        <v>105.05981102130393</v>
      </c>
    </row>
    <row r="2270" spans="1:14" x14ac:dyDescent="0.25">
      <c r="A2270" s="28">
        <v>44713</v>
      </c>
      <c r="B2270" s="4" t="s">
        <v>12</v>
      </c>
      <c r="C2270" s="4" t="s">
        <v>13</v>
      </c>
      <c r="D2270" s="4" t="s">
        <v>14</v>
      </c>
      <c r="E2270" s="4" t="s">
        <v>20</v>
      </c>
      <c r="F2270" s="53" t="str">
        <f>IFERROR(VLOOKUP(E2270,'ИМЕНА ОКВЭД'!B$1:D$130001,2,FALSE),E2270)</f>
        <v>Водоснабжение; водоотведение, организация сбора и утилизации отходов, деятельность по ликвидации загрязнений</v>
      </c>
      <c r="G2270" s="27">
        <v>877734.8</v>
      </c>
      <c r="H2270" s="27">
        <v>857734.5</v>
      </c>
      <c r="I2270" s="27">
        <v>773963.5</v>
      </c>
      <c r="J2270" s="27">
        <v>5941708.0999999996</v>
      </c>
      <c r="K2270" s="27">
        <v>4461627.8</v>
      </c>
      <c r="L2270" s="27">
        <v>102.33175883679624</v>
      </c>
      <c r="M2270" s="27">
        <v>113.40777698173105</v>
      </c>
      <c r="N2270" s="27">
        <v>133.17354934896184</v>
      </c>
    </row>
    <row r="2271" spans="1:14" x14ac:dyDescent="0.25">
      <c r="A2271" s="28">
        <v>44743</v>
      </c>
      <c r="B2271" s="4" t="s">
        <v>12</v>
      </c>
      <c r="C2271" s="4" t="s">
        <v>13</v>
      </c>
      <c r="D2271" s="4" t="s">
        <v>14</v>
      </c>
      <c r="E2271" s="4" t="s">
        <v>37</v>
      </c>
      <c r="F2271" s="53" t="str">
        <f>IFERROR(VLOOKUP(E2271,'ИМЕНА ОКВЭД'!B$1:D$130001,2,FALSE),E2271)</f>
        <v>14.3</v>
      </c>
      <c r="G2271" s="27">
        <v>447</v>
      </c>
      <c r="H2271" s="27">
        <v>447</v>
      </c>
      <c r="I2271" s="27">
        <v>225</v>
      </c>
      <c r="J2271" s="27">
        <v>3129</v>
      </c>
      <c r="K2271" s="27">
        <v>3145.3</v>
      </c>
      <c r="L2271" s="27">
        <v>100</v>
      </c>
      <c r="M2271" s="27">
        <v>198.66666666666666</v>
      </c>
      <c r="N2271" s="27">
        <v>99.481766445172155</v>
      </c>
    </row>
    <row r="2272" spans="1:14" x14ac:dyDescent="0.25">
      <c r="A2272" s="28">
        <v>44743</v>
      </c>
      <c r="B2272" s="4" t="s">
        <v>12</v>
      </c>
      <c r="C2272" s="4" t="s">
        <v>13</v>
      </c>
      <c r="D2272" s="4" t="s">
        <v>14</v>
      </c>
      <c r="E2272" s="4" t="s">
        <v>60</v>
      </c>
      <c r="F2272" s="53" t="str">
        <f>IFERROR(VLOOKUP(E2272,'ИМЕНА ОКВЭД'!B$1:D$130001,2,FALSE),E2272)</f>
        <v>Производство химических веществ и химических продуктов</v>
      </c>
      <c r="G2272" s="27">
        <v>386829.6</v>
      </c>
      <c r="H2272" s="27">
        <v>364708.4</v>
      </c>
      <c r="I2272" s="27">
        <v>411251.1</v>
      </c>
      <c r="J2272" s="27">
        <v>2827275.3</v>
      </c>
      <c r="K2272" s="27">
        <v>2269922.1</v>
      </c>
      <c r="L2272" s="27">
        <v>106.06544845142037</v>
      </c>
      <c r="M2272" s="27">
        <v>94.061657221099225</v>
      </c>
      <c r="N2272" s="27">
        <v>124.55384702408951</v>
      </c>
    </row>
    <row r="2273" spans="1:14" x14ac:dyDescent="0.25">
      <c r="A2273" s="28">
        <v>44743</v>
      </c>
      <c r="B2273" s="4" t="s">
        <v>12</v>
      </c>
      <c r="C2273" s="4" t="s">
        <v>13</v>
      </c>
      <c r="D2273" s="4" t="s">
        <v>14</v>
      </c>
      <c r="E2273" s="4" t="s">
        <v>79</v>
      </c>
      <c r="F2273" s="53" t="str">
        <f>IFERROR(VLOOKUP(E2273,'ИМЕНА ОКВЭД'!B$1:D$130001,2,FALSE),E2273)</f>
        <v>Производство металлургическое</v>
      </c>
      <c r="G2273" s="27">
        <v>12043086.5</v>
      </c>
      <c r="H2273" s="27">
        <v>11817953.300000001</v>
      </c>
      <c r="I2273" s="27">
        <v>18616271.100000001</v>
      </c>
      <c r="J2273" s="27">
        <v>89280322.5</v>
      </c>
      <c r="K2273" s="27">
        <v>88666499.299999997</v>
      </c>
      <c r="L2273" s="27">
        <v>101.90501006633696</v>
      </c>
      <c r="M2273" s="27">
        <v>64.691185658550069</v>
      </c>
      <c r="N2273" s="27">
        <v>100.69228311126072</v>
      </c>
    </row>
    <row r="2274" spans="1:14" x14ac:dyDescent="0.25">
      <c r="A2274" s="28">
        <v>44743</v>
      </c>
      <c r="B2274" s="4" t="s">
        <v>12</v>
      </c>
      <c r="C2274" s="4" t="s">
        <v>13</v>
      </c>
      <c r="D2274" s="4" t="s">
        <v>14</v>
      </c>
      <c r="E2274" s="4" t="s">
        <v>75</v>
      </c>
      <c r="F2274" s="53" t="str">
        <f>IFERROR(VLOOKUP(E2274,'ИМЕНА ОКВЭД'!B$1:D$130001,2,FALSE),E2274)</f>
        <v>125.АГ</v>
      </c>
      <c r="G2274" s="27">
        <v>36526359.399999999</v>
      </c>
      <c r="H2274" s="27">
        <v>34922863.399999999</v>
      </c>
      <c r="I2274" s="27">
        <v>37375131.899999999</v>
      </c>
      <c r="J2274" s="27">
        <v>264475928.69999999</v>
      </c>
      <c r="K2274" s="27">
        <v>259525430.80000001</v>
      </c>
      <c r="L2274" s="27">
        <v>104.59153644314286</v>
      </c>
      <c r="M2274" s="27">
        <v>97.729044803718807</v>
      </c>
      <c r="N2274" s="27">
        <v>101.90751938441633</v>
      </c>
    </row>
    <row r="2275" spans="1:14" x14ac:dyDescent="0.25">
      <c r="A2275" s="28">
        <v>44743</v>
      </c>
      <c r="B2275" s="4" t="s">
        <v>12</v>
      </c>
      <c r="C2275" s="4" t="s">
        <v>13</v>
      </c>
      <c r="D2275" s="4" t="s">
        <v>14</v>
      </c>
      <c r="E2275" s="4" t="s">
        <v>28</v>
      </c>
      <c r="F2275" s="53" t="str">
        <f>IFERROR(VLOOKUP(E2275,'ИМЕНА ОКВЭД'!B$1:D$130001,2,FALSE),E2275)</f>
        <v>08.1</v>
      </c>
      <c r="G2275" s="27">
        <v>178774.5</v>
      </c>
      <c r="H2275" s="27">
        <v>169348</v>
      </c>
      <c r="I2275" s="27">
        <v>199312.7</v>
      </c>
      <c r="J2275" s="27">
        <v>925380.5</v>
      </c>
      <c r="K2275" s="27">
        <v>1190431.1000000001</v>
      </c>
      <c r="L2275" s="27">
        <v>105.56634858398091</v>
      </c>
      <c r="M2275" s="27">
        <v>89.695488546389669</v>
      </c>
      <c r="N2275" s="27">
        <v>77.734906287310537</v>
      </c>
    </row>
    <row r="2276" spans="1:14" x14ac:dyDescent="0.25">
      <c r="A2276" s="28">
        <v>44743</v>
      </c>
      <c r="B2276" s="4" t="s">
        <v>12</v>
      </c>
      <c r="C2276" s="4" t="s">
        <v>13</v>
      </c>
      <c r="D2276" s="4" t="s">
        <v>14</v>
      </c>
      <c r="E2276" s="4" t="s">
        <v>65</v>
      </c>
      <c r="F2276" s="53" t="str">
        <f>IFERROR(VLOOKUP(E2276,'ИМЕНА ОКВЭД'!B$1:D$130001,2,FALSE),E2276)</f>
        <v>10.8</v>
      </c>
      <c r="G2276" s="27">
        <v>128383</v>
      </c>
      <c r="H2276" s="27">
        <v>130916.5</v>
      </c>
      <c r="I2276" s="27">
        <v>77917.7</v>
      </c>
      <c r="J2276" s="27">
        <v>912892.5</v>
      </c>
      <c r="K2276" s="27">
        <v>818840.9</v>
      </c>
      <c r="L2276" s="27">
        <v>98.064797027112704</v>
      </c>
      <c r="M2276" s="27">
        <v>164.7674405173664</v>
      </c>
      <c r="N2276" s="27">
        <v>111.48594311788774</v>
      </c>
    </row>
    <row r="2277" spans="1:14" x14ac:dyDescent="0.25">
      <c r="A2277" s="28">
        <v>44743</v>
      </c>
      <c r="B2277" s="4" t="s">
        <v>12</v>
      </c>
      <c r="C2277" s="4" t="s">
        <v>13</v>
      </c>
      <c r="D2277" s="4" t="s">
        <v>14</v>
      </c>
      <c r="E2277" s="4" t="s">
        <v>133</v>
      </c>
      <c r="F2277" s="53" t="str">
        <f>IFERROR(VLOOKUP(E2277,'ИМЕНА ОКВЭД'!B$1:D$130001,2,FALSE),E2277)</f>
        <v>29.3</v>
      </c>
      <c r="G2277" s="27">
        <v>630.29999999999995</v>
      </c>
      <c r="H2277" s="27">
        <v>540.29999999999995</v>
      </c>
      <c r="I2277" s="27"/>
      <c r="J2277" s="27">
        <v>8487</v>
      </c>
      <c r="K2277" s="27"/>
      <c r="L2277" s="27">
        <v>116.65741254858412</v>
      </c>
      <c r="M2277" s="27"/>
      <c r="N2277" s="27"/>
    </row>
    <row r="2278" spans="1:14" x14ac:dyDescent="0.25">
      <c r="A2278" s="28">
        <v>44743</v>
      </c>
      <c r="B2278" s="4" t="s">
        <v>12</v>
      </c>
      <c r="C2278" s="4" t="s">
        <v>13</v>
      </c>
      <c r="D2278" s="4" t="s">
        <v>14</v>
      </c>
      <c r="E2278" s="4" t="s">
        <v>43</v>
      </c>
      <c r="F2278" s="53" t="str">
        <f>IFERROR(VLOOKUP(E2278,'ИМЕНА ОКВЭД'!B$1:D$130001,2,FALSE),E2278)</f>
        <v>27.9</v>
      </c>
      <c r="G2278" s="27">
        <v>511</v>
      </c>
      <c r="H2278" s="27">
        <v>12891.3</v>
      </c>
      <c r="I2278" s="27">
        <v>376</v>
      </c>
      <c r="J2278" s="27">
        <v>49697.3</v>
      </c>
      <c r="K2278" s="27">
        <v>2632</v>
      </c>
      <c r="L2278" s="27">
        <v>3.9639136471884138</v>
      </c>
      <c r="M2278" s="27">
        <v>135.90425531914894</v>
      </c>
      <c r="N2278" s="27">
        <v>1888.1952887537993</v>
      </c>
    </row>
    <row r="2279" spans="1:14" x14ac:dyDescent="0.25">
      <c r="A2279" s="28">
        <v>44743</v>
      </c>
      <c r="B2279" s="4" t="s">
        <v>12</v>
      </c>
      <c r="C2279" s="4" t="s">
        <v>13</v>
      </c>
      <c r="D2279" s="4" t="s">
        <v>14</v>
      </c>
      <c r="E2279" s="4" t="s">
        <v>118</v>
      </c>
      <c r="F2279" s="53" t="str">
        <f>IFERROR(VLOOKUP(E2279,'ИМЕНА ОКВЭД'!B$1:D$130001,2,FALSE),E2279)</f>
        <v>Производство электрического оборудования</v>
      </c>
      <c r="G2279" s="27">
        <v>6843</v>
      </c>
      <c r="H2279" s="27">
        <v>19223.3</v>
      </c>
      <c r="I2279" s="27">
        <v>8405</v>
      </c>
      <c r="J2279" s="27">
        <v>94021.3</v>
      </c>
      <c r="K2279" s="27">
        <v>58835</v>
      </c>
      <c r="L2279" s="27">
        <v>35.597426040274044</v>
      </c>
      <c r="M2279" s="27">
        <v>81.415823914336698</v>
      </c>
      <c r="N2279" s="27">
        <v>159.80504801563694</v>
      </c>
    </row>
    <row r="2280" spans="1:14" x14ac:dyDescent="0.25">
      <c r="A2280" s="28">
        <v>44743</v>
      </c>
      <c r="B2280" s="4" t="s">
        <v>12</v>
      </c>
      <c r="C2280" s="4" t="s">
        <v>13</v>
      </c>
      <c r="D2280" s="4" t="s">
        <v>14</v>
      </c>
      <c r="E2280" s="4" t="s">
        <v>53</v>
      </c>
      <c r="F2280" s="53" t="str">
        <f>IFERROR(VLOOKUP(E2280,'ИМЕНА ОКВЭД'!B$1:D$130001,2,FALSE),E2280)</f>
        <v>28.2</v>
      </c>
      <c r="G2280" s="27">
        <v>2363</v>
      </c>
      <c r="H2280" s="27">
        <v>2363</v>
      </c>
      <c r="I2280" s="27">
        <v>18690</v>
      </c>
      <c r="J2280" s="27">
        <v>63446.2</v>
      </c>
      <c r="K2280" s="27">
        <v>41080.300000000003</v>
      </c>
      <c r="L2280" s="27">
        <v>100</v>
      </c>
      <c r="M2280" s="27">
        <v>12.643124665596575</v>
      </c>
      <c r="N2280" s="27">
        <v>154.44434436944229</v>
      </c>
    </row>
    <row r="2281" spans="1:14" x14ac:dyDescent="0.25">
      <c r="A2281" s="28">
        <v>44743</v>
      </c>
      <c r="B2281" s="4" t="s">
        <v>12</v>
      </c>
      <c r="C2281" s="4" t="s">
        <v>13</v>
      </c>
      <c r="D2281" s="4" t="s">
        <v>14</v>
      </c>
      <c r="E2281" s="4" t="s">
        <v>72</v>
      </c>
      <c r="F2281" s="53" t="str">
        <f>IFERROR(VLOOKUP(E2281,'ИМЕНА ОКВЭД'!B$1:D$130001,2,FALSE),E2281)</f>
        <v>32.9</v>
      </c>
      <c r="G2281" s="27">
        <v>16407.7</v>
      </c>
      <c r="H2281" s="27">
        <v>15964.6</v>
      </c>
      <c r="I2281" s="27">
        <v>3163.4</v>
      </c>
      <c r="J2281" s="27">
        <v>93698.4</v>
      </c>
      <c r="K2281" s="27">
        <v>20445</v>
      </c>
      <c r="L2281" s="27">
        <v>102.77551582877116</v>
      </c>
      <c r="M2281" s="27">
        <v>518.67294682936085</v>
      </c>
      <c r="N2281" s="27">
        <v>458.2949376375642</v>
      </c>
    </row>
    <row r="2282" spans="1:14" x14ac:dyDescent="0.25">
      <c r="A2282" s="28">
        <v>44743</v>
      </c>
      <c r="B2282" s="4" t="s">
        <v>12</v>
      </c>
      <c r="C2282" s="4" t="s">
        <v>13</v>
      </c>
      <c r="D2282" s="4" t="s">
        <v>14</v>
      </c>
      <c r="E2282" s="4" t="s">
        <v>42</v>
      </c>
      <c r="F2282" s="53" t="str">
        <f>IFERROR(VLOOKUP(E2282,'ИМЕНА ОКВЭД'!B$1:D$130001,2,FALSE),E2282)</f>
        <v>10.9</v>
      </c>
      <c r="G2282" s="27">
        <v>21182.2</v>
      </c>
      <c r="H2282" s="27">
        <v>21190.9</v>
      </c>
      <c r="I2282" s="27">
        <v>7987</v>
      </c>
      <c r="J2282" s="27">
        <v>147960.9</v>
      </c>
      <c r="K2282" s="27">
        <v>52716</v>
      </c>
      <c r="L2282" s="27">
        <v>99.958944641331897</v>
      </c>
      <c r="M2282" s="27">
        <v>265.20846375359957</v>
      </c>
      <c r="N2282" s="27">
        <v>280.67550648759391</v>
      </c>
    </row>
    <row r="2283" spans="1:14" x14ac:dyDescent="0.25">
      <c r="A2283" s="28">
        <v>44743</v>
      </c>
      <c r="B2283" s="4" t="s">
        <v>12</v>
      </c>
      <c r="C2283" s="4" t="s">
        <v>13</v>
      </c>
      <c r="D2283" s="4" t="s">
        <v>14</v>
      </c>
      <c r="E2283" s="4" t="s">
        <v>38</v>
      </c>
      <c r="F2283" s="53" t="str">
        <f>IFERROR(VLOOKUP(E2283,'ИМЕНА ОКВЭД'!B$1:D$130001,2,FALSE),E2283)</f>
        <v>21.2</v>
      </c>
      <c r="G2283" s="27">
        <v>211126</v>
      </c>
      <c r="H2283" s="27">
        <v>195475</v>
      </c>
      <c r="I2283" s="27">
        <v>242959</v>
      </c>
      <c r="J2283" s="27">
        <v>1556383</v>
      </c>
      <c r="K2283" s="27">
        <v>1391275</v>
      </c>
      <c r="L2283" s="27">
        <v>108.00665046681161</v>
      </c>
      <c r="M2283" s="27">
        <v>86.897789338941962</v>
      </c>
      <c r="N2283" s="27">
        <v>111.86738782771199</v>
      </c>
    </row>
    <row r="2284" spans="1:14" x14ac:dyDescent="0.25">
      <c r="A2284" s="28">
        <v>44743</v>
      </c>
      <c r="B2284" s="4" t="s">
        <v>12</v>
      </c>
      <c r="C2284" s="4" t="s">
        <v>13</v>
      </c>
      <c r="D2284" s="4" t="s">
        <v>14</v>
      </c>
      <c r="E2284" s="4" t="s">
        <v>27</v>
      </c>
      <c r="F2284" s="53" t="str">
        <f>IFERROR(VLOOKUP(E2284,'ИМЕНА ОКВЭД'!B$1:D$130001,2,FALSE),E2284)</f>
        <v>Сбор и обработка сточных вод</v>
      </c>
      <c r="G2284" s="27">
        <v>167746.1</v>
      </c>
      <c r="H2284" s="27">
        <v>166570.6</v>
      </c>
      <c r="I2284" s="27">
        <v>174523.1</v>
      </c>
      <c r="J2284" s="27">
        <v>1185927.7</v>
      </c>
      <c r="K2284" s="27">
        <v>1237619.7</v>
      </c>
      <c r="L2284" s="27">
        <v>100.70570676938188</v>
      </c>
      <c r="M2284" s="27">
        <v>96.116846423195554</v>
      </c>
      <c r="N2284" s="27">
        <v>95.823272690310276</v>
      </c>
    </row>
    <row r="2285" spans="1:14" x14ac:dyDescent="0.25">
      <c r="A2285" s="28">
        <v>44743</v>
      </c>
      <c r="B2285" s="4" t="s">
        <v>12</v>
      </c>
      <c r="C2285" s="4" t="s">
        <v>13</v>
      </c>
      <c r="D2285" s="4" t="s">
        <v>14</v>
      </c>
      <c r="E2285" s="4" t="s">
        <v>132</v>
      </c>
      <c r="F2285" s="53" t="str">
        <f>IFERROR(VLOOKUP(E2285,'ИМЕНА ОКВЭД'!B$1:D$130001,2,FALSE),E2285)</f>
        <v>09.1</v>
      </c>
      <c r="G2285" s="27">
        <v>108</v>
      </c>
      <c r="H2285" s="27">
        <v>108</v>
      </c>
      <c r="I2285" s="27"/>
      <c r="J2285" s="27">
        <v>756</v>
      </c>
      <c r="K2285" s="27"/>
      <c r="L2285" s="27">
        <v>100</v>
      </c>
      <c r="M2285" s="27"/>
      <c r="N2285" s="27"/>
    </row>
    <row r="2286" spans="1:14" x14ac:dyDescent="0.25">
      <c r="A2286" s="28">
        <v>44743</v>
      </c>
      <c r="B2286" s="4" t="s">
        <v>12</v>
      </c>
      <c r="C2286" s="4" t="s">
        <v>13</v>
      </c>
      <c r="D2286" s="4" t="s">
        <v>14</v>
      </c>
      <c r="E2286" s="4" t="s">
        <v>30</v>
      </c>
      <c r="F2286" s="53" t="str">
        <f>IFERROR(VLOOKUP(E2286,'ИМЕНА ОКВЭД'!B$1:D$130001,2,FALSE),E2286)</f>
        <v>Производство пищевых продуктов</v>
      </c>
      <c r="G2286" s="27">
        <v>3862067.6</v>
      </c>
      <c r="H2286" s="27">
        <v>2798330.2</v>
      </c>
      <c r="I2286" s="27">
        <v>3264787.3</v>
      </c>
      <c r="J2286" s="27">
        <v>30486414.699999999</v>
      </c>
      <c r="K2286" s="27">
        <v>24379604</v>
      </c>
      <c r="L2286" s="27">
        <v>138.01329092613875</v>
      </c>
      <c r="M2286" s="27">
        <v>118.29461600760331</v>
      </c>
      <c r="N2286" s="27">
        <v>125.0488510806</v>
      </c>
    </row>
    <row r="2287" spans="1:14" x14ac:dyDescent="0.25">
      <c r="A2287" s="28">
        <v>44743</v>
      </c>
      <c r="B2287" s="4" t="s">
        <v>12</v>
      </c>
      <c r="C2287" s="4" t="s">
        <v>13</v>
      </c>
      <c r="D2287" s="4" t="s">
        <v>14</v>
      </c>
      <c r="E2287" s="4" t="s">
        <v>105</v>
      </c>
      <c r="F2287" s="53" t="str">
        <f>IFERROR(VLOOKUP(E2287,'ИМЕНА ОКВЭД'!B$1:D$130001,2,FALSE),E2287)</f>
        <v>11.0</v>
      </c>
      <c r="G2287" s="27">
        <v>1083649.2</v>
      </c>
      <c r="H2287" s="27">
        <v>1117489.3</v>
      </c>
      <c r="I2287" s="27">
        <v>742538.8</v>
      </c>
      <c r="J2287" s="27">
        <v>5435671.7999999998</v>
      </c>
      <c r="K2287" s="27">
        <v>4028924.3</v>
      </c>
      <c r="L2287" s="27">
        <v>96.971774136897778</v>
      </c>
      <c r="M2287" s="27">
        <v>145.93839406102416</v>
      </c>
      <c r="N2287" s="27">
        <v>134.91620579716528</v>
      </c>
    </row>
    <row r="2288" spans="1:14" x14ac:dyDescent="0.25">
      <c r="A2288" s="28">
        <v>44743</v>
      </c>
      <c r="B2288" s="4" t="s">
        <v>12</v>
      </c>
      <c r="C2288" s="4" t="s">
        <v>13</v>
      </c>
      <c r="D2288" s="4" t="s">
        <v>14</v>
      </c>
      <c r="E2288" s="4" t="s">
        <v>87</v>
      </c>
      <c r="F2288" s="53" t="str">
        <f>IFERROR(VLOOKUP(E2288,'ИМЕНА ОКВЭД'!B$1:D$130001,2,FALSE),E2288)</f>
        <v>24.3</v>
      </c>
      <c r="G2288" s="27">
        <v>171785.60000000001</v>
      </c>
      <c r="H2288" s="27">
        <v>159425.1</v>
      </c>
      <c r="I2288" s="27">
        <v>169552.3</v>
      </c>
      <c r="J2288" s="27">
        <v>1069444.8</v>
      </c>
      <c r="K2288" s="27">
        <v>871430.9</v>
      </c>
      <c r="L2288" s="27">
        <v>107.7531706111522</v>
      </c>
      <c r="M2288" s="27">
        <v>101.31717470066758</v>
      </c>
      <c r="N2288" s="27">
        <v>122.72284583895292</v>
      </c>
    </row>
    <row r="2289" spans="1:14" x14ac:dyDescent="0.25">
      <c r="A2289" s="28">
        <v>44743</v>
      </c>
      <c r="B2289" s="4" t="s">
        <v>12</v>
      </c>
      <c r="C2289" s="4" t="s">
        <v>13</v>
      </c>
      <c r="D2289" s="4" t="s">
        <v>14</v>
      </c>
      <c r="E2289" s="4" t="s">
        <v>111</v>
      </c>
      <c r="F2289" s="53" t="str">
        <f>IFERROR(VLOOKUP(E2289,'ИМЕНА ОКВЭД'!B$1:D$130001,2,FALSE),E2289)</f>
        <v>16.1</v>
      </c>
      <c r="G2289" s="27">
        <v>1031346.8</v>
      </c>
      <c r="H2289" s="27">
        <v>1202284.1000000001</v>
      </c>
      <c r="I2289" s="27">
        <v>1055835.1000000001</v>
      </c>
      <c r="J2289" s="27">
        <v>9896265.4000000004</v>
      </c>
      <c r="K2289" s="27">
        <v>6876865.7000000002</v>
      </c>
      <c r="L2289" s="27">
        <v>85.782287231445551</v>
      </c>
      <c r="M2289" s="27">
        <v>97.680670021294048</v>
      </c>
      <c r="N2289" s="27">
        <v>143.90662595024941</v>
      </c>
    </row>
    <row r="2290" spans="1:14" x14ac:dyDescent="0.25">
      <c r="A2290" s="28">
        <v>44743</v>
      </c>
      <c r="B2290" s="4" t="s">
        <v>12</v>
      </c>
      <c r="C2290" s="4" t="s">
        <v>13</v>
      </c>
      <c r="D2290" s="4" t="s">
        <v>14</v>
      </c>
      <c r="E2290" s="4" t="s">
        <v>107</v>
      </c>
      <c r="F2290" s="53" t="str">
        <f>IFERROR(VLOOKUP(E2290,'ИМЕНА ОКВЭД'!B$1:D$130001,2,FALSE),E2290)</f>
        <v>25.7</v>
      </c>
      <c r="G2290" s="27">
        <v>10088</v>
      </c>
      <c r="H2290" s="27">
        <v>10088</v>
      </c>
      <c r="I2290" s="27">
        <v>1307</v>
      </c>
      <c r="J2290" s="27">
        <v>71037.2</v>
      </c>
      <c r="K2290" s="27">
        <v>9149</v>
      </c>
      <c r="L2290" s="27">
        <v>100</v>
      </c>
      <c r="M2290" s="27">
        <v>771.84391736801831</v>
      </c>
      <c r="N2290" s="27">
        <v>776.44769920209853</v>
      </c>
    </row>
    <row r="2291" spans="1:14" x14ac:dyDescent="0.25">
      <c r="A2291" s="28">
        <v>44743</v>
      </c>
      <c r="B2291" s="4" t="s">
        <v>12</v>
      </c>
      <c r="C2291" s="4" t="s">
        <v>13</v>
      </c>
      <c r="D2291" s="4" t="s">
        <v>14</v>
      </c>
      <c r="E2291" s="4" t="s">
        <v>104</v>
      </c>
      <c r="F2291" s="53" t="str">
        <f>IFERROR(VLOOKUP(E2291,'ИМЕНА ОКВЭД'!B$1:D$130001,2,FALSE),E2291)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291" s="27">
        <v>1582396</v>
      </c>
      <c r="H2291" s="27">
        <v>1753551.5</v>
      </c>
      <c r="I2291" s="27">
        <v>1578367.9</v>
      </c>
      <c r="J2291" s="27">
        <v>13762152.300000001</v>
      </c>
      <c r="K2291" s="27">
        <v>9820079.3000000007</v>
      </c>
      <c r="L2291" s="27">
        <v>90.239493964106558</v>
      </c>
      <c r="M2291" s="27">
        <v>100.25520665999353</v>
      </c>
      <c r="N2291" s="27">
        <v>140.14298540338672</v>
      </c>
    </row>
    <row r="2292" spans="1:14" x14ac:dyDescent="0.25">
      <c r="A2292" s="28">
        <v>44743</v>
      </c>
      <c r="B2292" s="4" t="s">
        <v>12</v>
      </c>
      <c r="C2292" s="4" t="s">
        <v>13</v>
      </c>
      <c r="D2292" s="4" t="s">
        <v>14</v>
      </c>
      <c r="E2292" s="4" t="s">
        <v>56</v>
      </c>
      <c r="F2292" s="53" t="str">
        <f>IFERROR(VLOOKUP(E2292,'ИМЕНА ОКВЭД'!B$1:D$130001,2,FALSE),E2292)</f>
        <v>Производство готовых металлических изделий, кроме машин и оборудования</v>
      </c>
      <c r="G2292" s="27">
        <v>390620</v>
      </c>
      <c r="H2292" s="27">
        <v>537531.19999999995</v>
      </c>
      <c r="I2292" s="27">
        <v>376811.8</v>
      </c>
      <c r="J2292" s="27">
        <v>2846629.8</v>
      </c>
      <c r="K2292" s="27">
        <v>2268368.7999999998</v>
      </c>
      <c r="L2292" s="27">
        <v>72.669270174456855</v>
      </c>
      <c r="M2292" s="27">
        <v>103.664481844783</v>
      </c>
      <c r="N2292" s="27">
        <v>125.49237143448632</v>
      </c>
    </row>
    <row r="2293" spans="1:14" x14ac:dyDescent="0.25">
      <c r="A2293" s="28">
        <v>44743</v>
      </c>
      <c r="B2293" s="4" t="s">
        <v>12</v>
      </c>
      <c r="C2293" s="4" t="s">
        <v>13</v>
      </c>
      <c r="D2293" s="4" t="s">
        <v>14</v>
      </c>
      <c r="E2293" s="4" t="s">
        <v>1801</v>
      </c>
      <c r="F2293" s="53" t="str">
        <f>IFERROR(VLOOKUP(E2293,'ИМЕНА ОКВЭД'!B$1:D$130001,2,FALSE),E2293)</f>
        <v>15.2</v>
      </c>
      <c r="G2293" s="27">
        <v>442</v>
      </c>
      <c r="H2293" s="27">
        <v>442</v>
      </c>
      <c r="I2293" s="27"/>
      <c r="J2293" s="27">
        <v>3094</v>
      </c>
      <c r="K2293" s="27"/>
      <c r="L2293" s="27">
        <v>100</v>
      </c>
      <c r="M2293" s="27"/>
      <c r="N2293" s="27"/>
    </row>
    <row r="2294" spans="1:14" x14ac:dyDescent="0.25">
      <c r="A2294" s="28">
        <v>44743</v>
      </c>
      <c r="B2294" s="4" t="s">
        <v>12</v>
      </c>
      <c r="C2294" s="4" t="s">
        <v>13</v>
      </c>
      <c r="D2294" s="4" t="s">
        <v>14</v>
      </c>
      <c r="E2294" s="4" t="s">
        <v>90</v>
      </c>
      <c r="F2294" s="53" t="str">
        <f>IFERROR(VLOOKUP(E2294,'ИМЕНА ОКВЭД'!B$1:D$130001,2,FALSE),E2294)</f>
        <v>Ремонт и монтаж машин и оборудования</v>
      </c>
      <c r="G2294" s="27">
        <v>1638592.9</v>
      </c>
      <c r="H2294" s="27">
        <v>1531829.4</v>
      </c>
      <c r="I2294" s="27">
        <v>1122342.3</v>
      </c>
      <c r="J2294" s="27">
        <v>12010163</v>
      </c>
      <c r="K2294" s="27">
        <v>7901157.7000000002</v>
      </c>
      <c r="L2294" s="27">
        <v>106.96967299361143</v>
      </c>
      <c r="M2294" s="27">
        <v>145.99760696892562</v>
      </c>
      <c r="N2294" s="27">
        <v>152.00510426465732</v>
      </c>
    </row>
    <row r="2295" spans="1:14" x14ac:dyDescent="0.25">
      <c r="A2295" s="28">
        <v>44743</v>
      </c>
      <c r="B2295" s="4" t="s">
        <v>12</v>
      </c>
      <c r="C2295" s="4" t="s">
        <v>13</v>
      </c>
      <c r="D2295" s="4" t="s">
        <v>14</v>
      </c>
      <c r="E2295" s="4" t="s">
        <v>96</v>
      </c>
      <c r="F2295" s="53" t="str">
        <f>IFERROR(VLOOKUP(E2295,'ИМЕНА ОКВЭД'!B$1:D$130001,2,FALSE),E2295)</f>
        <v>05.1</v>
      </c>
      <c r="G2295" s="27">
        <v>4262440</v>
      </c>
      <c r="H2295" s="27">
        <v>4247060</v>
      </c>
      <c r="I2295" s="27">
        <v>3565274</v>
      </c>
      <c r="J2295" s="27">
        <v>32017171</v>
      </c>
      <c r="K2295" s="27">
        <v>19371681</v>
      </c>
      <c r="L2295" s="27">
        <v>100.3621328636751</v>
      </c>
      <c r="M2295" s="27">
        <v>119.55434561270746</v>
      </c>
      <c r="N2295" s="27">
        <v>165.27822753224152</v>
      </c>
    </row>
    <row r="2296" spans="1:14" x14ac:dyDescent="0.25">
      <c r="A2296" s="28">
        <v>44743</v>
      </c>
      <c r="B2296" s="4" t="s">
        <v>12</v>
      </c>
      <c r="C2296" s="4" t="s">
        <v>13</v>
      </c>
      <c r="D2296" s="4" t="s">
        <v>14</v>
      </c>
      <c r="E2296" s="4" t="s">
        <v>58</v>
      </c>
      <c r="F2296" s="53" t="str">
        <f>IFERROR(VLOOKUP(E2296,'ИМЕНА ОКВЭД'!B$1:D$130001,2,FALSE),E2296)</f>
        <v>26.2</v>
      </c>
      <c r="G2296" s="27">
        <v>81</v>
      </c>
      <c r="H2296" s="27">
        <v>81</v>
      </c>
      <c r="I2296" s="27">
        <v>53</v>
      </c>
      <c r="J2296" s="27">
        <v>567</v>
      </c>
      <c r="K2296" s="27">
        <v>371</v>
      </c>
      <c r="L2296" s="27">
        <v>100</v>
      </c>
      <c r="M2296" s="27">
        <v>152.83018867924528</v>
      </c>
      <c r="N2296" s="27">
        <v>152.83018867924528</v>
      </c>
    </row>
    <row r="2297" spans="1:14" x14ac:dyDescent="0.25">
      <c r="A2297" s="28">
        <v>44743</v>
      </c>
      <c r="B2297" s="4" t="s">
        <v>12</v>
      </c>
      <c r="C2297" s="4" t="s">
        <v>13</v>
      </c>
      <c r="D2297" s="4" t="s">
        <v>14</v>
      </c>
      <c r="E2297" s="4" t="s">
        <v>48</v>
      </c>
      <c r="F2297" s="53" t="str">
        <f>IFERROR(VLOOKUP(E2297,'ИМЕНА ОКВЭД'!B$1:D$130001,2,FALSE),E2297)</f>
        <v>Производство напитков</v>
      </c>
      <c r="G2297" s="27">
        <v>1083649.2</v>
      </c>
      <c r="H2297" s="27">
        <v>1117489.3</v>
      </c>
      <c r="I2297" s="27">
        <v>742538.8</v>
      </c>
      <c r="J2297" s="27">
        <v>5435671.7999999998</v>
      </c>
      <c r="K2297" s="27">
        <v>4028924.3</v>
      </c>
      <c r="L2297" s="27">
        <v>96.971774136897778</v>
      </c>
      <c r="M2297" s="27">
        <v>145.93839406102416</v>
      </c>
      <c r="N2297" s="27">
        <v>134.91620579716528</v>
      </c>
    </row>
    <row r="2298" spans="1:14" x14ac:dyDescent="0.25">
      <c r="A2298" s="28">
        <v>44743</v>
      </c>
      <c r="B2298" s="4" t="s">
        <v>12</v>
      </c>
      <c r="C2298" s="4" t="s">
        <v>13</v>
      </c>
      <c r="D2298" s="4" t="s">
        <v>14</v>
      </c>
      <c r="E2298" s="4" t="s">
        <v>136</v>
      </c>
      <c r="F2298" s="53" t="str">
        <f>IFERROR(VLOOKUP(E2298,'ИМЕНА ОКВЭД'!B$1:D$130001,2,FALSE),E2298)</f>
        <v>23.2</v>
      </c>
      <c r="G2298" s="27">
        <v>894</v>
      </c>
      <c r="H2298" s="27">
        <v>894</v>
      </c>
      <c r="I2298" s="27"/>
      <c r="J2298" s="27">
        <v>6258</v>
      </c>
      <c r="K2298" s="27"/>
      <c r="L2298" s="27">
        <v>100</v>
      </c>
      <c r="M2298" s="27"/>
      <c r="N2298" s="27"/>
    </row>
    <row r="2299" spans="1:14" x14ac:dyDescent="0.25">
      <c r="A2299" s="28">
        <v>44743</v>
      </c>
      <c r="B2299" s="4" t="s">
        <v>12</v>
      </c>
      <c r="C2299" s="4" t="s">
        <v>13</v>
      </c>
      <c r="D2299" s="4" t="s">
        <v>14</v>
      </c>
      <c r="E2299" s="4" t="s">
        <v>112</v>
      </c>
      <c r="F2299" s="53" t="str">
        <f>IFERROR(VLOOKUP(E2299,'ИМЕНА ОКВЭД'!B$1:D$130001,2,FALSE),E2299)</f>
        <v>35.2</v>
      </c>
      <c r="G2299" s="27">
        <v>243959.6</v>
      </c>
      <c r="H2299" s="27">
        <v>246828.9</v>
      </c>
      <c r="I2299" s="27">
        <v>214991.7</v>
      </c>
      <c r="J2299" s="27">
        <v>3198079.9</v>
      </c>
      <c r="K2299" s="27">
        <v>2772173.3</v>
      </c>
      <c r="L2299" s="27">
        <v>98.83753482675651</v>
      </c>
      <c r="M2299" s="27">
        <v>113.4739620180686</v>
      </c>
      <c r="N2299" s="27">
        <v>115.36363545525815</v>
      </c>
    </row>
    <row r="2300" spans="1:14" x14ac:dyDescent="0.25">
      <c r="A2300" s="28">
        <v>44743</v>
      </c>
      <c r="B2300" s="4" t="s">
        <v>12</v>
      </c>
      <c r="C2300" s="4" t="s">
        <v>13</v>
      </c>
      <c r="D2300" s="4" t="s">
        <v>14</v>
      </c>
      <c r="E2300" s="4" t="s">
        <v>25</v>
      </c>
      <c r="F2300" s="53" t="str">
        <f>IFERROR(VLOOKUP(E2300,'ИМЕНА ОКВЭД'!B$1:D$130001,2,FALSE),E2300)</f>
        <v>Добыча полезных ископаемых</v>
      </c>
      <c r="G2300" s="27">
        <v>5565582.4000000004</v>
      </c>
      <c r="H2300" s="27">
        <v>5659592.7000000002</v>
      </c>
      <c r="I2300" s="27">
        <v>4549128.3</v>
      </c>
      <c r="J2300" s="27">
        <v>40197123.799999997</v>
      </c>
      <c r="K2300" s="27">
        <v>25484714.300000001</v>
      </c>
      <c r="L2300" s="27">
        <v>98.338921102926719</v>
      </c>
      <c r="M2300" s="27">
        <v>122.34393125381845</v>
      </c>
      <c r="N2300" s="27">
        <v>157.73032935276029</v>
      </c>
    </row>
    <row r="2301" spans="1:14" x14ac:dyDescent="0.25">
      <c r="A2301" s="28">
        <v>44743</v>
      </c>
      <c r="B2301" s="4" t="s">
        <v>12</v>
      </c>
      <c r="C2301" s="4" t="s">
        <v>13</v>
      </c>
      <c r="D2301" s="4" t="s">
        <v>14</v>
      </c>
      <c r="E2301" s="4" t="s">
        <v>19</v>
      </c>
      <c r="F2301" s="53" t="str">
        <f>IFERROR(VLOOKUP(E2301,'ИМЕНА ОКВЭД'!B$1:D$130001,2,FALSE),E2301)</f>
        <v>25.6</v>
      </c>
      <c r="G2301" s="27">
        <v>24582.5</v>
      </c>
      <c r="H2301" s="27">
        <v>23350.9</v>
      </c>
      <c r="I2301" s="27">
        <v>18469.400000000001</v>
      </c>
      <c r="J2301" s="27">
        <v>181943.6</v>
      </c>
      <c r="K2301" s="27">
        <v>123235.8</v>
      </c>
      <c r="L2301" s="27">
        <v>105.27431490863307</v>
      </c>
      <c r="M2301" s="27">
        <v>133.09853054241069</v>
      </c>
      <c r="N2301" s="27">
        <v>147.63859203251005</v>
      </c>
    </row>
    <row r="2302" spans="1:14" x14ac:dyDescent="0.25">
      <c r="A2302" s="28">
        <v>44743</v>
      </c>
      <c r="B2302" s="4" t="s">
        <v>12</v>
      </c>
      <c r="C2302" s="4" t="s">
        <v>13</v>
      </c>
      <c r="D2302" s="4" t="s">
        <v>14</v>
      </c>
      <c r="E2302" s="4" t="s">
        <v>103</v>
      </c>
      <c r="F2302" s="53" t="str">
        <f>IFERROR(VLOOKUP(E2302,'ИМЕНА ОКВЭД'!B$1:D$130001,2,FALSE),E2302)</f>
        <v>33.1</v>
      </c>
      <c r="G2302" s="27">
        <v>1634492.7</v>
      </c>
      <c r="H2302" s="27">
        <v>1527593.3</v>
      </c>
      <c r="I2302" s="27">
        <v>1121846.3</v>
      </c>
      <c r="J2302" s="27">
        <v>11976682.1</v>
      </c>
      <c r="K2302" s="27">
        <v>7896949.4000000004</v>
      </c>
      <c r="L2302" s="27">
        <v>106.99789662601951</v>
      </c>
      <c r="M2302" s="27">
        <v>145.69666985575475</v>
      </c>
      <c r="N2302" s="27">
        <v>151.66213550766832</v>
      </c>
    </row>
    <row r="2303" spans="1:14" x14ac:dyDescent="0.25">
      <c r="A2303" s="28">
        <v>44743</v>
      </c>
      <c r="B2303" s="4" t="s">
        <v>12</v>
      </c>
      <c r="C2303" s="4" t="s">
        <v>13</v>
      </c>
      <c r="D2303" s="4" t="s">
        <v>14</v>
      </c>
      <c r="E2303" s="4" t="s">
        <v>17</v>
      </c>
      <c r="F2303" s="53" t="str">
        <f>IFERROR(VLOOKUP(E2303,'ИМЕНА ОКВЭД'!B$1:D$130001,2,FALSE),E2303)</f>
        <v>20.5</v>
      </c>
      <c r="G2303" s="27">
        <v>107425</v>
      </c>
      <c r="H2303" s="27">
        <v>107367</v>
      </c>
      <c r="I2303" s="27">
        <v>94330.2</v>
      </c>
      <c r="J2303" s="27">
        <v>752219</v>
      </c>
      <c r="K2303" s="27">
        <v>647654.6</v>
      </c>
      <c r="L2303" s="27">
        <v>100.054020322818</v>
      </c>
      <c r="M2303" s="27">
        <v>113.88187452162722</v>
      </c>
      <c r="N2303" s="27">
        <v>116.14508721160939</v>
      </c>
    </row>
    <row r="2304" spans="1:14" x14ac:dyDescent="0.25">
      <c r="A2304" s="28">
        <v>44743</v>
      </c>
      <c r="B2304" s="4" t="s">
        <v>12</v>
      </c>
      <c r="C2304" s="4" t="s">
        <v>13</v>
      </c>
      <c r="D2304" s="4" t="s">
        <v>14</v>
      </c>
      <c r="E2304" s="4" t="s">
        <v>129</v>
      </c>
      <c r="F2304" s="53" t="str">
        <f>IFERROR(VLOOKUP(E2304,'ИМЕНА ОКВЭД'!B$1:D$130001,2,FALSE),E2304)</f>
        <v>Производство кожи и изделий из кожи</v>
      </c>
      <c r="G2304" s="27">
        <v>442</v>
      </c>
      <c r="H2304" s="27">
        <v>442</v>
      </c>
      <c r="I2304" s="27"/>
      <c r="J2304" s="27">
        <v>3094</v>
      </c>
      <c r="K2304" s="27"/>
      <c r="L2304" s="27">
        <v>100</v>
      </c>
      <c r="M2304" s="27"/>
      <c r="N2304" s="27"/>
    </row>
    <row r="2305" spans="1:14" x14ac:dyDescent="0.25">
      <c r="A2305" s="28">
        <v>44743</v>
      </c>
      <c r="B2305" s="4" t="s">
        <v>12</v>
      </c>
      <c r="C2305" s="4" t="s">
        <v>13</v>
      </c>
      <c r="D2305" s="4" t="s">
        <v>14</v>
      </c>
      <c r="E2305" s="4" t="s">
        <v>84</v>
      </c>
      <c r="F2305" s="53" t="str">
        <f>IFERROR(VLOOKUP(E2305,'ИМЕНА ОКВЭД'!B$1:D$130001,2,FALSE),E2305)</f>
        <v>Производство основных драгоценных металлов и прочих цветных металлов, производство ядерного топлива</v>
      </c>
      <c r="G2305" s="27">
        <v>7712461.4000000004</v>
      </c>
      <c r="H2305" s="27">
        <v>10665274.1</v>
      </c>
      <c r="I2305" s="27">
        <v>14059057.800000001</v>
      </c>
      <c r="J2305" s="27">
        <v>67032890</v>
      </c>
      <c r="K2305" s="27">
        <v>65434689.700000003</v>
      </c>
      <c r="L2305" s="27">
        <v>72.31376641318576</v>
      </c>
      <c r="M2305" s="27">
        <v>54.857597925232227</v>
      </c>
      <c r="N2305" s="27">
        <v>102.44243582009376</v>
      </c>
    </row>
    <row r="2306" spans="1:14" x14ac:dyDescent="0.25">
      <c r="A2306" s="28">
        <v>44743</v>
      </c>
      <c r="B2306" s="4" t="s">
        <v>12</v>
      </c>
      <c r="C2306" s="4" t="s">
        <v>13</v>
      </c>
      <c r="D2306" s="4" t="s">
        <v>14</v>
      </c>
      <c r="E2306" s="4" t="s">
        <v>22</v>
      </c>
      <c r="F2306" s="53" t="str">
        <f>IFERROR(VLOOKUP(E2306,'ИМЕНА ОКВЭД'!B$1:D$130001,2,FALSE),E2306)</f>
        <v>Производство хлебобулочных и мучных кондитерских изделий</v>
      </c>
      <c r="G2306" s="27">
        <v>203524.1</v>
      </c>
      <c r="H2306" s="27">
        <v>205822.1</v>
      </c>
      <c r="I2306" s="27">
        <v>162019.5</v>
      </c>
      <c r="J2306" s="27">
        <v>1421095.3</v>
      </c>
      <c r="K2306" s="27">
        <v>1290225.1000000001</v>
      </c>
      <c r="L2306" s="27">
        <v>98.883501820261287</v>
      </c>
      <c r="M2306" s="27">
        <v>125.61703992420665</v>
      </c>
      <c r="N2306" s="27">
        <v>110.14320679391527</v>
      </c>
    </row>
    <row r="2307" spans="1:14" x14ac:dyDescent="0.25">
      <c r="A2307" s="28">
        <v>44743</v>
      </c>
      <c r="B2307" s="4" t="s">
        <v>12</v>
      </c>
      <c r="C2307" s="4" t="s">
        <v>13</v>
      </c>
      <c r="D2307" s="4" t="s">
        <v>14</v>
      </c>
      <c r="E2307" s="4" t="s">
        <v>83</v>
      </c>
      <c r="F2307" s="53" t="str">
        <f>IFERROR(VLOOKUP(E2307,'ИМЕНА ОКВЭД'!B$1:D$130001,2,FALSE),E2307)</f>
        <v>20.4</v>
      </c>
      <c r="G2307" s="27">
        <v>1328</v>
      </c>
      <c r="H2307" s="27">
        <v>1328</v>
      </c>
      <c r="I2307" s="27">
        <v>28</v>
      </c>
      <c r="J2307" s="27">
        <v>9296</v>
      </c>
      <c r="K2307" s="27">
        <v>196</v>
      </c>
      <c r="L2307" s="27">
        <v>100</v>
      </c>
      <c r="M2307" s="27">
        <v>4742.8571428571431</v>
      </c>
      <c r="N2307" s="27">
        <v>4742.8571428571431</v>
      </c>
    </row>
    <row r="2308" spans="1:14" x14ac:dyDescent="0.25">
      <c r="A2308" s="28">
        <v>44743</v>
      </c>
      <c r="B2308" s="4" t="s">
        <v>12</v>
      </c>
      <c r="C2308" s="4" t="s">
        <v>13</v>
      </c>
      <c r="D2308" s="4" t="s">
        <v>14</v>
      </c>
      <c r="E2308" s="4" t="s">
        <v>41</v>
      </c>
      <c r="F2308" s="53" t="str">
        <f>IFERROR(VLOOKUP(E2308,'ИМЕНА ОКВЭД'!B$1:D$130001,2,FALSE),E2308)</f>
        <v>39</v>
      </c>
      <c r="G2308" s="27">
        <v>4789</v>
      </c>
      <c r="H2308" s="27">
        <v>5215</v>
      </c>
      <c r="I2308" s="27">
        <v>4273</v>
      </c>
      <c r="J2308" s="27">
        <v>32294</v>
      </c>
      <c r="K2308" s="27">
        <v>21704</v>
      </c>
      <c r="L2308" s="27">
        <v>91.831255992329815</v>
      </c>
      <c r="M2308" s="27">
        <v>112.07582494734379</v>
      </c>
      <c r="N2308" s="27">
        <v>148.79284924437891</v>
      </c>
    </row>
    <row r="2309" spans="1:14" x14ac:dyDescent="0.25">
      <c r="A2309" s="28">
        <v>44743</v>
      </c>
      <c r="B2309" s="4" t="s">
        <v>12</v>
      </c>
      <c r="C2309" s="4" t="s">
        <v>13</v>
      </c>
      <c r="D2309" s="4" t="s">
        <v>14</v>
      </c>
      <c r="E2309" s="4" t="s">
        <v>71</v>
      </c>
      <c r="F2309" s="53" t="str">
        <f>IFERROR(VLOOKUP(E2309,'ИМЕНА ОКВЭД'!B$1:D$130001,2,FALSE),E2309)</f>
        <v>23.7</v>
      </c>
      <c r="G2309" s="27">
        <v>663</v>
      </c>
      <c r="H2309" s="27">
        <v>663</v>
      </c>
      <c r="I2309" s="27">
        <v>219</v>
      </c>
      <c r="J2309" s="27">
        <v>4641</v>
      </c>
      <c r="K2309" s="27">
        <v>1533</v>
      </c>
      <c r="L2309" s="27">
        <v>100</v>
      </c>
      <c r="M2309" s="27">
        <v>302.73972602739724</v>
      </c>
      <c r="N2309" s="27">
        <v>302.73972602739724</v>
      </c>
    </row>
    <row r="2310" spans="1:14" x14ac:dyDescent="0.25">
      <c r="A2310" s="28">
        <v>44743</v>
      </c>
      <c r="B2310" s="4" t="s">
        <v>12</v>
      </c>
      <c r="C2310" s="4" t="s">
        <v>13</v>
      </c>
      <c r="D2310" s="4" t="s">
        <v>14</v>
      </c>
      <c r="E2310" s="4" t="s">
        <v>57</v>
      </c>
      <c r="F2310" s="53" t="str">
        <f>IFERROR(VLOOKUP(E2310,'ИМЕНА ОКВЭД'!B$1:D$130001,2,FALSE),E2310)</f>
        <v>10.3</v>
      </c>
      <c r="G2310" s="27">
        <v>28821.8</v>
      </c>
      <c r="H2310" s="27">
        <v>28891.3</v>
      </c>
      <c r="I2310" s="27">
        <v>11999.6</v>
      </c>
      <c r="J2310" s="27">
        <v>201275.6</v>
      </c>
      <c r="K2310" s="27">
        <v>83719.7</v>
      </c>
      <c r="L2310" s="27">
        <v>99.759443154167514</v>
      </c>
      <c r="M2310" s="27">
        <v>240.18967298909965</v>
      </c>
      <c r="N2310" s="27">
        <v>240.41605500258601</v>
      </c>
    </row>
    <row r="2311" spans="1:14" x14ac:dyDescent="0.25">
      <c r="A2311" s="28">
        <v>44743</v>
      </c>
      <c r="B2311" s="4" t="s">
        <v>12</v>
      </c>
      <c r="C2311" s="4" t="s">
        <v>13</v>
      </c>
      <c r="D2311" s="4" t="s">
        <v>14</v>
      </c>
      <c r="E2311" s="4" t="s">
        <v>20</v>
      </c>
      <c r="F2311" s="53" t="str">
        <f>IFERROR(VLOOKUP(E2311,'ИМЕНА ОКВЭД'!B$1:D$130001,2,FALSE),E2311)</f>
        <v>Водоснабжение; водоотведение, организация сбора и утилизации отходов, деятельность по ликвидации загрязнений</v>
      </c>
      <c r="G2311" s="27">
        <v>860990.1</v>
      </c>
      <c r="H2311" s="27">
        <v>904644.8</v>
      </c>
      <c r="I2311" s="27">
        <v>738699.1</v>
      </c>
      <c r="J2311" s="27">
        <v>6558191.7000000002</v>
      </c>
      <c r="K2311" s="27">
        <v>5200326.9000000004</v>
      </c>
      <c r="L2311" s="27">
        <v>95.174382254781108</v>
      </c>
      <c r="M2311" s="27">
        <v>116.55491390202046</v>
      </c>
      <c r="N2311" s="27">
        <v>126.1111431283291</v>
      </c>
    </row>
    <row r="2312" spans="1:14" x14ac:dyDescent="0.25">
      <c r="A2312" s="28">
        <v>44743</v>
      </c>
      <c r="B2312" s="4" t="s">
        <v>12</v>
      </c>
      <c r="C2312" s="4" t="s">
        <v>288</v>
      </c>
      <c r="D2312" s="4" t="s">
        <v>14</v>
      </c>
      <c r="E2312" s="4" t="s">
        <v>21</v>
      </c>
      <c r="F2312" s="53" t="str">
        <f>IFERROR(VLOOKUP(E2312,'ИМЕНА ОКВЭД'!B$1:D$130001,2,FALSE),E2312)</f>
        <v>Производство прочих готовых изделий</v>
      </c>
      <c r="G2312" s="27">
        <v>31394.7</v>
      </c>
      <c r="H2312" s="27">
        <v>34547.599999999999</v>
      </c>
      <c r="I2312" s="27">
        <v>12844.4</v>
      </c>
      <c r="J2312" s="27">
        <v>188503</v>
      </c>
      <c r="K2312" s="27">
        <v>94252</v>
      </c>
      <c r="L2312" s="27">
        <v>90.873750998622185</v>
      </c>
      <c r="M2312" s="27">
        <v>244.42325059948305</v>
      </c>
      <c r="N2312" s="27">
        <v>199.99893901455673</v>
      </c>
    </row>
    <row r="2313" spans="1:14" x14ac:dyDescent="0.25">
      <c r="A2313" s="28">
        <v>44743</v>
      </c>
      <c r="B2313" s="4" t="s">
        <v>12</v>
      </c>
      <c r="C2313" s="4" t="s">
        <v>291</v>
      </c>
      <c r="D2313" s="4" t="s">
        <v>14</v>
      </c>
      <c r="E2313" s="4" t="s">
        <v>126</v>
      </c>
      <c r="F2313" s="53" t="str">
        <f>IFERROR(VLOOKUP(E2313,'ИМЕНА ОКВЭД'!B$1:D$130001,2,FALSE),E2313)</f>
        <v>09.9</v>
      </c>
      <c r="G2313" s="27">
        <v>371784</v>
      </c>
      <c r="H2313" s="27">
        <v>298783</v>
      </c>
      <c r="I2313" s="27">
        <v>242652</v>
      </c>
      <c r="J2313" s="27">
        <v>2023979.4</v>
      </c>
      <c r="K2313" s="27">
        <v>1674797.4</v>
      </c>
      <c r="L2313" s="27">
        <v>124.43278232027927</v>
      </c>
      <c r="M2313" s="27">
        <v>153.21695267296374</v>
      </c>
      <c r="N2313" s="27">
        <v>120.84920838783246</v>
      </c>
    </row>
    <row r="2314" spans="1:14" x14ac:dyDescent="0.25">
      <c r="A2314" s="28">
        <v>44743</v>
      </c>
      <c r="B2314" s="4" t="s">
        <v>12</v>
      </c>
      <c r="C2314" s="4" t="s">
        <v>294</v>
      </c>
      <c r="D2314" s="4" t="s">
        <v>14</v>
      </c>
      <c r="E2314" s="4" t="s">
        <v>68</v>
      </c>
      <c r="F2314" s="53" t="str">
        <f>IFERROR(VLOOKUP(E2314,'ИМЕНА ОКВЭД'!B$1:D$130001,2,FALSE),E2314)</f>
        <v>25.2</v>
      </c>
      <c r="G2314" s="27">
        <v>22625</v>
      </c>
      <c r="H2314" s="27">
        <v>22519</v>
      </c>
      <c r="I2314" s="27">
        <v>6355</v>
      </c>
      <c r="J2314" s="27">
        <v>158298</v>
      </c>
      <c r="K2314" s="27">
        <v>44649</v>
      </c>
      <c r="L2314" s="27">
        <v>100.47071361961011</v>
      </c>
      <c r="M2314" s="27">
        <v>356.01888276947284</v>
      </c>
      <c r="N2314" s="27">
        <v>354.53873546999932</v>
      </c>
    </row>
    <row r="2315" spans="1:14" x14ac:dyDescent="0.25">
      <c r="A2315" s="28">
        <v>44743</v>
      </c>
      <c r="B2315" s="4" t="s">
        <v>12</v>
      </c>
      <c r="C2315" s="4" t="s">
        <v>297</v>
      </c>
      <c r="D2315" s="4" t="s">
        <v>14</v>
      </c>
      <c r="E2315" s="4" t="s">
        <v>29</v>
      </c>
      <c r="F2315" s="53" t="str">
        <f>IFERROR(VLOOKUP(E2315,'ИМЕНА ОКВЭД'!B$1:D$130001,2,FALSE),E2315)</f>
        <v>26.5</v>
      </c>
      <c r="G2315" s="27">
        <v>1777</v>
      </c>
      <c r="H2315" s="27">
        <v>1777</v>
      </c>
      <c r="I2315" s="27">
        <v>625</v>
      </c>
      <c r="J2315" s="27">
        <v>12439</v>
      </c>
      <c r="K2315" s="27">
        <v>4375</v>
      </c>
      <c r="L2315" s="27">
        <v>100</v>
      </c>
      <c r="M2315" s="27">
        <v>284.32</v>
      </c>
      <c r="N2315" s="27">
        <v>284.32</v>
      </c>
    </row>
    <row r="2316" spans="1:14" x14ac:dyDescent="0.25">
      <c r="A2316" s="28">
        <v>44743</v>
      </c>
      <c r="B2316" s="4" t="s">
        <v>12</v>
      </c>
      <c r="C2316" s="4" t="s">
        <v>300</v>
      </c>
      <c r="D2316" s="4" t="s">
        <v>14</v>
      </c>
      <c r="E2316" s="4" t="s">
        <v>39</v>
      </c>
      <c r="F2316" s="53" t="str">
        <f>IFERROR(VLOOKUP(E2316,'ИМЕНА ОКВЭД'!B$1:D$130001,2,FALSE),E2316)</f>
        <v>37.0</v>
      </c>
      <c r="G2316" s="27">
        <v>167746.1</v>
      </c>
      <c r="H2316" s="27">
        <v>166570.6</v>
      </c>
      <c r="I2316" s="27">
        <v>174523.1</v>
      </c>
      <c r="J2316" s="27">
        <v>1185927.7</v>
      </c>
      <c r="K2316" s="27">
        <v>1237619.7</v>
      </c>
      <c r="L2316" s="27">
        <v>100.70570676938188</v>
      </c>
      <c r="M2316" s="27">
        <v>96.116846423195554</v>
      </c>
      <c r="N2316" s="27">
        <v>95.823272690310276</v>
      </c>
    </row>
    <row r="2317" spans="1:14" x14ac:dyDescent="0.25">
      <c r="A2317" s="28">
        <v>44743</v>
      </c>
      <c r="B2317" s="4" t="s">
        <v>12</v>
      </c>
      <c r="C2317" s="4" t="s">
        <v>303</v>
      </c>
      <c r="D2317" s="4" t="s">
        <v>14</v>
      </c>
      <c r="E2317" s="4" t="s">
        <v>50</v>
      </c>
      <c r="F2317" s="53" t="str">
        <f>IFERROR(VLOOKUP(E2317,'ИМЕНА ОКВЭД'!B$1:D$130001,2,FALSE),E2317)</f>
        <v>Производство молочной продукции</v>
      </c>
      <c r="G2317" s="27">
        <v>249564.2</v>
      </c>
      <c r="H2317" s="27">
        <v>244624.9</v>
      </c>
      <c r="I2317" s="27">
        <v>281304</v>
      </c>
      <c r="J2317" s="27">
        <v>1697067.7</v>
      </c>
      <c r="K2317" s="27">
        <v>2226357.7000000002</v>
      </c>
      <c r="L2317" s="27">
        <v>102.0191321488532</v>
      </c>
      <c r="M2317" s="27">
        <v>88.716904132184396</v>
      </c>
      <c r="N2317" s="27">
        <v>76.226192224187514</v>
      </c>
    </row>
    <row r="2318" spans="1:14" x14ac:dyDescent="0.25">
      <c r="A2318" s="28">
        <v>44743</v>
      </c>
      <c r="B2318" s="4" t="s">
        <v>12</v>
      </c>
      <c r="C2318" s="4" t="s">
        <v>306</v>
      </c>
      <c r="D2318" s="4" t="s">
        <v>14</v>
      </c>
      <c r="E2318" s="4" t="s">
        <v>115</v>
      </c>
      <c r="F2318" s="53" t="str">
        <f>IFERROR(VLOOKUP(E2318,'ИМЕНА ОКВЭД'!B$1:D$130001,2,FALSE),E2318)</f>
        <v>24.1</v>
      </c>
      <c r="G2318" s="27">
        <v>4101929.5</v>
      </c>
      <c r="H2318" s="27">
        <v>927730.4</v>
      </c>
      <c r="I2318" s="27">
        <v>4344981.3</v>
      </c>
      <c r="J2318" s="27">
        <v>20820631.899999999</v>
      </c>
      <c r="K2318" s="27">
        <v>22110884.800000001</v>
      </c>
      <c r="L2318" s="27">
        <v>442.14671633052018</v>
      </c>
      <c r="M2318" s="27">
        <v>94.406148537394159</v>
      </c>
      <c r="N2318" s="27">
        <v>94.164625650801639</v>
      </c>
    </row>
    <row r="2319" spans="1:14" x14ac:dyDescent="0.25">
      <c r="A2319" s="28">
        <v>44743</v>
      </c>
      <c r="B2319" s="4" t="s">
        <v>12</v>
      </c>
      <c r="C2319" s="4" t="s">
        <v>309</v>
      </c>
      <c r="D2319" s="4" t="s">
        <v>14</v>
      </c>
      <c r="E2319" s="4" t="s">
        <v>119</v>
      </c>
      <c r="F2319" s="53" t="str">
        <f>IFERROR(VLOOKUP(E2319,'ИМЕНА ОКВЭД'!B$1:D$130001,2,FALSE),E2319)</f>
        <v>10.4</v>
      </c>
      <c r="G2319" s="27"/>
      <c r="H2319" s="27"/>
      <c r="I2319" s="27"/>
      <c r="J2319" s="27">
        <v>21377.3</v>
      </c>
      <c r="K2319" s="27">
        <v>9534.9</v>
      </c>
      <c r="L2319" s="27"/>
      <c r="M2319" s="27"/>
      <c r="N2319" s="27">
        <v>224.20056843805389</v>
      </c>
    </row>
    <row r="2320" spans="1:14" x14ac:dyDescent="0.25">
      <c r="A2320" s="28">
        <v>44743</v>
      </c>
      <c r="B2320" s="4" t="s">
        <v>12</v>
      </c>
      <c r="C2320" s="4" t="s">
        <v>312</v>
      </c>
      <c r="D2320" s="4" t="s">
        <v>14</v>
      </c>
      <c r="E2320" s="4" t="s">
        <v>59</v>
      </c>
      <c r="F2320" s="53" t="str">
        <f>IFERROR(VLOOKUP(E2320,'ИМЕНА ОКВЭД'!B$1:D$130001,2,FALSE),E2320)</f>
        <v>32.4</v>
      </c>
      <c r="G2320" s="27">
        <v>49</v>
      </c>
      <c r="H2320" s="27">
        <v>52</v>
      </c>
      <c r="I2320" s="27">
        <v>102.1</v>
      </c>
      <c r="J2320" s="27">
        <v>448.6</v>
      </c>
      <c r="K2320" s="27">
        <v>674.9</v>
      </c>
      <c r="L2320" s="27">
        <v>94.230769230769226</v>
      </c>
      <c r="M2320" s="27">
        <v>47.992164544564154</v>
      </c>
      <c r="N2320" s="27">
        <v>66.469106534301375</v>
      </c>
    </row>
    <row r="2321" spans="1:14" x14ac:dyDescent="0.25">
      <c r="A2321" s="28">
        <v>44743</v>
      </c>
      <c r="B2321" s="4" t="s">
        <v>12</v>
      </c>
      <c r="C2321" s="4" t="s">
        <v>315</v>
      </c>
      <c r="D2321" s="4" t="s">
        <v>14</v>
      </c>
      <c r="E2321" s="4" t="s">
        <v>131</v>
      </c>
      <c r="F2321" s="53" t="str">
        <f>IFERROR(VLOOKUP(E2321,'ИМЕНА ОКВЭД'!B$1:D$130001,2,FALSE),E2321)</f>
        <v>30.2</v>
      </c>
      <c r="G2321" s="27">
        <v>8521.7000000000007</v>
      </c>
      <c r="H2321" s="27">
        <v>8188</v>
      </c>
      <c r="I2321" s="27">
        <v>18387.599999999999</v>
      </c>
      <c r="J2321" s="27">
        <v>91917.4</v>
      </c>
      <c r="K2321" s="27">
        <v>77475.100000000006</v>
      </c>
      <c r="L2321" s="27">
        <v>104.07547630679042</v>
      </c>
      <c r="M2321" s="27">
        <v>46.344819334769085</v>
      </c>
      <c r="N2321" s="27">
        <v>118.64121504844782</v>
      </c>
    </row>
    <row r="2322" spans="1:14" x14ac:dyDescent="0.25">
      <c r="A2322" s="28">
        <v>44743</v>
      </c>
      <c r="B2322" s="4" t="s">
        <v>12</v>
      </c>
      <c r="C2322" s="4" t="s">
        <v>318</v>
      </c>
      <c r="D2322" s="4" t="s">
        <v>14</v>
      </c>
      <c r="E2322" s="4" t="s">
        <v>35</v>
      </c>
      <c r="F2322" s="53" t="str">
        <f>IFERROR(VLOOKUP(E2322,'ИМЕНА ОКВЭД'!B$1:D$130001,2,FALSE),E2322)</f>
        <v>Обрабатывающие производства</v>
      </c>
      <c r="G2322" s="27">
        <v>30960777</v>
      </c>
      <c r="H2322" s="27">
        <v>29263270.699999999</v>
      </c>
      <c r="I2322" s="27">
        <v>32826003.600000001</v>
      </c>
      <c r="J2322" s="27">
        <v>224278804.90000001</v>
      </c>
      <c r="K2322" s="27">
        <v>234040716.5</v>
      </c>
      <c r="L2322" s="27">
        <v>105.80080852001277</v>
      </c>
      <c r="M2322" s="27">
        <v>94.317838312794194</v>
      </c>
      <c r="N2322" s="27">
        <v>95.828968674346029</v>
      </c>
    </row>
    <row r="2323" spans="1:14" x14ac:dyDescent="0.25">
      <c r="A2323" s="28">
        <v>44743</v>
      </c>
      <c r="B2323" s="4" t="s">
        <v>12</v>
      </c>
      <c r="C2323" s="4" t="s">
        <v>321</v>
      </c>
      <c r="D2323" s="4" t="s">
        <v>14</v>
      </c>
      <c r="E2323" s="4" t="s">
        <v>81</v>
      </c>
      <c r="F2323" s="53" t="str">
        <f>IFERROR(VLOOKUP(E2323,'ИМЕНА ОКВЭД'!B$1:D$130001,2,FALSE),E2323)</f>
        <v>Переработка и консервирование мяса и мясной пищевой продукции</v>
      </c>
      <c r="G2323" s="27">
        <v>87116.1</v>
      </c>
      <c r="H2323" s="27">
        <v>90846.5</v>
      </c>
      <c r="I2323" s="27">
        <v>47507.4</v>
      </c>
      <c r="J2323" s="27">
        <v>630708</v>
      </c>
      <c r="K2323" s="27">
        <v>518461.5</v>
      </c>
      <c r="L2323" s="27">
        <v>95.893732835056937</v>
      </c>
      <c r="M2323" s="27">
        <v>183.37374808977128</v>
      </c>
      <c r="N2323" s="27">
        <v>121.64992000370326</v>
      </c>
    </row>
    <row r="2324" spans="1:14" x14ac:dyDescent="0.25">
      <c r="A2324" s="28">
        <v>44743</v>
      </c>
      <c r="B2324" s="4" t="s">
        <v>12</v>
      </c>
      <c r="C2324" s="4" t="s">
        <v>324</v>
      </c>
      <c r="D2324" s="4" t="s">
        <v>14</v>
      </c>
      <c r="E2324" s="4" t="s">
        <v>3471</v>
      </c>
      <c r="F2324" s="53" t="str">
        <f>IFERROR(VLOOKUP(E2324,'ИМЕНА ОКВЭД'!B$1:D$130001,2,FALSE),E2324)</f>
        <v>29.1</v>
      </c>
      <c r="G2324" s="27">
        <v>2020</v>
      </c>
      <c r="H2324" s="27">
        <v>2020</v>
      </c>
      <c r="I2324" s="27"/>
      <c r="J2324" s="27">
        <v>14140</v>
      </c>
      <c r="K2324" s="27"/>
      <c r="L2324" s="27">
        <v>100</v>
      </c>
      <c r="M2324" s="27"/>
      <c r="N2324" s="27"/>
    </row>
    <row r="2325" spans="1:14" x14ac:dyDescent="0.25">
      <c r="A2325" s="28">
        <v>44743</v>
      </c>
      <c r="B2325" s="4" t="s">
        <v>12</v>
      </c>
      <c r="C2325" s="4" t="s">
        <v>327</v>
      </c>
      <c r="D2325" s="4" t="s">
        <v>14</v>
      </c>
      <c r="E2325" s="4" t="s">
        <v>18</v>
      </c>
      <c r="F2325" s="53" t="str">
        <f>IFERROR(VLOOKUP(E2325,'ИМЕНА ОКВЭД'!B$1:D$130001,2,FALSE),E2325)</f>
        <v>25.5</v>
      </c>
      <c r="G2325" s="27">
        <v>11005</v>
      </c>
      <c r="H2325" s="27">
        <v>11005</v>
      </c>
      <c r="I2325" s="27">
        <v>17954</v>
      </c>
      <c r="J2325" s="27">
        <v>77035</v>
      </c>
      <c r="K2325" s="27">
        <v>125678</v>
      </c>
      <c r="L2325" s="27">
        <v>100</v>
      </c>
      <c r="M2325" s="27">
        <v>61.295533028851509</v>
      </c>
      <c r="N2325" s="27">
        <v>61.295533028851509</v>
      </c>
    </row>
    <row r="2326" spans="1:14" x14ac:dyDescent="0.25">
      <c r="A2326" s="28">
        <v>44743</v>
      </c>
      <c r="B2326" s="4" t="s">
        <v>12</v>
      </c>
      <c r="C2326" s="4" t="s">
        <v>330</v>
      </c>
      <c r="D2326" s="4" t="s">
        <v>14</v>
      </c>
      <c r="E2326" s="4" t="s">
        <v>89</v>
      </c>
      <c r="F2326" s="53" t="str">
        <f>IFERROR(VLOOKUP(E2326,'ИМЕНА ОКВЭД'!B$1:D$130001,2,FALSE),E2326)</f>
        <v>Обеспечение электрическое энергией, газом и паром; кондиционирование воздуха</v>
      </c>
      <c r="G2326" s="27">
        <v>3776454.5</v>
      </c>
      <c r="H2326" s="27">
        <v>3203163.7</v>
      </c>
      <c r="I2326" s="27">
        <v>3130183.4</v>
      </c>
      <c r="J2326" s="27">
        <v>39683837.799999997</v>
      </c>
      <c r="K2326" s="27">
        <v>37013219.600000001</v>
      </c>
      <c r="L2326" s="27">
        <v>117.89764288350295</v>
      </c>
      <c r="M2326" s="27">
        <v>120.6464292156172</v>
      </c>
      <c r="N2326" s="27">
        <v>107.2153090945917</v>
      </c>
    </row>
    <row r="2327" spans="1:14" x14ac:dyDescent="0.25">
      <c r="A2327" s="28">
        <v>44743</v>
      </c>
      <c r="B2327" s="4" t="s">
        <v>12</v>
      </c>
      <c r="C2327" s="4" t="s">
        <v>333</v>
      </c>
      <c r="D2327" s="4" t="s">
        <v>14</v>
      </c>
      <c r="E2327" s="4" t="s">
        <v>64</v>
      </c>
      <c r="F2327" s="53" t="str">
        <f>IFERROR(VLOOKUP(E2327,'ИМЕНА ОКВЭД'!B$1:D$130001,2,FALSE),E2327)</f>
        <v>Производство бумаги и бумажных изделий</v>
      </c>
      <c r="G2327" s="27">
        <v>28218.7</v>
      </c>
      <c r="H2327" s="27">
        <v>28441.8</v>
      </c>
      <c r="I2327" s="27">
        <v>13802.1</v>
      </c>
      <c r="J2327" s="27">
        <v>193394.7</v>
      </c>
      <c r="K2327" s="27">
        <v>99892.1</v>
      </c>
      <c r="L2327" s="27">
        <v>99.215591136988522</v>
      </c>
      <c r="M2327" s="27">
        <v>204.45222103882742</v>
      </c>
      <c r="N2327" s="27">
        <v>193.60359828254687</v>
      </c>
    </row>
    <row r="2328" spans="1:14" x14ac:dyDescent="0.25">
      <c r="A2328" s="28">
        <v>44743</v>
      </c>
      <c r="B2328" s="4" t="s">
        <v>12</v>
      </c>
      <c r="C2328" s="4" t="s">
        <v>336</v>
      </c>
      <c r="D2328" s="4" t="s">
        <v>14</v>
      </c>
      <c r="E2328" s="4" t="s">
        <v>26</v>
      </c>
      <c r="F2328" s="53" t="str">
        <f>IFERROR(VLOOKUP(E2328,'ИМЕНА ОКВЭД'!B$1:D$130001,2,FALSE),E2328)</f>
        <v>Производство прочих транспортных средств и оборудования</v>
      </c>
      <c r="G2328" s="27">
        <v>1825675.4</v>
      </c>
      <c r="H2328" s="27">
        <v>1804745.3</v>
      </c>
      <c r="I2328" s="27">
        <v>1004669</v>
      </c>
      <c r="J2328" s="27">
        <v>13004804.300000001</v>
      </c>
      <c r="K2328" s="27">
        <v>47110294.899999999</v>
      </c>
      <c r="L2328" s="27">
        <v>101.15972597352103</v>
      </c>
      <c r="M2328" s="27">
        <v>181.71909355220475</v>
      </c>
      <c r="N2328" s="27">
        <v>27.605015692652774</v>
      </c>
    </row>
    <row r="2329" spans="1:14" x14ac:dyDescent="0.25">
      <c r="A2329" s="28">
        <v>44743</v>
      </c>
      <c r="B2329" s="4" t="s">
        <v>12</v>
      </c>
      <c r="C2329" s="4" t="s">
        <v>339</v>
      </c>
      <c r="D2329" s="4" t="s">
        <v>14</v>
      </c>
      <c r="E2329" s="4" t="s">
        <v>108</v>
      </c>
      <c r="F2329" s="53" t="str">
        <f>IFERROR(VLOOKUP(E2329,'ИМЕНА ОКВЭД'!B$1:D$130001,2,FALSE),E2329)</f>
        <v>36.0</v>
      </c>
      <c r="G2329" s="27">
        <v>291647</v>
      </c>
      <c r="H2329" s="27">
        <v>313853.90000000002</v>
      </c>
      <c r="I2329" s="27">
        <v>284155.40000000002</v>
      </c>
      <c r="J2329" s="27">
        <v>2209360.1</v>
      </c>
      <c r="K2329" s="27">
        <v>2090766.4</v>
      </c>
      <c r="L2329" s="27">
        <v>92.924446693190689</v>
      </c>
      <c r="M2329" s="27">
        <v>102.63644470596019</v>
      </c>
      <c r="N2329" s="27">
        <v>105.67225970342741</v>
      </c>
    </row>
    <row r="2330" spans="1:14" x14ac:dyDescent="0.25">
      <c r="A2330" s="28">
        <v>44743</v>
      </c>
      <c r="B2330" s="4" t="s">
        <v>12</v>
      </c>
      <c r="C2330" s="4" t="s">
        <v>341</v>
      </c>
      <c r="D2330" s="4" t="s">
        <v>14</v>
      </c>
      <c r="E2330" s="4" t="s">
        <v>125</v>
      </c>
      <c r="F2330" s="53" t="str">
        <f>IFERROR(VLOOKUP(E2330,'ИМЕНА ОКВЭД'!B$1:D$130001,2,FALSE),E2330)</f>
        <v>Производство кокса и нефтепродуктов</v>
      </c>
      <c r="G2330" s="27">
        <v>5724817.2999999998</v>
      </c>
      <c r="H2330" s="27">
        <v>5140257.9000000004</v>
      </c>
      <c r="I2330" s="27">
        <v>3934138.7</v>
      </c>
      <c r="J2330" s="27">
        <v>39171913</v>
      </c>
      <c r="K2330" s="27">
        <v>36569414.700000003</v>
      </c>
      <c r="L2330" s="27">
        <v>111.37218037250621</v>
      </c>
      <c r="M2330" s="27">
        <v>145.51640744135432</v>
      </c>
      <c r="N2330" s="27">
        <v>107.11659817732877</v>
      </c>
    </row>
    <row r="2331" spans="1:14" x14ac:dyDescent="0.25">
      <c r="A2331" s="28">
        <v>44743</v>
      </c>
      <c r="B2331" s="4" t="s">
        <v>12</v>
      </c>
      <c r="C2331" s="4" t="s">
        <v>344</v>
      </c>
      <c r="D2331" s="4" t="s">
        <v>14</v>
      </c>
      <c r="E2331" s="4" t="s">
        <v>54</v>
      </c>
      <c r="F2331" s="53" t="str">
        <f>IFERROR(VLOOKUP(E2331,'ИМЕНА ОКВЭД'!B$1:D$130001,2,FALSE),E2331)</f>
        <v>38.3</v>
      </c>
      <c r="G2331" s="27">
        <v>247248.9</v>
      </c>
      <c r="H2331" s="27">
        <v>241028.5</v>
      </c>
      <c r="I2331" s="27">
        <v>164123.79999999999</v>
      </c>
      <c r="J2331" s="27">
        <v>2048474.5</v>
      </c>
      <c r="K2331" s="27">
        <v>1057109</v>
      </c>
      <c r="L2331" s="27">
        <v>102.58077364295093</v>
      </c>
      <c r="M2331" s="27">
        <v>150.64780367015632</v>
      </c>
      <c r="N2331" s="27">
        <v>193.78082108845919</v>
      </c>
    </row>
    <row r="2332" spans="1:14" x14ac:dyDescent="0.25">
      <c r="A2332" s="28">
        <v>44743</v>
      </c>
      <c r="B2332" s="4" t="s">
        <v>12</v>
      </c>
      <c r="C2332" s="4" t="s">
        <v>347</v>
      </c>
      <c r="D2332" s="4" t="s">
        <v>14</v>
      </c>
      <c r="E2332" s="4" t="s">
        <v>82</v>
      </c>
      <c r="F2332" s="53" t="str">
        <f>IFERROR(VLOOKUP(E2332,'ИМЕНА ОКВЭД'!B$1:D$130001,2,FALSE),E2332)</f>
        <v>18.1</v>
      </c>
      <c r="G2332" s="27">
        <v>25715.5</v>
      </c>
      <c r="H2332" s="27">
        <v>27600.5</v>
      </c>
      <c r="I2332" s="27">
        <v>18136.900000000001</v>
      </c>
      <c r="J2332" s="27">
        <v>189808.2</v>
      </c>
      <c r="K2332" s="27">
        <v>124908.8</v>
      </c>
      <c r="L2332" s="27">
        <v>93.170413579464139</v>
      </c>
      <c r="M2332" s="27">
        <v>141.78553115471772</v>
      </c>
      <c r="N2332" s="27">
        <v>151.95742813957062</v>
      </c>
    </row>
    <row r="2333" spans="1:14" x14ac:dyDescent="0.25">
      <c r="A2333" s="28">
        <v>44743</v>
      </c>
      <c r="B2333" s="4" t="s">
        <v>12</v>
      </c>
      <c r="C2333" s="4" t="s">
        <v>350</v>
      </c>
      <c r="D2333" s="4" t="s">
        <v>14</v>
      </c>
      <c r="E2333" s="4" t="s">
        <v>80</v>
      </c>
      <c r="F2333" s="53" t="str">
        <f>IFERROR(VLOOKUP(E2333,'ИМЕНА ОКВЭД'!B$1:D$130001,2,FALSE),E2333)</f>
        <v>35</v>
      </c>
      <c r="G2333" s="27">
        <v>3776454.5</v>
      </c>
      <c r="H2333" s="27">
        <v>3203163.7</v>
      </c>
      <c r="I2333" s="27">
        <v>3130183.4</v>
      </c>
      <c r="J2333" s="27">
        <v>39683837.799999997</v>
      </c>
      <c r="K2333" s="27">
        <v>37013219.600000001</v>
      </c>
      <c r="L2333" s="27">
        <v>117.89764288350295</v>
      </c>
      <c r="M2333" s="27">
        <v>120.6464292156172</v>
      </c>
      <c r="N2333" s="27">
        <v>107.2153090945917</v>
      </c>
    </row>
    <row r="2334" spans="1:14" x14ac:dyDescent="0.25">
      <c r="A2334" s="28">
        <v>44743</v>
      </c>
      <c r="B2334" s="4" t="s">
        <v>12</v>
      </c>
      <c r="C2334" s="4" t="s">
        <v>353</v>
      </c>
      <c r="D2334" s="4" t="s">
        <v>14</v>
      </c>
      <c r="E2334" s="4" t="s">
        <v>93</v>
      </c>
      <c r="F2334" s="53" t="str">
        <f>IFERROR(VLOOKUP(E2334,'ИМЕНА ОКВЭД'!B$1:D$130001,2,FALSE),E2334)</f>
        <v>30.01.АГ</v>
      </c>
      <c r="G2334" s="27">
        <v>1227250.5</v>
      </c>
      <c r="H2334" s="27">
        <v>1265795.3999999999</v>
      </c>
      <c r="I2334" s="27">
        <v>603237.80000000005</v>
      </c>
      <c r="J2334" s="27">
        <v>9880462.6999999993</v>
      </c>
      <c r="K2334" s="27">
        <v>5704713.7000000002</v>
      </c>
      <c r="L2334" s="27">
        <v>96.954887022025829</v>
      </c>
      <c r="M2334" s="27">
        <v>203.4438989068656</v>
      </c>
      <c r="N2334" s="27">
        <v>173.19822202470914</v>
      </c>
    </row>
    <row r="2335" spans="1:14" x14ac:dyDescent="0.25">
      <c r="A2335" s="28">
        <v>44743</v>
      </c>
      <c r="B2335" s="4" t="s">
        <v>12</v>
      </c>
      <c r="C2335" s="4" t="s">
        <v>356</v>
      </c>
      <c r="D2335" s="4" t="s">
        <v>14</v>
      </c>
      <c r="E2335" s="4" t="s">
        <v>47</v>
      </c>
      <c r="F2335" s="53" t="str">
        <f>IFERROR(VLOOKUP(E2335,'ИМЕНА ОКВЭД'!B$1:D$130001,2,FALSE),E2335)</f>
        <v>25.1</v>
      </c>
      <c r="G2335" s="27">
        <v>229203.6</v>
      </c>
      <c r="H2335" s="27">
        <v>355980.6</v>
      </c>
      <c r="I2335" s="27">
        <v>84884.800000000003</v>
      </c>
      <c r="J2335" s="27">
        <v>1484675.2</v>
      </c>
      <c r="K2335" s="27">
        <v>696112.3</v>
      </c>
      <c r="L2335" s="27">
        <v>64.386542412704515</v>
      </c>
      <c r="M2335" s="27">
        <v>270.01724690403938</v>
      </c>
      <c r="N2335" s="27">
        <v>213.28098928865356</v>
      </c>
    </row>
    <row r="2336" spans="1:14" x14ac:dyDescent="0.25">
      <c r="A2336" s="28">
        <v>44743</v>
      </c>
      <c r="B2336" s="4" t="s">
        <v>12</v>
      </c>
      <c r="C2336" s="4" t="s">
        <v>359</v>
      </c>
      <c r="D2336" s="4" t="s">
        <v>14</v>
      </c>
      <c r="E2336" s="4" t="s">
        <v>67</v>
      </c>
      <c r="F2336" s="53" t="str">
        <f>IFERROR(VLOOKUP(E2336,'ИМЕНА ОКВЭД'!B$1:D$130001,2,FALSE),E2336)</f>
        <v>23.5</v>
      </c>
      <c r="G2336" s="27">
        <v>56</v>
      </c>
      <c r="H2336" s="27">
        <v>54.4</v>
      </c>
      <c r="I2336" s="27">
        <v>85.6</v>
      </c>
      <c r="J2336" s="27">
        <v>229.4</v>
      </c>
      <c r="K2336" s="27">
        <v>390.5</v>
      </c>
      <c r="L2336" s="27">
        <v>102.94117647058823</v>
      </c>
      <c r="M2336" s="27">
        <v>65.420560747663558</v>
      </c>
      <c r="N2336" s="27">
        <v>58.745198463508324</v>
      </c>
    </row>
    <row r="2337" spans="1:14" x14ac:dyDescent="0.25">
      <c r="A2337" s="28">
        <v>44743</v>
      </c>
      <c r="B2337" s="4" t="s">
        <v>12</v>
      </c>
      <c r="C2337" s="4" t="s">
        <v>362</v>
      </c>
      <c r="D2337" s="4" t="s">
        <v>14</v>
      </c>
      <c r="E2337" s="4" t="s">
        <v>70</v>
      </c>
      <c r="F2337" s="53" t="str">
        <f>IFERROR(VLOOKUP(E2337,'ИМЕНА ОКВЭД'!B$1:D$130001,2,FALSE),E2337)</f>
        <v>Забор, очистка и распределение воды</v>
      </c>
      <c r="G2337" s="27">
        <v>291647</v>
      </c>
      <c r="H2337" s="27">
        <v>313853.90000000002</v>
      </c>
      <c r="I2337" s="27">
        <v>284155.40000000002</v>
      </c>
      <c r="J2337" s="27">
        <v>2209360.1</v>
      </c>
      <c r="K2337" s="27">
        <v>2090766.4</v>
      </c>
      <c r="L2337" s="27">
        <v>92.924446693190689</v>
      </c>
      <c r="M2337" s="27">
        <v>102.63644470596019</v>
      </c>
      <c r="N2337" s="27">
        <v>105.67225970342741</v>
      </c>
    </row>
    <row r="2338" spans="1:14" x14ac:dyDescent="0.25">
      <c r="A2338" s="28">
        <v>44743</v>
      </c>
      <c r="B2338" s="4" t="s">
        <v>12</v>
      </c>
      <c r="C2338" s="4" t="s">
        <v>365</v>
      </c>
      <c r="D2338" s="4" t="s">
        <v>14</v>
      </c>
      <c r="E2338" s="4" t="s">
        <v>97</v>
      </c>
      <c r="F2338" s="53" t="str">
        <f>IFERROR(VLOOKUP(E2338,'ИМЕНА ОКВЭД'!B$1:D$130001,2,FALSE),E2338)</f>
        <v>20.2</v>
      </c>
      <c r="G2338" s="27"/>
      <c r="H2338" s="27"/>
      <c r="I2338" s="27">
        <v>217</v>
      </c>
      <c r="J2338" s="27"/>
      <c r="K2338" s="27">
        <v>1519</v>
      </c>
      <c r="L2338" s="27"/>
      <c r="M2338" s="27"/>
      <c r="N2338" s="27"/>
    </row>
    <row r="2339" spans="1:14" x14ac:dyDescent="0.25">
      <c r="A2339" s="28">
        <v>44743</v>
      </c>
      <c r="B2339" s="4" t="s">
        <v>12</v>
      </c>
      <c r="C2339" s="4" t="s">
        <v>368</v>
      </c>
      <c r="D2339" s="4" t="s">
        <v>14</v>
      </c>
      <c r="E2339" s="4" t="s">
        <v>32</v>
      </c>
      <c r="F2339" s="53" t="str">
        <f>IFERROR(VLOOKUP(E2339,'ИМЕНА ОКВЭД'!B$1:D$130001,2,FALSE),E2339)</f>
        <v>24.5</v>
      </c>
      <c r="G2339" s="27">
        <v>50793</v>
      </c>
      <c r="H2339" s="27">
        <v>59406.7</v>
      </c>
      <c r="I2339" s="27">
        <v>42679.7</v>
      </c>
      <c r="J2339" s="27">
        <v>314536.8</v>
      </c>
      <c r="K2339" s="27">
        <v>249493.9</v>
      </c>
      <c r="L2339" s="27">
        <v>85.500457019157778</v>
      </c>
      <c r="M2339" s="27">
        <v>119.00973999348636</v>
      </c>
      <c r="N2339" s="27">
        <v>126.06993597839467</v>
      </c>
    </row>
    <row r="2340" spans="1:14" x14ac:dyDescent="0.25">
      <c r="A2340" s="28">
        <v>44743</v>
      </c>
      <c r="B2340" s="4" t="s">
        <v>12</v>
      </c>
      <c r="C2340" s="4" t="s">
        <v>371</v>
      </c>
      <c r="D2340" s="4" t="s">
        <v>14</v>
      </c>
      <c r="E2340" s="4" t="s">
        <v>121</v>
      </c>
      <c r="F2340" s="53" t="str">
        <f>IFERROR(VLOOKUP(E2340,'ИМЕНА ОКВЭД'!B$1:D$130001,2,FALSE),E2340)</f>
        <v>23.6</v>
      </c>
      <c r="G2340" s="27">
        <v>622234.19999999995</v>
      </c>
      <c r="H2340" s="27">
        <v>659514.6</v>
      </c>
      <c r="I2340" s="27">
        <v>405032.9</v>
      </c>
      <c r="J2340" s="27">
        <v>4455794.5999999996</v>
      </c>
      <c r="K2340" s="27">
        <v>3059370.4</v>
      </c>
      <c r="L2340" s="27">
        <v>94.347297239515242</v>
      </c>
      <c r="M2340" s="27">
        <v>153.62559436529725</v>
      </c>
      <c r="N2340" s="27">
        <v>145.64416914016033</v>
      </c>
    </row>
    <row r="2341" spans="1:14" x14ac:dyDescent="0.25">
      <c r="A2341" s="28">
        <v>44743</v>
      </c>
      <c r="B2341" s="4" t="s">
        <v>12</v>
      </c>
      <c r="C2341" s="4" t="s">
        <v>374</v>
      </c>
      <c r="D2341" s="4" t="s">
        <v>14</v>
      </c>
      <c r="E2341" s="4" t="s">
        <v>46</v>
      </c>
      <c r="F2341" s="53" t="str">
        <f>IFERROR(VLOOKUP(E2341,'ИМЕНА ОКВЭД'!B$1:D$130001,2,FALSE),E2341)</f>
        <v>22.1</v>
      </c>
      <c r="G2341" s="27">
        <v>617</v>
      </c>
      <c r="H2341" s="27">
        <v>617</v>
      </c>
      <c r="I2341" s="27">
        <v>1186</v>
      </c>
      <c r="J2341" s="27">
        <v>4319</v>
      </c>
      <c r="K2341" s="27">
        <v>8302</v>
      </c>
      <c r="L2341" s="27">
        <v>100</v>
      </c>
      <c r="M2341" s="27">
        <v>52.023608768971329</v>
      </c>
      <c r="N2341" s="27">
        <v>52.023608768971329</v>
      </c>
    </row>
    <row r="2342" spans="1:14" x14ac:dyDescent="0.25">
      <c r="A2342" s="28">
        <v>44743</v>
      </c>
      <c r="B2342" s="4" t="s">
        <v>12</v>
      </c>
      <c r="C2342" s="4" t="s">
        <v>377</v>
      </c>
      <c r="D2342" s="4" t="s">
        <v>14</v>
      </c>
      <c r="E2342" s="4" t="s">
        <v>98</v>
      </c>
      <c r="F2342" s="53" t="str">
        <f>IFERROR(VLOOKUP(E2342,'ИМЕНА ОКВЭД'!B$1:D$130001,2,FALSE),E2342)</f>
        <v>Предоставление услуг в области добычи полезных ископаемых</v>
      </c>
      <c r="G2342" s="27">
        <v>371892</v>
      </c>
      <c r="H2342" s="27">
        <v>298891</v>
      </c>
      <c r="I2342" s="27">
        <v>242652</v>
      </c>
      <c r="J2342" s="27">
        <v>2024735.4</v>
      </c>
      <c r="K2342" s="27">
        <v>1674797.4</v>
      </c>
      <c r="L2342" s="27">
        <v>124.42395388285361</v>
      </c>
      <c r="M2342" s="27">
        <v>153.26146085752436</v>
      </c>
      <c r="N2342" s="27">
        <v>120.89434817608387</v>
      </c>
    </row>
    <row r="2343" spans="1:14" x14ac:dyDescent="0.25">
      <c r="A2343" s="28">
        <v>44743</v>
      </c>
      <c r="B2343" s="4" t="s">
        <v>12</v>
      </c>
      <c r="C2343" s="4" t="s">
        <v>380</v>
      </c>
      <c r="D2343" s="4" t="s">
        <v>14</v>
      </c>
      <c r="E2343" s="4" t="s">
        <v>92</v>
      </c>
      <c r="F2343" s="53" t="str">
        <f>IFERROR(VLOOKUP(E2343,'ИМЕНА ОКВЭД'!B$1:D$130001,2,FALSE),E2343)</f>
        <v>30.3</v>
      </c>
      <c r="G2343" s="27">
        <v>589903.19999999995</v>
      </c>
      <c r="H2343" s="27">
        <v>530761.9</v>
      </c>
      <c r="I2343" s="27">
        <v>383043.6</v>
      </c>
      <c r="J2343" s="27">
        <v>3032424.2</v>
      </c>
      <c r="K2343" s="27">
        <v>41328106.100000001</v>
      </c>
      <c r="L2343" s="27">
        <v>111.14271766681067</v>
      </c>
      <c r="M2343" s="27">
        <v>154.00419168992772</v>
      </c>
      <c r="N2343" s="27">
        <v>7.3374380927656393</v>
      </c>
    </row>
    <row r="2344" spans="1:14" x14ac:dyDescent="0.25">
      <c r="A2344" s="28">
        <v>44743</v>
      </c>
      <c r="B2344" s="4" t="s">
        <v>12</v>
      </c>
      <c r="C2344" s="4" t="s">
        <v>383</v>
      </c>
      <c r="D2344" s="4" t="s">
        <v>14</v>
      </c>
      <c r="E2344" s="4" t="s">
        <v>135</v>
      </c>
      <c r="F2344" s="53" t="str">
        <f>IFERROR(VLOOKUP(E2344,'ИМЕНА ОКВЭД'!B$1:D$130001,2,FALSE),E2344)</f>
        <v>32.3</v>
      </c>
      <c r="G2344" s="27">
        <v>300</v>
      </c>
      <c r="H2344" s="27">
        <v>300</v>
      </c>
      <c r="I2344" s="27"/>
      <c r="J2344" s="27">
        <v>2100</v>
      </c>
      <c r="K2344" s="27"/>
      <c r="L2344" s="27">
        <v>100</v>
      </c>
      <c r="M2344" s="27"/>
      <c r="N2344" s="27"/>
    </row>
    <row r="2345" spans="1:14" x14ac:dyDescent="0.25">
      <c r="A2345" s="28">
        <v>44743</v>
      </c>
      <c r="B2345" s="4" t="s">
        <v>12</v>
      </c>
      <c r="C2345" s="4" t="s">
        <v>386</v>
      </c>
      <c r="D2345" s="4" t="s">
        <v>14</v>
      </c>
      <c r="E2345" s="4" t="s">
        <v>49</v>
      </c>
      <c r="F2345" s="53" t="str">
        <f>IFERROR(VLOOKUP(E2345,'ИМЕНА ОКВЭД'!B$1:D$130001,2,FALSE),E2345)</f>
        <v>Производство резиновых и пластмассовых изделий</v>
      </c>
      <c r="G2345" s="27">
        <v>780131.1</v>
      </c>
      <c r="H2345" s="27">
        <v>666498.80000000005</v>
      </c>
      <c r="I2345" s="27">
        <v>443393.8</v>
      </c>
      <c r="J2345" s="27">
        <v>4023254</v>
      </c>
      <c r="K2345" s="27">
        <v>2415257.2999999998</v>
      </c>
      <c r="L2345" s="27">
        <v>117.04913797294158</v>
      </c>
      <c r="M2345" s="27">
        <v>175.94542368431854</v>
      </c>
      <c r="N2345" s="27">
        <v>166.57662104985667</v>
      </c>
    </row>
    <row r="2346" spans="1:14" x14ac:dyDescent="0.25">
      <c r="A2346" s="28">
        <v>44743</v>
      </c>
      <c r="B2346" s="4" t="s">
        <v>12</v>
      </c>
      <c r="C2346" s="4" t="s">
        <v>389</v>
      </c>
      <c r="D2346" s="4" t="s">
        <v>14</v>
      </c>
      <c r="E2346" s="4" t="s">
        <v>113</v>
      </c>
      <c r="F2346" s="53" t="str">
        <f>IFERROR(VLOOKUP(E2346,'ИМЕНА ОКВЭД'!B$1:D$130001,2,FALSE),E2346)</f>
        <v>25.04.АГ</v>
      </c>
      <c r="G2346" s="27">
        <v>93115.9</v>
      </c>
      <c r="H2346" s="27">
        <v>114587.7</v>
      </c>
      <c r="I2346" s="27">
        <v>247841.6</v>
      </c>
      <c r="J2346" s="27">
        <v>873640.8</v>
      </c>
      <c r="K2346" s="27">
        <v>1269544.7</v>
      </c>
      <c r="L2346" s="27">
        <v>81.261688645465441</v>
      </c>
      <c r="M2346" s="27">
        <v>37.570730660228143</v>
      </c>
      <c r="N2346" s="27">
        <v>68.815284723728126</v>
      </c>
    </row>
    <row r="2347" spans="1:14" x14ac:dyDescent="0.25">
      <c r="A2347" s="28">
        <v>44743</v>
      </c>
      <c r="B2347" s="4" t="s">
        <v>12</v>
      </c>
      <c r="C2347" s="4" t="s">
        <v>392</v>
      </c>
      <c r="D2347" s="4" t="s">
        <v>14</v>
      </c>
      <c r="E2347" s="4" t="s">
        <v>110</v>
      </c>
      <c r="F2347" s="53" t="str">
        <f>IFERROR(VLOOKUP(E2347,'ИМЕНА ОКВЭД'!B$1:D$130001,2,FALSE),E2347)</f>
        <v>10.6</v>
      </c>
      <c r="G2347" s="27"/>
      <c r="H2347" s="27"/>
      <c r="I2347" s="27">
        <v>1</v>
      </c>
      <c r="J2347" s="27">
        <v>5.4</v>
      </c>
      <c r="K2347" s="27">
        <v>16</v>
      </c>
      <c r="L2347" s="27"/>
      <c r="M2347" s="27"/>
      <c r="N2347" s="27">
        <v>33.75</v>
      </c>
    </row>
    <row r="2348" spans="1:14" x14ac:dyDescent="0.25">
      <c r="A2348" s="28">
        <v>44743</v>
      </c>
      <c r="B2348" s="4" t="s">
        <v>12</v>
      </c>
      <c r="C2348" s="4" t="s">
        <v>395</v>
      </c>
      <c r="D2348" s="4" t="s">
        <v>14</v>
      </c>
      <c r="E2348" s="4" t="s">
        <v>66</v>
      </c>
      <c r="F2348" s="53" t="str">
        <f>IFERROR(VLOOKUP(E2348,'ИМЕНА ОКВЭД'!B$1:D$130001,2,FALSE),E2348)</f>
        <v>Добыча прочих полезных ископаемых</v>
      </c>
      <c r="G2348" s="27">
        <v>178774.5</v>
      </c>
      <c r="H2348" s="27">
        <v>169348</v>
      </c>
      <c r="I2348" s="27">
        <v>199312.7</v>
      </c>
      <c r="J2348" s="27">
        <v>925380.5</v>
      </c>
      <c r="K2348" s="27">
        <v>1190431.1000000001</v>
      </c>
      <c r="L2348" s="27">
        <v>105.56634858398091</v>
      </c>
      <c r="M2348" s="27">
        <v>89.695488546389669</v>
      </c>
      <c r="N2348" s="27">
        <v>77.734906287310537</v>
      </c>
    </row>
    <row r="2349" spans="1:14" x14ac:dyDescent="0.25">
      <c r="A2349" s="28">
        <v>44743</v>
      </c>
      <c r="B2349" s="4" t="s">
        <v>12</v>
      </c>
      <c r="C2349" s="4" t="s">
        <v>398</v>
      </c>
      <c r="D2349" s="4" t="s">
        <v>14</v>
      </c>
      <c r="E2349" s="4" t="s">
        <v>114</v>
      </c>
      <c r="F2349" s="53" t="str">
        <f>IFERROR(VLOOKUP(E2349,'ИМЕНА ОКВЭД'!B$1:D$130001,2,FALSE),E2349)</f>
        <v>16.2</v>
      </c>
      <c r="G2349" s="27">
        <v>551049.19999999995</v>
      </c>
      <c r="H2349" s="27">
        <v>551267.4</v>
      </c>
      <c r="I2349" s="27">
        <v>522532.8</v>
      </c>
      <c r="J2349" s="27">
        <v>3865886.9</v>
      </c>
      <c r="K2349" s="27">
        <v>2943213.6</v>
      </c>
      <c r="L2349" s="27">
        <v>99.960418482935864</v>
      </c>
      <c r="M2349" s="27">
        <v>105.45734162525299</v>
      </c>
      <c r="N2349" s="27">
        <v>131.34917900623998</v>
      </c>
    </row>
    <row r="2350" spans="1:14" x14ac:dyDescent="0.25">
      <c r="A2350" s="28">
        <v>44743</v>
      </c>
      <c r="B2350" s="4" t="s">
        <v>12</v>
      </c>
      <c r="C2350" s="4" t="s">
        <v>400</v>
      </c>
      <c r="D2350" s="4" t="s">
        <v>14</v>
      </c>
      <c r="E2350" s="4" t="s">
        <v>94</v>
      </c>
      <c r="F2350" s="53" t="str">
        <f>IFERROR(VLOOKUP(E2350,'ИМЕНА ОКВЭД'!B$1:D$130001,2,FALSE),E2350)</f>
        <v>Производство компьютеров, электронных и оптических изделий</v>
      </c>
      <c r="G2350" s="27">
        <v>1921</v>
      </c>
      <c r="H2350" s="27">
        <v>1921</v>
      </c>
      <c r="I2350" s="27">
        <v>2637</v>
      </c>
      <c r="J2350" s="27">
        <v>13447</v>
      </c>
      <c r="K2350" s="27">
        <v>18459</v>
      </c>
      <c r="L2350" s="27">
        <v>100</v>
      </c>
      <c r="M2350" s="27">
        <v>72.847933257489572</v>
      </c>
      <c r="N2350" s="27">
        <v>72.847933257489572</v>
      </c>
    </row>
    <row r="2351" spans="1:14" x14ac:dyDescent="0.25">
      <c r="A2351" s="28">
        <v>44743</v>
      </c>
      <c r="B2351" s="4" t="s">
        <v>12</v>
      </c>
      <c r="C2351" s="4" t="s">
        <v>403</v>
      </c>
      <c r="D2351" s="4" t="s">
        <v>14</v>
      </c>
      <c r="E2351" s="4" t="s">
        <v>55</v>
      </c>
      <c r="F2351" s="53" t="str">
        <f>IFERROR(VLOOKUP(E2351,'ИМЕНА ОКВЭД'!B$1:D$130001,2,FALSE),E2351)</f>
        <v>1323500.029.31</v>
      </c>
      <c r="G2351" s="27">
        <v>41163804</v>
      </c>
      <c r="H2351" s="27">
        <v>39030671.899999999</v>
      </c>
      <c r="I2351" s="27">
        <v>41244014.399999999</v>
      </c>
      <c r="J2351" s="27">
        <v>310717958.19999999</v>
      </c>
      <c r="K2351" s="27">
        <v>301738977.30000001</v>
      </c>
      <c r="L2351" s="27">
        <v>105.46527127553753</v>
      </c>
      <c r="M2351" s="27">
        <v>99.805522325683214</v>
      </c>
      <c r="N2351" s="27">
        <v>102.97574445977948</v>
      </c>
    </row>
    <row r="2352" spans="1:14" x14ac:dyDescent="0.25">
      <c r="A2352" s="28">
        <v>44743</v>
      </c>
      <c r="B2352" s="4" t="s">
        <v>12</v>
      </c>
      <c r="C2352" s="4" t="s">
        <v>406</v>
      </c>
      <c r="D2352" s="4" t="s">
        <v>14</v>
      </c>
      <c r="E2352" s="4" t="s">
        <v>40</v>
      </c>
      <c r="F2352" s="53" t="str">
        <f>IFERROR(VLOOKUP(E2352,'ИМЕНА ОКВЭД'!B$1:D$130001,2,FALSE),E2352)</f>
        <v>38.2</v>
      </c>
      <c r="G2352" s="27">
        <v>8879.7999999999993</v>
      </c>
      <c r="H2352" s="27">
        <v>36538</v>
      </c>
      <c r="I2352" s="27">
        <v>9745.7000000000007</v>
      </c>
      <c r="J2352" s="27">
        <v>107386.6</v>
      </c>
      <c r="K2352" s="27">
        <v>99311.8</v>
      </c>
      <c r="L2352" s="27">
        <v>24.302917510536975</v>
      </c>
      <c r="M2352" s="27">
        <v>91.115055870794293</v>
      </c>
      <c r="N2352" s="27">
        <v>108.13075586184119</v>
      </c>
    </row>
    <row r="2353" spans="1:14" x14ac:dyDescent="0.25">
      <c r="A2353" s="28">
        <v>44743</v>
      </c>
      <c r="B2353" s="4" t="s">
        <v>12</v>
      </c>
      <c r="C2353" s="4" t="s">
        <v>409</v>
      </c>
      <c r="D2353" s="4" t="s">
        <v>14</v>
      </c>
      <c r="E2353" s="4" t="s">
        <v>51</v>
      </c>
      <c r="F2353" s="53" t="str">
        <f>IFERROR(VLOOKUP(E2353,'ИМЕНА ОКВЭД'!B$1:D$130001,2,FALSE),E2353)</f>
        <v>19.2</v>
      </c>
      <c r="G2353" s="27">
        <v>5724817.2999999998</v>
      </c>
      <c r="H2353" s="27">
        <v>5140257.9000000004</v>
      </c>
      <c r="I2353" s="27">
        <v>3934138.7</v>
      </c>
      <c r="J2353" s="27">
        <v>39171913</v>
      </c>
      <c r="K2353" s="27">
        <v>36569414.700000003</v>
      </c>
      <c r="L2353" s="27">
        <v>111.37218037250621</v>
      </c>
      <c r="M2353" s="27">
        <v>145.51640744135432</v>
      </c>
      <c r="N2353" s="27">
        <v>107.11659817732877</v>
      </c>
    </row>
    <row r="2354" spans="1:14" x14ac:dyDescent="0.25">
      <c r="A2354" s="28">
        <v>44743</v>
      </c>
      <c r="B2354" s="4" t="s">
        <v>12</v>
      </c>
      <c r="C2354" s="4" t="s">
        <v>412</v>
      </c>
      <c r="D2354" s="4" t="s">
        <v>14</v>
      </c>
      <c r="E2354" s="4" t="s">
        <v>138</v>
      </c>
      <c r="F2354" s="53" t="str">
        <f>IFERROR(VLOOKUP(E2354,'ИМЕНА ОКВЭД'!B$1:D$130001,2,FALSE),E2354)</f>
        <v>24.2</v>
      </c>
      <c r="G2354" s="27">
        <v>6117</v>
      </c>
      <c r="H2354" s="27">
        <v>6117</v>
      </c>
      <c r="I2354" s="27"/>
      <c r="J2354" s="27">
        <v>42819</v>
      </c>
      <c r="K2354" s="27"/>
      <c r="L2354" s="27">
        <v>100</v>
      </c>
      <c r="M2354" s="27"/>
      <c r="N2354" s="27"/>
    </row>
    <row r="2355" spans="1:14" x14ac:dyDescent="0.25">
      <c r="A2355" s="28">
        <v>44743</v>
      </c>
      <c r="B2355" s="4" t="s">
        <v>12</v>
      </c>
      <c r="C2355" s="4" t="s">
        <v>415</v>
      </c>
      <c r="D2355" s="4" t="s">
        <v>14</v>
      </c>
      <c r="E2355" s="4" t="s">
        <v>61</v>
      </c>
      <c r="F2355" s="53" t="str">
        <f>IFERROR(VLOOKUP(E2355,'ИМЕНА ОКВЭД'!B$1:D$130001,2,FALSE),E2355)</f>
        <v>Сбор, обработка и утилизация отходов; обработка вторичного сырья</v>
      </c>
      <c r="G2355" s="27">
        <v>396808</v>
      </c>
      <c r="H2355" s="27">
        <v>419005.3</v>
      </c>
      <c r="I2355" s="27">
        <v>275747.59999999998</v>
      </c>
      <c r="J2355" s="27">
        <v>3130609.9</v>
      </c>
      <c r="K2355" s="27">
        <v>1850236.8</v>
      </c>
      <c r="L2355" s="27">
        <v>94.702382046241425</v>
      </c>
      <c r="M2355" s="27">
        <v>143.90261238901081</v>
      </c>
      <c r="N2355" s="27">
        <v>169.20049909287286</v>
      </c>
    </row>
    <row r="2356" spans="1:14" x14ac:dyDescent="0.25">
      <c r="A2356" s="28">
        <v>44743</v>
      </c>
      <c r="B2356" s="4" t="s">
        <v>12</v>
      </c>
      <c r="C2356" s="4" t="s">
        <v>418</v>
      </c>
      <c r="D2356" s="4" t="s">
        <v>14</v>
      </c>
      <c r="E2356" s="4" t="s">
        <v>122</v>
      </c>
      <c r="F2356" s="53" t="str">
        <f>IFERROR(VLOOKUP(E2356,'ИМЕНА ОКВЭД'!B$1:D$130001,2,FALSE),E2356)</f>
        <v>28.1</v>
      </c>
      <c r="G2356" s="27">
        <v>41741</v>
      </c>
      <c r="H2356" s="27">
        <v>35007.800000000003</v>
      </c>
      <c r="I2356" s="27">
        <v>101799.7</v>
      </c>
      <c r="J2356" s="27">
        <v>227072.7</v>
      </c>
      <c r="K2356" s="27">
        <v>396009.1</v>
      </c>
      <c r="L2356" s="27">
        <v>119.23342797890756</v>
      </c>
      <c r="M2356" s="27">
        <v>41.003067789001342</v>
      </c>
      <c r="N2356" s="27">
        <v>57.340273241195717</v>
      </c>
    </row>
    <row r="2357" spans="1:14" x14ac:dyDescent="0.25">
      <c r="A2357" s="28">
        <v>44743</v>
      </c>
      <c r="B2357" s="4" t="s">
        <v>12</v>
      </c>
      <c r="C2357" s="4" t="s">
        <v>421</v>
      </c>
      <c r="D2357" s="4" t="s">
        <v>14</v>
      </c>
      <c r="E2357" s="4" t="s">
        <v>127</v>
      </c>
      <c r="F2357" s="53" t="str">
        <f>IFERROR(VLOOKUP(E2357,'ИМЕНА ОКВЭД'!B$1:D$130001,2,FALSE),E2357)</f>
        <v>28.4</v>
      </c>
      <c r="G2357" s="27"/>
      <c r="H2357" s="27"/>
      <c r="I2357" s="27"/>
      <c r="J2357" s="27">
        <v>5232.3999999999996</v>
      </c>
      <c r="K2357" s="27">
        <v>5127.5</v>
      </c>
      <c r="L2357" s="27"/>
      <c r="M2357" s="27"/>
      <c r="N2357" s="27">
        <v>102.045831301804</v>
      </c>
    </row>
    <row r="2358" spans="1:14" x14ac:dyDescent="0.25">
      <c r="A2358" s="28">
        <v>44743</v>
      </c>
      <c r="B2358" s="4" t="s">
        <v>12</v>
      </c>
      <c r="C2358" s="4" t="s">
        <v>424</v>
      </c>
      <c r="D2358" s="4" t="s">
        <v>14</v>
      </c>
      <c r="E2358" s="4" t="s">
        <v>109</v>
      </c>
      <c r="F2358" s="53" t="str">
        <f>IFERROR(VLOOKUP(E2358,'ИМЕНА ОКВЭД'!B$1:D$130001,2,FALSE),E2358)</f>
        <v>Добыча угля</v>
      </c>
      <c r="G2358" s="27">
        <v>4262440</v>
      </c>
      <c r="H2358" s="27">
        <v>4247060</v>
      </c>
      <c r="I2358" s="27">
        <v>3565274</v>
      </c>
      <c r="J2358" s="27">
        <v>32079941.800000001</v>
      </c>
      <c r="K2358" s="27">
        <v>19421468.199999999</v>
      </c>
      <c r="L2358" s="27">
        <v>100.3621328636751</v>
      </c>
      <c r="M2358" s="27">
        <v>119.55434561270746</v>
      </c>
      <c r="N2358" s="27">
        <v>165.17773769544365</v>
      </c>
    </row>
    <row r="2359" spans="1:14" x14ac:dyDescent="0.25">
      <c r="A2359" s="28">
        <v>44743</v>
      </c>
      <c r="B2359" s="4" t="s">
        <v>12</v>
      </c>
      <c r="C2359" s="4" t="s">
        <v>427</v>
      </c>
      <c r="D2359" s="4" t="s">
        <v>14</v>
      </c>
      <c r="E2359" s="4" t="s">
        <v>78</v>
      </c>
      <c r="F2359" s="53" t="str">
        <f>IFERROR(VLOOKUP(E2359,'ИМЕНА ОКВЭД'!B$1:D$130001,2,FALSE),E2359)</f>
        <v>39.0</v>
      </c>
      <c r="G2359" s="27">
        <v>4789</v>
      </c>
      <c r="H2359" s="27">
        <v>5215</v>
      </c>
      <c r="I2359" s="27">
        <v>4273</v>
      </c>
      <c r="J2359" s="27">
        <v>32294</v>
      </c>
      <c r="K2359" s="27">
        <v>21704</v>
      </c>
      <c r="L2359" s="27">
        <v>91.831255992329815</v>
      </c>
      <c r="M2359" s="27">
        <v>112.07582494734379</v>
      </c>
      <c r="N2359" s="27">
        <v>148.79284924437891</v>
      </c>
    </row>
    <row r="2360" spans="1:14" x14ac:dyDescent="0.25">
      <c r="A2360" s="28">
        <v>44743</v>
      </c>
      <c r="B2360" s="4" t="s">
        <v>12</v>
      </c>
      <c r="C2360" s="4" t="s">
        <v>430</v>
      </c>
      <c r="D2360" s="4" t="s">
        <v>14</v>
      </c>
      <c r="E2360" s="4" t="s">
        <v>33</v>
      </c>
      <c r="F2360" s="53" t="str">
        <f>IFERROR(VLOOKUP(E2360,'ИМЕНА ОКВЭД'!B$1:D$130001,2,FALSE),E2360)</f>
        <v>27.4</v>
      </c>
      <c r="G2360" s="27">
        <v>2422</v>
      </c>
      <c r="H2360" s="27">
        <v>2422</v>
      </c>
      <c r="I2360" s="27">
        <v>2696</v>
      </c>
      <c r="J2360" s="27">
        <v>16954</v>
      </c>
      <c r="K2360" s="27">
        <v>18872</v>
      </c>
      <c r="L2360" s="27">
        <v>100</v>
      </c>
      <c r="M2360" s="27">
        <v>89.836795252225514</v>
      </c>
      <c r="N2360" s="27">
        <v>89.836795252225514</v>
      </c>
    </row>
    <row r="2361" spans="1:14" x14ac:dyDescent="0.25">
      <c r="A2361" s="28">
        <v>44743</v>
      </c>
      <c r="B2361" s="4" t="s">
        <v>12</v>
      </c>
      <c r="C2361" s="4" t="s">
        <v>433</v>
      </c>
      <c r="D2361" s="4" t="s">
        <v>14</v>
      </c>
      <c r="E2361" s="4" t="s">
        <v>102</v>
      </c>
      <c r="F2361" s="53" t="str">
        <f>IFERROR(VLOOKUP(E2361,'ИМЕНА ОКВЭД'!B$1:D$130001,2,FALSE),E2361)</f>
        <v>28.9</v>
      </c>
      <c r="G2361" s="27">
        <v>70528.899999999994</v>
      </c>
      <c r="H2361" s="27">
        <v>104655.4</v>
      </c>
      <c r="I2361" s="27">
        <v>28219.599999999999</v>
      </c>
      <c r="J2361" s="27">
        <v>533395.80000000005</v>
      </c>
      <c r="K2361" s="27">
        <v>285662</v>
      </c>
      <c r="L2361" s="27">
        <v>67.391553613095937</v>
      </c>
      <c r="M2361" s="27">
        <v>249.92877290960894</v>
      </c>
      <c r="N2361" s="27">
        <v>186.7227002541465</v>
      </c>
    </row>
    <row r="2362" spans="1:14" x14ac:dyDescent="0.25">
      <c r="A2362" s="28">
        <v>44743</v>
      </c>
      <c r="B2362" s="4" t="s">
        <v>12</v>
      </c>
      <c r="C2362" s="4" t="s">
        <v>436</v>
      </c>
      <c r="D2362" s="4" t="s">
        <v>14</v>
      </c>
      <c r="E2362" s="4" t="s">
        <v>137</v>
      </c>
      <c r="F2362" s="53" t="str">
        <f>IFERROR(VLOOKUP(E2362,'ИМЕНА ОКВЭД'!B$1:D$130001,2,FALSE),E2362)</f>
        <v>26.3</v>
      </c>
      <c r="G2362" s="27">
        <v>11</v>
      </c>
      <c r="H2362" s="27">
        <v>11</v>
      </c>
      <c r="I2362" s="27"/>
      <c r="J2362" s="27">
        <v>77</v>
      </c>
      <c r="K2362" s="27"/>
      <c r="L2362" s="27">
        <v>100</v>
      </c>
      <c r="M2362" s="27"/>
      <c r="N2362" s="27"/>
    </row>
    <row r="2363" spans="1:14" x14ac:dyDescent="0.25">
      <c r="A2363" s="28">
        <v>44743</v>
      </c>
      <c r="B2363" s="4" t="s">
        <v>12</v>
      </c>
      <c r="C2363" s="4" t="s">
        <v>439</v>
      </c>
      <c r="D2363" s="4" t="s">
        <v>14</v>
      </c>
      <c r="E2363" s="4" t="s">
        <v>44</v>
      </c>
      <c r="F2363" s="53" t="str">
        <f>IFERROR(VLOOKUP(E2363,'ИМЕНА ОКВЭД'!B$1:D$130001,2,FALSE),E2363)</f>
        <v>38.1</v>
      </c>
      <c r="G2363" s="27">
        <v>140679.29999999999</v>
      </c>
      <c r="H2363" s="27">
        <v>141438.79999999999</v>
      </c>
      <c r="I2363" s="27">
        <v>101878.1</v>
      </c>
      <c r="J2363" s="27">
        <v>974748.8</v>
      </c>
      <c r="K2363" s="27">
        <v>693816</v>
      </c>
      <c r="L2363" s="27">
        <v>99.46301863420787</v>
      </c>
      <c r="M2363" s="27">
        <v>138.08590855149438</v>
      </c>
      <c r="N2363" s="27">
        <v>140.49096590450495</v>
      </c>
    </row>
    <row r="2364" spans="1:14" x14ac:dyDescent="0.25">
      <c r="A2364" s="28">
        <v>44743</v>
      </c>
      <c r="B2364" s="4" t="s">
        <v>12</v>
      </c>
      <c r="C2364" s="4" t="s">
        <v>442</v>
      </c>
      <c r="D2364" s="4" t="s">
        <v>14</v>
      </c>
      <c r="E2364" s="4" t="s">
        <v>134</v>
      </c>
      <c r="F2364" s="53" t="str">
        <f>IFERROR(VLOOKUP(E2364,'ИМЕНА ОКВЭД'!B$1:D$130001,2,FALSE),E2364)</f>
        <v>29</v>
      </c>
      <c r="G2364" s="27">
        <v>2650.3</v>
      </c>
      <c r="H2364" s="27">
        <v>2560.3000000000002</v>
      </c>
      <c r="I2364" s="27"/>
      <c r="J2364" s="27">
        <v>22627</v>
      </c>
      <c r="K2364" s="27"/>
      <c r="L2364" s="27">
        <v>103.51521306096942</v>
      </c>
      <c r="M2364" s="27"/>
      <c r="N2364" s="27"/>
    </row>
    <row r="2365" spans="1:14" x14ac:dyDescent="0.25">
      <c r="A2365" s="28">
        <v>44743</v>
      </c>
      <c r="B2365" s="4" t="s">
        <v>12</v>
      </c>
      <c r="C2365" s="4" t="s">
        <v>445</v>
      </c>
      <c r="D2365" s="4" t="s">
        <v>14</v>
      </c>
      <c r="E2365" s="4" t="s">
        <v>106</v>
      </c>
      <c r="F2365" s="53" t="str">
        <f>IFERROR(VLOOKUP(E2365,'ИМЕНА ОКВЭД'!B$1:D$130001,2,FALSE),E2365)</f>
        <v>17.2</v>
      </c>
      <c r="G2365" s="27">
        <v>28218.7</v>
      </c>
      <c r="H2365" s="27">
        <v>28441.8</v>
      </c>
      <c r="I2365" s="27">
        <v>13802.1</v>
      </c>
      <c r="J2365" s="27">
        <v>193394.7</v>
      </c>
      <c r="K2365" s="27">
        <v>99892.1</v>
      </c>
      <c r="L2365" s="27">
        <v>99.215591136988522</v>
      </c>
      <c r="M2365" s="27">
        <v>204.45222103882742</v>
      </c>
      <c r="N2365" s="27">
        <v>193.60359828254687</v>
      </c>
    </row>
    <row r="2366" spans="1:14" x14ac:dyDescent="0.25">
      <c r="A2366" s="28">
        <v>44743</v>
      </c>
      <c r="B2366" s="4" t="s">
        <v>12</v>
      </c>
      <c r="C2366" s="4" t="s">
        <v>448</v>
      </c>
      <c r="D2366" s="4" t="s">
        <v>14</v>
      </c>
      <c r="E2366" s="4" t="s">
        <v>36</v>
      </c>
      <c r="F2366" s="53" t="str">
        <f>IFERROR(VLOOKUP(E2366,'ИМЕНА ОКВЭД'!B$1:D$130001,2,FALSE),E2366)</f>
        <v>Производство прочей неметаллической минеральной продукции</v>
      </c>
      <c r="G2366" s="27">
        <v>1177357.7</v>
      </c>
      <c r="H2366" s="27">
        <v>1234632</v>
      </c>
      <c r="I2366" s="27">
        <v>809818.4</v>
      </c>
      <c r="J2366" s="27">
        <v>8039177.2000000002</v>
      </c>
      <c r="K2366" s="27">
        <v>5620985.5999999996</v>
      </c>
      <c r="L2366" s="27">
        <v>95.361022555708914</v>
      </c>
      <c r="M2366" s="27">
        <v>145.38539751628267</v>
      </c>
      <c r="N2366" s="27">
        <v>143.02077557359337</v>
      </c>
    </row>
    <row r="2367" spans="1:14" x14ac:dyDescent="0.25">
      <c r="A2367" s="28">
        <v>44743</v>
      </c>
      <c r="B2367" s="4" t="s">
        <v>12</v>
      </c>
      <c r="C2367" s="4" t="s">
        <v>451</v>
      </c>
      <c r="D2367" s="4" t="s">
        <v>14</v>
      </c>
      <c r="E2367" s="4" t="s">
        <v>86</v>
      </c>
      <c r="F2367" s="53" t="str">
        <f>IFERROR(VLOOKUP(E2367,'ИМЕНА ОКВЭД'!B$1:D$130001,2,FALSE),E2367)</f>
        <v>Деятельность полиграфическая и копирование носителей информации</v>
      </c>
      <c r="G2367" s="27">
        <v>25715.5</v>
      </c>
      <c r="H2367" s="27">
        <v>27600.5</v>
      </c>
      <c r="I2367" s="27">
        <v>18136.900000000001</v>
      </c>
      <c r="J2367" s="27">
        <v>189808.2</v>
      </c>
      <c r="K2367" s="27">
        <v>124908.8</v>
      </c>
      <c r="L2367" s="27">
        <v>93.170413579464139</v>
      </c>
      <c r="M2367" s="27">
        <v>141.78553115471772</v>
      </c>
      <c r="N2367" s="27">
        <v>151.95742813957062</v>
      </c>
    </row>
    <row r="2368" spans="1:14" x14ac:dyDescent="0.25">
      <c r="A2368" s="28">
        <v>44743</v>
      </c>
      <c r="B2368" s="4" t="s">
        <v>12</v>
      </c>
      <c r="C2368" s="4" t="s">
        <v>454</v>
      </c>
      <c r="D2368" s="4" t="s">
        <v>14</v>
      </c>
      <c r="E2368" s="4" t="s">
        <v>85</v>
      </c>
      <c r="F2368" s="53" t="str">
        <f>IFERROR(VLOOKUP(E2368,'ИМЕНА ОКВЭД'!B$1:D$130001,2,FALSE),E2368)</f>
        <v>Производство, передача и распределение электроэнергии</v>
      </c>
      <c r="G2368" s="27">
        <v>2917768.9</v>
      </c>
      <c r="H2368" s="27">
        <v>2309550.7999999998</v>
      </c>
      <c r="I2368" s="27">
        <v>2355276.7999999998</v>
      </c>
      <c r="J2368" s="27">
        <v>22833446.100000001</v>
      </c>
      <c r="K2368" s="27">
        <v>20755959.699999999</v>
      </c>
      <c r="L2368" s="27">
        <v>126.33490893553846</v>
      </c>
      <c r="M2368" s="27">
        <v>123.88220781523428</v>
      </c>
      <c r="N2368" s="27">
        <v>110.00910789010638</v>
      </c>
    </row>
    <row r="2369" spans="1:14" x14ac:dyDescent="0.25">
      <c r="A2369" s="28">
        <v>44743</v>
      </c>
      <c r="B2369" s="4" t="s">
        <v>12</v>
      </c>
      <c r="C2369" s="4" t="s">
        <v>457</v>
      </c>
      <c r="D2369" s="4" t="s">
        <v>14</v>
      </c>
      <c r="E2369" s="4" t="s">
        <v>62</v>
      </c>
      <c r="F2369" s="53" t="str">
        <f>IFERROR(VLOOKUP(E2369,'ИМЕНА ОКВЭД'!B$1:D$130001,2,FALSE),E2369)</f>
        <v>27.1</v>
      </c>
      <c r="G2369" s="27">
        <v>3910</v>
      </c>
      <c r="H2369" s="27">
        <v>3910</v>
      </c>
      <c r="I2369" s="27">
        <v>5333</v>
      </c>
      <c r="J2369" s="27">
        <v>27370</v>
      </c>
      <c r="K2369" s="27">
        <v>37331</v>
      </c>
      <c r="L2369" s="27">
        <v>100</v>
      </c>
      <c r="M2369" s="27">
        <v>73.317082317644847</v>
      </c>
      <c r="N2369" s="27">
        <v>73.317082317644847</v>
      </c>
    </row>
    <row r="2370" spans="1:14" x14ac:dyDescent="0.25">
      <c r="A2370" s="28">
        <v>44743</v>
      </c>
      <c r="B2370" s="4" t="s">
        <v>12</v>
      </c>
      <c r="C2370" s="4" t="s">
        <v>460</v>
      </c>
      <c r="D2370" s="4" t="s">
        <v>14</v>
      </c>
      <c r="E2370" s="4" t="s">
        <v>124</v>
      </c>
      <c r="F2370" s="53" t="str">
        <f>IFERROR(VLOOKUP(E2370,'ИМЕНА ОКВЭД'!B$1:D$130001,2,FALSE),E2370)</f>
        <v>Всего по обследуемым видам экономической деятельности</v>
      </c>
      <c r="G2370" s="27">
        <v>41163804</v>
      </c>
      <c r="H2370" s="27">
        <v>39030671.899999999</v>
      </c>
      <c r="I2370" s="27">
        <v>41244014.399999999</v>
      </c>
      <c r="J2370" s="27">
        <v>310717958.19999999</v>
      </c>
      <c r="K2370" s="27">
        <v>301738977.30000001</v>
      </c>
      <c r="L2370" s="27">
        <v>105.46527127553753</v>
      </c>
      <c r="M2370" s="27">
        <v>99.805522325683214</v>
      </c>
      <c r="N2370" s="27">
        <v>102.97574445977948</v>
      </c>
    </row>
    <row r="2371" spans="1:14" x14ac:dyDescent="0.25">
      <c r="A2371" s="28">
        <v>44743</v>
      </c>
      <c r="B2371" s="4" t="s">
        <v>12</v>
      </c>
      <c r="C2371" s="4" t="s">
        <v>463</v>
      </c>
      <c r="D2371" s="4" t="s">
        <v>14</v>
      </c>
      <c r="E2371" s="4" t="s">
        <v>73</v>
      </c>
      <c r="F2371" s="53" t="str">
        <f>IFERROR(VLOOKUP(E2371,'ИМЕНА ОКВЭД'!B$1:D$130001,2,FALSE),E2371)</f>
        <v>07.2</v>
      </c>
      <c r="G2371" s="27">
        <v>752475.9</v>
      </c>
      <c r="H2371" s="27">
        <v>944293.7</v>
      </c>
      <c r="I2371" s="27">
        <v>541889.6</v>
      </c>
      <c r="J2371" s="27">
        <v>5167066.0999999996</v>
      </c>
      <c r="K2371" s="27">
        <v>3198017.6</v>
      </c>
      <c r="L2371" s="27">
        <v>79.686637748403911</v>
      </c>
      <c r="M2371" s="27">
        <v>138.86147658120768</v>
      </c>
      <c r="N2371" s="27">
        <v>161.57090880300345</v>
      </c>
    </row>
    <row r="2372" spans="1:14" x14ac:dyDescent="0.25">
      <c r="A2372" s="28">
        <v>44743</v>
      </c>
      <c r="B2372" s="4" t="s">
        <v>12</v>
      </c>
      <c r="C2372" s="4" t="s">
        <v>466</v>
      </c>
      <c r="D2372" s="4" t="s">
        <v>14</v>
      </c>
      <c r="E2372" s="4" t="s">
        <v>45</v>
      </c>
      <c r="F2372" s="53" t="str">
        <f>IFERROR(VLOOKUP(E2372,'ИМЕНА ОКВЭД'!B$1:D$130001,2,FALSE),E2372)</f>
        <v>Добыча металлических руд</v>
      </c>
      <c r="G2372" s="27">
        <v>752475.9</v>
      </c>
      <c r="H2372" s="27">
        <v>944293.7</v>
      </c>
      <c r="I2372" s="27">
        <v>541889.6</v>
      </c>
      <c r="J2372" s="27">
        <v>5167066.0999999996</v>
      </c>
      <c r="K2372" s="27">
        <v>3198017.6</v>
      </c>
      <c r="L2372" s="27">
        <v>79.686637748403911</v>
      </c>
      <c r="M2372" s="27">
        <v>138.86147658120768</v>
      </c>
      <c r="N2372" s="27">
        <v>161.57090880300345</v>
      </c>
    </row>
    <row r="2373" spans="1:14" x14ac:dyDescent="0.25">
      <c r="A2373" s="28">
        <v>44743</v>
      </c>
      <c r="B2373" s="4" t="s">
        <v>12</v>
      </c>
      <c r="C2373" s="4" t="s">
        <v>469</v>
      </c>
      <c r="D2373" s="4" t="s">
        <v>14</v>
      </c>
      <c r="E2373" s="4" t="s">
        <v>116</v>
      </c>
      <c r="F2373" s="53" t="str">
        <f>IFERROR(VLOOKUP(E2373,'ИМЕНА ОКВЭД'!B$1:D$130001,2,FALSE),E2373)</f>
        <v>Производство, передача и распределение пара и горячей воды; кондиционирование воздуха</v>
      </c>
      <c r="G2373" s="27">
        <v>614726</v>
      </c>
      <c r="H2373" s="27">
        <v>646784</v>
      </c>
      <c r="I2373" s="27">
        <v>559914.9</v>
      </c>
      <c r="J2373" s="27">
        <v>13652311.800000001</v>
      </c>
      <c r="K2373" s="27">
        <v>13485086.6</v>
      </c>
      <c r="L2373" s="27">
        <v>95.04347664753611</v>
      </c>
      <c r="M2373" s="27">
        <v>109.78918403493103</v>
      </c>
      <c r="N2373" s="27">
        <v>101.24007509154595</v>
      </c>
    </row>
    <row r="2374" spans="1:14" x14ac:dyDescent="0.25">
      <c r="A2374" s="28">
        <v>44743</v>
      </c>
      <c r="B2374" s="4" t="s">
        <v>12</v>
      </c>
      <c r="C2374" s="4" t="s">
        <v>472</v>
      </c>
      <c r="D2374" s="4" t="s">
        <v>14</v>
      </c>
      <c r="E2374" s="4" t="s">
        <v>117</v>
      </c>
      <c r="F2374" s="53" t="str">
        <f>IFERROR(VLOOKUP(E2374,'ИМЕНА ОКВЭД'!B$1:D$130001,2,FALSE),E2374)</f>
        <v>Производство текстильных изделий</v>
      </c>
      <c r="G2374" s="27">
        <v>484.6</v>
      </c>
      <c r="H2374" s="27">
        <v>1549.3</v>
      </c>
      <c r="I2374" s="27">
        <v>4011.8</v>
      </c>
      <c r="J2374" s="27">
        <v>7816.7</v>
      </c>
      <c r="K2374" s="27">
        <v>13911</v>
      </c>
      <c r="L2374" s="27">
        <v>31.278641967340089</v>
      </c>
      <c r="M2374" s="27">
        <v>12.079365870681489</v>
      </c>
      <c r="N2374" s="27">
        <v>56.190784271439867</v>
      </c>
    </row>
    <row r="2375" spans="1:14" x14ac:dyDescent="0.25">
      <c r="A2375" s="28">
        <v>44743</v>
      </c>
      <c r="B2375" s="4" t="s">
        <v>12</v>
      </c>
      <c r="C2375" s="4" t="s">
        <v>475</v>
      </c>
      <c r="D2375" s="4" t="s">
        <v>14</v>
      </c>
      <c r="E2375" s="4" t="s">
        <v>91</v>
      </c>
      <c r="F2375" s="53" t="str">
        <f>IFERROR(VLOOKUP(E2375,'ИМЕНА ОКВЭД'!B$1:D$130001,2,FALSE),E2375)</f>
        <v>14.1</v>
      </c>
      <c r="G2375" s="27">
        <v>6450.2</v>
      </c>
      <c r="H2375" s="27">
        <v>6189</v>
      </c>
      <c r="I2375" s="27">
        <v>29572.9</v>
      </c>
      <c r="J2375" s="27">
        <v>42614.8</v>
      </c>
      <c r="K2375" s="27">
        <v>181310.4</v>
      </c>
      <c r="L2375" s="27">
        <v>104.22039101631928</v>
      </c>
      <c r="M2375" s="27">
        <v>21.811185240541171</v>
      </c>
      <c r="N2375" s="27">
        <v>23.50378136058384</v>
      </c>
    </row>
    <row r="2376" spans="1:14" x14ac:dyDescent="0.25">
      <c r="A2376" s="28">
        <v>44743</v>
      </c>
      <c r="B2376" s="4" t="s">
        <v>12</v>
      </c>
      <c r="C2376" s="4" t="s">
        <v>478</v>
      </c>
      <c r="D2376" s="4" t="s">
        <v>14</v>
      </c>
      <c r="E2376" s="4" t="s">
        <v>23</v>
      </c>
      <c r="F2376" s="53" t="str">
        <f>IFERROR(VLOOKUP(E2376,'ИМЕНА ОКВЭД'!B$1:D$130001,2,FALSE),E2376)</f>
        <v>23.3</v>
      </c>
      <c r="G2376" s="27">
        <v>51277</v>
      </c>
      <c r="H2376" s="27">
        <v>51593</v>
      </c>
      <c r="I2376" s="27">
        <v>59694</v>
      </c>
      <c r="J2376" s="27">
        <v>343168</v>
      </c>
      <c r="K2376" s="27">
        <v>394843</v>
      </c>
      <c r="L2376" s="27">
        <v>99.38751381001299</v>
      </c>
      <c r="M2376" s="27">
        <v>85.899755419305123</v>
      </c>
      <c r="N2376" s="27">
        <v>86.912519659712842</v>
      </c>
    </row>
    <row r="2377" spans="1:14" x14ac:dyDescent="0.25">
      <c r="A2377" s="28">
        <v>44743</v>
      </c>
      <c r="B2377" s="4" t="s">
        <v>12</v>
      </c>
      <c r="C2377" s="4" t="s">
        <v>481</v>
      </c>
      <c r="D2377" s="4" t="s">
        <v>14</v>
      </c>
      <c r="E2377" s="4" t="s">
        <v>77</v>
      </c>
      <c r="F2377" s="53" t="str">
        <f>IFERROR(VLOOKUP(E2377,'ИМЕНА ОКВЭД'!B$1:D$130001,2,FALSE),E2377)</f>
        <v>23.1</v>
      </c>
      <c r="G2377" s="27">
        <v>32682</v>
      </c>
      <c r="H2377" s="27">
        <v>32682</v>
      </c>
      <c r="I2377" s="27">
        <v>52135</v>
      </c>
      <c r="J2377" s="27">
        <v>228774</v>
      </c>
      <c r="K2377" s="27">
        <v>364945</v>
      </c>
      <c r="L2377" s="27">
        <v>100</v>
      </c>
      <c r="M2377" s="27">
        <v>62.687254243790157</v>
      </c>
      <c r="N2377" s="27">
        <v>62.687254243790157</v>
      </c>
    </row>
    <row r="2378" spans="1:14" x14ac:dyDescent="0.25">
      <c r="A2378" s="28">
        <v>44743</v>
      </c>
      <c r="B2378" s="4" t="s">
        <v>12</v>
      </c>
      <c r="C2378" s="4" t="s">
        <v>484</v>
      </c>
      <c r="D2378" s="4" t="s">
        <v>14</v>
      </c>
      <c r="E2378" s="4" t="s">
        <v>95</v>
      </c>
      <c r="F2378" s="53" t="str">
        <f>IFERROR(VLOOKUP(E2378,'ИМЕНА ОКВЭД'!B$1:D$130001,2,FALSE),E2378)</f>
        <v>Производство мебели</v>
      </c>
      <c r="G2378" s="27">
        <v>35227.800000000003</v>
      </c>
      <c r="H2378" s="27">
        <v>35320.400000000001</v>
      </c>
      <c r="I2378" s="27">
        <v>40310</v>
      </c>
      <c r="J2378" s="27">
        <v>247041.2</v>
      </c>
      <c r="K2378" s="27">
        <v>276341</v>
      </c>
      <c r="L2378" s="27">
        <v>99.73782856366293</v>
      </c>
      <c r="M2378" s="27">
        <v>87.392210369635322</v>
      </c>
      <c r="N2378" s="27">
        <v>89.397230233660579</v>
      </c>
    </row>
    <row r="2379" spans="1:14" x14ac:dyDescent="0.25">
      <c r="A2379" s="28">
        <v>44743</v>
      </c>
      <c r="B2379" s="4" t="s">
        <v>12</v>
      </c>
      <c r="C2379" s="4" t="s">
        <v>487</v>
      </c>
      <c r="D2379" s="4" t="s">
        <v>14</v>
      </c>
      <c r="E2379" s="4" t="s">
        <v>24</v>
      </c>
      <c r="F2379" s="53" t="str">
        <f>IFERROR(VLOOKUP(E2379,'ИМЕНА ОКВЭД'!B$1:D$130001,2,FALSE),E2379)</f>
        <v>32.5</v>
      </c>
      <c r="G2379" s="27">
        <v>14620</v>
      </c>
      <c r="H2379" s="27">
        <v>18213</v>
      </c>
      <c r="I2379" s="27">
        <v>9223.9</v>
      </c>
      <c r="J2379" s="27">
        <v>92130</v>
      </c>
      <c r="K2379" s="27">
        <v>70647.100000000006</v>
      </c>
      <c r="L2379" s="27">
        <v>80.272332948992471</v>
      </c>
      <c r="M2379" s="27">
        <v>158.50128470603542</v>
      </c>
      <c r="N2379" s="27">
        <v>130.4087499699209</v>
      </c>
    </row>
    <row r="2380" spans="1:14" x14ac:dyDescent="0.25">
      <c r="A2380" s="28">
        <v>44743</v>
      </c>
      <c r="B2380" s="4" t="s">
        <v>12</v>
      </c>
      <c r="C2380" s="4" t="s">
        <v>490</v>
      </c>
      <c r="D2380" s="4" t="s">
        <v>14</v>
      </c>
      <c r="E2380" s="4" t="s">
        <v>74</v>
      </c>
      <c r="F2380" s="53" t="str">
        <f>IFERROR(VLOOKUP(E2380,'ИМЕНА ОКВЭД'!B$1:D$130001,2,FALSE),E2380)</f>
        <v>13.9</v>
      </c>
      <c r="G2380" s="27">
        <v>484.6</v>
      </c>
      <c r="H2380" s="27">
        <v>1549.3</v>
      </c>
      <c r="I2380" s="27">
        <v>4011.8</v>
      </c>
      <c r="J2380" s="27">
        <v>7816.7</v>
      </c>
      <c r="K2380" s="27">
        <v>13911</v>
      </c>
      <c r="L2380" s="27">
        <v>31.278641967340089</v>
      </c>
      <c r="M2380" s="27">
        <v>12.079365870681489</v>
      </c>
      <c r="N2380" s="27">
        <v>56.190784271439867</v>
      </c>
    </row>
    <row r="2381" spans="1:14" x14ac:dyDescent="0.25">
      <c r="A2381" s="28">
        <v>44743</v>
      </c>
      <c r="B2381" s="4" t="s">
        <v>12</v>
      </c>
      <c r="C2381" s="4" t="s">
        <v>493</v>
      </c>
      <c r="D2381" s="4" t="s">
        <v>14</v>
      </c>
      <c r="E2381" s="4" t="s">
        <v>100</v>
      </c>
      <c r="F2381" s="53" t="str">
        <f>IFERROR(VLOOKUP(E2381,'ИМЕНА ОКВЭД'!B$1:D$130001,2,FALSE),E2381)</f>
        <v>23.9</v>
      </c>
      <c r="G2381" s="27">
        <v>469551.5</v>
      </c>
      <c r="H2381" s="27">
        <v>489231</v>
      </c>
      <c r="I2381" s="27">
        <v>292651.90000000002</v>
      </c>
      <c r="J2381" s="27">
        <v>3000312.2</v>
      </c>
      <c r="K2381" s="27">
        <v>1799903.7</v>
      </c>
      <c r="L2381" s="27">
        <v>95.97746258924721</v>
      </c>
      <c r="M2381" s="27">
        <v>160.44710456347627</v>
      </c>
      <c r="N2381" s="27">
        <v>166.69292918282238</v>
      </c>
    </row>
    <row r="2382" spans="1:14" x14ac:dyDescent="0.25">
      <c r="A2382" s="28">
        <v>44743</v>
      </c>
      <c r="B2382" s="4" t="s">
        <v>12</v>
      </c>
      <c r="C2382" s="4" t="s">
        <v>496</v>
      </c>
      <c r="D2382" s="4" t="s">
        <v>14</v>
      </c>
      <c r="E2382" s="4" t="s">
        <v>52</v>
      </c>
      <c r="F2382" s="53" t="str">
        <f>IFERROR(VLOOKUP(E2382,'ИМЕНА ОКВЭД'!B$1:D$130001,2,FALSE),E2382)</f>
        <v>22.2</v>
      </c>
      <c r="G2382" s="27">
        <v>779514.1</v>
      </c>
      <c r="H2382" s="27">
        <v>665881.80000000005</v>
      </c>
      <c r="I2382" s="27">
        <v>442207.8</v>
      </c>
      <c r="J2382" s="27">
        <v>4018935</v>
      </c>
      <c r="K2382" s="27">
        <v>2406955.2999999998</v>
      </c>
      <c r="L2382" s="27">
        <v>117.06493554862139</v>
      </c>
      <c r="M2382" s="27">
        <v>176.27778162212425</v>
      </c>
      <c r="N2382" s="27">
        <v>166.9717339578346</v>
      </c>
    </row>
    <row r="2383" spans="1:14" x14ac:dyDescent="0.25">
      <c r="A2383" s="28">
        <v>44743</v>
      </c>
      <c r="B2383" s="4" t="s">
        <v>12</v>
      </c>
      <c r="C2383" s="4" t="s">
        <v>499</v>
      </c>
      <c r="D2383" s="4" t="s">
        <v>14</v>
      </c>
      <c r="E2383" s="4" t="s">
        <v>99</v>
      </c>
      <c r="F2383" s="53" t="str">
        <f>IFERROR(VLOOKUP(E2383,'ИМЕНА ОКВЭД'!B$1:D$130001,2,FALSE),E2383)</f>
        <v>Производство лекарственных средств и материалов, применяемых в медицинских целях</v>
      </c>
      <c r="G2383" s="27">
        <v>211126</v>
      </c>
      <c r="H2383" s="27">
        <v>195475</v>
      </c>
      <c r="I2383" s="27">
        <v>242959</v>
      </c>
      <c r="J2383" s="27">
        <v>1556383</v>
      </c>
      <c r="K2383" s="27">
        <v>1391275</v>
      </c>
      <c r="L2383" s="27">
        <v>108.00665046681161</v>
      </c>
      <c r="M2383" s="27">
        <v>86.897789338941962</v>
      </c>
      <c r="N2383" s="27">
        <v>111.86738782771199</v>
      </c>
    </row>
    <row r="2384" spans="1:14" x14ac:dyDescent="0.25">
      <c r="A2384" s="28">
        <v>44743</v>
      </c>
      <c r="B2384" s="4" t="s">
        <v>12</v>
      </c>
      <c r="C2384" s="4" t="s">
        <v>502</v>
      </c>
      <c r="D2384" s="4" t="s">
        <v>14</v>
      </c>
      <c r="E2384" s="4" t="s">
        <v>76</v>
      </c>
      <c r="F2384" s="53" t="str">
        <f>IFERROR(VLOOKUP(E2384,'ИМЕНА ОКВЭД'!B$1:D$130001,2,FALSE),E2384)</f>
        <v>05.2</v>
      </c>
      <c r="G2384" s="27"/>
      <c r="H2384" s="27"/>
      <c r="I2384" s="27"/>
      <c r="J2384" s="27">
        <v>62770.8</v>
      </c>
      <c r="K2384" s="27">
        <v>49787.199999999997</v>
      </c>
      <c r="L2384" s="27"/>
      <c r="M2384" s="27"/>
      <c r="N2384" s="27">
        <v>126.07818877141112</v>
      </c>
    </row>
    <row r="2385" spans="1:14" x14ac:dyDescent="0.25">
      <c r="A2385" s="28">
        <v>44743</v>
      </c>
      <c r="B2385" s="4" t="s">
        <v>12</v>
      </c>
      <c r="C2385" s="4" t="s">
        <v>505</v>
      </c>
      <c r="D2385" s="4" t="s">
        <v>14</v>
      </c>
      <c r="E2385" s="4" t="s">
        <v>31</v>
      </c>
      <c r="F2385" s="53" t="str">
        <f>IFERROR(VLOOKUP(E2385,'ИМЕНА ОКВЭД'!B$1:D$130001,2,FALSE),E2385)</f>
        <v>Производство машин и оборудования, не включенных в другие группировки</v>
      </c>
      <c r="G2385" s="27">
        <v>114632.9</v>
      </c>
      <c r="H2385" s="27">
        <v>142026.20000000001</v>
      </c>
      <c r="I2385" s="27">
        <v>148709.29999999999</v>
      </c>
      <c r="J2385" s="27">
        <v>829147.1</v>
      </c>
      <c r="K2385" s="27">
        <v>727878.9</v>
      </c>
      <c r="L2385" s="27">
        <v>80.712502341117343</v>
      </c>
      <c r="M2385" s="27">
        <v>77.085226008057333</v>
      </c>
      <c r="N2385" s="27">
        <v>113.91278137063735</v>
      </c>
    </row>
    <row r="2386" spans="1:14" x14ac:dyDescent="0.25">
      <c r="A2386" s="28">
        <v>44743</v>
      </c>
      <c r="B2386" s="4" t="s">
        <v>12</v>
      </c>
      <c r="C2386" s="4" t="s">
        <v>507</v>
      </c>
      <c r="D2386" s="4" t="s">
        <v>14</v>
      </c>
      <c r="E2386" s="4" t="s">
        <v>16</v>
      </c>
      <c r="F2386" s="53" t="str">
        <f>IFERROR(VLOOKUP(E2386,'ИМЕНА ОКВЭД'!B$1:D$130001,2,FALSE),E2386)</f>
        <v>20.3</v>
      </c>
      <c r="G2386" s="27">
        <v>29277</v>
      </c>
      <c r="H2386" s="27">
        <v>30928</v>
      </c>
      <c r="I2386" s="27">
        <v>43029</v>
      </c>
      <c r="J2386" s="27">
        <v>159414</v>
      </c>
      <c r="K2386" s="27">
        <v>231668</v>
      </c>
      <c r="L2386" s="27">
        <v>94.661795137092597</v>
      </c>
      <c r="M2386" s="27">
        <v>68.040158962560128</v>
      </c>
      <c r="N2386" s="27">
        <v>68.811402524302025</v>
      </c>
    </row>
    <row r="2387" spans="1:14" x14ac:dyDescent="0.25">
      <c r="A2387" s="28">
        <v>44743</v>
      </c>
      <c r="B2387" s="4" t="s">
        <v>12</v>
      </c>
      <c r="C2387" s="4" t="s">
        <v>510</v>
      </c>
      <c r="D2387" s="4" t="s">
        <v>14</v>
      </c>
      <c r="E2387" s="4" t="s">
        <v>123</v>
      </c>
      <c r="F2387" s="53" t="str">
        <f>IFERROR(VLOOKUP(E2387,'ИМЕНА ОКВЭД'!B$1:D$130001,2,FALSE),E2387)</f>
        <v>32.1</v>
      </c>
      <c r="G2387" s="27">
        <v>18</v>
      </c>
      <c r="H2387" s="27">
        <v>18</v>
      </c>
      <c r="I2387" s="27">
        <v>355</v>
      </c>
      <c r="J2387" s="27">
        <v>126</v>
      </c>
      <c r="K2387" s="27">
        <v>2485</v>
      </c>
      <c r="L2387" s="27">
        <v>100</v>
      </c>
      <c r="M2387" s="27">
        <v>5.070422535211268</v>
      </c>
      <c r="N2387" s="27">
        <v>5.070422535211268</v>
      </c>
    </row>
    <row r="2388" spans="1:14" x14ac:dyDescent="0.25">
      <c r="A2388" s="28">
        <v>44743</v>
      </c>
      <c r="B2388" s="4" t="s">
        <v>12</v>
      </c>
      <c r="C2388" s="4" t="s">
        <v>513</v>
      </c>
      <c r="D2388" s="4" t="s">
        <v>14</v>
      </c>
      <c r="E2388" s="4" t="s">
        <v>69</v>
      </c>
      <c r="F2388" s="53" t="str">
        <f>IFERROR(VLOOKUP(E2388,'ИМЕНА ОКВЭД'!B$1:D$130001,2,FALSE),E2388)</f>
        <v>Производство одежды</v>
      </c>
      <c r="G2388" s="27">
        <v>6897.2</v>
      </c>
      <c r="H2388" s="27">
        <v>6636</v>
      </c>
      <c r="I2388" s="27">
        <v>29797.9</v>
      </c>
      <c r="J2388" s="27">
        <v>45743.8</v>
      </c>
      <c r="K2388" s="27">
        <v>184455.7</v>
      </c>
      <c r="L2388" s="27">
        <v>103.93610608800482</v>
      </c>
      <c r="M2388" s="27">
        <v>23.146597579024025</v>
      </c>
      <c r="N2388" s="27">
        <v>24.799342064246321</v>
      </c>
    </row>
    <row r="2389" spans="1:14" x14ac:dyDescent="0.25">
      <c r="A2389" s="28">
        <v>44743</v>
      </c>
      <c r="B2389" s="4" t="s">
        <v>12</v>
      </c>
      <c r="C2389" s="4" t="s">
        <v>516</v>
      </c>
      <c r="D2389" s="4" t="s">
        <v>14</v>
      </c>
      <c r="E2389" s="4" t="s">
        <v>88</v>
      </c>
      <c r="F2389" s="53" t="str">
        <f>IFERROR(VLOOKUP(E2389,'ИМЕНА ОКВЭД'!B$1:D$130001,2,FALSE),E2389)</f>
        <v>26.6</v>
      </c>
      <c r="G2389" s="27">
        <v>52</v>
      </c>
      <c r="H2389" s="27">
        <v>52</v>
      </c>
      <c r="I2389" s="27">
        <v>525</v>
      </c>
      <c r="J2389" s="27">
        <v>364</v>
      </c>
      <c r="K2389" s="27">
        <v>3675</v>
      </c>
      <c r="L2389" s="27">
        <v>100</v>
      </c>
      <c r="M2389" s="27">
        <v>9.9047619047619051</v>
      </c>
      <c r="N2389" s="27">
        <v>9.9047619047619051</v>
      </c>
    </row>
    <row r="2390" spans="1:14" x14ac:dyDescent="0.25">
      <c r="A2390" s="28">
        <v>44743</v>
      </c>
      <c r="B2390" s="4" t="s">
        <v>12</v>
      </c>
      <c r="C2390" s="4" t="s">
        <v>519</v>
      </c>
      <c r="D2390" s="4" t="s">
        <v>14</v>
      </c>
      <c r="E2390" s="4" t="s">
        <v>120</v>
      </c>
      <c r="F2390" s="53" t="str">
        <f>IFERROR(VLOOKUP(E2390,'ИМЕНА ОКВЭД'!B$1:D$130001,2,FALSE),E2390)</f>
        <v>20.1</v>
      </c>
      <c r="G2390" s="27">
        <v>248799.6</v>
      </c>
      <c r="H2390" s="27">
        <v>225085.4</v>
      </c>
      <c r="I2390" s="27">
        <v>273646.90000000002</v>
      </c>
      <c r="J2390" s="27">
        <v>1906346.3</v>
      </c>
      <c r="K2390" s="27">
        <v>1388884.5</v>
      </c>
      <c r="L2390" s="27">
        <v>110.53564558163256</v>
      </c>
      <c r="M2390" s="27">
        <v>90.919940989647614</v>
      </c>
      <c r="N2390" s="27">
        <v>137.25736733328077</v>
      </c>
    </row>
    <row r="2391" spans="1:14" x14ac:dyDescent="0.25">
      <c r="A2391" s="28">
        <v>44743</v>
      </c>
      <c r="B2391" s="4" t="s">
        <v>12</v>
      </c>
      <c r="C2391" s="4" t="s">
        <v>522</v>
      </c>
      <c r="D2391" s="4" t="s">
        <v>14</v>
      </c>
      <c r="E2391" s="4" t="s">
        <v>63</v>
      </c>
      <c r="F2391" s="53" t="str">
        <f>IFERROR(VLOOKUP(E2391,'ИМЕНА ОКВЭД'!B$1:D$130001,2,FALSE),E2391)</f>
        <v>33.2</v>
      </c>
      <c r="G2391" s="27">
        <v>4100.2</v>
      </c>
      <c r="H2391" s="27">
        <v>4236.1000000000004</v>
      </c>
      <c r="I2391" s="27">
        <v>496</v>
      </c>
      <c r="J2391" s="27">
        <v>33480.9</v>
      </c>
      <c r="K2391" s="27">
        <v>4208.3</v>
      </c>
      <c r="L2391" s="27">
        <v>96.791860437666728</v>
      </c>
      <c r="M2391" s="27">
        <v>826.65322580645159</v>
      </c>
      <c r="N2391" s="27">
        <v>795.59204429342014</v>
      </c>
    </row>
    <row r="2392" spans="1:14" x14ac:dyDescent="0.25">
      <c r="A2392" s="28">
        <v>44743</v>
      </c>
      <c r="B2392" s="4" t="s">
        <v>12</v>
      </c>
      <c r="C2392" s="4" t="s">
        <v>525</v>
      </c>
      <c r="D2392" s="4" t="s">
        <v>14</v>
      </c>
      <c r="E2392" s="4" t="s">
        <v>15</v>
      </c>
      <c r="F2392" s="53" t="str">
        <f>IFERROR(VLOOKUP(E2392,'ИМЕНА ОКВЭД'!B$1:D$130001,2,FALSE),E2392)</f>
        <v>Переработка и консервирование рыбы, ракообразных и моллюсков</v>
      </c>
      <c r="G2392" s="27">
        <v>3143476.2</v>
      </c>
      <c r="H2392" s="27">
        <v>2076038</v>
      </c>
      <c r="I2392" s="27">
        <v>2676051.1</v>
      </c>
      <c r="J2392" s="27">
        <v>25454032</v>
      </c>
      <c r="K2392" s="27">
        <v>19379732.199999999</v>
      </c>
      <c r="L2392" s="27">
        <v>151.41708388767449</v>
      </c>
      <c r="M2392" s="27">
        <v>117.46697213666809</v>
      </c>
      <c r="N2392" s="27">
        <v>131.34356933993132</v>
      </c>
    </row>
    <row r="2393" spans="1:14" x14ac:dyDescent="0.25">
      <c r="A2393" s="28">
        <v>44743</v>
      </c>
      <c r="B2393" s="4" t="s">
        <v>12</v>
      </c>
      <c r="C2393" s="4" t="s">
        <v>527</v>
      </c>
      <c r="D2393" s="4" t="s">
        <v>14</v>
      </c>
      <c r="E2393" s="4" t="s">
        <v>34</v>
      </c>
      <c r="F2393" s="53" t="str">
        <f>IFERROR(VLOOKUP(E2393,'ИМЕНА ОКВЭД'!B$1:D$130001,2,FALSE),E2393)</f>
        <v>31.0</v>
      </c>
      <c r="G2393" s="27">
        <v>35227.800000000003</v>
      </c>
      <c r="H2393" s="27">
        <v>35320.400000000001</v>
      </c>
      <c r="I2393" s="27">
        <v>40310</v>
      </c>
      <c r="J2393" s="27">
        <v>247041.2</v>
      </c>
      <c r="K2393" s="27">
        <v>276341</v>
      </c>
      <c r="L2393" s="27">
        <v>99.73782856366293</v>
      </c>
      <c r="M2393" s="27">
        <v>87.392210369635322</v>
      </c>
      <c r="N2393" s="27">
        <v>89.397230233660579</v>
      </c>
    </row>
    <row r="2394" spans="1:14" x14ac:dyDescent="0.25">
      <c r="A2394" s="28">
        <v>44743</v>
      </c>
      <c r="B2394" s="4" t="s">
        <v>12</v>
      </c>
      <c r="C2394" s="4" t="s">
        <v>530</v>
      </c>
      <c r="D2394" s="4" t="s">
        <v>14</v>
      </c>
      <c r="E2394" s="4" t="s">
        <v>101</v>
      </c>
      <c r="F2394" s="53" t="str">
        <f>IFERROR(VLOOKUP(E2394,'ИМЕНА ОКВЭД'!B$1:D$130001,2,FALSE),E2394)</f>
        <v>26.1</v>
      </c>
      <c r="G2394" s="27"/>
      <c r="H2394" s="27"/>
      <c r="I2394" s="27">
        <v>1434</v>
      </c>
      <c r="J2394" s="27"/>
      <c r="K2394" s="27">
        <v>10038</v>
      </c>
      <c r="L2394" s="27"/>
      <c r="M2394" s="27"/>
      <c r="N2394" s="27"/>
    </row>
    <row r="2395" spans="1:14" x14ac:dyDescent="0.25">
      <c r="A2395" s="28">
        <v>44805</v>
      </c>
      <c r="B2395" s="4" t="s">
        <v>12</v>
      </c>
      <c r="C2395" s="4" t="s">
        <v>13</v>
      </c>
      <c r="D2395" s="4" t="s">
        <v>14</v>
      </c>
      <c r="E2395" s="4" t="s">
        <v>109</v>
      </c>
      <c r="F2395" s="53" t="str">
        <f>IFERROR(VLOOKUP(E2395,'ИМЕНА ОКВЭД'!B$1:D$130001,2,FALSE),E2395)</f>
        <v>Добыча угля</v>
      </c>
      <c r="G2395" s="27">
        <v>3537146.3</v>
      </c>
      <c r="H2395" s="27">
        <v>4050686</v>
      </c>
      <c r="I2395" s="27">
        <v>4741135.8</v>
      </c>
      <c r="J2395" s="27">
        <v>39667774.100000001</v>
      </c>
      <c r="K2395" s="27">
        <v>28154603.800000001</v>
      </c>
      <c r="L2395" s="27">
        <v>87.322154815258457</v>
      </c>
      <c r="M2395" s="27">
        <v>74.605462682591792</v>
      </c>
      <c r="N2395" s="27">
        <v>140.89267382977701</v>
      </c>
    </row>
    <row r="2396" spans="1:14" x14ac:dyDescent="0.25">
      <c r="A2396" s="28">
        <v>44805</v>
      </c>
      <c r="B2396" s="4" t="s">
        <v>12</v>
      </c>
      <c r="C2396" s="4" t="s">
        <v>13</v>
      </c>
      <c r="D2396" s="4" t="s">
        <v>14</v>
      </c>
      <c r="E2396" s="4" t="s">
        <v>80</v>
      </c>
      <c r="F2396" s="53" t="str">
        <f>IFERROR(VLOOKUP(E2396,'ИМЕНА ОКВЭД'!B$1:D$130001,2,FALSE),E2396)</f>
        <v>35</v>
      </c>
      <c r="G2396" s="27">
        <v>3646210.5</v>
      </c>
      <c r="H2396" s="27">
        <v>3679964.4</v>
      </c>
      <c r="I2396" s="27">
        <v>3435659.2</v>
      </c>
      <c r="J2396" s="27">
        <v>47010012.700000003</v>
      </c>
      <c r="K2396" s="27">
        <v>43638004.5</v>
      </c>
      <c r="L2396" s="27">
        <v>99.082765583275744</v>
      </c>
      <c r="M2396" s="27">
        <v>106.12841052453631</v>
      </c>
      <c r="N2396" s="27">
        <v>107.72722822373787</v>
      </c>
    </row>
    <row r="2397" spans="1:14" x14ac:dyDescent="0.25">
      <c r="A2397" s="28">
        <v>44805</v>
      </c>
      <c r="B2397" s="4" t="s">
        <v>12</v>
      </c>
      <c r="C2397" s="4" t="s">
        <v>13</v>
      </c>
      <c r="D2397" s="4" t="s">
        <v>14</v>
      </c>
      <c r="E2397" s="4" t="s">
        <v>134</v>
      </c>
      <c r="F2397" s="53" t="str">
        <f>IFERROR(VLOOKUP(E2397,'ИМЕНА ОКВЭД'!B$1:D$130001,2,FALSE),E2397)</f>
        <v>29</v>
      </c>
      <c r="G2397" s="27">
        <v>3453.4</v>
      </c>
      <c r="H2397" s="27">
        <v>2943.3</v>
      </c>
      <c r="I2397" s="27"/>
      <c r="J2397" s="27">
        <v>29023.7</v>
      </c>
      <c r="K2397" s="27"/>
      <c r="L2397" s="27">
        <v>117.33088709951416</v>
      </c>
      <c r="M2397" s="27"/>
      <c r="N2397" s="27"/>
    </row>
    <row r="2398" spans="1:14" x14ac:dyDescent="0.25">
      <c r="A2398" s="28">
        <v>44805</v>
      </c>
      <c r="B2398" s="4" t="s">
        <v>12</v>
      </c>
      <c r="C2398" s="4" t="s">
        <v>13</v>
      </c>
      <c r="D2398" s="4" t="s">
        <v>14</v>
      </c>
      <c r="E2398" s="4" t="s">
        <v>54</v>
      </c>
      <c r="F2398" s="53" t="str">
        <f>IFERROR(VLOOKUP(E2398,'ИМЕНА ОКВЭД'!B$1:D$130001,2,FALSE),E2398)</f>
        <v>38.3</v>
      </c>
      <c r="G2398" s="27">
        <v>279865.8</v>
      </c>
      <c r="H2398" s="27">
        <v>322145.5</v>
      </c>
      <c r="I2398" s="27">
        <v>105181.5</v>
      </c>
      <c r="J2398" s="27">
        <v>2650485.7999999998</v>
      </c>
      <c r="K2398" s="27">
        <v>1260939.1000000001</v>
      </c>
      <c r="L2398" s="27">
        <v>86.875588825546217</v>
      </c>
      <c r="M2398" s="27">
        <v>266.07892072275069</v>
      </c>
      <c r="N2398" s="27">
        <v>210.1993506268463</v>
      </c>
    </row>
    <row r="2399" spans="1:14" x14ac:dyDescent="0.25">
      <c r="A2399" s="28">
        <v>44805</v>
      </c>
      <c r="B2399" s="4" t="s">
        <v>12</v>
      </c>
      <c r="C2399" s="4" t="s">
        <v>13</v>
      </c>
      <c r="D2399" s="4" t="s">
        <v>14</v>
      </c>
      <c r="E2399" s="4" t="s">
        <v>28</v>
      </c>
      <c r="F2399" s="53" t="str">
        <f>IFERROR(VLOOKUP(E2399,'ИМЕНА ОКВЭД'!B$1:D$130001,2,FALSE),E2399)</f>
        <v>08.1</v>
      </c>
      <c r="G2399" s="27">
        <v>173002.1</v>
      </c>
      <c r="H2399" s="27">
        <v>167926.6</v>
      </c>
      <c r="I2399" s="27">
        <v>212910.1</v>
      </c>
      <c r="J2399" s="27">
        <v>1266309.2</v>
      </c>
      <c r="K2399" s="27">
        <v>1603981.3</v>
      </c>
      <c r="L2399" s="27">
        <v>103.02245147582336</v>
      </c>
      <c r="M2399" s="27">
        <v>81.255938539317768</v>
      </c>
      <c r="N2399" s="27">
        <v>78.947878008303462</v>
      </c>
    </row>
    <row r="2400" spans="1:14" x14ac:dyDescent="0.25">
      <c r="A2400" s="28">
        <v>44805</v>
      </c>
      <c r="B2400" s="4" t="s">
        <v>12</v>
      </c>
      <c r="C2400" s="4" t="s">
        <v>13</v>
      </c>
      <c r="D2400" s="4" t="s">
        <v>14</v>
      </c>
      <c r="E2400" s="4" t="s">
        <v>38</v>
      </c>
      <c r="F2400" s="53" t="str">
        <f>IFERROR(VLOOKUP(E2400,'ИМЕНА ОКВЭД'!B$1:D$130001,2,FALSE),E2400)</f>
        <v>21.2</v>
      </c>
      <c r="G2400" s="27">
        <v>302537</v>
      </c>
      <c r="H2400" s="27">
        <v>250785</v>
      </c>
      <c r="I2400" s="27">
        <v>289465</v>
      </c>
      <c r="J2400" s="27">
        <v>2109705</v>
      </c>
      <c r="K2400" s="27">
        <v>2024797</v>
      </c>
      <c r="L2400" s="27">
        <v>120.63600295073469</v>
      </c>
      <c r="M2400" s="27">
        <v>104.51591729570069</v>
      </c>
      <c r="N2400" s="27">
        <v>104.19340803053343</v>
      </c>
    </row>
    <row r="2401" spans="1:14" x14ac:dyDescent="0.25">
      <c r="A2401" s="28">
        <v>44805</v>
      </c>
      <c r="B2401" s="4" t="s">
        <v>12</v>
      </c>
      <c r="C2401" s="4" t="s">
        <v>13</v>
      </c>
      <c r="D2401" s="4" t="s">
        <v>14</v>
      </c>
      <c r="E2401" s="4" t="s">
        <v>125</v>
      </c>
      <c r="F2401" s="53" t="str">
        <f>IFERROR(VLOOKUP(E2401,'ИМЕНА ОКВЭД'!B$1:D$130001,2,FALSE),E2401)</f>
        <v>Производство кокса и нефтепродуктов</v>
      </c>
      <c r="G2401" s="27">
        <v>5860854.7000000002</v>
      </c>
      <c r="H2401" s="27">
        <v>6187354.7000000002</v>
      </c>
      <c r="I2401" s="27">
        <v>3712947.2</v>
      </c>
      <c r="J2401" s="27">
        <v>51220122.399999999</v>
      </c>
      <c r="K2401" s="27">
        <v>44703430.200000003</v>
      </c>
      <c r="L2401" s="27">
        <v>94.723108406893175</v>
      </c>
      <c r="M2401" s="27">
        <v>157.84912589115191</v>
      </c>
      <c r="N2401" s="27">
        <v>114.57761109347712</v>
      </c>
    </row>
    <row r="2402" spans="1:14" x14ac:dyDescent="0.25">
      <c r="A2402" s="28">
        <v>44805</v>
      </c>
      <c r="B2402" s="4" t="s">
        <v>12</v>
      </c>
      <c r="C2402" s="4" t="s">
        <v>13</v>
      </c>
      <c r="D2402" s="4" t="s">
        <v>14</v>
      </c>
      <c r="E2402" s="4" t="s">
        <v>51</v>
      </c>
      <c r="F2402" s="53" t="str">
        <f>IFERROR(VLOOKUP(E2402,'ИМЕНА ОКВЭД'!B$1:D$130001,2,FALSE),E2402)</f>
        <v>19.2</v>
      </c>
      <c r="G2402" s="27">
        <v>5860854.7000000002</v>
      </c>
      <c r="H2402" s="27">
        <v>6187354.7000000002</v>
      </c>
      <c r="I2402" s="27">
        <v>3712947.2</v>
      </c>
      <c r="J2402" s="27">
        <v>51220122.399999999</v>
      </c>
      <c r="K2402" s="27">
        <v>44703430.200000003</v>
      </c>
      <c r="L2402" s="27">
        <v>94.723108406893175</v>
      </c>
      <c r="M2402" s="27">
        <v>157.84912589115191</v>
      </c>
      <c r="N2402" s="27">
        <v>114.57761109347712</v>
      </c>
    </row>
    <row r="2403" spans="1:14" x14ac:dyDescent="0.25">
      <c r="A2403" s="28">
        <v>44805</v>
      </c>
      <c r="B2403" s="4" t="s">
        <v>12</v>
      </c>
      <c r="C2403" s="4" t="s">
        <v>13</v>
      </c>
      <c r="D2403" s="4" t="s">
        <v>14</v>
      </c>
      <c r="E2403" s="4" t="s">
        <v>62</v>
      </c>
      <c r="F2403" s="53" t="str">
        <f>IFERROR(VLOOKUP(E2403,'ИМЕНА ОКВЭД'!B$1:D$130001,2,FALSE),E2403)</f>
        <v>27.1</v>
      </c>
      <c r="G2403" s="27">
        <v>3910</v>
      </c>
      <c r="H2403" s="27">
        <v>3910</v>
      </c>
      <c r="I2403" s="27">
        <v>5333</v>
      </c>
      <c r="J2403" s="27">
        <v>35190</v>
      </c>
      <c r="K2403" s="27">
        <v>47997</v>
      </c>
      <c r="L2403" s="27">
        <v>100</v>
      </c>
      <c r="M2403" s="27">
        <v>73.317082317644847</v>
      </c>
      <c r="N2403" s="27">
        <v>73.317082317644847</v>
      </c>
    </row>
    <row r="2404" spans="1:14" x14ac:dyDescent="0.25">
      <c r="A2404" s="28">
        <v>44805</v>
      </c>
      <c r="B2404" s="4" t="s">
        <v>12</v>
      </c>
      <c r="C2404" s="4" t="s">
        <v>13</v>
      </c>
      <c r="D2404" s="4" t="s">
        <v>14</v>
      </c>
      <c r="E2404" s="4" t="s">
        <v>50</v>
      </c>
      <c r="F2404" s="53" t="str">
        <f>IFERROR(VLOOKUP(E2404,'ИМЕНА ОКВЭД'!B$1:D$130001,2,FALSE),E2404)</f>
        <v>Производство молочной продукции</v>
      </c>
      <c r="G2404" s="27">
        <v>200831.1</v>
      </c>
      <c r="H2404" s="27">
        <v>233327.3</v>
      </c>
      <c r="I2404" s="27">
        <v>253331</v>
      </c>
      <c r="J2404" s="27">
        <v>2131226.1</v>
      </c>
      <c r="K2404" s="27">
        <v>2754230.7</v>
      </c>
      <c r="L2404" s="27">
        <v>86.07269702259444</v>
      </c>
      <c r="M2404" s="27">
        <v>79.276164385724599</v>
      </c>
      <c r="N2404" s="27">
        <v>77.380086570090157</v>
      </c>
    </row>
    <row r="2405" spans="1:14" x14ac:dyDescent="0.25">
      <c r="A2405" s="28">
        <v>44805</v>
      </c>
      <c r="B2405" s="4" t="s">
        <v>12</v>
      </c>
      <c r="C2405" s="4" t="s">
        <v>13</v>
      </c>
      <c r="D2405" s="4" t="s">
        <v>14</v>
      </c>
      <c r="E2405" s="4" t="s">
        <v>89</v>
      </c>
      <c r="F2405" s="53" t="str">
        <f>IFERROR(VLOOKUP(E2405,'ИМЕНА ОКВЭД'!B$1:D$130001,2,FALSE),E2405)</f>
        <v>Обеспечение электрическое энергией, газом и паром; кондиционирование воздуха</v>
      </c>
      <c r="G2405" s="27">
        <v>3646210.5</v>
      </c>
      <c r="H2405" s="27">
        <v>3679964.4</v>
      </c>
      <c r="I2405" s="27">
        <v>3435659.2</v>
      </c>
      <c r="J2405" s="27">
        <v>47010012.700000003</v>
      </c>
      <c r="K2405" s="27">
        <v>43638004.5</v>
      </c>
      <c r="L2405" s="27">
        <v>99.082765583275744</v>
      </c>
      <c r="M2405" s="27">
        <v>106.12841052453631</v>
      </c>
      <c r="N2405" s="27">
        <v>107.72722822373787</v>
      </c>
    </row>
    <row r="2406" spans="1:14" x14ac:dyDescent="0.25">
      <c r="A2406" s="28">
        <v>44805</v>
      </c>
      <c r="B2406" s="4" t="s">
        <v>12</v>
      </c>
      <c r="C2406" s="4" t="s">
        <v>13</v>
      </c>
      <c r="D2406" s="4" t="s">
        <v>14</v>
      </c>
      <c r="E2406" s="4" t="s">
        <v>76</v>
      </c>
      <c r="F2406" s="53" t="str">
        <f>IFERROR(VLOOKUP(E2406,'ИМЕНА ОКВЭД'!B$1:D$130001,2,FALSE),E2406)</f>
        <v>05.2</v>
      </c>
      <c r="G2406" s="27">
        <v>89.3</v>
      </c>
      <c r="H2406" s="27"/>
      <c r="I2406" s="27">
        <v>8415.7999999999993</v>
      </c>
      <c r="J2406" s="27">
        <v>62860.1</v>
      </c>
      <c r="K2406" s="27">
        <v>60354.8</v>
      </c>
      <c r="L2406" s="27"/>
      <c r="M2406" s="27">
        <v>1.0610993607262531</v>
      </c>
      <c r="N2406" s="27">
        <v>104.15095402519766</v>
      </c>
    </row>
    <row r="2407" spans="1:14" x14ac:dyDescent="0.25">
      <c r="A2407" s="28">
        <v>44805</v>
      </c>
      <c r="B2407" s="4" t="s">
        <v>12</v>
      </c>
      <c r="C2407" s="4" t="s">
        <v>13</v>
      </c>
      <c r="D2407" s="4" t="s">
        <v>14</v>
      </c>
      <c r="E2407" s="4" t="s">
        <v>97</v>
      </c>
      <c r="F2407" s="53" t="str">
        <f>IFERROR(VLOOKUP(E2407,'ИМЕНА ОКВЭД'!B$1:D$130001,2,FALSE),E2407)</f>
        <v>20.2</v>
      </c>
      <c r="G2407" s="27"/>
      <c r="H2407" s="27"/>
      <c r="I2407" s="27">
        <v>217</v>
      </c>
      <c r="J2407" s="27"/>
      <c r="K2407" s="27">
        <v>1953</v>
      </c>
      <c r="L2407" s="27"/>
      <c r="M2407" s="27"/>
      <c r="N2407" s="27"/>
    </row>
    <row r="2408" spans="1:14" x14ac:dyDescent="0.25">
      <c r="A2408" s="28">
        <v>44805</v>
      </c>
      <c r="B2408" s="4" t="s">
        <v>12</v>
      </c>
      <c r="C2408" s="4" t="s">
        <v>13</v>
      </c>
      <c r="D2408" s="4" t="s">
        <v>14</v>
      </c>
      <c r="E2408" s="4" t="s">
        <v>24</v>
      </c>
      <c r="F2408" s="53" t="str">
        <f>IFERROR(VLOOKUP(E2408,'ИМЕНА ОКВЭД'!B$1:D$130001,2,FALSE),E2408)</f>
        <v>32.5</v>
      </c>
      <c r="G2408" s="27">
        <v>12720</v>
      </c>
      <c r="H2408" s="27">
        <v>13353</v>
      </c>
      <c r="I2408" s="27">
        <v>13439.1</v>
      </c>
      <c r="J2408" s="27">
        <v>118203</v>
      </c>
      <c r="K2408" s="27">
        <v>90247.3</v>
      </c>
      <c r="L2408" s="27">
        <v>95.25949224893283</v>
      </c>
      <c r="M2408" s="27">
        <v>94.649195258611073</v>
      </c>
      <c r="N2408" s="27">
        <v>130.97677160424743</v>
      </c>
    </row>
    <row r="2409" spans="1:14" x14ac:dyDescent="0.25">
      <c r="A2409" s="28">
        <v>44805</v>
      </c>
      <c r="B2409" s="4" t="s">
        <v>12</v>
      </c>
      <c r="C2409" s="4" t="s">
        <v>13</v>
      </c>
      <c r="D2409" s="4" t="s">
        <v>14</v>
      </c>
      <c r="E2409" s="4" t="s">
        <v>56</v>
      </c>
      <c r="F2409" s="53" t="str">
        <f>IFERROR(VLOOKUP(E2409,'ИМЕНА ОКВЭД'!B$1:D$130001,2,FALSE),E2409)</f>
        <v>Производство готовых металлических изделий, кроме машин и оборудования</v>
      </c>
      <c r="G2409" s="27">
        <v>528375.6</v>
      </c>
      <c r="H2409" s="27">
        <v>643948.80000000005</v>
      </c>
      <c r="I2409" s="27">
        <v>340772.9</v>
      </c>
      <c r="J2409" s="27">
        <v>4018954.2</v>
      </c>
      <c r="K2409" s="27">
        <v>2959604.9</v>
      </c>
      <c r="L2409" s="27">
        <v>82.052424043650674</v>
      </c>
      <c r="M2409" s="27">
        <v>155.0521182875751</v>
      </c>
      <c r="N2409" s="27">
        <v>135.79360542348067</v>
      </c>
    </row>
    <row r="2410" spans="1:14" x14ac:dyDescent="0.25">
      <c r="A2410" s="28">
        <v>44805</v>
      </c>
      <c r="B2410" s="4" t="s">
        <v>12</v>
      </c>
      <c r="C2410" s="4" t="s">
        <v>13</v>
      </c>
      <c r="D2410" s="4" t="s">
        <v>14</v>
      </c>
      <c r="E2410" s="4" t="s">
        <v>46</v>
      </c>
      <c r="F2410" s="53" t="str">
        <f>IFERROR(VLOOKUP(E2410,'ИМЕНА ОКВЭД'!B$1:D$130001,2,FALSE),E2410)</f>
        <v>22.1</v>
      </c>
      <c r="G2410" s="27">
        <v>617</v>
      </c>
      <c r="H2410" s="27">
        <v>617</v>
      </c>
      <c r="I2410" s="27">
        <v>1186</v>
      </c>
      <c r="J2410" s="27">
        <v>5553</v>
      </c>
      <c r="K2410" s="27">
        <v>10674</v>
      </c>
      <c r="L2410" s="27">
        <v>100</v>
      </c>
      <c r="M2410" s="27">
        <v>52.023608768971329</v>
      </c>
      <c r="N2410" s="27">
        <v>52.023608768971329</v>
      </c>
    </row>
    <row r="2411" spans="1:14" x14ac:dyDescent="0.25">
      <c r="A2411" s="28">
        <v>44805</v>
      </c>
      <c r="B2411" s="4" t="s">
        <v>12</v>
      </c>
      <c r="C2411" s="4" t="s">
        <v>13</v>
      </c>
      <c r="D2411" s="4" t="s">
        <v>14</v>
      </c>
      <c r="E2411" s="4" t="s">
        <v>86</v>
      </c>
      <c r="F2411" s="53" t="str">
        <f>IFERROR(VLOOKUP(E2411,'ИМЕНА ОКВЭД'!B$1:D$130001,2,FALSE),E2411)</f>
        <v>Деятельность полиграфическая и копирование носителей информации</v>
      </c>
      <c r="G2411" s="27">
        <v>28002.7</v>
      </c>
      <c r="H2411" s="27">
        <v>27169.4</v>
      </c>
      <c r="I2411" s="27">
        <v>28228.9</v>
      </c>
      <c r="J2411" s="27">
        <v>244980.3</v>
      </c>
      <c r="K2411" s="27">
        <v>176691.20000000001</v>
      </c>
      <c r="L2411" s="27">
        <v>103.06705337622472</v>
      </c>
      <c r="M2411" s="27">
        <v>99.198693537474014</v>
      </c>
      <c r="N2411" s="27">
        <v>138.64884046290931</v>
      </c>
    </row>
    <row r="2412" spans="1:14" x14ac:dyDescent="0.25">
      <c r="A2412" s="28">
        <v>44805</v>
      </c>
      <c r="B2412" s="4" t="s">
        <v>12</v>
      </c>
      <c r="C2412" s="4" t="s">
        <v>13</v>
      </c>
      <c r="D2412" s="4" t="s">
        <v>14</v>
      </c>
      <c r="E2412" s="4" t="s">
        <v>105</v>
      </c>
      <c r="F2412" s="53" t="str">
        <f>IFERROR(VLOOKUP(E2412,'ИМЕНА ОКВЭД'!B$1:D$130001,2,FALSE),E2412)</f>
        <v>11.0</v>
      </c>
      <c r="G2412" s="27">
        <v>867964.5</v>
      </c>
      <c r="H2412" s="27">
        <v>1042663.9</v>
      </c>
      <c r="I2412" s="27">
        <v>671343.2</v>
      </c>
      <c r="J2412" s="27">
        <v>7346300.2000000002</v>
      </c>
      <c r="K2412" s="27">
        <v>5426311.5999999996</v>
      </c>
      <c r="L2412" s="27">
        <v>83.244897996372558</v>
      </c>
      <c r="M2412" s="27">
        <v>129.28774731016864</v>
      </c>
      <c r="N2412" s="27">
        <v>135.38294041204711</v>
      </c>
    </row>
    <row r="2413" spans="1:14" x14ac:dyDescent="0.25">
      <c r="A2413" s="28">
        <v>44805</v>
      </c>
      <c r="B2413" s="4" t="s">
        <v>12</v>
      </c>
      <c r="C2413" s="4" t="s">
        <v>13</v>
      </c>
      <c r="D2413" s="4" t="s">
        <v>14</v>
      </c>
      <c r="E2413" s="4" t="s">
        <v>121</v>
      </c>
      <c r="F2413" s="53" t="str">
        <f>IFERROR(VLOOKUP(E2413,'ИМЕНА ОКВЭД'!B$1:D$130001,2,FALSE),E2413)</f>
        <v>23.6</v>
      </c>
      <c r="G2413" s="27">
        <v>650820</v>
      </c>
      <c r="H2413" s="27">
        <v>628218.5</v>
      </c>
      <c r="I2413" s="27">
        <v>536757</v>
      </c>
      <c r="J2413" s="27">
        <v>5734833.0999999996</v>
      </c>
      <c r="K2413" s="27">
        <v>4002116.9</v>
      </c>
      <c r="L2413" s="27">
        <v>103.59771321602277</v>
      </c>
      <c r="M2413" s="27">
        <v>121.25039822489506</v>
      </c>
      <c r="N2413" s="27">
        <v>143.29499220774886</v>
      </c>
    </row>
    <row r="2414" spans="1:14" x14ac:dyDescent="0.25">
      <c r="A2414" s="28">
        <v>44805</v>
      </c>
      <c r="B2414" s="4" t="s">
        <v>12</v>
      </c>
      <c r="C2414" s="4" t="s">
        <v>13</v>
      </c>
      <c r="D2414" s="4" t="s">
        <v>14</v>
      </c>
      <c r="E2414" s="4" t="s">
        <v>112</v>
      </c>
      <c r="F2414" s="53" t="str">
        <f>IFERROR(VLOOKUP(E2414,'ИМЕНА ОКВЭД'!B$1:D$130001,2,FALSE),E2414)</f>
        <v>35.2</v>
      </c>
      <c r="G2414" s="27">
        <v>232229</v>
      </c>
      <c r="H2414" s="27">
        <v>232332.6</v>
      </c>
      <c r="I2414" s="27">
        <v>214856.2</v>
      </c>
      <c r="J2414" s="27">
        <v>3662641.5</v>
      </c>
      <c r="K2414" s="27">
        <v>3175056.9</v>
      </c>
      <c r="L2414" s="27">
        <v>99.955408754518302</v>
      </c>
      <c r="M2414" s="27">
        <v>108.08578016366295</v>
      </c>
      <c r="N2414" s="27">
        <v>115.35672006381996</v>
      </c>
    </row>
    <row r="2415" spans="1:14" x14ac:dyDescent="0.25">
      <c r="A2415" s="28">
        <v>44805</v>
      </c>
      <c r="B2415" s="4" t="s">
        <v>12</v>
      </c>
      <c r="C2415" s="4" t="s">
        <v>13</v>
      </c>
      <c r="D2415" s="4" t="s">
        <v>14</v>
      </c>
      <c r="E2415" s="4" t="s">
        <v>104</v>
      </c>
      <c r="F2415" s="53" t="str">
        <f>IFERROR(VLOOKUP(E2415,'ИМЕНА ОКВЭД'!B$1:D$130001,2,FALSE),E2415)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415" s="27">
        <v>1681311.1</v>
      </c>
      <c r="H2415" s="27">
        <v>1376530.9</v>
      </c>
      <c r="I2415" s="27">
        <v>1607363.3</v>
      </c>
      <c r="J2415" s="27">
        <v>16819994.300000001</v>
      </c>
      <c r="K2415" s="27">
        <v>13013353.300000001</v>
      </c>
      <c r="L2415" s="27">
        <v>122.14118113875976</v>
      </c>
      <c r="M2415" s="27">
        <v>104.6005654104458</v>
      </c>
      <c r="N2415" s="27">
        <v>129.25180706497841</v>
      </c>
    </row>
    <row r="2416" spans="1:14" x14ac:dyDescent="0.25">
      <c r="A2416" s="28">
        <v>44805</v>
      </c>
      <c r="B2416" s="4" t="s">
        <v>12</v>
      </c>
      <c r="C2416" s="4" t="s">
        <v>13</v>
      </c>
      <c r="D2416" s="4" t="s">
        <v>14</v>
      </c>
      <c r="E2416" s="4" t="s">
        <v>77</v>
      </c>
      <c r="F2416" s="53" t="str">
        <f>IFERROR(VLOOKUP(E2416,'ИМЕНА ОКВЭД'!B$1:D$130001,2,FALSE),E2416)</f>
        <v>23.1</v>
      </c>
      <c r="G2416" s="27">
        <v>32682</v>
      </c>
      <c r="H2416" s="27">
        <v>32682</v>
      </c>
      <c r="I2416" s="27">
        <v>52135</v>
      </c>
      <c r="J2416" s="27">
        <v>294138</v>
      </c>
      <c r="K2416" s="27">
        <v>469215</v>
      </c>
      <c r="L2416" s="27">
        <v>100</v>
      </c>
      <c r="M2416" s="27">
        <v>62.687254243790157</v>
      </c>
      <c r="N2416" s="27">
        <v>62.687254243790157</v>
      </c>
    </row>
    <row r="2417" spans="1:14" x14ac:dyDescent="0.25">
      <c r="A2417" s="28">
        <v>44805</v>
      </c>
      <c r="B2417" s="4" t="s">
        <v>12</v>
      </c>
      <c r="C2417" s="4" t="s">
        <v>13</v>
      </c>
      <c r="D2417" s="4" t="s">
        <v>14</v>
      </c>
      <c r="E2417" s="4" t="s">
        <v>133</v>
      </c>
      <c r="F2417" s="53" t="str">
        <f>IFERROR(VLOOKUP(E2417,'ИМЕНА ОКВЭД'!B$1:D$130001,2,FALSE),E2417)</f>
        <v>29.3</v>
      </c>
      <c r="G2417" s="27">
        <v>1433.4</v>
      </c>
      <c r="H2417" s="27">
        <v>923.3</v>
      </c>
      <c r="I2417" s="27"/>
      <c r="J2417" s="27">
        <v>10843.7</v>
      </c>
      <c r="K2417" s="27"/>
      <c r="L2417" s="27">
        <v>155.24748185855086</v>
      </c>
      <c r="M2417" s="27"/>
      <c r="N2417" s="27"/>
    </row>
    <row r="2418" spans="1:14" x14ac:dyDescent="0.25">
      <c r="A2418" s="28">
        <v>44805</v>
      </c>
      <c r="B2418" s="4" t="s">
        <v>12</v>
      </c>
      <c r="C2418" s="4" t="s">
        <v>13</v>
      </c>
      <c r="D2418" s="4" t="s">
        <v>14</v>
      </c>
      <c r="E2418" s="4" t="s">
        <v>55</v>
      </c>
      <c r="F2418" s="53" t="str">
        <f>IFERROR(VLOOKUP(E2418,'ИМЕНА ОКВЭД'!B$1:D$130001,2,FALSE),E2418)</f>
        <v>1323500.029.31</v>
      </c>
      <c r="G2418" s="27">
        <v>45591473.100000001</v>
      </c>
      <c r="H2418" s="27">
        <v>40743776.799999997</v>
      </c>
      <c r="I2418" s="27">
        <v>49108120.200000003</v>
      </c>
      <c r="J2418" s="27">
        <v>397053208.10000002</v>
      </c>
      <c r="K2418" s="27">
        <v>395165257.69999999</v>
      </c>
      <c r="L2418" s="27">
        <v>111.89800426159806</v>
      </c>
      <c r="M2418" s="27">
        <v>92.838970244273369</v>
      </c>
      <c r="N2418" s="27">
        <v>100.47776224331778</v>
      </c>
    </row>
    <row r="2419" spans="1:14" x14ac:dyDescent="0.25">
      <c r="A2419" s="28">
        <v>44805</v>
      </c>
      <c r="B2419" s="4" t="s">
        <v>12</v>
      </c>
      <c r="C2419" s="4" t="s">
        <v>13</v>
      </c>
      <c r="D2419" s="4" t="s">
        <v>14</v>
      </c>
      <c r="E2419" s="4" t="s">
        <v>68</v>
      </c>
      <c r="F2419" s="53" t="str">
        <f>IFERROR(VLOOKUP(E2419,'ИМЕНА ОКВЭД'!B$1:D$130001,2,FALSE),E2419)</f>
        <v>25.2</v>
      </c>
      <c r="G2419" s="27">
        <v>22487</v>
      </c>
      <c r="H2419" s="27">
        <v>22526.6</v>
      </c>
      <c r="I2419" s="27">
        <v>6355</v>
      </c>
      <c r="J2419" s="27">
        <v>203311.6</v>
      </c>
      <c r="K2419" s="27">
        <v>57359</v>
      </c>
      <c r="L2419" s="27">
        <v>99.824207825415286</v>
      </c>
      <c r="M2419" s="27">
        <v>353.84736428009444</v>
      </c>
      <c r="N2419" s="27">
        <v>354.45457556791439</v>
      </c>
    </row>
    <row r="2420" spans="1:14" x14ac:dyDescent="0.25">
      <c r="A2420" s="28">
        <v>44805</v>
      </c>
      <c r="B2420" s="4" t="s">
        <v>12</v>
      </c>
      <c r="C2420" s="4" t="s">
        <v>13</v>
      </c>
      <c r="D2420" s="4" t="s">
        <v>14</v>
      </c>
      <c r="E2420" s="4" t="s">
        <v>99</v>
      </c>
      <c r="F2420" s="53" t="str">
        <f>IFERROR(VLOOKUP(E2420,'ИМЕНА ОКВЭД'!B$1:D$130001,2,FALSE),E2420)</f>
        <v>Производство лекарственных средств и материалов, применяемых в медицинских целях</v>
      </c>
      <c r="G2420" s="27">
        <v>302537</v>
      </c>
      <c r="H2420" s="27">
        <v>250785</v>
      </c>
      <c r="I2420" s="27">
        <v>289465</v>
      </c>
      <c r="J2420" s="27">
        <v>2109705</v>
      </c>
      <c r="K2420" s="27">
        <v>2024797</v>
      </c>
      <c r="L2420" s="27">
        <v>120.63600295073469</v>
      </c>
      <c r="M2420" s="27">
        <v>104.51591729570069</v>
      </c>
      <c r="N2420" s="27">
        <v>104.19340803053343</v>
      </c>
    </row>
    <row r="2421" spans="1:14" x14ac:dyDescent="0.25">
      <c r="A2421" s="28">
        <v>44805</v>
      </c>
      <c r="B2421" s="4" t="s">
        <v>12</v>
      </c>
      <c r="C2421" s="4" t="s">
        <v>13</v>
      </c>
      <c r="D2421" s="4" t="s">
        <v>14</v>
      </c>
      <c r="E2421" s="4" t="s">
        <v>110</v>
      </c>
      <c r="F2421" s="53" t="str">
        <f>IFERROR(VLOOKUP(E2421,'ИМЕНА ОКВЭД'!B$1:D$130001,2,FALSE),E2421)</f>
        <v>10.6</v>
      </c>
      <c r="G2421" s="27"/>
      <c r="H2421" s="27"/>
      <c r="I2421" s="27"/>
      <c r="J2421" s="27">
        <v>5.4</v>
      </c>
      <c r="K2421" s="27">
        <v>17</v>
      </c>
      <c r="L2421" s="27"/>
      <c r="M2421" s="27"/>
      <c r="N2421" s="27">
        <v>31.764705882352942</v>
      </c>
    </row>
    <row r="2422" spans="1:14" x14ac:dyDescent="0.25">
      <c r="A2422" s="28">
        <v>44805</v>
      </c>
      <c r="B2422" s="4" t="s">
        <v>12</v>
      </c>
      <c r="C2422" s="4" t="s">
        <v>13</v>
      </c>
      <c r="D2422" s="4" t="s">
        <v>14</v>
      </c>
      <c r="E2422" s="4" t="s">
        <v>107</v>
      </c>
      <c r="F2422" s="53" t="str">
        <f>IFERROR(VLOOKUP(E2422,'ИМЕНА ОКВЭД'!B$1:D$130001,2,FALSE),E2422)</f>
        <v>25.7</v>
      </c>
      <c r="G2422" s="27">
        <v>10088</v>
      </c>
      <c r="H2422" s="27">
        <v>10088</v>
      </c>
      <c r="I2422" s="27">
        <v>1307</v>
      </c>
      <c r="J2422" s="27">
        <v>91213.2</v>
      </c>
      <c r="K2422" s="27">
        <v>11763</v>
      </c>
      <c r="L2422" s="27">
        <v>100</v>
      </c>
      <c r="M2422" s="27">
        <v>771.84391736801831</v>
      </c>
      <c r="N2422" s="27">
        <v>775.42463657230303</v>
      </c>
    </row>
    <row r="2423" spans="1:14" x14ac:dyDescent="0.25">
      <c r="A2423" s="28">
        <v>44805</v>
      </c>
      <c r="B2423" s="4" t="s">
        <v>12</v>
      </c>
      <c r="C2423" s="4" t="s">
        <v>13</v>
      </c>
      <c r="D2423" s="4" t="s">
        <v>14</v>
      </c>
      <c r="E2423" s="4" t="s">
        <v>81</v>
      </c>
      <c r="F2423" s="53" t="str">
        <f>IFERROR(VLOOKUP(E2423,'ИМЕНА ОКВЭД'!B$1:D$130001,2,FALSE),E2423)</f>
        <v>Переработка и консервирование мяса и мясной пищевой продукции</v>
      </c>
      <c r="G2423" s="27">
        <v>88111.3</v>
      </c>
      <c r="H2423" s="27">
        <v>92383.1</v>
      </c>
      <c r="I2423" s="27">
        <v>43099.6</v>
      </c>
      <c r="J2423" s="27">
        <v>811202.4</v>
      </c>
      <c r="K2423" s="27">
        <v>606865.69999999995</v>
      </c>
      <c r="L2423" s="27">
        <v>95.375994094157917</v>
      </c>
      <c r="M2423" s="27">
        <v>204.43646808787088</v>
      </c>
      <c r="N2423" s="27">
        <v>133.67082700505236</v>
      </c>
    </row>
    <row r="2424" spans="1:14" x14ac:dyDescent="0.25">
      <c r="A2424" s="28">
        <v>44805</v>
      </c>
      <c r="B2424" s="4" t="s">
        <v>12</v>
      </c>
      <c r="C2424" s="4" t="s">
        <v>13</v>
      </c>
      <c r="D2424" s="4" t="s">
        <v>14</v>
      </c>
      <c r="E2424" s="4" t="s">
        <v>84</v>
      </c>
      <c r="F2424" s="53" t="str">
        <f>IFERROR(VLOOKUP(E2424,'ИМЕНА ОКВЭД'!B$1:D$130001,2,FALSE),E2424)</f>
        <v>Производство основных драгоценных металлов и прочих цветных металлов, производство ядерного топлива</v>
      </c>
      <c r="G2424" s="27">
        <v>13191864.699999999</v>
      </c>
      <c r="H2424" s="27">
        <v>4717500.0999999996</v>
      </c>
      <c r="I2424" s="27">
        <v>15490365</v>
      </c>
      <c r="J2424" s="27">
        <v>84942254.799999997</v>
      </c>
      <c r="K2424" s="27">
        <v>93232826.5</v>
      </c>
      <c r="L2424" s="27">
        <v>279.63676566747716</v>
      </c>
      <c r="M2424" s="27">
        <v>85.161742153913096</v>
      </c>
      <c r="N2424" s="27">
        <v>91.107668820916842</v>
      </c>
    </row>
    <row r="2425" spans="1:14" x14ac:dyDescent="0.25">
      <c r="A2425" s="28">
        <v>44805</v>
      </c>
      <c r="B2425" s="4" t="s">
        <v>12</v>
      </c>
      <c r="C2425" s="4" t="s">
        <v>13</v>
      </c>
      <c r="D2425" s="4" t="s">
        <v>14</v>
      </c>
      <c r="E2425" s="4" t="s">
        <v>66</v>
      </c>
      <c r="F2425" s="53" t="str">
        <f>IFERROR(VLOOKUP(E2425,'ИМЕНА ОКВЭД'!B$1:D$130001,2,FALSE),E2425)</f>
        <v>Добыча прочих полезных ископаемых</v>
      </c>
      <c r="G2425" s="27">
        <v>173002.1</v>
      </c>
      <c r="H2425" s="27">
        <v>167926.6</v>
      </c>
      <c r="I2425" s="27">
        <v>212910.1</v>
      </c>
      <c r="J2425" s="27">
        <v>1266309.2</v>
      </c>
      <c r="K2425" s="27">
        <v>1603981.3</v>
      </c>
      <c r="L2425" s="27">
        <v>103.02245147582336</v>
      </c>
      <c r="M2425" s="27">
        <v>81.255938539317768</v>
      </c>
      <c r="N2425" s="27">
        <v>78.947878008303462</v>
      </c>
    </row>
    <row r="2426" spans="1:14" x14ac:dyDescent="0.25">
      <c r="A2426" s="28">
        <v>44805</v>
      </c>
      <c r="B2426" s="4" t="s">
        <v>12</v>
      </c>
      <c r="C2426" s="4" t="s">
        <v>13</v>
      </c>
      <c r="D2426" s="4" t="s">
        <v>14</v>
      </c>
      <c r="E2426" s="4" t="s">
        <v>129</v>
      </c>
      <c r="F2426" s="53" t="str">
        <f>IFERROR(VLOOKUP(E2426,'ИМЕНА ОКВЭД'!B$1:D$130001,2,FALSE),E2426)</f>
        <v>Производство кожи и изделий из кожи</v>
      </c>
      <c r="G2426" s="27">
        <v>442</v>
      </c>
      <c r="H2426" s="27">
        <v>442</v>
      </c>
      <c r="I2426" s="27"/>
      <c r="J2426" s="27">
        <v>3978</v>
      </c>
      <c r="K2426" s="27"/>
      <c r="L2426" s="27">
        <v>100</v>
      </c>
      <c r="M2426" s="27"/>
      <c r="N2426" s="27"/>
    </row>
    <row r="2427" spans="1:14" x14ac:dyDescent="0.25">
      <c r="A2427" s="28">
        <v>44805</v>
      </c>
      <c r="B2427" s="4" t="s">
        <v>12</v>
      </c>
      <c r="C2427" s="4" t="s">
        <v>13</v>
      </c>
      <c r="D2427" s="4" t="s">
        <v>14</v>
      </c>
      <c r="E2427" s="4" t="s">
        <v>59</v>
      </c>
      <c r="F2427" s="53" t="str">
        <f>IFERROR(VLOOKUP(E2427,'ИМЕНА ОКВЭД'!B$1:D$130001,2,FALSE),E2427)</f>
        <v>32.4</v>
      </c>
      <c r="G2427" s="27">
        <v>49</v>
      </c>
      <c r="H2427" s="27">
        <v>49</v>
      </c>
      <c r="I2427" s="27">
        <v>97.7</v>
      </c>
      <c r="J2427" s="27">
        <v>546.6</v>
      </c>
      <c r="K2427" s="27">
        <v>865.9</v>
      </c>
      <c r="L2427" s="27">
        <v>100</v>
      </c>
      <c r="M2427" s="27">
        <v>50.153531218014329</v>
      </c>
      <c r="N2427" s="27">
        <v>63.125072179235481</v>
      </c>
    </row>
    <row r="2428" spans="1:14" x14ac:dyDescent="0.25">
      <c r="A2428" s="28">
        <v>44805</v>
      </c>
      <c r="B2428" s="4" t="s">
        <v>12</v>
      </c>
      <c r="C2428" s="4" t="s">
        <v>13</v>
      </c>
      <c r="D2428" s="4" t="s">
        <v>14</v>
      </c>
      <c r="E2428" s="4" t="s">
        <v>30</v>
      </c>
      <c r="F2428" s="53" t="str">
        <f>IFERROR(VLOOKUP(E2428,'ИМЕНА ОКВЭД'!B$1:D$130001,2,FALSE),E2428)</f>
        <v>Производство пищевых продуктов</v>
      </c>
      <c r="G2428" s="27">
        <v>3884340.3</v>
      </c>
      <c r="H2428" s="27">
        <v>3705528.2</v>
      </c>
      <c r="I2428" s="27">
        <v>3435202.5</v>
      </c>
      <c r="J2428" s="27">
        <v>38076283.200000003</v>
      </c>
      <c r="K2428" s="27">
        <v>30526774.5</v>
      </c>
      <c r="L2428" s="27">
        <v>104.82554956672574</v>
      </c>
      <c r="M2428" s="27">
        <v>113.07456547321446</v>
      </c>
      <c r="N2428" s="27">
        <v>124.73077756708295</v>
      </c>
    </row>
    <row r="2429" spans="1:14" x14ac:dyDescent="0.25">
      <c r="A2429" s="28">
        <v>44805</v>
      </c>
      <c r="B2429" s="4" t="s">
        <v>12</v>
      </c>
      <c r="C2429" s="4" t="s">
        <v>13</v>
      </c>
      <c r="D2429" s="4" t="s">
        <v>14</v>
      </c>
      <c r="E2429" s="4" t="s">
        <v>83</v>
      </c>
      <c r="F2429" s="53" t="str">
        <f>IFERROR(VLOOKUP(E2429,'ИМЕНА ОКВЭД'!B$1:D$130001,2,FALSE),E2429)</f>
        <v>20.4</v>
      </c>
      <c r="G2429" s="27">
        <v>1328</v>
      </c>
      <c r="H2429" s="27">
        <v>1328</v>
      </c>
      <c r="I2429" s="27">
        <v>28</v>
      </c>
      <c r="J2429" s="27">
        <v>11952</v>
      </c>
      <c r="K2429" s="27">
        <v>252</v>
      </c>
      <c r="L2429" s="27">
        <v>100</v>
      </c>
      <c r="M2429" s="27">
        <v>4742.8571428571431</v>
      </c>
      <c r="N2429" s="27">
        <v>4742.8571428571431</v>
      </c>
    </row>
    <row r="2430" spans="1:14" x14ac:dyDescent="0.25">
      <c r="A2430" s="28">
        <v>44805</v>
      </c>
      <c r="B2430" s="4" t="s">
        <v>12</v>
      </c>
      <c r="C2430" s="4" t="s">
        <v>13</v>
      </c>
      <c r="D2430" s="4" t="s">
        <v>14</v>
      </c>
      <c r="E2430" s="4" t="s">
        <v>25</v>
      </c>
      <c r="F2430" s="53" t="str">
        <f>IFERROR(VLOOKUP(E2430,'ИМЕНА ОКВЭД'!B$1:D$130001,2,FALSE),E2430)</f>
        <v>Добыча полезных ископаемых</v>
      </c>
      <c r="G2430" s="27">
        <v>4794856.4000000004</v>
      </c>
      <c r="H2430" s="27">
        <v>5525606.5</v>
      </c>
      <c r="I2430" s="27">
        <v>5522903.9000000004</v>
      </c>
      <c r="J2430" s="27">
        <v>50517586.700000003</v>
      </c>
      <c r="K2430" s="27">
        <v>35986260.100000001</v>
      </c>
      <c r="L2430" s="27">
        <v>86.775205581504949</v>
      </c>
      <c r="M2430" s="27">
        <v>86.817668509495519</v>
      </c>
      <c r="N2430" s="27">
        <v>140.3802077782459</v>
      </c>
    </row>
    <row r="2431" spans="1:14" x14ac:dyDescent="0.25">
      <c r="A2431" s="28">
        <v>44805</v>
      </c>
      <c r="B2431" s="4" t="s">
        <v>12</v>
      </c>
      <c r="C2431" s="4" t="s">
        <v>13</v>
      </c>
      <c r="D2431" s="4" t="s">
        <v>14</v>
      </c>
      <c r="E2431" s="4" t="s">
        <v>136</v>
      </c>
      <c r="F2431" s="53" t="str">
        <f>IFERROR(VLOOKUP(E2431,'ИМЕНА ОКВЭД'!B$1:D$130001,2,FALSE),E2431)</f>
        <v>23.2</v>
      </c>
      <c r="G2431" s="27">
        <v>894</v>
      </c>
      <c r="H2431" s="27">
        <v>894</v>
      </c>
      <c r="I2431" s="27"/>
      <c r="J2431" s="27">
        <v>8046</v>
      </c>
      <c r="K2431" s="27"/>
      <c r="L2431" s="27">
        <v>100</v>
      </c>
      <c r="M2431" s="27"/>
      <c r="N2431" s="27"/>
    </row>
    <row r="2432" spans="1:14" x14ac:dyDescent="0.25">
      <c r="A2432" s="28">
        <v>44805</v>
      </c>
      <c r="B2432" s="4" t="s">
        <v>12</v>
      </c>
      <c r="C2432" s="4" t="s">
        <v>13</v>
      </c>
      <c r="D2432" s="4" t="s">
        <v>14</v>
      </c>
      <c r="E2432" s="4" t="s">
        <v>63</v>
      </c>
      <c r="F2432" s="53" t="str">
        <f>IFERROR(VLOOKUP(E2432,'ИМЕНА ОКВЭД'!B$1:D$130001,2,FALSE),E2432)</f>
        <v>33.2</v>
      </c>
      <c r="G2432" s="27">
        <v>8664.7999999999993</v>
      </c>
      <c r="H2432" s="27">
        <v>70.3</v>
      </c>
      <c r="I2432" s="27">
        <v>5040.7</v>
      </c>
      <c r="J2432" s="27">
        <v>42216</v>
      </c>
      <c r="K2432" s="27">
        <v>10513</v>
      </c>
      <c r="L2432" s="27">
        <v>12325.462304409673</v>
      </c>
      <c r="M2432" s="27">
        <v>171.89676037058345</v>
      </c>
      <c r="N2432" s="27">
        <v>401.55997336630838</v>
      </c>
    </row>
    <row r="2433" spans="1:14" x14ac:dyDescent="0.25">
      <c r="A2433" s="28">
        <v>44805</v>
      </c>
      <c r="B2433" s="4" t="s">
        <v>12</v>
      </c>
      <c r="C2433" s="4" t="s">
        <v>13</v>
      </c>
      <c r="D2433" s="4" t="s">
        <v>14</v>
      </c>
      <c r="E2433" s="4" t="s">
        <v>69</v>
      </c>
      <c r="F2433" s="53" t="str">
        <f>IFERROR(VLOOKUP(E2433,'ИМЕНА ОКВЭД'!B$1:D$130001,2,FALSE),E2433)</f>
        <v>Производство одежды</v>
      </c>
      <c r="G2433" s="27">
        <v>10094.299999999999</v>
      </c>
      <c r="H2433" s="27">
        <v>20832.5</v>
      </c>
      <c r="I2433" s="27">
        <v>30416.7</v>
      </c>
      <c r="J2433" s="27">
        <v>76670.600000000006</v>
      </c>
      <c r="K2433" s="27">
        <v>245906.1</v>
      </c>
      <c r="L2433" s="27">
        <v>48.454578183127325</v>
      </c>
      <c r="M2433" s="27">
        <v>33.186703357037416</v>
      </c>
      <c r="N2433" s="27">
        <v>31.178811749688194</v>
      </c>
    </row>
    <row r="2434" spans="1:14" x14ac:dyDescent="0.25">
      <c r="A2434" s="28">
        <v>44805</v>
      </c>
      <c r="B2434" s="4" t="s">
        <v>12</v>
      </c>
      <c r="C2434" s="4" t="s">
        <v>13</v>
      </c>
      <c r="D2434" s="4" t="s">
        <v>14</v>
      </c>
      <c r="E2434" s="4" t="s">
        <v>71</v>
      </c>
      <c r="F2434" s="53" t="str">
        <f>IFERROR(VLOOKUP(E2434,'ИМЕНА ОКВЭД'!B$1:D$130001,2,FALSE),E2434)</f>
        <v>23.7</v>
      </c>
      <c r="G2434" s="27">
        <v>663</v>
      </c>
      <c r="H2434" s="27">
        <v>663</v>
      </c>
      <c r="I2434" s="27">
        <v>219</v>
      </c>
      <c r="J2434" s="27">
        <v>5967</v>
      </c>
      <c r="K2434" s="27">
        <v>1971</v>
      </c>
      <c r="L2434" s="27">
        <v>100</v>
      </c>
      <c r="M2434" s="27">
        <v>302.73972602739724</v>
      </c>
      <c r="N2434" s="27">
        <v>302.73972602739724</v>
      </c>
    </row>
    <row r="2435" spans="1:14" x14ac:dyDescent="0.25">
      <c r="A2435" s="28">
        <v>44805</v>
      </c>
      <c r="B2435" s="4" t="s">
        <v>12</v>
      </c>
      <c r="C2435" s="4" t="s">
        <v>13</v>
      </c>
      <c r="D2435" s="4" t="s">
        <v>14</v>
      </c>
      <c r="E2435" s="4" t="s">
        <v>123</v>
      </c>
      <c r="F2435" s="53" t="str">
        <f>IFERROR(VLOOKUP(E2435,'ИМЕНА ОКВЭД'!B$1:D$130001,2,FALSE),E2435)</f>
        <v>32.1</v>
      </c>
      <c r="G2435" s="27">
        <v>18</v>
      </c>
      <c r="H2435" s="27">
        <v>18</v>
      </c>
      <c r="I2435" s="27">
        <v>355</v>
      </c>
      <c r="J2435" s="27">
        <v>162</v>
      </c>
      <c r="K2435" s="27">
        <v>3195</v>
      </c>
      <c r="L2435" s="27">
        <v>100</v>
      </c>
      <c r="M2435" s="27">
        <v>5.070422535211268</v>
      </c>
      <c r="N2435" s="27">
        <v>5.070422535211268</v>
      </c>
    </row>
    <row r="2436" spans="1:14" x14ac:dyDescent="0.25">
      <c r="A2436" s="28">
        <v>44805</v>
      </c>
      <c r="B2436" s="4" t="s">
        <v>12</v>
      </c>
      <c r="C2436" s="4" t="s">
        <v>13</v>
      </c>
      <c r="D2436" s="4" t="s">
        <v>14</v>
      </c>
      <c r="E2436" s="4" t="s">
        <v>117</v>
      </c>
      <c r="F2436" s="53" t="str">
        <f>IFERROR(VLOOKUP(E2436,'ИМЕНА ОКВЭД'!B$1:D$130001,2,FALSE),E2436)</f>
        <v>Производство текстильных изделий</v>
      </c>
      <c r="G2436" s="27">
        <v>655.29999999999995</v>
      </c>
      <c r="H2436" s="27">
        <v>1731.1</v>
      </c>
      <c r="I2436" s="27">
        <v>1972.6</v>
      </c>
      <c r="J2436" s="27">
        <v>10203.1</v>
      </c>
      <c r="K2436" s="27">
        <v>18020</v>
      </c>
      <c r="L2436" s="27">
        <v>37.854543353936805</v>
      </c>
      <c r="M2436" s="27">
        <v>33.220115583493865</v>
      </c>
      <c r="N2436" s="27">
        <v>56.620976692563815</v>
      </c>
    </row>
    <row r="2437" spans="1:14" x14ac:dyDescent="0.25">
      <c r="A2437" s="28">
        <v>44805</v>
      </c>
      <c r="B2437" s="4" t="s">
        <v>12</v>
      </c>
      <c r="C2437" s="4" t="s">
        <v>13</v>
      </c>
      <c r="D2437" s="4" t="s">
        <v>14</v>
      </c>
      <c r="E2437" s="4" t="s">
        <v>65</v>
      </c>
      <c r="F2437" s="53" t="str">
        <f>IFERROR(VLOOKUP(E2437,'ИМЕНА ОКВЭД'!B$1:D$130001,2,FALSE),E2437)</f>
        <v>10.8</v>
      </c>
      <c r="G2437" s="27">
        <v>127970.9</v>
      </c>
      <c r="H2437" s="27">
        <v>125665.60000000001</v>
      </c>
      <c r="I2437" s="27">
        <v>85915.7</v>
      </c>
      <c r="J2437" s="27">
        <v>1166529</v>
      </c>
      <c r="K2437" s="27">
        <v>982216.3</v>
      </c>
      <c r="L2437" s="27">
        <v>101.83447180453521</v>
      </c>
      <c r="M2437" s="27">
        <v>148.94937712199282</v>
      </c>
      <c r="N2437" s="27">
        <v>118.76498078885476</v>
      </c>
    </row>
    <row r="2438" spans="1:14" x14ac:dyDescent="0.25">
      <c r="A2438" s="28">
        <v>44805</v>
      </c>
      <c r="B2438" s="4" t="s">
        <v>12</v>
      </c>
      <c r="C2438" s="4" t="s">
        <v>13</v>
      </c>
      <c r="D2438" s="4" t="s">
        <v>14</v>
      </c>
      <c r="E2438" s="4" t="s">
        <v>33</v>
      </c>
      <c r="F2438" s="53" t="str">
        <f>IFERROR(VLOOKUP(E2438,'ИМЕНА ОКВЭД'!B$1:D$130001,2,FALSE),E2438)</f>
        <v>27.4</v>
      </c>
      <c r="G2438" s="27">
        <v>2422</v>
      </c>
      <c r="H2438" s="27">
        <v>2422</v>
      </c>
      <c r="I2438" s="27">
        <v>2696</v>
      </c>
      <c r="J2438" s="27">
        <v>21798</v>
      </c>
      <c r="K2438" s="27">
        <v>24264</v>
      </c>
      <c r="L2438" s="27">
        <v>100</v>
      </c>
      <c r="M2438" s="27">
        <v>89.836795252225514</v>
      </c>
      <c r="N2438" s="27">
        <v>89.836795252225514</v>
      </c>
    </row>
    <row r="2439" spans="1:14" x14ac:dyDescent="0.25">
      <c r="A2439" s="28">
        <v>44805</v>
      </c>
      <c r="B2439" s="4" t="s">
        <v>12</v>
      </c>
      <c r="C2439" s="4" t="s">
        <v>13</v>
      </c>
      <c r="D2439" s="4" t="s">
        <v>14</v>
      </c>
      <c r="E2439" s="4" t="s">
        <v>135</v>
      </c>
      <c r="F2439" s="53" t="str">
        <f>IFERROR(VLOOKUP(E2439,'ИМЕНА ОКВЭД'!B$1:D$130001,2,FALSE),E2439)</f>
        <v>32.3</v>
      </c>
      <c r="G2439" s="27">
        <v>300</v>
      </c>
      <c r="H2439" s="27">
        <v>300</v>
      </c>
      <c r="I2439" s="27"/>
      <c r="J2439" s="27">
        <v>2700</v>
      </c>
      <c r="K2439" s="27"/>
      <c r="L2439" s="27">
        <v>100</v>
      </c>
      <c r="M2439" s="27"/>
      <c r="N2439" s="27"/>
    </row>
    <row r="2440" spans="1:14" x14ac:dyDescent="0.25">
      <c r="A2440" s="28">
        <v>44805</v>
      </c>
      <c r="B2440" s="4" t="s">
        <v>12</v>
      </c>
      <c r="C2440" s="4" t="s">
        <v>13</v>
      </c>
      <c r="D2440" s="4" t="s">
        <v>14</v>
      </c>
      <c r="E2440" s="4" t="s">
        <v>1801</v>
      </c>
      <c r="F2440" s="53" t="str">
        <f>IFERROR(VLOOKUP(E2440,'ИМЕНА ОКВЭД'!B$1:D$130001,2,FALSE),E2440)</f>
        <v>15.2</v>
      </c>
      <c r="G2440" s="27">
        <v>442</v>
      </c>
      <c r="H2440" s="27">
        <v>442</v>
      </c>
      <c r="I2440" s="27"/>
      <c r="J2440" s="27">
        <v>3978</v>
      </c>
      <c r="K2440" s="27"/>
      <c r="L2440" s="27">
        <v>100</v>
      </c>
      <c r="M2440" s="27"/>
      <c r="N2440" s="27"/>
    </row>
    <row r="2441" spans="1:14" x14ac:dyDescent="0.25">
      <c r="A2441" s="28">
        <v>44805</v>
      </c>
      <c r="B2441" s="4" t="s">
        <v>12</v>
      </c>
      <c r="C2441" s="4" t="s">
        <v>13</v>
      </c>
      <c r="D2441" s="4" t="s">
        <v>14</v>
      </c>
      <c r="E2441" s="4" t="s">
        <v>3471</v>
      </c>
      <c r="F2441" s="53" t="str">
        <f>IFERROR(VLOOKUP(E2441,'ИМЕНА ОКВЭД'!B$1:D$130001,2,FALSE),E2441)</f>
        <v>29.1</v>
      </c>
      <c r="G2441" s="27">
        <v>2020</v>
      </c>
      <c r="H2441" s="27">
        <v>2020</v>
      </c>
      <c r="I2441" s="27"/>
      <c r="J2441" s="27">
        <v>18180</v>
      </c>
      <c r="K2441" s="27"/>
      <c r="L2441" s="27">
        <v>100</v>
      </c>
      <c r="M2441" s="27"/>
      <c r="N2441" s="27"/>
    </row>
    <row r="2442" spans="1:14" x14ac:dyDescent="0.25">
      <c r="A2442" s="28">
        <v>44805</v>
      </c>
      <c r="B2442" s="4" t="s">
        <v>12</v>
      </c>
      <c r="C2442" s="4" t="s">
        <v>13</v>
      </c>
      <c r="D2442" s="4" t="s">
        <v>14</v>
      </c>
      <c r="E2442" s="4" t="s">
        <v>43</v>
      </c>
      <c r="F2442" s="53" t="str">
        <f>IFERROR(VLOOKUP(E2442,'ИМЕНА ОКВЭД'!B$1:D$130001,2,FALSE),E2442)</f>
        <v>27.9</v>
      </c>
      <c r="G2442" s="27">
        <v>12803.7</v>
      </c>
      <c r="H2442" s="27">
        <v>6710.4</v>
      </c>
      <c r="I2442" s="27">
        <v>376</v>
      </c>
      <c r="J2442" s="27">
        <v>69211.399999999994</v>
      </c>
      <c r="K2442" s="27">
        <v>3384</v>
      </c>
      <c r="L2442" s="27">
        <v>190.80382689556509</v>
      </c>
      <c r="M2442" s="27">
        <v>3405.2393617021276</v>
      </c>
      <c r="N2442" s="27">
        <v>2045.2541371158393</v>
      </c>
    </row>
    <row r="2443" spans="1:14" x14ac:dyDescent="0.25">
      <c r="A2443" s="28">
        <v>44805</v>
      </c>
      <c r="B2443" s="4" t="s">
        <v>12</v>
      </c>
      <c r="C2443" s="4" t="s">
        <v>13</v>
      </c>
      <c r="D2443" s="4" t="s">
        <v>14</v>
      </c>
      <c r="E2443" s="4" t="s">
        <v>106</v>
      </c>
      <c r="F2443" s="53" t="str">
        <f>IFERROR(VLOOKUP(E2443,'ИМЕНА ОКВЭД'!B$1:D$130001,2,FALSE),E2443)</f>
        <v>17.2</v>
      </c>
      <c r="G2443" s="27">
        <v>29400.7</v>
      </c>
      <c r="H2443" s="27">
        <v>28516</v>
      </c>
      <c r="I2443" s="27">
        <v>14036.2</v>
      </c>
      <c r="J2443" s="27">
        <v>251311.4</v>
      </c>
      <c r="K2443" s="27">
        <v>127913.9</v>
      </c>
      <c r="L2443" s="27">
        <v>103.10246878945154</v>
      </c>
      <c r="M2443" s="27">
        <v>209.46338752653853</v>
      </c>
      <c r="N2443" s="27">
        <v>196.46918747688875</v>
      </c>
    </row>
    <row r="2444" spans="1:14" x14ac:dyDescent="0.25">
      <c r="A2444" s="28">
        <v>44805</v>
      </c>
      <c r="B2444" s="4" t="s">
        <v>12</v>
      </c>
      <c r="C2444" s="4" t="s">
        <v>13</v>
      </c>
      <c r="D2444" s="4" t="s">
        <v>14</v>
      </c>
      <c r="E2444" s="4" t="s">
        <v>78</v>
      </c>
      <c r="F2444" s="53" t="str">
        <f>IFERROR(VLOOKUP(E2444,'ИМЕНА ОКВЭД'!B$1:D$130001,2,FALSE),E2444)</f>
        <v>39.0</v>
      </c>
      <c r="G2444" s="27">
        <v>5112</v>
      </c>
      <c r="H2444" s="27">
        <v>5037</v>
      </c>
      <c r="I2444" s="27">
        <v>4648</v>
      </c>
      <c r="J2444" s="27">
        <v>42443</v>
      </c>
      <c r="K2444" s="27">
        <v>30782</v>
      </c>
      <c r="L2444" s="27">
        <v>101.48898153662894</v>
      </c>
      <c r="M2444" s="27">
        <v>109.98278829604131</v>
      </c>
      <c r="N2444" s="27">
        <v>137.88252875056853</v>
      </c>
    </row>
    <row r="2445" spans="1:14" x14ac:dyDescent="0.25">
      <c r="A2445" s="28">
        <v>44805</v>
      </c>
      <c r="B2445" s="4" t="s">
        <v>12</v>
      </c>
      <c r="C2445" s="4" t="s">
        <v>13</v>
      </c>
      <c r="D2445" s="4" t="s">
        <v>14</v>
      </c>
      <c r="E2445" s="4" t="s">
        <v>18</v>
      </c>
      <c r="F2445" s="53" t="str">
        <f>IFERROR(VLOOKUP(E2445,'ИМЕНА ОКВЭД'!B$1:D$130001,2,FALSE),E2445)</f>
        <v>25.5</v>
      </c>
      <c r="G2445" s="27">
        <v>11005</v>
      </c>
      <c r="H2445" s="27">
        <v>11005</v>
      </c>
      <c r="I2445" s="27">
        <v>17954</v>
      </c>
      <c r="J2445" s="27">
        <v>99045</v>
      </c>
      <c r="K2445" s="27">
        <v>161586</v>
      </c>
      <c r="L2445" s="27">
        <v>100</v>
      </c>
      <c r="M2445" s="27">
        <v>61.295533028851509</v>
      </c>
      <c r="N2445" s="27">
        <v>61.295533028851509</v>
      </c>
    </row>
    <row r="2446" spans="1:14" x14ac:dyDescent="0.25">
      <c r="A2446" s="28">
        <v>44805</v>
      </c>
      <c r="B2446" s="4" t="s">
        <v>12</v>
      </c>
      <c r="C2446" s="4" t="s">
        <v>13</v>
      </c>
      <c r="D2446" s="4" t="s">
        <v>14</v>
      </c>
      <c r="E2446" s="4" t="s">
        <v>113</v>
      </c>
      <c r="F2446" s="53" t="str">
        <f>IFERROR(VLOOKUP(E2446,'ИМЕНА ОКВЭД'!B$1:D$130001,2,FALSE),E2446)</f>
        <v>25.04.АГ</v>
      </c>
      <c r="G2446" s="27">
        <v>239492.3</v>
      </c>
      <c r="H2446" s="27">
        <v>356228.8</v>
      </c>
      <c r="I2446" s="27">
        <v>209694.1</v>
      </c>
      <c r="J2446" s="27">
        <v>1469361.9</v>
      </c>
      <c r="K2446" s="27">
        <v>1702680</v>
      </c>
      <c r="L2446" s="27">
        <v>67.229909541283575</v>
      </c>
      <c r="M2446" s="27">
        <v>114.21031874525798</v>
      </c>
      <c r="N2446" s="27">
        <v>86.29700824582423</v>
      </c>
    </row>
    <row r="2447" spans="1:14" x14ac:dyDescent="0.25">
      <c r="A2447" s="28">
        <v>44805</v>
      </c>
      <c r="B2447" s="4" t="s">
        <v>12</v>
      </c>
      <c r="C2447" s="4" t="s">
        <v>13</v>
      </c>
      <c r="D2447" s="4" t="s">
        <v>14</v>
      </c>
      <c r="E2447" s="4" t="s">
        <v>95</v>
      </c>
      <c r="F2447" s="53" t="str">
        <f>IFERROR(VLOOKUP(E2447,'ИМЕНА ОКВЭД'!B$1:D$130001,2,FALSE),E2447)</f>
        <v>Производство мебели</v>
      </c>
      <c r="G2447" s="27">
        <v>35499.599999999999</v>
      </c>
      <c r="H2447" s="27">
        <v>35497.300000000003</v>
      </c>
      <c r="I2447" s="27">
        <v>39295.699999999997</v>
      </c>
      <c r="J2447" s="27">
        <v>318038.09999999998</v>
      </c>
      <c r="K2447" s="27">
        <v>355026.1</v>
      </c>
      <c r="L2447" s="27">
        <v>100.00647936603629</v>
      </c>
      <c r="M2447" s="27">
        <v>90.339655483933356</v>
      </c>
      <c r="N2447" s="27">
        <v>89.581611042117743</v>
      </c>
    </row>
    <row r="2448" spans="1:14" x14ac:dyDescent="0.25">
      <c r="A2448" s="28">
        <v>44805</v>
      </c>
      <c r="B2448" s="4" t="s">
        <v>12</v>
      </c>
      <c r="C2448" s="4" t="s">
        <v>13</v>
      </c>
      <c r="D2448" s="4" t="s">
        <v>14</v>
      </c>
      <c r="E2448" s="4" t="s">
        <v>23</v>
      </c>
      <c r="F2448" s="53" t="str">
        <f>IFERROR(VLOOKUP(E2448,'ИМЕНА ОКВЭД'!B$1:D$130001,2,FALSE),E2448)</f>
        <v>23.3</v>
      </c>
      <c r="G2448" s="27">
        <v>49196.5</v>
      </c>
      <c r="H2448" s="27">
        <v>47945.7</v>
      </c>
      <c r="I2448" s="27">
        <v>69925</v>
      </c>
      <c r="J2448" s="27">
        <v>440310.2</v>
      </c>
      <c r="K2448" s="27">
        <v>529341</v>
      </c>
      <c r="L2448" s="27">
        <v>102.60878452082251</v>
      </c>
      <c r="M2448" s="27">
        <v>70.356095816946734</v>
      </c>
      <c r="N2448" s="27">
        <v>83.180822947778466</v>
      </c>
    </row>
    <row r="2449" spans="1:14" x14ac:dyDescent="0.25">
      <c r="A2449" s="28">
        <v>44805</v>
      </c>
      <c r="B2449" s="4" t="s">
        <v>12</v>
      </c>
      <c r="C2449" s="4" t="s">
        <v>13</v>
      </c>
      <c r="D2449" s="4" t="s">
        <v>14</v>
      </c>
      <c r="E2449" s="4" t="s">
        <v>41</v>
      </c>
      <c r="F2449" s="53" t="str">
        <f>IFERROR(VLOOKUP(E2449,'ИМЕНА ОКВЭД'!B$1:D$130001,2,FALSE),E2449)</f>
        <v>39</v>
      </c>
      <c r="G2449" s="27">
        <v>5112</v>
      </c>
      <c r="H2449" s="27">
        <v>5037</v>
      </c>
      <c r="I2449" s="27">
        <v>4648</v>
      </c>
      <c r="J2449" s="27">
        <v>42443</v>
      </c>
      <c r="K2449" s="27">
        <v>30782</v>
      </c>
      <c r="L2449" s="27">
        <v>101.48898153662894</v>
      </c>
      <c r="M2449" s="27">
        <v>109.98278829604131</v>
      </c>
      <c r="N2449" s="27">
        <v>137.88252875056853</v>
      </c>
    </row>
    <row r="2450" spans="1:14" x14ac:dyDescent="0.25">
      <c r="A2450" s="28">
        <v>44805</v>
      </c>
      <c r="B2450" s="4" t="s">
        <v>12</v>
      </c>
      <c r="C2450" s="4" t="s">
        <v>13</v>
      </c>
      <c r="D2450" s="4" t="s">
        <v>14</v>
      </c>
      <c r="E2450" s="4" t="s">
        <v>91</v>
      </c>
      <c r="F2450" s="53" t="str">
        <f>IFERROR(VLOOKUP(E2450,'ИМЕНА ОКВЭД'!B$1:D$130001,2,FALSE),E2450)</f>
        <v>14.1</v>
      </c>
      <c r="G2450" s="27">
        <v>9647.2999999999993</v>
      </c>
      <c r="H2450" s="27">
        <v>19303.5</v>
      </c>
      <c r="I2450" s="27">
        <v>29923.7</v>
      </c>
      <c r="J2450" s="27">
        <v>71565.600000000006</v>
      </c>
      <c r="K2450" s="27">
        <v>242042.8</v>
      </c>
      <c r="L2450" s="27">
        <v>49.976947185743519</v>
      </c>
      <c r="M2450" s="27">
        <v>32.239662875914412</v>
      </c>
      <c r="N2450" s="27">
        <v>29.56733271966776</v>
      </c>
    </row>
    <row r="2451" spans="1:14" x14ac:dyDescent="0.25">
      <c r="A2451" s="28">
        <v>44805</v>
      </c>
      <c r="B2451" s="4" t="s">
        <v>12</v>
      </c>
      <c r="C2451" s="4" t="s">
        <v>13</v>
      </c>
      <c r="D2451" s="4" t="s">
        <v>14</v>
      </c>
      <c r="E2451" s="4" t="s">
        <v>72</v>
      </c>
      <c r="F2451" s="53" t="str">
        <f>IFERROR(VLOOKUP(E2451,'ИМЕНА ОКВЭД'!B$1:D$130001,2,FALSE),E2451)</f>
        <v>32.9</v>
      </c>
      <c r="G2451" s="27">
        <v>23757.7</v>
      </c>
      <c r="H2451" s="27">
        <v>17921.400000000001</v>
      </c>
      <c r="I2451" s="27">
        <v>3116.8</v>
      </c>
      <c r="J2451" s="27">
        <v>135377.5</v>
      </c>
      <c r="K2451" s="27">
        <v>27134.400000000001</v>
      </c>
      <c r="L2451" s="27">
        <v>132.56609416675036</v>
      </c>
      <c r="M2451" s="27">
        <v>762.24653490759749</v>
      </c>
      <c r="N2451" s="27">
        <v>498.91466183147594</v>
      </c>
    </row>
    <row r="2452" spans="1:14" x14ac:dyDescent="0.25">
      <c r="A2452" s="28">
        <v>44805</v>
      </c>
      <c r="B2452" s="4" t="s">
        <v>12</v>
      </c>
      <c r="C2452" s="4" t="s">
        <v>13</v>
      </c>
      <c r="D2452" s="4" t="s">
        <v>14</v>
      </c>
      <c r="E2452" s="4" t="s">
        <v>98</v>
      </c>
      <c r="F2452" s="53" t="str">
        <f>IFERROR(VLOOKUP(E2452,'ИМЕНА ОКВЭД'!B$1:D$130001,2,FALSE),E2452)</f>
        <v>Предоставление услуг в области добычи полезных ископаемых</v>
      </c>
      <c r="G2452" s="27">
        <v>289836</v>
      </c>
      <c r="H2452" s="27">
        <v>391452.1</v>
      </c>
      <c r="I2452" s="27">
        <v>258577</v>
      </c>
      <c r="J2452" s="27">
        <v>2706023.5</v>
      </c>
      <c r="K2452" s="27">
        <v>2182371.4</v>
      </c>
      <c r="L2452" s="27">
        <v>74.041242849380552</v>
      </c>
      <c r="M2452" s="27">
        <v>112.08885554399657</v>
      </c>
      <c r="N2452" s="27">
        <v>123.99463720978015</v>
      </c>
    </row>
    <row r="2453" spans="1:14" x14ac:dyDescent="0.25">
      <c r="A2453" s="28">
        <v>44805</v>
      </c>
      <c r="B2453" s="4" t="s">
        <v>12</v>
      </c>
      <c r="C2453" s="4" t="s">
        <v>13</v>
      </c>
      <c r="D2453" s="4" t="s">
        <v>14</v>
      </c>
      <c r="E2453" s="4" t="s">
        <v>57</v>
      </c>
      <c r="F2453" s="53" t="str">
        <f>IFERROR(VLOOKUP(E2453,'ИМЕНА ОКВЭД'!B$1:D$130001,2,FALSE),E2453)</f>
        <v>10.3</v>
      </c>
      <c r="G2453" s="27">
        <v>28968.1</v>
      </c>
      <c r="H2453" s="27">
        <v>28785.4</v>
      </c>
      <c r="I2453" s="27">
        <v>12087.1</v>
      </c>
      <c r="J2453" s="27">
        <v>259029.1</v>
      </c>
      <c r="K2453" s="27">
        <v>107945</v>
      </c>
      <c r="L2453" s="27">
        <v>100.63469675599436</v>
      </c>
      <c r="M2453" s="27">
        <v>239.66129179042119</v>
      </c>
      <c r="N2453" s="27">
        <v>239.96396312937145</v>
      </c>
    </row>
    <row r="2454" spans="1:14" x14ac:dyDescent="0.25">
      <c r="A2454" s="28">
        <v>44805</v>
      </c>
      <c r="B2454" s="4" t="s">
        <v>12</v>
      </c>
      <c r="C2454" s="4" t="s">
        <v>13</v>
      </c>
      <c r="D2454" s="4" t="s">
        <v>14</v>
      </c>
      <c r="E2454" s="4" t="s">
        <v>87</v>
      </c>
      <c r="F2454" s="53" t="str">
        <f>IFERROR(VLOOKUP(E2454,'ИМЕНА ОКВЭД'!B$1:D$130001,2,FALSE),E2454)</f>
        <v>24.3</v>
      </c>
      <c r="G2454" s="27">
        <v>165952</v>
      </c>
      <c r="H2454" s="27">
        <v>127340.8</v>
      </c>
      <c r="I2454" s="27">
        <v>151516</v>
      </c>
      <c r="J2454" s="27">
        <v>1362737.6</v>
      </c>
      <c r="K2454" s="27">
        <v>1185941.8999999999</v>
      </c>
      <c r="L2454" s="27">
        <v>130.32115394280544</v>
      </c>
      <c r="M2454" s="27">
        <v>109.52770664484279</v>
      </c>
      <c r="N2454" s="27">
        <v>114.90761899887339</v>
      </c>
    </row>
    <row r="2455" spans="1:14" x14ac:dyDescent="0.25">
      <c r="A2455" s="28">
        <v>44805</v>
      </c>
      <c r="B2455" s="4" t="s">
        <v>12</v>
      </c>
      <c r="C2455" s="4" t="s">
        <v>13</v>
      </c>
      <c r="D2455" s="4" t="s">
        <v>14</v>
      </c>
      <c r="E2455" s="4" t="s">
        <v>40</v>
      </c>
      <c r="F2455" s="53" t="str">
        <f>IFERROR(VLOOKUP(E2455,'ИМЕНА ОКВЭД'!B$1:D$130001,2,FALSE),E2455)</f>
        <v>38.2</v>
      </c>
      <c r="G2455" s="27">
        <v>23110.5</v>
      </c>
      <c r="H2455" s="27">
        <v>29853.3</v>
      </c>
      <c r="I2455" s="27">
        <v>11256.1</v>
      </c>
      <c r="J2455" s="27">
        <v>160350.39999999999</v>
      </c>
      <c r="K2455" s="27">
        <v>120644.3</v>
      </c>
      <c r="L2455" s="27">
        <v>77.413552270603248</v>
      </c>
      <c r="M2455" s="27">
        <v>205.31534012668686</v>
      </c>
      <c r="N2455" s="27">
        <v>132.91170821994905</v>
      </c>
    </row>
    <row r="2456" spans="1:14" x14ac:dyDescent="0.25">
      <c r="A2456" s="28">
        <v>44805</v>
      </c>
      <c r="B2456" s="4" t="s">
        <v>12</v>
      </c>
      <c r="C2456" s="4" t="s">
        <v>13</v>
      </c>
      <c r="D2456" s="4" t="s">
        <v>14</v>
      </c>
      <c r="E2456" s="4" t="s">
        <v>96</v>
      </c>
      <c r="F2456" s="53" t="str">
        <f>IFERROR(VLOOKUP(E2456,'ИМЕНА ОКВЭД'!B$1:D$130001,2,FALSE),E2456)</f>
        <v>05.1</v>
      </c>
      <c r="G2456" s="27">
        <v>3537057</v>
      </c>
      <c r="H2456" s="27">
        <v>4050686</v>
      </c>
      <c r="I2456" s="27">
        <v>4732720</v>
      </c>
      <c r="J2456" s="27">
        <v>39604914</v>
      </c>
      <c r="K2456" s="27">
        <v>28094249</v>
      </c>
      <c r="L2456" s="27">
        <v>87.31995025040203</v>
      </c>
      <c r="M2456" s="27">
        <v>74.736240470596186</v>
      </c>
      <c r="N2456" s="27">
        <v>140.9716059681823</v>
      </c>
    </row>
    <row r="2457" spans="1:14" x14ac:dyDescent="0.25">
      <c r="A2457" s="28">
        <v>44805</v>
      </c>
      <c r="B2457" s="4" t="s">
        <v>12</v>
      </c>
      <c r="C2457" s="4" t="s">
        <v>13</v>
      </c>
      <c r="D2457" s="4" t="s">
        <v>14</v>
      </c>
      <c r="E2457" s="4" t="s">
        <v>137</v>
      </c>
      <c r="F2457" s="53" t="str">
        <f>IFERROR(VLOOKUP(E2457,'ИМЕНА ОКВЭД'!B$1:D$130001,2,FALSE),E2457)</f>
        <v>26.3</v>
      </c>
      <c r="G2457" s="27">
        <v>11</v>
      </c>
      <c r="H2457" s="27">
        <v>11</v>
      </c>
      <c r="I2457" s="27"/>
      <c r="J2457" s="27">
        <v>99</v>
      </c>
      <c r="K2457" s="27"/>
      <c r="L2457" s="27">
        <v>100</v>
      </c>
      <c r="M2457" s="27"/>
      <c r="N2457" s="27"/>
    </row>
    <row r="2458" spans="1:14" x14ac:dyDescent="0.25">
      <c r="A2458" s="28">
        <v>44805</v>
      </c>
      <c r="B2458" s="4" t="s">
        <v>12</v>
      </c>
      <c r="C2458" s="4" t="s">
        <v>13</v>
      </c>
      <c r="D2458" s="4" t="s">
        <v>14</v>
      </c>
      <c r="E2458" s="4" t="s">
        <v>90</v>
      </c>
      <c r="F2458" s="53" t="str">
        <f>IFERROR(VLOOKUP(E2458,'ИМЕНА ОКВЭД'!B$1:D$130001,2,FALSE),E2458)</f>
        <v>Ремонт и монтаж машин и оборудования</v>
      </c>
      <c r="G2458" s="27">
        <v>1369041.9</v>
      </c>
      <c r="H2458" s="27">
        <v>1400065.5</v>
      </c>
      <c r="I2458" s="27">
        <v>1465404.7</v>
      </c>
      <c r="J2458" s="27">
        <v>14779270.4</v>
      </c>
      <c r="K2458" s="27">
        <v>10503652.699999999</v>
      </c>
      <c r="L2458" s="27">
        <v>97.784132242384374</v>
      </c>
      <c r="M2458" s="27">
        <v>93.42415102121619</v>
      </c>
      <c r="N2458" s="27">
        <v>140.70600792046372</v>
      </c>
    </row>
    <row r="2459" spans="1:14" x14ac:dyDescent="0.25">
      <c r="A2459" s="28">
        <v>44805</v>
      </c>
      <c r="B2459" s="4" t="s">
        <v>12</v>
      </c>
      <c r="C2459" s="4" t="s">
        <v>13</v>
      </c>
      <c r="D2459" s="4" t="s">
        <v>14</v>
      </c>
      <c r="E2459" s="4" t="s">
        <v>26</v>
      </c>
      <c r="F2459" s="53" t="str">
        <f>IFERROR(VLOOKUP(E2459,'ИМЕНА ОКВЭД'!B$1:D$130001,2,FALSE),E2459)</f>
        <v>Производство прочих транспортных средств и оборудования</v>
      </c>
      <c r="G2459" s="27">
        <v>3409063.7</v>
      </c>
      <c r="H2459" s="27">
        <v>6793524.2000000002</v>
      </c>
      <c r="I2459" s="27">
        <v>6705037.9000000004</v>
      </c>
      <c r="J2459" s="27">
        <v>23207392.199999999</v>
      </c>
      <c r="K2459" s="27">
        <v>59872690.100000001</v>
      </c>
      <c r="L2459" s="27">
        <v>50.181078327504892</v>
      </c>
      <c r="M2459" s="27">
        <v>50.843317380801082</v>
      </c>
      <c r="N2459" s="27">
        <v>38.761231809091541</v>
      </c>
    </row>
    <row r="2460" spans="1:14" x14ac:dyDescent="0.25">
      <c r="A2460" s="28">
        <v>44805</v>
      </c>
      <c r="B2460" s="4" t="s">
        <v>12</v>
      </c>
      <c r="C2460" s="4" t="s">
        <v>13</v>
      </c>
      <c r="D2460" s="4" t="s">
        <v>14</v>
      </c>
      <c r="E2460" s="4" t="s">
        <v>101</v>
      </c>
      <c r="F2460" s="53" t="str">
        <f>IFERROR(VLOOKUP(E2460,'ИМЕНА ОКВЭД'!B$1:D$130001,2,FALSE),E2460)</f>
        <v>26.1</v>
      </c>
      <c r="G2460" s="27"/>
      <c r="H2460" s="27"/>
      <c r="I2460" s="27">
        <v>1434</v>
      </c>
      <c r="J2460" s="27"/>
      <c r="K2460" s="27">
        <v>12906</v>
      </c>
      <c r="L2460" s="27"/>
      <c r="M2460" s="27"/>
      <c r="N2460" s="27"/>
    </row>
    <row r="2461" spans="1:14" x14ac:dyDescent="0.25">
      <c r="A2461" s="28">
        <v>44805</v>
      </c>
      <c r="B2461" s="4" t="s">
        <v>12</v>
      </c>
      <c r="C2461" s="4" t="s">
        <v>13</v>
      </c>
      <c r="D2461" s="4" t="s">
        <v>14</v>
      </c>
      <c r="E2461" s="4" t="s">
        <v>102</v>
      </c>
      <c r="F2461" s="53" t="str">
        <f>IFERROR(VLOOKUP(E2461,'ИМЕНА ОКВЭД'!B$1:D$130001,2,FALSE),E2461)</f>
        <v>28.9</v>
      </c>
      <c r="G2461" s="27">
        <v>52673.8</v>
      </c>
      <c r="H2461" s="27">
        <v>90357.9</v>
      </c>
      <c r="I2461" s="27">
        <v>116117.6</v>
      </c>
      <c r="J2461" s="27">
        <v>676427.5</v>
      </c>
      <c r="K2461" s="27">
        <v>435295.6</v>
      </c>
      <c r="L2461" s="27">
        <v>58.294626147796706</v>
      </c>
      <c r="M2461" s="27">
        <v>45.362460126630246</v>
      </c>
      <c r="N2461" s="27">
        <v>155.39497757386016</v>
      </c>
    </row>
    <row r="2462" spans="1:14" x14ac:dyDescent="0.25">
      <c r="A2462" s="28">
        <v>44805</v>
      </c>
      <c r="B2462" s="4" t="s">
        <v>12</v>
      </c>
      <c r="C2462" s="4" t="s">
        <v>13</v>
      </c>
      <c r="D2462" s="4" t="s">
        <v>14</v>
      </c>
      <c r="E2462" s="4" t="s">
        <v>115</v>
      </c>
      <c r="F2462" s="53" t="str">
        <f>IFERROR(VLOOKUP(E2462,'ИМЕНА ОКВЭД'!B$1:D$130001,2,FALSE),E2462)</f>
        <v>24.1</v>
      </c>
      <c r="G2462" s="27">
        <v>2118242.9</v>
      </c>
      <c r="H2462" s="27">
        <v>1596622.2</v>
      </c>
      <c r="I2462" s="27">
        <v>3330104.3</v>
      </c>
      <c r="J2462" s="27">
        <v>24535497</v>
      </c>
      <c r="K2462" s="27">
        <v>29153883</v>
      </c>
      <c r="L2462" s="27">
        <v>132.67026476269714</v>
      </c>
      <c r="M2462" s="27">
        <v>63.608905582927235</v>
      </c>
      <c r="N2462" s="27">
        <v>84.158590469749782</v>
      </c>
    </row>
    <row r="2463" spans="1:14" x14ac:dyDescent="0.25">
      <c r="A2463" s="28">
        <v>44805</v>
      </c>
      <c r="B2463" s="4" t="s">
        <v>12</v>
      </c>
      <c r="C2463" s="4" t="s">
        <v>13</v>
      </c>
      <c r="D2463" s="4" t="s">
        <v>14</v>
      </c>
      <c r="E2463" s="4" t="s">
        <v>70</v>
      </c>
      <c r="F2463" s="53" t="str">
        <f>IFERROR(VLOOKUP(E2463,'ИМЕНА ОКВЭД'!B$1:D$130001,2,FALSE),E2463)</f>
        <v>Забор, очистка и распределение воды</v>
      </c>
      <c r="G2463" s="27">
        <v>312230.59999999998</v>
      </c>
      <c r="H2463" s="27">
        <v>304659.3</v>
      </c>
      <c r="I2463" s="27">
        <v>304809.59999999998</v>
      </c>
      <c r="J2463" s="27">
        <v>2826250</v>
      </c>
      <c r="K2463" s="27">
        <v>2685115</v>
      </c>
      <c r="L2463" s="27">
        <v>102.48516949917499</v>
      </c>
      <c r="M2463" s="27">
        <v>102.43463460468436</v>
      </c>
      <c r="N2463" s="27">
        <v>105.25619945514438</v>
      </c>
    </row>
    <row r="2464" spans="1:14" x14ac:dyDescent="0.25">
      <c r="A2464" s="28">
        <v>44805</v>
      </c>
      <c r="B2464" s="4" t="s">
        <v>12</v>
      </c>
      <c r="C2464" s="4" t="s">
        <v>13</v>
      </c>
      <c r="D2464" s="4" t="s">
        <v>14</v>
      </c>
      <c r="E2464" s="4" t="s">
        <v>47</v>
      </c>
      <c r="F2464" s="53" t="str">
        <f>IFERROR(VLOOKUP(E2464,'ИМЕНА ОКВЭД'!B$1:D$130001,2,FALSE),E2464)</f>
        <v>25.1</v>
      </c>
      <c r="G2464" s="27">
        <v>213682.5</v>
      </c>
      <c r="H2464" s="27">
        <v>213320</v>
      </c>
      <c r="I2464" s="27">
        <v>82618.399999999994</v>
      </c>
      <c r="J2464" s="27">
        <v>1911677.7</v>
      </c>
      <c r="K2464" s="27">
        <v>861260.9</v>
      </c>
      <c r="L2464" s="27">
        <v>100.16993249578098</v>
      </c>
      <c r="M2464" s="27">
        <v>258.63790632595158</v>
      </c>
      <c r="N2464" s="27">
        <v>221.9626712416644</v>
      </c>
    </row>
    <row r="2465" spans="1:14" x14ac:dyDescent="0.25">
      <c r="A2465" s="28">
        <v>44805</v>
      </c>
      <c r="B2465" s="4" t="s">
        <v>12</v>
      </c>
      <c r="C2465" s="4" t="s">
        <v>13</v>
      </c>
      <c r="D2465" s="4" t="s">
        <v>14</v>
      </c>
      <c r="E2465" s="4" t="s">
        <v>116</v>
      </c>
      <c r="F2465" s="53" t="str">
        <f>IFERROR(VLOOKUP(E2465,'ИМЕНА ОКВЭД'!B$1:D$130001,2,FALSE),E2465)</f>
        <v>Производство, передача и распределение пара и горячей воды; кондиционирование воздуха</v>
      </c>
      <c r="G2465" s="27">
        <v>631429.19999999995</v>
      </c>
      <c r="H2465" s="27">
        <v>613801.4</v>
      </c>
      <c r="I2465" s="27">
        <v>588707.80000000005</v>
      </c>
      <c r="J2465" s="27">
        <v>14897542.4</v>
      </c>
      <c r="K2465" s="27">
        <v>14614767.300000001</v>
      </c>
      <c r="L2465" s="27">
        <v>102.87190612468463</v>
      </c>
      <c r="M2465" s="27">
        <v>107.25680889568645</v>
      </c>
      <c r="N2465" s="27">
        <v>101.93485872334074</v>
      </c>
    </row>
    <row r="2466" spans="1:14" x14ac:dyDescent="0.25">
      <c r="A2466" s="28">
        <v>44805</v>
      </c>
      <c r="B2466" s="4" t="s">
        <v>12</v>
      </c>
      <c r="C2466" s="4" t="s">
        <v>13</v>
      </c>
      <c r="D2466" s="4" t="s">
        <v>14</v>
      </c>
      <c r="E2466" s="4" t="s">
        <v>60</v>
      </c>
      <c r="F2466" s="53" t="str">
        <f>IFERROR(VLOOKUP(E2466,'ИМЕНА ОКВЭД'!B$1:D$130001,2,FALSE),E2466)</f>
        <v>Производство химических веществ и химических продуктов</v>
      </c>
      <c r="G2466" s="27">
        <v>559001.19999999995</v>
      </c>
      <c r="H2466" s="27">
        <v>354992.9</v>
      </c>
      <c r="I2466" s="27">
        <v>396034.8</v>
      </c>
      <c r="J2466" s="27">
        <v>3741269.4</v>
      </c>
      <c r="K2466" s="27">
        <v>2994622.2</v>
      </c>
      <c r="L2466" s="27">
        <v>157.4682761260859</v>
      </c>
      <c r="M2466" s="27">
        <v>141.14951514361869</v>
      </c>
      <c r="N2466" s="27">
        <v>124.93293477888463</v>
      </c>
    </row>
    <row r="2467" spans="1:14" x14ac:dyDescent="0.25">
      <c r="A2467" s="28">
        <v>44805</v>
      </c>
      <c r="B2467" s="4" t="s">
        <v>12</v>
      </c>
      <c r="C2467" s="4" t="s">
        <v>13</v>
      </c>
      <c r="D2467" s="4" t="s">
        <v>14</v>
      </c>
      <c r="E2467" s="4" t="s">
        <v>82</v>
      </c>
      <c r="F2467" s="53" t="str">
        <f>IFERROR(VLOOKUP(E2467,'ИМЕНА ОКВЭД'!B$1:D$130001,2,FALSE),E2467)</f>
        <v>18.1</v>
      </c>
      <c r="G2467" s="27">
        <v>28002.7</v>
      </c>
      <c r="H2467" s="27">
        <v>27169.4</v>
      </c>
      <c r="I2467" s="27">
        <v>28228.9</v>
      </c>
      <c r="J2467" s="27">
        <v>244980.3</v>
      </c>
      <c r="K2467" s="27">
        <v>176691.20000000001</v>
      </c>
      <c r="L2467" s="27">
        <v>103.06705337622472</v>
      </c>
      <c r="M2467" s="27">
        <v>99.198693537474014</v>
      </c>
      <c r="N2467" s="27">
        <v>138.64884046290931</v>
      </c>
    </row>
    <row r="2468" spans="1:14" x14ac:dyDescent="0.25">
      <c r="A2468" s="28">
        <v>44805</v>
      </c>
      <c r="B2468" s="4" t="s">
        <v>12</v>
      </c>
      <c r="C2468" s="4" t="s">
        <v>13</v>
      </c>
      <c r="D2468" s="4" t="s">
        <v>14</v>
      </c>
      <c r="E2468" s="4" t="s">
        <v>29</v>
      </c>
      <c r="F2468" s="53" t="str">
        <f>IFERROR(VLOOKUP(E2468,'ИМЕНА ОКВЭД'!B$1:D$130001,2,FALSE),E2468)</f>
        <v>26.5</v>
      </c>
      <c r="G2468" s="27">
        <v>1777</v>
      </c>
      <c r="H2468" s="27">
        <v>1777</v>
      </c>
      <c r="I2468" s="27">
        <v>625</v>
      </c>
      <c r="J2468" s="27">
        <v>15993</v>
      </c>
      <c r="K2468" s="27">
        <v>5625</v>
      </c>
      <c r="L2468" s="27">
        <v>100</v>
      </c>
      <c r="M2468" s="27">
        <v>284.32</v>
      </c>
      <c r="N2468" s="27">
        <v>284.32</v>
      </c>
    </row>
    <row r="2469" spans="1:14" x14ac:dyDescent="0.25">
      <c r="A2469" s="28">
        <v>44805</v>
      </c>
      <c r="B2469" s="4" t="s">
        <v>12</v>
      </c>
      <c r="C2469" s="4" t="s">
        <v>13</v>
      </c>
      <c r="D2469" s="4" t="s">
        <v>14</v>
      </c>
      <c r="E2469" s="4" t="s">
        <v>22</v>
      </c>
      <c r="F2469" s="53" t="str">
        <f>IFERROR(VLOOKUP(E2469,'ИМЕНА ОКВЭД'!B$1:D$130001,2,FALSE),E2469)</f>
        <v>Производство хлебобулочных и мучных кондитерских изделий</v>
      </c>
      <c r="G2469" s="27">
        <v>209041.4</v>
      </c>
      <c r="H2469" s="27">
        <v>206807.4</v>
      </c>
      <c r="I2469" s="27">
        <v>161388.20000000001</v>
      </c>
      <c r="J2469" s="27">
        <v>1836944.1</v>
      </c>
      <c r="K2469" s="27">
        <v>1611001.1</v>
      </c>
      <c r="L2469" s="27">
        <v>101.08023213869524</v>
      </c>
      <c r="M2469" s="27">
        <v>129.52706579539273</v>
      </c>
      <c r="N2469" s="27">
        <v>114.02500594195746</v>
      </c>
    </row>
    <row r="2470" spans="1:14" x14ac:dyDescent="0.25">
      <c r="A2470" s="28">
        <v>44805</v>
      </c>
      <c r="B2470" s="4" t="s">
        <v>12</v>
      </c>
      <c r="C2470" s="4" t="s">
        <v>13</v>
      </c>
      <c r="D2470" s="4" t="s">
        <v>14</v>
      </c>
      <c r="E2470" s="4" t="s">
        <v>88</v>
      </c>
      <c r="F2470" s="53" t="str">
        <f>IFERROR(VLOOKUP(E2470,'ИМЕНА ОКВЭД'!B$1:D$130001,2,FALSE),E2470)</f>
        <v>26.6</v>
      </c>
      <c r="G2470" s="27">
        <v>52</v>
      </c>
      <c r="H2470" s="27">
        <v>52</v>
      </c>
      <c r="I2470" s="27">
        <v>525</v>
      </c>
      <c r="J2470" s="27">
        <v>468</v>
      </c>
      <c r="K2470" s="27">
        <v>4725</v>
      </c>
      <c r="L2470" s="27">
        <v>100</v>
      </c>
      <c r="M2470" s="27">
        <v>9.9047619047619051</v>
      </c>
      <c r="N2470" s="27">
        <v>9.9047619047619051</v>
      </c>
    </row>
    <row r="2471" spans="1:14" x14ac:dyDescent="0.25">
      <c r="A2471" s="28">
        <v>44805</v>
      </c>
      <c r="B2471" s="4" t="s">
        <v>12</v>
      </c>
      <c r="C2471" s="4" t="s">
        <v>13</v>
      </c>
      <c r="D2471" s="4" t="s">
        <v>14</v>
      </c>
      <c r="E2471" s="4" t="s">
        <v>93</v>
      </c>
      <c r="F2471" s="53" t="str">
        <f>IFERROR(VLOOKUP(E2471,'ИМЕНА ОКВЭД'!B$1:D$130001,2,FALSE),E2471)</f>
        <v>30.01.АГ</v>
      </c>
      <c r="G2471" s="27">
        <v>1213352.3</v>
      </c>
      <c r="H2471" s="27">
        <v>1282517.7</v>
      </c>
      <c r="I2471" s="27">
        <v>636263.5</v>
      </c>
      <c r="J2471" s="27">
        <v>12376332.699999999</v>
      </c>
      <c r="K2471" s="27">
        <v>6798785.4000000004</v>
      </c>
      <c r="L2471" s="27">
        <v>94.607060783644542</v>
      </c>
      <c r="M2471" s="27">
        <v>190.69965509572685</v>
      </c>
      <c r="N2471" s="27">
        <v>182.03740774050613</v>
      </c>
    </row>
    <row r="2472" spans="1:14" x14ac:dyDescent="0.25">
      <c r="A2472" s="28">
        <v>44805</v>
      </c>
      <c r="B2472" s="4" t="s">
        <v>12</v>
      </c>
      <c r="C2472" s="4" t="s">
        <v>13</v>
      </c>
      <c r="D2472" s="4" t="s">
        <v>14</v>
      </c>
      <c r="E2472" s="4" t="s">
        <v>36</v>
      </c>
      <c r="F2472" s="53" t="str">
        <f>IFERROR(VLOOKUP(E2472,'ИМЕНА ОКВЭД'!B$1:D$130001,2,FALSE),E2472)</f>
        <v>Производство прочей неметаллической минеральной продукции</v>
      </c>
      <c r="G2472" s="27">
        <v>1174667.7</v>
      </c>
      <c r="H2472" s="27">
        <v>1190047.6000000001</v>
      </c>
      <c r="I2472" s="27">
        <v>1008794.8</v>
      </c>
      <c r="J2472" s="27">
        <v>10403892.5</v>
      </c>
      <c r="K2472" s="27">
        <v>7539767.0999999996</v>
      </c>
      <c r="L2472" s="27">
        <v>98.707623123646485</v>
      </c>
      <c r="M2472" s="27">
        <v>116.44267991865145</v>
      </c>
      <c r="N2472" s="27">
        <v>137.98692137320793</v>
      </c>
    </row>
    <row r="2473" spans="1:14" x14ac:dyDescent="0.25">
      <c r="A2473" s="28">
        <v>44805</v>
      </c>
      <c r="B2473" s="4" t="s">
        <v>12</v>
      </c>
      <c r="C2473" s="4" t="s">
        <v>13</v>
      </c>
      <c r="D2473" s="4" t="s">
        <v>14</v>
      </c>
      <c r="E2473" s="4" t="s">
        <v>108</v>
      </c>
      <c r="F2473" s="53" t="str">
        <f>IFERROR(VLOOKUP(E2473,'ИМЕНА ОКВЭД'!B$1:D$130001,2,FALSE),E2473)</f>
        <v>36.0</v>
      </c>
      <c r="G2473" s="27">
        <v>312230.59999999998</v>
      </c>
      <c r="H2473" s="27">
        <v>304659.3</v>
      </c>
      <c r="I2473" s="27">
        <v>304809.59999999998</v>
      </c>
      <c r="J2473" s="27">
        <v>2826250</v>
      </c>
      <c r="K2473" s="27">
        <v>2685115</v>
      </c>
      <c r="L2473" s="27">
        <v>102.48516949917499</v>
      </c>
      <c r="M2473" s="27">
        <v>102.43463460468436</v>
      </c>
      <c r="N2473" s="27">
        <v>105.25619945514438</v>
      </c>
    </row>
    <row r="2474" spans="1:14" x14ac:dyDescent="0.25">
      <c r="A2474" s="28">
        <v>44805</v>
      </c>
      <c r="B2474" s="4" t="s">
        <v>12</v>
      </c>
      <c r="C2474" s="4" t="s">
        <v>13</v>
      </c>
      <c r="D2474" s="4" t="s">
        <v>14</v>
      </c>
      <c r="E2474" s="4" t="s">
        <v>74</v>
      </c>
      <c r="F2474" s="53" t="str">
        <f>IFERROR(VLOOKUP(E2474,'ИМЕНА ОКВЭД'!B$1:D$130001,2,FALSE),E2474)</f>
        <v>13.9</v>
      </c>
      <c r="G2474" s="27">
        <v>655.29999999999995</v>
      </c>
      <c r="H2474" s="27">
        <v>1731.1</v>
      </c>
      <c r="I2474" s="27">
        <v>1972.6</v>
      </c>
      <c r="J2474" s="27">
        <v>10203.1</v>
      </c>
      <c r="K2474" s="27">
        <v>18020</v>
      </c>
      <c r="L2474" s="27">
        <v>37.854543353936805</v>
      </c>
      <c r="M2474" s="27">
        <v>33.220115583493865</v>
      </c>
      <c r="N2474" s="27">
        <v>56.620976692563815</v>
      </c>
    </row>
    <row r="2475" spans="1:14" x14ac:dyDescent="0.25">
      <c r="A2475" s="28">
        <v>44805</v>
      </c>
      <c r="B2475" s="4" t="s">
        <v>12</v>
      </c>
      <c r="C2475" s="4" t="s">
        <v>13</v>
      </c>
      <c r="D2475" s="4" t="s">
        <v>14</v>
      </c>
      <c r="E2475" s="4" t="s">
        <v>32</v>
      </c>
      <c r="F2475" s="53" t="str">
        <f>IFERROR(VLOOKUP(E2475,'ИМЕНА ОКВЭД'!B$1:D$130001,2,FALSE),E2475)</f>
        <v>24.5</v>
      </c>
      <c r="G2475" s="27">
        <v>44131.8</v>
      </c>
      <c r="H2475" s="27">
        <v>61081.599999999999</v>
      </c>
      <c r="I2475" s="27">
        <v>38309.300000000003</v>
      </c>
      <c r="J2475" s="27">
        <v>419750.2</v>
      </c>
      <c r="K2475" s="27">
        <v>335477.40000000002</v>
      </c>
      <c r="L2475" s="27">
        <v>72.250563181056165</v>
      </c>
      <c r="M2475" s="27">
        <v>115.19865933337336</v>
      </c>
      <c r="N2475" s="27">
        <v>125.12026145427382</v>
      </c>
    </row>
    <row r="2476" spans="1:14" x14ac:dyDescent="0.25">
      <c r="A2476" s="28">
        <v>44805</v>
      </c>
      <c r="B2476" s="4" t="s">
        <v>12</v>
      </c>
      <c r="C2476" s="4" t="s">
        <v>13</v>
      </c>
      <c r="D2476" s="4" t="s">
        <v>14</v>
      </c>
      <c r="E2476" s="4" t="s">
        <v>39</v>
      </c>
      <c r="F2476" s="53" t="str">
        <f>IFERROR(VLOOKUP(E2476,'ИМЕНА ОКВЭД'!B$1:D$130001,2,FALSE),E2476)</f>
        <v>37.0</v>
      </c>
      <c r="G2476" s="27">
        <v>173864.5</v>
      </c>
      <c r="H2476" s="27">
        <v>176781</v>
      </c>
      <c r="I2476" s="27">
        <v>176796.7</v>
      </c>
      <c r="J2476" s="27">
        <v>1536573.2</v>
      </c>
      <c r="K2476" s="27">
        <v>1585806.6</v>
      </c>
      <c r="L2476" s="27">
        <v>98.350218632092819</v>
      </c>
      <c r="M2476" s="27">
        <v>98.341484880656708</v>
      </c>
      <c r="N2476" s="27">
        <v>96.895371730701584</v>
      </c>
    </row>
    <row r="2477" spans="1:14" x14ac:dyDescent="0.25">
      <c r="A2477" s="28">
        <v>44805</v>
      </c>
      <c r="B2477" s="4" t="s">
        <v>12</v>
      </c>
      <c r="C2477" s="4" t="s">
        <v>13</v>
      </c>
      <c r="D2477" s="4" t="s">
        <v>14</v>
      </c>
      <c r="E2477" s="4" t="s">
        <v>75</v>
      </c>
      <c r="F2477" s="53" t="str">
        <f>IFERROR(VLOOKUP(E2477,'ИМЕНА ОКВЭД'!B$1:D$130001,2,FALSE),E2477)</f>
        <v>125.АГ</v>
      </c>
      <c r="G2477" s="27">
        <v>41002758.100000001</v>
      </c>
      <c r="H2477" s="27">
        <v>36084074.700000003</v>
      </c>
      <c r="I2477" s="27">
        <v>44969775.700000003</v>
      </c>
      <c r="J2477" s="27">
        <v>341562761.5</v>
      </c>
      <c r="K2477" s="27">
        <v>344949859.89999998</v>
      </c>
      <c r="L2477" s="27">
        <v>113.63117508455883</v>
      </c>
      <c r="M2477" s="27">
        <v>91.178480349858631</v>
      </c>
      <c r="N2477" s="27">
        <v>99.018089643236294</v>
      </c>
    </row>
    <row r="2478" spans="1:14" x14ac:dyDescent="0.25">
      <c r="A2478" s="28">
        <v>44805</v>
      </c>
      <c r="B2478" s="4" t="s">
        <v>12</v>
      </c>
      <c r="C2478" s="4" t="s">
        <v>13</v>
      </c>
      <c r="D2478" s="4" t="s">
        <v>14</v>
      </c>
      <c r="E2478" s="4" t="s">
        <v>79</v>
      </c>
      <c r="F2478" s="53" t="str">
        <f>IFERROR(VLOOKUP(E2478,'ИМЕНА ОКВЭД'!B$1:D$130001,2,FALSE),E2478)</f>
        <v>Производство металлургическое</v>
      </c>
      <c r="G2478" s="27">
        <v>15526308.4</v>
      </c>
      <c r="H2478" s="27">
        <v>6508661.7000000002</v>
      </c>
      <c r="I2478" s="27">
        <v>19010294.600000001</v>
      </c>
      <c r="J2478" s="27">
        <v>111315292.59999999</v>
      </c>
      <c r="K2478" s="27">
        <v>123908128.8</v>
      </c>
      <c r="L2478" s="27">
        <v>238.54840081794387</v>
      </c>
      <c r="M2478" s="27">
        <v>81.673160393842608</v>
      </c>
      <c r="N2478" s="27">
        <v>89.836957169835017</v>
      </c>
    </row>
    <row r="2479" spans="1:14" x14ac:dyDescent="0.25">
      <c r="A2479" s="28">
        <v>44805</v>
      </c>
      <c r="B2479" s="4" t="s">
        <v>12</v>
      </c>
      <c r="C2479" s="4" t="s">
        <v>13</v>
      </c>
      <c r="D2479" s="4" t="s">
        <v>14</v>
      </c>
      <c r="E2479" s="4" t="s">
        <v>126</v>
      </c>
      <c r="F2479" s="53" t="str">
        <f>IFERROR(VLOOKUP(E2479,'ИМЕНА ОКВЭД'!B$1:D$130001,2,FALSE),E2479)</f>
        <v>09.9</v>
      </c>
      <c r="G2479" s="27">
        <v>289728</v>
      </c>
      <c r="H2479" s="27">
        <v>391344.1</v>
      </c>
      <c r="I2479" s="27">
        <v>258577</v>
      </c>
      <c r="J2479" s="27">
        <v>2705051.5</v>
      </c>
      <c r="K2479" s="27">
        <v>2182371.4</v>
      </c>
      <c r="L2479" s="27">
        <v>74.034078960178519</v>
      </c>
      <c r="M2479" s="27">
        <v>112.0470884881486</v>
      </c>
      <c r="N2479" s="27">
        <v>123.95009850294042</v>
      </c>
    </row>
    <row r="2480" spans="1:14" x14ac:dyDescent="0.25">
      <c r="A2480" s="28">
        <v>44805</v>
      </c>
      <c r="B2480" s="4" t="s">
        <v>12</v>
      </c>
      <c r="C2480" s="4" t="s">
        <v>13</v>
      </c>
      <c r="D2480" s="4" t="s">
        <v>14</v>
      </c>
      <c r="E2480" s="4" t="s">
        <v>52</v>
      </c>
      <c r="F2480" s="53" t="str">
        <f>IFERROR(VLOOKUP(E2480,'ИМЕНА ОКВЭД'!B$1:D$130001,2,FALSE),E2480)</f>
        <v>22.2</v>
      </c>
      <c r="G2480" s="27">
        <v>812832.4</v>
      </c>
      <c r="H2480" s="27">
        <v>835903.5</v>
      </c>
      <c r="I2480" s="27">
        <v>519027.6</v>
      </c>
      <c r="J2480" s="27">
        <v>5667670.9000000004</v>
      </c>
      <c r="K2480" s="27">
        <v>3419344</v>
      </c>
      <c r="L2480" s="27">
        <v>97.239980452289046</v>
      </c>
      <c r="M2480" s="27">
        <v>156.60677775131805</v>
      </c>
      <c r="N2480" s="27">
        <v>165.75316493456054</v>
      </c>
    </row>
    <row r="2481" spans="1:14" x14ac:dyDescent="0.25">
      <c r="A2481" s="28">
        <v>44805</v>
      </c>
      <c r="B2481" s="4" t="s">
        <v>12</v>
      </c>
      <c r="C2481" s="4" t="s">
        <v>13</v>
      </c>
      <c r="D2481" s="4" t="s">
        <v>14</v>
      </c>
      <c r="E2481" s="4" t="s">
        <v>61</v>
      </c>
      <c r="F2481" s="53" t="str">
        <f>IFERROR(VLOOKUP(E2481,'ИМЕНА ОКВЭД'!B$1:D$130001,2,FALSE),E2481)</f>
        <v>Сбор, обработка и утилизация отходов; обработка вторичного сырья</v>
      </c>
      <c r="G2481" s="27">
        <v>451297.4</v>
      </c>
      <c r="H2481" s="27">
        <v>493260.4</v>
      </c>
      <c r="I2481" s="27">
        <v>216431</v>
      </c>
      <c r="J2481" s="27">
        <v>4075167.7</v>
      </c>
      <c r="K2481" s="27">
        <v>2275689.7000000002</v>
      </c>
      <c r="L2481" s="27">
        <v>91.492728789904888</v>
      </c>
      <c r="M2481" s="27">
        <v>208.51791102014036</v>
      </c>
      <c r="N2481" s="27">
        <v>179.07396162139329</v>
      </c>
    </row>
    <row r="2482" spans="1:14" x14ac:dyDescent="0.25">
      <c r="A2482" s="28">
        <v>44805</v>
      </c>
      <c r="B2482" s="4" t="s">
        <v>12</v>
      </c>
      <c r="C2482" s="4" t="s">
        <v>13</v>
      </c>
      <c r="D2482" s="4" t="s">
        <v>14</v>
      </c>
      <c r="E2482" s="4" t="s">
        <v>100</v>
      </c>
      <c r="F2482" s="53" t="str">
        <f>IFERROR(VLOOKUP(E2482,'ИМЕНА ОКВЭД'!B$1:D$130001,2,FALSE),E2482)</f>
        <v>23.9</v>
      </c>
      <c r="G2482" s="27">
        <v>438819.2</v>
      </c>
      <c r="H2482" s="27">
        <v>479644.4</v>
      </c>
      <c r="I2482" s="27">
        <v>348501.6</v>
      </c>
      <c r="J2482" s="27">
        <v>3918775.8</v>
      </c>
      <c r="K2482" s="27">
        <v>2534941</v>
      </c>
      <c r="L2482" s="27">
        <v>91.488444355860295</v>
      </c>
      <c r="M2482" s="27">
        <v>125.91597857800366</v>
      </c>
      <c r="N2482" s="27">
        <v>154.59041453035792</v>
      </c>
    </row>
    <row r="2483" spans="1:14" x14ac:dyDescent="0.25">
      <c r="A2483" s="28">
        <v>44805</v>
      </c>
      <c r="B2483" s="4" t="s">
        <v>12</v>
      </c>
      <c r="C2483" s="4" t="s">
        <v>13</v>
      </c>
      <c r="D2483" s="4" t="s">
        <v>14</v>
      </c>
      <c r="E2483" s="4" t="s">
        <v>114</v>
      </c>
      <c r="F2483" s="53" t="str">
        <f>IFERROR(VLOOKUP(E2483,'ИМЕНА ОКВЭД'!B$1:D$130001,2,FALSE),E2483)</f>
        <v>16.2</v>
      </c>
      <c r="G2483" s="27">
        <v>229169.2</v>
      </c>
      <c r="H2483" s="27">
        <v>203314.5</v>
      </c>
      <c r="I2483" s="27">
        <v>436452.3</v>
      </c>
      <c r="J2483" s="27">
        <v>4298370.5999999996</v>
      </c>
      <c r="K2483" s="27">
        <v>3940612.2</v>
      </c>
      <c r="L2483" s="27">
        <v>112.71660407890239</v>
      </c>
      <c r="M2483" s="27">
        <v>52.507272845165438</v>
      </c>
      <c r="N2483" s="27">
        <v>109.07875177364573</v>
      </c>
    </row>
    <row r="2484" spans="1:14" x14ac:dyDescent="0.25">
      <c r="A2484" s="28">
        <v>44805</v>
      </c>
      <c r="B2484" s="4" t="s">
        <v>12</v>
      </c>
      <c r="C2484" s="4" t="s">
        <v>13</v>
      </c>
      <c r="D2484" s="4" t="s">
        <v>14</v>
      </c>
      <c r="E2484" s="4" t="s">
        <v>103</v>
      </c>
      <c r="F2484" s="53" t="str">
        <f>IFERROR(VLOOKUP(E2484,'ИМЕНА ОКВЭД'!B$1:D$130001,2,FALSE),E2484)</f>
        <v>33.1</v>
      </c>
      <c r="G2484" s="27">
        <v>1360377.1</v>
      </c>
      <c r="H2484" s="27">
        <v>1399995.2</v>
      </c>
      <c r="I2484" s="27">
        <v>1460364</v>
      </c>
      <c r="J2484" s="27">
        <v>14737054.4</v>
      </c>
      <c r="K2484" s="27">
        <v>10493139.699999999</v>
      </c>
      <c r="L2484" s="27">
        <v>97.170126011860617</v>
      </c>
      <c r="M2484" s="27">
        <v>93.153289179957881</v>
      </c>
      <c r="N2484" s="27">
        <v>140.44466023834602</v>
      </c>
    </row>
    <row r="2485" spans="1:14" x14ac:dyDescent="0.25">
      <c r="A2485" s="28">
        <v>44805</v>
      </c>
      <c r="B2485" s="4" t="s">
        <v>12</v>
      </c>
      <c r="C2485" s="4" t="s">
        <v>13</v>
      </c>
      <c r="D2485" s="4" t="s">
        <v>14</v>
      </c>
      <c r="E2485" s="4" t="s">
        <v>48</v>
      </c>
      <c r="F2485" s="53" t="str">
        <f>IFERROR(VLOOKUP(E2485,'ИМЕНА ОКВЭД'!B$1:D$130001,2,FALSE),E2485)</f>
        <v>Производство напитков</v>
      </c>
      <c r="G2485" s="27">
        <v>867964.5</v>
      </c>
      <c r="H2485" s="27">
        <v>1042663.9</v>
      </c>
      <c r="I2485" s="27">
        <v>671343.2</v>
      </c>
      <c r="J2485" s="27">
        <v>7346300.2000000002</v>
      </c>
      <c r="K2485" s="27">
        <v>5426311.5999999996</v>
      </c>
      <c r="L2485" s="27">
        <v>83.244897996372558</v>
      </c>
      <c r="M2485" s="27">
        <v>129.28774731016864</v>
      </c>
      <c r="N2485" s="27">
        <v>135.38294041204711</v>
      </c>
    </row>
    <row r="2486" spans="1:14" x14ac:dyDescent="0.25">
      <c r="A2486" s="28">
        <v>44805</v>
      </c>
      <c r="B2486" s="4" t="s">
        <v>12</v>
      </c>
      <c r="C2486" s="4" t="s">
        <v>13</v>
      </c>
      <c r="D2486" s="4" t="s">
        <v>14</v>
      </c>
      <c r="E2486" s="4" t="s">
        <v>27</v>
      </c>
      <c r="F2486" s="53" t="str">
        <f>IFERROR(VLOOKUP(E2486,'ИМЕНА ОКВЭД'!B$1:D$130001,2,FALSE),E2486)</f>
        <v>Сбор и обработка сточных вод</v>
      </c>
      <c r="G2486" s="27">
        <v>173864.5</v>
      </c>
      <c r="H2486" s="27">
        <v>176781</v>
      </c>
      <c r="I2486" s="27">
        <v>176796.7</v>
      </c>
      <c r="J2486" s="27">
        <v>1536573.2</v>
      </c>
      <c r="K2486" s="27">
        <v>1585806.6</v>
      </c>
      <c r="L2486" s="27">
        <v>98.350218632092819</v>
      </c>
      <c r="M2486" s="27">
        <v>98.341484880656708</v>
      </c>
      <c r="N2486" s="27">
        <v>96.895371730701584</v>
      </c>
    </row>
    <row r="2487" spans="1:14" x14ac:dyDescent="0.25">
      <c r="A2487" s="28">
        <v>44805</v>
      </c>
      <c r="B2487" s="4" t="s">
        <v>12</v>
      </c>
      <c r="C2487" s="4" t="s">
        <v>13</v>
      </c>
      <c r="D2487" s="4" t="s">
        <v>14</v>
      </c>
      <c r="E2487" s="4" t="s">
        <v>67</v>
      </c>
      <c r="F2487" s="53" t="str">
        <f>IFERROR(VLOOKUP(E2487,'ИМЕНА ОКВЭД'!B$1:D$130001,2,FALSE),E2487)</f>
        <v>23.5</v>
      </c>
      <c r="G2487" s="27">
        <v>1593</v>
      </c>
      <c r="H2487" s="27"/>
      <c r="I2487" s="27">
        <v>1257.2</v>
      </c>
      <c r="J2487" s="27">
        <v>1822.4</v>
      </c>
      <c r="K2487" s="27">
        <v>2182.1999999999998</v>
      </c>
      <c r="L2487" s="27"/>
      <c r="M2487" s="27">
        <v>126.71014953865733</v>
      </c>
      <c r="N2487" s="27">
        <v>83.512052057556588</v>
      </c>
    </row>
    <row r="2488" spans="1:14" x14ac:dyDescent="0.25">
      <c r="A2488" s="28">
        <v>44805</v>
      </c>
      <c r="B2488" s="4" t="s">
        <v>12</v>
      </c>
      <c r="C2488" s="4" t="s">
        <v>13</v>
      </c>
      <c r="D2488" s="4" t="s">
        <v>14</v>
      </c>
      <c r="E2488" s="4" t="s">
        <v>15</v>
      </c>
      <c r="F2488" s="53" t="str">
        <f>IFERROR(VLOOKUP(E2488,'ИМЕНА ОКВЭД'!B$1:D$130001,2,FALSE),E2488)</f>
        <v>Переработка и консервирование рыбы, ракообразных и моллюсков</v>
      </c>
      <c r="G2488" s="27">
        <v>3205467.6</v>
      </c>
      <c r="H2488" s="27">
        <v>2997371.8</v>
      </c>
      <c r="I2488" s="27">
        <v>2865888.9</v>
      </c>
      <c r="J2488" s="27">
        <v>31656871.399999999</v>
      </c>
      <c r="K2488" s="27">
        <v>24381520.800000001</v>
      </c>
      <c r="L2488" s="27">
        <v>106.94260885486412</v>
      </c>
      <c r="M2488" s="27">
        <v>111.84898339918202</v>
      </c>
      <c r="N2488" s="27">
        <v>129.83960951279136</v>
      </c>
    </row>
    <row r="2489" spans="1:14" x14ac:dyDescent="0.25">
      <c r="A2489" s="28">
        <v>44805</v>
      </c>
      <c r="B2489" s="4" t="s">
        <v>12</v>
      </c>
      <c r="C2489" s="4" t="s">
        <v>13</v>
      </c>
      <c r="D2489" s="4" t="s">
        <v>14</v>
      </c>
      <c r="E2489" s="4" t="s">
        <v>17</v>
      </c>
      <c r="F2489" s="53" t="str">
        <f>IFERROR(VLOOKUP(E2489,'ИМЕНА ОКВЭД'!B$1:D$130001,2,FALSE),E2489)</f>
        <v>20.5</v>
      </c>
      <c r="G2489" s="27">
        <v>107518</v>
      </c>
      <c r="H2489" s="27">
        <v>110115</v>
      </c>
      <c r="I2489" s="27">
        <v>94381.6</v>
      </c>
      <c r="J2489" s="27">
        <v>969852</v>
      </c>
      <c r="K2489" s="27">
        <v>836396</v>
      </c>
      <c r="L2489" s="27">
        <v>97.641556554511197</v>
      </c>
      <c r="M2489" s="27">
        <v>113.91839087279725</v>
      </c>
      <c r="N2489" s="27">
        <v>115.95607822132101</v>
      </c>
    </row>
    <row r="2490" spans="1:14" x14ac:dyDescent="0.25">
      <c r="A2490" s="28">
        <v>44805</v>
      </c>
      <c r="B2490" s="4" t="s">
        <v>12</v>
      </c>
      <c r="C2490" s="4" t="s">
        <v>13</v>
      </c>
      <c r="D2490" s="4" t="s">
        <v>14</v>
      </c>
      <c r="E2490" s="4" t="s">
        <v>131</v>
      </c>
      <c r="F2490" s="53" t="str">
        <f>IFERROR(VLOOKUP(E2490,'ИМЕНА ОКВЭД'!B$1:D$130001,2,FALSE),E2490)</f>
        <v>30.2</v>
      </c>
      <c r="G2490" s="27">
        <v>9095.7999999999993</v>
      </c>
      <c r="H2490" s="27">
        <v>10923.7</v>
      </c>
      <c r="I2490" s="27">
        <v>15246.1</v>
      </c>
      <c r="J2490" s="27">
        <v>111936.9</v>
      </c>
      <c r="K2490" s="27">
        <v>104723.6</v>
      </c>
      <c r="L2490" s="27">
        <v>83.266658732846935</v>
      </c>
      <c r="M2490" s="27">
        <v>59.659847436393569</v>
      </c>
      <c r="N2490" s="27">
        <v>106.88794120904934</v>
      </c>
    </row>
    <row r="2491" spans="1:14" x14ac:dyDescent="0.25">
      <c r="A2491" s="28">
        <v>44805</v>
      </c>
      <c r="B2491" s="4" t="s">
        <v>12</v>
      </c>
      <c r="C2491" s="4" t="s">
        <v>13</v>
      </c>
      <c r="D2491" s="4" t="s">
        <v>14</v>
      </c>
      <c r="E2491" s="4" t="s">
        <v>35</v>
      </c>
      <c r="F2491" s="53" t="str">
        <f>IFERROR(VLOOKUP(E2491,'ИМЕНА ОКВЭД'!B$1:D$130001,2,FALSE),E2491)</f>
        <v>Обрабатывающие производства</v>
      </c>
      <c r="G2491" s="27">
        <v>36207901.700000003</v>
      </c>
      <c r="H2491" s="27">
        <v>30558468.199999999</v>
      </c>
      <c r="I2491" s="27">
        <v>39446871.799999997</v>
      </c>
      <c r="J2491" s="27">
        <v>291045174.80000001</v>
      </c>
      <c r="K2491" s="27">
        <v>308963599.80000001</v>
      </c>
      <c r="L2491" s="27">
        <v>118.48729282837547</v>
      </c>
      <c r="M2491" s="27">
        <v>91.789031798460627</v>
      </c>
      <c r="N2491" s="27">
        <v>94.200473773739347</v>
      </c>
    </row>
    <row r="2492" spans="1:14" x14ac:dyDescent="0.25">
      <c r="A2492" s="28">
        <v>44805</v>
      </c>
      <c r="B2492" s="4" t="s">
        <v>12</v>
      </c>
      <c r="C2492" s="4" t="s">
        <v>13</v>
      </c>
      <c r="D2492" s="4" t="s">
        <v>14</v>
      </c>
      <c r="E2492" s="4" t="s">
        <v>64</v>
      </c>
      <c r="F2492" s="53" t="str">
        <f>IFERROR(VLOOKUP(E2492,'ИМЕНА ОКВЭД'!B$1:D$130001,2,FALSE),E2492)</f>
        <v>Производство бумаги и бумажных изделий</v>
      </c>
      <c r="G2492" s="27">
        <v>29400.7</v>
      </c>
      <c r="H2492" s="27">
        <v>28516</v>
      </c>
      <c r="I2492" s="27">
        <v>14036.2</v>
      </c>
      <c r="J2492" s="27">
        <v>251311.4</v>
      </c>
      <c r="K2492" s="27">
        <v>127913.9</v>
      </c>
      <c r="L2492" s="27">
        <v>103.10246878945154</v>
      </c>
      <c r="M2492" s="27">
        <v>209.46338752653853</v>
      </c>
      <c r="N2492" s="27">
        <v>196.46918747688875</v>
      </c>
    </row>
    <row r="2493" spans="1:14" x14ac:dyDescent="0.25">
      <c r="A2493" s="28">
        <v>44805</v>
      </c>
      <c r="B2493" s="4" t="s">
        <v>12</v>
      </c>
      <c r="C2493" s="4" t="s">
        <v>13</v>
      </c>
      <c r="D2493" s="4" t="s">
        <v>14</v>
      </c>
      <c r="E2493" s="4" t="s">
        <v>118</v>
      </c>
      <c r="F2493" s="53" t="str">
        <f>IFERROR(VLOOKUP(E2493,'ИМЕНА ОКВЭД'!B$1:D$130001,2,FALSE),E2493)</f>
        <v>Производство электрического оборудования</v>
      </c>
      <c r="G2493" s="27">
        <v>19135.7</v>
      </c>
      <c r="H2493" s="27">
        <v>13042.4</v>
      </c>
      <c r="I2493" s="27">
        <v>8405</v>
      </c>
      <c r="J2493" s="27">
        <v>126199.4</v>
      </c>
      <c r="K2493" s="27">
        <v>75645</v>
      </c>
      <c r="L2493" s="27">
        <v>146.71916211740171</v>
      </c>
      <c r="M2493" s="27">
        <v>227.67043426531825</v>
      </c>
      <c r="N2493" s="27">
        <v>166.83111904289774</v>
      </c>
    </row>
    <row r="2494" spans="1:14" x14ac:dyDescent="0.25">
      <c r="A2494" s="28">
        <v>44805</v>
      </c>
      <c r="B2494" s="4" t="s">
        <v>12</v>
      </c>
      <c r="C2494" s="4" t="s">
        <v>13</v>
      </c>
      <c r="D2494" s="4" t="s">
        <v>14</v>
      </c>
      <c r="E2494" s="4" t="s">
        <v>16</v>
      </c>
      <c r="F2494" s="53" t="str">
        <f>IFERROR(VLOOKUP(E2494,'ИМЕНА ОКВЭД'!B$1:D$130001,2,FALSE),E2494)</f>
        <v>20.3</v>
      </c>
      <c r="G2494" s="27">
        <v>35774</v>
      </c>
      <c r="H2494" s="27">
        <v>33567</v>
      </c>
      <c r="I2494" s="27">
        <v>41008</v>
      </c>
      <c r="J2494" s="27">
        <v>228755</v>
      </c>
      <c r="K2494" s="27">
        <v>313706</v>
      </c>
      <c r="L2494" s="27">
        <v>106.57490988172908</v>
      </c>
      <c r="M2494" s="27">
        <v>87.236636753804135</v>
      </c>
      <c r="N2494" s="27">
        <v>72.920186416581132</v>
      </c>
    </row>
    <row r="2495" spans="1:14" x14ac:dyDescent="0.25">
      <c r="A2495" s="28">
        <v>44805</v>
      </c>
      <c r="B2495" s="4" t="s">
        <v>12</v>
      </c>
      <c r="C2495" s="4" t="s">
        <v>13</v>
      </c>
      <c r="D2495" s="4" t="s">
        <v>14</v>
      </c>
      <c r="E2495" s="4" t="s">
        <v>58</v>
      </c>
      <c r="F2495" s="53" t="str">
        <f>IFERROR(VLOOKUP(E2495,'ИМЕНА ОКВЭД'!B$1:D$130001,2,FALSE),E2495)</f>
        <v>26.2</v>
      </c>
      <c r="G2495" s="27">
        <v>81</v>
      </c>
      <c r="H2495" s="27">
        <v>81</v>
      </c>
      <c r="I2495" s="27">
        <v>53</v>
      </c>
      <c r="J2495" s="27">
        <v>729</v>
      </c>
      <c r="K2495" s="27">
        <v>477</v>
      </c>
      <c r="L2495" s="27">
        <v>100</v>
      </c>
      <c r="M2495" s="27">
        <v>152.83018867924528</v>
      </c>
      <c r="N2495" s="27">
        <v>152.83018867924528</v>
      </c>
    </row>
    <row r="2496" spans="1:14" x14ac:dyDescent="0.25">
      <c r="A2496" s="28">
        <v>44805</v>
      </c>
      <c r="B2496" s="4" t="s">
        <v>12</v>
      </c>
      <c r="C2496" s="4" t="s">
        <v>13</v>
      </c>
      <c r="D2496" s="4" t="s">
        <v>14</v>
      </c>
      <c r="E2496" s="4" t="s">
        <v>124</v>
      </c>
      <c r="F2496" s="53" t="str">
        <f>IFERROR(VLOOKUP(E2496,'ИМЕНА ОКВЭД'!B$1:D$130001,2,FALSE),E2496)</f>
        <v>Всего по обследуемым видам экономической деятельности</v>
      </c>
      <c r="G2496" s="27">
        <v>45591473.100000001</v>
      </c>
      <c r="H2496" s="27">
        <v>40743776.799999997</v>
      </c>
      <c r="I2496" s="27">
        <v>49108120.200000003</v>
      </c>
      <c r="J2496" s="27">
        <v>397053208.10000002</v>
      </c>
      <c r="K2496" s="27">
        <v>395165257.69999999</v>
      </c>
      <c r="L2496" s="27">
        <v>111.89800426159806</v>
      </c>
      <c r="M2496" s="27">
        <v>92.838970244273369</v>
      </c>
      <c r="N2496" s="27">
        <v>100.47776224331778</v>
      </c>
    </row>
    <row r="2497" spans="1:14" x14ac:dyDescent="0.25">
      <c r="A2497" s="28">
        <v>44805</v>
      </c>
      <c r="B2497" s="4" t="s">
        <v>12</v>
      </c>
      <c r="C2497" s="4" t="s">
        <v>13</v>
      </c>
      <c r="D2497" s="4" t="s">
        <v>14</v>
      </c>
      <c r="E2497" s="4" t="s">
        <v>31</v>
      </c>
      <c r="F2497" s="53" t="str">
        <f>IFERROR(VLOOKUP(E2497,'ИМЕНА ОКВЭД'!B$1:D$130001,2,FALSE),E2497)</f>
        <v>Производство машин и оборудования, не включенных в другие группировки</v>
      </c>
      <c r="G2497" s="27">
        <v>65536.800000000003</v>
      </c>
      <c r="H2497" s="27">
        <v>104107.9</v>
      </c>
      <c r="I2497" s="27">
        <v>141996.6</v>
      </c>
      <c r="J2497" s="27">
        <v>998791.8</v>
      </c>
      <c r="K2497" s="27">
        <v>916071.5</v>
      </c>
      <c r="L2497" s="27">
        <v>62.950842347218604</v>
      </c>
      <c r="M2497" s="27">
        <v>46.153781146872532</v>
      </c>
      <c r="N2497" s="27">
        <v>109.02989559221086</v>
      </c>
    </row>
    <row r="2498" spans="1:14" x14ac:dyDescent="0.25">
      <c r="A2498" s="28">
        <v>44805</v>
      </c>
      <c r="B2498" s="4" t="s">
        <v>12</v>
      </c>
      <c r="C2498" s="4" t="s">
        <v>13</v>
      </c>
      <c r="D2498" s="4" t="s">
        <v>14</v>
      </c>
      <c r="E2498" s="4" t="s">
        <v>73</v>
      </c>
      <c r="F2498" s="53" t="str">
        <f>IFERROR(VLOOKUP(E2498,'ИМЕНА ОКВЭД'!B$1:D$130001,2,FALSE),E2498)</f>
        <v>07.2</v>
      </c>
      <c r="G2498" s="27">
        <v>794872</v>
      </c>
      <c r="H2498" s="27">
        <v>915541.8</v>
      </c>
      <c r="I2498" s="27">
        <v>310281</v>
      </c>
      <c r="J2498" s="27">
        <v>6877479.9000000004</v>
      </c>
      <c r="K2498" s="27">
        <v>4045303.6</v>
      </c>
      <c r="L2498" s="27">
        <v>86.819848094319667</v>
      </c>
      <c r="M2498" s="27">
        <v>256.17810952008017</v>
      </c>
      <c r="N2498" s="27">
        <v>170.01146465249235</v>
      </c>
    </row>
    <row r="2499" spans="1:14" x14ac:dyDescent="0.25">
      <c r="A2499" s="28">
        <v>44805</v>
      </c>
      <c r="B2499" s="4" t="s">
        <v>12</v>
      </c>
      <c r="C2499" s="4" t="s">
        <v>13</v>
      </c>
      <c r="D2499" s="4" t="s">
        <v>14</v>
      </c>
      <c r="E2499" s="4" t="s">
        <v>37</v>
      </c>
      <c r="F2499" s="53" t="str">
        <f>IFERROR(VLOOKUP(E2499,'ИМЕНА ОКВЭД'!B$1:D$130001,2,FALSE),E2499)</f>
        <v>14.3</v>
      </c>
      <c r="G2499" s="27">
        <v>447</v>
      </c>
      <c r="H2499" s="27">
        <v>1529</v>
      </c>
      <c r="I2499" s="27">
        <v>493</v>
      </c>
      <c r="J2499" s="27">
        <v>5105</v>
      </c>
      <c r="K2499" s="27">
        <v>3863.3</v>
      </c>
      <c r="L2499" s="27">
        <v>29.234793982995424</v>
      </c>
      <c r="M2499" s="27">
        <v>90.669371196754568</v>
      </c>
      <c r="N2499" s="27">
        <v>132.1409157973753</v>
      </c>
    </row>
    <row r="2500" spans="1:14" x14ac:dyDescent="0.25">
      <c r="A2500" s="28">
        <v>44805</v>
      </c>
      <c r="B2500" s="4" t="s">
        <v>12</v>
      </c>
      <c r="C2500" s="4" t="s">
        <v>13</v>
      </c>
      <c r="D2500" s="4" t="s">
        <v>14</v>
      </c>
      <c r="E2500" s="4" t="s">
        <v>19</v>
      </c>
      <c r="F2500" s="53" t="str">
        <f>IFERROR(VLOOKUP(E2500,'ИМЕНА ОКВЭД'!B$1:D$130001,2,FALSE),E2500)</f>
        <v>25.6</v>
      </c>
      <c r="G2500" s="27">
        <v>31620.799999999999</v>
      </c>
      <c r="H2500" s="27">
        <v>30780.400000000001</v>
      </c>
      <c r="I2500" s="27">
        <v>22844.400000000001</v>
      </c>
      <c r="J2500" s="27">
        <v>244344.8</v>
      </c>
      <c r="K2500" s="27">
        <v>164956</v>
      </c>
      <c r="L2500" s="27">
        <v>102.73030889787007</v>
      </c>
      <c r="M2500" s="27">
        <v>138.41816812873176</v>
      </c>
      <c r="N2500" s="27">
        <v>148.12725817793836</v>
      </c>
    </row>
    <row r="2501" spans="1:14" x14ac:dyDescent="0.25">
      <c r="A2501" s="28">
        <v>44805</v>
      </c>
      <c r="B2501" s="4" t="s">
        <v>12</v>
      </c>
      <c r="C2501" s="4" t="s">
        <v>13</v>
      </c>
      <c r="D2501" s="4" t="s">
        <v>14</v>
      </c>
      <c r="E2501" s="4" t="s">
        <v>49</v>
      </c>
      <c r="F2501" s="53" t="str">
        <f>IFERROR(VLOOKUP(E2501,'ИМЕНА ОКВЭД'!B$1:D$130001,2,FALSE),E2501)</f>
        <v>Производство резиновых и пластмассовых изделий</v>
      </c>
      <c r="G2501" s="27">
        <v>813449.4</v>
      </c>
      <c r="H2501" s="27">
        <v>836520.5</v>
      </c>
      <c r="I2501" s="27">
        <v>520213.6</v>
      </c>
      <c r="J2501" s="27">
        <v>5673223.9000000004</v>
      </c>
      <c r="K2501" s="27">
        <v>3430018</v>
      </c>
      <c r="L2501" s="27">
        <v>97.242016184899228</v>
      </c>
      <c r="M2501" s="27">
        <v>156.36834561803076</v>
      </c>
      <c r="N2501" s="27">
        <v>165.39924571824403</v>
      </c>
    </row>
    <row r="2502" spans="1:14" x14ac:dyDescent="0.25">
      <c r="A2502" s="28">
        <v>44805</v>
      </c>
      <c r="B2502" s="4" t="s">
        <v>12</v>
      </c>
      <c r="C2502" s="4" t="s">
        <v>13</v>
      </c>
      <c r="D2502" s="4" t="s">
        <v>14</v>
      </c>
      <c r="E2502" s="4" t="s">
        <v>120</v>
      </c>
      <c r="F2502" s="53" t="str">
        <f>IFERROR(VLOOKUP(E2502,'ИМЕНА ОКВЭД'!B$1:D$130001,2,FALSE),E2502)</f>
        <v>20.1</v>
      </c>
      <c r="G2502" s="27">
        <v>414381.2</v>
      </c>
      <c r="H2502" s="27">
        <v>209982.9</v>
      </c>
      <c r="I2502" s="27">
        <v>260400.2</v>
      </c>
      <c r="J2502" s="27">
        <v>2530710.4</v>
      </c>
      <c r="K2502" s="27">
        <v>1842315.2</v>
      </c>
      <c r="L2502" s="27">
        <v>197.34045010331795</v>
      </c>
      <c r="M2502" s="27">
        <v>159.13244306263974</v>
      </c>
      <c r="N2502" s="27">
        <v>137.36576672656233</v>
      </c>
    </row>
    <row r="2503" spans="1:14" x14ac:dyDescent="0.25">
      <c r="A2503" s="28">
        <v>44805</v>
      </c>
      <c r="B2503" s="4" t="s">
        <v>12</v>
      </c>
      <c r="C2503" s="4" t="s">
        <v>13</v>
      </c>
      <c r="D2503" s="4" t="s">
        <v>14</v>
      </c>
      <c r="E2503" s="4" t="s">
        <v>122</v>
      </c>
      <c r="F2503" s="53" t="str">
        <f>IFERROR(VLOOKUP(E2503,'ИМЕНА ОКВЭД'!B$1:D$130001,2,FALSE),E2503)</f>
        <v>28.1</v>
      </c>
      <c r="G2503" s="27">
        <v>10500</v>
      </c>
      <c r="H2503" s="27">
        <v>11387</v>
      </c>
      <c r="I2503" s="27">
        <v>7189</v>
      </c>
      <c r="J2503" s="27">
        <v>248959.7</v>
      </c>
      <c r="K2503" s="27">
        <v>408710.1</v>
      </c>
      <c r="L2503" s="27">
        <v>92.210415385966456</v>
      </c>
      <c r="M2503" s="27">
        <v>146.05647517039921</v>
      </c>
      <c r="N2503" s="27">
        <v>60.913517918935696</v>
      </c>
    </row>
    <row r="2504" spans="1:14" x14ac:dyDescent="0.25">
      <c r="A2504" s="28">
        <v>44805</v>
      </c>
      <c r="B2504" s="4" t="s">
        <v>12</v>
      </c>
      <c r="C2504" s="4" t="s">
        <v>13</v>
      </c>
      <c r="D2504" s="4" t="s">
        <v>14</v>
      </c>
      <c r="E2504" s="4" t="s">
        <v>42</v>
      </c>
      <c r="F2504" s="53" t="str">
        <f>IFERROR(VLOOKUP(E2504,'ИМЕНА ОКВЭД'!B$1:D$130001,2,FALSE),E2504)</f>
        <v>10.9</v>
      </c>
      <c r="G2504" s="27">
        <v>21159.9</v>
      </c>
      <c r="H2504" s="27">
        <v>21187.599999999999</v>
      </c>
      <c r="I2504" s="27">
        <v>7217</v>
      </c>
      <c r="J2504" s="27">
        <v>190308.4</v>
      </c>
      <c r="K2504" s="27">
        <v>67168</v>
      </c>
      <c r="L2504" s="27">
        <v>99.869263153920215</v>
      </c>
      <c r="M2504" s="27">
        <v>293.19523347651381</v>
      </c>
      <c r="N2504" s="27">
        <v>283.33194378275368</v>
      </c>
    </row>
    <row r="2505" spans="1:14" x14ac:dyDescent="0.25">
      <c r="A2505" s="28">
        <v>44805</v>
      </c>
      <c r="B2505" s="4" t="s">
        <v>12</v>
      </c>
      <c r="C2505" s="4" t="s">
        <v>13</v>
      </c>
      <c r="D2505" s="4" t="s">
        <v>14</v>
      </c>
      <c r="E2505" s="4" t="s">
        <v>44</v>
      </c>
      <c r="F2505" s="53" t="str">
        <f>IFERROR(VLOOKUP(E2505,'ИМЕНА ОКВЭД'!B$1:D$130001,2,FALSE),E2505)</f>
        <v>38.1</v>
      </c>
      <c r="G2505" s="27">
        <v>148321.1</v>
      </c>
      <c r="H2505" s="27">
        <v>141261.6</v>
      </c>
      <c r="I2505" s="27">
        <v>99993.4</v>
      </c>
      <c r="J2505" s="27">
        <v>1264331.5</v>
      </c>
      <c r="K2505" s="27">
        <v>894106.3</v>
      </c>
      <c r="L2505" s="27">
        <v>104.99746569485266</v>
      </c>
      <c r="M2505" s="27">
        <v>148.33088983872935</v>
      </c>
      <c r="N2505" s="27">
        <v>141.40729128069</v>
      </c>
    </row>
    <row r="2506" spans="1:14" x14ac:dyDescent="0.25">
      <c r="A2506" s="28">
        <v>44805</v>
      </c>
      <c r="B2506" s="4" t="s">
        <v>12</v>
      </c>
      <c r="C2506" s="4" t="s">
        <v>13</v>
      </c>
      <c r="D2506" s="4" t="s">
        <v>14</v>
      </c>
      <c r="E2506" s="4" t="s">
        <v>21</v>
      </c>
      <c r="F2506" s="53" t="str">
        <f>IFERROR(VLOOKUP(E2506,'ИМЕНА ОКВЭД'!B$1:D$130001,2,FALSE),E2506)</f>
        <v>Производство прочих готовых изделий</v>
      </c>
      <c r="G2506" s="27">
        <v>36844.699999999997</v>
      </c>
      <c r="H2506" s="27">
        <v>31641.4</v>
      </c>
      <c r="I2506" s="27">
        <v>17008.599999999999</v>
      </c>
      <c r="J2506" s="27">
        <v>256989.1</v>
      </c>
      <c r="K2506" s="27">
        <v>121442.6</v>
      </c>
      <c r="L2506" s="27">
        <v>116.44459473980292</v>
      </c>
      <c r="M2506" s="27">
        <v>216.62394318168455</v>
      </c>
      <c r="N2506" s="27">
        <v>211.61363475419662</v>
      </c>
    </row>
    <row r="2507" spans="1:14" x14ac:dyDescent="0.25">
      <c r="A2507" s="28">
        <v>44805</v>
      </c>
      <c r="B2507" s="4" t="s">
        <v>12</v>
      </c>
      <c r="C2507" s="4" t="s">
        <v>13</v>
      </c>
      <c r="D2507" s="4" t="s">
        <v>14</v>
      </c>
      <c r="E2507" s="4" t="s">
        <v>127</v>
      </c>
      <c r="F2507" s="53" t="str">
        <f>IFERROR(VLOOKUP(E2507,'ИМЕНА ОКВЭД'!B$1:D$130001,2,FALSE),E2507)</f>
        <v>28.4</v>
      </c>
      <c r="G2507" s="27"/>
      <c r="H2507" s="27"/>
      <c r="I2507" s="27"/>
      <c r="J2507" s="27">
        <v>5232.3999999999996</v>
      </c>
      <c r="K2507" s="27">
        <v>5127.5</v>
      </c>
      <c r="L2507" s="27"/>
      <c r="M2507" s="27"/>
      <c r="N2507" s="27">
        <v>102.045831301804</v>
      </c>
    </row>
    <row r="2508" spans="1:14" x14ac:dyDescent="0.25">
      <c r="A2508" s="28">
        <v>44805</v>
      </c>
      <c r="B2508" s="4" t="s">
        <v>12</v>
      </c>
      <c r="C2508" s="4" t="s">
        <v>13</v>
      </c>
      <c r="D2508" s="4" t="s">
        <v>14</v>
      </c>
      <c r="E2508" s="4" t="s">
        <v>53</v>
      </c>
      <c r="F2508" s="53" t="str">
        <f>IFERROR(VLOOKUP(E2508,'ИМЕНА ОКВЭД'!B$1:D$130001,2,FALSE),E2508)</f>
        <v>28.2</v>
      </c>
      <c r="G2508" s="27">
        <v>2363</v>
      </c>
      <c r="H2508" s="27">
        <v>2363</v>
      </c>
      <c r="I2508" s="27">
        <v>18690</v>
      </c>
      <c r="J2508" s="27">
        <v>68172.2</v>
      </c>
      <c r="K2508" s="27">
        <v>66938.3</v>
      </c>
      <c r="L2508" s="27">
        <v>100</v>
      </c>
      <c r="M2508" s="27">
        <v>12.643124665596575</v>
      </c>
      <c r="N2508" s="27">
        <v>101.84333931396525</v>
      </c>
    </row>
    <row r="2509" spans="1:14" x14ac:dyDescent="0.25">
      <c r="A2509" s="28">
        <v>44805</v>
      </c>
      <c r="B2509" s="4" t="s">
        <v>12</v>
      </c>
      <c r="C2509" s="4" t="s">
        <v>13</v>
      </c>
      <c r="D2509" s="4" t="s">
        <v>14</v>
      </c>
      <c r="E2509" s="4" t="s">
        <v>20</v>
      </c>
      <c r="F2509" s="53" t="str">
        <f>IFERROR(VLOOKUP(E2509,'ИМЕНА ОКВЭД'!B$1:D$130001,2,FALSE),E2509)</f>
        <v>Водоснабжение; водоотведение, организация сбора и утилизации отходов, деятельность по ликвидации загрязнений</v>
      </c>
      <c r="G2509" s="27">
        <v>942504.5</v>
      </c>
      <c r="H2509" s="27">
        <v>979737.7</v>
      </c>
      <c r="I2509" s="27">
        <v>702685.3</v>
      </c>
      <c r="J2509" s="27">
        <v>8480433.9000000004</v>
      </c>
      <c r="K2509" s="27">
        <v>6577393.2999999998</v>
      </c>
      <c r="L2509" s="27">
        <v>96.19967670938864</v>
      </c>
      <c r="M2509" s="27">
        <v>134.12896213995083</v>
      </c>
      <c r="N2509" s="27">
        <v>128.93305163916531</v>
      </c>
    </row>
    <row r="2510" spans="1:14" x14ac:dyDescent="0.25">
      <c r="A2510" s="28">
        <v>44805</v>
      </c>
      <c r="B2510" s="4" t="s">
        <v>12</v>
      </c>
      <c r="C2510" s="4" t="s">
        <v>13</v>
      </c>
      <c r="D2510" s="4" t="s">
        <v>14</v>
      </c>
      <c r="E2510" s="4" t="s">
        <v>94</v>
      </c>
      <c r="F2510" s="53" t="str">
        <f>IFERROR(VLOOKUP(E2510,'ИМЕНА ОКВЭД'!B$1:D$130001,2,FALSE),E2510)</f>
        <v>Производство компьютеров, электронных и оптических изделий</v>
      </c>
      <c r="G2510" s="27">
        <v>1921</v>
      </c>
      <c r="H2510" s="27">
        <v>1921</v>
      </c>
      <c r="I2510" s="27">
        <v>2637</v>
      </c>
      <c r="J2510" s="27">
        <v>17289</v>
      </c>
      <c r="K2510" s="27">
        <v>23733</v>
      </c>
      <c r="L2510" s="27">
        <v>100</v>
      </c>
      <c r="M2510" s="27">
        <v>72.847933257489572</v>
      </c>
      <c r="N2510" s="27">
        <v>72.847933257489572</v>
      </c>
    </row>
    <row r="2511" spans="1:14" x14ac:dyDescent="0.25">
      <c r="A2511" s="28">
        <v>44805</v>
      </c>
      <c r="B2511" s="4" t="s">
        <v>12</v>
      </c>
      <c r="C2511" s="4" t="s">
        <v>13</v>
      </c>
      <c r="D2511" s="4" t="s">
        <v>14</v>
      </c>
      <c r="E2511" s="4" t="s">
        <v>138</v>
      </c>
      <c r="F2511" s="53" t="str">
        <f>IFERROR(VLOOKUP(E2511,'ИМЕНА ОКВЭД'!B$1:D$130001,2,FALSE),E2511)</f>
        <v>24.2</v>
      </c>
      <c r="G2511" s="27">
        <v>6117</v>
      </c>
      <c r="H2511" s="27">
        <v>6117</v>
      </c>
      <c r="I2511" s="27"/>
      <c r="J2511" s="27">
        <v>55053</v>
      </c>
      <c r="K2511" s="27"/>
      <c r="L2511" s="27">
        <v>100</v>
      </c>
      <c r="M2511" s="27"/>
      <c r="N2511" s="27"/>
    </row>
    <row r="2512" spans="1:14" x14ac:dyDescent="0.25">
      <c r="A2512" s="28">
        <v>44805</v>
      </c>
      <c r="B2512" s="4" t="s">
        <v>12</v>
      </c>
      <c r="C2512" s="4" t="s">
        <v>13</v>
      </c>
      <c r="D2512" s="4" t="s">
        <v>14</v>
      </c>
      <c r="E2512" s="4" t="s">
        <v>85</v>
      </c>
      <c r="F2512" s="53" t="str">
        <f>IFERROR(VLOOKUP(E2512,'ИМЕНА ОКВЭД'!B$1:D$130001,2,FALSE),E2512)</f>
        <v>Производство, передача и распределение электроэнергии</v>
      </c>
      <c r="G2512" s="27">
        <v>2782552.3</v>
      </c>
      <c r="H2512" s="27">
        <v>2833830.4</v>
      </c>
      <c r="I2512" s="27">
        <v>2632095.2000000002</v>
      </c>
      <c r="J2512" s="27">
        <v>28449828.800000001</v>
      </c>
      <c r="K2512" s="27">
        <v>25848180.300000001</v>
      </c>
      <c r="L2512" s="27">
        <v>98.190502155668881</v>
      </c>
      <c r="M2512" s="27">
        <v>105.71624840925206</v>
      </c>
      <c r="N2512" s="27">
        <v>110.06511278474795</v>
      </c>
    </row>
    <row r="2513" spans="1:14" x14ac:dyDescent="0.25">
      <c r="A2513" s="28">
        <v>44805</v>
      </c>
      <c r="B2513" s="4" t="s">
        <v>12</v>
      </c>
      <c r="C2513" s="4" t="s">
        <v>13</v>
      </c>
      <c r="D2513" s="4" t="s">
        <v>14</v>
      </c>
      <c r="E2513" s="4" t="s">
        <v>119</v>
      </c>
      <c r="F2513" s="53" t="str">
        <f>IFERROR(VLOOKUP(E2513,'ИМЕНА ОКВЭД'!B$1:D$130001,2,FALSE),E2513)</f>
        <v>10.4</v>
      </c>
      <c r="G2513" s="27">
        <v>2790</v>
      </c>
      <c r="H2513" s="27"/>
      <c r="I2513" s="27">
        <v>6275</v>
      </c>
      <c r="J2513" s="27">
        <v>24167.3</v>
      </c>
      <c r="K2513" s="27">
        <v>15809.9</v>
      </c>
      <c r="L2513" s="27"/>
      <c r="M2513" s="27">
        <v>44.462151394422314</v>
      </c>
      <c r="N2513" s="27">
        <v>152.86181443272886</v>
      </c>
    </row>
    <row r="2514" spans="1:14" x14ac:dyDescent="0.25">
      <c r="A2514" s="28">
        <v>44805</v>
      </c>
      <c r="B2514" s="4" t="s">
        <v>12</v>
      </c>
      <c r="C2514" s="4" t="s">
        <v>13</v>
      </c>
      <c r="D2514" s="4" t="s">
        <v>14</v>
      </c>
      <c r="E2514" s="4" t="s">
        <v>132</v>
      </c>
      <c r="F2514" s="53" t="str">
        <f>IFERROR(VLOOKUP(E2514,'ИМЕНА ОКВЭД'!B$1:D$130001,2,FALSE),E2514)</f>
        <v>09.1</v>
      </c>
      <c r="G2514" s="27">
        <v>108</v>
      </c>
      <c r="H2514" s="27">
        <v>108</v>
      </c>
      <c r="I2514" s="27"/>
      <c r="J2514" s="27">
        <v>972</v>
      </c>
      <c r="K2514" s="27"/>
      <c r="L2514" s="27">
        <v>100</v>
      </c>
      <c r="M2514" s="27"/>
      <c r="N2514" s="27"/>
    </row>
    <row r="2515" spans="1:14" x14ac:dyDescent="0.25">
      <c r="A2515" s="28">
        <v>44805</v>
      </c>
      <c r="B2515" s="4" t="s">
        <v>12</v>
      </c>
      <c r="C2515" s="4" t="s">
        <v>13</v>
      </c>
      <c r="D2515" s="4" t="s">
        <v>14</v>
      </c>
      <c r="E2515" s="4" t="s">
        <v>92</v>
      </c>
      <c r="F2515" s="53" t="str">
        <f>IFERROR(VLOOKUP(E2515,'ИМЕНА ОКВЭД'!B$1:D$130001,2,FALSE),E2515)</f>
        <v>30.3</v>
      </c>
      <c r="G2515" s="27">
        <v>2186615.6</v>
      </c>
      <c r="H2515" s="27">
        <v>5500082.7999999998</v>
      </c>
      <c r="I2515" s="27">
        <v>6053528.2999999998</v>
      </c>
      <c r="J2515" s="27">
        <v>10719122.6</v>
      </c>
      <c r="K2515" s="27">
        <v>52969181.100000001</v>
      </c>
      <c r="L2515" s="27">
        <v>39.756048763484067</v>
      </c>
      <c r="M2515" s="27">
        <v>36.12134100372505</v>
      </c>
      <c r="N2515" s="27">
        <v>20.23652693396085</v>
      </c>
    </row>
    <row r="2516" spans="1:14" x14ac:dyDescent="0.25">
      <c r="A2516" s="28">
        <v>44805</v>
      </c>
      <c r="B2516" s="4" t="s">
        <v>12</v>
      </c>
      <c r="C2516" s="4" t="s">
        <v>13</v>
      </c>
      <c r="D2516" s="4" t="s">
        <v>14</v>
      </c>
      <c r="E2516" s="4" t="s">
        <v>45</v>
      </c>
      <c r="F2516" s="53" t="str">
        <f>IFERROR(VLOOKUP(E2516,'ИМЕНА ОКВЭД'!B$1:D$130001,2,FALSE),E2516)</f>
        <v>Добыча металлических руд</v>
      </c>
      <c r="G2516" s="27">
        <v>794872</v>
      </c>
      <c r="H2516" s="27">
        <v>915541.8</v>
      </c>
      <c r="I2516" s="27">
        <v>310281</v>
      </c>
      <c r="J2516" s="27">
        <v>6877479.9000000004</v>
      </c>
      <c r="K2516" s="27">
        <v>4045303.6</v>
      </c>
      <c r="L2516" s="27">
        <v>86.819848094319667</v>
      </c>
      <c r="M2516" s="27">
        <v>256.17810952008017</v>
      </c>
      <c r="N2516" s="27">
        <v>170.01146465249235</v>
      </c>
    </row>
    <row r="2517" spans="1:14" x14ac:dyDescent="0.25">
      <c r="A2517" s="28">
        <v>44805</v>
      </c>
      <c r="B2517" s="4" t="s">
        <v>12</v>
      </c>
      <c r="C2517" s="4" t="s">
        <v>13</v>
      </c>
      <c r="D2517" s="4" t="s">
        <v>14</v>
      </c>
      <c r="E2517" s="4" t="s">
        <v>111</v>
      </c>
      <c r="F2517" s="53" t="str">
        <f>IFERROR(VLOOKUP(E2517,'ИМЕНА ОКВЭД'!B$1:D$130001,2,FALSE),E2517)</f>
        <v>16.1</v>
      </c>
      <c r="G2517" s="27">
        <v>1452141.9</v>
      </c>
      <c r="H2517" s="27">
        <v>1173216.3999999999</v>
      </c>
      <c r="I2517" s="27">
        <v>1170911</v>
      </c>
      <c r="J2517" s="27">
        <v>12521623.699999999</v>
      </c>
      <c r="K2517" s="27">
        <v>9072741.0999999996</v>
      </c>
      <c r="L2517" s="27">
        <v>123.77442899707164</v>
      </c>
      <c r="M2517" s="27">
        <v>124.01812776547492</v>
      </c>
      <c r="N2517" s="27">
        <v>138.01367813747049</v>
      </c>
    </row>
    <row r="2518" spans="1:14" x14ac:dyDescent="0.25">
      <c r="A2518" s="28">
        <v>44805</v>
      </c>
      <c r="B2518" s="4" t="s">
        <v>12</v>
      </c>
      <c r="C2518" s="4" t="s">
        <v>13</v>
      </c>
      <c r="D2518" s="4" t="s">
        <v>14</v>
      </c>
      <c r="E2518" s="4" t="s">
        <v>34</v>
      </c>
      <c r="F2518" s="53" t="str">
        <f>IFERROR(VLOOKUP(E2518,'ИМЕНА ОКВЭД'!B$1:D$130001,2,FALSE),E2518)</f>
        <v>31.0</v>
      </c>
      <c r="G2518" s="27">
        <v>35499.599999999999</v>
      </c>
      <c r="H2518" s="27">
        <v>35497.300000000003</v>
      </c>
      <c r="I2518" s="27">
        <v>39295.699999999997</v>
      </c>
      <c r="J2518" s="27">
        <v>318038.09999999998</v>
      </c>
      <c r="K2518" s="27">
        <v>355026.1</v>
      </c>
      <c r="L2518" s="27">
        <v>100.00647936603629</v>
      </c>
      <c r="M2518" s="27">
        <v>90.339655483933356</v>
      </c>
      <c r="N2518" s="27">
        <v>89.581611042117743</v>
      </c>
    </row>
    <row r="2519" spans="1:14" x14ac:dyDescent="0.25">
      <c r="A2519" s="28">
        <v>44835</v>
      </c>
      <c r="B2519" s="4" t="s">
        <v>12</v>
      </c>
      <c r="C2519" s="4" t="s">
        <v>13</v>
      </c>
      <c r="D2519" s="4" t="s">
        <v>14</v>
      </c>
      <c r="E2519" s="4" t="s">
        <v>117</v>
      </c>
      <c r="F2519" s="53" t="str">
        <f>IFERROR(VLOOKUP(E2519,'ИМЕНА ОКВЭД'!B$1:D$130001,2,FALSE),E2519)</f>
        <v>Производство текстильных изделий</v>
      </c>
      <c r="G2519" s="27">
        <v>752.3</v>
      </c>
      <c r="H2519" s="27">
        <v>655.29999999999995</v>
      </c>
      <c r="I2519" s="27">
        <v>1477.8</v>
      </c>
      <c r="J2519" s="27">
        <v>10955.4</v>
      </c>
      <c r="K2519" s="27">
        <v>19497.8</v>
      </c>
      <c r="L2519" s="27">
        <v>114.80238058904318</v>
      </c>
      <c r="M2519" s="27">
        <v>50.906753281905537</v>
      </c>
      <c r="N2519" s="27">
        <v>56.187877606704347</v>
      </c>
    </row>
    <row r="2520" spans="1:14" x14ac:dyDescent="0.25">
      <c r="A2520" s="28">
        <v>44835</v>
      </c>
      <c r="B2520" s="4" t="s">
        <v>12</v>
      </c>
      <c r="C2520" s="4" t="s">
        <v>13</v>
      </c>
      <c r="D2520" s="4" t="s">
        <v>14</v>
      </c>
      <c r="E2520" s="4" t="s">
        <v>15</v>
      </c>
      <c r="F2520" s="53" t="str">
        <f>IFERROR(VLOOKUP(E2520,'ИМЕНА ОКВЭД'!B$1:D$130001,2,FALSE),E2520)</f>
        <v>Переработка и консервирование рыбы, ракообразных и моллюсков</v>
      </c>
      <c r="G2520" s="27">
        <v>2357246.4</v>
      </c>
      <c r="H2520" s="27">
        <v>3205467.6</v>
      </c>
      <c r="I2520" s="27">
        <v>2826986.2</v>
      </c>
      <c r="J2520" s="27">
        <v>34014117.799999997</v>
      </c>
      <c r="K2520" s="27">
        <v>27208507</v>
      </c>
      <c r="L2520" s="27">
        <v>73.538300621101271</v>
      </c>
      <c r="M2520" s="27">
        <v>83.383725042591294</v>
      </c>
      <c r="N2520" s="27">
        <v>125.01280500249426</v>
      </c>
    </row>
    <row r="2521" spans="1:14" x14ac:dyDescent="0.25">
      <c r="A2521" s="28">
        <v>44835</v>
      </c>
      <c r="B2521" s="4" t="s">
        <v>12</v>
      </c>
      <c r="C2521" s="4" t="s">
        <v>13</v>
      </c>
      <c r="D2521" s="4" t="s">
        <v>14</v>
      </c>
      <c r="E2521" s="4" t="s">
        <v>39</v>
      </c>
      <c r="F2521" s="53" t="str">
        <f>IFERROR(VLOOKUP(E2521,'ИМЕНА ОКВЭД'!B$1:D$130001,2,FALSE),E2521)</f>
        <v>37.0</v>
      </c>
      <c r="G2521" s="27">
        <v>179460.9</v>
      </c>
      <c r="H2521" s="27">
        <v>173864.5</v>
      </c>
      <c r="I2521" s="27">
        <v>173958.1</v>
      </c>
      <c r="J2521" s="27">
        <v>1716034.1</v>
      </c>
      <c r="K2521" s="27">
        <v>1759764.7</v>
      </c>
      <c r="L2521" s="27">
        <v>103.21882845549264</v>
      </c>
      <c r="M2521" s="27">
        <v>103.16329047052135</v>
      </c>
      <c r="N2521" s="27">
        <v>97.514974587227485</v>
      </c>
    </row>
    <row r="2522" spans="1:14" x14ac:dyDescent="0.25">
      <c r="A2522" s="28">
        <v>44835</v>
      </c>
      <c r="B2522" s="4" t="s">
        <v>12</v>
      </c>
      <c r="C2522" s="4" t="s">
        <v>13</v>
      </c>
      <c r="D2522" s="4" t="s">
        <v>14</v>
      </c>
      <c r="E2522" s="4" t="s">
        <v>46</v>
      </c>
      <c r="F2522" s="53" t="str">
        <f>IFERROR(VLOOKUP(E2522,'ИМЕНА ОКВЭД'!B$1:D$130001,2,FALSE),E2522)</f>
        <v>22.1</v>
      </c>
      <c r="G2522" s="27">
        <v>617</v>
      </c>
      <c r="H2522" s="27">
        <v>617</v>
      </c>
      <c r="I2522" s="27">
        <v>1186</v>
      </c>
      <c r="J2522" s="27">
        <v>6170</v>
      </c>
      <c r="K2522" s="27">
        <v>11860</v>
      </c>
      <c r="L2522" s="27">
        <v>100</v>
      </c>
      <c r="M2522" s="27">
        <v>52.023608768971329</v>
      </c>
      <c r="N2522" s="27">
        <v>52.023608768971329</v>
      </c>
    </row>
    <row r="2523" spans="1:14" x14ac:dyDescent="0.25">
      <c r="A2523" s="28">
        <v>44835</v>
      </c>
      <c r="B2523" s="4" t="s">
        <v>12</v>
      </c>
      <c r="C2523" s="4" t="s">
        <v>13</v>
      </c>
      <c r="D2523" s="4" t="s">
        <v>14</v>
      </c>
      <c r="E2523" s="4" t="s">
        <v>100</v>
      </c>
      <c r="F2523" s="53" t="str">
        <f>IFERROR(VLOOKUP(E2523,'ИМЕНА ОКВЭД'!B$1:D$130001,2,FALSE),E2523)</f>
        <v>23.9</v>
      </c>
      <c r="G2523" s="27">
        <v>491150.6</v>
      </c>
      <c r="H2523" s="27">
        <v>438819.2</v>
      </c>
      <c r="I2523" s="27">
        <v>389725</v>
      </c>
      <c r="J2523" s="27">
        <v>4409926.4000000004</v>
      </c>
      <c r="K2523" s="27">
        <v>2924666</v>
      </c>
      <c r="L2523" s="27">
        <v>111.92550371542539</v>
      </c>
      <c r="M2523" s="27">
        <v>126.0249150041696</v>
      </c>
      <c r="N2523" s="27">
        <v>150.78393225072537</v>
      </c>
    </row>
    <row r="2524" spans="1:14" x14ac:dyDescent="0.25">
      <c r="A2524" s="28">
        <v>44835</v>
      </c>
      <c r="B2524" s="4" t="s">
        <v>12</v>
      </c>
      <c r="C2524" s="4" t="s">
        <v>13</v>
      </c>
      <c r="D2524" s="4" t="s">
        <v>14</v>
      </c>
      <c r="E2524" s="4" t="s">
        <v>56</v>
      </c>
      <c r="F2524" s="53" t="str">
        <f>IFERROR(VLOOKUP(E2524,'ИМЕНА ОКВЭД'!B$1:D$130001,2,FALSE),E2524)</f>
        <v>Производство готовых металлических изделий, кроме машин и оборудования</v>
      </c>
      <c r="G2524" s="27">
        <v>384133.7</v>
      </c>
      <c r="H2524" s="27">
        <v>528375.6</v>
      </c>
      <c r="I2524" s="27">
        <v>437385.4</v>
      </c>
      <c r="J2524" s="27">
        <v>4403087.9000000004</v>
      </c>
      <c r="K2524" s="27">
        <v>3396990.3</v>
      </c>
      <c r="L2524" s="27">
        <v>72.700877936074264</v>
      </c>
      <c r="M2524" s="27">
        <v>87.824993701207219</v>
      </c>
      <c r="N2524" s="27">
        <v>129.61732331116752</v>
      </c>
    </row>
    <row r="2525" spans="1:14" x14ac:dyDescent="0.25">
      <c r="A2525" s="28">
        <v>44835</v>
      </c>
      <c r="B2525" s="4" t="s">
        <v>12</v>
      </c>
      <c r="C2525" s="4" t="s">
        <v>13</v>
      </c>
      <c r="D2525" s="4" t="s">
        <v>14</v>
      </c>
      <c r="E2525" s="4" t="s">
        <v>65</v>
      </c>
      <c r="F2525" s="53" t="str">
        <f>IFERROR(VLOOKUP(E2525,'ИМЕНА ОКВЭД'!B$1:D$130001,2,FALSE),E2525)</f>
        <v>10.8</v>
      </c>
      <c r="G2525" s="27">
        <v>132805.20000000001</v>
      </c>
      <c r="H2525" s="27">
        <v>127970.9</v>
      </c>
      <c r="I2525" s="27">
        <v>83576.2</v>
      </c>
      <c r="J2525" s="27">
        <v>1299334.2</v>
      </c>
      <c r="K2525" s="27">
        <v>1065792.5</v>
      </c>
      <c r="L2525" s="27">
        <v>103.77765570141337</v>
      </c>
      <c r="M2525" s="27">
        <v>158.90313271002989</v>
      </c>
      <c r="N2525" s="27">
        <v>121.91249234724395</v>
      </c>
    </row>
    <row r="2526" spans="1:14" x14ac:dyDescent="0.25">
      <c r="A2526" s="28">
        <v>44835</v>
      </c>
      <c r="B2526" s="4" t="s">
        <v>12</v>
      </c>
      <c r="C2526" s="4" t="s">
        <v>13</v>
      </c>
      <c r="D2526" s="4" t="s">
        <v>14</v>
      </c>
      <c r="E2526" s="4" t="s">
        <v>116</v>
      </c>
      <c r="F2526" s="53" t="str">
        <f>IFERROR(VLOOKUP(E2526,'ИМЕНА ОКВЭД'!B$1:D$130001,2,FALSE),E2526)</f>
        <v>Производство, передача и распределение пара и горячей воды; кондиционирование воздуха</v>
      </c>
      <c r="G2526" s="27">
        <v>1946533.2</v>
      </c>
      <c r="H2526" s="27">
        <v>631429.19999999995</v>
      </c>
      <c r="I2526" s="27">
        <v>1835893.8</v>
      </c>
      <c r="J2526" s="27">
        <v>16844075.600000001</v>
      </c>
      <c r="K2526" s="27">
        <v>16450661.1</v>
      </c>
      <c r="L2526" s="27">
        <v>308.2741818085068</v>
      </c>
      <c r="M2526" s="27">
        <v>106.02645970044672</v>
      </c>
      <c r="N2526" s="27">
        <v>102.39148139766857</v>
      </c>
    </row>
    <row r="2527" spans="1:14" x14ac:dyDescent="0.25">
      <c r="A2527" s="28">
        <v>44835</v>
      </c>
      <c r="B2527" s="4" t="s">
        <v>12</v>
      </c>
      <c r="C2527" s="4" t="s">
        <v>13</v>
      </c>
      <c r="D2527" s="4" t="s">
        <v>14</v>
      </c>
      <c r="E2527" s="4" t="s">
        <v>121</v>
      </c>
      <c r="F2527" s="53" t="str">
        <f>IFERROR(VLOOKUP(E2527,'ИМЕНА ОКВЭД'!B$1:D$130001,2,FALSE),E2527)</f>
        <v>23.6</v>
      </c>
      <c r="G2527" s="27">
        <v>773912.5</v>
      </c>
      <c r="H2527" s="27">
        <v>650820</v>
      </c>
      <c r="I2527" s="27">
        <v>561280.80000000005</v>
      </c>
      <c r="J2527" s="27">
        <v>6508745.5999999996</v>
      </c>
      <c r="K2527" s="27">
        <v>4563397.7</v>
      </c>
      <c r="L2527" s="27">
        <v>118.9134476506561</v>
      </c>
      <c r="M2527" s="27">
        <v>137.88330190521393</v>
      </c>
      <c r="N2527" s="27">
        <v>142.62937459954455</v>
      </c>
    </row>
    <row r="2528" spans="1:14" x14ac:dyDescent="0.25">
      <c r="A2528" s="28">
        <v>44835</v>
      </c>
      <c r="B2528" s="4" t="s">
        <v>12</v>
      </c>
      <c r="C2528" s="4" t="s">
        <v>13</v>
      </c>
      <c r="D2528" s="4" t="s">
        <v>14</v>
      </c>
      <c r="E2528" s="4" t="s">
        <v>86</v>
      </c>
      <c r="F2528" s="53" t="str">
        <f>IFERROR(VLOOKUP(E2528,'ИМЕНА ОКВЭД'!B$1:D$130001,2,FALSE),E2528)</f>
        <v>Деятельность полиграфическая и копирование носителей информации</v>
      </c>
      <c r="G2528" s="27">
        <v>26288</v>
      </c>
      <c r="H2528" s="27">
        <v>28002.7</v>
      </c>
      <c r="I2528" s="27">
        <v>17353.5</v>
      </c>
      <c r="J2528" s="27">
        <v>271268.3</v>
      </c>
      <c r="K2528" s="27">
        <v>194044.7</v>
      </c>
      <c r="L2528" s="27">
        <v>93.876661893317433</v>
      </c>
      <c r="M2528" s="27">
        <v>151.48529115164087</v>
      </c>
      <c r="N2528" s="27">
        <v>139.79680970415581</v>
      </c>
    </row>
    <row r="2529" spans="1:14" x14ac:dyDescent="0.25">
      <c r="A2529" s="28">
        <v>44835</v>
      </c>
      <c r="B2529" s="4" t="s">
        <v>12</v>
      </c>
      <c r="C2529" s="4" t="s">
        <v>13</v>
      </c>
      <c r="D2529" s="4" t="s">
        <v>14</v>
      </c>
      <c r="E2529" s="4" t="s">
        <v>22</v>
      </c>
      <c r="F2529" s="53" t="str">
        <f>IFERROR(VLOOKUP(E2529,'ИМЕНА ОКВЭД'!B$1:D$130001,2,FALSE),E2529)</f>
        <v>Производство хлебобулочных и мучных кондитерских изделий</v>
      </c>
      <c r="G2529" s="27">
        <v>207280.8</v>
      </c>
      <c r="H2529" s="27">
        <v>209041.4</v>
      </c>
      <c r="I2529" s="27">
        <v>161886.79999999999</v>
      </c>
      <c r="J2529" s="27">
        <v>2044224.9</v>
      </c>
      <c r="K2529" s="27">
        <v>1772887.9</v>
      </c>
      <c r="L2529" s="27">
        <v>99.157774488689796</v>
      </c>
      <c r="M2529" s="27">
        <v>128.04058144332953</v>
      </c>
      <c r="N2529" s="27">
        <v>115.30480297146819</v>
      </c>
    </row>
    <row r="2530" spans="1:14" x14ac:dyDescent="0.25">
      <c r="A2530" s="28">
        <v>44835</v>
      </c>
      <c r="B2530" s="4" t="s">
        <v>12</v>
      </c>
      <c r="C2530" s="4" t="s">
        <v>13</v>
      </c>
      <c r="D2530" s="4" t="s">
        <v>14</v>
      </c>
      <c r="E2530" s="4" t="s">
        <v>54</v>
      </c>
      <c r="F2530" s="53" t="str">
        <f>IFERROR(VLOOKUP(E2530,'ИМЕНА ОКВЭД'!B$1:D$130001,2,FALSE),E2530)</f>
        <v>38.3</v>
      </c>
      <c r="G2530" s="27">
        <v>280181.5</v>
      </c>
      <c r="H2530" s="27">
        <v>279865.8</v>
      </c>
      <c r="I2530" s="27">
        <v>113388.7</v>
      </c>
      <c r="J2530" s="27">
        <v>2930667.3</v>
      </c>
      <c r="K2530" s="27">
        <v>1374327.8</v>
      </c>
      <c r="L2530" s="27">
        <v>100.11280406537705</v>
      </c>
      <c r="M2530" s="27">
        <v>247.09825582267015</v>
      </c>
      <c r="N2530" s="27">
        <v>213.24368902382679</v>
      </c>
    </row>
    <row r="2531" spans="1:14" x14ac:dyDescent="0.25">
      <c r="A2531" s="28">
        <v>44835</v>
      </c>
      <c r="B2531" s="4" t="s">
        <v>12</v>
      </c>
      <c r="C2531" s="4" t="s">
        <v>13</v>
      </c>
      <c r="D2531" s="4" t="s">
        <v>14</v>
      </c>
      <c r="E2531" s="4" t="s">
        <v>84</v>
      </c>
      <c r="F2531" s="53" t="str">
        <f>IFERROR(VLOOKUP(E2531,'ИМЕНА ОКВЭД'!B$1:D$130001,2,FALSE),E2531)</f>
        <v>Производство основных драгоценных металлов и прочих цветных металлов, производство ядерного топлива</v>
      </c>
      <c r="G2531" s="27">
        <v>14153629.6</v>
      </c>
      <c r="H2531" s="27">
        <v>13191864.699999999</v>
      </c>
      <c r="I2531" s="27">
        <v>10453329.800000001</v>
      </c>
      <c r="J2531" s="27">
        <v>99095884.400000006</v>
      </c>
      <c r="K2531" s="27">
        <v>103686156.3</v>
      </c>
      <c r="L2531" s="27">
        <v>107.29059099582791</v>
      </c>
      <c r="M2531" s="27">
        <v>135.39828811294177</v>
      </c>
      <c r="N2531" s="27">
        <v>95.572917288284131</v>
      </c>
    </row>
    <row r="2532" spans="1:14" x14ac:dyDescent="0.25">
      <c r="A2532" s="28">
        <v>44835</v>
      </c>
      <c r="B2532" s="4" t="s">
        <v>12</v>
      </c>
      <c r="C2532" s="4" t="s">
        <v>13</v>
      </c>
      <c r="D2532" s="4" t="s">
        <v>14</v>
      </c>
      <c r="E2532" s="4" t="s">
        <v>58</v>
      </c>
      <c r="F2532" s="53" t="str">
        <f>IFERROR(VLOOKUP(E2532,'ИМЕНА ОКВЭД'!B$1:D$130001,2,FALSE),E2532)</f>
        <v>26.2</v>
      </c>
      <c r="G2532" s="27">
        <v>81</v>
      </c>
      <c r="H2532" s="27">
        <v>81</v>
      </c>
      <c r="I2532" s="27">
        <v>53</v>
      </c>
      <c r="J2532" s="27">
        <v>810</v>
      </c>
      <c r="K2532" s="27">
        <v>530</v>
      </c>
      <c r="L2532" s="27">
        <v>100</v>
      </c>
      <c r="M2532" s="27">
        <v>152.83018867924528</v>
      </c>
      <c r="N2532" s="27">
        <v>152.83018867924528</v>
      </c>
    </row>
    <row r="2533" spans="1:14" x14ac:dyDescent="0.25">
      <c r="A2533" s="28">
        <v>44835</v>
      </c>
      <c r="B2533" s="4" t="s">
        <v>12</v>
      </c>
      <c r="C2533" s="4" t="s">
        <v>13</v>
      </c>
      <c r="D2533" s="4" t="s">
        <v>14</v>
      </c>
      <c r="E2533" s="4" t="s">
        <v>53</v>
      </c>
      <c r="F2533" s="53" t="str">
        <f>IFERROR(VLOOKUP(E2533,'ИМЕНА ОКВЭД'!B$1:D$130001,2,FALSE),E2533)</f>
        <v>28.2</v>
      </c>
      <c r="G2533" s="27">
        <v>2363</v>
      </c>
      <c r="H2533" s="27">
        <v>2363</v>
      </c>
      <c r="I2533" s="27">
        <v>5334</v>
      </c>
      <c r="J2533" s="27">
        <v>70535.199999999997</v>
      </c>
      <c r="K2533" s="27">
        <v>72272.3</v>
      </c>
      <c r="L2533" s="27">
        <v>100</v>
      </c>
      <c r="M2533" s="27">
        <v>44.300712410948634</v>
      </c>
      <c r="N2533" s="27">
        <v>97.596451199145449</v>
      </c>
    </row>
    <row r="2534" spans="1:14" x14ac:dyDescent="0.25">
      <c r="A2534" s="28">
        <v>44835</v>
      </c>
      <c r="B2534" s="4" t="s">
        <v>12</v>
      </c>
      <c r="C2534" s="4" t="s">
        <v>13</v>
      </c>
      <c r="D2534" s="4" t="s">
        <v>14</v>
      </c>
      <c r="E2534" s="4" t="s">
        <v>80</v>
      </c>
      <c r="F2534" s="53" t="str">
        <f>IFERROR(VLOOKUP(E2534,'ИМЕНА ОКВЭД'!B$1:D$130001,2,FALSE),E2534)</f>
        <v>35</v>
      </c>
      <c r="G2534" s="27">
        <v>5514078.2999999998</v>
      </c>
      <c r="H2534" s="27">
        <v>3646210.5</v>
      </c>
      <c r="I2534" s="27">
        <v>5357313.5999999996</v>
      </c>
      <c r="J2534" s="27">
        <v>52524091</v>
      </c>
      <c r="K2534" s="27">
        <v>48995318.100000001</v>
      </c>
      <c r="L2534" s="27">
        <v>151.22764579828839</v>
      </c>
      <c r="M2534" s="27">
        <v>102.92618113675481</v>
      </c>
      <c r="N2534" s="27">
        <v>107.20226551605958</v>
      </c>
    </row>
    <row r="2535" spans="1:14" x14ac:dyDescent="0.25">
      <c r="A2535" s="28">
        <v>44835</v>
      </c>
      <c r="B2535" s="4" t="s">
        <v>12</v>
      </c>
      <c r="C2535" s="4" t="s">
        <v>13</v>
      </c>
      <c r="D2535" s="4" t="s">
        <v>14</v>
      </c>
      <c r="E2535" s="4" t="s">
        <v>67</v>
      </c>
      <c r="F2535" s="53" t="str">
        <f>IFERROR(VLOOKUP(E2535,'ИМЕНА ОКВЭД'!B$1:D$130001,2,FALSE),E2535)</f>
        <v>23.5</v>
      </c>
      <c r="G2535" s="27">
        <v>927.6</v>
      </c>
      <c r="H2535" s="27">
        <v>1593</v>
      </c>
      <c r="I2535" s="27">
        <v>135.19999999999999</v>
      </c>
      <c r="J2535" s="27">
        <v>2750</v>
      </c>
      <c r="K2535" s="27">
        <v>2317.4</v>
      </c>
      <c r="L2535" s="27">
        <v>58.229755178907723</v>
      </c>
      <c r="M2535" s="27">
        <v>686.09467455621302</v>
      </c>
      <c r="N2535" s="27">
        <v>118.6674721670838</v>
      </c>
    </row>
    <row r="2536" spans="1:14" x14ac:dyDescent="0.25">
      <c r="A2536" s="28">
        <v>44835</v>
      </c>
      <c r="B2536" s="4" t="s">
        <v>12</v>
      </c>
      <c r="C2536" s="4" t="s">
        <v>13</v>
      </c>
      <c r="D2536" s="4" t="s">
        <v>14</v>
      </c>
      <c r="E2536" s="4" t="s">
        <v>109</v>
      </c>
      <c r="F2536" s="53" t="str">
        <f>IFERROR(VLOOKUP(E2536,'ИМЕНА ОКВЭД'!B$1:D$130001,2,FALSE),E2536)</f>
        <v>Добыча угля</v>
      </c>
      <c r="G2536" s="27">
        <v>3785499.5</v>
      </c>
      <c r="H2536" s="27">
        <v>3537146.3</v>
      </c>
      <c r="I2536" s="27">
        <v>5143504.3</v>
      </c>
      <c r="J2536" s="27">
        <v>43453273.600000001</v>
      </c>
      <c r="K2536" s="27">
        <v>33298108.100000001</v>
      </c>
      <c r="L2536" s="27">
        <v>107.02128718848864</v>
      </c>
      <c r="M2536" s="27">
        <v>73.597673477205021</v>
      </c>
      <c r="N2536" s="27">
        <v>130.49772518457289</v>
      </c>
    </row>
    <row r="2537" spans="1:14" x14ac:dyDescent="0.25">
      <c r="A2537" s="28">
        <v>44835</v>
      </c>
      <c r="B2537" s="4" t="s">
        <v>12</v>
      </c>
      <c r="C2537" s="4" t="s">
        <v>13</v>
      </c>
      <c r="D2537" s="4" t="s">
        <v>14</v>
      </c>
      <c r="E2537" s="4" t="s">
        <v>28</v>
      </c>
      <c r="F2537" s="53" t="str">
        <f>IFERROR(VLOOKUP(E2537,'ИМЕНА ОКВЭД'!B$1:D$130001,2,FALSE),E2537)</f>
        <v>08.1</v>
      </c>
      <c r="G2537" s="27">
        <v>161113.20000000001</v>
      </c>
      <c r="H2537" s="27">
        <v>173002.1</v>
      </c>
      <c r="I2537" s="27">
        <v>183973.6</v>
      </c>
      <c r="J2537" s="27">
        <v>1427422.4</v>
      </c>
      <c r="K2537" s="27">
        <v>1787954.9</v>
      </c>
      <c r="L2537" s="27">
        <v>93.127886886922184</v>
      </c>
      <c r="M2537" s="27">
        <v>87.574086716789793</v>
      </c>
      <c r="N2537" s="27">
        <v>79.835481308840613</v>
      </c>
    </row>
    <row r="2538" spans="1:14" x14ac:dyDescent="0.25">
      <c r="A2538" s="28">
        <v>44835</v>
      </c>
      <c r="B2538" s="4" t="s">
        <v>12</v>
      </c>
      <c r="C2538" s="4" t="s">
        <v>13</v>
      </c>
      <c r="D2538" s="4" t="s">
        <v>14</v>
      </c>
      <c r="E2538" s="4" t="s">
        <v>63</v>
      </c>
      <c r="F2538" s="53" t="str">
        <f>IFERROR(VLOOKUP(E2538,'ИМЕНА ОКВЭД'!B$1:D$130001,2,FALSE),E2538)</f>
        <v>33.2</v>
      </c>
      <c r="G2538" s="27">
        <v>3310.4</v>
      </c>
      <c r="H2538" s="27">
        <v>8664.7999999999993</v>
      </c>
      <c r="I2538" s="27">
        <v>1189.2</v>
      </c>
      <c r="J2538" s="27">
        <v>45526.400000000001</v>
      </c>
      <c r="K2538" s="27">
        <v>11702.2</v>
      </c>
      <c r="L2538" s="27">
        <v>38.205151878866218</v>
      </c>
      <c r="M2538" s="27">
        <v>278.37201479986544</v>
      </c>
      <c r="N2538" s="27">
        <v>389.04137683512499</v>
      </c>
    </row>
    <row r="2539" spans="1:14" x14ac:dyDescent="0.25">
      <c r="A2539" s="28">
        <v>44835</v>
      </c>
      <c r="B2539" s="4" t="s">
        <v>12</v>
      </c>
      <c r="C2539" s="4" t="s">
        <v>13</v>
      </c>
      <c r="D2539" s="4" t="s">
        <v>14</v>
      </c>
      <c r="E2539" s="4" t="s">
        <v>125</v>
      </c>
      <c r="F2539" s="53" t="str">
        <f>IFERROR(VLOOKUP(E2539,'ИМЕНА ОКВЭД'!B$1:D$130001,2,FALSE),E2539)</f>
        <v>Производство кокса и нефтепродуктов</v>
      </c>
      <c r="G2539" s="27">
        <v>2589772.5</v>
      </c>
      <c r="H2539" s="27">
        <v>5860854.7000000002</v>
      </c>
      <c r="I2539" s="27">
        <v>4442173.5999999996</v>
      </c>
      <c r="J2539" s="27">
        <v>53809894.899999999</v>
      </c>
      <c r="K2539" s="27">
        <v>49145603.799999997</v>
      </c>
      <c r="L2539" s="27">
        <v>44.187625057485214</v>
      </c>
      <c r="M2539" s="27">
        <v>58.299668882818985</v>
      </c>
      <c r="N2539" s="27">
        <v>109.49075957837759</v>
      </c>
    </row>
    <row r="2540" spans="1:14" x14ac:dyDescent="0.25">
      <c r="A2540" s="28">
        <v>44835</v>
      </c>
      <c r="B2540" s="4" t="s">
        <v>12</v>
      </c>
      <c r="C2540" s="4" t="s">
        <v>13</v>
      </c>
      <c r="D2540" s="4" t="s">
        <v>14</v>
      </c>
      <c r="E2540" s="4" t="s">
        <v>76</v>
      </c>
      <c r="F2540" s="53" t="str">
        <f>IFERROR(VLOOKUP(E2540,'ИМЕНА ОКВЭД'!B$1:D$130001,2,FALSE),E2540)</f>
        <v>05.2</v>
      </c>
      <c r="G2540" s="27">
        <v>14074.5</v>
      </c>
      <c r="H2540" s="27">
        <v>89.3</v>
      </c>
      <c r="I2540" s="27">
        <v>7560.3</v>
      </c>
      <c r="J2540" s="27">
        <v>76934.600000000006</v>
      </c>
      <c r="K2540" s="27">
        <v>67915.100000000006</v>
      </c>
      <c r="L2540" s="27">
        <v>15760.918253079508</v>
      </c>
      <c r="M2540" s="27">
        <v>186.16324749017897</v>
      </c>
      <c r="N2540" s="27">
        <v>113.28055174769676</v>
      </c>
    </row>
    <row r="2541" spans="1:14" x14ac:dyDescent="0.25">
      <c r="A2541" s="28">
        <v>44835</v>
      </c>
      <c r="B2541" s="4" t="s">
        <v>12</v>
      </c>
      <c r="C2541" s="4" t="s">
        <v>13</v>
      </c>
      <c r="D2541" s="4" t="s">
        <v>14</v>
      </c>
      <c r="E2541" s="4" t="s">
        <v>111</v>
      </c>
      <c r="F2541" s="53" t="str">
        <f>IFERROR(VLOOKUP(E2541,'ИМЕНА ОКВЭД'!B$1:D$130001,2,FALSE),E2541)</f>
        <v>16.1</v>
      </c>
      <c r="G2541" s="27">
        <v>1120482</v>
      </c>
      <c r="H2541" s="27">
        <v>1452141.9</v>
      </c>
      <c r="I2541" s="27">
        <v>1128234.3</v>
      </c>
      <c r="J2541" s="27">
        <v>13642105.699999999</v>
      </c>
      <c r="K2541" s="27">
        <v>10200975.4</v>
      </c>
      <c r="L2541" s="27">
        <v>77.160641119163358</v>
      </c>
      <c r="M2541" s="27">
        <v>99.312882084864825</v>
      </c>
      <c r="N2541" s="27">
        <v>133.7333457347618</v>
      </c>
    </row>
    <row r="2542" spans="1:14" x14ac:dyDescent="0.25">
      <c r="A2542" s="28">
        <v>44835</v>
      </c>
      <c r="B2542" s="4" t="s">
        <v>12</v>
      </c>
      <c r="C2542" s="4" t="s">
        <v>13</v>
      </c>
      <c r="D2542" s="4" t="s">
        <v>14</v>
      </c>
      <c r="E2542" s="4" t="s">
        <v>108</v>
      </c>
      <c r="F2542" s="53" t="str">
        <f>IFERROR(VLOOKUP(E2542,'ИМЕНА ОКВЭД'!B$1:D$130001,2,FALSE),E2542)</f>
        <v>36.0</v>
      </c>
      <c r="G2542" s="27">
        <v>334056.5</v>
      </c>
      <c r="H2542" s="27">
        <v>312230.59999999998</v>
      </c>
      <c r="I2542" s="27">
        <v>313296.40000000002</v>
      </c>
      <c r="J2542" s="27">
        <v>3160306.5</v>
      </c>
      <c r="K2542" s="27">
        <v>2998411.4</v>
      </c>
      <c r="L2542" s="27">
        <v>106.99031421007422</v>
      </c>
      <c r="M2542" s="27">
        <v>106.62634489256818</v>
      </c>
      <c r="N2542" s="27">
        <v>105.39936247574299</v>
      </c>
    </row>
    <row r="2543" spans="1:14" x14ac:dyDescent="0.25">
      <c r="A2543" s="28">
        <v>44835</v>
      </c>
      <c r="B2543" s="4" t="s">
        <v>12</v>
      </c>
      <c r="C2543" s="4" t="s">
        <v>13</v>
      </c>
      <c r="D2543" s="4" t="s">
        <v>14</v>
      </c>
      <c r="E2543" s="4" t="s">
        <v>55</v>
      </c>
      <c r="F2543" s="53" t="str">
        <f>IFERROR(VLOOKUP(E2543,'ИМЕНА ОКВЭД'!B$1:D$130001,2,FALSE),E2543)</f>
        <v>1323500.029.31</v>
      </c>
      <c r="G2543" s="27">
        <v>48022162.600000001</v>
      </c>
      <c r="H2543" s="27">
        <v>45591473.100000001</v>
      </c>
      <c r="I2543" s="27">
        <v>89188117.200000003</v>
      </c>
      <c r="J2543" s="27">
        <v>445075370.69999999</v>
      </c>
      <c r="K2543" s="27">
        <v>484353374.89999998</v>
      </c>
      <c r="L2543" s="27">
        <v>105.33145637709171</v>
      </c>
      <c r="M2543" s="27">
        <v>53.843677955789381</v>
      </c>
      <c r="N2543" s="27">
        <v>91.890630635512892</v>
      </c>
    </row>
    <row r="2544" spans="1:14" x14ac:dyDescent="0.25">
      <c r="A2544" s="28">
        <v>44835</v>
      </c>
      <c r="B2544" s="4" t="s">
        <v>12</v>
      </c>
      <c r="C2544" s="4" t="s">
        <v>13</v>
      </c>
      <c r="D2544" s="4" t="s">
        <v>14</v>
      </c>
      <c r="E2544" s="4" t="s">
        <v>47</v>
      </c>
      <c r="F2544" s="53" t="str">
        <f>IFERROR(VLOOKUP(E2544,'ИМЕНА ОКВЭД'!B$1:D$130001,2,FALSE),E2544)</f>
        <v>25.1</v>
      </c>
      <c r="G2544" s="27">
        <v>192564.2</v>
      </c>
      <c r="H2544" s="27">
        <v>213682.5</v>
      </c>
      <c r="I2544" s="27">
        <v>94775.8</v>
      </c>
      <c r="J2544" s="27">
        <v>2104241.9</v>
      </c>
      <c r="K2544" s="27">
        <v>956036.7</v>
      </c>
      <c r="L2544" s="27">
        <v>90.116972611233962</v>
      </c>
      <c r="M2544" s="27">
        <v>203.17865953123055</v>
      </c>
      <c r="N2544" s="27">
        <v>220.10053588946951</v>
      </c>
    </row>
    <row r="2545" spans="1:14" x14ac:dyDescent="0.25">
      <c r="A2545" s="28">
        <v>44835</v>
      </c>
      <c r="B2545" s="4" t="s">
        <v>12</v>
      </c>
      <c r="C2545" s="4" t="s">
        <v>13</v>
      </c>
      <c r="D2545" s="4" t="s">
        <v>14</v>
      </c>
      <c r="E2545" s="4" t="s">
        <v>102</v>
      </c>
      <c r="F2545" s="53" t="str">
        <f>IFERROR(VLOOKUP(E2545,'ИМЕНА ОКВЭД'!B$1:D$130001,2,FALSE),E2545)</f>
        <v>28.9</v>
      </c>
      <c r="G2545" s="27">
        <v>109052</v>
      </c>
      <c r="H2545" s="27">
        <v>52673.8</v>
      </c>
      <c r="I2545" s="27">
        <v>36245.5</v>
      </c>
      <c r="J2545" s="27">
        <v>785479.5</v>
      </c>
      <c r="K2545" s="27">
        <v>471541.1</v>
      </c>
      <c r="L2545" s="27">
        <v>207.03271835333695</v>
      </c>
      <c r="M2545" s="27">
        <v>300.87045288380625</v>
      </c>
      <c r="N2545" s="27">
        <v>166.57710218685074</v>
      </c>
    </row>
    <row r="2546" spans="1:14" x14ac:dyDescent="0.25">
      <c r="A2546" s="28">
        <v>44835</v>
      </c>
      <c r="B2546" s="4" t="s">
        <v>12</v>
      </c>
      <c r="C2546" s="4" t="s">
        <v>13</v>
      </c>
      <c r="D2546" s="4" t="s">
        <v>14</v>
      </c>
      <c r="E2546" s="4" t="s">
        <v>92</v>
      </c>
      <c r="F2546" s="53" t="str">
        <f>IFERROR(VLOOKUP(E2546,'ИМЕНА ОКВЭД'!B$1:D$130001,2,FALSE),E2546)</f>
        <v>30.3</v>
      </c>
      <c r="G2546" s="27">
        <v>4513146.9000000004</v>
      </c>
      <c r="H2546" s="27">
        <v>2186615.6</v>
      </c>
      <c r="I2546" s="27">
        <v>46905617.399999999</v>
      </c>
      <c r="J2546" s="27">
        <v>15232269.5</v>
      </c>
      <c r="K2546" s="27">
        <v>99874798.5</v>
      </c>
      <c r="L2546" s="27">
        <v>206.3987332752954</v>
      </c>
      <c r="M2546" s="27">
        <v>9.6217620621277664</v>
      </c>
      <c r="N2546" s="27">
        <v>15.251364437045648</v>
      </c>
    </row>
    <row r="2547" spans="1:14" x14ac:dyDescent="0.25">
      <c r="A2547" s="28">
        <v>44835</v>
      </c>
      <c r="B2547" s="4" t="s">
        <v>12</v>
      </c>
      <c r="C2547" s="4" t="s">
        <v>13</v>
      </c>
      <c r="D2547" s="4" t="s">
        <v>14</v>
      </c>
      <c r="E2547" s="4" t="s">
        <v>89</v>
      </c>
      <c r="F2547" s="53" t="str">
        <f>IFERROR(VLOOKUP(E2547,'ИМЕНА ОКВЭД'!B$1:D$130001,2,FALSE),E2547)</f>
        <v>Обеспечение электрическое энергией, газом и паром; кондиционирование воздуха</v>
      </c>
      <c r="G2547" s="27">
        <v>5514078.2999999998</v>
      </c>
      <c r="H2547" s="27">
        <v>3646210.5</v>
      </c>
      <c r="I2547" s="27">
        <v>5357313.5999999996</v>
      </c>
      <c r="J2547" s="27">
        <v>52524091</v>
      </c>
      <c r="K2547" s="27">
        <v>48995318.100000001</v>
      </c>
      <c r="L2547" s="27">
        <v>151.22764579828839</v>
      </c>
      <c r="M2547" s="27">
        <v>102.92618113675481</v>
      </c>
      <c r="N2547" s="27">
        <v>107.20226551605958</v>
      </c>
    </row>
    <row r="2548" spans="1:14" x14ac:dyDescent="0.25">
      <c r="A2548" s="28">
        <v>44835</v>
      </c>
      <c r="B2548" s="4" t="s">
        <v>12</v>
      </c>
      <c r="C2548" s="4" t="s">
        <v>13</v>
      </c>
      <c r="D2548" s="4" t="s">
        <v>14</v>
      </c>
      <c r="E2548" s="4" t="s">
        <v>48</v>
      </c>
      <c r="F2548" s="53" t="str">
        <f>IFERROR(VLOOKUP(E2548,'ИМЕНА ОКВЭД'!B$1:D$130001,2,FALSE),E2548)</f>
        <v>Производство напитков</v>
      </c>
      <c r="G2548" s="27">
        <v>627322.1</v>
      </c>
      <c r="H2548" s="27">
        <v>867964.5</v>
      </c>
      <c r="I2548" s="27">
        <v>623140.6</v>
      </c>
      <c r="J2548" s="27">
        <v>7973622.2999999998</v>
      </c>
      <c r="K2548" s="27">
        <v>6049452.2000000002</v>
      </c>
      <c r="L2548" s="27">
        <v>72.275087287556119</v>
      </c>
      <c r="M2548" s="27">
        <v>100.67103636001249</v>
      </c>
      <c r="N2548" s="27">
        <v>131.80734447327313</v>
      </c>
    </row>
    <row r="2549" spans="1:14" x14ac:dyDescent="0.25">
      <c r="A2549" s="28">
        <v>44835</v>
      </c>
      <c r="B2549" s="4" t="s">
        <v>12</v>
      </c>
      <c r="C2549" s="4" t="s">
        <v>13</v>
      </c>
      <c r="D2549" s="4" t="s">
        <v>14</v>
      </c>
      <c r="E2549" s="4" t="s">
        <v>118</v>
      </c>
      <c r="F2549" s="53" t="str">
        <f>IFERROR(VLOOKUP(E2549,'ИМЕНА ОКВЭД'!B$1:D$130001,2,FALSE),E2549)</f>
        <v>Производство электрического оборудования</v>
      </c>
      <c r="G2549" s="27">
        <v>6843</v>
      </c>
      <c r="H2549" s="27">
        <v>19135.7</v>
      </c>
      <c r="I2549" s="27">
        <v>8405</v>
      </c>
      <c r="J2549" s="27">
        <v>133042.4</v>
      </c>
      <c r="K2549" s="27">
        <v>84050</v>
      </c>
      <c r="L2549" s="27">
        <v>35.760385039481179</v>
      </c>
      <c r="M2549" s="27">
        <v>81.415823914336698</v>
      </c>
      <c r="N2549" s="27">
        <v>158.28958953004164</v>
      </c>
    </row>
    <row r="2550" spans="1:14" x14ac:dyDescent="0.25">
      <c r="A2550" s="28">
        <v>44835</v>
      </c>
      <c r="B2550" s="4" t="s">
        <v>12</v>
      </c>
      <c r="C2550" s="4" t="s">
        <v>13</v>
      </c>
      <c r="D2550" s="4" t="s">
        <v>14</v>
      </c>
      <c r="E2550" s="4" t="s">
        <v>81</v>
      </c>
      <c r="F2550" s="53" t="str">
        <f>IFERROR(VLOOKUP(E2550,'ИМЕНА ОКВЭД'!B$1:D$130001,2,FALSE),E2550)</f>
        <v>Переработка и консервирование мяса и мясной пищевой продукции</v>
      </c>
      <c r="G2550" s="27">
        <v>85452.800000000003</v>
      </c>
      <c r="H2550" s="27">
        <v>88111.3</v>
      </c>
      <c r="I2550" s="27">
        <v>41163</v>
      </c>
      <c r="J2550" s="27">
        <v>896655.2</v>
      </c>
      <c r="K2550" s="27">
        <v>648028.69999999995</v>
      </c>
      <c r="L2550" s="27">
        <v>96.982793353406436</v>
      </c>
      <c r="M2550" s="27">
        <v>207.59614216650877</v>
      </c>
      <c r="N2550" s="27">
        <v>138.36658777612783</v>
      </c>
    </row>
    <row r="2551" spans="1:14" x14ac:dyDescent="0.25">
      <c r="A2551" s="28">
        <v>44835</v>
      </c>
      <c r="B2551" s="4" t="s">
        <v>12</v>
      </c>
      <c r="C2551" s="4" t="s">
        <v>13</v>
      </c>
      <c r="D2551" s="4" t="s">
        <v>14</v>
      </c>
      <c r="E2551" s="4" t="s">
        <v>3471</v>
      </c>
      <c r="F2551" s="53" t="str">
        <f>IFERROR(VLOOKUP(E2551,'ИМЕНА ОКВЭД'!B$1:D$130001,2,FALSE),E2551)</f>
        <v>29.1</v>
      </c>
      <c r="G2551" s="27">
        <v>2020</v>
      </c>
      <c r="H2551" s="27">
        <v>2020</v>
      </c>
      <c r="I2551" s="27"/>
      <c r="J2551" s="27">
        <v>20200</v>
      </c>
      <c r="K2551" s="27"/>
      <c r="L2551" s="27">
        <v>100</v>
      </c>
      <c r="M2551" s="27"/>
      <c r="N2551" s="27"/>
    </row>
    <row r="2552" spans="1:14" x14ac:dyDescent="0.25">
      <c r="A2552" s="28">
        <v>44835</v>
      </c>
      <c r="B2552" s="4" t="s">
        <v>12</v>
      </c>
      <c r="C2552" s="4" t="s">
        <v>13</v>
      </c>
      <c r="D2552" s="4" t="s">
        <v>14</v>
      </c>
      <c r="E2552" s="4" t="s">
        <v>113</v>
      </c>
      <c r="F2552" s="53" t="str">
        <f>IFERROR(VLOOKUP(E2552,'ИМЕНА ОКВЭД'!B$1:D$130001,2,FALSE),E2552)</f>
        <v>25.04.АГ</v>
      </c>
      <c r="G2552" s="27">
        <v>117748.6</v>
      </c>
      <c r="H2552" s="27">
        <v>239492.3</v>
      </c>
      <c r="I2552" s="27">
        <v>297851</v>
      </c>
      <c r="J2552" s="27">
        <v>1587110.5</v>
      </c>
      <c r="K2552" s="27">
        <v>2000531</v>
      </c>
      <c r="L2552" s="27">
        <v>49.165923079781685</v>
      </c>
      <c r="M2552" s="27">
        <v>39.532719379824137</v>
      </c>
      <c r="N2552" s="27">
        <v>79.334461700418544</v>
      </c>
    </row>
    <row r="2553" spans="1:14" x14ac:dyDescent="0.25">
      <c r="A2553" s="28">
        <v>44835</v>
      </c>
      <c r="B2553" s="4" t="s">
        <v>12</v>
      </c>
      <c r="C2553" s="4" t="s">
        <v>13</v>
      </c>
      <c r="D2553" s="4" t="s">
        <v>14</v>
      </c>
      <c r="E2553" s="4" t="s">
        <v>23</v>
      </c>
      <c r="F2553" s="53" t="str">
        <f>IFERROR(VLOOKUP(E2553,'ИМЕНА ОКВЭД'!B$1:D$130001,2,FALSE),E2553)</f>
        <v>23.3</v>
      </c>
      <c r="G2553" s="27">
        <v>50174.6</v>
      </c>
      <c r="H2553" s="27">
        <v>49196.5</v>
      </c>
      <c r="I2553" s="27">
        <v>65679</v>
      </c>
      <c r="J2553" s="27">
        <v>490484.8</v>
      </c>
      <c r="K2553" s="27">
        <v>595020</v>
      </c>
      <c r="L2553" s="27">
        <v>101.98814956348521</v>
      </c>
      <c r="M2553" s="27">
        <v>76.393672254449669</v>
      </c>
      <c r="N2553" s="27">
        <v>82.431649356324158</v>
      </c>
    </row>
    <row r="2554" spans="1:14" x14ac:dyDescent="0.25">
      <c r="A2554" s="28">
        <v>44835</v>
      </c>
      <c r="B2554" s="4" t="s">
        <v>12</v>
      </c>
      <c r="C2554" s="4" t="s">
        <v>13</v>
      </c>
      <c r="D2554" s="4" t="s">
        <v>14</v>
      </c>
      <c r="E2554" s="4" t="s">
        <v>33</v>
      </c>
      <c r="F2554" s="53" t="str">
        <f>IFERROR(VLOOKUP(E2554,'ИМЕНА ОКВЭД'!B$1:D$130001,2,FALSE),E2554)</f>
        <v>27.4</v>
      </c>
      <c r="G2554" s="27">
        <v>2422</v>
      </c>
      <c r="H2554" s="27">
        <v>2422</v>
      </c>
      <c r="I2554" s="27">
        <v>2696</v>
      </c>
      <c r="J2554" s="27">
        <v>24220</v>
      </c>
      <c r="K2554" s="27">
        <v>26960</v>
      </c>
      <c r="L2554" s="27">
        <v>100</v>
      </c>
      <c r="M2554" s="27">
        <v>89.836795252225514</v>
      </c>
      <c r="N2554" s="27">
        <v>89.836795252225514</v>
      </c>
    </row>
    <row r="2555" spans="1:14" x14ac:dyDescent="0.25">
      <c r="A2555" s="28">
        <v>44835</v>
      </c>
      <c r="B2555" s="4" t="s">
        <v>12</v>
      </c>
      <c r="C2555" s="4" t="s">
        <v>13</v>
      </c>
      <c r="D2555" s="4" t="s">
        <v>14</v>
      </c>
      <c r="E2555" s="4" t="s">
        <v>30</v>
      </c>
      <c r="F2555" s="53" t="str">
        <f>IFERROR(VLOOKUP(E2555,'ИМЕНА ОКВЭД'!B$1:D$130001,2,FALSE),E2555)</f>
        <v>Производство пищевых продуктов</v>
      </c>
      <c r="G2555" s="27">
        <v>3048208.7</v>
      </c>
      <c r="H2555" s="27">
        <v>3884340.3</v>
      </c>
      <c r="I2555" s="27">
        <v>3379025.1</v>
      </c>
      <c r="J2555" s="27">
        <v>41124491.899999999</v>
      </c>
      <c r="K2555" s="27">
        <v>33905799.600000001</v>
      </c>
      <c r="L2555" s="27">
        <v>78.474295879791995</v>
      </c>
      <c r="M2555" s="27">
        <v>90.209708711545233</v>
      </c>
      <c r="N2555" s="27">
        <v>121.29043522099977</v>
      </c>
    </row>
    <row r="2556" spans="1:14" x14ac:dyDescent="0.25">
      <c r="A2556" s="28">
        <v>44835</v>
      </c>
      <c r="B2556" s="4" t="s">
        <v>12</v>
      </c>
      <c r="C2556" s="4" t="s">
        <v>13</v>
      </c>
      <c r="D2556" s="4" t="s">
        <v>14</v>
      </c>
      <c r="E2556" s="4" t="s">
        <v>126</v>
      </c>
      <c r="F2556" s="53" t="str">
        <f>IFERROR(VLOOKUP(E2556,'ИМЕНА ОКВЭД'!B$1:D$130001,2,FALSE),E2556)</f>
        <v>09.9</v>
      </c>
      <c r="G2556" s="27">
        <v>269340</v>
      </c>
      <c r="H2556" s="27">
        <v>289728</v>
      </c>
      <c r="I2556" s="27">
        <v>268791</v>
      </c>
      <c r="J2556" s="27">
        <v>2974391.5</v>
      </c>
      <c r="K2556" s="27">
        <v>2451162.4</v>
      </c>
      <c r="L2556" s="27">
        <v>92.963055003313457</v>
      </c>
      <c r="M2556" s="27">
        <v>100.20424791008628</v>
      </c>
      <c r="N2556" s="27">
        <v>121.34616213107708</v>
      </c>
    </row>
    <row r="2557" spans="1:14" x14ac:dyDescent="0.25">
      <c r="A2557" s="28">
        <v>44835</v>
      </c>
      <c r="B2557" s="4" t="s">
        <v>12</v>
      </c>
      <c r="C2557" s="4" t="s">
        <v>13</v>
      </c>
      <c r="D2557" s="4" t="s">
        <v>14</v>
      </c>
      <c r="E2557" s="4" t="s">
        <v>135</v>
      </c>
      <c r="F2557" s="53" t="str">
        <f>IFERROR(VLOOKUP(E2557,'ИМЕНА ОКВЭД'!B$1:D$130001,2,FALSE),E2557)</f>
        <v>32.3</v>
      </c>
      <c r="G2557" s="27">
        <v>300</v>
      </c>
      <c r="H2557" s="27">
        <v>300</v>
      </c>
      <c r="I2557" s="27"/>
      <c r="J2557" s="27">
        <v>3000</v>
      </c>
      <c r="K2557" s="27"/>
      <c r="L2557" s="27">
        <v>100</v>
      </c>
      <c r="M2557" s="27"/>
      <c r="N2557" s="27"/>
    </row>
    <row r="2558" spans="1:14" x14ac:dyDescent="0.25">
      <c r="A2558" s="28">
        <v>44835</v>
      </c>
      <c r="B2558" s="4" t="s">
        <v>12</v>
      </c>
      <c r="C2558" s="4" t="s">
        <v>13</v>
      </c>
      <c r="D2558" s="4" t="s">
        <v>14</v>
      </c>
      <c r="E2558" s="4" t="s">
        <v>40</v>
      </c>
      <c r="F2558" s="53" t="str">
        <f>IFERROR(VLOOKUP(E2558,'ИМЕНА ОКВЭД'!B$1:D$130001,2,FALSE),E2558)</f>
        <v>38.2</v>
      </c>
      <c r="G2558" s="27">
        <v>8704.4</v>
      </c>
      <c r="H2558" s="27">
        <v>23110.5</v>
      </c>
      <c r="I2558" s="27">
        <v>10123.5</v>
      </c>
      <c r="J2558" s="27">
        <v>169054.8</v>
      </c>
      <c r="K2558" s="27">
        <v>130767.8</v>
      </c>
      <c r="L2558" s="27">
        <v>37.664265160857617</v>
      </c>
      <c r="M2558" s="27">
        <v>85.982120808020937</v>
      </c>
      <c r="N2558" s="27">
        <v>129.27861446013469</v>
      </c>
    </row>
    <row r="2559" spans="1:14" x14ac:dyDescent="0.25">
      <c r="A2559" s="28">
        <v>44835</v>
      </c>
      <c r="B2559" s="4" t="s">
        <v>12</v>
      </c>
      <c r="C2559" s="4" t="s">
        <v>13</v>
      </c>
      <c r="D2559" s="4" t="s">
        <v>14</v>
      </c>
      <c r="E2559" s="4" t="s">
        <v>66</v>
      </c>
      <c r="F2559" s="53" t="str">
        <f>IFERROR(VLOOKUP(E2559,'ИМЕНА ОКВЭД'!B$1:D$130001,2,FALSE),E2559)</f>
        <v>Добыча прочих полезных ископаемых</v>
      </c>
      <c r="G2559" s="27">
        <v>161113.20000000001</v>
      </c>
      <c r="H2559" s="27">
        <v>173002.1</v>
      </c>
      <c r="I2559" s="27">
        <v>183973.6</v>
      </c>
      <c r="J2559" s="27">
        <v>1427422.4</v>
      </c>
      <c r="K2559" s="27">
        <v>1787954.9</v>
      </c>
      <c r="L2559" s="27">
        <v>93.127886886922184</v>
      </c>
      <c r="M2559" s="27">
        <v>87.574086716789793</v>
      </c>
      <c r="N2559" s="27">
        <v>79.835481308840613</v>
      </c>
    </row>
    <row r="2560" spans="1:14" x14ac:dyDescent="0.25">
      <c r="A2560" s="28">
        <v>44835</v>
      </c>
      <c r="B2560" s="4" t="s">
        <v>12</v>
      </c>
      <c r="C2560" s="4" t="s">
        <v>13</v>
      </c>
      <c r="D2560" s="4" t="s">
        <v>14</v>
      </c>
      <c r="E2560" s="4" t="s">
        <v>64</v>
      </c>
      <c r="F2560" s="53" t="str">
        <f>IFERROR(VLOOKUP(E2560,'ИМЕНА ОКВЭД'!B$1:D$130001,2,FALSE),E2560)</f>
        <v>Производство бумаги и бумажных изделий</v>
      </c>
      <c r="G2560" s="27">
        <v>28252.3</v>
      </c>
      <c r="H2560" s="27">
        <v>29400.7</v>
      </c>
      <c r="I2560" s="27">
        <v>14206.7</v>
      </c>
      <c r="J2560" s="27">
        <v>279563.7</v>
      </c>
      <c r="K2560" s="27">
        <v>142120.6</v>
      </c>
      <c r="L2560" s="27">
        <v>96.093970551721554</v>
      </c>
      <c r="M2560" s="27">
        <v>198.86602800087283</v>
      </c>
      <c r="N2560" s="27">
        <v>196.70878113376949</v>
      </c>
    </row>
    <row r="2561" spans="1:14" x14ac:dyDescent="0.25">
      <c r="A2561" s="28">
        <v>44835</v>
      </c>
      <c r="B2561" s="4" t="s">
        <v>12</v>
      </c>
      <c r="C2561" s="4" t="s">
        <v>13</v>
      </c>
      <c r="D2561" s="4" t="s">
        <v>14</v>
      </c>
      <c r="E2561" s="4" t="s">
        <v>134</v>
      </c>
      <c r="F2561" s="53" t="str">
        <f>IFERROR(VLOOKUP(E2561,'ИМЕНА ОКВЭД'!B$1:D$130001,2,FALSE),E2561)</f>
        <v>29</v>
      </c>
      <c r="G2561" s="27">
        <v>2735.1</v>
      </c>
      <c r="H2561" s="27">
        <v>3453.4</v>
      </c>
      <c r="I2561" s="27"/>
      <c r="J2561" s="27">
        <v>31758.799999999999</v>
      </c>
      <c r="K2561" s="27"/>
      <c r="L2561" s="27">
        <v>79.200208490183584</v>
      </c>
      <c r="M2561" s="27"/>
      <c r="N2561" s="27"/>
    </row>
    <row r="2562" spans="1:14" x14ac:dyDescent="0.25">
      <c r="A2562" s="28">
        <v>44835</v>
      </c>
      <c r="B2562" s="4" t="s">
        <v>12</v>
      </c>
      <c r="C2562" s="4" t="s">
        <v>13</v>
      </c>
      <c r="D2562" s="4" t="s">
        <v>14</v>
      </c>
      <c r="E2562" s="4" t="s">
        <v>41</v>
      </c>
      <c r="F2562" s="53" t="str">
        <f>IFERROR(VLOOKUP(E2562,'ИМЕНА ОКВЭД'!B$1:D$130001,2,FALSE),E2562)</f>
        <v>39</v>
      </c>
      <c r="G2562" s="27">
        <v>5166</v>
      </c>
      <c r="H2562" s="27">
        <v>5112</v>
      </c>
      <c r="I2562" s="27">
        <v>4637</v>
      </c>
      <c r="J2562" s="27">
        <v>47609</v>
      </c>
      <c r="K2562" s="27">
        <v>35419</v>
      </c>
      <c r="L2562" s="27">
        <v>101.05633802816901</v>
      </c>
      <c r="M2562" s="27">
        <v>111.40823808496873</v>
      </c>
      <c r="N2562" s="27">
        <v>134.41655608571671</v>
      </c>
    </row>
    <row r="2563" spans="1:14" x14ac:dyDescent="0.25">
      <c r="A2563" s="28">
        <v>44835</v>
      </c>
      <c r="B2563" s="4" t="s">
        <v>12</v>
      </c>
      <c r="C2563" s="4" t="s">
        <v>13</v>
      </c>
      <c r="D2563" s="4" t="s">
        <v>14</v>
      </c>
      <c r="E2563" s="4" t="s">
        <v>24</v>
      </c>
      <c r="F2563" s="53" t="str">
        <f>IFERROR(VLOOKUP(E2563,'ИМЕНА ОКВЭД'!B$1:D$130001,2,FALSE),E2563)</f>
        <v>32.5</v>
      </c>
      <c r="G2563" s="27">
        <v>21774</v>
      </c>
      <c r="H2563" s="27">
        <v>12720</v>
      </c>
      <c r="I2563" s="27">
        <v>17020.099999999999</v>
      </c>
      <c r="J2563" s="27">
        <v>139977</v>
      </c>
      <c r="K2563" s="27">
        <v>107267.4</v>
      </c>
      <c r="L2563" s="27">
        <v>171.17924528301887</v>
      </c>
      <c r="M2563" s="27">
        <v>127.93109323681999</v>
      </c>
      <c r="N2563" s="27">
        <v>130.49351433893241</v>
      </c>
    </row>
    <row r="2564" spans="1:14" x14ac:dyDescent="0.25">
      <c r="A2564" s="28">
        <v>44835</v>
      </c>
      <c r="B2564" s="4" t="s">
        <v>12</v>
      </c>
      <c r="C2564" s="4" t="s">
        <v>13</v>
      </c>
      <c r="D2564" s="4" t="s">
        <v>14</v>
      </c>
      <c r="E2564" s="4" t="s">
        <v>38</v>
      </c>
      <c r="F2564" s="53" t="str">
        <f>IFERROR(VLOOKUP(E2564,'ИМЕНА ОКВЭД'!B$1:D$130001,2,FALSE),E2564)</f>
        <v>21.2</v>
      </c>
      <c r="G2564" s="27">
        <v>267293</v>
      </c>
      <c r="H2564" s="27">
        <v>302537</v>
      </c>
      <c r="I2564" s="27">
        <v>300960</v>
      </c>
      <c r="J2564" s="27">
        <v>2376998</v>
      </c>
      <c r="K2564" s="27">
        <v>2325757</v>
      </c>
      <c r="L2564" s="27">
        <v>88.350515804678437</v>
      </c>
      <c r="M2564" s="27">
        <v>88.813463583200431</v>
      </c>
      <c r="N2564" s="27">
        <v>102.20319663662197</v>
      </c>
    </row>
    <row r="2565" spans="1:14" x14ac:dyDescent="0.25">
      <c r="A2565" s="28">
        <v>44835</v>
      </c>
      <c r="B2565" s="4" t="s">
        <v>12</v>
      </c>
      <c r="C2565" s="4" t="s">
        <v>13</v>
      </c>
      <c r="D2565" s="4" t="s">
        <v>14</v>
      </c>
      <c r="E2565" s="4" t="s">
        <v>71</v>
      </c>
      <c r="F2565" s="53" t="str">
        <f>IFERROR(VLOOKUP(E2565,'ИМЕНА ОКВЭД'!B$1:D$130001,2,FALSE),E2565)</f>
        <v>23.7</v>
      </c>
      <c r="G2565" s="27">
        <v>663</v>
      </c>
      <c r="H2565" s="27">
        <v>663</v>
      </c>
      <c r="I2565" s="27">
        <v>219</v>
      </c>
      <c r="J2565" s="27">
        <v>6630</v>
      </c>
      <c r="K2565" s="27">
        <v>2190</v>
      </c>
      <c r="L2565" s="27">
        <v>100</v>
      </c>
      <c r="M2565" s="27">
        <v>302.73972602739724</v>
      </c>
      <c r="N2565" s="27">
        <v>302.73972602739724</v>
      </c>
    </row>
    <row r="2566" spans="1:14" x14ac:dyDescent="0.25">
      <c r="A2566" s="28">
        <v>44835</v>
      </c>
      <c r="B2566" s="4" t="s">
        <v>12</v>
      </c>
      <c r="C2566" s="4" t="s">
        <v>13</v>
      </c>
      <c r="D2566" s="4" t="s">
        <v>14</v>
      </c>
      <c r="E2566" s="4" t="s">
        <v>98</v>
      </c>
      <c r="F2566" s="53" t="str">
        <f>IFERROR(VLOOKUP(E2566,'ИМЕНА ОКВЭД'!B$1:D$130001,2,FALSE),E2566)</f>
        <v>Предоставление услуг в области добычи полезных ископаемых</v>
      </c>
      <c r="G2566" s="27">
        <v>269448</v>
      </c>
      <c r="H2566" s="27">
        <v>289836</v>
      </c>
      <c r="I2566" s="27">
        <v>268791</v>
      </c>
      <c r="J2566" s="27">
        <v>2975471.5</v>
      </c>
      <c r="K2566" s="27">
        <v>2451162.4</v>
      </c>
      <c r="L2566" s="27">
        <v>92.965677141555915</v>
      </c>
      <c r="M2566" s="27">
        <v>100.24442782682456</v>
      </c>
      <c r="N2566" s="27">
        <v>121.39022285916266</v>
      </c>
    </row>
    <row r="2567" spans="1:14" x14ac:dyDescent="0.25">
      <c r="A2567" s="28">
        <v>44835</v>
      </c>
      <c r="B2567" s="4" t="s">
        <v>12</v>
      </c>
      <c r="C2567" s="4" t="s">
        <v>13</v>
      </c>
      <c r="D2567" s="4" t="s">
        <v>14</v>
      </c>
      <c r="E2567" s="4" t="s">
        <v>119</v>
      </c>
      <c r="F2567" s="53" t="str">
        <f>IFERROR(VLOOKUP(E2567,'ИМЕНА ОКВЭД'!B$1:D$130001,2,FALSE),E2567)</f>
        <v>10.4</v>
      </c>
      <c r="G2567" s="27">
        <v>11021</v>
      </c>
      <c r="H2567" s="27">
        <v>2790</v>
      </c>
      <c r="I2567" s="27">
        <v>10044</v>
      </c>
      <c r="J2567" s="27">
        <v>35188.300000000003</v>
      </c>
      <c r="K2567" s="27">
        <v>25853.9</v>
      </c>
      <c r="L2567" s="27">
        <v>395.01792114695343</v>
      </c>
      <c r="M2567" s="27">
        <v>109.72720031859816</v>
      </c>
      <c r="N2567" s="27">
        <v>136.10441751534586</v>
      </c>
    </row>
    <row r="2568" spans="1:14" x14ac:dyDescent="0.25">
      <c r="A2568" s="28">
        <v>44835</v>
      </c>
      <c r="B2568" s="4" t="s">
        <v>12</v>
      </c>
      <c r="C2568" s="4" t="s">
        <v>13</v>
      </c>
      <c r="D2568" s="4" t="s">
        <v>14</v>
      </c>
      <c r="E2568" s="4" t="s">
        <v>137</v>
      </c>
      <c r="F2568" s="53" t="str">
        <f>IFERROR(VLOOKUP(E2568,'ИМЕНА ОКВЭД'!B$1:D$130001,2,FALSE),E2568)</f>
        <v>26.3</v>
      </c>
      <c r="G2568" s="27">
        <v>11</v>
      </c>
      <c r="H2568" s="27">
        <v>11</v>
      </c>
      <c r="I2568" s="27"/>
      <c r="J2568" s="27">
        <v>110</v>
      </c>
      <c r="K2568" s="27"/>
      <c r="L2568" s="27">
        <v>100</v>
      </c>
      <c r="M2568" s="27"/>
      <c r="N2568" s="27"/>
    </row>
    <row r="2569" spans="1:14" x14ac:dyDescent="0.25">
      <c r="A2569" s="28">
        <v>44835</v>
      </c>
      <c r="B2569" s="4" t="s">
        <v>12</v>
      </c>
      <c r="C2569" s="4" t="s">
        <v>13</v>
      </c>
      <c r="D2569" s="4" t="s">
        <v>14</v>
      </c>
      <c r="E2569" s="4" t="s">
        <v>17</v>
      </c>
      <c r="F2569" s="53" t="str">
        <f>IFERROR(VLOOKUP(E2569,'ИМЕНА ОКВЭД'!B$1:D$130001,2,FALSE),E2569)</f>
        <v>20.5</v>
      </c>
      <c r="G2569" s="27">
        <v>107734</v>
      </c>
      <c r="H2569" s="27">
        <v>107518</v>
      </c>
      <c r="I2569" s="27">
        <v>94818.3</v>
      </c>
      <c r="J2569" s="27">
        <v>1077586</v>
      </c>
      <c r="K2569" s="27">
        <v>931214.3</v>
      </c>
      <c r="L2569" s="27">
        <v>100.20089659405868</v>
      </c>
      <c r="M2569" s="27">
        <v>113.62152664622758</v>
      </c>
      <c r="N2569" s="27">
        <v>115.71836901559608</v>
      </c>
    </row>
    <row r="2570" spans="1:14" x14ac:dyDescent="0.25">
      <c r="A2570" s="28">
        <v>44835</v>
      </c>
      <c r="B2570" s="4" t="s">
        <v>12</v>
      </c>
      <c r="C2570" s="4" t="s">
        <v>13</v>
      </c>
      <c r="D2570" s="4" t="s">
        <v>14</v>
      </c>
      <c r="E2570" s="4" t="s">
        <v>57</v>
      </c>
      <c r="F2570" s="53" t="str">
        <f>IFERROR(VLOOKUP(E2570,'ИМЕНА ОКВЭД'!B$1:D$130001,2,FALSE),E2570)</f>
        <v>10.3</v>
      </c>
      <c r="G2570" s="27">
        <v>29002.3</v>
      </c>
      <c r="H2570" s="27">
        <v>28968.1</v>
      </c>
      <c r="I2570" s="27">
        <v>12409.9</v>
      </c>
      <c r="J2570" s="27">
        <v>288031.40000000002</v>
      </c>
      <c r="K2570" s="27">
        <v>120354.9</v>
      </c>
      <c r="L2570" s="27">
        <v>100.11806090147438</v>
      </c>
      <c r="M2570" s="27">
        <v>233.70293072466336</v>
      </c>
      <c r="N2570" s="27">
        <v>239.31838255027424</v>
      </c>
    </row>
    <row r="2571" spans="1:14" x14ac:dyDescent="0.25">
      <c r="A2571" s="28">
        <v>44835</v>
      </c>
      <c r="B2571" s="4" t="s">
        <v>12</v>
      </c>
      <c r="C2571" s="4" t="s">
        <v>13</v>
      </c>
      <c r="D2571" s="4" t="s">
        <v>14</v>
      </c>
      <c r="E2571" s="4" t="s">
        <v>82</v>
      </c>
      <c r="F2571" s="53" t="str">
        <f>IFERROR(VLOOKUP(E2571,'ИМЕНА ОКВЭД'!B$1:D$130001,2,FALSE),E2571)</f>
        <v>18.1</v>
      </c>
      <c r="G2571" s="27">
        <v>26288</v>
      </c>
      <c r="H2571" s="27">
        <v>28002.7</v>
      </c>
      <c r="I2571" s="27">
        <v>17353.5</v>
      </c>
      <c r="J2571" s="27">
        <v>271268.3</v>
      </c>
      <c r="K2571" s="27">
        <v>194044.7</v>
      </c>
      <c r="L2571" s="27">
        <v>93.876661893317433</v>
      </c>
      <c r="M2571" s="27">
        <v>151.48529115164087</v>
      </c>
      <c r="N2571" s="27">
        <v>139.79680970415581</v>
      </c>
    </row>
    <row r="2572" spans="1:14" x14ac:dyDescent="0.25">
      <c r="A2572" s="28">
        <v>44835</v>
      </c>
      <c r="B2572" s="4" t="s">
        <v>12</v>
      </c>
      <c r="C2572" s="4" t="s">
        <v>13</v>
      </c>
      <c r="D2572" s="4" t="s">
        <v>14</v>
      </c>
      <c r="E2572" s="4" t="s">
        <v>93</v>
      </c>
      <c r="F2572" s="53" t="str">
        <f>IFERROR(VLOOKUP(E2572,'ИМЕНА ОКВЭД'!B$1:D$130001,2,FALSE),E2572)</f>
        <v>30.01.АГ</v>
      </c>
      <c r="G2572" s="27">
        <v>1352511.8</v>
      </c>
      <c r="H2572" s="27">
        <v>1213352.3</v>
      </c>
      <c r="I2572" s="27">
        <v>512966.3</v>
      </c>
      <c r="J2572" s="27">
        <v>13728844.5</v>
      </c>
      <c r="K2572" s="27">
        <v>7311751.7000000002</v>
      </c>
      <c r="L2572" s="27">
        <v>111.46901027838328</v>
      </c>
      <c r="M2572" s="27">
        <v>263.66484503952796</v>
      </c>
      <c r="N2572" s="27">
        <v>187.76409625616799</v>
      </c>
    </row>
    <row r="2573" spans="1:14" x14ac:dyDescent="0.25">
      <c r="A2573" s="28">
        <v>44835</v>
      </c>
      <c r="B2573" s="4" t="s">
        <v>12</v>
      </c>
      <c r="C2573" s="4" t="s">
        <v>13</v>
      </c>
      <c r="D2573" s="4" t="s">
        <v>14</v>
      </c>
      <c r="E2573" s="4" t="s">
        <v>29</v>
      </c>
      <c r="F2573" s="53" t="str">
        <f>IFERROR(VLOOKUP(E2573,'ИМЕНА ОКВЭД'!B$1:D$130001,2,FALSE),E2573)</f>
        <v>26.5</v>
      </c>
      <c r="G2573" s="27">
        <v>1777</v>
      </c>
      <c r="H2573" s="27">
        <v>1777</v>
      </c>
      <c r="I2573" s="27">
        <v>625</v>
      </c>
      <c r="J2573" s="27">
        <v>17770</v>
      </c>
      <c r="K2573" s="27">
        <v>6250</v>
      </c>
      <c r="L2573" s="27">
        <v>100</v>
      </c>
      <c r="M2573" s="27">
        <v>284.32</v>
      </c>
      <c r="N2573" s="27">
        <v>284.32</v>
      </c>
    </row>
    <row r="2574" spans="1:14" x14ac:dyDescent="0.25">
      <c r="A2574" s="28">
        <v>44835</v>
      </c>
      <c r="B2574" s="4" t="s">
        <v>12</v>
      </c>
      <c r="C2574" s="4" t="s">
        <v>13</v>
      </c>
      <c r="D2574" s="4" t="s">
        <v>14</v>
      </c>
      <c r="E2574" s="4" t="s">
        <v>49</v>
      </c>
      <c r="F2574" s="53" t="str">
        <f>IFERROR(VLOOKUP(E2574,'ИМЕНА ОКВЭД'!B$1:D$130001,2,FALSE),E2574)</f>
        <v>Производство резиновых и пластмассовых изделий</v>
      </c>
      <c r="G2574" s="27">
        <v>800643.5</v>
      </c>
      <c r="H2574" s="27">
        <v>813449.4</v>
      </c>
      <c r="I2574" s="27">
        <v>428529</v>
      </c>
      <c r="J2574" s="27">
        <v>6473867.4000000004</v>
      </c>
      <c r="K2574" s="27">
        <v>3858547</v>
      </c>
      <c r="L2574" s="27">
        <v>98.425728754609693</v>
      </c>
      <c r="M2574" s="27">
        <v>186.83531336268956</v>
      </c>
      <c r="N2574" s="27">
        <v>167.77992855859992</v>
      </c>
    </row>
    <row r="2575" spans="1:14" x14ac:dyDescent="0.25">
      <c r="A2575" s="28">
        <v>44835</v>
      </c>
      <c r="B2575" s="4" t="s">
        <v>12</v>
      </c>
      <c r="C2575" s="4" t="s">
        <v>13</v>
      </c>
      <c r="D2575" s="4" t="s">
        <v>14</v>
      </c>
      <c r="E2575" s="4" t="s">
        <v>138</v>
      </c>
      <c r="F2575" s="53" t="str">
        <f>IFERROR(VLOOKUP(E2575,'ИМЕНА ОКВЭД'!B$1:D$130001,2,FALSE),E2575)</f>
        <v>24.2</v>
      </c>
      <c r="G2575" s="27">
        <v>6117</v>
      </c>
      <c r="H2575" s="27">
        <v>6117</v>
      </c>
      <c r="I2575" s="27"/>
      <c r="J2575" s="27">
        <v>61170</v>
      </c>
      <c r="K2575" s="27"/>
      <c r="L2575" s="27">
        <v>100</v>
      </c>
      <c r="M2575" s="27"/>
      <c r="N2575" s="27"/>
    </row>
    <row r="2576" spans="1:14" x14ac:dyDescent="0.25">
      <c r="A2576" s="28">
        <v>44835</v>
      </c>
      <c r="B2576" s="4" t="s">
        <v>12</v>
      </c>
      <c r="C2576" s="4" t="s">
        <v>13</v>
      </c>
      <c r="D2576" s="4" t="s">
        <v>14</v>
      </c>
      <c r="E2576" s="4" t="s">
        <v>62</v>
      </c>
      <c r="F2576" s="53" t="str">
        <f>IFERROR(VLOOKUP(E2576,'ИМЕНА ОКВЭД'!B$1:D$130001,2,FALSE),E2576)</f>
        <v>27.1</v>
      </c>
      <c r="G2576" s="27">
        <v>3910</v>
      </c>
      <c r="H2576" s="27">
        <v>3910</v>
      </c>
      <c r="I2576" s="27">
        <v>5333</v>
      </c>
      <c r="J2576" s="27">
        <v>39100</v>
      </c>
      <c r="K2576" s="27">
        <v>53330</v>
      </c>
      <c r="L2576" s="27">
        <v>100</v>
      </c>
      <c r="M2576" s="27">
        <v>73.317082317644847</v>
      </c>
      <c r="N2576" s="27">
        <v>73.317082317644847</v>
      </c>
    </row>
    <row r="2577" spans="1:14" x14ac:dyDescent="0.25">
      <c r="A2577" s="28">
        <v>44835</v>
      </c>
      <c r="B2577" s="4" t="s">
        <v>12</v>
      </c>
      <c r="C2577" s="4" t="s">
        <v>13</v>
      </c>
      <c r="D2577" s="4" t="s">
        <v>14</v>
      </c>
      <c r="E2577" s="4" t="s">
        <v>70</v>
      </c>
      <c r="F2577" s="53" t="str">
        <f>IFERROR(VLOOKUP(E2577,'ИМЕНА ОКВЭД'!B$1:D$130001,2,FALSE),E2577)</f>
        <v>Забор, очистка и распределение воды</v>
      </c>
      <c r="G2577" s="27">
        <v>334056.5</v>
      </c>
      <c r="H2577" s="27">
        <v>312230.59999999998</v>
      </c>
      <c r="I2577" s="27">
        <v>313296.40000000002</v>
      </c>
      <c r="J2577" s="27">
        <v>3160306.5</v>
      </c>
      <c r="K2577" s="27">
        <v>2998411.4</v>
      </c>
      <c r="L2577" s="27">
        <v>106.99031421007422</v>
      </c>
      <c r="M2577" s="27">
        <v>106.62634489256818</v>
      </c>
      <c r="N2577" s="27">
        <v>105.39936247574299</v>
      </c>
    </row>
    <row r="2578" spans="1:14" x14ac:dyDescent="0.25">
      <c r="A2578" s="28">
        <v>44835</v>
      </c>
      <c r="B2578" s="4" t="s">
        <v>12</v>
      </c>
      <c r="C2578" s="4" t="s">
        <v>13</v>
      </c>
      <c r="D2578" s="4" t="s">
        <v>14</v>
      </c>
      <c r="E2578" s="4" t="s">
        <v>74</v>
      </c>
      <c r="F2578" s="53" t="str">
        <f>IFERROR(VLOOKUP(E2578,'ИМЕНА ОКВЭД'!B$1:D$130001,2,FALSE),E2578)</f>
        <v>13.9</v>
      </c>
      <c r="G2578" s="27">
        <v>752.3</v>
      </c>
      <c r="H2578" s="27">
        <v>655.29999999999995</v>
      </c>
      <c r="I2578" s="27">
        <v>1477.8</v>
      </c>
      <c r="J2578" s="27">
        <v>10955.4</v>
      </c>
      <c r="K2578" s="27">
        <v>19497.8</v>
      </c>
      <c r="L2578" s="27">
        <v>114.80238058904318</v>
      </c>
      <c r="M2578" s="27">
        <v>50.906753281905537</v>
      </c>
      <c r="N2578" s="27">
        <v>56.187877606704347</v>
      </c>
    </row>
    <row r="2579" spans="1:14" x14ac:dyDescent="0.25">
      <c r="A2579" s="28">
        <v>44835</v>
      </c>
      <c r="B2579" s="4" t="s">
        <v>12</v>
      </c>
      <c r="C2579" s="4" t="s">
        <v>13</v>
      </c>
      <c r="D2579" s="4" t="s">
        <v>14</v>
      </c>
      <c r="E2579" s="4" t="s">
        <v>45</v>
      </c>
      <c r="F2579" s="53" t="str">
        <f>IFERROR(VLOOKUP(E2579,'ИМЕНА ОКВЭД'!B$1:D$130001,2,FALSE),E2579)</f>
        <v>Добыча металлических руд</v>
      </c>
      <c r="G2579" s="27">
        <v>1419047.6</v>
      </c>
      <c r="H2579" s="27">
        <v>794872</v>
      </c>
      <c r="I2579" s="27">
        <v>356371.7</v>
      </c>
      <c r="J2579" s="27">
        <v>8296527.5</v>
      </c>
      <c r="K2579" s="27">
        <v>4401675.3</v>
      </c>
      <c r="L2579" s="27">
        <v>178.52529715476203</v>
      </c>
      <c r="M2579" s="27">
        <v>398.1931225178655</v>
      </c>
      <c r="N2579" s="27">
        <v>188.48567726020136</v>
      </c>
    </row>
    <row r="2580" spans="1:14" x14ac:dyDescent="0.25">
      <c r="A2580" s="28">
        <v>44835</v>
      </c>
      <c r="B2580" s="4" t="s">
        <v>12</v>
      </c>
      <c r="C2580" s="4" t="s">
        <v>13</v>
      </c>
      <c r="D2580" s="4" t="s">
        <v>14</v>
      </c>
      <c r="E2580" s="4" t="s">
        <v>96</v>
      </c>
      <c r="F2580" s="53" t="str">
        <f>IFERROR(VLOOKUP(E2580,'ИМЕНА ОКВЭД'!B$1:D$130001,2,FALSE),E2580)</f>
        <v>05.1</v>
      </c>
      <c r="G2580" s="27">
        <v>3771425</v>
      </c>
      <c r="H2580" s="27">
        <v>3537057</v>
      </c>
      <c r="I2580" s="27">
        <v>5135944</v>
      </c>
      <c r="J2580" s="27">
        <v>43376339</v>
      </c>
      <c r="K2580" s="27">
        <v>33230193</v>
      </c>
      <c r="L2580" s="27">
        <v>106.62607359734378</v>
      </c>
      <c r="M2580" s="27">
        <v>73.431972778519395</v>
      </c>
      <c r="N2580" s="27">
        <v>130.53291324549335</v>
      </c>
    </row>
    <row r="2581" spans="1:14" x14ac:dyDescent="0.25">
      <c r="A2581" s="28">
        <v>44835</v>
      </c>
      <c r="B2581" s="4" t="s">
        <v>12</v>
      </c>
      <c r="C2581" s="4" t="s">
        <v>13</v>
      </c>
      <c r="D2581" s="4" t="s">
        <v>14</v>
      </c>
      <c r="E2581" s="4" t="s">
        <v>1801</v>
      </c>
      <c r="F2581" s="53" t="str">
        <f>IFERROR(VLOOKUP(E2581,'ИМЕНА ОКВЭД'!B$1:D$130001,2,FALSE),E2581)</f>
        <v>15.2</v>
      </c>
      <c r="G2581" s="27">
        <v>442</v>
      </c>
      <c r="H2581" s="27">
        <v>442</v>
      </c>
      <c r="I2581" s="27"/>
      <c r="J2581" s="27">
        <v>4420</v>
      </c>
      <c r="K2581" s="27"/>
      <c r="L2581" s="27">
        <v>100</v>
      </c>
      <c r="M2581" s="27"/>
      <c r="N2581" s="27"/>
    </row>
    <row r="2582" spans="1:14" x14ac:dyDescent="0.25">
      <c r="A2582" s="28">
        <v>44835</v>
      </c>
      <c r="B2582" s="4" t="s">
        <v>12</v>
      </c>
      <c r="C2582" s="4" t="s">
        <v>13</v>
      </c>
      <c r="D2582" s="4" t="s">
        <v>14</v>
      </c>
      <c r="E2582" s="4" t="s">
        <v>59</v>
      </c>
      <c r="F2582" s="53" t="str">
        <f>IFERROR(VLOOKUP(E2582,'ИМЕНА ОКВЭД'!B$1:D$130001,2,FALSE),E2582)</f>
        <v>32.4</v>
      </c>
      <c r="G2582" s="27">
        <v>49</v>
      </c>
      <c r="H2582" s="27">
        <v>49</v>
      </c>
      <c r="I2582" s="27">
        <v>97.7</v>
      </c>
      <c r="J2582" s="27">
        <v>595.6</v>
      </c>
      <c r="K2582" s="27">
        <v>963.6</v>
      </c>
      <c r="L2582" s="27">
        <v>100</v>
      </c>
      <c r="M2582" s="27">
        <v>50.153531218014329</v>
      </c>
      <c r="N2582" s="27">
        <v>61.809879618098797</v>
      </c>
    </row>
    <row r="2583" spans="1:14" x14ac:dyDescent="0.25">
      <c r="A2583" s="28">
        <v>44835</v>
      </c>
      <c r="B2583" s="4" t="s">
        <v>12</v>
      </c>
      <c r="C2583" s="4" t="s">
        <v>13</v>
      </c>
      <c r="D2583" s="4" t="s">
        <v>14</v>
      </c>
      <c r="E2583" s="4" t="s">
        <v>103</v>
      </c>
      <c r="F2583" s="53" t="str">
        <f>IFERROR(VLOOKUP(E2583,'ИМЕНА ОКВЭД'!B$1:D$130001,2,FALSE),E2583)</f>
        <v>33.1</v>
      </c>
      <c r="G2583" s="27">
        <v>2104360.7000000002</v>
      </c>
      <c r="H2583" s="27">
        <v>1360377.1</v>
      </c>
      <c r="I2583" s="27">
        <v>1497024.9</v>
      </c>
      <c r="J2583" s="27">
        <v>16841415.100000001</v>
      </c>
      <c r="K2583" s="27">
        <v>11990164.6</v>
      </c>
      <c r="L2583" s="27">
        <v>154.68951219481715</v>
      </c>
      <c r="M2583" s="27">
        <v>140.56951891715363</v>
      </c>
      <c r="N2583" s="27">
        <v>140.46024939474142</v>
      </c>
    </row>
    <row r="2584" spans="1:14" x14ac:dyDescent="0.25">
      <c r="A2584" s="28">
        <v>44835</v>
      </c>
      <c r="B2584" s="4" t="s">
        <v>12</v>
      </c>
      <c r="C2584" s="4" t="s">
        <v>13</v>
      </c>
      <c r="D2584" s="4" t="s">
        <v>14</v>
      </c>
      <c r="E2584" s="4" t="s">
        <v>124</v>
      </c>
      <c r="F2584" s="53" t="str">
        <f>IFERROR(VLOOKUP(E2584,'ИМЕНА ОКВЭД'!B$1:D$130001,2,FALSE),E2584)</f>
        <v>Всего по обследуемым видам экономической деятельности</v>
      </c>
      <c r="G2584" s="27">
        <v>48022162.600000001</v>
      </c>
      <c r="H2584" s="27">
        <v>45591473.100000001</v>
      </c>
      <c r="I2584" s="27">
        <v>89188117.200000003</v>
      </c>
      <c r="J2584" s="27">
        <v>445075370.69999999</v>
      </c>
      <c r="K2584" s="27">
        <v>484353374.89999998</v>
      </c>
      <c r="L2584" s="27">
        <v>105.33145637709171</v>
      </c>
      <c r="M2584" s="27">
        <v>53.843677955789381</v>
      </c>
      <c r="N2584" s="27">
        <v>91.890630635512892</v>
      </c>
    </row>
    <row r="2585" spans="1:14" x14ac:dyDescent="0.25">
      <c r="A2585" s="28">
        <v>44835</v>
      </c>
      <c r="B2585" s="4" t="s">
        <v>12</v>
      </c>
      <c r="C2585" s="4" t="s">
        <v>13</v>
      </c>
      <c r="D2585" s="4" t="s">
        <v>14</v>
      </c>
      <c r="E2585" s="4" t="s">
        <v>16</v>
      </c>
      <c r="F2585" s="53" t="str">
        <f>IFERROR(VLOOKUP(E2585,'ИМЕНА ОКВЭД'!B$1:D$130001,2,FALSE),E2585)</f>
        <v>20.3</v>
      </c>
      <c r="G2585" s="27">
        <v>26006</v>
      </c>
      <c r="H2585" s="27">
        <v>35774</v>
      </c>
      <c r="I2585" s="27">
        <v>36782</v>
      </c>
      <c r="J2585" s="27">
        <v>254761</v>
      </c>
      <c r="K2585" s="27">
        <v>350488</v>
      </c>
      <c r="L2585" s="27">
        <v>72.695253536087662</v>
      </c>
      <c r="M2585" s="27">
        <v>70.703061279973895</v>
      </c>
      <c r="N2585" s="27">
        <v>72.687509986076563</v>
      </c>
    </row>
    <row r="2586" spans="1:14" x14ac:dyDescent="0.25">
      <c r="A2586" s="28">
        <v>44835</v>
      </c>
      <c r="B2586" s="4" t="s">
        <v>12</v>
      </c>
      <c r="C2586" s="4" t="s">
        <v>13</v>
      </c>
      <c r="D2586" s="4" t="s">
        <v>14</v>
      </c>
      <c r="E2586" s="4" t="s">
        <v>83</v>
      </c>
      <c r="F2586" s="53" t="str">
        <f>IFERROR(VLOOKUP(E2586,'ИМЕНА ОКВЭД'!B$1:D$130001,2,FALSE),E2586)</f>
        <v>20.4</v>
      </c>
      <c r="G2586" s="27">
        <v>1328</v>
      </c>
      <c r="H2586" s="27">
        <v>1328</v>
      </c>
      <c r="I2586" s="27">
        <v>28</v>
      </c>
      <c r="J2586" s="27">
        <v>13280</v>
      </c>
      <c r="K2586" s="27">
        <v>280</v>
      </c>
      <c r="L2586" s="27">
        <v>100</v>
      </c>
      <c r="M2586" s="27">
        <v>4742.8571428571431</v>
      </c>
      <c r="N2586" s="27">
        <v>4742.8571428571431</v>
      </c>
    </row>
    <row r="2587" spans="1:14" x14ac:dyDescent="0.25">
      <c r="A2587" s="28">
        <v>44835</v>
      </c>
      <c r="B2587" s="4" t="s">
        <v>12</v>
      </c>
      <c r="C2587" s="4" t="s">
        <v>13</v>
      </c>
      <c r="D2587" s="4" t="s">
        <v>14</v>
      </c>
      <c r="E2587" s="4" t="s">
        <v>107</v>
      </c>
      <c r="F2587" s="53" t="str">
        <f>IFERROR(VLOOKUP(E2587,'ИМЕНА ОКВЭД'!B$1:D$130001,2,FALSE),E2587)</f>
        <v>25.7</v>
      </c>
      <c r="G2587" s="27">
        <v>10088</v>
      </c>
      <c r="H2587" s="27">
        <v>10088</v>
      </c>
      <c r="I2587" s="27">
        <v>1307</v>
      </c>
      <c r="J2587" s="27">
        <v>101301.2</v>
      </c>
      <c r="K2587" s="27">
        <v>13070</v>
      </c>
      <c r="L2587" s="27">
        <v>100</v>
      </c>
      <c r="M2587" s="27">
        <v>771.84391736801831</v>
      </c>
      <c r="N2587" s="27">
        <v>775.0665646518745</v>
      </c>
    </row>
    <row r="2588" spans="1:14" x14ac:dyDescent="0.25">
      <c r="A2588" s="28">
        <v>44835</v>
      </c>
      <c r="B2588" s="4" t="s">
        <v>12</v>
      </c>
      <c r="C2588" s="4" t="s">
        <v>13</v>
      </c>
      <c r="D2588" s="4" t="s">
        <v>14</v>
      </c>
      <c r="E2588" s="4" t="s">
        <v>131</v>
      </c>
      <c r="F2588" s="53" t="str">
        <f>IFERROR(VLOOKUP(E2588,'ИМЕНА ОКВЭД'!B$1:D$130001,2,FALSE),E2588)</f>
        <v>30.2</v>
      </c>
      <c r="G2588" s="27">
        <v>10485.299999999999</v>
      </c>
      <c r="H2588" s="27">
        <v>9095.7999999999993</v>
      </c>
      <c r="I2588" s="27">
        <v>11928.4</v>
      </c>
      <c r="J2588" s="27">
        <v>122422.2</v>
      </c>
      <c r="K2588" s="27">
        <v>116652</v>
      </c>
      <c r="L2588" s="27">
        <v>115.27628136062798</v>
      </c>
      <c r="M2588" s="27">
        <v>87.901981824888495</v>
      </c>
      <c r="N2588" s="27">
        <v>104.94650756095052</v>
      </c>
    </row>
    <row r="2589" spans="1:14" x14ac:dyDescent="0.25">
      <c r="A2589" s="28">
        <v>44835</v>
      </c>
      <c r="B2589" s="4" t="s">
        <v>12</v>
      </c>
      <c r="C2589" s="4" t="s">
        <v>13</v>
      </c>
      <c r="D2589" s="4" t="s">
        <v>14</v>
      </c>
      <c r="E2589" s="4" t="s">
        <v>123</v>
      </c>
      <c r="F2589" s="53" t="str">
        <f>IFERROR(VLOOKUP(E2589,'ИМЕНА ОКВЭД'!B$1:D$130001,2,FALSE),E2589)</f>
        <v>32.1</v>
      </c>
      <c r="G2589" s="27">
        <v>18</v>
      </c>
      <c r="H2589" s="27">
        <v>18</v>
      </c>
      <c r="I2589" s="27">
        <v>355</v>
      </c>
      <c r="J2589" s="27">
        <v>180</v>
      </c>
      <c r="K2589" s="27">
        <v>3550</v>
      </c>
      <c r="L2589" s="27">
        <v>100</v>
      </c>
      <c r="M2589" s="27">
        <v>5.070422535211268</v>
      </c>
      <c r="N2589" s="27">
        <v>5.070422535211268</v>
      </c>
    </row>
    <row r="2590" spans="1:14" x14ac:dyDescent="0.25">
      <c r="A2590" s="28">
        <v>44835</v>
      </c>
      <c r="B2590" s="4" t="s">
        <v>12</v>
      </c>
      <c r="C2590" s="4" t="s">
        <v>13</v>
      </c>
      <c r="D2590" s="4" t="s">
        <v>14</v>
      </c>
      <c r="E2590" s="4" t="s">
        <v>35</v>
      </c>
      <c r="F2590" s="53" t="str">
        <f>IFERROR(VLOOKUP(E2590,'ИМЕНА ОКВЭД'!B$1:D$130001,2,FALSE),E2590)</f>
        <v>Обрабатывающие производства</v>
      </c>
      <c r="G2590" s="27">
        <v>35916768.299999997</v>
      </c>
      <c r="H2590" s="27">
        <v>36207901.700000003</v>
      </c>
      <c r="I2590" s="27">
        <v>77162615.599999994</v>
      </c>
      <c r="J2590" s="27">
        <v>326961943.10000002</v>
      </c>
      <c r="K2590" s="27">
        <v>386126215.39999998</v>
      </c>
      <c r="L2590" s="27">
        <v>99.195939597902736</v>
      </c>
      <c r="M2590" s="27">
        <v>46.546851763277971</v>
      </c>
      <c r="N2590" s="27">
        <v>84.677478518595294</v>
      </c>
    </row>
    <row r="2591" spans="1:14" x14ac:dyDescent="0.25">
      <c r="A2591" s="28">
        <v>44835</v>
      </c>
      <c r="B2591" s="4" t="s">
        <v>12</v>
      </c>
      <c r="C2591" s="4" t="s">
        <v>13</v>
      </c>
      <c r="D2591" s="4" t="s">
        <v>14</v>
      </c>
      <c r="E2591" s="4" t="s">
        <v>20</v>
      </c>
      <c r="F2591" s="53" t="str">
        <f>IFERROR(VLOOKUP(E2591,'ИМЕНА ОКВЭД'!B$1:D$130001,2,FALSE),E2591)</f>
        <v>Водоснабжение; водоотведение, организация сбора и утилизации отходов, деятельность по ликвидации загрязнений</v>
      </c>
      <c r="G2591" s="27">
        <v>956207.7</v>
      </c>
      <c r="H2591" s="27">
        <v>942504.5</v>
      </c>
      <c r="I2591" s="27">
        <v>715547.4</v>
      </c>
      <c r="J2591" s="27">
        <v>9436641.5999999996</v>
      </c>
      <c r="K2591" s="27">
        <v>7292940.7000000002</v>
      </c>
      <c r="L2591" s="27">
        <v>101.4539134826412</v>
      </c>
      <c r="M2591" s="27">
        <v>133.63303395414476</v>
      </c>
      <c r="N2591" s="27">
        <v>129.39419074119169</v>
      </c>
    </row>
    <row r="2592" spans="1:14" x14ac:dyDescent="0.25">
      <c r="A2592" s="28">
        <v>44835</v>
      </c>
      <c r="B2592" s="4" t="s">
        <v>12</v>
      </c>
      <c r="C2592" s="4" t="s">
        <v>13</v>
      </c>
      <c r="D2592" s="4" t="s">
        <v>14</v>
      </c>
      <c r="E2592" s="4" t="s">
        <v>36</v>
      </c>
      <c r="F2592" s="53" t="str">
        <f>IFERROR(VLOOKUP(E2592,'ИМЕНА ОКВЭД'!B$1:D$130001,2,FALSE),E2592)</f>
        <v>Производство прочей неметаллической минеральной продукции</v>
      </c>
      <c r="G2592" s="27">
        <v>1350404.3</v>
      </c>
      <c r="H2592" s="27">
        <v>1174667.7</v>
      </c>
      <c r="I2592" s="27">
        <v>1069174</v>
      </c>
      <c r="J2592" s="27">
        <v>11754296.800000001</v>
      </c>
      <c r="K2592" s="27">
        <v>8608941.0999999996</v>
      </c>
      <c r="L2592" s="27">
        <v>114.9605373502651</v>
      </c>
      <c r="M2592" s="27">
        <v>126.30351093460933</v>
      </c>
      <c r="N2592" s="27">
        <v>136.53591845343209</v>
      </c>
    </row>
    <row r="2593" spans="1:14" x14ac:dyDescent="0.25">
      <c r="A2593" s="28">
        <v>44835</v>
      </c>
      <c r="B2593" s="4" t="s">
        <v>12</v>
      </c>
      <c r="C2593" s="4" t="s">
        <v>13</v>
      </c>
      <c r="D2593" s="4" t="s">
        <v>14</v>
      </c>
      <c r="E2593" s="4" t="s">
        <v>31</v>
      </c>
      <c r="F2593" s="53" t="str">
        <f>IFERROR(VLOOKUP(E2593,'ИМЕНА ОКВЭД'!B$1:D$130001,2,FALSE),E2593)</f>
        <v>Производство машин и оборудования, не включенных в другие группировки</v>
      </c>
      <c r="G2593" s="27">
        <v>225146</v>
      </c>
      <c r="H2593" s="27">
        <v>65536.800000000003</v>
      </c>
      <c r="I2593" s="27">
        <v>46394.5</v>
      </c>
      <c r="J2593" s="27">
        <v>1223937.8</v>
      </c>
      <c r="K2593" s="27">
        <v>962466</v>
      </c>
      <c r="L2593" s="27">
        <v>343.54133860670646</v>
      </c>
      <c r="M2593" s="27">
        <v>485.28597139747166</v>
      </c>
      <c r="N2593" s="27">
        <v>127.16686095924427</v>
      </c>
    </row>
    <row r="2594" spans="1:14" x14ac:dyDescent="0.25">
      <c r="A2594" s="28">
        <v>44835</v>
      </c>
      <c r="B2594" s="4" t="s">
        <v>12</v>
      </c>
      <c r="C2594" s="4" t="s">
        <v>13</v>
      </c>
      <c r="D2594" s="4" t="s">
        <v>14</v>
      </c>
      <c r="E2594" s="4" t="s">
        <v>50</v>
      </c>
      <c r="F2594" s="53" t="str">
        <f>IFERROR(VLOOKUP(E2594,'ИМЕНА ОКВЭД'!B$1:D$130001,2,FALSE),E2594)</f>
        <v>Производство молочной продукции</v>
      </c>
      <c r="G2594" s="27">
        <v>204203.4</v>
      </c>
      <c r="H2594" s="27">
        <v>200831.1</v>
      </c>
      <c r="I2594" s="27">
        <v>235733</v>
      </c>
      <c r="J2594" s="27">
        <v>2335429.5</v>
      </c>
      <c r="K2594" s="27">
        <v>2989963.7</v>
      </c>
      <c r="L2594" s="27">
        <v>101.67917219992322</v>
      </c>
      <c r="M2594" s="27">
        <v>86.62486796502823</v>
      </c>
      <c r="N2594" s="27">
        <v>78.108958312771492</v>
      </c>
    </row>
    <row r="2595" spans="1:14" x14ac:dyDescent="0.25">
      <c r="A2595" s="28">
        <v>44835</v>
      </c>
      <c r="B2595" s="4" t="s">
        <v>12</v>
      </c>
      <c r="C2595" s="4" t="s">
        <v>13</v>
      </c>
      <c r="D2595" s="4" t="s">
        <v>14</v>
      </c>
      <c r="E2595" s="4" t="s">
        <v>133</v>
      </c>
      <c r="F2595" s="53" t="str">
        <f>IFERROR(VLOOKUP(E2595,'ИМЕНА ОКВЭД'!B$1:D$130001,2,FALSE),E2595)</f>
        <v>29.3</v>
      </c>
      <c r="G2595" s="27">
        <v>715.1</v>
      </c>
      <c r="H2595" s="27">
        <v>1433.4</v>
      </c>
      <c r="I2595" s="27"/>
      <c r="J2595" s="27">
        <v>11558.8</v>
      </c>
      <c r="K2595" s="27"/>
      <c r="L2595" s="27">
        <v>49.888377284777455</v>
      </c>
      <c r="M2595" s="27"/>
      <c r="N2595" s="27"/>
    </row>
    <row r="2596" spans="1:14" x14ac:dyDescent="0.25">
      <c r="A2596" s="28">
        <v>44835</v>
      </c>
      <c r="B2596" s="4" t="s">
        <v>12</v>
      </c>
      <c r="C2596" s="4" t="s">
        <v>13</v>
      </c>
      <c r="D2596" s="4" t="s">
        <v>14</v>
      </c>
      <c r="E2596" s="4" t="s">
        <v>72</v>
      </c>
      <c r="F2596" s="53" t="str">
        <f>IFERROR(VLOOKUP(E2596,'ИМЕНА ОКВЭД'!B$1:D$130001,2,FALSE),E2596)</f>
        <v>32.9</v>
      </c>
      <c r="G2596" s="27">
        <v>15027.4</v>
      </c>
      <c r="H2596" s="27">
        <v>23757.7</v>
      </c>
      <c r="I2596" s="27">
        <v>3597.1</v>
      </c>
      <c r="J2596" s="27">
        <v>150404.9</v>
      </c>
      <c r="K2596" s="27">
        <v>30731.5</v>
      </c>
      <c r="L2596" s="27">
        <v>63.252755948597716</v>
      </c>
      <c r="M2596" s="27">
        <v>417.76431013872286</v>
      </c>
      <c r="N2596" s="27">
        <v>489.41607145762492</v>
      </c>
    </row>
    <row r="2597" spans="1:14" x14ac:dyDescent="0.25">
      <c r="A2597" s="28">
        <v>44835</v>
      </c>
      <c r="B2597" s="4" t="s">
        <v>12</v>
      </c>
      <c r="C2597" s="4" t="s">
        <v>13</v>
      </c>
      <c r="D2597" s="4" t="s">
        <v>14</v>
      </c>
      <c r="E2597" s="4" t="s">
        <v>52</v>
      </c>
      <c r="F2597" s="53" t="str">
        <f>IFERROR(VLOOKUP(E2597,'ИМЕНА ОКВЭД'!B$1:D$130001,2,FALSE),E2597)</f>
        <v>22.2</v>
      </c>
      <c r="G2597" s="27">
        <v>800026.5</v>
      </c>
      <c r="H2597" s="27">
        <v>812832.4</v>
      </c>
      <c r="I2597" s="27">
        <v>427343</v>
      </c>
      <c r="J2597" s="27">
        <v>6467697.4000000004</v>
      </c>
      <c r="K2597" s="27">
        <v>3846687</v>
      </c>
      <c r="L2597" s="27">
        <v>98.424533766124483</v>
      </c>
      <c r="M2597" s="27">
        <v>187.20945470032268</v>
      </c>
      <c r="N2597" s="27">
        <v>168.13682527328061</v>
      </c>
    </row>
    <row r="2598" spans="1:14" x14ac:dyDescent="0.25">
      <c r="A2598" s="28">
        <v>44835</v>
      </c>
      <c r="B2598" s="4" t="s">
        <v>12</v>
      </c>
      <c r="C2598" s="4" t="s">
        <v>13</v>
      </c>
      <c r="D2598" s="4" t="s">
        <v>14</v>
      </c>
      <c r="E2598" s="4" t="s">
        <v>115</v>
      </c>
      <c r="F2598" s="53" t="str">
        <f>IFERROR(VLOOKUP(E2598,'ИМЕНА ОКВЭД'!B$1:D$130001,2,FALSE),E2598)</f>
        <v>24.1</v>
      </c>
      <c r="G2598" s="27">
        <v>2177241.6</v>
      </c>
      <c r="H2598" s="27">
        <v>2118242.9</v>
      </c>
      <c r="I2598" s="27">
        <v>4611831</v>
      </c>
      <c r="J2598" s="27">
        <v>26712738.600000001</v>
      </c>
      <c r="K2598" s="27">
        <v>33765714</v>
      </c>
      <c r="L2598" s="27">
        <v>102.78526603346576</v>
      </c>
      <c r="M2598" s="27">
        <v>47.209917275806504</v>
      </c>
      <c r="N2598" s="27">
        <v>79.112020554341015</v>
      </c>
    </row>
    <row r="2599" spans="1:14" x14ac:dyDescent="0.25">
      <c r="A2599" s="28">
        <v>44835</v>
      </c>
      <c r="B2599" s="4" t="s">
        <v>12</v>
      </c>
      <c r="C2599" s="4" t="s">
        <v>13</v>
      </c>
      <c r="D2599" s="4" t="s">
        <v>14</v>
      </c>
      <c r="E2599" s="4" t="s">
        <v>101</v>
      </c>
      <c r="F2599" s="53" t="str">
        <f>IFERROR(VLOOKUP(E2599,'ИМЕНА ОКВЭД'!B$1:D$130001,2,FALSE),E2599)</f>
        <v>26.1</v>
      </c>
      <c r="G2599" s="27"/>
      <c r="H2599" s="27"/>
      <c r="I2599" s="27">
        <v>1434</v>
      </c>
      <c r="J2599" s="27"/>
      <c r="K2599" s="27">
        <v>14340</v>
      </c>
      <c r="L2599" s="27"/>
      <c r="M2599" s="27"/>
      <c r="N2599" s="27"/>
    </row>
    <row r="2600" spans="1:14" x14ac:dyDescent="0.25">
      <c r="A2600" s="28">
        <v>44835</v>
      </c>
      <c r="B2600" s="4" t="s">
        <v>12</v>
      </c>
      <c r="C2600" s="4" t="s">
        <v>13</v>
      </c>
      <c r="D2600" s="4" t="s">
        <v>14</v>
      </c>
      <c r="E2600" s="4" t="s">
        <v>25</v>
      </c>
      <c r="F2600" s="53" t="str">
        <f>IFERROR(VLOOKUP(E2600,'ИМЕНА ОКВЭД'!B$1:D$130001,2,FALSE),E2600)</f>
        <v>Добыча полезных ископаемых</v>
      </c>
      <c r="G2600" s="27">
        <v>5635108.2999999998</v>
      </c>
      <c r="H2600" s="27">
        <v>4794856.4000000004</v>
      </c>
      <c r="I2600" s="27">
        <v>5952640.5999999996</v>
      </c>
      <c r="J2600" s="27">
        <v>56152695</v>
      </c>
      <c r="K2600" s="27">
        <v>41938900.700000003</v>
      </c>
      <c r="L2600" s="27">
        <v>117.524026371259</v>
      </c>
      <c r="M2600" s="27">
        <v>94.66569004686761</v>
      </c>
      <c r="N2600" s="27">
        <v>133.89167112813712</v>
      </c>
    </row>
    <row r="2601" spans="1:14" x14ac:dyDescent="0.25">
      <c r="A2601" s="28">
        <v>44835</v>
      </c>
      <c r="B2601" s="4" t="s">
        <v>12</v>
      </c>
      <c r="C2601" s="4" t="s">
        <v>13</v>
      </c>
      <c r="D2601" s="4" t="s">
        <v>14</v>
      </c>
      <c r="E2601" s="4" t="s">
        <v>21</v>
      </c>
      <c r="F2601" s="53" t="str">
        <f>IFERROR(VLOOKUP(E2601,'ИМЕНА ОКВЭД'!B$1:D$130001,2,FALSE),E2601)</f>
        <v>Производство прочих готовых изделий</v>
      </c>
      <c r="G2601" s="27">
        <v>37168.400000000001</v>
      </c>
      <c r="H2601" s="27">
        <v>36844.699999999997</v>
      </c>
      <c r="I2601" s="27">
        <v>21069.9</v>
      </c>
      <c r="J2601" s="27">
        <v>294157.5</v>
      </c>
      <c r="K2601" s="27">
        <v>142512.5</v>
      </c>
      <c r="L2601" s="27">
        <v>100.87855241052308</v>
      </c>
      <c r="M2601" s="27">
        <v>176.40520363172109</v>
      </c>
      <c r="N2601" s="27">
        <v>206.40820980615734</v>
      </c>
    </row>
    <row r="2602" spans="1:14" x14ac:dyDescent="0.25">
      <c r="A2602" s="28">
        <v>44835</v>
      </c>
      <c r="B2602" s="4" t="s">
        <v>12</v>
      </c>
      <c r="C2602" s="4" t="s">
        <v>13</v>
      </c>
      <c r="D2602" s="4" t="s">
        <v>14</v>
      </c>
      <c r="E2602" s="4" t="s">
        <v>73</v>
      </c>
      <c r="F2602" s="53" t="str">
        <f>IFERROR(VLOOKUP(E2602,'ИМЕНА ОКВЭД'!B$1:D$130001,2,FALSE),E2602)</f>
        <v>07.2</v>
      </c>
      <c r="G2602" s="27">
        <v>1419047.6</v>
      </c>
      <c r="H2602" s="27">
        <v>794872</v>
      </c>
      <c r="I2602" s="27">
        <v>356371.7</v>
      </c>
      <c r="J2602" s="27">
        <v>8296527.5</v>
      </c>
      <c r="K2602" s="27">
        <v>4401675.3</v>
      </c>
      <c r="L2602" s="27">
        <v>178.52529715476203</v>
      </c>
      <c r="M2602" s="27">
        <v>398.1931225178655</v>
      </c>
      <c r="N2602" s="27">
        <v>188.48567726020136</v>
      </c>
    </row>
    <row r="2603" spans="1:14" x14ac:dyDescent="0.25">
      <c r="A2603" s="28">
        <v>44835</v>
      </c>
      <c r="B2603" s="4" t="s">
        <v>12</v>
      </c>
      <c r="C2603" s="4" t="s">
        <v>13</v>
      </c>
      <c r="D2603" s="4" t="s">
        <v>14</v>
      </c>
      <c r="E2603" s="4" t="s">
        <v>127</v>
      </c>
      <c r="F2603" s="53" t="str">
        <f>IFERROR(VLOOKUP(E2603,'ИМЕНА ОКВЭД'!B$1:D$130001,2,FALSE),E2603)</f>
        <v>28.4</v>
      </c>
      <c r="G2603" s="27"/>
      <c r="H2603" s="27"/>
      <c r="I2603" s="27"/>
      <c r="J2603" s="27">
        <v>5232.3999999999996</v>
      </c>
      <c r="K2603" s="27">
        <v>5127.5</v>
      </c>
      <c r="L2603" s="27"/>
      <c r="M2603" s="27"/>
      <c r="N2603" s="27">
        <v>102.045831301804</v>
      </c>
    </row>
    <row r="2604" spans="1:14" x14ac:dyDescent="0.25">
      <c r="A2604" s="28">
        <v>44835</v>
      </c>
      <c r="B2604" s="4" t="s">
        <v>12</v>
      </c>
      <c r="C2604" s="4" t="s">
        <v>13</v>
      </c>
      <c r="D2604" s="4" t="s">
        <v>14</v>
      </c>
      <c r="E2604" s="4" t="s">
        <v>85</v>
      </c>
      <c r="F2604" s="53" t="str">
        <f>IFERROR(VLOOKUP(E2604,'ИМЕНА ОКВЭД'!B$1:D$130001,2,FALSE),E2604)</f>
        <v>Производство, передача и распределение электроэнергии</v>
      </c>
      <c r="G2604" s="27">
        <v>3249644.3</v>
      </c>
      <c r="H2604" s="27">
        <v>2782552.3</v>
      </c>
      <c r="I2604" s="27">
        <v>3289483.7</v>
      </c>
      <c r="J2604" s="27">
        <v>31699473.100000001</v>
      </c>
      <c r="K2604" s="27">
        <v>29137664</v>
      </c>
      <c r="L2604" s="27">
        <v>116.78645896431129</v>
      </c>
      <c r="M2604" s="27">
        <v>98.788885927600134</v>
      </c>
      <c r="N2604" s="27">
        <v>108.7920881371959</v>
      </c>
    </row>
    <row r="2605" spans="1:14" x14ac:dyDescent="0.25">
      <c r="A2605" s="28">
        <v>44835</v>
      </c>
      <c r="B2605" s="4" t="s">
        <v>12</v>
      </c>
      <c r="C2605" s="4" t="s">
        <v>13</v>
      </c>
      <c r="D2605" s="4" t="s">
        <v>14</v>
      </c>
      <c r="E2605" s="4" t="s">
        <v>97</v>
      </c>
      <c r="F2605" s="53" t="str">
        <f>IFERROR(VLOOKUP(E2605,'ИМЕНА ОКВЭД'!B$1:D$130001,2,FALSE),E2605)</f>
        <v>20.2</v>
      </c>
      <c r="G2605" s="27"/>
      <c r="H2605" s="27"/>
      <c r="I2605" s="27">
        <v>217</v>
      </c>
      <c r="J2605" s="27"/>
      <c r="K2605" s="27">
        <v>2170</v>
      </c>
      <c r="L2605" s="27"/>
      <c r="M2605" s="27"/>
      <c r="N2605" s="27"/>
    </row>
    <row r="2606" spans="1:14" x14ac:dyDescent="0.25">
      <c r="A2606" s="28">
        <v>44835</v>
      </c>
      <c r="B2606" s="4" t="s">
        <v>12</v>
      </c>
      <c r="C2606" s="4" t="s">
        <v>13</v>
      </c>
      <c r="D2606" s="4" t="s">
        <v>14</v>
      </c>
      <c r="E2606" s="4" t="s">
        <v>34</v>
      </c>
      <c r="F2606" s="53" t="str">
        <f>IFERROR(VLOOKUP(E2606,'ИМЕНА ОКВЭД'!B$1:D$130001,2,FALSE),E2606)</f>
        <v>31.0</v>
      </c>
      <c r="G2606" s="27">
        <v>35445</v>
      </c>
      <c r="H2606" s="27">
        <v>35499.599999999999</v>
      </c>
      <c r="I2606" s="27">
        <v>40114.5</v>
      </c>
      <c r="J2606" s="27">
        <v>353483.1</v>
      </c>
      <c r="K2606" s="27">
        <v>395140.6</v>
      </c>
      <c r="L2606" s="27">
        <v>99.846195450089581</v>
      </c>
      <c r="M2606" s="27">
        <v>88.359570728788839</v>
      </c>
      <c r="N2606" s="27">
        <v>89.457550046742853</v>
      </c>
    </row>
    <row r="2607" spans="1:14" x14ac:dyDescent="0.25">
      <c r="A2607" s="28">
        <v>44835</v>
      </c>
      <c r="B2607" s="4" t="s">
        <v>12</v>
      </c>
      <c r="C2607" s="4" t="s">
        <v>13</v>
      </c>
      <c r="D2607" s="4" t="s">
        <v>14</v>
      </c>
      <c r="E2607" s="4" t="s">
        <v>129</v>
      </c>
      <c r="F2607" s="53" t="str">
        <f>IFERROR(VLOOKUP(E2607,'ИМЕНА ОКВЭД'!B$1:D$130001,2,FALSE),E2607)</f>
        <v>Производство кожи и изделий из кожи</v>
      </c>
      <c r="G2607" s="27">
        <v>442</v>
      </c>
      <c r="H2607" s="27">
        <v>442</v>
      </c>
      <c r="I2607" s="27"/>
      <c r="J2607" s="27">
        <v>4420</v>
      </c>
      <c r="K2607" s="27"/>
      <c r="L2607" s="27">
        <v>100</v>
      </c>
      <c r="M2607" s="27"/>
      <c r="N2607" s="27"/>
    </row>
    <row r="2608" spans="1:14" x14ac:dyDescent="0.25">
      <c r="A2608" s="28">
        <v>44835</v>
      </c>
      <c r="B2608" s="4" t="s">
        <v>12</v>
      </c>
      <c r="C2608" s="4" t="s">
        <v>13</v>
      </c>
      <c r="D2608" s="4" t="s">
        <v>14</v>
      </c>
      <c r="E2608" s="4" t="s">
        <v>104</v>
      </c>
      <c r="F2608" s="53" t="str">
        <f>IFERROR(VLOOKUP(E2608,'ИМЕНА ОКВЭД'!B$1:D$130001,2,FALSE),E2608)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08" s="27">
        <v>1484035</v>
      </c>
      <c r="H2608" s="27">
        <v>1681311.1</v>
      </c>
      <c r="I2608" s="27">
        <v>1742285.8</v>
      </c>
      <c r="J2608" s="27">
        <v>18304029.300000001</v>
      </c>
      <c r="K2608" s="27">
        <v>14755639.1</v>
      </c>
      <c r="L2608" s="27">
        <v>88.266531993989688</v>
      </c>
      <c r="M2608" s="27">
        <v>85.177472031282122</v>
      </c>
      <c r="N2608" s="27">
        <v>124.04768899505004</v>
      </c>
    </row>
    <row r="2609" spans="1:14" x14ac:dyDescent="0.25">
      <c r="A2609" s="28">
        <v>44835</v>
      </c>
      <c r="B2609" s="4" t="s">
        <v>12</v>
      </c>
      <c r="C2609" s="4" t="s">
        <v>13</v>
      </c>
      <c r="D2609" s="4" t="s">
        <v>14</v>
      </c>
      <c r="E2609" s="4" t="s">
        <v>94</v>
      </c>
      <c r="F2609" s="53" t="str">
        <f>IFERROR(VLOOKUP(E2609,'ИМЕНА ОКВЭД'!B$1:D$130001,2,FALSE),E2609)</f>
        <v>Производство компьютеров, электронных и оптических изделий</v>
      </c>
      <c r="G2609" s="27">
        <v>1921</v>
      </c>
      <c r="H2609" s="27">
        <v>1921</v>
      </c>
      <c r="I2609" s="27">
        <v>2637</v>
      </c>
      <c r="J2609" s="27">
        <v>19210</v>
      </c>
      <c r="K2609" s="27">
        <v>26370</v>
      </c>
      <c r="L2609" s="27">
        <v>100</v>
      </c>
      <c r="M2609" s="27">
        <v>72.847933257489572</v>
      </c>
      <c r="N2609" s="27">
        <v>72.847933257489572</v>
      </c>
    </row>
    <row r="2610" spans="1:14" x14ac:dyDescent="0.25">
      <c r="A2610" s="28">
        <v>44835</v>
      </c>
      <c r="B2610" s="4" t="s">
        <v>12</v>
      </c>
      <c r="C2610" s="4" t="s">
        <v>13</v>
      </c>
      <c r="D2610" s="4" t="s">
        <v>14</v>
      </c>
      <c r="E2610" s="4" t="s">
        <v>90</v>
      </c>
      <c r="F2610" s="53" t="str">
        <f>IFERROR(VLOOKUP(E2610,'ИМЕНА ОКВЭД'!B$1:D$130001,2,FALSE),E2610)</f>
        <v>Ремонт и монтаж машин и оборудования</v>
      </c>
      <c r="G2610" s="27">
        <v>2107671.1</v>
      </c>
      <c r="H2610" s="27">
        <v>1369041.9</v>
      </c>
      <c r="I2610" s="27">
        <v>1498214.1</v>
      </c>
      <c r="J2610" s="27">
        <v>16886941.5</v>
      </c>
      <c r="K2610" s="27">
        <v>12001866.800000001</v>
      </c>
      <c r="L2610" s="27">
        <v>153.95227129279243</v>
      </c>
      <c r="M2610" s="27">
        <v>140.67889896377292</v>
      </c>
      <c r="N2610" s="27">
        <v>140.70262386181457</v>
      </c>
    </row>
    <row r="2611" spans="1:14" x14ac:dyDescent="0.25">
      <c r="A2611" s="28">
        <v>44835</v>
      </c>
      <c r="B2611" s="4" t="s">
        <v>12</v>
      </c>
      <c r="C2611" s="4" t="s">
        <v>13</v>
      </c>
      <c r="D2611" s="4" t="s">
        <v>14</v>
      </c>
      <c r="E2611" s="4" t="s">
        <v>32</v>
      </c>
      <c r="F2611" s="53" t="str">
        <f>IFERROR(VLOOKUP(E2611,'ИМЕНА ОКВЭД'!B$1:D$130001,2,FALSE),E2611)</f>
        <v>24.5</v>
      </c>
      <c r="G2611" s="27">
        <v>72630.7</v>
      </c>
      <c r="H2611" s="27">
        <v>44131.8</v>
      </c>
      <c r="I2611" s="27">
        <v>47250.2</v>
      </c>
      <c r="J2611" s="27">
        <v>492380.9</v>
      </c>
      <c r="K2611" s="27">
        <v>382727.6</v>
      </c>
      <c r="L2611" s="27">
        <v>164.57679043229598</v>
      </c>
      <c r="M2611" s="27">
        <v>153.71511654977121</v>
      </c>
      <c r="N2611" s="27">
        <v>128.65048143901825</v>
      </c>
    </row>
    <row r="2612" spans="1:14" x14ac:dyDescent="0.25">
      <c r="A2612" s="28">
        <v>44835</v>
      </c>
      <c r="B2612" s="4" t="s">
        <v>12</v>
      </c>
      <c r="C2612" s="4" t="s">
        <v>13</v>
      </c>
      <c r="D2612" s="4" t="s">
        <v>14</v>
      </c>
      <c r="E2612" s="4" t="s">
        <v>27</v>
      </c>
      <c r="F2612" s="53" t="str">
        <f>IFERROR(VLOOKUP(E2612,'ИМЕНА ОКВЭД'!B$1:D$130001,2,FALSE),E2612)</f>
        <v>Сбор и обработка сточных вод</v>
      </c>
      <c r="G2612" s="27">
        <v>179460.9</v>
      </c>
      <c r="H2612" s="27">
        <v>173864.5</v>
      </c>
      <c r="I2612" s="27">
        <v>173958.1</v>
      </c>
      <c r="J2612" s="27">
        <v>1716034.1</v>
      </c>
      <c r="K2612" s="27">
        <v>1759764.7</v>
      </c>
      <c r="L2612" s="27">
        <v>103.21882845549264</v>
      </c>
      <c r="M2612" s="27">
        <v>103.16329047052135</v>
      </c>
      <c r="N2612" s="27">
        <v>97.514974587227485</v>
      </c>
    </row>
    <row r="2613" spans="1:14" x14ac:dyDescent="0.25">
      <c r="A2613" s="28">
        <v>44835</v>
      </c>
      <c r="B2613" s="4" t="s">
        <v>12</v>
      </c>
      <c r="C2613" s="4" t="s">
        <v>13</v>
      </c>
      <c r="D2613" s="4" t="s">
        <v>14</v>
      </c>
      <c r="E2613" s="4" t="s">
        <v>106</v>
      </c>
      <c r="F2613" s="53" t="str">
        <f>IFERROR(VLOOKUP(E2613,'ИМЕНА ОКВЭД'!B$1:D$130001,2,FALSE),E2613)</f>
        <v>17.2</v>
      </c>
      <c r="G2613" s="27">
        <v>28252.3</v>
      </c>
      <c r="H2613" s="27">
        <v>29400.7</v>
      </c>
      <c r="I2613" s="27">
        <v>14206.7</v>
      </c>
      <c r="J2613" s="27">
        <v>279563.7</v>
      </c>
      <c r="K2613" s="27">
        <v>142120.6</v>
      </c>
      <c r="L2613" s="27">
        <v>96.093970551721554</v>
      </c>
      <c r="M2613" s="27">
        <v>198.86602800087283</v>
      </c>
      <c r="N2613" s="27">
        <v>196.70878113376949</v>
      </c>
    </row>
    <row r="2614" spans="1:14" x14ac:dyDescent="0.25">
      <c r="A2614" s="28">
        <v>44835</v>
      </c>
      <c r="B2614" s="4" t="s">
        <v>12</v>
      </c>
      <c r="C2614" s="4" t="s">
        <v>13</v>
      </c>
      <c r="D2614" s="4" t="s">
        <v>14</v>
      </c>
      <c r="E2614" s="4" t="s">
        <v>44</v>
      </c>
      <c r="F2614" s="53" t="str">
        <f>IFERROR(VLOOKUP(E2614,'ИМЕНА ОКВЭД'!B$1:D$130001,2,FALSE),E2614)</f>
        <v>38.1</v>
      </c>
      <c r="G2614" s="27">
        <v>148638.39999999999</v>
      </c>
      <c r="H2614" s="27">
        <v>148321.1</v>
      </c>
      <c r="I2614" s="27">
        <v>100143.7</v>
      </c>
      <c r="J2614" s="27">
        <v>1412969.9</v>
      </c>
      <c r="K2614" s="27">
        <v>994250</v>
      </c>
      <c r="L2614" s="27">
        <v>100.21392775539016</v>
      </c>
      <c r="M2614" s="27">
        <v>148.42511311245741</v>
      </c>
      <c r="N2614" s="27">
        <v>142.11414634146342</v>
      </c>
    </row>
    <row r="2615" spans="1:14" x14ac:dyDescent="0.25">
      <c r="A2615" s="28">
        <v>44835</v>
      </c>
      <c r="B2615" s="4" t="s">
        <v>12</v>
      </c>
      <c r="C2615" s="4" t="s">
        <v>13</v>
      </c>
      <c r="D2615" s="4" t="s">
        <v>14</v>
      </c>
      <c r="E2615" s="4" t="s">
        <v>69</v>
      </c>
      <c r="F2615" s="53" t="str">
        <f>IFERROR(VLOOKUP(E2615,'ИМЕНА ОКВЭД'!B$1:D$130001,2,FALSE),E2615)</f>
        <v>Производство одежды</v>
      </c>
      <c r="G2615" s="27">
        <v>5457.5</v>
      </c>
      <c r="H2615" s="27">
        <v>10094.299999999999</v>
      </c>
      <c r="I2615" s="27">
        <v>20719.8</v>
      </c>
      <c r="J2615" s="27">
        <v>82128.100000000006</v>
      </c>
      <c r="K2615" s="27">
        <v>266625.90000000002</v>
      </c>
      <c r="L2615" s="27">
        <v>54.065165489434634</v>
      </c>
      <c r="M2615" s="27">
        <v>26.339539956949391</v>
      </c>
      <c r="N2615" s="27">
        <v>30.80274646986658</v>
      </c>
    </row>
    <row r="2616" spans="1:14" x14ac:dyDescent="0.25">
      <c r="A2616" s="28">
        <v>44835</v>
      </c>
      <c r="B2616" s="4" t="s">
        <v>12</v>
      </c>
      <c r="C2616" s="4" t="s">
        <v>13</v>
      </c>
      <c r="D2616" s="4" t="s">
        <v>14</v>
      </c>
      <c r="E2616" s="4" t="s">
        <v>105</v>
      </c>
      <c r="F2616" s="53" t="str">
        <f>IFERROR(VLOOKUP(E2616,'ИМЕНА ОКВЭД'!B$1:D$130001,2,FALSE),E2616)</f>
        <v>11.0</v>
      </c>
      <c r="G2616" s="27">
        <v>627322.1</v>
      </c>
      <c r="H2616" s="27">
        <v>867964.5</v>
      </c>
      <c r="I2616" s="27">
        <v>623140.6</v>
      </c>
      <c r="J2616" s="27">
        <v>7973622.2999999998</v>
      </c>
      <c r="K2616" s="27">
        <v>6049452.2000000002</v>
      </c>
      <c r="L2616" s="27">
        <v>72.275087287556119</v>
      </c>
      <c r="M2616" s="27">
        <v>100.67103636001249</v>
      </c>
      <c r="N2616" s="27">
        <v>131.80734447327313</v>
      </c>
    </row>
    <row r="2617" spans="1:14" x14ac:dyDescent="0.25">
      <c r="A2617" s="28">
        <v>44835</v>
      </c>
      <c r="B2617" s="4" t="s">
        <v>12</v>
      </c>
      <c r="C2617" s="4" t="s">
        <v>13</v>
      </c>
      <c r="D2617" s="4" t="s">
        <v>14</v>
      </c>
      <c r="E2617" s="4" t="s">
        <v>78</v>
      </c>
      <c r="F2617" s="53" t="str">
        <f>IFERROR(VLOOKUP(E2617,'ИМЕНА ОКВЭД'!B$1:D$130001,2,FALSE),E2617)</f>
        <v>39.0</v>
      </c>
      <c r="G2617" s="27">
        <v>5166</v>
      </c>
      <c r="H2617" s="27">
        <v>5112</v>
      </c>
      <c r="I2617" s="27">
        <v>4637</v>
      </c>
      <c r="J2617" s="27">
        <v>47609</v>
      </c>
      <c r="K2617" s="27">
        <v>35419</v>
      </c>
      <c r="L2617" s="27">
        <v>101.05633802816901</v>
      </c>
      <c r="M2617" s="27">
        <v>111.40823808496873</v>
      </c>
      <c r="N2617" s="27">
        <v>134.41655608571671</v>
      </c>
    </row>
    <row r="2618" spans="1:14" x14ac:dyDescent="0.25">
      <c r="A2618" s="28">
        <v>44835</v>
      </c>
      <c r="B2618" s="4" t="s">
        <v>12</v>
      </c>
      <c r="C2618" s="4" t="s">
        <v>13</v>
      </c>
      <c r="D2618" s="4" t="s">
        <v>14</v>
      </c>
      <c r="E2618" s="4" t="s">
        <v>68</v>
      </c>
      <c r="F2618" s="53" t="str">
        <f>IFERROR(VLOOKUP(E2618,'ИМЕНА ОКВЭД'!B$1:D$130001,2,FALSE),E2618)</f>
        <v>25.2</v>
      </c>
      <c r="G2618" s="27">
        <v>22693</v>
      </c>
      <c r="H2618" s="27">
        <v>22487</v>
      </c>
      <c r="I2618" s="27">
        <v>6355</v>
      </c>
      <c r="J2618" s="27">
        <v>226004.6</v>
      </c>
      <c r="K2618" s="27">
        <v>63714</v>
      </c>
      <c r="L2618" s="27">
        <v>100.91608484902387</v>
      </c>
      <c r="M2618" s="27">
        <v>357.08890637293467</v>
      </c>
      <c r="N2618" s="27">
        <v>354.71733057098913</v>
      </c>
    </row>
    <row r="2619" spans="1:14" x14ac:dyDescent="0.25">
      <c r="A2619" s="28">
        <v>44835</v>
      </c>
      <c r="B2619" s="4" t="s">
        <v>12</v>
      </c>
      <c r="C2619" s="4" t="s">
        <v>13</v>
      </c>
      <c r="D2619" s="4" t="s">
        <v>14</v>
      </c>
      <c r="E2619" s="4" t="s">
        <v>88</v>
      </c>
      <c r="F2619" s="53" t="str">
        <f>IFERROR(VLOOKUP(E2619,'ИМЕНА ОКВЭД'!B$1:D$130001,2,FALSE),E2619)</f>
        <v>26.6</v>
      </c>
      <c r="G2619" s="27">
        <v>52</v>
      </c>
      <c r="H2619" s="27">
        <v>52</v>
      </c>
      <c r="I2619" s="27">
        <v>525</v>
      </c>
      <c r="J2619" s="27">
        <v>520</v>
      </c>
      <c r="K2619" s="27">
        <v>5250</v>
      </c>
      <c r="L2619" s="27">
        <v>100</v>
      </c>
      <c r="M2619" s="27">
        <v>9.9047619047619051</v>
      </c>
      <c r="N2619" s="27">
        <v>9.9047619047619051</v>
      </c>
    </row>
    <row r="2620" spans="1:14" x14ac:dyDescent="0.25">
      <c r="A2620" s="28">
        <v>44835</v>
      </c>
      <c r="B2620" s="4" t="s">
        <v>12</v>
      </c>
      <c r="C2620" s="4" t="s">
        <v>13</v>
      </c>
      <c r="D2620" s="4" t="s">
        <v>14</v>
      </c>
      <c r="E2620" s="4" t="s">
        <v>79</v>
      </c>
      <c r="F2620" s="53" t="str">
        <f>IFERROR(VLOOKUP(E2620,'ИМЕНА ОКВЭД'!B$1:D$130001,2,FALSE),E2620)</f>
        <v>Производство металлургическое</v>
      </c>
      <c r="G2620" s="27">
        <v>16575814.1</v>
      </c>
      <c r="H2620" s="27">
        <v>15526308.4</v>
      </c>
      <c r="I2620" s="27">
        <v>15241729</v>
      </c>
      <c r="J2620" s="27">
        <v>127891106.7</v>
      </c>
      <c r="K2620" s="27">
        <v>139149857.80000001</v>
      </c>
      <c r="L2620" s="27">
        <v>106.75953145436684</v>
      </c>
      <c r="M2620" s="27">
        <v>108.75284621580661</v>
      </c>
      <c r="N2620" s="27">
        <v>91.908902187897169</v>
      </c>
    </row>
    <row r="2621" spans="1:14" x14ac:dyDescent="0.25">
      <c r="A2621" s="28">
        <v>44835</v>
      </c>
      <c r="B2621" s="4" t="s">
        <v>12</v>
      </c>
      <c r="C2621" s="4" t="s">
        <v>13</v>
      </c>
      <c r="D2621" s="4" t="s">
        <v>14</v>
      </c>
      <c r="E2621" s="4" t="s">
        <v>114</v>
      </c>
      <c r="F2621" s="53" t="str">
        <f>IFERROR(VLOOKUP(E2621,'ИМЕНА ОКВЭД'!B$1:D$130001,2,FALSE),E2621)</f>
        <v>16.2</v>
      </c>
      <c r="G2621" s="27">
        <v>363553</v>
      </c>
      <c r="H2621" s="27">
        <v>229169.2</v>
      </c>
      <c r="I2621" s="27">
        <v>614051.5</v>
      </c>
      <c r="J2621" s="27">
        <v>4661923.5999999996</v>
      </c>
      <c r="K2621" s="27">
        <v>4554663.7</v>
      </c>
      <c r="L2621" s="27">
        <v>158.63955540273301</v>
      </c>
      <c r="M2621" s="27">
        <v>59.20562037548968</v>
      </c>
      <c r="N2621" s="27">
        <v>102.35494664512771</v>
      </c>
    </row>
    <row r="2622" spans="1:14" x14ac:dyDescent="0.25">
      <c r="A2622" s="28">
        <v>44835</v>
      </c>
      <c r="B2622" s="4" t="s">
        <v>12</v>
      </c>
      <c r="C2622" s="4" t="s">
        <v>13</v>
      </c>
      <c r="D2622" s="4" t="s">
        <v>14</v>
      </c>
      <c r="E2622" s="4" t="s">
        <v>18</v>
      </c>
      <c r="F2622" s="53" t="str">
        <f>IFERROR(VLOOKUP(E2622,'ИМЕНА ОКВЭД'!B$1:D$130001,2,FALSE),E2622)</f>
        <v>25.5</v>
      </c>
      <c r="G2622" s="27">
        <v>11005</v>
      </c>
      <c r="H2622" s="27">
        <v>11005</v>
      </c>
      <c r="I2622" s="27">
        <v>17954</v>
      </c>
      <c r="J2622" s="27">
        <v>110050</v>
      </c>
      <c r="K2622" s="27">
        <v>179540</v>
      </c>
      <c r="L2622" s="27">
        <v>100</v>
      </c>
      <c r="M2622" s="27">
        <v>61.295533028851509</v>
      </c>
      <c r="N2622" s="27">
        <v>61.295533028851509</v>
      </c>
    </row>
    <row r="2623" spans="1:14" x14ac:dyDescent="0.25">
      <c r="A2623" s="28">
        <v>44835</v>
      </c>
      <c r="B2623" s="4" t="s">
        <v>12</v>
      </c>
      <c r="C2623" s="4" t="s">
        <v>13</v>
      </c>
      <c r="D2623" s="4" t="s">
        <v>14</v>
      </c>
      <c r="E2623" s="4" t="s">
        <v>60</v>
      </c>
      <c r="F2623" s="53" t="str">
        <f>IFERROR(VLOOKUP(E2623,'ИМЕНА ОКВЭД'!B$1:D$130001,2,FALSE),E2623)</f>
        <v>Производство химических веществ и химических продуктов</v>
      </c>
      <c r="G2623" s="27">
        <v>434875.7</v>
      </c>
      <c r="H2623" s="27">
        <v>559001.19999999995</v>
      </c>
      <c r="I2623" s="27">
        <v>397108.2</v>
      </c>
      <c r="J2623" s="27">
        <v>4176145.1</v>
      </c>
      <c r="K2623" s="27">
        <v>3391730.4</v>
      </c>
      <c r="L2623" s="27">
        <v>77.795128167882282</v>
      </c>
      <c r="M2623" s="27">
        <v>109.51063211487448</v>
      </c>
      <c r="N2623" s="27">
        <v>123.12727155436647</v>
      </c>
    </row>
    <row r="2624" spans="1:14" x14ac:dyDescent="0.25">
      <c r="A2624" s="28">
        <v>44835</v>
      </c>
      <c r="B2624" s="4" t="s">
        <v>12</v>
      </c>
      <c r="C2624" s="4" t="s">
        <v>13</v>
      </c>
      <c r="D2624" s="4" t="s">
        <v>14</v>
      </c>
      <c r="E2624" s="4" t="s">
        <v>132</v>
      </c>
      <c r="F2624" s="53" t="str">
        <f>IFERROR(VLOOKUP(E2624,'ИМЕНА ОКВЭД'!B$1:D$130001,2,FALSE),E2624)</f>
        <v>09.1</v>
      </c>
      <c r="G2624" s="27">
        <v>108</v>
      </c>
      <c r="H2624" s="27">
        <v>108</v>
      </c>
      <c r="I2624" s="27"/>
      <c r="J2624" s="27">
        <v>1080</v>
      </c>
      <c r="K2624" s="27"/>
      <c r="L2624" s="27">
        <v>100</v>
      </c>
      <c r="M2624" s="27"/>
      <c r="N2624" s="27"/>
    </row>
    <row r="2625" spans="1:14" x14ac:dyDescent="0.25">
      <c r="A2625" s="28">
        <v>44835</v>
      </c>
      <c r="B2625" s="4" t="s">
        <v>12</v>
      </c>
      <c r="C2625" s="4" t="s">
        <v>13</v>
      </c>
      <c r="D2625" s="4" t="s">
        <v>14</v>
      </c>
      <c r="E2625" s="4" t="s">
        <v>99</v>
      </c>
      <c r="F2625" s="53" t="str">
        <f>IFERROR(VLOOKUP(E2625,'ИМЕНА ОКВЭД'!B$1:D$130001,2,FALSE),E2625)</f>
        <v>Производство лекарственных средств и материалов, применяемых в медицинских целях</v>
      </c>
      <c r="G2625" s="27">
        <v>267293</v>
      </c>
      <c r="H2625" s="27">
        <v>302537</v>
      </c>
      <c r="I2625" s="27">
        <v>300960</v>
      </c>
      <c r="J2625" s="27">
        <v>2376998</v>
      </c>
      <c r="K2625" s="27">
        <v>2325757</v>
      </c>
      <c r="L2625" s="27">
        <v>88.350515804678437</v>
      </c>
      <c r="M2625" s="27">
        <v>88.813463583200431</v>
      </c>
      <c r="N2625" s="27">
        <v>102.20319663662197</v>
      </c>
    </row>
    <row r="2626" spans="1:14" x14ac:dyDescent="0.25">
      <c r="A2626" s="28">
        <v>44835</v>
      </c>
      <c r="B2626" s="4" t="s">
        <v>12</v>
      </c>
      <c r="C2626" s="4" t="s">
        <v>13</v>
      </c>
      <c r="D2626" s="4" t="s">
        <v>14</v>
      </c>
      <c r="E2626" s="4" t="s">
        <v>91</v>
      </c>
      <c r="F2626" s="53" t="str">
        <f>IFERROR(VLOOKUP(E2626,'ИМЕНА ОКВЭД'!B$1:D$130001,2,FALSE),E2626)</f>
        <v>14.1</v>
      </c>
      <c r="G2626" s="27">
        <v>5010.5</v>
      </c>
      <c r="H2626" s="27">
        <v>9647.2999999999993</v>
      </c>
      <c r="I2626" s="27">
        <v>20494.8</v>
      </c>
      <c r="J2626" s="27">
        <v>76576.100000000006</v>
      </c>
      <c r="K2626" s="27">
        <v>262537.59999999998</v>
      </c>
      <c r="L2626" s="27">
        <v>51.936811335814163</v>
      </c>
      <c r="M2626" s="27">
        <v>24.447664773503522</v>
      </c>
      <c r="N2626" s="27">
        <v>29.167669697597603</v>
      </c>
    </row>
    <row r="2627" spans="1:14" x14ac:dyDescent="0.25">
      <c r="A2627" s="28">
        <v>44835</v>
      </c>
      <c r="B2627" s="4" t="s">
        <v>12</v>
      </c>
      <c r="C2627" s="4" t="s">
        <v>13</v>
      </c>
      <c r="D2627" s="4" t="s">
        <v>14</v>
      </c>
      <c r="E2627" s="4" t="s">
        <v>120</v>
      </c>
      <c r="F2627" s="53" t="str">
        <f>IFERROR(VLOOKUP(E2627,'ИМЕНА ОКВЭД'!B$1:D$130001,2,FALSE),E2627)</f>
        <v>20.1</v>
      </c>
      <c r="G2627" s="27">
        <v>299807.7</v>
      </c>
      <c r="H2627" s="27">
        <v>414381.2</v>
      </c>
      <c r="I2627" s="27">
        <v>265262.90000000002</v>
      </c>
      <c r="J2627" s="27">
        <v>2830518.1</v>
      </c>
      <c r="K2627" s="27">
        <v>2107578.1</v>
      </c>
      <c r="L2627" s="27">
        <v>72.350700273081884</v>
      </c>
      <c r="M2627" s="27">
        <v>113.02285393094925</v>
      </c>
      <c r="N2627" s="27">
        <v>134.30193168167764</v>
      </c>
    </row>
    <row r="2628" spans="1:14" x14ac:dyDescent="0.25">
      <c r="A2628" s="28">
        <v>44835</v>
      </c>
      <c r="B2628" s="4" t="s">
        <v>12</v>
      </c>
      <c r="C2628" s="4" t="s">
        <v>13</v>
      </c>
      <c r="D2628" s="4" t="s">
        <v>14</v>
      </c>
      <c r="E2628" s="4" t="s">
        <v>77</v>
      </c>
      <c r="F2628" s="53" t="str">
        <f>IFERROR(VLOOKUP(E2628,'ИМЕНА ОКВЭД'!B$1:D$130001,2,FALSE),E2628)</f>
        <v>23.1</v>
      </c>
      <c r="G2628" s="27">
        <v>32682</v>
      </c>
      <c r="H2628" s="27">
        <v>32682</v>
      </c>
      <c r="I2628" s="27">
        <v>52135</v>
      </c>
      <c r="J2628" s="27">
        <v>326820</v>
      </c>
      <c r="K2628" s="27">
        <v>521350</v>
      </c>
      <c r="L2628" s="27">
        <v>100</v>
      </c>
      <c r="M2628" s="27">
        <v>62.687254243790157</v>
      </c>
      <c r="N2628" s="27">
        <v>62.687254243790157</v>
      </c>
    </row>
    <row r="2629" spans="1:14" x14ac:dyDescent="0.25">
      <c r="A2629" s="28">
        <v>44835</v>
      </c>
      <c r="B2629" s="4" t="s">
        <v>12</v>
      </c>
      <c r="C2629" s="4" t="s">
        <v>13</v>
      </c>
      <c r="D2629" s="4" t="s">
        <v>14</v>
      </c>
      <c r="E2629" s="4" t="s">
        <v>87</v>
      </c>
      <c r="F2629" s="53" t="str">
        <f>IFERROR(VLOOKUP(E2629,'ИМЕНА ОКВЭД'!B$1:D$130001,2,FALSE),E2629)</f>
        <v>24.3</v>
      </c>
      <c r="G2629" s="27">
        <v>166195.20000000001</v>
      </c>
      <c r="H2629" s="27">
        <v>165952</v>
      </c>
      <c r="I2629" s="27">
        <v>129318</v>
      </c>
      <c r="J2629" s="27">
        <v>1528932.8</v>
      </c>
      <c r="K2629" s="27">
        <v>1315259.8999999999</v>
      </c>
      <c r="L2629" s="27">
        <v>100.14654839953721</v>
      </c>
      <c r="M2629" s="27">
        <v>128.51667981255508</v>
      </c>
      <c r="N2629" s="27">
        <v>116.24567889585929</v>
      </c>
    </row>
    <row r="2630" spans="1:14" x14ac:dyDescent="0.25">
      <c r="A2630" s="28">
        <v>44835</v>
      </c>
      <c r="B2630" s="4" t="s">
        <v>12</v>
      </c>
      <c r="C2630" s="4" t="s">
        <v>13</v>
      </c>
      <c r="D2630" s="4" t="s">
        <v>14</v>
      </c>
      <c r="E2630" s="4" t="s">
        <v>95</v>
      </c>
      <c r="F2630" s="53" t="str">
        <f>IFERROR(VLOOKUP(E2630,'ИМЕНА ОКВЭД'!B$1:D$130001,2,FALSE),E2630)</f>
        <v>Производство мебели</v>
      </c>
      <c r="G2630" s="27">
        <v>35445</v>
      </c>
      <c r="H2630" s="27">
        <v>35499.599999999999</v>
      </c>
      <c r="I2630" s="27">
        <v>40114.5</v>
      </c>
      <c r="J2630" s="27">
        <v>353483.1</v>
      </c>
      <c r="K2630" s="27">
        <v>395140.6</v>
      </c>
      <c r="L2630" s="27">
        <v>99.846195450089581</v>
      </c>
      <c r="M2630" s="27">
        <v>88.359570728788839</v>
      </c>
      <c r="N2630" s="27">
        <v>89.457550046742853</v>
      </c>
    </row>
    <row r="2631" spans="1:14" x14ac:dyDescent="0.25">
      <c r="A2631" s="28">
        <v>44835</v>
      </c>
      <c r="B2631" s="4" t="s">
        <v>12</v>
      </c>
      <c r="C2631" s="4" t="s">
        <v>13</v>
      </c>
      <c r="D2631" s="4" t="s">
        <v>14</v>
      </c>
      <c r="E2631" s="4" t="s">
        <v>110</v>
      </c>
      <c r="F2631" s="53" t="str">
        <f>IFERROR(VLOOKUP(E2631,'ИМЕНА ОКВЭД'!B$1:D$130001,2,FALSE),E2631)</f>
        <v>10.6</v>
      </c>
      <c r="G2631" s="27"/>
      <c r="H2631" s="27"/>
      <c r="I2631" s="27">
        <v>4</v>
      </c>
      <c r="J2631" s="27">
        <v>5.4</v>
      </c>
      <c r="K2631" s="27">
        <v>21</v>
      </c>
      <c r="L2631" s="27"/>
      <c r="M2631" s="27"/>
      <c r="N2631" s="27">
        <v>25.714285714285715</v>
      </c>
    </row>
    <row r="2632" spans="1:14" x14ac:dyDescent="0.25">
      <c r="A2632" s="28">
        <v>44835</v>
      </c>
      <c r="B2632" s="4" t="s">
        <v>12</v>
      </c>
      <c r="C2632" s="4" t="s">
        <v>13</v>
      </c>
      <c r="D2632" s="4" t="s">
        <v>14</v>
      </c>
      <c r="E2632" s="4" t="s">
        <v>112</v>
      </c>
      <c r="F2632" s="53" t="str">
        <f>IFERROR(VLOOKUP(E2632,'ИМЕНА ОКВЭД'!B$1:D$130001,2,FALSE),E2632)</f>
        <v>35.2</v>
      </c>
      <c r="G2632" s="27">
        <v>317900.79999999999</v>
      </c>
      <c r="H2632" s="27">
        <v>232229</v>
      </c>
      <c r="I2632" s="27">
        <v>231936.1</v>
      </c>
      <c r="J2632" s="27">
        <v>3980542.3</v>
      </c>
      <c r="K2632" s="27">
        <v>3406993</v>
      </c>
      <c r="L2632" s="27">
        <v>136.89108595395064</v>
      </c>
      <c r="M2632" s="27">
        <v>137.06395856444942</v>
      </c>
      <c r="N2632" s="27">
        <v>116.83447250992297</v>
      </c>
    </row>
    <row r="2633" spans="1:14" x14ac:dyDescent="0.25">
      <c r="A2633" s="28">
        <v>44835</v>
      </c>
      <c r="B2633" s="4" t="s">
        <v>12</v>
      </c>
      <c r="C2633" s="4" t="s">
        <v>13</v>
      </c>
      <c r="D2633" s="4" t="s">
        <v>14</v>
      </c>
      <c r="E2633" s="4" t="s">
        <v>122</v>
      </c>
      <c r="F2633" s="53" t="str">
        <f>IFERROR(VLOOKUP(E2633,'ИМЕНА ОКВЭД'!B$1:D$130001,2,FALSE),E2633)</f>
        <v>28.1</v>
      </c>
      <c r="G2633" s="27">
        <v>113731</v>
      </c>
      <c r="H2633" s="27">
        <v>10500</v>
      </c>
      <c r="I2633" s="27">
        <v>4815</v>
      </c>
      <c r="J2633" s="27">
        <v>362690.7</v>
      </c>
      <c r="K2633" s="27">
        <v>413525.1</v>
      </c>
      <c r="L2633" s="27">
        <v>1083.152380952381</v>
      </c>
      <c r="M2633" s="27">
        <v>2362.0145379023884</v>
      </c>
      <c r="N2633" s="27">
        <v>87.707058168899536</v>
      </c>
    </row>
    <row r="2634" spans="1:14" x14ac:dyDescent="0.25">
      <c r="A2634" s="28">
        <v>44835</v>
      </c>
      <c r="B2634" s="4" t="s">
        <v>12</v>
      </c>
      <c r="C2634" s="4" t="s">
        <v>13</v>
      </c>
      <c r="D2634" s="4" t="s">
        <v>14</v>
      </c>
      <c r="E2634" s="4" t="s">
        <v>61</v>
      </c>
      <c r="F2634" s="53" t="str">
        <f>IFERROR(VLOOKUP(E2634,'ИМЕНА ОКВЭД'!B$1:D$130001,2,FALSE),E2634)</f>
        <v>Сбор, обработка и утилизация отходов; обработка вторичного сырья</v>
      </c>
      <c r="G2634" s="27">
        <v>437524.3</v>
      </c>
      <c r="H2634" s="27">
        <v>451297.4</v>
      </c>
      <c r="I2634" s="27">
        <v>223655.9</v>
      </c>
      <c r="J2634" s="27">
        <v>4512692</v>
      </c>
      <c r="K2634" s="27">
        <v>2499345.6</v>
      </c>
      <c r="L2634" s="27">
        <v>96.948110048938901</v>
      </c>
      <c r="M2634" s="27">
        <v>195.62385789956804</v>
      </c>
      <c r="N2634" s="27">
        <v>180.55494206163405</v>
      </c>
    </row>
    <row r="2635" spans="1:14" x14ac:dyDescent="0.25">
      <c r="A2635" s="28">
        <v>44835</v>
      </c>
      <c r="B2635" s="4" t="s">
        <v>12</v>
      </c>
      <c r="C2635" s="4" t="s">
        <v>13</v>
      </c>
      <c r="D2635" s="4" t="s">
        <v>14</v>
      </c>
      <c r="E2635" s="4" t="s">
        <v>136</v>
      </c>
      <c r="F2635" s="53" t="str">
        <f>IFERROR(VLOOKUP(E2635,'ИМЕНА ОКВЭД'!B$1:D$130001,2,FALSE),E2635)</f>
        <v>23.2</v>
      </c>
      <c r="G2635" s="27">
        <v>894</v>
      </c>
      <c r="H2635" s="27">
        <v>894</v>
      </c>
      <c r="I2635" s="27"/>
      <c r="J2635" s="27">
        <v>8940</v>
      </c>
      <c r="K2635" s="27"/>
      <c r="L2635" s="27">
        <v>100</v>
      </c>
      <c r="M2635" s="27"/>
      <c r="N2635" s="27"/>
    </row>
    <row r="2636" spans="1:14" x14ac:dyDescent="0.25">
      <c r="A2636" s="28">
        <v>44835</v>
      </c>
      <c r="B2636" s="4" t="s">
        <v>12</v>
      </c>
      <c r="C2636" s="4" t="s">
        <v>13</v>
      </c>
      <c r="D2636" s="4" t="s">
        <v>14</v>
      </c>
      <c r="E2636" s="4" t="s">
        <v>75</v>
      </c>
      <c r="F2636" s="53" t="str">
        <f>IFERROR(VLOOKUP(E2636,'ИМЕНА ОКВЭД'!B$1:D$130001,2,FALSE),E2636)</f>
        <v>125.АГ</v>
      </c>
      <c r="G2636" s="27">
        <v>41551876.600000001</v>
      </c>
      <c r="H2636" s="27">
        <v>41002758.100000001</v>
      </c>
      <c r="I2636" s="27">
        <v>83115256.200000003</v>
      </c>
      <c r="J2636" s="27">
        <v>383114638.10000002</v>
      </c>
      <c r="K2636" s="27">
        <v>428065116.10000002</v>
      </c>
      <c r="L2636" s="27">
        <v>101.33922332410121</v>
      </c>
      <c r="M2636" s="27">
        <v>49.993080091113285</v>
      </c>
      <c r="N2636" s="27">
        <v>89.49914947297431</v>
      </c>
    </row>
    <row r="2637" spans="1:14" x14ac:dyDescent="0.25">
      <c r="A2637" s="28">
        <v>44835</v>
      </c>
      <c r="B2637" s="4" t="s">
        <v>12</v>
      </c>
      <c r="C2637" s="4" t="s">
        <v>13</v>
      </c>
      <c r="D2637" s="4" t="s">
        <v>14</v>
      </c>
      <c r="E2637" s="4" t="s">
        <v>19</v>
      </c>
      <c r="F2637" s="53" t="str">
        <f>IFERROR(VLOOKUP(E2637,'ИМЕНА ОКВЭД'!B$1:D$130001,2,FALSE),E2637)</f>
        <v>25.6</v>
      </c>
      <c r="G2637" s="27">
        <v>30034.9</v>
      </c>
      <c r="H2637" s="27">
        <v>31620.799999999999</v>
      </c>
      <c r="I2637" s="27">
        <v>19142.599999999999</v>
      </c>
      <c r="J2637" s="27">
        <v>274379.7</v>
      </c>
      <c r="K2637" s="27">
        <v>184098.6</v>
      </c>
      <c r="L2637" s="27">
        <v>94.984630369883121</v>
      </c>
      <c r="M2637" s="27">
        <v>156.90083896649358</v>
      </c>
      <c r="N2637" s="27">
        <v>149.0395364223302</v>
      </c>
    </row>
    <row r="2638" spans="1:14" x14ac:dyDescent="0.25">
      <c r="A2638" s="28">
        <v>44835</v>
      </c>
      <c r="B2638" s="4" t="s">
        <v>12</v>
      </c>
      <c r="C2638" s="4" t="s">
        <v>13</v>
      </c>
      <c r="D2638" s="4" t="s">
        <v>14</v>
      </c>
      <c r="E2638" s="4" t="s">
        <v>43</v>
      </c>
      <c r="F2638" s="53" t="str">
        <f>IFERROR(VLOOKUP(E2638,'ИМЕНА ОКВЭД'!B$1:D$130001,2,FALSE),E2638)</f>
        <v>27.9</v>
      </c>
      <c r="G2638" s="27">
        <v>511</v>
      </c>
      <c r="H2638" s="27">
        <v>12803.7</v>
      </c>
      <c r="I2638" s="27">
        <v>376</v>
      </c>
      <c r="J2638" s="27">
        <v>69722.399999999994</v>
      </c>
      <c r="K2638" s="27">
        <v>3760</v>
      </c>
      <c r="L2638" s="27">
        <v>3.9910338417801103</v>
      </c>
      <c r="M2638" s="27">
        <v>135.90425531914894</v>
      </c>
      <c r="N2638" s="27">
        <v>1854.3191489361702</v>
      </c>
    </row>
    <row r="2639" spans="1:14" x14ac:dyDescent="0.25">
      <c r="A2639" s="28">
        <v>44835</v>
      </c>
      <c r="B2639" s="4" t="s">
        <v>12</v>
      </c>
      <c r="C2639" s="4" t="s">
        <v>13</v>
      </c>
      <c r="D2639" s="4" t="s">
        <v>14</v>
      </c>
      <c r="E2639" s="4" t="s">
        <v>37</v>
      </c>
      <c r="F2639" s="53" t="str">
        <f>IFERROR(VLOOKUP(E2639,'ИМЕНА ОКВЭД'!B$1:D$130001,2,FALSE),E2639)</f>
        <v>14.3</v>
      </c>
      <c r="G2639" s="27">
        <v>447</v>
      </c>
      <c r="H2639" s="27">
        <v>447</v>
      </c>
      <c r="I2639" s="27">
        <v>225</v>
      </c>
      <c r="J2639" s="27">
        <v>5552</v>
      </c>
      <c r="K2639" s="27">
        <v>4088.3</v>
      </c>
      <c r="L2639" s="27">
        <v>100</v>
      </c>
      <c r="M2639" s="27">
        <v>198.66666666666666</v>
      </c>
      <c r="N2639" s="27">
        <v>135.80216715994422</v>
      </c>
    </row>
    <row r="2640" spans="1:14" x14ac:dyDescent="0.25">
      <c r="A2640" s="28">
        <v>44835</v>
      </c>
      <c r="B2640" s="4" t="s">
        <v>12</v>
      </c>
      <c r="C2640" s="4" t="s">
        <v>13</v>
      </c>
      <c r="D2640" s="4" t="s">
        <v>14</v>
      </c>
      <c r="E2640" s="4" t="s">
        <v>51</v>
      </c>
      <c r="F2640" s="53" t="str">
        <f>IFERROR(VLOOKUP(E2640,'ИМЕНА ОКВЭД'!B$1:D$130001,2,FALSE),E2640)</f>
        <v>19.2</v>
      </c>
      <c r="G2640" s="27">
        <v>2589772.5</v>
      </c>
      <c r="H2640" s="27">
        <v>5860854.7000000002</v>
      </c>
      <c r="I2640" s="27">
        <v>4442173.5999999996</v>
      </c>
      <c r="J2640" s="27">
        <v>53809894.899999999</v>
      </c>
      <c r="K2640" s="27">
        <v>49145603.799999997</v>
      </c>
      <c r="L2640" s="27">
        <v>44.187625057485214</v>
      </c>
      <c r="M2640" s="27">
        <v>58.299668882818985</v>
      </c>
      <c r="N2640" s="27">
        <v>109.49075957837759</v>
      </c>
    </row>
    <row r="2641" spans="1:14" x14ac:dyDescent="0.25">
      <c r="A2641" s="28">
        <v>44835</v>
      </c>
      <c r="B2641" s="4" t="s">
        <v>12</v>
      </c>
      <c r="C2641" s="4" t="s">
        <v>13</v>
      </c>
      <c r="D2641" s="4" t="s">
        <v>14</v>
      </c>
      <c r="E2641" s="4" t="s">
        <v>26</v>
      </c>
      <c r="F2641" s="53" t="str">
        <f>IFERROR(VLOOKUP(E2641,'ИМЕНА ОКВЭД'!B$1:D$130001,2,FALSE),E2641)</f>
        <v>Производство прочих транспортных средств и оборудования</v>
      </c>
      <c r="G2641" s="27">
        <v>5876144</v>
      </c>
      <c r="H2641" s="27">
        <v>3409063.7</v>
      </c>
      <c r="I2641" s="27">
        <v>47430512.100000001</v>
      </c>
      <c r="J2641" s="27">
        <v>29083536.199999999</v>
      </c>
      <c r="K2641" s="27">
        <v>107303202.2</v>
      </c>
      <c r="L2641" s="27">
        <v>172.36826639525685</v>
      </c>
      <c r="M2641" s="27">
        <v>12.388953312608235</v>
      </c>
      <c r="N2641" s="27">
        <v>27.104071084283074</v>
      </c>
    </row>
    <row r="2642" spans="1:14" x14ac:dyDescent="0.25">
      <c r="A2642" s="28">
        <v>44835</v>
      </c>
      <c r="B2642" s="4" t="s">
        <v>12</v>
      </c>
      <c r="C2642" s="4" t="s">
        <v>13</v>
      </c>
      <c r="D2642" s="4" t="s">
        <v>14</v>
      </c>
      <c r="E2642" s="4" t="s">
        <v>42</v>
      </c>
      <c r="F2642" s="53" t="str">
        <f>IFERROR(VLOOKUP(E2642,'ИМЕНА ОКВЭД'!B$1:D$130001,2,FALSE),E2642)</f>
        <v>10.9</v>
      </c>
      <c r="G2642" s="27">
        <v>21196.799999999999</v>
      </c>
      <c r="H2642" s="27">
        <v>21159.9</v>
      </c>
      <c r="I2642" s="27">
        <v>7222</v>
      </c>
      <c r="J2642" s="27">
        <v>211505.2</v>
      </c>
      <c r="K2642" s="27">
        <v>74390</v>
      </c>
      <c r="L2642" s="27">
        <v>100.17438645740292</v>
      </c>
      <c r="M2642" s="27">
        <v>293.50318471337579</v>
      </c>
      <c r="N2642" s="27">
        <v>284.31939776851726</v>
      </c>
    </row>
    <row r="2643" spans="1:14" x14ac:dyDescent="0.25">
      <c r="A2643" s="28" t="s">
        <v>8050</v>
      </c>
      <c r="B2643" s="72" t="s">
        <v>0</v>
      </c>
      <c r="C2643" s="72" t="s">
        <v>1</v>
      </c>
      <c r="D2643" s="72" t="s">
        <v>2</v>
      </c>
      <c r="E2643" s="72" t="s">
        <v>3</v>
      </c>
      <c r="F2643" s="53" t="str">
        <f>IFERROR(VLOOKUP(E2643,'ИМЕНА ОКВЭД'!B$1:D$130001,2,FALSE),E2643)</f>
        <v>ОКВЭД Чистый</v>
      </c>
      <c r="G2643" s="73" t="s">
        <v>4</v>
      </c>
      <c r="H2643" s="69" t="s">
        <v>5</v>
      </c>
      <c r="I2643" s="69" t="s">
        <v>9</v>
      </c>
      <c r="J2643" s="69" t="s">
        <v>10</v>
      </c>
      <c r="K2643" s="73" t="s">
        <v>11</v>
      </c>
      <c r="L2643" s="69" t="s">
        <v>6</v>
      </c>
      <c r="M2643" s="69" t="s">
        <v>7</v>
      </c>
      <c r="N2643" s="69" t="s">
        <v>8</v>
      </c>
    </row>
    <row r="2644" spans="1:14" x14ac:dyDescent="0.25">
      <c r="A2644" s="28">
        <v>44866</v>
      </c>
      <c r="B2644" s="4" t="s">
        <v>12</v>
      </c>
      <c r="C2644" s="4" t="s">
        <v>13</v>
      </c>
      <c r="D2644" s="4" t="s">
        <v>14</v>
      </c>
      <c r="E2644" s="4" t="s">
        <v>85</v>
      </c>
      <c r="F2644" s="53" t="str">
        <f>IFERROR(VLOOKUP(E2644,'ИМЕНА ОКВЭД'!B$1:D$130001,2,FALSE),E2644)</f>
        <v>Производство, передача и распределение электроэнергии</v>
      </c>
      <c r="G2644" s="27">
        <v>4672791.5</v>
      </c>
      <c r="H2644" s="27">
        <v>3249644.3</v>
      </c>
      <c r="I2644" s="27">
        <v>3515873.7</v>
      </c>
      <c r="J2644" s="27">
        <v>36372264.600000001</v>
      </c>
      <c r="K2644" s="27">
        <v>32653537.699999999</v>
      </c>
      <c r="L2644" s="27">
        <v>143.79393769342693</v>
      </c>
      <c r="M2644" s="27">
        <v>132.90555630596174</v>
      </c>
      <c r="N2644" s="27">
        <v>111.38843495049542</v>
      </c>
    </row>
    <row r="2645" spans="1:14" x14ac:dyDescent="0.25">
      <c r="A2645" s="28">
        <v>44866</v>
      </c>
      <c r="B2645" s="4" t="s">
        <v>12</v>
      </c>
      <c r="C2645" s="4" t="s">
        <v>13</v>
      </c>
      <c r="D2645" s="4" t="s">
        <v>14</v>
      </c>
      <c r="E2645" s="4" t="s">
        <v>35</v>
      </c>
      <c r="F2645" s="53" t="str">
        <f>IFERROR(VLOOKUP(E2645,'ИМЕНА ОКВЭД'!B$1:D$130001,2,FALSE),E2645)</f>
        <v>Обрабатывающие производства</v>
      </c>
      <c r="G2645" s="27">
        <v>33016992.899999999</v>
      </c>
      <c r="H2645" s="27">
        <v>35916768.299999997</v>
      </c>
      <c r="I2645" s="27">
        <v>43134856.100000001</v>
      </c>
      <c r="J2645" s="27">
        <v>359978936</v>
      </c>
      <c r="K2645" s="27">
        <v>429261071.5</v>
      </c>
      <c r="L2645" s="27">
        <v>91.926402242598201</v>
      </c>
      <c r="M2645" s="27">
        <v>76.543649116288577</v>
      </c>
      <c r="N2645" s="27">
        <v>83.860140110562071</v>
      </c>
    </row>
    <row r="2646" spans="1:14" x14ac:dyDescent="0.25">
      <c r="A2646" s="28">
        <v>44866</v>
      </c>
      <c r="B2646" s="4" t="s">
        <v>12</v>
      </c>
      <c r="C2646" s="4" t="s">
        <v>13</v>
      </c>
      <c r="D2646" s="4" t="s">
        <v>14</v>
      </c>
      <c r="E2646" s="4" t="s">
        <v>104</v>
      </c>
      <c r="F2646" s="53" t="str">
        <f>IFERROR(VLOOKUP(E2646,'ИМЕНА ОКВЭД'!B$1:D$130001,2,FALSE),E2646)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46" s="27">
        <v>1392825.5</v>
      </c>
      <c r="H2646" s="27">
        <v>1484035</v>
      </c>
      <c r="I2646" s="27">
        <v>1322406.3999999999</v>
      </c>
      <c r="J2646" s="27">
        <v>19696854.800000001</v>
      </c>
      <c r="K2646" s="27">
        <v>16078045.5</v>
      </c>
      <c r="L2646" s="27">
        <v>93.853952231584842</v>
      </c>
      <c r="M2646" s="27">
        <v>105.3250725344342</v>
      </c>
      <c r="N2646" s="27">
        <v>122.50776874589639</v>
      </c>
    </row>
    <row r="2647" spans="1:14" x14ac:dyDescent="0.25">
      <c r="A2647" s="28">
        <v>44866</v>
      </c>
      <c r="B2647" s="4" t="s">
        <v>12</v>
      </c>
      <c r="C2647" s="4" t="s">
        <v>13</v>
      </c>
      <c r="D2647" s="4" t="s">
        <v>14</v>
      </c>
      <c r="E2647" s="4" t="s">
        <v>125</v>
      </c>
      <c r="F2647" s="53" t="str">
        <f>IFERROR(VLOOKUP(E2647,'ИМЕНА ОКВЭД'!B$1:D$130001,2,FALSE),E2647)</f>
        <v>Производство кокса и нефтепродуктов</v>
      </c>
      <c r="G2647" s="27">
        <v>2271704.1</v>
      </c>
      <c r="H2647" s="27">
        <v>2589772.5</v>
      </c>
      <c r="I2647" s="27">
        <v>4285173.5</v>
      </c>
      <c r="J2647" s="27">
        <v>56081599</v>
      </c>
      <c r="K2647" s="27">
        <v>53430777.299999997</v>
      </c>
      <c r="L2647" s="27">
        <v>87.718287996339441</v>
      </c>
      <c r="M2647" s="27">
        <v>53.013118371986572</v>
      </c>
      <c r="N2647" s="27">
        <v>104.96122615831756</v>
      </c>
    </row>
    <row r="2648" spans="1:14" x14ac:dyDescent="0.25">
      <c r="A2648" s="28">
        <v>44866</v>
      </c>
      <c r="B2648" s="4" t="s">
        <v>12</v>
      </c>
      <c r="C2648" s="4" t="s">
        <v>13</v>
      </c>
      <c r="D2648" s="4" t="s">
        <v>14</v>
      </c>
      <c r="E2648" s="4" t="s">
        <v>70</v>
      </c>
      <c r="F2648" s="53" t="str">
        <f>IFERROR(VLOOKUP(E2648,'ИМЕНА ОКВЭД'!B$1:D$130001,2,FALSE),E2648)</f>
        <v>Забор, очистка и распределение воды</v>
      </c>
      <c r="G2648" s="27">
        <v>336706.7</v>
      </c>
      <c r="H2648" s="27">
        <v>334056.5</v>
      </c>
      <c r="I2648" s="27">
        <v>307805</v>
      </c>
      <c r="J2648" s="27">
        <v>3497013.2</v>
      </c>
      <c r="K2648" s="27">
        <v>3306216.4</v>
      </c>
      <c r="L2648" s="27">
        <v>100.79333885136197</v>
      </c>
      <c r="M2648" s="27">
        <v>109.38961355403583</v>
      </c>
      <c r="N2648" s="27">
        <v>105.77085032909521</v>
      </c>
    </row>
    <row r="2649" spans="1:14" x14ac:dyDescent="0.25">
      <c r="A2649" s="28">
        <v>44866</v>
      </c>
      <c r="B2649" s="4" t="s">
        <v>12</v>
      </c>
      <c r="C2649" s="4" t="s">
        <v>13</v>
      </c>
      <c r="D2649" s="4" t="s">
        <v>14</v>
      </c>
      <c r="E2649" s="4" t="s">
        <v>22</v>
      </c>
      <c r="F2649" s="53" t="str">
        <f>IFERROR(VLOOKUP(E2649,'ИМЕНА ОКВЭД'!B$1:D$130001,2,FALSE),E2649)</f>
        <v>Производство хлебобулочных и мучных кондитерских изделий</v>
      </c>
      <c r="G2649" s="27">
        <v>206475.7</v>
      </c>
      <c r="H2649" s="27">
        <v>207280.8</v>
      </c>
      <c r="I2649" s="27">
        <v>159855.5</v>
      </c>
      <c r="J2649" s="27">
        <v>2250700.6</v>
      </c>
      <c r="K2649" s="27">
        <v>1932743.4</v>
      </c>
      <c r="L2649" s="27">
        <v>99.611589688962994</v>
      </c>
      <c r="M2649" s="27">
        <v>129.16396370472083</v>
      </c>
      <c r="N2649" s="27">
        <v>116.45108191806527</v>
      </c>
    </row>
    <row r="2650" spans="1:14" x14ac:dyDescent="0.25">
      <c r="A2650" s="28">
        <v>44866</v>
      </c>
      <c r="B2650" s="4" t="s">
        <v>12</v>
      </c>
      <c r="C2650" s="4" t="s">
        <v>13</v>
      </c>
      <c r="D2650" s="4" t="s">
        <v>14</v>
      </c>
      <c r="E2650" s="4" t="s">
        <v>107</v>
      </c>
      <c r="F2650" s="53" t="str">
        <f>IFERROR(VLOOKUP(E2650,'ИМЕНА ОКВЭД'!B$1:D$130001,2,FALSE),E2650)</f>
        <v>25.7</v>
      </c>
      <c r="G2650" s="27">
        <v>10088</v>
      </c>
      <c r="H2650" s="27">
        <v>10088</v>
      </c>
      <c r="I2650" s="27">
        <v>1307</v>
      </c>
      <c r="J2650" s="27">
        <v>111389.2</v>
      </c>
      <c r="K2650" s="27">
        <v>14377</v>
      </c>
      <c r="L2650" s="27">
        <v>100</v>
      </c>
      <c r="M2650" s="27">
        <v>771.84391736801831</v>
      </c>
      <c r="N2650" s="27">
        <v>774.77359671697855</v>
      </c>
    </row>
    <row r="2651" spans="1:14" x14ac:dyDescent="0.25">
      <c r="A2651" s="28">
        <v>44866</v>
      </c>
      <c r="B2651" s="4" t="s">
        <v>12</v>
      </c>
      <c r="C2651" s="4" t="s">
        <v>13</v>
      </c>
      <c r="D2651" s="4" t="s">
        <v>14</v>
      </c>
      <c r="E2651" s="4" t="s">
        <v>3471</v>
      </c>
      <c r="F2651" s="53" t="str">
        <f>IFERROR(VLOOKUP(E2651,'ИМЕНА ОКВЭД'!B$1:D$130001,2,FALSE),E2651)</f>
        <v>29.1</v>
      </c>
      <c r="G2651" s="27">
        <v>2020</v>
      </c>
      <c r="H2651" s="27">
        <v>2020</v>
      </c>
      <c r="I2651" s="4"/>
      <c r="J2651" s="27">
        <v>22220</v>
      </c>
      <c r="K2651" s="27"/>
      <c r="L2651" s="27">
        <v>100</v>
      </c>
      <c r="M2651" s="4"/>
      <c r="N2651" s="4"/>
    </row>
    <row r="2652" spans="1:14" x14ac:dyDescent="0.25">
      <c r="A2652" s="28">
        <v>44866</v>
      </c>
      <c r="B2652" s="4" t="s">
        <v>12</v>
      </c>
      <c r="C2652" s="4" t="s">
        <v>13</v>
      </c>
      <c r="D2652" s="4" t="s">
        <v>14</v>
      </c>
      <c r="E2652" s="4" t="s">
        <v>99</v>
      </c>
      <c r="F2652" s="53" t="str">
        <f>IFERROR(VLOOKUP(E2652,'ИМЕНА ОКВЭД'!B$1:D$130001,2,FALSE),E2652)</f>
        <v>Производство лекарственных средств и материалов, применяемых в медицинских целях</v>
      </c>
      <c r="G2652" s="27">
        <v>266439</v>
      </c>
      <c r="H2652" s="27">
        <v>267293</v>
      </c>
      <c r="I2652" s="27">
        <v>233860</v>
      </c>
      <c r="J2652" s="27">
        <v>2643437</v>
      </c>
      <c r="K2652" s="27">
        <v>2559617</v>
      </c>
      <c r="L2652" s="27">
        <v>99.680500424627652</v>
      </c>
      <c r="M2652" s="27">
        <v>113.93098434961088</v>
      </c>
      <c r="N2652" s="27">
        <v>103.2747086771185</v>
      </c>
    </row>
    <row r="2653" spans="1:14" x14ac:dyDescent="0.25">
      <c r="A2653" s="28">
        <v>44866</v>
      </c>
      <c r="B2653" s="4" t="s">
        <v>12</v>
      </c>
      <c r="C2653" s="4" t="s">
        <v>13</v>
      </c>
      <c r="D2653" s="4" t="s">
        <v>14</v>
      </c>
      <c r="E2653" s="4" t="s">
        <v>110</v>
      </c>
      <c r="F2653" s="53" t="str">
        <f>IFERROR(VLOOKUP(E2653,'ИМЕНА ОКВЭД'!B$1:D$130001,2,FALSE),E2653)</f>
        <v>10.6</v>
      </c>
      <c r="G2653" s="27">
        <v>0.6</v>
      </c>
      <c r="H2653" s="4"/>
      <c r="I2653" s="27">
        <v>2</v>
      </c>
      <c r="J2653" s="27">
        <v>6</v>
      </c>
      <c r="K2653" s="27">
        <v>23</v>
      </c>
      <c r="L2653" s="4"/>
      <c r="M2653" s="27">
        <v>30</v>
      </c>
      <c r="N2653" s="27">
        <v>26.086956521739129</v>
      </c>
    </row>
    <row r="2654" spans="1:14" x14ac:dyDescent="0.25">
      <c r="A2654" s="28">
        <v>44866</v>
      </c>
      <c r="B2654" s="4" t="s">
        <v>12</v>
      </c>
      <c r="C2654" s="4" t="s">
        <v>13</v>
      </c>
      <c r="D2654" s="4" t="s">
        <v>14</v>
      </c>
      <c r="E2654" s="4" t="s">
        <v>138</v>
      </c>
      <c r="F2654" s="53" t="str">
        <f>IFERROR(VLOOKUP(E2654,'ИМЕНА ОКВЭД'!B$1:D$130001,2,FALSE),E2654)</f>
        <v>24.2</v>
      </c>
      <c r="G2654" s="27">
        <v>6117</v>
      </c>
      <c r="H2654" s="27">
        <v>6117</v>
      </c>
      <c r="I2654" s="4"/>
      <c r="J2654" s="27">
        <v>67287</v>
      </c>
      <c r="K2654" s="27"/>
      <c r="L2654" s="27">
        <v>100</v>
      </c>
      <c r="M2654" s="4"/>
      <c r="N2654" s="4"/>
    </row>
    <row r="2655" spans="1:14" x14ac:dyDescent="0.25">
      <c r="A2655" s="28">
        <v>44866</v>
      </c>
      <c r="B2655" s="4" t="s">
        <v>12</v>
      </c>
      <c r="C2655" s="4" t="s">
        <v>13</v>
      </c>
      <c r="D2655" s="4" t="s">
        <v>14</v>
      </c>
      <c r="E2655" s="4" t="s">
        <v>75</v>
      </c>
      <c r="F2655" s="53" t="str">
        <f>IFERROR(VLOOKUP(E2655,'ИМЕНА ОКВЭД'!B$1:D$130001,2,FALSE),E2655)</f>
        <v>125.АГ</v>
      </c>
      <c r="G2655" s="27">
        <v>39717126.899999999</v>
      </c>
      <c r="H2655" s="27">
        <v>41551876.600000001</v>
      </c>
      <c r="I2655" s="27">
        <v>48768736.299999997</v>
      </c>
      <c r="J2655" s="27">
        <v>422831765</v>
      </c>
      <c r="K2655" s="27">
        <v>476833852.39999998</v>
      </c>
      <c r="L2655" s="27">
        <v>95.58443601076732</v>
      </c>
      <c r="M2655" s="27">
        <v>81.439729452247462</v>
      </c>
      <c r="N2655" s="27">
        <v>88.674862925902445</v>
      </c>
    </row>
    <row r="2656" spans="1:14" x14ac:dyDescent="0.25">
      <c r="A2656" s="28">
        <v>44866</v>
      </c>
      <c r="B2656" s="4" t="s">
        <v>12</v>
      </c>
      <c r="C2656" s="4" t="s">
        <v>13</v>
      </c>
      <c r="D2656" s="4" t="s">
        <v>14</v>
      </c>
      <c r="E2656" s="4" t="s">
        <v>16</v>
      </c>
      <c r="F2656" s="53" t="str">
        <f>IFERROR(VLOOKUP(E2656,'ИМЕНА ОКВЭД'!B$1:D$130001,2,FALSE),E2656)</f>
        <v>20.3</v>
      </c>
      <c r="G2656" s="27">
        <v>18358</v>
      </c>
      <c r="H2656" s="27">
        <v>26006</v>
      </c>
      <c r="I2656" s="27">
        <v>28613</v>
      </c>
      <c r="J2656" s="27">
        <v>273119</v>
      </c>
      <c r="K2656" s="27">
        <v>379101</v>
      </c>
      <c r="L2656" s="27">
        <v>70.5914019841575</v>
      </c>
      <c r="M2656" s="27">
        <v>64.159647712578192</v>
      </c>
      <c r="N2656" s="27">
        <v>72.043861662195567</v>
      </c>
    </row>
    <row r="2657" spans="1:14" x14ac:dyDescent="0.25">
      <c r="A2657" s="28">
        <v>44866</v>
      </c>
      <c r="B2657" s="4" t="s">
        <v>12</v>
      </c>
      <c r="C2657" s="4" t="s">
        <v>13</v>
      </c>
      <c r="D2657" s="4" t="s">
        <v>14</v>
      </c>
      <c r="E2657" s="4" t="s">
        <v>59</v>
      </c>
      <c r="F2657" s="53" t="str">
        <f>IFERROR(VLOOKUP(E2657,'ИМЕНА ОКВЭД'!B$1:D$130001,2,FALSE),E2657)</f>
        <v>32.4</v>
      </c>
      <c r="G2657" s="27">
        <v>49</v>
      </c>
      <c r="H2657" s="27">
        <v>49</v>
      </c>
      <c r="I2657" s="27">
        <v>97.7</v>
      </c>
      <c r="J2657" s="27">
        <v>644.6</v>
      </c>
      <c r="K2657" s="27">
        <v>1061.3</v>
      </c>
      <c r="L2657" s="27">
        <v>100</v>
      </c>
      <c r="M2657" s="27">
        <v>50.153531218014329</v>
      </c>
      <c r="N2657" s="27">
        <v>60.736832186940546</v>
      </c>
    </row>
    <row r="2658" spans="1:14" x14ac:dyDescent="0.25">
      <c r="A2658" s="28">
        <v>44866</v>
      </c>
      <c r="B2658" s="4" t="s">
        <v>12</v>
      </c>
      <c r="C2658" s="4" t="s">
        <v>13</v>
      </c>
      <c r="D2658" s="4" t="s">
        <v>14</v>
      </c>
      <c r="E2658" s="4" t="s">
        <v>31</v>
      </c>
      <c r="F2658" s="53" t="str">
        <f>IFERROR(VLOOKUP(E2658,'ИМЕНА ОКВЭД'!B$1:D$130001,2,FALSE),E2658)</f>
        <v>Производство машин и оборудования, не включенных в другие группировки</v>
      </c>
      <c r="G2658" s="27">
        <v>124483.5</v>
      </c>
      <c r="H2658" s="27">
        <v>225146</v>
      </c>
      <c r="I2658" s="27">
        <v>66815</v>
      </c>
      <c r="J2658" s="27">
        <v>1348421.3</v>
      </c>
      <c r="K2658" s="27">
        <v>1029281</v>
      </c>
      <c r="L2658" s="27">
        <v>55.290122853614989</v>
      </c>
      <c r="M2658" s="27">
        <v>186.31070867320213</v>
      </c>
      <c r="N2658" s="27">
        <v>131.00613923700135</v>
      </c>
    </row>
    <row r="2659" spans="1:14" x14ac:dyDescent="0.25">
      <c r="A2659" s="28">
        <v>44866</v>
      </c>
      <c r="B2659" s="4" t="s">
        <v>12</v>
      </c>
      <c r="C2659" s="4" t="s">
        <v>13</v>
      </c>
      <c r="D2659" s="4" t="s">
        <v>14</v>
      </c>
      <c r="E2659" s="4" t="s">
        <v>55</v>
      </c>
      <c r="F2659" s="53" t="str">
        <f>IFERROR(VLOOKUP(E2659,'ИМЕНА ОКВЭД'!B$1:D$130001,2,FALSE),E2659)</f>
        <v>1323500.029.31</v>
      </c>
      <c r="G2659" s="27">
        <v>48392541.399999999</v>
      </c>
      <c r="H2659" s="27">
        <v>48022162.600000001</v>
      </c>
      <c r="I2659" s="27">
        <v>55785818.100000001</v>
      </c>
      <c r="J2659" s="27">
        <v>493467912.10000002</v>
      </c>
      <c r="K2659" s="27">
        <v>540139193</v>
      </c>
      <c r="L2659" s="27">
        <v>100.77126639023957</v>
      </c>
      <c r="M2659" s="27">
        <v>86.747031858980662</v>
      </c>
      <c r="N2659" s="27">
        <v>91.359397447020655</v>
      </c>
    </row>
    <row r="2660" spans="1:14" x14ac:dyDescent="0.25">
      <c r="A2660" s="28">
        <v>44866</v>
      </c>
      <c r="B2660" s="4" t="s">
        <v>12</v>
      </c>
      <c r="C2660" s="4" t="s">
        <v>13</v>
      </c>
      <c r="D2660" s="4" t="s">
        <v>14</v>
      </c>
      <c r="E2660" s="4" t="s">
        <v>18</v>
      </c>
      <c r="F2660" s="53" t="str">
        <f>IFERROR(VLOOKUP(E2660,'ИМЕНА ОКВЭД'!B$1:D$130001,2,FALSE),E2660)</f>
        <v>25.5</v>
      </c>
      <c r="G2660" s="27">
        <v>11005</v>
      </c>
      <c r="H2660" s="27">
        <v>11005</v>
      </c>
      <c r="I2660" s="27">
        <v>17954</v>
      </c>
      <c r="J2660" s="27">
        <v>121055</v>
      </c>
      <c r="K2660" s="27">
        <v>197494</v>
      </c>
      <c r="L2660" s="27">
        <v>100</v>
      </c>
      <c r="M2660" s="27">
        <v>61.295533028851509</v>
      </c>
      <c r="N2660" s="27">
        <v>61.295533028851509</v>
      </c>
    </row>
    <row r="2661" spans="1:14" x14ac:dyDescent="0.25">
      <c r="A2661" s="28">
        <v>44866</v>
      </c>
      <c r="B2661" s="4" t="s">
        <v>12</v>
      </c>
      <c r="C2661" s="4" t="s">
        <v>13</v>
      </c>
      <c r="D2661" s="4" t="s">
        <v>14</v>
      </c>
      <c r="E2661" s="4" t="s">
        <v>40</v>
      </c>
      <c r="F2661" s="53" t="str">
        <f>IFERROR(VLOOKUP(E2661,'ИМЕНА ОКВЭД'!B$1:D$130001,2,FALSE),E2661)</f>
        <v>38.2</v>
      </c>
      <c r="G2661" s="27">
        <v>17582.3</v>
      </c>
      <c r="H2661" s="27">
        <v>8704.4</v>
      </c>
      <c r="I2661" s="27">
        <v>7197</v>
      </c>
      <c r="J2661" s="27">
        <v>186637.1</v>
      </c>
      <c r="K2661" s="27">
        <v>137964.79999999999</v>
      </c>
      <c r="L2661" s="27">
        <v>201.99324479573548</v>
      </c>
      <c r="M2661" s="27">
        <v>244.30040294567181</v>
      </c>
      <c r="N2661" s="27">
        <v>135.27878125434893</v>
      </c>
    </row>
    <row r="2662" spans="1:14" x14ac:dyDescent="0.25">
      <c r="A2662" s="28">
        <v>44866</v>
      </c>
      <c r="B2662" s="4" t="s">
        <v>12</v>
      </c>
      <c r="C2662" s="4" t="s">
        <v>13</v>
      </c>
      <c r="D2662" s="4" t="s">
        <v>14</v>
      </c>
      <c r="E2662" s="4" t="s">
        <v>46</v>
      </c>
      <c r="F2662" s="53" t="str">
        <f>IFERROR(VLOOKUP(E2662,'ИМЕНА ОКВЭД'!B$1:D$130001,2,FALSE),E2662)</f>
        <v>22.1</v>
      </c>
      <c r="G2662" s="27">
        <v>617</v>
      </c>
      <c r="H2662" s="27">
        <v>617</v>
      </c>
      <c r="I2662" s="27">
        <v>1186</v>
      </c>
      <c r="J2662" s="27">
        <v>6787</v>
      </c>
      <c r="K2662" s="27">
        <v>13046</v>
      </c>
      <c r="L2662" s="27">
        <v>100</v>
      </c>
      <c r="M2662" s="27">
        <v>52.023608768971329</v>
      </c>
      <c r="N2662" s="27">
        <v>52.023608768971329</v>
      </c>
    </row>
    <row r="2663" spans="1:14" x14ac:dyDescent="0.25">
      <c r="A2663" s="28">
        <v>44866</v>
      </c>
      <c r="B2663" s="4" t="s">
        <v>12</v>
      </c>
      <c r="C2663" s="4" t="s">
        <v>13</v>
      </c>
      <c r="D2663" s="4" t="s">
        <v>14</v>
      </c>
      <c r="E2663" s="4" t="s">
        <v>122</v>
      </c>
      <c r="F2663" s="53" t="str">
        <f>IFERROR(VLOOKUP(E2663,'ИМЕНА ОКВЭД'!B$1:D$130001,2,FALSE),E2663)</f>
        <v>28.1</v>
      </c>
      <c r="G2663" s="27">
        <v>62165.5</v>
      </c>
      <c r="H2663" s="27">
        <v>113731</v>
      </c>
      <c r="I2663" s="27">
        <v>4815</v>
      </c>
      <c r="J2663" s="27">
        <v>424856.2</v>
      </c>
      <c r="K2663" s="27">
        <v>418340.1</v>
      </c>
      <c r="L2663" s="27">
        <v>54.660119052852785</v>
      </c>
      <c r="M2663" s="27">
        <v>1291.0799584631361</v>
      </c>
      <c r="N2663" s="27">
        <v>101.55760827135624</v>
      </c>
    </row>
    <row r="2664" spans="1:14" x14ac:dyDescent="0.25">
      <c r="A2664" s="28">
        <v>44866</v>
      </c>
      <c r="B2664" s="4" t="s">
        <v>12</v>
      </c>
      <c r="C2664" s="4" t="s">
        <v>13</v>
      </c>
      <c r="D2664" s="4" t="s">
        <v>14</v>
      </c>
      <c r="E2664" s="4" t="s">
        <v>69</v>
      </c>
      <c r="F2664" s="53" t="str">
        <f>IFERROR(VLOOKUP(E2664,'ИМЕНА ОКВЭД'!B$1:D$130001,2,FALSE),E2664)</f>
        <v>Производство одежды</v>
      </c>
      <c r="G2664" s="27">
        <v>9969.7000000000007</v>
      </c>
      <c r="H2664" s="27">
        <v>5457.5</v>
      </c>
      <c r="I2664" s="27">
        <v>37672.199999999997</v>
      </c>
      <c r="J2664" s="27">
        <v>92097.8</v>
      </c>
      <c r="K2664" s="27">
        <v>304298.09999999998</v>
      </c>
      <c r="L2664" s="27">
        <v>182.67888227210261</v>
      </c>
      <c r="M2664" s="27">
        <v>26.464342406336769</v>
      </c>
      <c r="N2664" s="27">
        <v>30.265650689241898</v>
      </c>
    </row>
    <row r="2665" spans="1:14" x14ac:dyDescent="0.25">
      <c r="A2665" s="28">
        <v>44866</v>
      </c>
      <c r="B2665" s="4" t="s">
        <v>12</v>
      </c>
      <c r="C2665" s="4" t="s">
        <v>13</v>
      </c>
      <c r="D2665" s="4" t="s">
        <v>14</v>
      </c>
      <c r="E2665" s="4" t="s">
        <v>15</v>
      </c>
      <c r="F2665" s="53" t="str">
        <f>IFERROR(VLOOKUP(E2665,'ИМЕНА ОКВЭД'!B$1:D$130001,2,FALSE),E2665)</f>
        <v>Переработка и консервирование рыбы, ракообразных и моллюсков</v>
      </c>
      <c r="G2665" s="27">
        <v>2363122.1</v>
      </c>
      <c r="H2665" s="27">
        <v>2357246.4</v>
      </c>
      <c r="I2665" s="27">
        <v>3834682.3</v>
      </c>
      <c r="J2665" s="27">
        <v>36377239.899999999</v>
      </c>
      <c r="K2665" s="27">
        <v>31043189.300000001</v>
      </c>
      <c r="L2665" s="27">
        <v>100.24926117184864</v>
      </c>
      <c r="M2665" s="27">
        <v>61.624977380785886</v>
      </c>
      <c r="N2665" s="27">
        <v>117.18267587924673</v>
      </c>
    </row>
    <row r="2666" spans="1:14" x14ac:dyDescent="0.25">
      <c r="A2666" s="28">
        <v>44866</v>
      </c>
      <c r="B2666" s="4" t="s">
        <v>12</v>
      </c>
      <c r="C2666" s="4" t="s">
        <v>13</v>
      </c>
      <c r="D2666" s="4" t="s">
        <v>14</v>
      </c>
      <c r="E2666" s="4" t="s">
        <v>19</v>
      </c>
      <c r="F2666" s="53" t="str">
        <f>IFERROR(VLOOKUP(E2666,'ИМЕНА ОКВЭД'!B$1:D$130001,2,FALSE),E2666)</f>
        <v>25.6</v>
      </c>
      <c r="G2666" s="27">
        <v>37265.800000000003</v>
      </c>
      <c r="H2666" s="27">
        <v>30034.9</v>
      </c>
      <c r="I2666" s="27">
        <v>20976.799999999999</v>
      </c>
      <c r="J2666" s="27">
        <v>311645.5</v>
      </c>
      <c r="K2666" s="27">
        <v>205075.4</v>
      </c>
      <c r="L2666" s="27">
        <v>124.07499275842437</v>
      </c>
      <c r="M2666" s="27">
        <v>177.6524541398116</v>
      </c>
      <c r="N2666" s="27">
        <v>151.96630117507999</v>
      </c>
    </row>
    <row r="2667" spans="1:14" x14ac:dyDescent="0.25">
      <c r="A2667" s="28">
        <v>44866</v>
      </c>
      <c r="B2667" s="4" t="s">
        <v>12</v>
      </c>
      <c r="C2667" s="4" t="s">
        <v>13</v>
      </c>
      <c r="D2667" s="4" t="s">
        <v>14</v>
      </c>
      <c r="E2667" s="4" t="s">
        <v>108</v>
      </c>
      <c r="F2667" s="53" t="str">
        <f>IFERROR(VLOOKUP(E2667,'ИМЕНА ОКВЭД'!B$1:D$130001,2,FALSE),E2667)</f>
        <v>36.0</v>
      </c>
      <c r="G2667" s="27">
        <v>336706.7</v>
      </c>
      <c r="H2667" s="27">
        <v>334056.5</v>
      </c>
      <c r="I2667" s="27">
        <v>307805</v>
      </c>
      <c r="J2667" s="27">
        <v>3497013.2</v>
      </c>
      <c r="K2667" s="27">
        <v>3306216.4</v>
      </c>
      <c r="L2667" s="27">
        <v>100.79333885136197</v>
      </c>
      <c r="M2667" s="27">
        <v>109.38961355403583</v>
      </c>
      <c r="N2667" s="27">
        <v>105.77085032909521</v>
      </c>
    </row>
    <row r="2668" spans="1:14" x14ac:dyDescent="0.25">
      <c r="A2668" s="28">
        <v>44866</v>
      </c>
      <c r="B2668" s="4" t="s">
        <v>12</v>
      </c>
      <c r="C2668" s="4" t="s">
        <v>13</v>
      </c>
      <c r="D2668" s="4" t="s">
        <v>14</v>
      </c>
      <c r="E2668" s="4" t="s">
        <v>119</v>
      </c>
      <c r="F2668" s="53" t="str">
        <f>IFERROR(VLOOKUP(E2668,'ИМЕНА ОКВЭД'!B$1:D$130001,2,FALSE),E2668)</f>
        <v>10.4</v>
      </c>
      <c r="G2668" s="27">
        <v>26129.3</v>
      </c>
      <c r="H2668" s="27">
        <v>11021</v>
      </c>
      <c r="I2668" s="4"/>
      <c r="J2668" s="27">
        <v>61317.599999999999</v>
      </c>
      <c r="K2668" s="27">
        <v>25853.9</v>
      </c>
      <c r="L2668" s="27">
        <v>237.08647128209782</v>
      </c>
      <c r="M2668" s="4"/>
      <c r="N2668" s="27">
        <v>237.16963398172035</v>
      </c>
    </row>
    <row r="2669" spans="1:14" x14ac:dyDescent="0.25">
      <c r="A2669" s="28">
        <v>44866</v>
      </c>
      <c r="B2669" s="4" t="s">
        <v>12</v>
      </c>
      <c r="C2669" s="4" t="s">
        <v>13</v>
      </c>
      <c r="D2669" s="4" t="s">
        <v>14</v>
      </c>
      <c r="E2669" s="4" t="s">
        <v>71</v>
      </c>
      <c r="F2669" s="53" t="str">
        <f>IFERROR(VLOOKUP(E2669,'ИМЕНА ОКВЭД'!B$1:D$130001,2,FALSE),E2669)</f>
        <v>23.7</v>
      </c>
      <c r="G2669" s="27">
        <v>663</v>
      </c>
      <c r="H2669" s="27">
        <v>663</v>
      </c>
      <c r="I2669" s="27">
        <v>219</v>
      </c>
      <c r="J2669" s="27">
        <v>7293</v>
      </c>
      <c r="K2669" s="27">
        <v>2409</v>
      </c>
      <c r="L2669" s="27">
        <v>100</v>
      </c>
      <c r="M2669" s="27">
        <v>302.73972602739724</v>
      </c>
      <c r="N2669" s="27">
        <v>302.73972602739724</v>
      </c>
    </row>
    <row r="2670" spans="1:14" x14ac:dyDescent="0.25">
      <c r="A2670" s="28">
        <v>44866</v>
      </c>
      <c r="B2670" s="4" t="s">
        <v>12</v>
      </c>
      <c r="C2670" s="4" t="s">
        <v>13</v>
      </c>
      <c r="D2670" s="4" t="s">
        <v>14</v>
      </c>
      <c r="E2670" s="4" t="s">
        <v>89</v>
      </c>
      <c r="F2670" s="53" t="str">
        <f>IFERROR(VLOOKUP(E2670,'ИМЕНА ОКВЭД'!B$1:D$130001,2,FALSE),E2670)</f>
        <v>Обеспечение электрическое энергией, газом и паром; кондиционирование воздуха</v>
      </c>
      <c r="G2670" s="27">
        <v>7698062.0999999996</v>
      </c>
      <c r="H2670" s="27">
        <v>5514078.2999999998</v>
      </c>
      <c r="I2670" s="27">
        <v>6314493.7999999998</v>
      </c>
      <c r="J2670" s="27">
        <v>60222153.100000001</v>
      </c>
      <c r="K2670" s="27">
        <v>55309811.899999999</v>
      </c>
      <c r="L2670" s="27">
        <v>139.60741362704263</v>
      </c>
      <c r="M2670" s="27">
        <v>121.91099308704682</v>
      </c>
      <c r="N2670" s="27">
        <v>108.88150046303086</v>
      </c>
    </row>
    <row r="2671" spans="1:14" x14ac:dyDescent="0.25">
      <c r="A2671" s="28">
        <v>44866</v>
      </c>
      <c r="B2671" s="4" t="s">
        <v>12</v>
      </c>
      <c r="C2671" s="4" t="s">
        <v>13</v>
      </c>
      <c r="D2671" s="4" t="s">
        <v>14</v>
      </c>
      <c r="E2671" s="4" t="s">
        <v>96</v>
      </c>
      <c r="F2671" s="53" t="str">
        <f>IFERROR(VLOOKUP(E2671,'ИМЕНА ОКВЭД'!B$1:D$130001,2,FALSE),E2671)</f>
        <v>05.1</v>
      </c>
      <c r="G2671" s="27">
        <v>5604085</v>
      </c>
      <c r="H2671" s="27">
        <v>3771425</v>
      </c>
      <c r="I2671" s="27">
        <v>4064013</v>
      </c>
      <c r="J2671" s="27">
        <v>48980424</v>
      </c>
      <c r="K2671" s="27">
        <v>37294206</v>
      </c>
      <c r="L2671" s="27">
        <v>148.59330359214354</v>
      </c>
      <c r="M2671" s="27">
        <v>137.89535122057927</v>
      </c>
      <c r="N2671" s="27">
        <v>131.33521062226126</v>
      </c>
    </row>
    <row r="2672" spans="1:14" x14ac:dyDescent="0.25">
      <c r="A2672" s="28">
        <v>44866</v>
      </c>
      <c r="B2672" s="4" t="s">
        <v>12</v>
      </c>
      <c r="C2672" s="4" t="s">
        <v>13</v>
      </c>
      <c r="D2672" s="4" t="s">
        <v>14</v>
      </c>
      <c r="E2672" s="4" t="s">
        <v>17</v>
      </c>
      <c r="F2672" s="53" t="str">
        <f>IFERROR(VLOOKUP(E2672,'ИМЕНА ОКВЭД'!B$1:D$130001,2,FALSE),E2672)</f>
        <v>20.5</v>
      </c>
      <c r="G2672" s="27">
        <v>107729</v>
      </c>
      <c r="H2672" s="27">
        <v>107734</v>
      </c>
      <c r="I2672" s="27">
        <v>94611.199999999997</v>
      </c>
      <c r="J2672" s="27">
        <v>1185315</v>
      </c>
      <c r="K2672" s="27">
        <v>1025825.5</v>
      </c>
      <c r="L2672" s="27">
        <v>99.995358939610526</v>
      </c>
      <c r="M2672" s="27">
        <v>113.8649546776703</v>
      </c>
      <c r="N2672" s="27">
        <v>115.54742985039853</v>
      </c>
    </row>
    <row r="2673" spans="1:14" x14ac:dyDescent="0.25">
      <c r="A2673" s="28">
        <v>44866</v>
      </c>
      <c r="B2673" s="4" t="s">
        <v>12</v>
      </c>
      <c r="C2673" s="4" t="s">
        <v>13</v>
      </c>
      <c r="D2673" s="4" t="s">
        <v>14</v>
      </c>
      <c r="E2673" s="4" t="s">
        <v>129</v>
      </c>
      <c r="F2673" s="53" t="str">
        <f>IFERROR(VLOOKUP(E2673,'ИМЕНА ОКВЭД'!B$1:D$130001,2,FALSE),E2673)</f>
        <v>Производство кожи и изделий из кожи</v>
      </c>
      <c r="G2673" s="27">
        <v>442</v>
      </c>
      <c r="H2673" s="27">
        <v>442</v>
      </c>
      <c r="I2673" s="4"/>
      <c r="J2673" s="27">
        <v>4862</v>
      </c>
      <c r="K2673" s="27"/>
      <c r="L2673" s="27">
        <v>100</v>
      </c>
      <c r="M2673" s="4"/>
      <c r="N2673" s="4"/>
    </row>
    <row r="2674" spans="1:14" x14ac:dyDescent="0.25">
      <c r="A2674" s="28">
        <v>44866</v>
      </c>
      <c r="B2674" s="4" t="s">
        <v>12</v>
      </c>
      <c r="C2674" s="4" t="s">
        <v>13</v>
      </c>
      <c r="D2674" s="4" t="s">
        <v>14</v>
      </c>
      <c r="E2674" s="4" t="s">
        <v>54</v>
      </c>
      <c r="F2674" s="53" t="str">
        <f>IFERROR(VLOOKUP(E2674,'ИМЕНА ОКВЭД'!B$1:D$130001,2,FALSE),E2674)</f>
        <v>38.3</v>
      </c>
      <c r="G2674" s="27">
        <v>293422.59999999998</v>
      </c>
      <c r="H2674" s="27">
        <v>280181.5</v>
      </c>
      <c r="I2674" s="27">
        <v>103961.7</v>
      </c>
      <c r="J2674" s="27">
        <v>3224089.9</v>
      </c>
      <c r="K2674" s="27">
        <v>1478289.5</v>
      </c>
      <c r="L2674" s="27">
        <v>104.72590088924501</v>
      </c>
      <c r="M2674" s="27">
        <v>282.24105608122994</v>
      </c>
      <c r="N2674" s="27">
        <v>218.09597511177614</v>
      </c>
    </row>
    <row r="2675" spans="1:14" x14ac:dyDescent="0.25">
      <c r="A2675" s="28">
        <v>44866</v>
      </c>
      <c r="B2675" s="4" t="s">
        <v>12</v>
      </c>
      <c r="C2675" s="4" t="s">
        <v>13</v>
      </c>
      <c r="D2675" s="4" t="s">
        <v>14</v>
      </c>
      <c r="E2675" s="4" t="s">
        <v>21</v>
      </c>
      <c r="F2675" s="53" t="str">
        <f>IFERROR(VLOOKUP(E2675,'ИМЕНА ОКВЭД'!B$1:D$130001,2,FALSE),E2675)</f>
        <v>Производство прочих готовых изделий</v>
      </c>
      <c r="G2675" s="27">
        <v>40943</v>
      </c>
      <c r="H2675" s="27">
        <v>37168.400000000001</v>
      </c>
      <c r="I2675" s="27">
        <v>23171.4</v>
      </c>
      <c r="J2675" s="27">
        <v>335100.5</v>
      </c>
      <c r="K2675" s="27">
        <v>165683.9</v>
      </c>
      <c r="L2675" s="27">
        <v>110.15540082435618</v>
      </c>
      <c r="M2675" s="27">
        <v>176.6962721285723</v>
      </c>
      <c r="N2675" s="27">
        <v>202.25290447653634</v>
      </c>
    </row>
    <row r="2676" spans="1:14" x14ac:dyDescent="0.25">
      <c r="A2676" s="28">
        <v>44866</v>
      </c>
      <c r="B2676" s="4" t="s">
        <v>12</v>
      </c>
      <c r="C2676" s="4" t="s">
        <v>13</v>
      </c>
      <c r="D2676" s="4" t="s">
        <v>14</v>
      </c>
      <c r="E2676" s="4" t="s">
        <v>53</v>
      </c>
      <c r="F2676" s="53" t="str">
        <f>IFERROR(VLOOKUP(E2676,'ИМЕНА ОКВЭД'!B$1:D$130001,2,FALSE),E2676)</f>
        <v>28.2</v>
      </c>
      <c r="G2676" s="27">
        <v>2363</v>
      </c>
      <c r="H2676" s="27">
        <v>2363</v>
      </c>
      <c r="I2676" s="27">
        <v>3333</v>
      </c>
      <c r="J2676" s="27">
        <v>72898.2</v>
      </c>
      <c r="K2676" s="27">
        <v>75605.3</v>
      </c>
      <c r="L2676" s="27">
        <v>100</v>
      </c>
      <c r="M2676" s="27">
        <v>70.897089708970896</v>
      </c>
      <c r="N2676" s="27">
        <v>96.41943091291219</v>
      </c>
    </row>
    <row r="2677" spans="1:14" x14ac:dyDescent="0.25">
      <c r="A2677" s="28">
        <v>44866</v>
      </c>
      <c r="B2677" s="4" t="s">
        <v>12</v>
      </c>
      <c r="C2677" s="4" t="s">
        <v>13</v>
      </c>
      <c r="D2677" s="4" t="s">
        <v>14</v>
      </c>
      <c r="E2677" s="4" t="s">
        <v>39</v>
      </c>
      <c r="F2677" s="53" t="str">
        <f>IFERROR(VLOOKUP(E2677,'ИМЕНА ОКВЭД'!B$1:D$130001,2,FALSE),E2677)</f>
        <v>37.0</v>
      </c>
      <c r="G2677" s="27">
        <v>178722.3</v>
      </c>
      <c r="H2677" s="27">
        <v>179460.9</v>
      </c>
      <c r="I2677" s="27">
        <v>174702.3</v>
      </c>
      <c r="J2677" s="27">
        <v>1894756.4</v>
      </c>
      <c r="K2677" s="27">
        <v>1934467</v>
      </c>
      <c r="L2677" s="27">
        <v>99.588434026576266</v>
      </c>
      <c r="M2677" s="27">
        <v>102.30105728430593</v>
      </c>
      <c r="N2677" s="27">
        <v>97.947207163523601</v>
      </c>
    </row>
    <row r="2678" spans="1:14" x14ac:dyDescent="0.25">
      <c r="A2678" s="28">
        <v>44866</v>
      </c>
      <c r="B2678" s="4" t="s">
        <v>12</v>
      </c>
      <c r="C2678" s="4" t="s">
        <v>13</v>
      </c>
      <c r="D2678" s="4" t="s">
        <v>14</v>
      </c>
      <c r="E2678" s="4" t="s">
        <v>60</v>
      </c>
      <c r="F2678" s="53" t="str">
        <f>IFERROR(VLOOKUP(E2678,'ИМЕНА ОКВЭД'!B$1:D$130001,2,FALSE),E2678)</f>
        <v>Производство химических веществ и химических продуктов</v>
      </c>
      <c r="G2678" s="27">
        <v>392598</v>
      </c>
      <c r="H2678" s="27">
        <v>434875.7</v>
      </c>
      <c r="I2678" s="27">
        <v>350706.8</v>
      </c>
      <c r="J2678" s="27">
        <v>4568743.0999999996</v>
      </c>
      <c r="K2678" s="27">
        <v>3742437.2</v>
      </c>
      <c r="L2678" s="27">
        <v>90.278210532342925</v>
      </c>
      <c r="M2678" s="27">
        <v>111.94479263019707</v>
      </c>
      <c r="N2678" s="27">
        <v>122.07935246047683</v>
      </c>
    </row>
    <row r="2679" spans="1:14" x14ac:dyDescent="0.25">
      <c r="A2679" s="28">
        <v>44866</v>
      </c>
      <c r="B2679" s="4" t="s">
        <v>12</v>
      </c>
      <c r="C2679" s="4" t="s">
        <v>13</v>
      </c>
      <c r="D2679" s="4" t="s">
        <v>14</v>
      </c>
      <c r="E2679" s="4" t="s">
        <v>131</v>
      </c>
      <c r="F2679" s="53" t="str">
        <f>IFERROR(VLOOKUP(E2679,'ИМЕНА ОКВЭД'!B$1:D$130001,2,FALSE),E2679)</f>
        <v>30.2</v>
      </c>
      <c r="G2679" s="27">
        <v>10275.200000000001</v>
      </c>
      <c r="H2679" s="27">
        <v>10485.299999999999</v>
      </c>
      <c r="I2679" s="27">
        <v>7978.4</v>
      </c>
      <c r="J2679" s="27">
        <v>132697.4</v>
      </c>
      <c r="K2679" s="27">
        <v>124630.39999999999</v>
      </c>
      <c r="L2679" s="27">
        <v>97.996242358349306</v>
      </c>
      <c r="M2679" s="27">
        <v>128.78772686252881</v>
      </c>
      <c r="N2679" s="27">
        <v>106.47273859347318</v>
      </c>
    </row>
    <row r="2680" spans="1:14" x14ac:dyDescent="0.25">
      <c r="A2680" s="28">
        <v>44866</v>
      </c>
      <c r="B2680" s="4" t="s">
        <v>12</v>
      </c>
      <c r="C2680" s="4" t="s">
        <v>13</v>
      </c>
      <c r="D2680" s="4" t="s">
        <v>14</v>
      </c>
      <c r="E2680" s="4" t="s">
        <v>94</v>
      </c>
      <c r="F2680" s="53" t="str">
        <f>IFERROR(VLOOKUP(E2680,'ИМЕНА ОКВЭД'!B$1:D$130001,2,FALSE),E2680)</f>
        <v>Производство компьютеров, электронных и оптических изделий</v>
      </c>
      <c r="G2680" s="27">
        <v>1921</v>
      </c>
      <c r="H2680" s="27">
        <v>1921</v>
      </c>
      <c r="I2680" s="27">
        <v>2637</v>
      </c>
      <c r="J2680" s="27">
        <v>21131</v>
      </c>
      <c r="K2680" s="27">
        <v>29007</v>
      </c>
      <c r="L2680" s="27">
        <v>100</v>
      </c>
      <c r="M2680" s="27">
        <v>72.847933257489572</v>
      </c>
      <c r="N2680" s="27">
        <v>72.847933257489572</v>
      </c>
    </row>
    <row r="2681" spans="1:14" x14ac:dyDescent="0.25">
      <c r="A2681" s="28">
        <v>44866</v>
      </c>
      <c r="B2681" s="4" t="s">
        <v>12</v>
      </c>
      <c r="C2681" s="4" t="s">
        <v>13</v>
      </c>
      <c r="D2681" s="4" t="s">
        <v>14</v>
      </c>
      <c r="E2681" s="4" t="s">
        <v>111</v>
      </c>
      <c r="F2681" s="53" t="str">
        <f>IFERROR(VLOOKUP(E2681,'ИМЕНА ОКВЭД'!B$1:D$130001,2,FALSE),E2681)</f>
        <v>16.1</v>
      </c>
      <c r="G2681" s="27">
        <v>992208.5</v>
      </c>
      <c r="H2681" s="27">
        <v>1120482</v>
      </c>
      <c r="I2681" s="27">
        <v>823376.7</v>
      </c>
      <c r="J2681" s="27">
        <v>14634314.199999999</v>
      </c>
      <c r="K2681" s="27">
        <v>11024352.1</v>
      </c>
      <c r="L2681" s="27">
        <v>88.551935684821359</v>
      </c>
      <c r="M2681" s="27">
        <v>120.50480660917415</v>
      </c>
      <c r="N2681" s="27">
        <v>132.74534473549699</v>
      </c>
    </row>
    <row r="2682" spans="1:14" x14ac:dyDescent="0.25">
      <c r="A2682" s="28">
        <v>44866</v>
      </c>
      <c r="B2682" s="4" t="s">
        <v>12</v>
      </c>
      <c r="C2682" s="4" t="s">
        <v>13</v>
      </c>
      <c r="D2682" s="4" t="s">
        <v>14</v>
      </c>
      <c r="E2682" s="4" t="s">
        <v>56</v>
      </c>
      <c r="F2682" s="53" t="str">
        <f>IFERROR(VLOOKUP(E2682,'ИМЕНА ОКВЭД'!B$1:D$130001,2,FALSE),E2682)</f>
        <v>Производство готовых металлических изделий, кроме машин и оборудования</v>
      </c>
      <c r="G2682" s="27">
        <v>434955.8</v>
      </c>
      <c r="H2682" s="27">
        <v>384133.7</v>
      </c>
      <c r="I2682" s="27">
        <v>521970.5</v>
      </c>
      <c r="J2682" s="27">
        <v>4838043.7</v>
      </c>
      <c r="K2682" s="27">
        <v>3918960.8</v>
      </c>
      <c r="L2682" s="27">
        <v>113.23031538237858</v>
      </c>
      <c r="M2682" s="27">
        <v>83.329575138824893</v>
      </c>
      <c r="N2682" s="27">
        <v>123.45220957555891</v>
      </c>
    </row>
    <row r="2683" spans="1:14" x14ac:dyDescent="0.25">
      <c r="A2683" s="28">
        <v>44866</v>
      </c>
      <c r="B2683" s="4" t="s">
        <v>12</v>
      </c>
      <c r="C2683" s="4" t="s">
        <v>13</v>
      </c>
      <c r="D2683" s="4" t="s">
        <v>14</v>
      </c>
      <c r="E2683" s="4" t="s">
        <v>23</v>
      </c>
      <c r="F2683" s="53" t="str">
        <f>IFERROR(VLOOKUP(E2683,'ИМЕНА ОКВЭД'!B$1:D$130001,2,FALSE),E2683)</f>
        <v>23.3</v>
      </c>
      <c r="G2683" s="27">
        <v>42742.7</v>
      </c>
      <c r="H2683" s="27">
        <v>50174.6</v>
      </c>
      <c r="I2683" s="27">
        <v>54235</v>
      </c>
      <c r="J2683" s="27">
        <v>533227.5</v>
      </c>
      <c r="K2683" s="27">
        <v>649255</v>
      </c>
      <c r="L2683" s="27">
        <v>85.187923770194487</v>
      </c>
      <c r="M2683" s="27">
        <v>78.810177929381396</v>
      </c>
      <c r="N2683" s="27">
        <v>82.129132621235101</v>
      </c>
    </row>
    <row r="2684" spans="1:14" x14ac:dyDescent="0.25">
      <c r="A2684" s="28">
        <v>44866</v>
      </c>
      <c r="B2684" s="4" t="s">
        <v>12</v>
      </c>
      <c r="C2684" s="4" t="s">
        <v>13</v>
      </c>
      <c r="D2684" s="4" t="s">
        <v>14</v>
      </c>
      <c r="E2684" s="4" t="s">
        <v>133</v>
      </c>
      <c r="F2684" s="53" t="str">
        <f>IFERROR(VLOOKUP(E2684,'ИМЕНА ОКВЭД'!B$1:D$130001,2,FALSE),E2684)</f>
        <v>29.3</v>
      </c>
      <c r="G2684" s="27">
        <v>1537</v>
      </c>
      <c r="H2684" s="27">
        <v>715.1</v>
      </c>
      <c r="I2684" s="4"/>
      <c r="J2684" s="27">
        <v>13095.8</v>
      </c>
      <c r="K2684" s="27"/>
      <c r="L2684" s="27">
        <v>214.93497412949239</v>
      </c>
      <c r="M2684" s="4"/>
      <c r="N2684" s="4"/>
    </row>
    <row r="2685" spans="1:14" x14ac:dyDescent="0.25">
      <c r="A2685" s="28">
        <v>44866</v>
      </c>
      <c r="B2685" s="4" t="s">
        <v>12</v>
      </c>
      <c r="C2685" s="4" t="s">
        <v>13</v>
      </c>
      <c r="D2685" s="4" t="s">
        <v>14</v>
      </c>
      <c r="E2685" s="4" t="s">
        <v>50</v>
      </c>
      <c r="F2685" s="53" t="str">
        <f>IFERROR(VLOOKUP(E2685,'ИМЕНА ОКВЭД'!B$1:D$130001,2,FALSE),E2685)</f>
        <v>Производство молочной продукции</v>
      </c>
      <c r="G2685" s="27">
        <v>208741.3</v>
      </c>
      <c r="H2685" s="27">
        <v>204203.4</v>
      </c>
      <c r="I2685" s="27">
        <v>242005</v>
      </c>
      <c r="J2685" s="27">
        <v>2544170.7999999998</v>
      </c>
      <c r="K2685" s="27">
        <v>3231968.7</v>
      </c>
      <c r="L2685" s="27">
        <v>102.2222450752534</v>
      </c>
      <c r="M2685" s="27">
        <v>86.254953410053517</v>
      </c>
      <c r="N2685" s="27">
        <v>78.718918286553958</v>
      </c>
    </row>
    <row r="2686" spans="1:14" x14ac:dyDescent="0.25">
      <c r="A2686" s="28">
        <v>44866</v>
      </c>
      <c r="B2686" s="4" t="s">
        <v>12</v>
      </c>
      <c r="C2686" s="4" t="s">
        <v>13</v>
      </c>
      <c r="D2686" s="4" t="s">
        <v>14</v>
      </c>
      <c r="E2686" s="4" t="s">
        <v>84</v>
      </c>
      <c r="F2686" s="53" t="str">
        <f>IFERROR(VLOOKUP(E2686,'ИМЕНА ОКВЭД'!B$1:D$130001,2,FALSE),E2686)</f>
        <v>Производство основных драгоценных металлов и прочих цветных металлов, производство ядерного топлива</v>
      </c>
      <c r="G2686" s="27">
        <v>9509134.8000000007</v>
      </c>
      <c r="H2686" s="27">
        <v>14153629.6</v>
      </c>
      <c r="I2686" s="27">
        <v>14098032.199999999</v>
      </c>
      <c r="J2686" s="27">
        <v>108605019.2</v>
      </c>
      <c r="K2686" s="27">
        <v>117784188.5</v>
      </c>
      <c r="L2686" s="27">
        <v>67.185132497744604</v>
      </c>
      <c r="M2686" s="27">
        <v>67.450085693519696</v>
      </c>
      <c r="N2686" s="27">
        <v>92.206789878252636</v>
      </c>
    </row>
    <row r="2687" spans="1:14" x14ac:dyDescent="0.25">
      <c r="A2687" s="28">
        <v>44866</v>
      </c>
      <c r="B2687" s="4" t="s">
        <v>12</v>
      </c>
      <c r="C2687" s="4" t="s">
        <v>13</v>
      </c>
      <c r="D2687" s="4" t="s">
        <v>14</v>
      </c>
      <c r="E2687" s="4" t="s">
        <v>124</v>
      </c>
      <c r="F2687" s="53" t="str">
        <f>IFERROR(VLOOKUP(E2687,'ИМЕНА ОКВЭД'!B$1:D$130001,2,FALSE),E2687)</f>
        <v>Всего по обследуемым видам экономической деятельности</v>
      </c>
      <c r="G2687" s="27">
        <v>48392541.399999999</v>
      </c>
      <c r="H2687" s="27">
        <v>48022162.600000001</v>
      </c>
      <c r="I2687" s="27">
        <v>55785818.100000001</v>
      </c>
      <c r="J2687" s="27">
        <v>493467912.10000002</v>
      </c>
      <c r="K2687" s="27">
        <v>540139193</v>
      </c>
      <c r="L2687" s="27">
        <v>100.77126639023957</v>
      </c>
      <c r="M2687" s="27">
        <v>86.747031858980662</v>
      </c>
      <c r="N2687" s="27">
        <v>91.359397447020655</v>
      </c>
    </row>
    <row r="2688" spans="1:14" x14ac:dyDescent="0.25">
      <c r="A2688" s="28">
        <v>44866</v>
      </c>
      <c r="B2688" s="4" t="s">
        <v>12</v>
      </c>
      <c r="C2688" s="4" t="s">
        <v>13</v>
      </c>
      <c r="D2688" s="4" t="s">
        <v>14</v>
      </c>
      <c r="E2688" s="4" t="s">
        <v>81</v>
      </c>
      <c r="F2688" s="53" t="str">
        <f>IFERROR(VLOOKUP(E2688,'ИМЕНА ОКВЭД'!B$1:D$130001,2,FALSE),E2688)</f>
        <v>Переработка и консервирование мяса и мясной пищевой продукции</v>
      </c>
      <c r="G2688" s="27">
        <v>87013.3</v>
      </c>
      <c r="H2688" s="27">
        <v>85452.800000000003</v>
      </c>
      <c r="I2688" s="27">
        <v>46105.9</v>
      </c>
      <c r="J2688" s="27">
        <v>983668.5</v>
      </c>
      <c r="K2688" s="27">
        <v>694134.6</v>
      </c>
      <c r="L2688" s="27">
        <v>101.82615432144998</v>
      </c>
      <c r="M2688" s="27">
        <v>188.72487035281819</v>
      </c>
      <c r="N2688" s="27">
        <v>141.71149226677363</v>
      </c>
    </row>
    <row r="2689" spans="1:14" x14ac:dyDescent="0.25">
      <c r="A2689" s="28">
        <v>44866</v>
      </c>
      <c r="B2689" s="4" t="s">
        <v>12</v>
      </c>
      <c r="C2689" s="4" t="s">
        <v>13</v>
      </c>
      <c r="D2689" s="4" t="s">
        <v>14</v>
      </c>
      <c r="E2689" s="4" t="s">
        <v>115</v>
      </c>
      <c r="F2689" s="53" t="str">
        <f>IFERROR(VLOOKUP(E2689,'ИМЕНА ОКВЭД'!B$1:D$130001,2,FALSE),E2689)</f>
        <v>24.1</v>
      </c>
      <c r="G2689" s="27">
        <v>1959706.2</v>
      </c>
      <c r="H2689" s="27">
        <v>2177241.6</v>
      </c>
      <c r="I2689" s="27">
        <v>2545207.2999999998</v>
      </c>
      <c r="J2689" s="27">
        <v>28672444.800000001</v>
      </c>
      <c r="K2689" s="27">
        <v>36310921.299999997</v>
      </c>
      <c r="L2689" s="27">
        <v>90.008669685532368</v>
      </c>
      <c r="M2689" s="27">
        <v>76.995936637459749</v>
      </c>
      <c r="N2689" s="27">
        <v>78.963694044303963</v>
      </c>
    </row>
    <row r="2690" spans="1:14" x14ac:dyDescent="0.25">
      <c r="A2690" s="28">
        <v>44866</v>
      </c>
      <c r="B2690" s="4" t="s">
        <v>12</v>
      </c>
      <c r="C2690" s="4" t="s">
        <v>13</v>
      </c>
      <c r="D2690" s="4" t="s">
        <v>14</v>
      </c>
      <c r="E2690" s="4" t="s">
        <v>123</v>
      </c>
      <c r="F2690" s="53" t="str">
        <f>IFERROR(VLOOKUP(E2690,'ИМЕНА ОКВЭД'!B$1:D$130001,2,FALSE),E2690)</f>
        <v>32.1</v>
      </c>
      <c r="G2690" s="27">
        <v>18</v>
      </c>
      <c r="H2690" s="27">
        <v>18</v>
      </c>
      <c r="I2690" s="27">
        <v>355</v>
      </c>
      <c r="J2690" s="27">
        <v>198</v>
      </c>
      <c r="K2690" s="27">
        <v>3905</v>
      </c>
      <c r="L2690" s="27">
        <v>100</v>
      </c>
      <c r="M2690" s="27">
        <v>5.070422535211268</v>
      </c>
      <c r="N2690" s="27">
        <v>5.070422535211268</v>
      </c>
    </row>
    <row r="2691" spans="1:14" x14ac:dyDescent="0.25">
      <c r="A2691" s="28">
        <v>44866</v>
      </c>
      <c r="B2691" s="4" t="s">
        <v>12</v>
      </c>
      <c r="C2691" s="4" t="s">
        <v>13</v>
      </c>
      <c r="D2691" s="4" t="s">
        <v>14</v>
      </c>
      <c r="E2691" s="4" t="s">
        <v>49</v>
      </c>
      <c r="F2691" s="53" t="str">
        <f>IFERROR(VLOOKUP(E2691,'ИМЕНА ОКВЭД'!B$1:D$130001,2,FALSE),E2691)</f>
        <v>Производство резиновых и пластмассовых изделий</v>
      </c>
      <c r="G2691" s="27">
        <v>588457.9</v>
      </c>
      <c r="H2691" s="27">
        <v>800643.5</v>
      </c>
      <c r="I2691" s="27">
        <v>421095.3</v>
      </c>
      <c r="J2691" s="27">
        <v>7062325.2999999998</v>
      </c>
      <c r="K2691" s="27">
        <v>4279642.3</v>
      </c>
      <c r="L2691" s="27">
        <v>73.498117451774732</v>
      </c>
      <c r="M2691" s="27">
        <v>139.74458988262276</v>
      </c>
      <c r="N2691" s="27">
        <v>165.02139209157738</v>
      </c>
    </row>
    <row r="2692" spans="1:14" x14ac:dyDescent="0.25">
      <c r="A2692" s="28">
        <v>44866</v>
      </c>
      <c r="B2692" s="4" t="s">
        <v>12</v>
      </c>
      <c r="C2692" s="4" t="s">
        <v>13</v>
      </c>
      <c r="D2692" s="4" t="s">
        <v>14</v>
      </c>
      <c r="E2692" s="4" t="s">
        <v>83</v>
      </c>
      <c r="F2692" s="53" t="str">
        <f>IFERROR(VLOOKUP(E2692,'ИМЕНА ОКВЭД'!B$1:D$130001,2,FALSE),E2692)</f>
        <v>20.4</v>
      </c>
      <c r="G2692" s="27">
        <v>1328</v>
      </c>
      <c r="H2692" s="27">
        <v>1328</v>
      </c>
      <c r="I2692" s="27">
        <v>28</v>
      </c>
      <c r="J2692" s="27">
        <v>14608</v>
      </c>
      <c r="K2692" s="27">
        <v>308</v>
      </c>
      <c r="L2692" s="27">
        <v>100</v>
      </c>
      <c r="M2692" s="27">
        <v>4742.8571428571431</v>
      </c>
      <c r="N2692" s="27">
        <v>4742.8571428571431</v>
      </c>
    </row>
    <row r="2693" spans="1:14" x14ac:dyDescent="0.25">
      <c r="A2693" s="28">
        <v>44866</v>
      </c>
      <c r="B2693" s="4" t="s">
        <v>12</v>
      </c>
      <c r="C2693" s="4" t="s">
        <v>13</v>
      </c>
      <c r="D2693" s="4" t="s">
        <v>14</v>
      </c>
      <c r="E2693" s="4" t="s">
        <v>112</v>
      </c>
      <c r="F2693" s="53" t="str">
        <f>IFERROR(VLOOKUP(E2693,'ИМЕНА ОКВЭД'!B$1:D$130001,2,FALSE),E2693)</f>
        <v>35.2</v>
      </c>
      <c r="G2693" s="27">
        <v>414081</v>
      </c>
      <c r="H2693" s="27">
        <v>317900.79999999999</v>
      </c>
      <c r="I2693" s="27">
        <v>340414.3</v>
      </c>
      <c r="J2693" s="27">
        <v>4394623.3</v>
      </c>
      <c r="K2693" s="27">
        <v>3747407.3</v>
      </c>
      <c r="L2693" s="27">
        <v>130.25478388226767</v>
      </c>
      <c r="M2693" s="27">
        <v>121.64030711988303</v>
      </c>
      <c r="N2693" s="27">
        <v>117.27103429616524</v>
      </c>
    </row>
    <row r="2694" spans="1:14" x14ac:dyDescent="0.25">
      <c r="A2694" s="28">
        <v>44866</v>
      </c>
      <c r="B2694" s="4" t="s">
        <v>12</v>
      </c>
      <c r="C2694" s="4" t="s">
        <v>13</v>
      </c>
      <c r="D2694" s="4" t="s">
        <v>14</v>
      </c>
      <c r="E2694" s="4" t="s">
        <v>48</v>
      </c>
      <c r="F2694" s="53" t="str">
        <f>IFERROR(VLOOKUP(E2694,'ИМЕНА ОКВЭД'!B$1:D$130001,2,FALSE),E2694)</f>
        <v>Производство напитков</v>
      </c>
      <c r="G2694" s="27">
        <v>697944.3</v>
      </c>
      <c r="H2694" s="27">
        <v>627322.1</v>
      </c>
      <c r="I2694" s="27">
        <v>540974.19999999995</v>
      </c>
      <c r="J2694" s="27">
        <v>8671566.5999999996</v>
      </c>
      <c r="K2694" s="27">
        <v>6590426.4000000004</v>
      </c>
      <c r="L2694" s="27">
        <v>111.25772549699748</v>
      </c>
      <c r="M2694" s="27">
        <v>129.01618968150422</v>
      </c>
      <c r="N2694" s="27">
        <v>131.57823293497367</v>
      </c>
    </row>
    <row r="2695" spans="1:14" x14ac:dyDescent="0.25">
      <c r="A2695" s="28">
        <v>44866</v>
      </c>
      <c r="B2695" s="4" t="s">
        <v>12</v>
      </c>
      <c r="C2695" s="4" t="s">
        <v>13</v>
      </c>
      <c r="D2695" s="4" t="s">
        <v>14</v>
      </c>
      <c r="E2695" s="4" t="s">
        <v>64</v>
      </c>
      <c r="F2695" s="53" t="str">
        <f>IFERROR(VLOOKUP(E2695,'ИМЕНА ОКВЭД'!B$1:D$130001,2,FALSE),E2695)</f>
        <v>Производство бумаги и бумажных изделий</v>
      </c>
      <c r="G2695" s="27">
        <v>29454.9</v>
      </c>
      <c r="H2695" s="27">
        <v>28252.3</v>
      </c>
      <c r="I2695" s="27">
        <v>14151.1</v>
      </c>
      <c r="J2695" s="27">
        <v>309018.59999999998</v>
      </c>
      <c r="K2695" s="27">
        <v>156271.70000000001</v>
      </c>
      <c r="L2695" s="27">
        <v>104.25664459176775</v>
      </c>
      <c r="M2695" s="27">
        <v>208.14565652140115</v>
      </c>
      <c r="N2695" s="27">
        <v>197.74444125199892</v>
      </c>
    </row>
    <row r="2696" spans="1:14" x14ac:dyDescent="0.25">
      <c r="A2696" s="28">
        <v>44866</v>
      </c>
      <c r="B2696" s="4" t="s">
        <v>12</v>
      </c>
      <c r="C2696" s="4" t="s">
        <v>13</v>
      </c>
      <c r="D2696" s="4" t="s">
        <v>14</v>
      </c>
      <c r="E2696" s="4" t="s">
        <v>57</v>
      </c>
      <c r="F2696" s="53" t="str">
        <f>IFERROR(VLOOKUP(E2696,'ИМЕНА ОКВЭД'!B$1:D$130001,2,FALSE),E2696)</f>
        <v>10.3</v>
      </c>
      <c r="G2696" s="27">
        <v>30605.7</v>
      </c>
      <c r="H2696" s="27">
        <v>29002.3</v>
      </c>
      <c r="I2696" s="27">
        <v>13089.9</v>
      </c>
      <c r="J2696" s="27">
        <v>318637.09999999998</v>
      </c>
      <c r="K2696" s="27">
        <v>133444.79999999999</v>
      </c>
      <c r="L2696" s="27">
        <v>105.52852704785482</v>
      </c>
      <c r="M2696" s="27">
        <v>233.81156464144112</v>
      </c>
      <c r="N2696" s="27">
        <v>238.77820641943336</v>
      </c>
    </row>
    <row r="2697" spans="1:14" x14ac:dyDescent="0.25">
      <c r="A2697" s="28">
        <v>44866</v>
      </c>
      <c r="B2697" s="4" t="s">
        <v>12</v>
      </c>
      <c r="C2697" s="4" t="s">
        <v>13</v>
      </c>
      <c r="D2697" s="4" t="s">
        <v>14</v>
      </c>
      <c r="E2697" s="4" t="s">
        <v>105</v>
      </c>
      <c r="F2697" s="53" t="str">
        <f>IFERROR(VLOOKUP(E2697,'ИМЕНА ОКВЭД'!B$1:D$130001,2,FALSE),E2697)</f>
        <v>11.0</v>
      </c>
      <c r="G2697" s="27">
        <v>697944.3</v>
      </c>
      <c r="H2697" s="27">
        <v>627322.1</v>
      </c>
      <c r="I2697" s="27">
        <v>540974.19999999995</v>
      </c>
      <c r="J2697" s="27">
        <v>8671566.5999999996</v>
      </c>
      <c r="K2697" s="27">
        <v>6590426.4000000004</v>
      </c>
      <c r="L2697" s="27">
        <v>111.25772549699748</v>
      </c>
      <c r="M2697" s="27">
        <v>129.01618968150422</v>
      </c>
      <c r="N2697" s="27">
        <v>131.57823293497367</v>
      </c>
    </row>
    <row r="2698" spans="1:14" x14ac:dyDescent="0.25">
      <c r="A2698" s="28">
        <v>44866</v>
      </c>
      <c r="B2698" s="4" t="s">
        <v>12</v>
      </c>
      <c r="C2698" s="4" t="s">
        <v>13</v>
      </c>
      <c r="D2698" s="4" t="s">
        <v>14</v>
      </c>
      <c r="E2698" s="4" t="s">
        <v>97</v>
      </c>
      <c r="F2698" s="53" t="str">
        <f>IFERROR(VLOOKUP(E2698,'ИМЕНА ОКВЭД'!B$1:D$130001,2,FALSE),E2698)</f>
        <v>20.2</v>
      </c>
      <c r="G2698" s="27"/>
      <c r="H2698" s="4"/>
      <c r="I2698" s="27">
        <v>217</v>
      </c>
      <c r="J2698" s="4"/>
      <c r="K2698" s="27">
        <v>2387</v>
      </c>
      <c r="L2698" s="4"/>
      <c r="M2698" s="4"/>
      <c r="N2698" s="4"/>
    </row>
    <row r="2699" spans="1:14" x14ac:dyDescent="0.25">
      <c r="A2699" s="28">
        <v>44866</v>
      </c>
      <c r="B2699" s="4" t="s">
        <v>12</v>
      </c>
      <c r="C2699" s="4" t="s">
        <v>13</v>
      </c>
      <c r="D2699" s="4" t="s">
        <v>14</v>
      </c>
      <c r="E2699" s="4" t="s">
        <v>92</v>
      </c>
      <c r="F2699" s="53" t="str">
        <f>IFERROR(VLOOKUP(E2699,'ИМЕНА ОКВЭД'!B$1:D$130001,2,FALSE),E2699)</f>
        <v>30.3</v>
      </c>
      <c r="G2699" s="27">
        <v>7367089.0999999996</v>
      </c>
      <c r="H2699" s="27">
        <v>4513146.9000000004</v>
      </c>
      <c r="I2699" s="27">
        <v>11225955.6</v>
      </c>
      <c r="J2699" s="27">
        <v>22599358.600000001</v>
      </c>
      <c r="K2699" s="27">
        <v>111100754.09999999</v>
      </c>
      <c r="L2699" s="27">
        <v>163.23619113749655</v>
      </c>
      <c r="M2699" s="27">
        <v>65.62549650561597</v>
      </c>
      <c r="N2699" s="27">
        <v>20.341318817385059</v>
      </c>
    </row>
    <row r="2700" spans="1:14" x14ac:dyDescent="0.25">
      <c r="A2700" s="28">
        <v>44866</v>
      </c>
      <c r="B2700" s="4" t="s">
        <v>12</v>
      </c>
      <c r="C2700" s="4" t="s">
        <v>13</v>
      </c>
      <c r="D2700" s="4" t="s">
        <v>14</v>
      </c>
      <c r="E2700" s="4" t="s">
        <v>117</v>
      </c>
      <c r="F2700" s="53" t="str">
        <f>IFERROR(VLOOKUP(E2700,'ИМЕНА ОКВЭД'!B$1:D$130001,2,FALSE),E2700)</f>
        <v>Производство текстильных изделий</v>
      </c>
      <c r="G2700" s="27">
        <v>1026.3</v>
      </c>
      <c r="H2700" s="27">
        <v>752.3</v>
      </c>
      <c r="I2700" s="27">
        <v>1707.9</v>
      </c>
      <c r="J2700" s="27">
        <v>11981.7</v>
      </c>
      <c r="K2700" s="27">
        <v>21205.7</v>
      </c>
      <c r="L2700" s="27">
        <v>136.42164030307057</v>
      </c>
      <c r="M2700" s="27">
        <v>60.09134024240295</v>
      </c>
      <c r="N2700" s="27">
        <v>56.502261184492852</v>
      </c>
    </row>
    <row r="2701" spans="1:14" x14ac:dyDescent="0.25">
      <c r="A2701" s="28">
        <v>44866</v>
      </c>
      <c r="B2701" s="4" t="s">
        <v>12</v>
      </c>
      <c r="C2701" s="4" t="s">
        <v>13</v>
      </c>
      <c r="D2701" s="4" t="s">
        <v>14</v>
      </c>
      <c r="E2701" s="4" t="s">
        <v>77</v>
      </c>
      <c r="F2701" s="53" t="str">
        <f>IFERROR(VLOOKUP(E2701,'ИМЕНА ОКВЭД'!B$1:D$130001,2,FALSE),E2701)</f>
        <v>23.1</v>
      </c>
      <c r="G2701" s="27">
        <v>32682</v>
      </c>
      <c r="H2701" s="27">
        <v>32682</v>
      </c>
      <c r="I2701" s="27">
        <v>52135</v>
      </c>
      <c r="J2701" s="27">
        <v>359502</v>
      </c>
      <c r="K2701" s="27">
        <v>573485</v>
      </c>
      <c r="L2701" s="27">
        <v>100</v>
      </c>
      <c r="M2701" s="27">
        <v>62.687254243790157</v>
      </c>
      <c r="N2701" s="27">
        <v>62.687254243790157</v>
      </c>
    </row>
    <row r="2702" spans="1:14" x14ac:dyDescent="0.25">
      <c r="A2702" s="28">
        <v>44866</v>
      </c>
      <c r="B2702" s="4" t="s">
        <v>12</v>
      </c>
      <c r="C2702" s="4" t="s">
        <v>13</v>
      </c>
      <c r="D2702" s="4" t="s">
        <v>14</v>
      </c>
      <c r="E2702" s="4" t="s">
        <v>34</v>
      </c>
      <c r="F2702" s="53" t="str">
        <f>IFERROR(VLOOKUP(E2702,'ИМЕНА ОКВЭД'!B$1:D$130001,2,FALSE),E2702)</f>
        <v>31.0</v>
      </c>
      <c r="G2702" s="27">
        <v>35455.9</v>
      </c>
      <c r="H2702" s="27">
        <v>35445</v>
      </c>
      <c r="I2702" s="27">
        <v>40814.699999999997</v>
      </c>
      <c r="J2702" s="27">
        <v>388939</v>
      </c>
      <c r="K2702" s="27">
        <v>435955.3</v>
      </c>
      <c r="L2702" s="27">
        <v>100.03075186909297</v>
      </c>
      <c r="M2702" s="27">
        <v>86.870416786108933</v>
      </c>
      <c r="N2702" s="27">
        <v>89.215339279049942</v>
      </c>
    </row>
    <row r="2703" spans="1:14" x14ac:dyDescent="0.25">
      <c r="A2703" s="28">
        <v>44866</v>
      </c>
      <c r="B2703" s="4" t="s">
        <v>12</v>
      </c>
      <c r="C2703" s="4" t="s">
        <v>13</v>
      </c>
      <c r="D2703" s="4" t="s">
        <v>14</v>
      </c>
      <c r="E2703" s="4" t="s">
        <v>66</v>
      </c>
      <c r="F2703" s="53" t="str">
        <f>IFERROR(VLOOKUP(E2703,'ИМЕНА ОКВЭД'!B$1:D$130001,2,FALSE),E2703)</f>
        <v>Добыча прочих полезных ископаемых</v>
      </c>
      <c r="G2703" s="27">
        <v>177090</v>
      </c>
      <c r="H2703" s="27">
        <v>161113.20000000001</v>
      </c>
      <c r="I2703" s="27">
        <v>154033.79999999999</v>
      </c>
      <c r="J2703" s="27">
        <v>1604512.4</v>
      </c>
      <c r="K2703" s="27">
        <v>1941988.7</v>
      </c>
      <c r="L2703" s="27">
        <v>109.91650591013027</v>
      </c>
      <c r="M2703" s="27">
        <v>114.9682731971814</v>
      </c>
      <c r="N2703" s="27">
        <v>82.62212854276649</v>
      </c>
    </row>
    <row r="2704" spans="1:14" x14ac:dyDescent="0.25">
      <c r="A2704" s="28">
        <v>44866</v>
      </c>
      <c r="B2704" s="4" t="s">
        <v>12</v>
      </c>
      <c r="C2704" s="4" t="s">
        <v>13</v>
      </c>
      <c r="D2704" s="4" t="s">
        <v>14</v>
      </c>
      <c r="E2704" s="4" t="s">
        <v>32</v>
      </c>
      <c r="F2704" s="53" t="str">
        <f>IFERROR(VLOOKUP(E2704,'ИМЕНА ОКВЭД'!B$1:D$130001,2,FALSE),E2704)</f>
        <v>24.5</v>
      </c>
      <c r="G2704" s="27">
        <v>66075.8</v>
      </c>
      <c r="H2704" s="27">
        <v>72630.7</v>
      </c>
      <c r="I2704" s="27">
        <v>42227.5</v>
      </c>
      <c r="J2704" s="27">
        <v>558456.69999999995</v>
      </c>
      <c r="K2704" s="27">
        <v>424955.1</v>
      </c>
      <c r="L2704" s="27">
        <v>90.975028465924183</v>
      </c>
      <c r="M2704" s="27">
        <v>156.47575631993368</v>
      </c>
      <c r="N2704" s="27">
        <v>131.41546012743464</v>
      </c>
    </row>
    <row r="2705" spans="1:14" x14ac:dyDescent="0.25">
      <c r="A2705" s="28">
        <v>44866</v>
      </c>
      <c r="B2705" s="4" t="s">
        <v>12</v>
      </c>
      <c r="C2705" s="4" t="s">
        <v>13</v>
      </c>
      <c r="D2705" s="4" t="s">
        <v>14</v>
      </c>
      <c r="E2705" s="4" t="s">
        <v>24</v>
      </c>
      <c r="F2705" s="53" t="str">
        <f>IFERROR(VLOOKUP(E2705,'ИМЕНА ОКВЭД'!B$1:D$130001,2,FALSE),E2705)</f>
        <v>32.5</v>
      </c>
      <c r="G2705" s="27">
        <v>27245</v>
      </c>
      <c r="H2705" s="27">
        <v>21774</v>
      </c>
      <c r="I2705" s="27">
        <v>19294.400000000001</v>
      </c>
      <c r="J2705" s="27">
        <v>167222</v>
      </c>
      <c r="K2705" s="27">
        <v>126561.8</v>
      </c>
      <c r="L2705" s="27">
        <v>125.12629741894003</v>
      </c>
      <c r="M2705" s="27">
        <v>141.20677502280455</v>
      </c>
      <c r="N2705" s="27">
        <v>132.12675546649936</v>
      </c>
    </row>
    <row r="2706" spans="1:14" x14ac:dyDescent="0.25">
      <c r="A2706" s="28">
        <v>44866</v>
      </c>
      <c r="B2706" s="4" t="s">
        <v>12</v>
      </c>
      <c r="C2706" s="4" t="s">
        <v>13</v>
      </c>
      <c r="D2706" s="4" t="s">
        <v>14</v>
      </c>
      <c r="E2706" s="4" t="s">
        <v>42</v>
      </c>
      <c r="F2706" s="53" t="str">
        <f>IFERROR(VLOOKUP(E2706,'ИМЕНА ОКВЭД'!B$1:D$130001,2,FALSE),E2706)</f>
        <v>10.9</v>
      </c>
      <c r="G2706" s="27">
        <v>21055</v>
      </c>
      <c r="H2706" s="27">
        <v>21196.799999999999</v>
      </c>
      <c r="I2706" s="27">
        <v>9581</v>
      </c>
      <c r="J2706" s="27">
        <v>232560.2</v>
      </c>
      <c r="K2706" s="27">
        <v>83971</v>
      </c>
      <c r="L2706" s="27">
        <v>99.331031099033822</v>
      </c>
      <c r="M2706" s="27">
        <v>219.75785408621229</v>
      </c>
      <c r="N2706" s="27">
        <v>276.952995677079</v>
      </c>
    </row>
    <row r="2707" spans="1:14" x14ac:dyDescent="0.25">
      <c r="A2707" s="28">
        <v>44866</v>
      </c>
      <c r="B2707" s="4" t="s">
        <v>12</v>
      </c>
      <c r="C2707" s="4" t="s">
        <v>13</v>
      </c>
      <c r="D2707" s="4" t="s">
        <v>14</v>
      </c>
      <c r="E2707" s="4" t="s">
        <v>109</v>
      </c>
      <c r="F2707" s="53" t="str">
        <f>IFERROR(VLOOKUP(E2707,'ИМЕНА ОКВЭД'!B$1:D$130001,2,FALSE),E2707)</f>
        <v>Добыча угля</v>
      </c>
      <c r="G2707" s="27">
        <v>5614975.0999999996</v>
      </c>
      <c r="H2707" s="27">
        <v>3785499.5</v>
      </c>
      <c r="I2707" s="27">
        <v>4072933</v>
      </c>
      <c r="J2707" s="27">
        <v>49068248.700000003</v>
      </c>
      <c r="K2707" s="27">
        <v>37371041.100000001</v>
      </c>
      <c r="L2707" s="27">
        <v>148.32851252522948</v>
      </c>
      <c r="M2707" s="27">
        <v>137.86072837436805</v>
      </c>
      <c r="N2707" s="27">
        <v>131.30019195531591</v>
      </c>
    </row>
    <row r="2708" spans="1:14" x14ac:dyDescent="0.25">
      <c r="A2708" s="28">
        <v>44866</v>
      </c>
      <c r="B2708" s="4" t="s">
        <v>12</v>
      </c>
      <c r="C2708" s="4" t="s">
        <v>13</v>
      </c>
      <c r="D2708" s="4" t="s">
        <v>14</v>
      </c>
      <c r="E2708" s="4" t="s">
        <v>106</v>
      </c>
      <c r="F2708" s="53" t="str">
        <f>IFERROR(VLOOKUP(E2708,'ИМЕНА ОКВЭД'!B$1:D$130001,2,FALSE),E2708)</f>
        <v>17.2</v>
      </c>
      <c r="G2708" s="27">
        <v>29454.9</v>
      </c>
      <c r="H2708" s="27">
        <v>28252.3</v>
      </c>
      <c r="I2708" s="27">
        <v>14151.1</v>
      </c>
      <c r="J2708" s="27">
        <v>309018.59999999998</v>
      </c>
      <c r="K2708" s="27">
        <v>156271.70000000001</v>
      </c>
      <c r="L2708" s="27">
        <v>104.25664459176775</v>
      </c>
      <c r="M2708" s="27">
        <v>208.14565652140115</v>
      </c>
      <c r="N2708" s="27">
        <v>197.74444125199892</v>
      </c>
    </row>
    <row r="2709" spans="1:14" x14ac:dyDescent="0.25">
      <c r="A2709" s="28">
        <v>44866</v>
      </c>
      <c r="B2709" s="4" t="s">
        <v>12</v>
      </c>
      <c r="C2709" s="4" t="s">
        <v>13</v>
      </c>
      <c r="D2709" s="4" t="s">
        <v>14</v>
      </c>
      <c r="E2709" s="4" t="s">
        <v>103</v>
      </c>
      <c r="F2709" s="53" t="str">
        <f>IFERROR(VLOOKUP(E2709,'ИМЕНА ОКВЭД'!B$1:D$130001,2,FALSE),E2709)</f>
        <v>33.1</v>
      </c>
      <c r="G2709" s="27">
        <v>1444874.1</v>
      </c>
      <c r="H2709" s="27">
        <v>2104360.7000000002</v>
      </c>
      <c r="I2709" s="27">
        <v>1000144.4</v>
      </c>
      <c r="J2709" s="27">
        <v>18286289.199999999</v>
      </c>
      <c r="K2709" s="27">
        <v>12990309</v>
      </c>
      <c r="L2709" s="27">
        <v>68.660952468842439</v>
      </c>
      <c r="M2709" s="27">
        <v>144.46654903032001</v>
      </c>
      <c r="N2709" s="27">
        <v>140.76870072913584</v>
      </c>
    </row>
    <row r="2710" spans="1:14" x14ac:dyDescent="0.25">
      <c r="A2710" s="28">
        <v>44866</v>
      </c>
      <c r="B2710" s="4" t="s">
        <v>12</v>
      </c>
      <c r="C2710" s="4" t="s">
        <v>13</v>
      </c>
      <c r="D2710" s="4" t="s">
        <v>14</v>
      </c>
      <c r="E2710" s="4" t="s">
        <v>38</v>
      </c>
      <c r="F2710" s="53" t="str">
        <f>IFERROR(VLOOKUP(E2710,'ИМЕНА ОКВЭД'!B$1:D$130001,2,FALSE),E2710)</f>
        <v>21.2</v>
      </c>
      <c r="G2710" s="27">
        <v>266439</v>
      </c>
      <c r="H2710" s="27">
        <v>267293</v>
      </c>
      <c r="I2710" s="27">
        <v>233860</v>
      </c>
      <c r="J2710" s="27">
        <v>2643437</v>
      </c>
      <c r="K2710" s="27">
        <v>2559617</v>
      </c>
      <c r="L2710" s="27">
        <v>99.680500424627652</v>
      </c>
      <c r="M2710" s="27">
        <v>113.93098434961088</v>
      </c>
      <c r="N2710" s="27">
        <v>103.2747086771185</v>
      </c>
    </row>
    <row r="2711" spans="1:14" x14ac:dyDescent="0.25">
      <c r="A2711" s="28">
        <v>44866</v>
      </c>
      <c r="B2711" s="4" t="s">
        <v>12</v>
      </c>
      <c r="C2711" s="4" t="s">
        <v>13</v>
      </c>
      <c r="D2711" s="4" t="s">
        <v>14</v>
      </c>
      <c r="E2711" s="4" t="s">
        <v>58</v>
      </c>
      <c r="F2711" s="53" t="str">
        <f>IFERROR(VLOOKUP(E2711,'ИМЕНА ОКВЭД'!B$1:D$130001,2,FALSE),E2711)</f>
        <v>26.2</v>
      </c>
      <c r="G2711" s="27">
        <v>81</v>
      </c>
      <c r="H2711" s="27">
        <v>81</v>
      </c>
      <c r="I2711" s="27">
        <v>53</v>
      </c>
      <c r="J2711" s="27">
        <v>891</v>
      </c>
      <c r="K2711" s="27">
        <v>583</v>
      </c>
      <c r="L2711" s="27">
        <v>100</v>
      </c>
      <c r="M2711" s="27">
        <v>152.83018867924528</v>
      </c>
      <c r="N2711" s="27">
        <v>152.83018867924528</v>
      </c>
    </row>
    <row r="2712" spans="1:14" x14ac:dyDescent="0.25">
      <c r="A2712" s="28">
        <v>44866</v>
      </c>
      <c r="B2712" s="4" t="s">
        <v>12</v>
      </c>
      <c r="C2712" s="4" t="s">
        <v>13</v>
      </c>
      <c r="D2712" s="4" t="s">
        <v>14</v>
      </c>
      <c r="E2712" s="4" t="s">
        <v>72</v>
      </c>
      <c r="F2712" s="53" t="str">
        <f>IFERROR(VLOOKUP(E2712,'ИМЕНА ОКВЭД'!B$1:D$130001,2,FALSE),E2712)</f>
        <v>32.9</v>
      </c>
      <c r="G2712" s="27">
        <v>13331</v>
      </c>
      <c r="H2712" s="27">
        <v>15027.4</v>
      </c>
      <c r="I2712" s="27">
        <v>3424.3</v>
      </c>
      <c r="J2712" s="27">
        <v>163735.9</v>
      </c>
      <c r="K2712" s="27">
        <v>34155.800000000003</v>
      </c>
      <c r="L2712" s="27">
        <v>88.711287381716062</v>
      </c>
      <c r="M2712" s="27">
        <v>389.30584353006452</v>
      </c>
      <c r="N2712" s="27">
        <v>479.37949045257324</v>
      </c>
    </row>
    <row r="2713" spans="1:14" x14ac:dyDescent="0.25">
      <c r="A2713" s="28">
        <v>44866</v>
      </c>
      <c r="B2713" s="4" t="s">
        <v>12</v>
      </c>
      <c r="C2713" s="4" t="s">
        <v>13</v>
      </c>
      <c r="D2713" s="4" t="s">
        <v>14</v>
      </c>
      <c r="E2713" s="4" t="s">
        <v>41</v>
      </c>
      <c r="F2713" s="53" t="str">
        <f>IFERROR(VLOOKUP(E2713,'ИМЕНА ОКВЭД'!B$1:D$130001,2,FALSE),E2713)</f>
        <v>39</v>
      </c>
      <c r="G2713" s="27">
        <v>4842</v>
      </c>
      <c r="H2713" s="27">
        <v>5166</v>
      </c>
      <c r="I2713" s="27">
        <v>4222</v>
      </c>
      <c r="J2713" s="27">
        <v>52451</v>
      </c>
      <c r="K2713" s="27">
        <v>39641</v>
      </c>
      <c r="L2713" s="27">
        <v>93.728222996515683</v>
      </c>
      <c r="M2713" s="27">
        <v>114.68498342018</v>
      </c>
      <c r="N2713" s="27">
        <v>132.31502737065159</v>
      </c>
    </row>
    <row r="2714" spans="1:14" x14ac:dyDescent="0.25">
      <c r="A2714" s="28">
        <v>44866</v>
      </c>
      <c r="B2714" s="4" t="s">
        <v>12</v>
      </c>
      <c r="C2714" s="4" t="s">
        <v>13</v>
      </c>
      <c r="D2714" s="4" t="s">
        <v>14</v>
      </c>
      <c r="E2714" s="4" t="s">
        <v>52</v>
      </c>
      <c r="F2714" s="53" t="str">
        <f>IFERROR(VLOOKUP(E2714,'ИМЕНА ОКВЭД'!B$1:D$130001,2,FALSE),E2714)</f>
        <v>22.2</v>
      </c>
      <c r="G2714" s="27">
        <v>587840.9</v>
      </c>
      <c r="H2714" s="27">
        <v>800026.5</v>
      </c>
      <c r="I2714" s="27">
        <v>419909.3</v>
      </c>
      <c r="J2714" s="27">
        <v>7055538.2999999998</v>
      </c>
      <c r="K2714" s="27">
        <v>4266596.3</v>
      </c>
      <c r="L2714" s="27">
        <v>73.477678551897966</v>
      </c>
      <c r="M2714" s="27">
        <v>139.9923507290741</v>
      </c>
      <c r="N2714" s="27">
        <v>165.36690616827283</v>
      </c>
    </row>
    <row r="2715" spans="1:14" x14ac:dyDescent="0.25">
      <c r="A2715" s="28">
        <v>44866</v>
      </c>
      <c r="B2715" s="4" t="s">
        <v>12</v>
      </c>
      <c r="C2715" s="4" t="s">
        <v>13</v>
      </c>
      <c r="D2715" s="4" t="s">
        <v>14</v>
      </c>
      <c r="E2715" s="4" t="s">
        <v>136</v>
      </c>
      <c r="F2715" s="53" t="str">
        <f>IFERROR(VLOOKUP(E2715,'ИМЕНА ОКВЭД'!B$1:D$130001,2,FALSE),E2715)</f>
        <v>23.2</v>
      </c>
      <c r="G2715" s="27">
        <v>894</v>
      </c>
      <c r="H2715" s="27">
        <v>894</v>
      </c>
      <c r="I2715" s="4"/>
      <c r="J2715" s="27">
        <v>9834</v>
      </c>
      <c r="K2715" s="27"/>
      <c r="L2715" s="27">
        <v>100</v>
      </c>
      <c r="M2715" s="4"/>
      <c r="N2715" s="4"/>
    </row>
    <row r="2716" spans="1:14" x14ac:dyDescent="0.25">
      <c r="A2716" s="28">
        <v>44866</v>
      </c>
      <c r="B2716" s="4" t="s">
        <v>12</v>
      </c>
      <c r="C2716" s="4" t="s">
        <v>13</v>
      </c>
      <c r="D2716" s="4" t="s">
        <v>14</v>
      </c>
      <c r="E2716" s="4" t="s">
        <v>98</v>
      </c>
      <c r="F2716" s="53" t="str">
        <f>IFERROR(VLOOKUP(E2716,'ИМЕНА ОКВЭД'!B$1:D$130001,2,FALSE),E2716)</f>
        <v>Предоставление услуг в области добычи полезных ископаемых</v>
      </c>
      <c r="G2716" s="27">
        <v>279535.90000000002</v>
      </c>
      <c r="H2716" s="27">
        <v>269448</v>
      </c>
      <c r="I2716" s="27">
        <v>260918</v>
      </c>
      <c r="J2716" s="27">
        <v>3255007.4</v>
      </c>
      <c r="K2716" s="27">
        <v>2712080.4</v>
      </c>
      <c r="L2716" s="27">
        <v>103.74391348237879</v>
      </c>
      <c r="M2716" s="27">
        <v>107.13553683532757</v>
      </c>
      <c r="N2716" s="27">
        <v>120.01883867454667</v>
      </c>
    </row>
    <row r="2717" spans="1:14" x14ac:dyDescent="0.25">
      <c r="A2717" s="28">
        <v>44866</v>
      </c>
      <c r="B2717" s="4" t="s">
        <v>12</v>
      </c>
      <c r="C2717" s="4" t="s">
        <v>13</v>
      </c>
      <c r="D2717" s="4" t="s">
        <v>14</v>
      </c>
      <c r="E2717" s="4" t="s">
        <v>82</v>
      </c>
      <c r="F2717" s="53" t="str">
        <f>IFERROR(VLOOKUP(E2717,'ИМЕНА ОКВЭД'!B$1:D$130001,2,FALSE),E2717)</f>
        <v>18.1</v>
      </c>
      <c r="G2717" s="27">
        <v>29216.400000000001</v>
      </c>
      <c r="H2717" s="27">
        <v>26288</v>
      </c>
      <c r="I2717" s="27">
        <v>21204</v>
      </c>
      <c r="J2717" s="27">
        <v>300484.7</v>
      </c>
      <c r="K2717" s="27">
        <v>215248.7</v>
      </c>
      <c r="L2717" s="27">
        <v>111.1396835057821</v>
      </c>
      <c r="M2717" s="27">
        <v>137.78720996038484</v>
      </c>
      <c r="N2717" s="27">
        <v>139.59884542856705</v>
      </c>
    </row>
    <row r="2718" spans="1:14" x14ac:dyDescent="0.25">
      <c r="A2718" s="28">
        <v>44866</v>
      </c>
      <c r="B2718" s="4" t="s">
        <v>12</v>
      </c>
      <c r="C2718" s="4" t="s">
        <v>13</v>
      </c>
      <c r="D2718" s="4" t="s">
        <v>14</v>
      </c>
      <c r="E2718" s="4" t="s">
        <v>132</v>
      </c>
      <c r="F2718" s="53" t="str">
        <f>IFERROR(VLOOKUP(E2718,'ИМЕНА ОКВЭД'!B$1:D$130001,2,FALSE),E2718)</f>
        <v>09.1</v>
      </c>
      <c r="G2718" s="27">
        <v>108</v>
      </c>
      <c r="H2718" s="27">
        <v>108</v>
      </c>
      <c r="I2718" s="4"/>
      <c r="J2718" s="27">
        <v>1188</v>
      </c>
      <c r="K2718" s="27"/>
      <c r="L2718" s="27">
        <v>100</v>
      </c>
      <c r="M2718" s="4"/>
      <c r="N2718" s="4"/>
    </row>
    <row r="2719" spans="1:14" x14ac:dyDescent="0.25">
      <c r="A2719" s="28">
        <v>44866</v>
      </c>
      <c r="B2719" s="4" t="s">
        <v>12</v>
      </c>
      <c r="C2719" s="4" t="s">
        <v>13</v>
      </c>
      <c r="D2719" s="4" t="s">
        <v>14</v>
      </c>
      <c r="E2719" s="4" t="s">
        <v>20</v>
      </c>
      <c r="F2719" s="53" t="str">
        <f>IFERROR(VLOOKUP(E2719,'ИМЕНА ОКВЭД'!B$1:D$130001,2,FALSE),E2719)</f>
        <v>Водоснабжение; водоотведение, организация сбора и утилизации отходов, деятельность по ликвидации загрязнений</v>
      </c>
      <c r="G2719" s="27">
        <v>977352.4</v>
      </c>
      <c r="H2719" s="27">
        <v>956207.7</v>
      </c>
      <c r="I2719" s="27">
        <v>702588</v>
      </c>
      <c r="J2719" s="27">
        <v>10413994</v>
      </c>
      <c r="K2719" s="27">
        <v>7995528.7000000002</v>
      </c>
      <c r="L2719" s="27">
        <v>102.21130827538829</v>
      </c>
      <c r="M2719" s="27">
        <v>139.10747123492004</v>
      </c>
      <c r="N2719" s="27">
        <v>130.24772207996702</v>
      </c>
    </row>
    <row r="2720" spans="1:14" x14ac:dyDescent="0.25">
      <c r="A2720" s="28">
        <v>44866</v>
      </c>
      <c r="B2720" s="4" t="s">
        <v>12</v>
      </c>
      <c r="C2720" s="4" t="s">
        <v>13</v>
      </c>
      <c r="D2720" s="4" t="s">
        <v>14</v>
      </c>
      <c r="E2720" s="4" t="s">
        <v>67</v>
      </c>
      <c r="F2720" s="53" t="str">
        <f>IFERROR(VLOOKUP(E2720,'ИМЕНА ОКВЭД'!B$1:D$130001,2,FALSE),E2720)</f>
        <v>23.5</v>
      </c>
      <c r="G2720" s="27">
        <v>111.6</v>
      </c>
      <c r="H2720" s="27">
        <v>927.6</v>
      </c>
      <c r="I2720" s="27">
        <v>158.19999999999999</v>
      </c>
      <c r="J2720" s="27">
        <v>2861.6</v>
      </c>
      <c r="K2720" s="27">
        <v>2475.6</v>
      </c>
      <c r="L2720" s="27">
        <v>12.03104786545925</v>
      </c>
      <c r="M2720" s="27">
        <v>70.543615676359039</v>
      </c>
      <c r="N2720" s="27">
        <v>115.59217967361448</v>
      </c>
    </row>
    <row r="2721" spans="1:14" x14ac:dyDescent="0.25">
      <c r="A2721" s="28">
        <v>44866</v>
      </c>
      <c r="B2721" s="4" t="s">
        <v>12</v>
      </c>
      <c r="C2721" s="4" t="s">
        <v>13</v>
      </c>
      <c r="D2721" s="4" t="s">
        <v>14</v>
      </c>
      <c r="E2721" s="4" t="s">
        <v>127</v>
      </c>
      <c r="F2721" s="53" t="str">
        <f>IFERROR(VLOOKUP(E2721,'ИМЕНА ОКВЭД'!B$1:D$130001,2,FALSE),E2721)</f>
        <v>28.4</v>
      </c>
      <c r="G2721" s="27"/>
      <c r="H2721" s="4"/>
      <c r="I2721" s="4"/>
      <c r="J2721" s="27">
        <v>5232.3999999999996</v>
      </c>
      <c r="K2721" s="27">
        <v>5127.5</v>
      </c>
      <c r="L2721" s="4"/>
      <c r="M2721" s="4"/>
      <c r="N2721" s="27">
        <v>102.045831301804</v>
      </c>
    </row>
    <row r="2722" spans="1:14" x14ac:dyDescent="0.25">
      <c r="A2722" s="28">
        <v>44866</v>
      </c>
      <c r="B2722" s="4" t="s">
        <v>12</v>
      </c>
      <c r="C2722" s="4" t="s">
        <v>13</v>
      </c>
      <c r="D2722" s="4" t="s">
        <v>14</v>
      </c>
      <c r="E2722" s="4" t="s">
        <v>90</v>
      </c>
      <c r="F2722" s="53" t="str">
        <f>IFERROR(VLOOKUP(E2722,'ИМЕНА ОКВЭД'!B$1:D$130001,2,FALSE),E2722)</f>
        <v>Ремонт и монтаж машин и оборудования</v>
      </c>
      <c r="G2722" s="27">
        <v>1477756.7</v>
      </c>
      <c r="H2722" s="27">
        <v>2107671.1</v>
      </c>
      <c r="I2722" s="27">
        <v>1002136.6</v>
      </c>
      <c r="J2722" s="27">
        <v>18364698.199999999</v>
      </c>
      <c r="K2722" s="27">
        <v>13004003.4</v>
      </c>
      <c r="L2722" s="27">
        <v>70.113249643172509</v>
      </c>
      <c r="M2722" s="27">
        <v>147.46060566992563</v>
      </c>
      <c r="N2722" s="27">
        <v>141.22341893574097</v>
      </c>
    </row>
    <row r="2723" spans="1:14" x14ac:dyDescent="0.25">
      <c r="A2723" s="28">
        <v>44866</v>
      </c>
      <c r="B2723" s="4" t="s">
        <v>12</v>
      </c>
      <c r="C2723" s="4" t="s">
        <v>13</v>
      </c>
      <c r="D2723" s="4" t="s">
        <v>14</v>
      </c>
      <c r="E2723" s="4" t="s">
        <v>120</v>
      </c>
      <c r="F2723" s="53" t="str">
        <f>IFERROR(VLOOKUP(E2723,'ИМЕНА ОКВЭД'!B$1:D$130001,2,FALSE),E2723)</f>
        <v>20.1</v>
      </c>
      <c r="G2723" s="27">
        <v>265183</v>
      </c>
      <c r="H2723" s="27">
        <v>299807.7</v>
      </c>
      <c r="I2723" s="27">
        <v>227237.6</v>
      </c>
      <c r="J2723" s="27">
        <v>3095701.1</v>
      </c>
      <c r="K2723" s="27">
        <v>2334815.7000000002</v>
      </c>
      <c r="L2723" s="27">
        <v>88.451030443847841</v>
      </c>
      <c r="M2723" s="27">
        <v>116.69855692895894</v>
      </c>
      <c r="N2723" s="27">
        <v>132.58867070321654</v>
      </c>
    </row>
    <row r="2724" spans="1:14" x14ac:dyDescent="0.25">
      <c r="A2724" s="28">
        <v>44866</v>
      </c>
      <c r="B2724" s="4" t="s">
        <v>12</v>
      </c>
      <c r="C2724" s="4" t="s">
        <v>13</v>
      </c>
      <c r="D2724" s="4" t="s">
        <v>14</v>
      </c>
      <c r="E2724" s="4" t="s">
        <v>101</v>
      </c>
      <c r="F2724" s="53" t="str">
        <f>IFERROR(VLOOKUP(E2724,'ИМЕНА ОКВЭД'!B$1:D$130001,2,FALSE),E2724)</f>
        <v>26.1</v>
      </c>
      <c r="G2724" s="27"/>
      <c r="H2724" s="4"/>
      <c r="I2724" s="27">
        <v>1434</v>
      </c>
      <c r="J2724" s="4"/>
      <c r="K2724" s="27">
        <v>15774</v>
      </c>
      <c r="L2724" s="4"/>
      <c r="M2724" s="4"/>
      <c r="N2724" s="4"/>
    </row>
    <row r="2725" spans="1:14" x14ac:dyDescent="0.25">
      <c r="A2725" s="28">
        <v>44866</v>
      </c>
      <c r="B2725" s="4" t="s">
        <v>12</v>
      </c>
      <c r="C2725" s="4" t="s">
        <v>13</v>
      </c>
      <c r="D2725" s="4" t="s">
        <v>14</v>
      </c>
      <c r="E2725" s="4" t="s">
        <v>113</v>
      </c>
      <c r="F2725" s="53" t="str">
        <f>IFERROR(VLOOKUP(E2725,'ИМЕНА ОКВЭД'!B$1:D$130001,2,FALSE),E2725)</f>
        <v>25.04.АГ</v>
      </c>
      <c r="G2725" s="27">
        <v>86155.1</v>
      </c>
      <c r="H2725" s="27">
        <v>117748.6</v>
      </c>
      <c r="I2725" s="27">
        <v>389090</v>
      </c>
      <c r="J2725" s="27">
        <v>1673265.6</v>
      </c>
      <c r="K2725" s="27">
        <v>2389621</v>
      </c>
      <c r="L2725" s="27">
        <v>73.168683109608097</v>
      </c>
      <c r="M2725" s="27">
        <v>22.142717623172018</v>
      </c>
      <c r="N2725" s="27">
        <v>70.022216912221651</v>
      </c>
    </row>
    <row r="2726" spans="1:14" x14ac:dyDescent="0.25">
      <c r="A2726" s="28">
        <v>44866</v>
      </c>
      <c r="B2726" s="4" t="s">
        <v>12</v>
      </c>
      <c r="C2726" s="4" t="s">
        <v>13</v>
      </c>
      <c r="D2726" s="4" t="s">
        <v>14</v>
      </c>
      <c r="E2726" s="4" t="s">
        <v>65</v>
      </c>
      <c r="F2726" s="53" t="str">
        <f>IFERROR(VLOOKUP(E2726,'ИМЕНА ОКВЭД'!B$1:D$130001,2,FALSE),E2726)</f>
        <v>10.8</v>
      </c>
      <c r="G2726" s="27">
        <v>130687</v>
      </c>
      <c r="H2726" s="27">
        <v>132805.20000000001</v>
      </c>
      <c r="I2726" s="27">
        <v>84125.6</v>
      </c>
      <c r="J2726" s="27">
        <v>1430021.2</v>
      </c>
      <c r="K2726" s="27">
        <v>1149918.1000000001</v>
      </c>
      <c r="L2726" s="27">
        <v>98.40503233307129</v>
      </c>
      <c r="M2726" s="27">
        <v>155.34748043401771</v>
      </c>
      <c r="N2726" s="27">
        <v>124.35852605502949</v>
      </c>
    </row>
    <row r="2727" spans="1:14" x14ac:dyDescent="0.25">
      <c r="A2727" s="28">
        <v>44866</v>
      </c>
      <c r="B2727" s="4" t="s">
        <v>12</v>
      </c>
      <c r="C2727" s="4" t="s">
        <v>13</v>
      </c>
      <c r="D2727" s="4" t="s">
        <v>14</v>
      </c>
      <c r="E2727" s="4" t="s">
        <v>95</v>
      </c>
      <c r="F2727" s="53" t="str">
        <f>IFERROR(VLOOKUP(E2727,'ИМЕНА ОКВЭД'!B$1:D$130001,2,FALSE),E2727)</f>
        <v>Производство мебели</v>
      </c>
      <c r="G2727" s="27">
        <v>35455.9</v>
      </c>
      <c r="H2727" s="27">
        <v>35445</v>
      </c>
      <c r="I2727" s="27">
        <v>40814.699999999997</v>
      </c>
      <c r="J2727" s="27">
        <v>388939</v>
      </c>
      <c r="K2727" s="27">
        <v>435955.3</v>
      </c>
      <c r="L2727" s="27">
        <v>100.03075186909297</v>
      </c>
      <c r="M2727" s="27">
        <v>86.870416786108933</v>
      </c>
      <c r="N2727" s="27">
        <v>89.215339279049942</v>
      </c>
    </row>
    <row r="2728" spans="1:14" x14ac:dyDescent="0.25">
      <c r="A2728" s="28">
        <v>44866</v>
      </c>
      <c r="B2728" s="4" t="s">
        <v>12</v>
      </c>
      <c r="C2728" s="4" t="s">
        <v>13</v>
      </c>
      <c r="D2728" s="4" t="s">
        <v>14</v>
      </c>
      <c r="E2728" s="4" t="s">
        <v>29</v>
      </c>
      <c r="F2728" s="53" t="str">
        <f>IFERROR(VLOOKUP(E2728,'ИМЕНА ОКВЭД'!B$1:D$130001,2,FALSE),E2728)</f>
        <v>26.5</v>
      </c>
      <c r="G2728" s="27">
        <v>1777</v>
      </c>
      <c r="H2728" s="27">
        <v>1777</v>
      </c>
      <c r="I2728" s="27">
        <v>625</v>
      </c>
      <c r="J2728" s="27">
        <v>19547</v>
      </c>
      <c r="K2728" s="27">
        <v>6875</v>
      </c>
      <c r="L2728" s="27">
        <v>100</v>
      </c>
      <c r="M2728" s="27">
        <v>284.32</v>
      </c>
      <c r="N2728" s="27">
        <v>284.32</v>
      </c>
    </row>
    <row r="2729" spans="1:14" x14ac:dyDescent="0.25">
      <c r="A2729" s="28">
        <v>44866</v>
      </c>
      <c r="B2729" s="4" t="s">
        <v>12</v>
      </c>
      <c r="C2729" s="4" t="s">
        <v>13</v>
      </c>
      <c r="D2729" s="4" t="s">
        <v>14</v>
      </c>
      <c r="E2729" s="4" t="s">
        <v>93</v>
      </c>
      <c r="F2729" s="53" t="str">
        <f>IFERROR(VLOOKUP(E2729,'ИМЕНА ОКВЭД'!B$1:D$130001,2,FALSE),E2729)</f>
        <v>30.01.АГ</v>
      </c>
      <c r="G2729" s="27">
        <v>1920119</v>
      </c>
      <c r="H2729" s="27">
        <v>1352511.8</v>
      </c>
      <c r="I2729" s="27">
        <v>798231</v>
      </c>
      <c r="J2729" s="27">
        <v>15648963.5</v>
      </c>
      <c r="K2729" s="27">
        <v>8109982.7000000002</v>
      </c>
      <c r="L2729" s="27">
        <v>141.96689448476531</v>
      </c>
      <c r="M2729" s="27">
        <v>240.5467840762887</v>
      </c>
      <c r="N2729" s="27">
        <v>192.95927104752025</v>
      </c>
    </row>
    <row r="2730" spans="1:14" x14ac:dyDescent="0.25">
      <c r="A2730" s="28">
        <v>44866</v>
      </c>
      <c r="B2730" s="4" t="s">
        <v>12</v>
      </c>
      <c r="C2730" s="4" t="s">
        <v>13</v>
      </c>
      <c r="D2730" s="4" t="s">
        <v>14</v>
      </c>
      <c r="E2730" s="4" t="s">
        <v>27</v>
      </c>
      <c r="F2730" s="53" t="str">
        <f>IFERROR(VLOOKUP(E2730,'ИМЕНА ОКВЭД'!B$1:D$130001,2,FALSE),E2730)</f>
        <v>Сбор и обработка сточных вод</v>
      </c>
      <c r="G2730" s="27">
        <v>178722.3</v>
      </c>
      <c r="H2730" s="27">
        <v>179460.9</v>
      </c>
      <c r="I2730" s="27">
        <v>174702.3</v>
      </c>
      <c r="J2730" s="27">
        <v>1894756.4</v>
      </c>
      <c r="K2730" s="27">
        <v>1934467</v>
      </c>
      <c r="L2730" s="27">
        <v>99.588434026576266</v>
      </c>
      <c r="M2730" s="27">
        <v>102.30105728430593</v>
      </c>
      <c r="N2730" s="27">
        <v>97.947207163523601</v>
      </c>
    </row>
    <row r="2731" spans="1:14" x14ac:dyDescent="0.25">
      <c r="A2731" s="28">
        <v>44866</v>
      </c>
      <c r="B2731" s="4" t="s">
        <v>12</v>
      </c>
      <c r="C2731" s="4" t="s">
        <v>13</v>
      </c>
      <c r="D2731" s="4" t="s">
        <v>14</v>
      </c>
      <c r="E2731" s="4" t="s">
        <v>63</v>
      </c>
      <c r="F2731" s="53" t="str">
        <f>IFERROR(VLOOKUP(E2731,'ИМЕНА ОКВЭД'!B$1:D$130001,2,FALSE),E2731)</f>
        <v>33.2</v>
      </c>
      <c r="G2731" s="27">
        <v>32882.6</v>
      </c>
      <c r="H2731" s="27">
        <v>3310.4</v>
      </c>
      <c r="I2731" s="27">
        <v>1992.2</v>
      </c>
      <c r="J2731" s="27">
        <v>78409</v>
      </c>
      <c r="K2731" s="27">
        <v>13694.4</v>
      </c>
      <c r="L2731" s="27">
        <v>993.31198646689222</v>
      </c>
      <c r="M2731" s="27">
        <v>1650.5672121272964</v>
      </c>
      <c r="N2731" s="27">
        <v>572.56250730225497</v>
      </c>
    </row>
    <row r="2732" spans="1:14" x14ac:dyDescent="0.25">
      <c r="A2732" s="28">
        <v>44866</v>
      </c>
      <c r="B2732" s="4" t="s">
        <v>12</v>
      </c>
      <c r="C2732" s="4" t="s">
        <v>13</v>
      </c>
      <c r="D2732" s="4" t="s">
        <v>14</v>
      </c>
      <c r="E2732" s="4" t="s">
        <v>80</v>
      </c>
      <c r="F2732" s="53" t="str">
        <f>IFERROR(VLOOKUP(E2732,'ИМЕНА ОКВЭД'!B$1:D$130001,2,FALSE),E2732)</f>
        <v>35</v>
      </c>
      <c r="G2732" s="27">
        <v>7698062.0999999996</v>
      </c>
      <c r="H2732" s="27">
        <v>5514078.2999999998</v>
      </c>
      <c r="I2732" s="27">
        <v>6314493.7999999998</v>
      </c>
      <c r="J2732" s="27">
        <v>60222153.100000001</v>
      </c>
      <c r="K2732" s="27">
        <v>55309811.899999999</v>
      </c>
      <c r="L2732" s="27">
        <v>139.60741362704263</v>
      </c>
      <c r="M2732" s="27">
        <v>121.91099308704682</v>
      </c>
      <c r="N2732" s="27">
        <v>108.88150046303086</v>
      </c>
    </row>
    <row r="2733" spans="1:14" x14ac:dyDescent="0.25">
      <c r="A2733" s="28">
        <v>44866</v>
      </c>
      <c r="B2733" s="4" t="s">
        <v>12</v>
      </c>
      <c r="C2733" s="4" t="s">
        <v>13</v>
      </c>
      <c r="D2733" s="4" t="s">
        <v>14</v>
      </c>
      <c r="E2733" s="4" t="s">
        <v>30</v>
      </c>
      <c r="F2733" s="53" t="str">
        <f>IFERROR(VLOOKUP(E2733,'ИМЕНА ОКВЭД'!B$1:D$130001,2,FALSE),E2733)</f>
        <v>Производство пищевых продуктов</v>
      </c>
      <c r="G2733" s="27">
        <v>3073830</v>
      </c>
      <c r="H2733" s="27">
        <v>3048208.7</v>
      </c>
      <c r="I2733" s="27">
        <v>4389447.2</v>
      </c>
      <c r="J2733" s="27">
        <v>44198321.899999999</v>
      </c>
      <c r="K2733" s="27">
        <v>38295246.799999997</v>
      </c>
      <c r="L2733" s="27">
        <v>100.84053627955331</v>
      </c>
      <c r="M2733" s="27">
        <v>70.027724675672147</v>
      </c>
      <c r="N2733" s="27">
        <v>115.4146417460874</v>
      </c>
    </row>
    <row r="2734" spans="1:14" x14ac:dyDescent="0.25">
      <c r="A2734" s="28">
        <v>44866</v>
      </c>
      <c r="B2734" s="4" t="s">
        <v>12</v>
      </c>
      <c r="C2734" s="4" t="s">
        <v>13</v>
      </c>
      <c r="D2734" s="4" t="s">
        <v>14</v>
      </c>
      <c r="E2734" s="4" t="s">
        <v>102</v>
      </c>
      <c r="F2734" s="53" t="str">
        <f>IFERROR(VLOOKUP(E2734,'ИМЕНА ОКВЭД'!B$1:D$130001,2,FALSE),E2734)</f>
        <v>28.9</v>
      </c>
      <c r="G2734" s="27">
        <v>59955</v>
      </c>
      <c r="H2734" s="27">
        <v>109052</v>
      </c>
      <c r="I2734" s="27">
        <v>58667</v>
      </c>
      <c r="J2734" s="27">
        <v>845434.5</v>
      </c>
      <c r="K2734" s="27">
        <v>530208.1</v>
      </c>
      <c r="L2734" s="27">
        <v>54.978358948024798</v>
      </c>
      <c r="M2734" s="27">
        <v>102.19544207135186</v>
      </c>
      <c r="N2734" s="27">
        <v>159.45333539793148</v>
      </c>
    </row>
    <row r="2735" spans="1:14" x14ac:dyDescent="0.25">
      <c r="A2735" s="28">
        <v>44866</v>
      </c>
      <c r="B2735" s="4" t="s">
        <v>12</v>
      </c>
      <c r="C2735" s="4" t="s">
        <v>13</v>
      </c>
      <c r="D2735" s="4" t="s">
        <v>14</v>
      </c>
      <c r="E2735" s="4" t="s">
        <v>74</v>
      </c>
      <c r="F2735" s="53" t="str">
        <f>IFERROR(VLOOKUP(E2735,'ИМЕНА ОКВЭД'!B$1:D$130001,2,FALSE),E2735)</f>
        <v>13.9</v>
      </c>
      <c r="G2735" s="27">
        <v>1026.3</v>
      </c>
      <c r="H2735" s="27">
        <v>752.3</v>
      </c>
      <c r="I2735" s="27">
        <v>1707.9</v>
      </c>
      <c r="J2735" s="27">
        <v>11981.7</v>
      </c>
      <c r="K2735" s="27">
        <v>21205.7</v>
      </c>
      <c r="L2735" s="27">
        <v>136.42164030307057</v>
      </c>
      <c r="M2735" s="27">
        <v>60.09134024240295</v>
      </c>
      <c r="N2735" s="27">
        <v>56.502261184492852</v>
      </c>
    </row>
    <row r="2736" spans="1:14" x14ac:dyDescent="0.25">
      <c r="A2736" s="28">
        <v>44866</v>
      </c>
      <c r="B2736" s="4" t="s">
        <v>12</v>
      </c>
      <c r="C2736" s="4" t="s">
        <v>13</v>
      </c>
      <c r="D2736" s="4" t="s">
        <v>14</v>
      </c>
      <c r="E2736" s="4" t="s">
        <v>44</v>
      </c>
      <c r="F2736" s="53" t="str">
        <f>IFERROR(VLOOKUP(E2736,'ИМЕНА ОКВЭД'!B$1:D$130001,2,FALSE),E2736)</f>
        <v>38.1</v>
      </c>
      <c r="G2736" s="27">
        <v>146076.5</v>
      </c>
      <c r="H2736" s="27">
        <v>148638.39999999999</v>
      </c>
      <c r="I2736" s="27">
        <v>104700</v>
      </c>
      <c r="J2736" s="27">
        <v>1559046.4</v>
      </c>
      <c r="K2736" s="27">
        <v>1098950</v>
      </c>
      <c r="L2736" s="27">
        <v>98.27642116707392</v>
      </c>
      <c r="M2736" s="27">
        <v>139.51910219675261</v>
      </c>
      <c r="N2736" s="27">
        <v>141.86690932253515</v>
      </c>
    </row>
    <row r="2737" spans="1:14" x14ac:dyDescent="0.25">
      <c r="A2737" s="28">
        <v>44866</v>
      </c>
      <c r="B2737" s="4" t="s">
        <v>12</v>
      </c>
      <c r="C2737" s="4" t="s">
        <v>13</v>
      </c>
      <c r="D2737" s="4" t="s">
        <v>14</v>
      </c>
      <c r="E2737" s="4" t="s">
        <v>62</v>
      </c>
      <c r="F2737" s="53" t="str">
        <f>IFERROR(VLOOKUP(E2737,'ИМЕНА ОКВЭД'!B$1:D$130001,2,FALSE),E2737)</f>
        <v>27.1</v>
      </c>
      <c r="G2737" s="27">
        <v>3910</v>
      </c>
      <c r="H2737" s="27">
        <v>3910</v>
      </c>
      <c r="I2737" s="27">
        <v>5333</v>
      </c>
      <c r="J2737" s="27">
        <v>43010</v>
      </c>
      <c r="K2737" s="27">
        <v>58663</v>
      </c>
      <c r="L2737" s="27">
        <v>100</v>
      </c>
      <c r="M2737" s="27">
        <v>73.317082317644847</v>
      </c>
      <c r="N2737" s="27">
        <v>73.317082317644847</v>
      </c>
    </row>
    <row r="2738" spans="1:14" x14ac:dyDescent="0.25">
      <c r="A2738" s="28">
        <v>44866</v>
      </c>
      <c r="B2738" s="4" t="s">
        <v>12</v>
      </c>
      <c r="C2738" s="4" t="s">
        <v>13</v>
      </c>
      <c r="D2738" s="4" t="s">
        <v>14</v>
      </c>
      <c r="E2738" s="4" t="s">
        <v>118</v>
      </c>
      <c r="F2738" s="53" t="str">
        <f>IFERROR(VLOOKUP(E2738,'ИМЕНА ОКВЭД'!B$1:D$130001,2,FALSE),E2738)</f>
        <v>Производство электрического оборудования</v>
      </c>
      <c r="G2738" s="27">
        <v>20602.8</v>
      </c>
      <c r="H2738" s="27">
        <v>6843</v>
      </c>
      <c r="I2738" s="27">
        <v>8405</v>
      </c>
      <c r="J2738" s="27">
        <v>153645.20000000001</v>
      </c>
      <c r="K2738" s="27">
        <v>92455</v>
      </c>
      <c r="L2738" s="27">
        <v>301.07847435335378</v>
      </c>
      <c r="M2738" s="27">
        <v>245.12552052349793</v>
      </c>
      <c r="N2738" s="27">
        <v>166.18376507490132</v>
      </c>
    </row>
    <row r="2739" spans="1:14" x14ac:dyDescent="0.25">
      <c r="A2739" s="28">
        <v>44866</v>
      </c>
      <c r="B2739" s="4" t="s">
        <v>12</v>
      </c>
      <c r="C2739" s="4" t="s">
        <v>13</v>
      </c>
      <c r="D2739" s="4" t="s">
        <v>14</v>
      </c>
      <c r="E2739" s="4" t="s">
        <v>37</v>
      </c>
      <c r="F2739" s="53" t="str">
        <f>IFERROR(VLOOKUP(E2739,'ИМЕНА ОКВЭД'!B$1:D$130001,2,FALSE),E2739)</f>
        <v>14.3</v>
      </c>
      <c r="G2739" s="27">
        <v>447</v>
      </c>
      <c r="H2739" s="27">
        <v>447</v>
      </c>
      <c r="I2739" s="27">
        <v>225</v>
      </c>
      <c r="J2739" s="27">
        <v>5999</v>
      </c>
      <c r="K2739" s="27">
        <v>4313.3</v>
      </c>
      <c r="L2739" s="27">
        <v>100</v>
      </c>
      <c r="M2739" s="27">
        <v>198.66666666666666</v>
      </c>
      <c r="N2739" s="27">
        <v>139.08144576078641</v>
      </c>
    </row>
    <row r="2740" spans="1:14" x14ac:dyDescent="0.25">
      <c r="A2740" s="28">
        <v>44866</v>
      </c>
      <c r="B2740" s="4" t="s">
        <v>12</v>
      </c>
      <c r="C2740" s="4" t="s">
        <v>13</v>
      </c>
      <c r="D2740" s="4" t="s">
        <v>14</v>
      </c>
      <c r="E2740" s="4" t="s">
        <v>43</v>
      </c>
      <c r="F2740" s="53" t="str">
        <f>IFERROR(VLOOKUP(E2740,'ИМЕНА ОКВЭД'!B$1:D$130001,2,FALSE),E2740)</f>
        <v>27.9</v>
      </c>
      <c r="G2740" s="27">
        <v>14270.8</v>
      </c>
      <c r="H2740" s="27">
        <v>511</v>
      </c>
      <c r="I2740" s="27">
        <v>376</v>
      </c>
      <c r="J2740" s="27">
        <v>83993.2</v>
      </c>
      <c r="K2740" s="27">
        <v>4136</v>
      </c>
      <c r="L2740" s="27">
        <v>2792.720156555773</v>
      </c>
      <c r="M2740" s="27">
        <v>3795.4255319148938</v>
      </c>
      <c r="N2740" s="27">
        <v>2030.7833655705997</v>
      </c>
    </row>
    <row r="2741" spans="1:14" x14ac:dyDescent="0.25">
      <c r="A2741" s="28">
        <v>44866</v>
      </c>
      <c r="B2741" s="4" t="s">
        <v>12</v>
      </c>
      <c r="C2741" s="4" t="s">
        <v>13</v>
      </c>
      <c r="D2741" s="4" t="s">
        <v>14</v>
      </c>
      <c r="E2741" s="4" t="s">
        <v>61</v>
      </c>
      <c r="F2741" s="53" t="str">
        <f>IFERROR(VLOOKUP(E2741,'ИМЕНА ОКВЭД'!B$1:D$130001,2,FALSE),E2741)</f>
        <v>Сбор, обработка и утилизация отходов; обработка вторичного сырья</v>
      </c>
      <c r="G2741" s="27">
        <v>457081.4</v>
      </c>
      <c r="H2741" s="27">
        <v>437524.3</v>
      </c>
      <c r="I2741" s="27">
        <v>215858.7</v>
      </c>
      <c r="J2741" s="27">
        <v>4969773.4000000004</v>
      </c>
      <c r="K2741" s="27">
        <v>2715204.3</v>
      </c>
      <c r="L2741" s="27">
        <v>104.46994601214149</v>
      </c>
      <c r="M2741" s="27">
        <v>211.75027923359124</v>
      </c>
      <c r="N2741" s="27">
        <v>183.03497088598454</v>
      </c>
    </row>
    <row r="2742" spans="1:14" x14ac:dyDescent="0.25">
      <c r="A2742" s="28">
        <v>44866</v>
      </c>
      <c r="B2742" s="4" t="s">
        <v>12</v>
      </c>
      <c r="C2742" s="4" t="s">
        <v>13</v>
      </c>
      <c r="D2742" s="4" t="s">
        <v>14</v>
      </c>
      <c r="E2742" s="4" t="s">
        <v>68</v>
      </c>
      <c r="F2742" s="53" t="str">
        <f>IFERROR(VLOOKUP(E2742,'ИМЕНА ОКВЭД'!B$1:D$130001,2,FALSE),E2742)</f>
        <v>25.2</v>
      </c>
      <c r="G2742" s="27">
        <v>22635.1</v>
      </c>
      <c r="H2742" s="27">
        <v>22693</v>
      </c>
      <c r="I2742" s="27">
        <v>6454</v>
      </c>
      <c r="J2742" s="27">
        <v>248639.7</v>
      </c>
      <c r="K2742" s="27">
        <v>70168</v>
      </c>
      <c r="L2742" s="27">
        <v>99.744855241704485</v>
      </c>
      <c r="M2742" s="27">
        <v>350.71428571428572</v>
      </c>
      <c r="N2742" s="27">
        <v>354.34913350815185</v>
      </c>
    </row>
    <row r="2743" spans="1:14" x14ac:dyDescent="0.25">
      <c r="A2743" s="28">
        <v>44866</v>
      </c>
      <c r="B2743" s="4" t="s">
        <v>12</v>
      </c>
      <c r="C2743" s="4" t="s">
        <v>13</v>
      </c>
      <c r="D2743" s="4" t="s">
        <v>14</v>
      </c>
      <c r="E2743" s="4" t="s">
        <v>87</v>
      </c>
      <c r="F2743" s="53" t="str">
        <f>IFERROR(VLOOKUP(E2743,'ИМЕНА ОКВЭД'!B$1:D$130001,2,FALSE),E2743)</f>
        <v>24.3</v>
      </c>
      <c r="G2743" s="27">
        <v>123634.7</v>
      </c>
      <c r="H2743" s="27">
        <v>166195.20000000001</v>
      </c>
      <c r="I2743" s="27">
        <v>158730.70000000001</v>
      </c>
      <c r="J2743" s="27">
        <v>1652567.5</v>
      </c>
      <c r="K2743" s="27">
        <v>1473990.6</v>
      </c>
      <c r="L2743" s="27">
        <v>74.391257990603819</v>
      </c>
      <c r="M2743" s="27">
        <v>77.889595396479692</v>
      </c>
      <c r="N2743" s="27">
        <v>112.11519937779794</v>
      </c>
    </row>
    <row r="2744" spans="1:14" x14ac:dyDescent="0.25">
      <c r="A2744" s="28">
        <v>44866</v>
      </c>
      <c r="B2744" s="4" t="s">
        <v>12</v>
      </c>
      <c r="C2744" s="4" t="s">
        <v>13</v>
      </c>
      <c r="D2744" s="4" t="s">
        <v>14</v>
      </c>
      <c r="E2744" s="4" t="s">
        <v>135</v>
      </c>
      <c r="F2744" s="53" t="str">
        <f>IFERROR(VLOOKUP(E2744,'ИМЕНА ОКВЭД'!B$1:D$130001,2,FALSE),E2744)</f>
        <v>32.3</v>
      </c>
      <c r="G2744" s="27">
        <v>300</v>
      </c>
      <c r="H2744" s="27">
        <v>300</v>
      </c>
      <c r="I2744" s="4"/>
      <c r="J2744" s="27">
        <v>3300</v>
      </c>
      <c r="K2744" s="27"/>
      <c r="L2744" s="27">
        <v>100</v>
      </c>
      <c r="M2744" s="4"/>
      <c r="N2744" s="4"/>
    </row>
    <row r="2745" spans="1:14" x14ac:dyDescent="0.25">
      <c r="A2745" s="28">
        <v>44866</v>
      </c>
      <c r="B2745" s="4" t="s">
        <v>12</v>
      </c>
      <c r="C2745" s="4" t="s">
        <v>13</v>
      </c>
      <c r="D2745" s="4" t="s">
        <v>14</v>
      </c>
      <c r="E2745" s="4" t="s">
        <v>79</v>
      </c>
      <c r="F2745" s="53" t="str">
        <f>IFERROR(VLOOKUP(E2745,'ИМЕНА ОКВЭД'!B$1:D$130001,2,FALSE),E2745)</f>
        <v>Производство металлургическое</v>
      </c>
      <c r="G2745" s="27">
        <v>11664668.5</v>
      </c>
      <c r="H2745" s="27">
        <v>16575814.1</v>
      </c>
      <c r="I2745" s="27">
        <v>16844197.699999999</v>
      </c>
      <c r="J2745" s="27">
        <v>139555775.19999999</v>
      </c>
      <c r="K2745" s="27">
        <v>155994055.5</v>
      </c>
      <c r="L2745" s="27">
        <v>70.371617524354349</v>
      </c>
      <c r="M2745" s="27">
        <v>69.250365661523915</v>
      </c>
      <c r="N2745" s="27">
        <v>89.462239283855268</v>
      </c>
    </row>
    <row r="2746" spans="1:14" x14ac:dyDescent="0.25">
      <c r="A2746" s="28">
        <v>44866</v>
      </c>
      <c r="B2746" s="4" t="s">
        <v>12</v>
      </c>
      <c r="C2746" s="4" t="s">
        <v>13</v>
      </c>
      <c r="D2746" s="4" t="s">
        <v>14</v>
      </c>
      <c r="E2746" s="4" t="s">
        <v>47</v>
      </c>
      <c r="F2746" s="53" t="str">
        <f>IFERROR(VLOOKUP(E2746,'ИМЕНА ОКВЭД'!B$1:D$130001,2,FALSE),E2746)</f>
        <v>25.1</v>
      </c>
      <c r="G2746" s="27">
        <v>267806.8</v>
      </c>
      <c r="H2746" s="27">
        <v>192564.2</v>
      </c>
      <c r="I2746" s="27">
        <v>86188.7</v>
      </c>
      <c r="J2746" s="27">
        <v>2372048.7000000002</v>
      </c>
      <c r="K2746" s="27">
        <v>1042225.4</v>
      </c>
      <c r="L2746" s="27">
        <v>139.07403349116814</v>
      </c>
      <c r="M2746" s="27">
        <v>310.72147508896177</v>
      </c>
      <c r="N2746" s="27">
        <v>227.59459709962931</v>
      </c>
    </row>
    <row r="2747" spans="1:14" x14ac:dyDescent="0.25">
      <c r="A2747" s="28">
        <v>44866</v>
      </c>
      <c r="B2747" s="4" t="s">
        <v>12</v>
      </c>
      <c r="C2747" s="4" t="s">
        <v>13</v>
      </c>
      <c r="D2747" s="4" t="s">
        <v>14</v>
      </c>
      <c r="E2747" s="4" t="s">
        <v>45</v>
      </c>
      <c r="F2747" s="53" t="str">
        <f>IFERROR(VLOOKUP(E2747,'ИМЕНА ОКВЭД'!B$1:D$130001,2,FALSE),E2747)</f>
        <v>Добыча металлических руд</v>
      </c>
      <c r="G2747" s="27">
        <v>628533</v>
      </c>
      <c r="H2747" s="27">
        <v>1419047.6</v>
      </c>
      <c r="I2747" s="27">
        <v>1145995.3999999999</v>
      </c>
      <c r="J2747" s="27">
        <v>8925060.5</v>
      </c>
      <c r="K2747" s="27">
        <v>5547670.7000000002</v>
      </c>
      <c r="L2747" s="27">
        <v>44.292594554263012</v>
      </c>
      <c r="M2747" s="27">
        <v>54.846031668189944</v>
      </c>
      <c r="N2747" s="27">
        <v>160.87942097933103</v>
      </c>
    </row>
    <row r="2748" spans="1:14" x14ac:dyDescent="0.25">
      <c r="A2748" s="28">
        <v>44866</v>
      </c>
      <c r="B2748" s="4" t="s">
        <v>12</v>
      </c>
      <c r="C2748" s="4" t="s">
        <v>13</v>
      </c>
      <c r="D2748" s="4" t="s">
        <v>14</v>
      </c>
      <c r="E2748" s="4" t="s">
        <v>126</v>
      </c>
      <c r="F2748" s="53" t="str">
        <f>IFERROR(VLOOKUP(E2748,'ИМЕНА ОКВЭД'!B$1:D$130001,2,FALSE),E2748)</f>
        <v>09.9</v>
      </c>
      <c r="G2748" s="27">
        <v>279427.90000000002</v>
      </c>
      <c r="H2748" s="27">
        <v>269340</v>
      </c>
      <c r="I2748" s="27">
        <v>260918</v>
      </c>
      <c r="J2748" s="27">
        <v>3253819.4</v>
      </c>
      <c r="K2748" s="27">
        <v>2712080.4</v>
      </c>
      <c r="L2748" s="27">
        <v>103.74541471745749</v>
      </c>
      <c r="M2748" s="27">
        <v>107.09414452050069</v>
      </c>
      <c r="N2748" s="27">
        <v>119.97503466342664</v>
      </c>
    </row>
    <row r="2749" spans="1:14" x14ac:dyDescent="0.25">
      <c r="A2749" s="28">
        <v>44866</v>
      </c>
      <c r="B2749" s="4" t="s">
        <v>12</v>
      </c>
      <c r="C2749" s="4" t="s">
        <v>13</v>
      </c>
      <c r="D2749" s="4" t="s">
        <v>14</v>
      </c>
      <c r="E2749" s="4" t="s">
        <v>36</v>
      </c>
      <c r="F2749" s="53" t="str">
        <f>IFERROR(VLOOKUP(E2749,'ИМЕНА ОКВЭД'!B$1:D$130001,2,FALSE),E2749)</f>
        <v>Производство прочей неметаллической минеральной продукции</v>
      </c>
      <c r="G2749" s="27">
        <v>1161257.3</v>
      </c>
      <c r="H2749" s="27">
        <v>1350404.3</v>
      </c>
      <c r="I2749" s="27">
        <v>974144.6</v>
      </c>
      <c r="J2749" s="27">
        <v>12915554.1</v>
      </c>
      <c r="K2749" s="27">
        <v>9583085.6999999993</v>
      </c>
      <c r="L2749" s="27">
        <v>85.993305856623834</v>
      </c>
      <c r="M2749" s="27">
        <v>119.2078978829221</v>
      </c>
      <c r="N2749" s="27">
        <v>134.77448187695953</v>
      </c>
    </row>
    <row r="2750" spans="1:14" x14ac:dyDescent="0.25">
      <c r="A2750" s="28">
        <v>44866</v>
      </c>
      <c r="B2750" s="4" t="s">
        <v>12</v>
      </c>
      <c r="C2750" s="4" t="s">
        <v>13</v>
      </c>
      <c r="D2750" s="4" t="s">
        <v>14</v>
      </c>
      <c r="E2750" s="4" t="s">
        <v>88</v>
      </c>
      <c r="F2750" s="53" t="str">
        <f>IFERROR(VLOOKUP(E2750,'ИМЕНА ОКВЭД'!B$1:D$130001,2,FALSE),E2750)</f>
        <v>26.6</v>
      </c>
      <c r="G2750" s="27">
        <v>52</v>
      </c>
      <c r="H2750" s="27">
        <v>52</v>
      </c>
      <c r="I2750" s="27">
        <v>525</v>
      </c>
      <c r="J2750" s="27">
        <v>572</v>
      </c>
      <c r="K2750" s="27">
        <v>5775</v>
      </c>
      <c r="L2750" s="27">
        <v>100</v>
      </c>
      <c r="M2750" s="27">
        <v>9.9047619047619051</v>
      </c>
      <c r="N2750" s="27">
        <v>9.9047619047619051</v>
      </c>
    </row>
    <row r="2751" spans="1:14" x14ac:dyDescent="0.25">
      <c r="A2751" s="28">
        <v>44866</v>
      </c>
      <c r="B2751" s="4" t="s">
        <v>12</v>
      </c>
      <c r="C2751" s="4" t="s">
        <v>13</v>
      </c>
      <c r="D2751" s="4" t="s">
        <v>14</v>
      </c>
      <c r="E2751" s="4" t="s">
        <v>28</v>
      </c>
      <c r="F2751" s="53" t="str">
        <f>IFERROR(VLOOKUP(E2751,'ИМЕНА ОКВЭД'!B$1:D$130001,2,FALSE),E2751)</f>
        <v>08.1</v>
      </c>
      <c r="G2751" s="27">
        <v>177090</v>
      </c>
      <c r="H2751" s="27">
        <v>161113.20000000001</v>
      </c>
      <c r="I2751" s="27">
        <v>154033.79999999999</v>
      </c>
      <c r="J2751" s="27">
        <v>1604512.4</v>
      </c>
      <c r="K2751" s="27">
        <v>1941988.7</v>
      </c>
      <c r="L2751" s="27">
        <v>109.91650591013027</v>
      </c>
      <c r="M2751" s="27">
        <v>114.9682731971814</v>
      </c>
      <c r="N2751" s="27">
        <v>82.62212854276649</v>
      </c>
    </row>
    <row r="2752" spans="1:14" x14ac:dyDescent="0.25">
      <c r="A2752" s="28">
        <v>44866</v>
      </c>
      <c r="B2752" s="4" t="s">
        <v>12</v>
      </c>
      <c r="C2752" s="4" t="s">
        <v>13</v>
      </c>
      <c r="D2752" s="4" t="s">
        <v>14</v>
      </c>
      <c r="E2752" s="4" t="s">
        <v>134</v>
      </c>
      <c r="F2752" s="53" t="str">
        <f>IFERROR(VLOOKUP(E2752,'ИМЕНА ОКВЭД'!B$1:D$130001,2,FALSE),E2752)</f>
        <v>29</v>
      </c>
      <c r="G2752" s="27">
        <v>3557</v>
      </c>
      <c r="H2752" s="27">
        <v>2735.1</v>
      </c>
      <c r="I2752" s="4"/>
      <c r="J2752" s="27">
        <v>35315.800000000003</v>
      </c>
      <c r="K2752" s="27"/>
      <c r="L2752" s="27">
        <v>130.05008957624949</v>
      </c>
      <c r="M2752" s="4"/>
      <c r="N2752" s="4"/>
    </row>
    <row r="2753" spans="1:14" x14ac:dyDescent="0.25">
      <c r="A2753" s="28">
        <v>44866</v>
      </c>
      <c r="B2753" s="4" t="s">
        <v>12</v>
      </c>
      <c r="C2753" s="4" t="s">
        <v>13</v>
      </c>
      <c r="D2753" s="4" t="s">
        <v>14</v>
      </c>
      <c r="E2753" s="4" t="s">
        <v>73</v>
      </c>
      <c r="F2753" s="53" t="str">
        <f>IFERROR(VLOOKUP(E2753,'ИМЕНА ОКВЭД'!B$1:D$130001,2,FALSE),E2753)</f>
        <v>07.2</v>
      </c>
      <c r="G2753" s="27">
        <v>628533</v>
      </c>
      <c r="H2753" s="27">
        <v>1419047.6</v>
      </c>
      <c r="I2753" s="27">
        <v>1145995.3999999999</v>
      </c>
      <c r="J2753" s="27">
        <v>8925060.5</v>
      </c>
      <c r="K2753" s="27">
        <v>5547670.7000000002</v>
      </c>
      <c r="L2753" s="27">
        <v>44.292594554263012</v>
      </c>
      <c r="M2753" s="27">
        <v>54.846031668189944</v>
      </c>
      <c r="N2753" s="27">
        <v>160.87942097933103</v>
      </c>
    </row>
    <row r="2754" spans="1:14" x14ac:dyDescent="0.25">
      <c r="A2754" s="28">
        <v>44866</v>
      </c>
      <c r="B2754" s="4" t="s">
        <v>12</v>
      </c>
      <c r="C2754" s="4" t="s">
        <v>13</v>
      </c>
      <c r="D2754" s="4" t="s">
        <v>14</v>
      </c>
      <c r="E2754" s="4" t="s">
        <v>100</v>
      </c>
      <c r="F2754" s="53" t="str">
        <f>IFERROR(VLOOKUP(E2754,'ИМЕНА ОКВЭД'!B$1:D$130001,2,FALSE),E2754)</f>
        <v>23.9</v>
      </c>
      <c r="G2754" s="27">
        <v>362114</v>
      </c>
      <c r="H2754" s="27">
        <v>491150.6</v>
      </c>
      <c r="I2754" s="27">
        <v>373935.4</v>
      </c>
      <c r="J2754" s="27">
        <v>4772040.4000000004</v>
      </c>
      <c r="K2754" s="27">
        <v>3298601.4</v>
      </c>
      <c r="L2754" s="27">
        <v>73.727691669316911</v>
      </c>
      <c r="M2754" s="27">
        <v>96.838651809911553</v>
      </c>
      <c r="N2754" s="27">
        <v>144.66859803066839</v>
      </c>
    </row>
    <row r="2755" spans="1:14" x14ac:dyDescent="0.25">
      <c r="A2755" s="28">
        <v>44866</v>
      </c>
      <c r="B2755" s="4" t="s">
        <v>12</v>
      </c>
      <c r="C2755" s="4" t="s">
        <v>13</v>
      </c>
      <c r="D2755" s="4" t="s">
        <v>14</v>
      </c>
      <c r="E2755" s="4" t="s">
        <v>116</v>
      </c>
      <c r="F2755" s="53" t="str">
        <f>IFERROR(VLOOKUP(E2755,'ИМЕНА ОКВЭД'!B$1:D$130001,2,FALSE),E2755)</f>
        <v>Производство, передача и распределение пара и горячей воды; кондиционирование воздуха</v>
      </c>
      <c r="G2755" s="27">
        <v>2611189.6</v>
      </c>
      <c r="H2755" s="27">
        <v>1946533.2</v>
      </c>
      <c r="I2755" s="27">
        <v>2458205.7999999998</v>
      </c>
      <c r="J2755" s="27">
        <v>19455265.199999999</v>
      </c>
      <c r="K2755" s="27">
        <v>18908866.899999999</v>
      </c>
      <c r="L2755" s="27">
        <v>134.14564930102401</v>
      </c>
      <c r="M2755" s="27">
        <v>106.22339268746335</v>
      </c>
      <c r="N2755" s="27">
        <v>102.88964062674745</v>
      </c>
    </row>
    <row r="2756" spans="1:14" x14ac:dyDescent="0.25">
      <c r="A2756" s="28">
        <v>44866</v>
      </c>
      <c r="B2756" s="4" t="s">
        <v>12</v>
      </c>
      <c r="C2756" s="4" t="s">
        <v>13</v>
      </c>
      <c r="D2756" s="4" t="s">
        <v>14</v>
      </c>
      <c r="E2756" s="4" t="s">
        <v>91</v>
      </c>
      <c r="F2756" s="53" t="str">
        <f>IFERROR(VLOOKUP(E2756,'ИМЕНА ОКВЭД'!B$1:D$130001,2,FALSE),E2756)</f>
        <v>14.1</v>
      </c>
      <c r="G2756" s="27">
        <v>9522.7000000000007</v>
      </c>
      <c r="H2756" s="27">
        <v>5010.5</v>
      </c>
      <c r="I2756" s="27">
        <v>37447.199999999997</v>
      </c>
      <c r="J2756" s="27">
        <v>86098.8</v>
      </c>
      <c r="K2756" s="27">
        <v>299984.8</v>
      </c>
      <c r="L2756" s="27">
        <v>190.05488474204171</v>
      </c>
      <c r="M2756" s="27">
        <v>25.429671644341902</v>
      </c>
      <c r="N2756" s="27">
        <v>28.701054186745463</v>
      </c>
    </row>
    <row r="2757" spans="1:14" x14ac:dyDescent="0.25">
      <c r="A2757" s="28">
        <v>44866</v>
      </c>
      <c r="B2757" s="4" t="s">
        <v>12</v>
      </c>
      <c r="C2757" s="4" t="s">
        <v>13</v>
      </c>
      <c r="D2757" s="4" t="s">
        <v>14</v>
      </c>
      <c r="E2757" s="4" t="s">
        <v>33</v>
      </c>
      <c r="F2757" s="53" t="str">
        <f>IFERROR(VLOOKUP(E2757,'ИМЕНА ОКВЭД'!B$1:D$130001,2,FALSE),E2757)</f>
        <v>27.4</v>
      </c>
      <c r="G2757" s="27">
        <v>2422</v>
      </c>
      <c r="H2757" s="27">
        <v>2422</v>
      </c>
      <c r="I2757" s="27">
        <v>2696</v>
      </c>
      <c r="J2757" s="27">
        <v>26642</v>
      </c>
      <c r="K2757" s="27">
        <v>29656</v>
      </c>
      <c r="L2757" s="27">
        <v>100</v>
      </c>
      <c r="M2757" s="27">
        <v>89.836795252225514</v>
      </c>
      <c r="N2757" s="27">
        <v>89.836795252225514</v>
      </c>
    </row>
    <row r="2758" spans="1:14" x14ac:dyDescent="0.25">
      <c r="A2758" s="28">
        <v>44866</v>
      </c>
      <c r="B2758" s="4" t="s">
        <v>12</v>
      </c>
      <c r="C2758" s="4" t="s">
        <v>13</v>
      </c>
      <c r="D2758" s="4" t="s">
        <v>14</v>
      </c>
      <c r="E2758" s="4" t="s">
        <v>25</v>
      </c>
      <c r="F2758" s="53" t="str">
        <f>IFERROR(VLOOKUP(E2758,'ИМЕНА ОКВЭД'!B$1:D$130001,2,FALSE),E2758)</f>
        <v>Добыча полезных ископаемых</v>
      </c>
      <c r="G2758" s="27">
        <v>6700134</v>
      </c>
      <c r="H2758" s="27">
        <v>5635108.2999999998</v>
      </c>
      <c r="I2758" s="27">
        <v>5633880.2000000002</v>
      </c>
      <c r="J2758" s="27">
        <v>62852829</v>
      </c>
      <c r="K2758" s="27">
        <v>47572780.899999999</v>
      </c>
      <c r="L2758" s="27">
        <v>118.89982664574521</v>
      </c>
      <c r="M2758" s="27">
        <v>118.92574499542961</v>
      </c>
      <c r="N2758" s="27">
        <v>132.1193081651445</v>
      </c>
    </row>
    <row r="2759" spans="1:14" x14ac:dyDescent="0.25">
      <c r="A2759" s="28">
        <v>44866</v>
      </c>
      <c r="B2759" s="4" t="s">
        <v>12</v>
      </c>
      <c r="C2759" s="4" t="s">
        <v>13</v>
      </c>
      <c r="D2759" s="4" t="s">
        <v>14</v>
      </c>
      <c r="E2759" s="4" t="s">
        <v>137</v>
      </c>
      <c r="F2759" s="53" t="str">
        <f>IFERROR(VLOOKUP(E2759,'ИМЕНА ОКВЭД'!B$1:D$130001,2,FALSE),E2759)</f>
        <v>26.3</v>
      </c>
      <c r="G2759" s="27">
        <v>11</v>
      </c>
      <c r="H2759" s="27">
        <v>11</v>
      </c>
      <c r="I2759" s="4"/>
      <c r="J2759" s="27">
        <v>121</v>
      </c>
      <c r="K2759" s="27"/>
      <c r="L2759" s="27">
        <v>100</v>
      </c>
      <c r="M2759" s="4"/>
      <c r="N2759" s="4"/>
    </row>
    <row r="2760" spans="1:14" x14ac:dyDescent="0.25">
      <c r="A2760" s="28">
        <v>44866</v>
      </c>
      <c r="B2760" s="4" t="s">
        <v>12</v>
      </c>
      <c r="C2760" s="4" t="s">
        <v>13</v>
      </c>
      <c r="D2760" s="4" t="s">
        <v>14</v>
      </c>
      <c r="E2760" s="4" t="s">
        <v>76</v>
      </c>
      <c r="F2760" s="53" t="str">
        <f>IFERROR(VLOOKUP(E2760,'ИМЕНА ОКВЭД'!B$1:D$130001,2,FALSE),E2760)</f>
        <v>05.2</v>
      </c>
      <c r="G2760" s="27">
        <v>10890.1</v>
      </c>
      <c r="H2760" s="27">
        <v>14074.5</v>
      </c>
      <c r="I2760" s="27">
        <v>8920</v>
      </c>
      <c r="J2760" s="27">
        <v>87824.7</v>
      </c>
      <c r="K2760" s="27">
        <v>76835.100000000006</v>
      </c>
      <c r="L2760" s="27">
        <v>77.374684713488932</v>
      </c>
      <c r="M2760" s="27">
        <v>122.08632286995515</v>
      </c>
      <c r="N2760" s="27">
        <v>114.30283815599901</v>
      </c>
    </row>
    <row r="2761" spans="1:14" x14ac:dyDescent="0.25">
      <c r="A2761" s="28">
        <v>44866</v>
      </c>
      <c r="B2761" s="4" t="s">
        <v>12</v>
      </c>
      <c r="C2761" s="4" t="s">
        <v>13</v>
      </c>
      <c r="D2761" s="4" t="s">
        <v>14</v>
      </c>
      <c r="E2761" s="4" t="s">
        <v>86</v>
      </c>
      <c r="F2761" s="53" t="str">
        <f>IFERROR(VLOOKUP(E2761,'ИМЕНА ОКВЭД'!B$1:D$130001,2,FALSE),E2761)</f>
        <v>Деятельность полиграфическая и копирование носителей информации</v>
      </c>
      <c r="G2761" s="27">
        <v>29216.400000000001</v>
      </c>
      <c r="H2761" s="27">
        <v>26288</v>
      </c>
      <c r="I2761" s="27">
        <v>21204</v>
      </c>
      <c r="J2761" s="27">
        <v>300484.7</v>
      </c>
      <c r="K2761" s="27">
        <v>215248.7</v>
      </c>
      <c r="L2761" s="27">
        <v>111.1396835057821</v>
      </c>
      <c r="M2761" s="27">
        <v>137.78720996038484</v>
      </c>
      <c r="N2761" s="27">
        <v>139.59884542856705</v>
      </c>
    </row>
    <row r="2762" spans="1:14" x14ac:dyDescent="0.25">
      <c r="A2762" s="28">
        <v>44866</v>
      </c>
      <c r="B2762" s="4" t="s">
        <v>12</v>
      </c>
      <c r="C2762" s="4" t="s">
        <v>13</v>
      </c>
      <c r="D2762" s="4" t="s">
        <v>14</v>
      </c>
      <c r="E2762" s="4" t="s">
        <v>121</v>
      </c>
      <c r="F2762" s="53" t="str">
        <f>IFERROR(VLOOKUP(E2762,'ИМЕНА ОКВЭД'!B$1:D$130001,2,FALSE),E2762)</f>
        <v>23.6</v>
      </c>
      <c r="G2762" s="27">
        <v>722050</v>
      </c>
      <c r="H2762" s="27">
        <v>773912.5</v>
      </c>
      <c r="I2762" s="27">
        <v>493462</v>
      </c>
      <c r="J2762" s="27">
        <v>7230795.5999999996</v>
      </c>
      <c r="K2762" s="27">
        <v>5056859.7</v>
      </c>
      <c r="L2762" s="27">
        <v>93.298661024340603</v>
      </c>
      <c r="M2762" s="27">
        <v>146.32332378177043</v>
      </c>
      <c r="N2762" s="27">
        <v>142.98984011757335</v>
      </c>
    </row>
    <row r="2763" spans="1:14" x14ac:dyDescent="0.25">
      <c r="A2763" s="28">
        <v>44866</v>
      </c>
      <c r="B2763" s="4" t="s">
        <v>12</v>
      </c>
      <c r="C2763" s="4" t="s">
        <v>13</v>
      </c>
      <c r="D2763" s="4" t="s">
        <v>14</v>
      </c>
      <c r="E2763" s="4" t="s">
        <v>1801</v>
      </c>
      <c r="F2763" s="53" t="str">
        <f>IFERROR(VLOOKUP(E2763,'ИМЕНА ОКВЭД'!B$1:D$130001,2,FALSE),E2763)</f>
        <v>15.2</v>
      </c>
      <c r="G2763" s="27">
        <v>442</v>
      </c>
      <c r="H2763" s="27">
        <v>442</v>
      </c>
      <c r="I2763" s="4"/>
      <c r="J2763" s="27">
        <v>4862</v>
      </c>
      <c r="K2763" s="27"/>
      <c r="L2763" s="27">
        <v>100</v>
      </c>
      <c r="M2763" s="4"/>
      <c r="N2763" s="4"/>
    </row>
    <row r="2764" spans="1:14" x14ac:dyDescent="0.25">
      <c r="A2764" s="28">
        <v>44866</v>
      </c>
      <c r="B2764" s="4" t="s">
        <v>12</v>
      </c>
      <c r="C2764" s="4" t="s">
        <v>13</v>
      </c>
      <c r="D2764" s="4" t="s">
        <v>14</v>
      </c>
      <c r="E2764" s="4" t="s">
        <v>26</v>
      </c>
      <c r="F2764" s="53" t="str">
        <f>IFERROR(VLOOKUP(E2764,'ИМЕНА ОКВЭД'!B$1:D$130001,2,FALSE),E2764)</f>
        <v>Производство прочих транспортных средств и оборудования</v>
      </c>
      <c r="G2764" s="27">
        <v>9297483.3000000007</v>
      </c>
      <c r="H2764" s="27">
        <v>5876144</v>
      </c>
      <c r="I2764" s="27">
        <v>12032165</v>
      </c>
      <c r="J2764" s="27">
        <v>38381019.5</v>
      </c>
      <c r="K2764" s="27">
        <v>119335367.2</v>
      </c>
      <c r="L2764" s="27">
        <v>158.22422493390224</v>
      </c>
      <c r="M2764" s="27">
        <v>77.271906593701132</v>
      </c>
      <c r="N2764" s="27">
        <v>32.162317341912029</v>
      </c>
    </row>
    <row r="2765" spans="1:14" x14ac:dyDescent="0.25">
      <c r="A2765" s="28">
        <v>44866</v>
      </c>
      <c r="B2765" s="4" t="s">
        <v>12</v>
      </c>
      <c r="C2765" s="4" t="s">
        <v>13</v>
      </c>
      <c r="D2765" s="4" t="s">
        <v>14</v>
      </c>
      <c r="E2765" s="4" t="s">
        <v>51</v>
      </c>
      <c r="F2765" s="53" t="str">
        <f>IFERROR(VLOOKUP(E2765,'ИМЕНА ОКВЭД'!B$1:D$130001,2,FALSE),E2765)</f>
        <v>19.2</v>
      </c>
      <c r="G2765" s="27">
        <v>2271704.1</v>
      </c>
      <c r="H2765" s="27">
        <v>2589772.5</v>
      </c>
      <c r="I2765" s="27">
        <v>4285173.5</v>
      </c>
      <c r="J2765" s="27">
        <v>56081599</v>
      </c>
      <c r="K2765" s="27">
        <v>53430777.299999997</v>
      </c>
      <c r="L2765" s="27">
        <v>87.718287996339441</v>
      </c>
      <c r="M2765" s="27">
        <v>53.013118371986572</v>
      </c>
      <c r="N2765" s="27">
        <v>104.96122615831756</v>
      </c>
    </row>
    <row r="2766" spans="1:14" x14ac:dyDescent="0.25">
      <c r="A2766" s="28">
        <v>44866</v>
      </c>
      <c r="B2766" s="4" t="s">
        <v>12</v>
      </c>
      <c r="C2766" s="4" t="s">
        <v>13</v>
      </c>
      <c r="D2766" s="4" t="s">
        <v>14</v>
      </c>
      <c r="E2766" s="4" t="s">
        <v>78</v>
      </c>
      <c r="F2766" s="53" t="str">
        <f>IFERROR(VLOOKUP(E2766,'ИМЕНА ОКВЭД'!B$1:D$130001,2,FALSE),E2766)</f>
        <v>39.0</v>
      </c>
      <c r="G2766" s="27">
        <v>4842</v>
      </c>
      <c r="H2766" s="27">
        <v>5166</v>
      </c>
      <c r="I2766" s="27">
        <v>4222</v>
      </c>
      <c r="J2766" s="27">
        <v>52451</v>
      </c>
      <c r="K2766" s="27">
        <v>39641</v>
      </c>
      <c r="L2766" s="27">
        <v>93.728222996515683</v>
      </c>
      <c r="M2766" s="27">
        <v>114.68498342018</v>
      </c>
      <c r="N2766" s="27">
        <v>132.31502737065159</v>
      </c>
    </row>
    <row r="2767" spans="1:14" x14ac:dyDescent="0.25">
      <c r="A2767" s="28">
        <v>44866</v>
      </c>
      <c r="B2767" s="4" t="s">
        <v>12</v>
      </c>
      <c r="C2767" s="4" t="s">
        <v>13</v>
      </c>
      <c r="D2767" s="4" t="s">
        <v>14</v>
      </c>
      <c r="E2767" s="4" t="s">
        <v>114</v>
      </c>
      <c r="F2767" s="53" t="str">
        <f>IFERROR(VLOOKUP(E2767,'ИМЕНА ОКВЭД'!B$1:D$130001,2,FALSE),E2767)</f>
        <v>16.2</v>
      </c>
      <c r="G2767" s="27">
        <v>400617</v>
      </c>
      <c r="H2767" s="27">
        <v>363553</v>
      </c>
      <c r="I2767" s="27">
        <v>499029.7</v>
      </c>
      <c r="J2767" s="27">
        <v>5062540.5999999996</v>
      </c>
      <c r="K2767" s="27">
        <v>5053693.4000000004</v>
      </c>
      <c r="L2767" s="27">
        <v>110.19493718935065</v>
      </c>
      <c r="M2767" s="27">
        <v>80.279189795717571</v>
      </c>
      <c r="N2767" s="27">
        <v>100.17506404325992</v>
      </c>
    </row>
    <row r="2768" spans="1:14" x14ac:dyDescent="0.25">
      <c r="A2768" s="28" t="s">
        <v>8050</v>
      </c>
      <c r="B2768" s="4" t="s">
        <v>0</v>
      </c>
      <c r="C2768" s="4" t="s">
        <v>1</v>
      </c>
      <c r="D2768" s="4" t="s">
        <v>2</v>
      </c>
      <c r="E2768" s="4" t="s">
        <v>3</v>
      </c>
      <c r="F2768" s="64" t="str">
        <f>IFERROR(VLOOKUP(E2768,'ИМЕНА ОКВЭД'!B$1:D$130001,2,FALSE),E2768)</f>
        <v>ОКВЭД Чистый</v>
      </c>
      <c r="G2768" s="27" t="s">
        <v>4</v>
      </c>
      <c r="H2768" s="27" t="s">
        <v>5</v>
      </c>
      <c r="I2768" s="27" t="s">
        <v>9</v>
      </c>
      <c r="J2768" s="27" t="s">
        <v>10</v>
      </c>
      <c r="K2768" s="27" t="s">
        <v>11</v>
      </c>
      <c r="L2768" s="27" t="s">
        <v>6</v>
      </c>
      <c r="M2768" s="27" t="s">
        <v>7</v>
      </c>
      <c r="N2768" s="27" t="s">
        <v>8</v>
      </c>
    </row>
    <row r="2769" spans="1:14" x14ac:dyDescent="0.25">
      <c r="A2769" s="28">
        <v>44896</v>
      </c>
      <c r="B2769" s="4" t="s">
        <v>12</v>
      </c>
      <c r="C2769" s="4" t="s">
        <v>13</v>
      </c>
      <c r="D2769" s="4" t="s">
        <v>14</v>
      </c>
      <c r="E2769" s="4" t="s">
        <v>85</v>
      </c>
      <c r="F2769" s="64" t="str">
        <f>IFERROR(VLOOKUP(E2769,'ИМЕНА ОКВЭД'!B$1:D$130001,2,FALSE),E2769)</f>
        <v>Производство, передача и распределение электроэнергии</v>
      </c>
      <c r="G2769" s="27">
        <v>4260888.5999999996</v>
      </c>
      <c r="H2769" s="27">
        <v>4672791.5</v>
      </c>
      <c r="I2769" s="27">
        <v>5833950.2000000002</v>
      </c>
      <c r="J2769" s="27">
        <v>40633153.200000003</v>
      </c>
      <c r="K2769" s="27">
        <v>38487487.899999999</v>
      </c>
      <c r="L2769" s="27">
        <v>91.185078555291838</v>
      </c>
      <c r="M2769" s="27">
        <v>73.036081110188434</v>
      </c>
      <c r="N2769" s="27">
        <v>105.57496843019469</v>
      </c>
    </row>
    <row r="2770" spans="1:14" x14ac:dyDescent="0.25">
      <c r="A2770" s="28">
        <v>44896</v>
      </c>
      <c r="B2770" s="4" t="s">
        <v>12</v>
      </c>
      <c r="C2770" s="4" t="s">
        <v>13</v>
      </c>
      <c r="D2770" s="4" t="s">
        <v>14</v>
      </c>
      <c r="E2770" s="4" t="s">
        <v>119</v>
      </c>
      <c r="F2770" s="64" t="str">
        <f>IFERROR(VLOOKUP(E2770,'ИМЕНА ОКВЭД'!B$1:D$130001,2,FALSE),E2770)</f>
        <v>10.4</v>
      </c>
      <c r="G2770" s="27">
        <v>18135</v>
      </c>
      <c r="H2770" s="27">
        <v>26129.3</v>
      </c>
      <c r="I2770" s="27">
        <v>10571</v>
      </c>
      <c r="J2770" s="27">
        <v>79452.600000000006</v>
      </c>
      <c r="K2770" s="27">
        <v>36424.9</v>
      </c>
      <c r="L2770" s="27">
        <v>69.404844370113238</v>
      </c>
      <c r="M2770" s="27">
        <v>171.5542521994135</v>
      </c>
      <c r="N2770" s="27">
        <v>218.12716026674062</v>
      </c>
    </row>
    <row r="2771" spans="1:14" x14ac:dyDescent="0.25">
      <c r="A2771" s="28">
        <v>44896</v>
      </c>
      <c r="B2771" s="4" t="s">
        <v>12</v>
      </c>
      <c r="C2771" s="4" t="s">
        <v>13</v>
      </c>
      <c r="D2771" s="4" t="s">
        <v>14</v>
      </c>
      <c r="E2771" s="4" t="s">
        <v>91</v>
      </c>
      <c r="F2771" s="64" t="str">
        <f>IFERROR(VLOOKUP(E2771,'ИМЕНА ОКВЭД'!B$1:D$130001,2,FALSE),E2771)</f>
        <v>14.1</v>
      </c>
      <c r="G2771" s="27">
        <v>16077.8</v>
      </c>
      <c r="H2771" s="27">
        <v>9522.7000000000007</v>
      </c>
      <c r="I2771" s="27">
        <v>45790.8</v>
      </c>
      <c r="J2771" s="27">
        <v>102176.6</v>
      </c>
      <c r="K2771" s="27">
        <v>345775.6</v>
      </c>
      <c r="L2771" s="27">
        <v>168.83656946034213</v>
      </c>
      <c r="M2771" s="27">
        <v>35.111419761174737</v>
      </c>
      <c r="N2771" s="27">
        <v>29.549974029399415</v>
      </c>
    </row>
    <row r="2772" spans="1:14" x14ac:dyDescent="0.25">
      <c r="A2772" s="28">
        <v>44896</v>
      </c>
      <c r="B2772" s="4" t="s">
        <v>12</v>
      </c>
      <c r="C2772" s="4" t="s">
        <v>13</v>
      </c>
      <c r="D2772" s="4" t="s">
        <v>14</v>
      </c>
      <c r="E2772" s="4" t="s">
        <v>60</v>
      </c>
      <c r="F2772" s="64" t="str">
        <f>IFERROR(VLOOKUP(E2772,'ИМЕНА ОКВЭД'!B$1:D$130001,2,FALSE),E2772)</f>
        <v>Производство химических веществ и химических продуктов</v>
      </c>
      <c r="G2772" s="27">
        <v>413026.7</v>
      </c>
      <c r="H2772" s="27">
        <v>401346</v>
      </c>
      <c r="I2772" s="27">
        <v>317143.5</v>
      </c>
      <c r="J2772" s="27">
        <v>5077997.8</v>
      </c>
      <c r="K2772" s="27">
        <v>4059580.7</v>
      </c>
      <c r="L2772" s="27">
        <v>102.91038156603031</v>
      </c>
      <c r="M2772" s="27">
        <v>130.23338015756275</v>
      </c>
      <c r="N2772" s="27">
        <v>125.08675588097066</v>
      </c>
    </row>
    <row r="2773" spans="1:14" x14ac:dyDescent="0.25">
      <c r="A2773" s="28">
        <v>44896</v>
      </c>
      <c r="B2773" s="4" t="s">
        <v>12</v>
      </c>
      <c r="C2773" s="4" t="s">
        <v>13</v>
      </c>
      <c r="D2773" s="4" t="s">
        <v>14</v>
      </c>
      <c r="E2773" s="4" t="s">
        <v>21</v>
      </c>
      <c r="F2773" s="64" t="str">
        <f>IFERROR(VLOOKUP(E2773,'ИМЕНА ОКВЭД'!B$1:D$130001,2,FALSE),E2773)</f>
        <v>Производство прочих готовых изделий</v>
      </c>
      <c r="G2773" s="27">
        <v>30183.200000000001</v>
      </c>
      <c r="H2773" s="27">
        <v>40943</v>
      </c>
      <c r="I2773" s="27">
        <v>43892.4</v>
      </c>
      <c r="J2773" s="27">
        <v>365283.7</v>
      </c>
      <c r="K2773" s="27">
        <v>209576.3</v>
      </c>
      <c r="L2773" s="27">
        <v>73.720049825366971</v>
      </c>
      <c r="M2773" s="27">
        <v>68.766346793522345</v>
      </c>
      <c r="N2773" s="27">
        <v>174.2962825472155</v>
      </c>
    </row>
    <row r="2774" spans="1:14" x14ac:dyDescent="0.25">
      <c r="A2774" s="28">
        <v>44896</v>
      </c>
      <c r="B2774" s="4" t="s">
        <v>12</v>
      </c>
      <c r="C2774" s="4" t="s">
        <v>13</v>
      </c>
      <c r="D2774" s="4" t="s">
        <v>14</v>
      </c>
      <c r="E2774" s="4" t="s">
        <v>100</v>
      </c>
      <c r="F2774" s="64" t="str">
        <f>IFERROR(VLOOKUP(E2774,'ИМЕНА ОКВЭД'!B$1:D$130001,2,FALSE),E2774)</f>
        <v>23.9</v>
      </c>
      <c r="G2774" s="27">
        <v>360489</v>
      </c>
      <c r="H2774" s="27">
        <v>362114</v>
      </c>
      <c r="I2774" s="27">
        <v>332262</v>
      </c>
      <c r="J2774" s="27">
        <v>5132529.4000000004</v>
      </c>
      <c r="K2774" s="27">
        <v>3630863.4</v>
      </c>
      <c r="L2774" s="27">
        <v>99.551246292603992</v>
      </c>
      <c r="M2774" s="27">
        <v>108.49540422919263</v>
      </c>
      <c r="N2774" s="27">
        <v>141.35837222628646</v>
      </c>
    </row>
    <row r="2775" spans="1:14" x14ac:dyDescent="0.25">
      <c r="A2775" s="28">
        <v>44896</v>
      </c>
      <c r="B2775" s="4" t="s">
        <v>12</v>
      </c>
      <c r="C2775" s="4" t="s">
        <v>13</v>
      </c>
      <c r="D2775" s="4" t="s">
        <v>14</v>
      </c>
      <c r="E2775" s="4" t="s">
        <v>107</v>
      </c>
      <c r="F2775" s="64" t="str">
        <f>IFERROR(VLOOKUP(E2775,'ИМЕНА ОКВЭД'!B$1:D$130001,2,FALSE),E2775)</f>
        <v>25.7</v>
      </c>
      <c r="G2775" s="27">
        <v>11012.8</v>
      </c>
      <c r="H2775" s="27">
        <v>10088</v>
      </c>
      <c r="I2775" s="27">
        <v>1307</v>
      </c>
      <c r="J2775" s="27">
        <v>122402</v>
      </c>
      <c r="K2775" s="27">
        <v>15684</v>
      </c>
      <c r="L2775" s="27">
        <v>109.16732751784298</v>
      </c>
      <c r="M2775" s="27">
        <v>842.60137719969396</v>
      </c>
      <c r="N2775" s="27">
        <v>780.42591175720474</v>
      </c>
    </row>
    <row r="2776" spans="1:14" x14ac:dyDescent="0.25">
      <c r="A2776" s="28">
        <v>44896</v>
      </c>
      <c r="B2776" s="4" t="s">
        <v>12</v>
      </c>
      <c r="C2776" s="4" t="s">
        <v>13</v>
      </c>
      <c r="D2776" s="4" t="s">
        <v>14</v>
      </c>
      <c r="E2776" s="4" t="s">
        <v>72</v>
      </c>
      <c r="F2776" s="64" t="str">
        <f>IFERROR(VLOOKUP(E2776,'ИМЕНА ОКВЭД'!B$1:D$130001,2,FALSE),E2776)</f>
        <v>32.9</v>
      </c>
      <c r="G2776" s="27">
        <v>13118.2</v>
      </c>
      <c r="H2776" s="27">
        <v>13331</v>
      </c>
      <c r="I2776" s="27">
        <v>4131.2</v>
      </c>
      <c r="J2776" s="27">
        <v>176854.1</v>
      </c>
      <c r="K2776" s="27">
        <v>38287</v>
      </c>
      <c r="L2776" s="27">
        <v>98.403720651113943</v>
      </c>
      <c r="M2776" s="27">
        <v>317.53969790859799</v>
      </c>
      <c r="N2776" s="27">
        <v>461.91683861362867</v>
      </c>
    </row>
    <row r="2777" spans="1:14" x14ac:dyDescent="0.25">
      <c r="A2777" s="28">
        <v>44896</v>
      </c>
      <c r="B2777" s="4" t="s">
        <v>12</v>
      </c>
      <c r="C2777" s="4" t="s">
        <v>13</v>
      </c>
      <c r="D2777" s="4" t="s">
        <v>14</v>
      </c>
      <c r="E2777" s="4" t="s">
        <v>112</v>
      </c>
      <c r="F2777" s="64" t="str">
        <f>IFERROR(VLOOKUP(E2777,'ИМЕНА ОКВЭД'!B$1:D$130001,2,FALSE),E2777)</f>
        <v>35.2</v>
      </c>
      <c r="G2777" s="27">
        <v>553843</v>
      </c>
      <c r="H2777" s="27">
        <v>414081</v>
      </c>
      <c r="I2777" s="27">
        <v>446821.4</v>
      </c>
      <c r="J2777" s="27">
        <v>4948466.3</v>
      </c>
      <c r="K2777" s="27">
        <v>4194228.7</v>
      </c>
      <c r="L2777" s="27">
        <v>133.75233348064751</v>
      </c>
      <c r="M2777" s="27">
        <v>123.95176238201661</v>
      </c>
      <c r="N2777" s="27">
        <v>117.98274853252518</v>
      </c>
    </row>
    <row r="2778" spans="1:14" x14ac:dyDescent="0.25">
      <c r="A2778" s="28">
        <v>44896</v>
      </c>
      <c r="B2778" s="4" t="s">
        <v>12</v>
      </c>
      <c r="C2778" s="4" t="s">
        <v>13</v>
      </c>
      <c r="D2778" s="4" t="s">
        <v>14</v>
      </c>
      <c r="E2778" s="4" t="s">
        <v>57</v>
      </c>
      <c r="F2778" s="64" t="str">
        <f>IFERROR(VLOOKUP(E2778,'ИМЕНА ОКВЭД'!B$1:D$130001,2,FALSE),E2778)</f>
        <v>10.3</v>
      </c>
      <c r="G2778" s="27">
        <v>25803.3</v>
      </c>
      <c r="H2778" s="27">
        <v>27603.7</v>
      </c>
      <c r="I2778" s="27">
        <v>13589.9</v>
      </c>
      <c r="J2778" s="27">
        <v>311418.40000000002</v>
      </c>
      <c r="K2778" s="27">
        <v>147034.70000000001</v>
      </c>
      <c r="L2778" s="27">
        <v>93.477685962389103</v>
      </c>
      <c r="M2778" s="27">
        <v>189.87115431312961</v>
      </c>
      <c r="N2778" s="27">
        <v>211.7992555498804</v>
      </c>
    </row>
    <row r="2779" spans="1:14" x14ac:dyDescent="0.25">
      <c r="A2779" s="28">
        <v>44896</v>
      </c>
      <c r="B2779" s="4" t="s">
        <v>12</v>
      </c>
      <c r="C2779" s="4" t="s">
        <v>13</v>
      </c>
      <c r="D2779" s="4" t="s">
        <v>14</v>
      </c>
      <c r="E2779" s="4" t="s">
        <v>42</v>
      </c>
      <c r="F2779" s="64" t="str">
        <f>IFERROR(VLOOKUP(E2779,'ИМЕНА ОКВЭД'!B$1:D$130001,2,FALSE),E2779)</f>
        <v>10.9</v>
      </c>
      <c r="G2779" s="27">
        <v>12461.1</v>
      </c>
      <c r="H2779" s="27">
        <v>12460</v>
      </c>
      <c r="I2779" s="27">
        <v>10183</v>
      </c>
      <c r="J2779" s="27">
        <v>150476.29999999999</v>
      </c>
      <c r="K2779" s="27">
        <v>94154</v>
      </c>
      <c r="L2779" s="27">
        <v>100.00882825040128</v>
      </c>
      <c r="M2779" s="27">
        <v>122.37159972503191</v>
      </c>
      <c r="N2779" s="27">
        <v>159.81933853049259</v>
      </c>
    </row>
    <row r="2780" spans="1:14" x14ac:dyDescent="0.25">
      <c r="A2780" s="28">
        <v>44896</v>
      </c>
      <c r="B2780" s="4" t="s">
        <v>12</v>
      </c>
      <c r="C2780" s="4" t="s">
        <v>13</v>
      </c>
      <c r="D2780" s="4" t="s">
        <v>14</v>
      </c>
      <c r="E2780" s="4" t="s">
        <v>20</v>
      </c>
      <c r="F2780" s="64" t="str">
        <f>IFERROR(VLOOKUP(E2780,'ИМЕНА ОКВЭД'!B$1:D$130001,2,FALSE),E2780)</f>
        <v>Водоснабжение; водоотведение, организация сбора и утилизации отходов, деятельность по ликвидации загрязнений</v>
      </c>
      <c r="G2780" s="27">
        <v>1111084.8999999999</v>
      </c>
      <c r="H2780" s="27">
        <v>955426.4</v>
      </c>
      <c r="I2780" s="27">
        <v>850158.9</v>
      </c>
      <c r="J2780" s="27">
        <v>11608910.9</v>
      </c>
      <c r="K2780" s="27">
        <v>8845687.5999999996</v>
      </c>
      <c r="L2780" s="27">
        <v>116.29204510153791</v>
      </c>
      <c r="M2780" s="27">
        <v>130.69143897687832</v>
      </c>
      <c r="N2780" s="27">
        <v>131.23808374150587</v>
      </c>
    </row>
    <row r="2781" spans="1:14" x14ac:dyDescent="0.25">
      <c r="A2781" s="28">
        <v>44896</v>
      </c>
      <c r="B2781" s="4" t="s">
        <v>12</v>
      </c>
      <c r="C2781" s="4" t="s">
        <v>13</v>
      </c>
      <c r="D2781" s="4" t="s">
        <v>14</v>
      </c>
      <c r="E2781" s="4" t="s">
        <v>129</v>
      </c>
      <c r="F2781" s="64" t="str">
        <f>IFERROR(VLOOKUP(E2781,'ИМЕНА ОКВЭД'!B$1:D$130001,2,FALSE),E2781)</f>
        <v>Производство кожи и изделий из кожи</v>
      </c>
      <c r="G2781" s="27">
        <v>442</v>
      </c>
      <c r="H2781" s="27">
        <v>442</v>
      </c>
      <c r="I2781" s="27"/>
      <c r="J2781" s="27">
        <v>5304</v>
      </c>
      <c r="K2781" s="27"/>
      <c r="L2781" s="27">
        <v>100</v>
      </c>
      <c r="M2781" s="27"/>
      <c r="N2781" s="27"/>
    </row>
    <row r="2782" spans="1:14" x14ac:dyDescent="0.25">
      <c r="A2782" s="28">
        <v>44896</v>
      </c>
      <c r="B2782" s="4" t="s">
        <v>12</v>
      </c>
      <c r="C2782" s="4" t="s">
        <v>13</v>
      </c>
      <c r="D2782" s="4" t="s">
        <v>14</v>
      </c>
      <c r="E2782" s="4" t="s">
        <v>92</v>
      </c>
      <c r="F2782" s="64" t="str">
        <f>IFERROR(VLOOKUP(E2782,'ИМЕНА ОКВЭД'!B$1:D$130001,2,FALSE),E2782)</f>
        <v>30.3</v>
      </c>
      <c r="G2782" s="27">
        <v>17995409.399999999</v>
      </c>
      <c r="H2782" s="27">
        <v>7367089.0999999996</v>
      </c>
      <c r="I2782" s="27">
        <v>19221675.100000001</v>
      </c>
      <c r="J2782" s="27">
        <v>40594768</v>
      </c>
      <c r="K2782" s="27">
        <v>130322429.2</v>
      </c>
      <c r="L2782" s="27">
        <v>244.26756831270032</v>
      </c>
      <c r="M2782" s="27">
        <v>93.620401481034293</v>
      </c>
      <c r="N2782" s="27">
        <v>31.149486891240361</v>
      </c>
    </row>
    <row r="2783" spans="1:14" x14ac:dyDescent="0.25">
      <c r="A2783" s="28">
        <v>44896</v>
      </c>
      <c r="B2783" s="4" t="s">
        <v>12</v>
      </c>
      <c r="C2783" s="4" t="s">
        <v>13</v>
      </c>
      <c r="D2783" s="4" t="s">
        <v>14</v>
      </c>
      <c r="E2783" s="4" t="s">
        <v>124</v>
      </c>
      <c r="F2783" s="64" t="str">
        <f>IFERROR(VLOOKUP(E2783,'ИМЕНА ОКВЭД'!B$1:D$130001,2,FALSE),E2783)</f>
        <v>Всего по обследуемым видам экономической деятельности</v>
      </c>
      <c r="G2783" s="27">
        <v>64567472.299999997</v>
      </c>
      <c r="H2783" s="27">
        <v>48346381.799999997</v>
      </c>
      <c r="I2783" s="27">
        <v>74110310.400000006</v>
      </c>
      <c r="J2783" s="27">
        <v>558682218.79999995</v>
      </c>
      <c r="K2783" s="27">
        <v>614249503.39999998</v>
      </c>
      <c r="L2783" s="27">
        <v>133.5518189698324</v>
      </c>
      <c r="M2783" s="27">
        <v>87.12346764101531</v>
      </c>
      <c r="N2783" s="27">
        <v>90.953629707077752</v>
      </c>
    </row>
    <row r="2784" spans="1:14" x14ac:dyDescent="0.25">
      <c r="A2784" s="28">
        <v>44896</v>
      </c>
      <c r="B2784" s="4" t="s">
        <v>12</v>
      </c>
      <c r="C2784" s="4" t="s">
        <v>13</v>
      </c>
      <c r="D2784" s="4" t="s">
        <v>14</v>
      </c>
      <c r="E2784" s="4" t="s">
        <v>41</v>
      </c>
      <c r="F2784" s="64" t="str">
        <f>IFERROR(VLOOKUP(E2784,'ИМЕНА ОКВЭД'!B$1:D$130001,2,FALSE),E2784)</f>
        <v>39</v>
      </c>
      <c r="G2784" s="27">
        <v>4887</v>
      </c>
      <c r="H2784" s="27">
        <v>4842</v>
      </c>
      <c r="I2784" s="27">
        <v>4222</v>
      </c>
      <c r="J2784" s="27">
        <v>57338</v>
      </c>
      <c r="K2784" s="27">
        <v>43863</v>
      </c>
      <c r="L2784" s="27">
        <v>100.92936802973978</v>
      </c>
      <c r="M2784" s="27">
        <v>115.75082899099952</v>
      </c>
      <c r="N2784" s="27">
        <v>130.72065294211521</v>
      </c>
    </row>
    <row r="2785" spans="1:14" x14ac:dyDescent="0.25">
      <c r="A2785" s="28">
        <v>44896</v>
      </c>
      <c r="B2785" s="4" t="s">
        <v>12</v>
      </c>
      <c r="C2785" s="4" t="s">
        <v>13</v>
      </c>
      <c r="D2785" s="4" t="s">
        <v>14</v>
      </c>
      <c r="E2785" s="4" t="s">
        <v>73</v>
      </c>
      <c r="F2785" s="64" t="str">
        <f>IFERROR(VLOOKUP(E2785,'ИМЕНА ОКВЭД'!B$1:D$130001,2,FALSE),E2785)</f>
        <v>07.2</v>
      </c>
      <c r="G2785" s="27">
        <v>600438.69999999995</v>
      </c>
      <c r="H2785" s="27">
        <v>548901.4</v>
      </c>
      <c r="I2785" s="27">
        <v>1684890.2</v>
      </c>
      <c r="J2785" s="27">
        <v>10113363.6</v>
      </c>
      <c r="K2785" s="27">
        <v>7232560.9000000004</v>
      </c>
      <c r="L2785" s="27">
        <v>109.38917262736076</v>
      </c>
      <c r="M2785" s="27">
        <v>35.636666413039855</v>
      </c>
      <c r="N2785" s="27">
        <v>139.83101891336995</v>
      </c>
    </row>
    <row r="2786" spans="1:14" x14ac:dyDescent="0.25">
      <c r="A2786" s="28">
        <v>44896</v>
      </c>
      <c r="B2786" s="4" t="s">
        <v>12</v>
      </c>
      <c r="C2786" s="4" t="s">
        <v>13</v>
      </c>
      <c r="D2786" s="4" t="s">
        <v>14</v>
      </c>
      <c r="E2786" s="4" t="s">
        <v>30</v>
      </c>
      <c r="F2786" s="64" t="str">
        <f>IFERROR(VLOOKUP(E2786,'ИМЕНА ОКВЭД'!B$1:D$130001,2,FALSE),E2786)</f>
        <v>Производство пищевых продуктов</v>
      </c>
      <c r="G2786" s="27">
        <v>3516860.1</v>
      </c>
      <c r="H2786" s="27">
        <v>3062233</v>
      </c>
      <c r="I2786" s="27">
        <v>4551880.0999999996</v>
      </c>
      <c r="J2786" s="27">
        <v>47587615</v>
      </c>
      <c r="K2786" s="27">
        <v>42847126.899999999</v>
      </c>
      <c r="L2786" s="27">
        <v>114.84626088217324</v>
      </c>
      <c r="M2786" s="27">
        <v>77.26170335637795</v>
      </c>
      <c r="N2786" s="27">
        <v>111.06372455512297</v>
      </c>
    </row>
    <row r="2787" spans="1:14" x14ac:dyDescent="0.25">
      <c r="A2787" s="28">
        <v>44896</v>
      </c>
      <c r="B2787" s="4" t="s">
        <v>12</v>
      </c>
      <c r="C2787" s="4" t="s">
        <v>13</v>
      </c>
      <c r="D2787" s="4" t="s">
        <v>14</v>
      </c>
      <c r="E2787" s="4" t="s">
        <v>31</v>
      </c>
      <c r="F2787" s="64" t="str">
        <f>IFERROR(VLOOKUP(E2787,'ИМЕНА ОКВЭД'!B$1:D$130001,2,FALSE),E2787)</f>
        <v>Производство машин и оборудования, не включенных в другие группировки</v>
      </c>
      <c r="G2787" s="27">
        <v>211967.4</v>
      </c>
      <c r="H2787" s="27">
        <v>120861.5</v>
      </c>
      <c r="I2787" s="27">
        <v>151450.4</v>
      </c>
      <c r="J2787" s="27">
        <v>1520546.7</v>
      </c>
      <c r="K2787" s="27">
        <v>1180731.3999999999</v>
      </c>
      <c r="L2787" s="27">
        <v>175.38041477228066</v>
      </c>
      <c r="M2787" s="27">
        <v>139.95829657762542</v>
      </c>
      <c r="N2787" s="27">
        <v>128.78006801546906</v>
      </c>
    </row>
    <row r="2788" spans="1:14" x14ac:dyDescent="0.25">
      <c r="A2788" s="28">
        <v>44896</v>
      </c>
      <c r="B2788" s="4" t="s">
        <v>12</v>
      </c>
      <c r="C2788" s="4" t="s">
        <v>13</v>
      </c>
      <c r="D2788" s="4" t="s">
        <v>14</v>
      </c>
      <c r="E2788" s="4" t="s">
        <v>80</v>
      </c>
      <c r="F2788" s="64" t="str">
        <f>IFERROR(VLOOKUP(E2788,'ИМЕНА ОКВЭД'!B$1:D$130001,2,FALSE),E2788)</f>
        <v>35</v>
      </c>
      <c r="G2788" s="27">
        <v>8286052.5999999996</v>
      </c>
      <c r="H2788" s="27">
        <v>7641120.0999999996</v>
      </c>
      <c r="I2788" s="27">
        <v>9196204</v>
      </c>
      <c r="J2788" s="27">
        <v>67881843.700000003</v>
      </c>
      <c r="K2788" s="27">
        <v>64506015.899999999</v>
      </c>
      <c r="L2788" s="27">
        <v>108.44028743901042</v>
      </c>
      <c r="M2788" s="27">
        <v>90.102966397874596</v>
      </c>
      <c r="N2788" s="27">
        <v>105.23335343672962</v>
      </c>
    </row>
    <row r="2789" spans="1:14" x14ac:dyDescent="0.25">
      <c r="A2789" s="28">
        <v>44896</v>
      </c>
      <c r="B2789" s="4" t="s">
        <v>12</v>
      </c>
      <c r="C2789" s="4" t="s">
        <v>13</v>
      </c>
      <c r="D2789" s="4" t="s">
        <v>14</v>
      </c>
      <c r="E2789" s="4" t="s">
        <v>46</v>
      </c>
      <c r="F2789" s="64" t="str">
        <f>IFERROR(VLOOKUP(E2789,'ИМЕНА ОКВЭД'!B$1:D$130001,2,FALSE),E2789)</f>
        <v>22.1</v>
      </c>
      <c r="G2789" s="27">
        <v>617</v>
      </c>
      <c r="H2789" s="27">
        <v>617</v>
      </c>
      <c r="I2789" s="27">
        <v>1186</v>
      </c>
      <c r="J2789" s="27">
        <v>7404</v>
      </c>
      <c r="K2789" s="27">
        <v>14232</v>
      </c>
      <c r="L2789" s="27">
        <v>100</v>
      </c>
      <c r="M2789" s="27">
        <v>52.023608768971329</v>
      </c>
      <c r="N2789" s="27">
        <v>52.023608768971329</v>
      </c>
    </row>
    <row r="2790" spans="1:14" x14ac:dyDescent="0.25">
      <c r="A2790" s="28">
        <v>44896</v>
      </c>
      <c r="B2790" s="4" t="s">
        <v>12</v>
      </c>
      <c r="C2790" s="4" t="s">
        <v>13</v>
      </c>
      <c r="D2790" s="4" t="s">
        <v>14</v>
      </c>
      <c r="E2790" s="4" t="s">
        <v>121</v>
      </c>
      <c r="F2790" s="64" t="str">
        <f>IFERROR(VLOOKUP(E2790,'ИМЕНА ОКВЭД'!B$1:D$130001,2,FALSE),E2790)</f>
        <v>23.6</v>
      </c>
      <c r="G2790" s="27">
        <v>866789.8</v>
      </c>
      <c r="H2790" s="27">
        <v>722050</v>
      </c>
      <c r="I2790" s="27">
        <v>565951.6</v>
      </c>
      <c r="J2790" s="27">
        <v>8097585.4000000004</v>
      </c>
      <c r="K2790" s="27">
        <v>5622811.2999999998</v>
      </c>
      <c r="L2790" s="27">
        <v>120.04567550723634</v>
      </c>
      <c r="M2790" s="27">
        <v>153.15617095172095</v>
      </c>
      <c r="N2790" s="27">
        <v>144.01310959875178</v>
      </c>
    </row>
    <row r="2791" spans="1:14" x14ac:dyDescent="0.25">
      <c r="A2791" s="28">
        <v>44896</v>
      </c>
      <c r="B2791" s="4" t="s">
        <v>12</v>
      </c>
      <c r="C2791" s="4" t="s">
        <v>13</v>
      </c>
      <c r="D2791" s="4" t="s">
        <v>14</v>
      </c>
      <c r="E2791" s="4" t="s">
        <v>33</v>
      </c>
      <c r="F2791" s="64" t="str">
        <f>IFERROR(VLOOKUP(E2791,'ИМЕНА ОКВЭД'!B$1:D$130001,2,FALSE),E2791)</f>
        <v>27.4</v>
      </c>
      <c r="G2791" s="27">
        <v>2422</v>
      </c>
      <c r="H2791" s="27">
        <v>2422</v>
      </c>
      <c r="I2791" s="27">
        <v>2696</v>
      </c>
      <c r="J2791" s="27">
        <v>29064</v>
      </c>
      <c r="K2791" s="27">
        <v>32352</v>
      </c>
      <c r="L2791" s="27">
        <v>100</v>
      </c>
      <c r="M2791" s="27">
        <v>89.836795252225514</v>
      </c>
      <c r="N2791" s="27">
        <v>89.836795252225514</v>
      </c>
    </row>
    <row r="2792" spans="1:14" x14ac:dyDescent="0.25">
      <c r="A2792" s="28">
        <v>44896</v>
      </c>
      <c r="B2792" s="4" t="s">
        <v>12</v>
      </c>
      <c r="C2792" s="4" t="s">
        <v>13</v>
      </c>
      <c r="D2792" s="4" t="s">
        <v>14</v>
      </c>
      <c r="E2792" s="4" t="s">
        <v>24</v>
      </c>
      <c r="F2792" s="64" t="str">
        <f>IFERROR(VLOOKUP(E2792,'ИМЕНА ОКВЭД'!B$1:D$130001,2,FALSE),E2792)</f>
        <v>32.5</v>
      </c>
      <c r="G2792" s="27">
        <v>16698</v>
      </c>
      <c r="H2792" s="27">
        <v>27245</v>
      </c>
      <c r="I2792" s="27">
        <v>39308.5</v>
      </c>
      <c r="J2792" s="27">
        <v>183920</v>
      </c>
      <c r="K2792" s="27">
        <v>165870.29999999999</v>
      </c>
      <c r="L2792" s="27">
        <v>61.288309781611304</v>
      </c>
      <c r="M2792" s="27">
        <v>42.479361970057369</v>
      </c>
      <c r="N2792" s="27">
        <v>110.88181549077804</v>
      </c>
    </row>
    <row r="2793" spans="1:14" x14ac:dyDescent="0.25">
      <c r="A2793" s="28">
        <v>44896</v>
      </c>
      <c r="B2793" s="4" t="s">
        <v>12</v>
      </c>
      <c r="C2793" s="4" t="s">
        <v>13</v>
      </c>
      <c r="D2793" s="4" t="s">
        <v>14</v>
      </c>
      <c r="E2793" s="4" t="s">
        <v>120</v>
      </c>
      <c r="F2793" s="64" t="str">
        <f>IFERROR(VLOOKUP(E2793,'ИМЕНА ОКВЭД'!B$1:D$130001,2,FALSE),E2793)</f>
        <v>20.1</v>
      </c>
      <c r="G2793" s="27">
        <v>276586.7</v>
      </c>
      <c r="H2793" s="27">
        <v>265183</v>
      </c>
      <c r="I2793" s="27">
        <v>190890.2</v>
      </c>
      <c r="J2793" s="27">
        <v>3372287.8</v>
      </c>
      <c r="K2793" s="27">
        <v>2525705.9</v>
      </c>
      <c r="L2793" s="27">
        <v>104.30031336850402</v>
      </c>
      <c r="M2793" s="27">
        <v>144.89308513480523</v>
      </c>
      <c r="N2793" s="27">
        <v>133.51862542665796</v>
      </c>
    </row>
    <row r="2794" spans="1:14" x14ac:dyDescent="0.25">
      <c r="A2794" s="28">
        <v>44896</v>
      </c>
      <c r="B2794" s="4" t="s">
        <v>12</v>
      </c>
      <c r="C2794" s="4" t="s">
        <v>13</v>
      </c>
      <c r="D2794" s="4" t="s">
        <v>14</v>
      </c>
      <c r="E2794" s="4" t="s">
        <v>132</v>
      </c>
      <c r="F2794" s="64" t="str">
        <f>IFERROR(VLOOKUP(E2794,'ИМЕНА ОКВЭД'!B$1:D$130001,2,FALSE),E2794)</f>
        <v>09.1</v>
      </c>
      <c r="G2794" s="27">
        <v>108</v>
      </c>
      <c r="H2794" s="27">
        <v>108</v>
      </c>
      <c r="I2794" s="27">
        <v>602</v>
      </c>
      <c r="J2794" s="27">
        <v>1296</v>
      </c>
      <c r="K2794" s="27">
        <v>602</v>
      </c>
      <c r="L2794" s="27">
        <v>100</v>
      </c>
      <c r="M2794" s="27">
        <v>17.940199335548172</v>
      </c>
      <c r="N2794" s="27">
        <v>215.28239202657807</v>
      </c>
    </row>
    <row r="2795" spans="1:14" x14ac:dyDescent="0.25">
      <c r="A2795" s="28">
        <v>44896</v>
      </c>
      <c r="B2795" s="4" t="s">
        <v>12</v>
      </c>
      <c r="C2795" s="4" t="s">
        <v>13</v>
      </c>
      <c r="D2795" s="4" t="s">
        <v>14</v>
      </c>
      <c r="E2795" s="4" t="s">
        <v>127</v>
      </c>
      <c r="F2795" s="64" t="str">
        <f>IFERROR(VLOOKUP(E2795,'ИМЕНА ОКВЭД'!B$1:D$130001,2,FALSE),E2795)</f>
        <v>28.4</v>
      </c>
      <c r="G2795" s="27"/>
      <c r="H2795" s="27"/>
      <c r="I2795" s="27">
        <v>27.7</v>
      </c>
      <c r="J2795" s="27">
        <v>5232.3999999999996</v>
      </c>
      <c r="K2795" s="27">
        <v>5155.2</v>
      </c>
      <c r="L2795" s="27"/>
      <c r="M2795" s="27"/>
      <c r="N2795" s="27">
        <v>101.49751707014276</v>
      </c>
    </row>
    <row r="2796" spans="1:14" x14ac:dyDescent="0.25">
      <c r="A2796" s="28">
        <v>44896</v>
      </c>
      <c r="B2796" s="4" t="s">
        <v>12</v>
      </c>
      <c r="C2796" s="4" t="s">
        <v>13</v>
      </c>
      <c r="D2796" s="4" t="s">
        <v>14</v>
      </c>
      <c r="E2796" s="4" t="s">
        <v>96</v>
      </c>
      <c r="F2796" s="64" t="str">
        <f>IFERROR(VLOOKUP(E2796,'ИМЕНА ОКВЭД'!B$1:D$130001,2,FALSE),E2796)</f>
        <v>05.1</v>
      </c>
      <c r="G2796" s="27">
        <v>4199552</v>
      </c>
      <c r="H2796" s="27">
        <v>5604085</v>
      </c>
      <c r="I2796" s="27">
        <v>3203569</v>
      </c>
      <c r="J2796" s="27">
        <v>53179976</v>
      </c>
      <c r="K2796" s="27">
        <v>40497775</v>
      </c>
      <c r="L2796" s="27">
        <v>74.937335889801815</v>
      </c>
      <c r="M2796" s="27">
        <v>131.08979391422506</v>
      </c>
      <c r="N2796" s="27">
        <v>131.31579697896984</v>
      </c>
    </row>
    <row r="2797" spans="1:14" x14ac:dyDescent="0.25">
      <c r="A2797" s="28">
        <v>44896</v>
      </c>
      <c r="B2797" s="4" t="s">
        <v>12</v>
      </c>
      <c r="C2797" s="4" t="s">
        <v>13</v>
      </c>
      <c r="D2797" s="4" t="s">
        <v>14</v>
      </c>
      <c r="E2797" s="4" t="s">
        <v>126</v>
      </c>
      <c r="F2797" s="64" t="str">
        <f>IFERROR(VLOOKUP(E2797,'ИМЕНА ОКВЭД'!B$1:D$130001,2,FALSE),E2797)</f>
        <v>09.9</v>
      </c>
      <c r="G2797" s="27">
        <v>381123.4</v>
      </c>
      <c r="H2797" s="27">
        <v>279427.90000000002</v>
      </c>
      <c r="I2797" s="27">
        <v>244522.5</v>
      </c>
      <c r="J2797" s="27">
        <v>3634942.8</v>
      </c>
      <c r="K2797" s="27">
        <v>2956602.9</v>
      </c>
      <c r="L2797" s="27">
        <v>136.39418254225868</v>
      </c>
      <c r="M2797" s="27">
        <v>155.86434786164872</v>
      </c>
      <c r="N2797" s="27">
        <v>122.94321973370181</v>
      </c>
    </row>
    <row r="2798" spans="1:14" x14ac:dyDescent="0.25">
      <c r="A2798" s="28">
        <v>44896</v>
      </c>
      <c r="B2798" s="4" t="s">
        <v>12</v>
      </c>
      <c r="C2798" s="4" t="s">
        <v>13</v>
      </c>
      <c r="D2798" s="4" t="s">
        <v>14</v>
      </c>
      <c r="E2798" s="4" t="s">
        <v>105</v>
      </c>
      <c r="F2798" s="64" t="str">
        <f>IFERROR(VLOOKUP(E2798,'ИМЕНА ОКВЭД'!B$1:D$130001,2,FALSE),E2798)</f>
        <v>11.0</v>
      </c>
      <c r="G2798" s="27">
        <v>859059.4</v>
      </c>
      <c r="H2798" s="27">
        <v>697944.3</v>
      </c>
      <c r="I2798" s="27">
        <v>718360.5</v>
      </c>
      <c r="J2798" s="27">
        <v>9530626</v>
      </c>
      <c r="K2798" s="27">
        <v>7308786.9000000004</v>
      </c>
      <c r="L2798" s="27">
        <v>123.08423465884026</v>
      </c>
      <c r="M2798" s="27">
        <v>119.58611310059503</v>
      </c>
      <c r="N2798" s="27">
        <v>130.39956056182183</v>
      </c>
    </row>
    <row r="2799" spans="1:14" x14ac:dyDescent="0.25">
      <c r="A2799" s="28">
        <v>44896</v>
      </c>
      <c r="B2799" s="4" t="s">
        <v>12</v>
      </c>
      <c r="C2799" s="4" t="s">
        <v>13</v>
      </c>
      <c r="D2799" s="4" t="s">
        <v>14</v>
      </c>
      <c r="E2799" s="4" t="s">
        <v>25</v>
      </c>
      <c r="F2799" s="64" t="str">
        <f>IFERROR(VLOOKUP(E2799,'ИМЕНА ОКВЭД'!B$1:D$130001,2,FALSE),E2799)</f>
        <v>Добыча полезных ископаемых</v>
      </c>
      <c r="G2799" s="27">
        <v>5335966.2</v>
      </c>
      <c r="H2799" s="27">
        <v>6620502.4000000004</v>
      </c>
      <c r="I2799" s="27">
        <v>5252880.0999999996</v>
      </c>
      <c r="J2799" s="27">
        <v>68776659.599999994</v>
      </c>
      <c r="K2799" s="27">
        <v>52825661</v>
      </c>
      <c r="L2799" s="27">
        <v>80.597602381354022</v>
      </c>
      <c r="M2799" s="27">
        <v>101.58172466186693</v>
      </c>
      <c r="N2799" s="27">
        <v>130.19554946979272</v>
      </c>
    </row>
    <row r="2800" spans="1:14" x14ac:dyDescent="0.25">
      <c r="A2800" s="28">
        <v>44896</v>
      </c>
      <c r="B2800" s="4" t="s">
        <v>12</v>
      </c>
      <c r="C2800" s="4" t="s">
        <v>13</v>
      </c>
      <c r="D2800" s="4" t="s">
        <v>14</v>
      </c>
      <c r="E2800" s="4" t="s">
        <v>99</v>
      </c>
      <c r="F2800" s="64" t="str">
        <f>IFERROR(VLOOKUP(E2800,'ИМЕНА ОКВЭД'!B$1:D$130001,2,FALSE),E2800)</f>
        <v>Производство лекарственных средств и материалов, применяемых в медицинских целях</v>
      </c>
      <c r="G2800" s="27">
        <v>335501</v>
      </c>
      <c r="H2800" s="27">
        <v>266439</v>
      </c>
      <c r="I2800" s="27">
        <v>211670</v>
      </c>
      <c r="J2800" s="27">
        <v>2978938</v>
      </c>
      <c r="K2800" s="27">
        <v>2771287</v>
      </c>
      <c r="L2800" s="27">
        <v>125.92037952401863</v>
      </c>
      <c r="M2800" s="27">
        <v>158.50191335569519</v>
      </c>
      <c r="N2800" s="27">
        <v>107.49294461382023</v>
      </c>
    </row>
    <row r="2801" spans="1:14" x14ac:dyDescent="0.25">
      <c r="A2801" s="28">
        <v>44896</v>
      </c>
      <c r="B2801" s="4" t="s">
        <v>12</v>
      </c>
      <c r="C2801" s="4" t="s">
        <v>13</v>
      </c>
      <c r="D2801" s="4" t="s">
        <v>14</v>
      </c>
      <c r="E2801" s="4" t="s">
        <v>36</v>
      </c>
      <c r="F2801" s="64" t="str">
        <f>IFERROR(VLOOKUP(E2801,'ИМЕНА ОКВЭД'!B$1:D$130001,2,FALSE),E2801)</f>
        <v>Производство прочей неметаллической минеральной продукции</v>
      </c>
      <c r="G2801" s="27">
        <v>1328168</v>
      </c>
      <c r="H2801" s="27">
        <v>1184855.3</v>
      </c>
      <c r="I2801" s="27">
        <v>1008552.7</v>
      </c>
      <c r="J2801" s="27">
        <v>14503300.1</v>
      </c>
      <c r="K2801" s="27">
        <v>10591638.4</v>
      </c>
      <c r="L2801" s="27">
        <v>112.0953756969311</v>
      </c>
      <c r="M2801" s="27">
        <v>131.69049073984928</v>
      </c>
      <c r="N2801" s="27">
        <v>136.9316016302067</v>
      </c>
    </row>
    <row r="2802" spans="1:14" x14ac:dyDescent="0.25">
      <c r="A2802" s="28">
        <v>44896</v>
      </c>
      <c r="B2802" s="4" t="s">
        <v>12</v>
      </c>
      <c r="C2802" s="4" t="s">
        <v>13</v>
      </c>
      <c r="D2802" s="4" t="s">
        <v>14</v>
      </c>
      <c r="E2802" s="4" t="s">
        <v>77</v>
      </c>
      <c r="F2802" s="64" t="str">
        <f>IFERROR(VLOOKUP(E2802,'ИМЕНА ОКВЭД'!B$1:D$130001,2,FALSE),E2802)</f>
        <v>23.1</v>
      </c>
      <c r="G2802" s="27">
        <v>54782</v>
      </c>
      <c r="H2802" s="27">
        <v>54782</v>
      </c>
      <c r="I2802" s="27">
        <v>52135</v>
      </c>
      <c r="J2802" s="27">
        <v>657384</v>
      </c>
      <c r="K2802" s="27">
        <v>625620</v>
      </c>
      <c r="L2802" s="27">
        <v>100</v>
      </c>
      <c r="M2802" s="27">
        <v>105.0772034142131</v>
      </c>
      <c r="N2802" s="27">
        <v>105.0772034142131</v>
      </c>
    </row>
    <row r="2803" spans="1:14" x14ac:dyDescent="0.25">
      <c r="A2803" s="28">
        <v>44896</v>
      </c>
      <c r="B2803" s="4" t="s">
        <v>12</v>
      </c>
      <c r="C2803" s="4" t="s">
        <v>13</v>
      </c>
      <c r="D2803" s="4" t="s">
        <v>14</v>
      </c>
      <c r="E2803" s="4" t="s">
        <v>62</v>
      </c>
      <c r="F2803" s="64" t="str">
        <f>IFERROR(VLOOKUP(E2803,'ИМЕНА ОКВЭД'!B$1:D$130001,2,FALSE),E2803)</f>
        <v>27.1</v>
      </c>
      <c r="G2803" s="27">
        <v>3910</v>
      </c>
      <c r="H2803" s="27">
        <v>3910</v>
      </c>
      <c r="I2803" s="27">
        <v>5333</v>
      </c>
      <c r="J2803" s="27">
        <v>46920</v>
      </c>
      <c r="K2803" s="27">
        <v>63996</v>
      </c>
      <c r="L2803" s="27">
        <v>100</v>
      </c>
      <c r="M2803" s="27">
        <v>73.317082317644847</v>
      </c>
      <c r="N2803" s="27">
        <v>73.317082317644847</v>
      </c>
    </row>
    <row r="2804" spans="1:14" x14ac:dyDescent="0.25">
      <c r="A2804" s="28">
        <v>44896</v>
      </c>
      <c r="B2804" s="4" t="s">
        <v>12</v>
      </c>
      <c r="C2804" s="4" t="s">
        <v>13</v>
      </c>
      <c r="D2804" s="4" t="s">
        <v>14</v>
      </c>
      <c r="E2804" s="4" t="s">
        <v>106</v>
      </c>
      <c r="F2804" s="64" t="str">
        <f>IFERROR(VLOOKUP(E2804,'ИМЕНА ОКВЭД'!B$1:D$130001,2,FALSE),E2804)</f>
        <v>17.2</v>
      </c>
      <c r="G2804" s="27">
        <v>29896.5</v>
      </c>
      <c r="H2804" s="27">
        <v>29454.9</v>
      </c>
      <c r="I2804" s="27">
        <v>14321</v>
      </c>
      <c r="J2804" s="27">
        <v>338915.1</v>
      </c>
      <c r="K2804" s="27">
        <v>170592.7</v>
      </c>
      <c r="L2804" s="27">
        <v>101.49924121283725</v>
      </c>
      <c r="M2804" s="27">
        <v>208.75986313804901</v>
      </c>
      <c r="N2804" s="27">
        <v>198.66916931381002</v>
      </c>
    </row>
    <row r="2805" spans="1:14" x14ac:dyDescent="0.25">
      <c r="A2805" s="28">
        <v>44896</v>
      </c>
      <c r="B2805" s="4" t="s">
        <v>12</v>
      </c>
      <c r="C2805" s="4" t="s">
        <v>13</v>
      </c>
      <c r="D2805" s="4" t="s">
        <v>14</v>
      </c>
      <c r="E2805" s="4" t="s">
        <v>35</v>
      </c>
      <c r="F2805" s="64" t="str">
        <f>IFERROR(VLOOKUP(E2805,'ИМЕНА ОКВЭД'!B$1:D$130001,2,FALSE),E2805)</f>
        <v>Обрабатывающие производства</v>
      </c>
      <c r="G2805" s="27">
        <v>49834368.600000001</v>
      </c>
      <c r="H2805" s="27">
        <v>33129332.899999999</v>
      </c>
      <c r="I2805" s="27">
        <v>58811067.399999999</v>
      </c>
      <c r="J2805" s="27">
        <v>410414804.60000002</v>
      </c>
      <c r="K2805" s="27">
        <v>488072138.89999998</v>
      </c>
      <c r="L2805" s="27">
        <v>150.42370080443123</v>
      </c>
      <c r="M2805" s="27">
        <v>84.736378377652102</v>
      </c>
      <c r="N2805" s="27">
        <v>84.088963882465947</v>
      </c>
    </row>
    <row r="2806" spans="1:14" x14ac:dyDescent="0.25">
      <c r="A2806" s="28">
        <v>44896</v>
      </c>
      <c r="B2806" s="4" t="s">
        <v>12</v>
      </c>
      <c r="C2806" s="4" t="s">
        <v>13</v>
      </c>
      <c r="D2806" s="4" t="s">
        <v>14</v>
      </c>
      <c r="E2806" s="4" t="s">
        <v>48</v>
      </c>
      <c r="F2806" s="64" t="str">
        <f>IFERROR(VLOOKUP(E2806,'ИМЕНА ОКВЭД'!B$1:D$130001,2,FALSE),E2806)</f>
        <v>Производство напитков</v>
      </c>
      <c r="G2806" s="27">
        <v>859059.4</v>
      </c>
      <c r="H2806" s="27">
        <v>697944.3</v>
      </c>
      <c r="I2806" s="27">
        <v>718360.5</v>
      </c>
      <c r="J2806" s="27">
        <v>9530626</v>
      </c>
      <c r="K2806" s="27">
        <v>7308786.9000000004</v>
      </c>
      <c r="L2806" s="27">
        <v>123.08423465884026</v>
      </c>
      <c r="M2806" s="27">
        <v>119.58611310059503</v>
      </c>
      <c r="N2806" s="27">
        <v>130.39956056182183</v>
      </c>
    </row>
    <row r="2807" spans="1:14" x14ac:dyDescent="0.25">
      <c r="A2807" s="28">
        <v>44896</v>
      </c>
      <c r="B2807" s="4" t="s">
        <v>12</v>
      </c>
      <c r="C2807" s="4" t="s">
        <v>13</v>
      </c>
      <c r="D2807" s="4" t="s">
        <v>14</v>
      </c>
      <c r="E2807" s="4" t="s">
        <v>125</v>
      </c>
      <c r="F2807" s="64" t="str">
        <f>IFERROR(VLOOKUP(E2807,'ИМЕНА ОКВЭД'!B$1:D$130001,2,FALSE),E2807)</f>
        <v>Производство кокса и нефтепродуктов</v>
      </c>
      <c r="G2807" s="27">
        <v>3406067.4</v>
      </c>
      <c r="H2807" s="27">
        <v>2271704.1</v>
      </c>
      <c r="I2807" s="27">
        <v>4568236.5999999996</v>
      </c>
      <c r="J2807" s="27">
        <v>59487666.399999999</v>
      </c>
      <c r="K2807" s="27">
        <v>57999013.899999999</v>
      </c>
      <c r="L2807" s="27">
        <v>149.93446549662872</v>
      </c>
      <c r="M2807" s="27">
        <v>74.559785279072457</v>
      </c>
      <c r="N2807" s="27">
        <v>102.56668587946459</v>
      </c>
    </row>
    <row r="2808" spans="1:14" x14ac:dyDescent="0.25">
      <c r="A2808" s="28">
        <v>44896</v>
      </c>
      <c r="B2808" s="4" t="s">
        <v>12</v>
      </c>
      <c r="C2808" s="4" t="s">
        <v>13</v>
      </c>
      <c r="D2808" s="4" t="s">
        <v>14</v>
      </c>
      <c r="E2808" s="4" t="s">
        <v>27</v>
      </c>
      <c r="F2808" s="64" t="str">
        <f>IFERROR(VLOOKUP(E2808,'ИМЕНА ОКВЭД'!B$1:D$130001,2,FALSE),E2808)</f>
        <v>Сбор и обработка сточных вод</v>
      </c>
      <c r="G2808" s="27">
        <v>187202.8</v>
      </c>
      <c r="H2808" s="27">
        <v>178722.3</v>
      </c>
      <c r="I2808" s="27">
        <v>184373.6</v>
      </c>
      <c r="J2808" s="27">
        <v>2081959.2</v>
      </c>
      <c r="K2808" s="27">
        <v>2118840.6</v>
      </c>
      <c r="L2808" s="27">
        <v>104.74507098442668</v>
      </c>
      <c r="M2808" s="27">
        <v>101.53449300767572</v>
      </c>
      <c r="N2808" s="27">
        <v>98.259359387393275</v>
      </c>
    </row>
    <row r="2809" spans="1:14" x14ac:dyDescent="0.25">
      <c r="A2809" s="28">
        <v>44896</v>
      </c>
      <c r="B2809" s="4" t="s">
        <v>12</v>
      </c>
      <c r="C2809" s="4" t="s">
        <v>13</v>
      </c>
      <c r="D2809" s="4" t="s">
        <v>14</v>
      </c>
      <c r="E2809" s="4" t="s">
        <v>83</v>
      </c>
      <c r="F2809" s="64" t="str">
        <f>IFERROR(VLOOKUP(E2809,'ИМЕНА ОКВЭД'!B$1:D$130001,2,FALSE),E2809)</f>
        <v>20.4</v>
      </c>
      <c r="G2809" s="27">
        <v>1328</v>
      </c>
      <c r="H2809" s="27">
        <v>1328</v>
      </c>
      <c r="I2809" s="27">
        <v>28</v>
      </c>
      <c r="J2809" s="27">
        <v>15936</v>
      </c>
      <c r="K2809" s="27">
        <v>336</v>
      </c>
      <c r="L2809" s="27">
        <v>100</v>
      </c>
      <c r="M2809" s="27">
        <v>4742.8571428571431</v>
      </c>
      <c r="N2809" s="27">
        <v>4742.8571428571431</v>
      </c>
    </row>
    <row r="2810" spans="1:14" x14ac:dyDescent="0.25">
      <c r="A2810" s="28">
        <v>44896</v>
      </c>
      <c r="B2810" s="4" t="s">
        <v>12</v>
      </c>
      <c r="C2810" s="4" t="s">
        <v>13</v>
      </c>
      <c r="D2810" s="4" t="s">
        <v>14</v>
      </c>
      <c r="E2810" s="4" t="s">
        <v>87</v>
      </c>
      <c r="F2810" s="64" t="str">
        <f>IFERROR(VLOOKUP(E2810,'ИМЕНА ОКВЭД'!B$1:D$130001,2,FALSE),E2810)</f>
        <v>24.3</v>
      </c>
      <c r="G2810" s="27">
        <v>96425.600000000006</v>
      </c>
      <c r="H2810" s="27">
        <v>123634.7</v>
      </c>
      <c r="I2810" s="27">
        <v>124815.3</v>
      </c>
      <c r="J2810" s="27">
        <v>1748993.1</v>
      </c>
      <c r="K2810" s="27">
        <v>1598805.9</v>
      </c>
      <c r="L2810" s="27">
        <v>77.992343573446618</v>
      </c>
      <c r="M2810" s="27">
        <v>77.254631443420791</v>
      </c>
      <c r="N2810" s="27">
        <v>109.39371064367475</v>
      </c>
    </row>
    <row r="2811" spans="1:14" x14ac:dyDescent="0.25">
      <c r="A2811" s="28">
        <v>44896</v>
      </c>
      <c r="B2811" s="4" t="s">
        <v>12</v>
      </c>
      <c r="C2811" s="4" t="s">
        <v>13</v>
      </c>
      <c r="D2811" s="4" t="s">
        <v>14</v>
      </c>
      <c r="E2811" s="4" t="s">
        <v>88</v>
      </c>
      <c r="F2811" s="64" t="str">
        <f>IFERROR(VLOOKUP(E2811,'ИМЕНА ОКВЭД'!B$1:D$130001,2,FALSE),E2811)</f>
        <v>26.6</v>
      </c>
      <c r="G2811" s="27">
        <v>52</v>
      </c>
      <c r="H2811" s="27">
        <v>52</v>
      </c>
      <c r="I2811" s="27">
        <v>525</v>
      </c>
      <c r="J2811" s="27">
        <v>624</v>
      </c>
      <c r="K2811" s="27">
        <v>6300</v>
      </c>
      <c r="L2811" s="27">
        <v>100</v>
      </c>
      <c r="M2811" s="27">
        <v>9.9047619047619051</v>
      </c>
      <c r="N2811" s="27">
        <v>9.9047619047619051</v>
      </c>
    </row>
    <row r="2812" spans="1:14" x14ac:dyDescent="0.25">
      <c r="A2812" s="28">
        <v>44896</v>
      </c>
      <c r="B2812" s="4" t="s">
        <v>12</v>
      </c>
      <c r="C2812" s="4" t="s">
        <v>13</v>
      </c>
      <c r="D2812" s="4" t="s">
        <v>14</v>
      </c>
      <c r="E2812" s="4" t="s">
        <v>102</v>
      </c>
      <c r="F2812" s="64" t="str">
        <f>IFERROR(VLOOKUP(E2812,'ИМЕНА ОКВЭД'!B$1:D$130001,2,FALSE),E2812)</f>
        <v>28.9</v>
      </c>
      <c r="G2812" s="27">
        <v>92690</v>
      </c>
      <c r="H2812" s="27">
        <v>56333</v>
      </c>
      <c r="I2812" s="27">
        <v>45612.800000000003</v>
      </c>
      <c r="J2812" s="27">
        <v>898282.5</v>
      </c>
      <c r="K2812" s="27">
        <v>575820.9</v>
      </c>
      <c r="L2812" s="27">
        <v>164.53943514458666</v>
      </c>
      <c r="M2812" s="27">
        <v>203.21050231513962</v>
      </c>
      <c r="N2812" s="27">
        <v>156.00032926904876</v>
      </c>
    </row>
    <row r="2813" spans="1:14" x14ac:dyDescent="0.25">
      <c r="A2813" s="28">
        <v>44896</v>
      </c>
      <c r="B2813" s="4" t="s">
        <v>12</v>
      </c>
      <c r="C2813" s="4" t="s">
        <v>13</v>
      </c>
      <c r="D2813" s="4" t="s">
        <v>14</v>
      </c>
      <c r="E2813" s="4" t="s">
        <v>116</v>
      </c>
      <c r="F2813" s="64" t="str">
        <f>IFERROR(VLOOKUP(E2813,'ИМЕНА ОКВЭД'!B$1:D$130001,2,FALSE),E2813)</f>
        <v>Производство, передача и распределение пара и горячей воды; кондиционирование воздуха</v>
      </c>
      <c r="G2813" s="27">
        <v>3471321</v>
      </c>
      <c r="H2813" s="27">
        <v>2554247.6</v>
      </c>
      <c r="I2813" s="27">
        <v>2915432.4</v>
      </c>
      <c r="J2813" s="27">
        <v>22300224.199999999</v>
      </c>
      <c r="K2813" s="27">
        <v>21824299.300000001</v>
      </c>
      <c r="L2813" s="27">
        <v>135.90385677567045</v>
      </c>
      <c r="M2813" s="27">
        <v>119.0671064779276</v>
      </c>
      <c r="N2813" s="27">
        <v>102.18071102058245</v>
      </c>
    </row>
    <row r="2814" spans="1:14" x14ac:dyDescent="0.25">
      <c r="A2814" s="28">
        <v>44896</v>
      </c>
      <c r="B2814" s="4" t="s">
        <v>12</v>
      </c>
      <c r="C2814" s="4" t="s">
        <v>13</v>
      </c>
      <c r="D2814" s="4" t="s">
        <v>14</v>
      </c>
      <c r="E2814" s="4" t="s">
        <v>54</v>
      </c>
      <c r="F2814" s="64" t="str">
        <f>IFERROR(VLOOKUP(E2814,'ИМЕНА ОКВЭД'!B$1:D$130001,2,FALSE),E2814)</f>
        <v>38.3</v>
      </c>
      <c r="G2814" s="27">
        <v>367268.5</v>
      </c>
      <c r="H2814" s="27">
        <v>225389.6</v>
      </c>
      <c r="I2814" s="27">
        <v>230477.5</v>
      </c>
      <c r="J2814" s="27">
        <v>3178013.4</v>
      </c>
      <c r="K2814" s="27">
        <v>1708767</v>
      </c>
      <c r="L2814" s="27">
        <v>162.9482904268875</v>
      </c>
      <c r="M2814" s="27">
        <v>159.35112971982082</v>
      </c>
      <c r="N2814" s="27">
        <v>185.98284025850219</v>
      </c>
    </row>
    <row r="2815" spans="1:14" x14ac:dyDescent="0.25">
      <c r="A2815" s="28">
        <v>44896</v>
      </c>
      <c r="B2815" s="4" t="s">
        <v>12</v>
      </c>
      <c r="C2815" s="4" t="s">
        <v>13</v>
      </c>
      <c r="D2815" s="4" t="s">
        <v>14</v>
      </c>
      <c r="E2815" s="4" t="s">
        <v>74</v>
      </c>
      <c r="F2815" s="64" t="str">
        <f>IFERROR(VLOOKUP(E2815,'ИМЕНА ОКВЭД'!B$1:D$130001,2,FALSE),E2815)</f>
        <v>13.9</v>
      </c>
      <c r="G2815" s="27">
        <v>4717</v>
      </c>
      <c r="H2815" s="27">
        <v>1312.3</v>
      </c>
      <c r="I2815" s="27">
        <v>2083.3000000000002</v>
      </c>
      <c r="J2815" s="27">
        <v>19844.7</v>
      </c>
      <c r="K2815" s="27">
        <v>23289</v>
      </c>
      <c r="L2815" s="27">
        <v>359.44524879981714</v>
      </c>
      <c r="M2815" s="27">
        <v>226.41962271396343</v>
      </c>
      <c r="N2815" s="27">
        <v>85.210614453175324</v>
      </c>
    </row>
    <row r="2816" spans="1:14" x14ac:dyDescent="0.25">
      <c r="A2816" s="28">
        <v>44896</v>
      </c>
      <c r="B2816" s="4" t="s">
        <v>12</v>
      </c>
      <c r="C2816" s="4" t="s">
        <v>13</v>
      </c>
      <c r="D2816" s="4" t="s">
        <v>14</v>
      </c>
      <c r="E2816" s="4" t="s">
        <v>17</v>
      </c>
      <c r="F2816" s="64" t="str">
        <f>IFERROR(VLOOKUP(E2816,'ИМЕНА ОКВЭД'!B$1:D$130001,2,FALSE),E2816)</f>
        <v>20.5</v>
      </c>
      <c r="G2816" s="27">
        <v>115341</v>
      </c>
      <c r="H2816" s="27">
        <v>115260</v>
      </c>
      <c r="I2816" s="27">
        <v>94665.3</v>
      </c>
      <c r="J2816" s="27">
        <v>1383497</v>
      </c>
      <c r="K2816" s="27">
        <v>1120490.8</v>
      </c>
      <c r="L2816" s="27">
        <v>100.07027589796981</v>
      </c>
      <c r="M2816" s="27">
        <v>121.84084347696569</v>
      </c>
      <c r="N2816" s="27">
        <v>123.47241048297764</v>
      </c>
    </row>
    <row r="2817" spans="1:14" x14ac:dyDescent="0.25">
      <c r="A2817" s="28">
        <v>44896</v>
      </c>
      <c r="B2817" s="4" t="s">
        <v>12</v>
      </c>
      <c r="C2817" s="4" t="s">
        <v>13</v>
      </c>
      <c r="D2817" s="4" t="s">
        <v>14</v>
      </c>
      <c r="E2817" s="4" t="s">
        <v>79</v>
      </c>
      <c r="F2817" s="64" t="str">
        <f>IFERROR(VLOOKUP(E2817,'ИМЕНА ОКВЭД'!B$1:D$130001,2,FALSE),E2817)</f>
        <v>Производство металлургическое</v>
      </c>
      <c r="G2817" s="27">
        <v>15469452.6</v>
      </c>
      <c r="H2817" s="27">
        <v>11728092.5</v>
      </c>
      <c r="I2817" s="27">
        <v>21739336</v>
      </c>
      <c r="J2817" s="27">
        <v>155088651.80000001</v>
      </c>
      <c r="K2817" s="27">
        <v>177733391.5</v>
      </c>
      <c r="L2817" s="27">
        <v>131.90084065247609</v>
      </c>
      <c r="M2817" s="27">
        <v>71.158809082301318</v>
      </c>
      <c r="N2817" s="27">
        <v>87.259152875614816</v>
      </c>
    </row>
    <row r="2818" spans="1:14" x14ac:dyDescent="0.25">
      <c r="A2818" s="28">
        <v>44896</v>
      </c>
      <c r="B2818" s="4" t="s">
        <v>12</v>
      </c>
      <c r="C2818" s="4" t="s">
        <v>13</v>
      </c>
      <c r="D2818" s="4" t="s">
        <v>14</v>
      </c>
      <c r="E2818" s="4" t="s">
        <v>26</v>
      </c>
      <c r="F2818" s="64" t="str">
        <f>IFERROR(VLOOKUP(E2818,'ИМЕНА ОКВЭД'!B$1:D$130001,2,FALSE),E2818)</f>
        <v>Производство прочих транспортных средств и оборудования</v>
      </c>
      <c r="G2818" s="27">
        <v>19364475</v>
      </c>
      <c r="H2818" s="27">
        <v>9297483.3000000007</v>
      </c>
      <c r="I2818" s="27">
        <v>20199939.100000001</v>
      </c>
      <c r="J2818" s="27">
        <v>57745494.5</v>
      </c>
      <c r="K2818" s="27">
        <v>139535306.30000001</v>
      </c>
      <c r="L2818" s="27">
        <v>208.27652360504914</v>
      </c>
      <c r="M2818" s="27">
        <v>95.864026639565466</v>
      </c>
      <c r="N2818" s="27">
        <v>41.384145727137735</v>
      </c>
    </row>
    <row r="2819" spans="1:14" x14ac:dyDescent="0.25">
      <c r="A2819" s="28">
        <v>44896</v>
      </c>
      <c r="B2819" s="4" t="s">
        <v>12</v>
      </c>
      <c r="C2819" s="4" t="s">
        <v>13</v>
      </c>
      <c r="D2819" s="4" t="s">
        <v>14</v>
      </c>
      <c r="E2819" s="4" t="s">
        <v>97</v>
      </c>
      <c r="F2819" s="64" t="str">
        <f>IFERROR(VLOOKUP(E2819,'ИМЕНА ОКВЭД'!B$1:D$130001,2,FALSE),E2819)</f>
        <v>20.2</v>
      </c>
      <c r="G2819" s="27"/>
      <c r="H2819" s="27"/>
      <c r="I2819" s="27">
        <v>217</v>
      </c>
      <c r="J2819" s="27"/>
      <c r="K2819" s="27">
        <v>2604</v>
      </c>
      <c r="L2819" s="27"/>
      <c r="M2819" s="27"/>
      <c r="N2819" s="27"/>
    </row>
    <row r="2820" spans="1:14" x14ac:dyDescent="0.25">
      <c r="A2820" s="28">
        <v>44896</v>
      </c>
      <c r="B2820" s="4" t="s">
        <v>12</v>
      </c>
      <c r="C2820" s="4" t="s">
        <v>13</v>
      </c>
      <c r="D2820" s="4" t="s">
        <v>14</v>
      </c>
      <c r="E2820" s="4" t="s">
        <v>18</v>
      </c>
      <c r="F2820" s="64" t="str">
        <f>IFERROR(VLOOKUP(E2820,'ИМЕНА ОКВЭД'!B$1:D$130001,2,FALSE),E2820)</f>
        <v>25.5</v>
      </c>
      <c r="G2820" s="27">
        <v>16922</v>
      </c>
      <c r="H2820" s="27">
        <v>16922</v>
      </c>
      <c r="I2820" s="27">
        <v>17954</v>
      </c>
      <c r="J2820" s="27">
        <v>203064</v>
      </c>
      <c r="K2820" s="27">
        <v>215448</v>
      </c>
      <c r="L2820" s="27">
        <v>100</v>
      </c>
      <c r="M2820" s="27">
        <v>94.251977275258994</v>
      </c>
      <c r="N2820" s="27">
        <v>94.251977275258994</v>
      </c>
    </row>
    <row r="2821" spans="1:14" x14ac:dyDescent="0.25">
      <c r="A2821" s="28">
        <v>44896</v>
      </c>
      <c r="B2821" s="4" t="s">
        <v>12</v>
      </c>
      <c r="C2821" s="4" t="s">
        <v>13</v>
      </c>
      <c r="D2821" s="4" t="s">
        <v>14</v>
      </c>
      <c r="E2821" s="4" t="s">
        <v>29</v>
      </c>
      <c r="F2821" s="64" t="str">
        <f>IFERROR(VLOOKUP(E2821,'ИМЕНА ОКВЭД'!B$1:D$130001,2,FALSE),E2821)</f>
        <v>26.5</v>
      </c>
      <c r="G2821" s="27">
        <v>1777</v>
      </c>
      <c r="H2821" s="27">
        <v>1777</v>
      </c>
      <c r="I2821" s="27">
        <v>625</v>
      </c>
      <c r="J2821" s="27">
        <v>21324</v>
      </c>
      <c r="K2821" s="27">
        <v>7500</v>
      </c>
      <c r="L2821" s="27">
        <v>100</v>
      </c>
      <c r="M2821" s="27">
        <v>284.32</v>
      </c>
      <c r="N2821" s="27">
        <v>284.32</v>
      </c>
    </row>
    <row r="2822" spans="1:14" x14ac:dyDescent="0.25">
      <c r="A2822" s="28">
        <v>44896</v>
      </c>
      <c r="B2822" s="4" t="s">
        <v>12</v>
      </c>
      <c r="C2822" s="4" t="s">
        <v>13</v>
      </c>
      <c r="D2822" s="4" t="s">
        <v>14</v>
      </c>
      <c r="E2822" s="4" t="s">
        <v>75</v>
      </c>
      <c r="F2822" s="64" t="str">
        <f>IFERROR(VLOOKUP(E2822,'ИМЕНА ОКВЭД'!B$1:D$130001,2,FALSE),E2822)</f>
        <v>125.АГ</v>
      </c>
      <c r="G2822" s="27">
        <v>55170334.799999997</v>
      </c>
      <c r="H2822" s="27">
        <v>39749835.299999997</v>
      </c>
      <c r="I2822" s="27">
        <v>64063947.5</v>
      </c>
      <c r="J2822" s="27">
        <v>479191464.19999999</v>
      </c>
      <c r="K2822" s="27">
        <v>540897799.89999998</v>
      </c>
      <c r="L2822" s="27">
        <v>138.79387017233753</v>
      </c>
      <c r="M2822" s="27">
        <v>86.117601167177526</v>
      </c>
      <c r="N2822" s="27">
        <v>88.591867870158069</v>
      </c>
    </row>
    <row r="2823" spans="1:14" x14ac:dyDescent="0.25">
      <c r="A2823" s="28">
        <v>44896</v>
      </c>
      <c r="B2823" s="4" t="s">
        <v>12</v>
      </c>
      <c r="C2823" s="4" t="s">
        <v>13</v>
      </c>
      <c r="D2823" s="4" t="s">
        <v>14</v>
      </c>
      <c r="E2823" s="4" t="s">
        <v>15</v>
      </c>
      <c r="F2823" s="64" t="str">
        <f>IFERROR(VLOOKUP(E2823,'ИМЕНА ОКВЭД'!B$1:D$130001,2,FALSE),E2823)</f>
        <v>Переработка и консервирование рыбы, ракообразных и моллюсков</v>
      </c>
      <c r="G2823" s="27">
        <v>2820011.9</v>
      </c>
      <c r="H2823" s="27">
        <v>2363122.1</v>
      </c>
      <c r="I2823" s="27">
        <v>3981330.8</v>
      </c>
      <c r="J2823" s="27">
        <v>39197251.799999997</v>
      </c>
      <c r="K2823" s="27">
        <v>35024520.100000001</v>
      </c>
      <c r="L2823" s="27">
        <v>119.3341596695321</v>
      </c>
      <c r="M2823" s="27">
        <v>70.830886496545332</v>
      </c>
      <c r="N2823" s="27">
        <v>111.91374410865946</v>
      </c>
    </row>
    <row r="2824" spans="1:14" x14ac:dyDescent="0.25">
      <c r="A2824" s="28">
        <v>44896</v>
      </c>
      <c r="B2824" s="4" t="s">
        <v>12</v>
      </c>
      <c r="C2824" s="4" t="s">
        <v>13</v>
      </c>
      <c r="D2824" s="4" t="s">
        <v>14</v>
      </c>
      <c r="E2824" s="4" t="s">
        <v>133</v>
      </c>
      <c r="F2824" s="64" t="str">
        <f>IFERROR(VLOOKUP(E2824,'ИМЕНА ОКВЭД'!B$1:D$130001,2,FALSE),E2824)</f>
        <v>29.3</v>
      </c>
      <c r="G2824" s="27">
        <v>209</v>
      </c>
      <c r="H2824" s="27">
        <v>1537</v>
      </c>
      <c r="I2824" s="27"/>
      <c r="J2824" s="27">
        <v>13304.8</v>
      </c>
      <c r="K2824" s="27"/>
      <c r="L2824" s="27">
        <v>13.597918022121014</v>
      </c>
      <c r="M2824" s="27"/>
      <c r="N2824" s="27"/>
    </row>
    <row r="2825" spans="1:14" x14ac:dyDescent="0.25">
      <c r="A2825" s="28">
        <v>44896</v>
      </c>
      <c r="B2825" s="4" t="s">
        <v>12</v>
      </c>
      <c r="C2825" s="4" t="s">
        <v>13</v>
      </c>
      <c r="D2825" s="4" t="s">
        <v>14</v>
      </c>
      <c r="E2825" s="4" t="s">
        <v>66</v>
      </c>
      <c r="F2825" s="64" t="str">
        <f>IFERROR(VLOOKUP(E2825,'ИМЕНА ОКВЭД'!B$1:D$130001,2,FALSE),E2825)</f>
        <v>Добыча прочих полезных ископаемых</v>
      </c>
      <c r="G2825" s="27">
        <v>143076.20000000001</v>
      </c>
      <c r="H2825" s="27">
        <v>177090</v>
      </c>
      <c r="I2825" s="27">
        <v>111727.4</v>
      </c>
      <c r="J2825" s="27">
        <v>1747588.6</v>
      </c>
      <c r="K2825" s="27">
        <v>2053716.1</v>
      </c>
      <c r="L2825" s="27">
        <v>80.792930148512056</v>
      </c>
      <c r="M2825" s="27">
        <v>128.05829187826799</v>
      </c>
      <c r="N2825" s="27">
        <v>85.093971849371002</v>
      </c>
    </row>
    <row r="2826" spans="1:14" x14ac:dyDescent="0.25">
      <c r="A2826" s="28">
        <v>44896</v>
      </c>
      <c r="B2826" s="4" t="s">
        <v>12</v>
      </c>
      <c r="C2826" s="4" t="s">
        <v>13</v>
      </c>
      <c r="D2826" s="4" t="s">
        <v>14</v>
      </c>
      <c r="E2826" s="4" t="s">
        <v>61</v>
      </c>
      <c r="F2826" s="64" t="str">
        <f>IFERROR(VLOOKUP(E2826,'ИМЕНА ОКВЭД'!B$1:D$130001,2,FALSE),E2826)</f>
        <v>Сбор, обработка и утилизация отходов; обработка вторичного сырья</v>
      </c>
      <c r="G2826" s="27">
        <v>573079.6</v>
      </c>
      <c r="H2826" s="27">
        <v>431155.4</v>
      </c>
      <c r="I2826" s="27">
        <v>345920.3</v>
      </c>
      <c r="J2826" s="27">
        <v>5592685</v>
      </c>
      <c r="K2826" s="27">
        <v>3061124.6</v>
      </c>
      <c r="L2826" s="27">
        <v>132.91718020927024</v>
      </c>
      <c r="M2826" s="27">
        <v>165.66810331744045</v>
      </c>
      <c r="N2826" s="27">
        <v>182.70033830050565</v>
      </c>
    </row>
    <row r="2827" spans="1:14" x14ac:dyDescent="0.25">
      <c r="A2827" s="28">
        <v>44896</v>
      </c>
      <c r="B2827" s="4" t="s">
        <v>12</v>
      </c>
      <c r="C2827" s="4" t="s">
        <v>13</v>
      </c>
      <c r="D2827" s="4" t="s">
        <v>14</v>
      </c>
      <c r="E2827" s="4" t="s">
        <v>138</v>
      </c>
      <c r="F2827" s="64" t="str">
        <f>IFERROR(VLOOKUP(E2827,'ИМЕНА ОКВЭД'!B$1:D$130001,2,FALSE),E2827)</f>
        <v>24.2</v>
      </c>
      <c r="G2827" s="27">
        <v>6117</v>
      </c>
      <c r="H2827" s="27">
        <v>6117</v>
      </c>
      <c r="I2827" s="27"/>
      <c r="J2827" s="27">
        <v>73404</v>
      </c>
      <c r="K2827" s="27"/>
      <c r="L2827" s="27">
        <v>100</v>
      </c>
      <c r="M2827" s="27"/>
      <c r="N2827" s="27"/>
    </row>
    <row r="2828" spans="1:14" x14ac:dyDescent="0.25">
      <c r="A2828" s="28">
        <v>44896</v>
      </c>
      <c r="B2828" s="4" t="s">
        <v>12</v>
      </c>
      <c r="C2828" s="4" t="s">
        <v>13</v>
      </c>
      <c r="D2828" s="4" t="s">
        <v>14</v>
      </c>
      <c r="E2828" s="4" t="s">
        <v>71</v>
      </c>
      <c r="F2828" s="64" t="str">
        <f>IFERROR(VLOOKUP(E2828,'ИМЕНА ОКВЭД'!B$1:D$130001,2,FALSE),E2828)</f>
        <v>23.7</v>
      </c>
      <c r="G2828" s="27">
        <v>663</v>
      </c>
      <c r="H2828" s="27">
        <v>663</v>
      </c>
      <c r="I2828" s="27">
        <v>219</v>
      </c>
      <c r="J2828" s="27">
        <v>7956</v>
      </c>
      <c r="K2828" s="27">
        <v>2628</v>
      </c>
      <c r="L2828" s="27">
        <v>100</v>
      </c>
      <c r="M2828" s="27">
        <v>302.73972602739724</v>
      </c>
      <c r="N2828" s="27">
        <v>302.73972602739724</v>
      </c>
    </row>
    <row r="2829" spans="1:14" x14ac:dyDescent="0.25">
      <c r="A2829" s="28">
        <v>44896</v>
      </c>
      <c r="B2829" s="4" t="s">
        <v>12</v>
      </c>
      <c r="C2829" s="4" t="s">
        <v>13</v>
      </c>
      <c r="D2829" s="4" t="s">
        <v>14</v>
      </c>
      <c r="E2829" s="4" t="s">
        <v>122</v>
      </c>
      <c r="F2829" s="64" t="str">
        <f>IFERROR(VLOOKUP(E2829,'ИМЕНА ОКВЭД'!B$1:D$130001,2,FALSE),E2829)</f>
        <v>28.1</v>
      </c>
      <c r="G2829" s="27">
        <v>113597.4</v>
      </c>
      <c r="H2829" s="27">
        <v>62165.5</v>
      </c>
      <c r="I2829" s="27">
        <v>102476.9</v>
      </c>
      <c r="J2829" s="27">
        <v>538453.6</v>
      </c>
      <c r="K2829" s="27">
        <v>520817</v>
      </c>
      <c r="L2829" s="27">
        <v>182.73383146600605</v>
      </c>
      <c r="M2829" s="27">
        <v>110.8517138984493</v>
      </c>
      <c r="N2829" s="27">
        <v>103.38633339541528</v>
      </c>
    </row>
    <row r="2830" spans="1:14" x14ac:dyDescent="0.25">
      <c r="A2830" s="28">
        <v>44896</v>
      </c>
      <c r="B2830" s="4" t="s">
        <v>12</v>
      </c>
      <c r="C2830" s="4" t="s">
        <v>13</v>
      </c>
      <c r="D2830" s="4" t="s">
        <v>14</v>
      </c>
      <c r="E2830" s="4" t="s">
        <v>59</v>
      </c>
      <c r="F2830" s="64" t="str">
        <f>IFERROR(VLOOKUP(E2830,'ИМЕНА ОКВЭД'!B$1:D$130001,2,FALSE),E2830)</f>
        <v>32.4</v>
      </c>
      <c r="G2830" s="27">
        <v>49</v>
      </c>
      <c r="H2830" s="27">
        <v>49</v>
      </c>
      <c r="I2830" s="27">
        <v>97.7</v>
      </c>
      <c r="J2830" s="27">
        <v>693.6</v>
      </c>
      <c r="K2830" s="27">
        <v>1159</v>
      </c>
      <c r="L2830" s="27">
        <v>100</v>
      </c>
      <c r="M2830" s="27">
        <v>50.153531218014329</v>
      </c>
      <c r="N2830" s="27">
        <v>59.844693701466781</v>
      </c>
    </row>
    <row r="2831" spans="1:14" x14ac:dyDescent="0.25">
      <c r="A2831" s="28">
        <v>44896</v>
      </c>
      <c r="B2831" s="4" t="s">
        <v>12</v>
      </c>
      <c r="C2831" s="4" t="s">
        <v>13</v>
      </c>
      <c r="D2831" s="4" t="s">
        <v>14</v>
      </c>
      <c r="E2831" s="4" t="s">
        <v>44</v>
      </c>
      <c r="F2831" s="64" t="str">
        <f>IFERROR(VLOOKUP(E2831,'ИМЕНА ОКВЭД'!B$1:D$130001,2,FALSE),E2831)</f>
        <v>38.1</v>
      </c>
      <c r="G2831" s="27">
        <v>194798.6</v>
      </c>
      <c r="H2831" s="27">
        <v>188183.5</v>
      </c>
      <c r="I2831" s="27">
        <v>106440</v>
      </c>
      <c r="J2831" s="27">
        <v>2217022</v>
      </c>
      <c r="K2831" s="27">
        <v>1205390</v>
      </c>
      <c r="L2831" s="27">
        <v>103.51523911501275</v>
      </c>
      <c r="M2831" s="27">
        <v>183.01258925216084</v>
      </c>
      <c r="N2831" s="27">
        <v>183.92570039572254</v>
      </c>
    </row>
    <row r="2832" spans="1:14" x14ac:dyDescent="0.25">
      <c r="A2832" s="28">
        <v>44896</v>
      </c>
      <c r="B2832" s="4" t="s">
        <v>12</v>
      </c>
      <c r="C2832" s="4" t="s">
        <v>13</v>
      </c>
      <c r="D2832" s="4" t="s">
        <v>14</v>
      </c>
      <c r="E2832" s="4" t="s">
        <v>50</v>
      </c>
      <c r="F2832" s="64" t="str">
        <f>IFERROR(VLOOKUP(E2832,'ИМЕНА ОКВЭД'!B$1:D$130001,2,FALSE),E2832)</f>
        <v>Производство молочной продукции</v>
      </c>
      <c r="G2832" s="27">
        <v>212345.8</v>
      </c>
      <c r="H2832" s="27">
        <v>208741.3</v>
      </c>
      <c r="I2832" s="27">
        <v>241855</v>
      </c>
      <c r="J2832" s="27">
        <v>2756516.6</v>
      </c>
      <c r="K2832" s="27">
        <v>3473823.7</v>
      </c>
      <c r="L2832" s="27">
        <v>101.72677855316604</v>
      </c>
      <c r="M2832" s="27">
        <v>87.798805069153005</v>
      </c>
      <c r="N2832" s="27">
        <v>79.351079330824987</v>
      </c>
    </row>
    <row r="2833" spans="1:14" x14ac:dyDescent="0.25">
      <c r="A2833" s="28">
        <v>44896</v>
      </c>
      <c r="B2833" s="4" t="s">
        <v>12</v>
      </c>
      <c r="C2833" s="4" t="s">
        <v>13</v>
      </c>
      <c r="D2833" s="4" t="s">
        <v>14</v>
      </c>
      <c r="E2833" s="4" t="s">
        <v>51</v>
      </c>
      <c r="F2833" s="64" t="str">
        <f>IFERROR(VLOOKUP(E2833,'ИМЕНА ОКВЭД'!B$1:D$130001,2,FALSE),E2833)</f>
        <v>19.2</v>
      </c>
      <c r="G2833" s="27">
        <v>3406067.4</v>
      </c>
      <c r="H2833" s="27">
        <v>2271704.1</v>
      </c>
      <c r="I2833" s="27">
        <v>4568236.5999999996</v>
      </c>
      <c r="J2833" s="27">
        <v>59487666.399999999</v>
      </c>
      <c r="K2833" s="27">
        <v>57999013.899999999</v>
      </c>
      <c r="L2833" s="27">
        <v>149.93446549662872</v>
      </c>
      <c r="M2833" s="27">
        <v>74.559785279072457</v>
      </c>
      <c r="N2833" s="27">
        <v>102.56668587946459</v>
      </c>
    </row>
    <row r="2834" spans="1:14" x14ac:dyDescent="0.25">
      <c r="A2834" s="28">
        <v>44896</v>
      </c>
      <c r="B2834" s="4" t="s">
        <v>12</v>
      </c>
      <c r="C2834" s="4" t="s">
        <v>13</v>
      </c>
      <c r="D2834" s="4" t="s">
        <v>14</v>
      </c>
      <c r="E2834" s="4" t="s">
        <v>118</v>
      </c>
      <c r="F2834" s="64" t="str">
        <f>IFERROR(VLOOKUP(E2834,'ИМЕНА ОКВЭД'!B$1:D$130001,2,FALSE),E2834)</f>
        <v>Производство электрического оборудования</v>
      </c>
      <c r="G2834" s="27">
        <v>10659.8</v>
      </c>
      <c r="H2834" s="27">
        <v>20602.8</v>
      </c>
      <c r="I2834" s="27">
        <v>8405</v>
      </c>
      <c r="J2834" s="27">
        <v>164305</v>
      </c>
      <c r="K2834" s="27">
        <v>100860</v>
      </c>
      <c r="L2834" s="27">
        <v>51.73956937891937</v>
      </c>
      <c r="M2834" s="27">
        <v>126.82688875669244</v>
      </c>
      <c r="N2834" s="27">
        <v>162.90402538171722</v>
      </c>
    </row>
    <row r="2835" spans="1:14" x14ac:dyDescent="0.25">
      <c r="A2835" s="28">
        <v>44896</v>
      </c>
      <c r="B2835" s="4" t="s">
        <v>12</v>
      </c>
      <c r="C2835" s="4" t="s">
        <v>13</v>
      </c>
      <c r="D2835" s="4" t="s">
        <v>14</v>
      </c>
      <c r="E2835" s="4" t="s">
        <v>37</v>
      </c>
      <c r="F2835" s="64" t="str">
        <f>IFERROR(VLOOKUP(E2835,'ИМЕНА ОКВЭД'!B$1:D$130001,2,FALSE),E2835)</f>
        <v>14.3</v>
      </c>
      <c r="G2835" s="27">
        <v>447</v>
      </c>
      <c r="H2835" s="27">
        <v>447</v>
      </c>
      <c r="I2835" s="27">
        <v>225</v>
      </c>
      <c r="J2835" s="27">
        <v>6446</v>
      </c>
      <c r="K2835" s="27">
        <v>4538.3</v>
      </c>
      <c r="L2835" s="27">
        <v>100</v>
      </c>
      <c r="M2835" s="27">
        <v>198.66666666666666</v>
      </c>
      <c r="N2835" s="27">
        <v>142.03556397770089</v>
      </c>
    </row>
    <row r="2836" spans="1:14" x14ac:dyDescent="0.25">
      <c r="A2836" s="28">
        <v>44896</v>
      </c>
      <c r="B2836" s="4" t="s">
        <v>12</v>
      </c>
      <c r="C2836" s="4" t="s">
        <v>13</v>
      </c>
      <c r="D2836" s="4" t="s">
        <v>14</v>
      </c>
      <c r="E2836" s="4" t="s">
        <v>19</v>
      </c>
      <c r="F2836" s="64" t="str">
        <f>IFERROR(VLOOKUP(E2836,'ИМЕНА ОКВЭД'!B$1:D$130001,2,FALSE),E2836)</f>
        <v>25.6</v>
      </c>
      <c r="G2836" s="27">
        <v>43433.599999999999</v>
      </c>
      <c r="H2836" s="27">
        <v>53435.8</v>
      </c>
      <c r="I2836" s="27">
        <v>16320.2</v>
      </c>
      <c r="J2836" s="27">
        <v>532949.1</v>
      </c>
      <c r="K2836" s="27">
        <v>221395.6</v>
      </c>
      <c r="L2836" s="27">
        <v>81.281837270144734</v>
      </c>
      <c r="M2836" s="27">
        <v>266.13399345596252</v>
      </c>
      <c r="N2836" s="27">
        <v>240.72253468451947</v>
      </c>
    </row>
    <row r="2837" spans="1:14" x14ac:dyDescent="0.25">
      <c r="A2837" s="28">
        <v>44896</v>
      </c>
      <c r="B2837" s="4" t="s">
        <v>12</v>
      </c>
      <c r="C2837" s="4" t="s">
        <v>13</v>
      </c>
      <c r="D2837" s="4" t="s">
        <v>14</v>
      </c>
      <c r="E2837" s="4" t="s">
        <v>131</v>
      </c>
      <c r="F2837" s="64" t="str">
        <f>IFERROR(VLOOKUP(E2837,'ИМЕНА ОКВЭД'!B$1:D$130001,2,FALSE),E2837)</f>
        <v>30.2</v>
      </c>
      <c r="G2837" s="27">
        <v>9605.7000000000007</v>
      </c>
      <c r="H2837" s="27">
        <v>10275.200000000001</v>
      </c>
      <c r="I2837" s="27">
        <v>11864.6</v>
      </c>
      <c r="J2837" s="27">
        <v>142303.1</v>
      </c>
      <c r="K2837" s="27">
        <v>136495</v>
      </c>
      <c r="L2837" s="27">
        <v>93.484311740890689</v>
      </c>
      <c r="M2837" s="27">
        <v>80.96101006355039</v>
      </c>
      <c r="N2837" s="27">
        <v>104.25517418220447</v>
      </c>
    </row>
    <row r="2838" spans="1:14" x14ac:dyDescent="0.25">
      <c r="A2838" s="28">
        <v>44896</v>
      </c>
      <c r="B2838" s="4" t="s">
        <v>12</v>
      </c>
      <c r="C2838" s="4" t="s">
        <v>13</v>
      </c>
      <c r="D2838" s="4" t="s">
        <v>14</v>
      </c>
      <c r="E2838" s="4" t="s">
        <v>103</v>
      </c>
      <c r="F2838" s="64" t="str">
        <f>IFERROR(VLOOKUP(E2838,'ИМЕНА ОКВЭД'!B$1:D$130001,2,FALSE),E2838)</f>
        <v>33.1</v>
      </c>
      <c r="G2838" s="27">
        <v>1862514.9</v>
      </c>
      <c r="H2838" s="27">
        <v>1444874.1</v>
      </c>
      <c r="I2838" s="27">
        <v>2681833.7999999998</v>
      </c>
      <c r="J2838" s="27">
        <v>20148804.100000001</v>
      </c>
      <c r="K2838" s="27">
        <v>15672142.800000001</v>
      </c>
      <c r="L2838" s="27">
        <v>128.90499594393725</v>
      </c>
      <c r="M2838" s="27">
        <v>69.449303681682281</v>
      </c>
      <c r="N2838" s="27">
        <v>128.56444939998889</v>
      </c>
    </row>
    <row r="2839" spans="1:14" x14ac:dyDescent="0.25">
      <c r="A2839" s="28">
        <v>44896</v>
      </c>
      <c r="B2839" s="4" t="s">
        <v>12</v>
      </c>
      <c r="C2839" s="4" t="s">
        <v>13</v>
      </c>
      <c r="D2839" s="4" t="s">
        <v>14</v>
      </c>
      <c r="E2839" s="4" t="s">
        <v>39</v>
      </c>
      <c r="F2839" s="64" t="str">
        <f>IFERROR(VLOOKUP(E2839,'ИМЕНА ОКВЭД'!B$1:D$130001,2,FALSE),E2839)</f>
        <v>37.0</v>
      </c>
      <c r="G2839" s="27">
        <v>187202.8</v>
      </c>
      <c r="H2839" s="27">
        <v>178722.3</v>
      </c>
      <c r="I2839" s="27">
        <v>184373.6</v>
      </c>
      <c r="J2839" s="27">
        <v>2081959.2</v>
      </c>
      <c r="K2839" s="27">
        <v>2118840.6</v>
      </c>
      <c r="L2839" s="27">
        <v>104.74507098442668</v>
      </c>
      <c r="M2839" s="27">
        <v>101.53449300767572</v>
      </c>
      <c r="N2839" s="27">
        <v>98.259359387393275</v>
      </c>
    </row>
    <row r="2840" spans="1:14" x14ac:dyDescent="0.25">
      <c r="A2840" s="28">
        <v>44896</v>
      </c>
      <c r="B2840" s="4" t="s">
        <v>12</v>
      </c>
      <c r="C2840" s="4" t="s">
        <v>13</v>
      </c>
      <c r="D2840" s="4" t="s">
        <v>14</v>
      </c>
      <c r="E2840" s="4" t="s">
        <v>22</v>
      </c>
      <c r="F2840" s="64" t="str">
        <f>IFERROR(VLOOKUP(E2840,'ИМЕНА ОКВЭД'!B$1:D$130001,2,FALSE),E2840)</f>
        <v>Производство хлебобулочных и мучных кондитерских изделий</v>
      </c>
      <c r="G2840" s="27">
        <v>205603.4</v>
      </c>
      <c r="H2840" s="27">
        <v>206475.7</v>
      </c>
      <c r="I2840" s="27">
        <v>158460.1</v>
      </c>
      <c r="J2840" s="27">
        <v>2456304</v>
      </c>
      <c r="K2840" s="27">
        <v>2091203.5</v>
      </c>
      <c r="L2840" s="27">
        <v>99.577528977986276</v>
      </c>
      <c r="M2840" s="27">
        <v>129.75089628240801</v>
      </c>
      <c r="N2840" s="27">
        <v>117.4588699760688</v>
      </c>
    </row>
    <row r="2841" spans="1:14" x14ac:dyDescent="0.25">
      <c r="A2841" s="28">
        <v>44896</v>
      </c>
      <c r="B2841" s="4" t="s">
        <v>12</v>
      </c>
      <c r="C2841" s="4" t="s">
        <v>13</v>
      </c>
      <c r="D2841" s="4" t="s">
        <v>14</v>
      </c>
      <c r="E2841" s="4" t="s">
        <v>16</v>
      </c>
      <c r="F2841" s="64" t="str">
        <f>IFERROR(VLOOKUP(E2841,'ИМЕНА ОКВЭД'!B$1:D$130001,2,FALSE),E2841)</f>
        <v>20.3</v>
      </c>
      <c r="G2841" s="27">
        <v>19771</v>
      </c>
      <c r="H2841" s="27">
        <v>19575</v>
      </c>
      <c r="I2841" s="27">
        <v>31343</v>
      </c>
      <c r="J2841" s="27">
        <v>306277</v>
      </c>
      <c r="K2841" s="27">
        <v>410444</v>
      </c>
      <c r="L2841" s="27">
        <v>101.00127713920817</v>
      </c>
      <c r="M2841" s="27">
        <v>63.07947548096864</v>
      </c>
      <c r="N2841" s="27">
        <v>74.620898344232103</v>
      </c>
    </row>
    <row r="2842" spans="1:14" x14ac:dyDescent="0.25">
      <c r="A2842" s="28">
        <v>44896</v>
      </c>
      <c r="B2842" s="4" t="s">
        <v>12</v>
      </c>
      <c r="C2842" s="4" t="s">
        <v>13</v>
      </c>
      <c r="D2842" s="4" t="s">
        <v>14</v>
      </c>
      <c r="E2842" s="4" t="s">
        <v>104</v>
      </c>
      <c r="F2842" s="64" t="str">
        <f>IFERROR(VLOOKUP(E2842,'ИМЕНА ОКВЭД'!B$1:D$130001,2,FALSE),E2842)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842" s="27">
        <v>1564795.2</v>
      </c>
      <c r="H2842" s="27">
        <v>1395291.5</v>
      </c>
      <c r="I2842" s="27">
        <v>1652423.4</v>
      </c>
      <c r="J2842" s="27">
        <v>21288776</v>
      </c>
      <c r="K2842" s="27">
        <v>17730468.899999999</v>
      </c>
      <c r="L2842" s="27">
        <v>112.14826435909629</v>
      </c>
      <c r="M2842" s="27">
        <v>94.69698867735714</v>
      </c>
      <c r="N2842" s="27">
        <v>120.06888323184729</v>
      </c>
    </row>
    <row r="2843" spans="1:14" x14ac:dyDescent="0.25">
      <c r="A2843" s="28">
        <v>44896</v>
      </c>
      <c r="B2843" s="4" t="s">
        <v>12</v>
      </c>
      <c r="C2843" s="4" t="s">
        <v>13</v>
      </c>
      <c r="D2843" s="4" t="s">
        <v>14</v>
      </c>
      <c r="E2843" s="4" t="s">
        <v>47</v>
      </c>
      <c r="F2843" s="64" t="str">
        <f>IFERROR(VLOOKUP(E2843,'ИМЕНА ОКВЭД'!B$1:D$130001,2,FALSE),E2843)</f>
        <v>25.1</v>
      </c>
      <c r="G2843" s="27">
        <v>446097.3</v>
      </c>
      <c r="H2843" s="27">
        <v>267806.8</v>
      </c>
      <c r="I2843" s="27">
        <v>101563.6</v>
      </c>
      <c r="J2843" s="27">
        <v>2818146</v>
      </c>
      <c r="K2843" s="27">
        <v>1143789</v>
      </c>
      <c r="L2843" s="27">
        <v>166.57429908426522</v>
      </c>
      <c r="M2843" s="27">
        <v>439.22950742195036</v>
      </c>
      <c r="N2843" s="27">
        <v>246.38687729992157</v>
      </c>
    </row>
    <row r="2844" spans="1:14" x14ac:dyDescent="0.25">
      <c r="A2844" s="28">
        <v>44896</v>
      </c>
      <c r="B2844" s="4" t="s">
        <v>12</v>
      </c>
      <c r="C2844" s="4" t="s">
        <v>13</v>
      </c>
      <c r="D2844" s="4" t="s">
        <v>14</v>
      </c>
      <c r="E2844" s="4" t="s">
        <v>40</v>
      </c>
      <c r="F2844" s="64" t="str">
        <f>IFERROR(VLOOKUP(E2844,'ИМЕНА ОКВЭД'!B$1:D$130001,2,FALSE),E2844)</f>
        <v>38.2</v>
      </c>
      <c r="G2844" s="27">
        <v>11012.5</v>
      </c>
      <c r="H2844" s="27">
        <v>17582.3</v>
      </c>
      <c r="I2844" s="27">
        <v>9002.7999999999993</v>
      </c>
      <c r="J2844" s="27">
        <v>197649.6</v>
      </c>
      <c r="K2844" s="27">
        <v>146967.6</v>
      </c>
      <c r="L2844" s="27">
        <v>62.63401261495936</v>
      </c>
      <c r="M2844" s="27">
        <v>122.32305504954014</v>
      </c>
      <c r="N2844" s="27">
        <v>134.4851518293828</v>
      </c>
    </row>
    <row r="2845" spans="1:14" x14ac:dyDescent="0.25">
      <c r="A2845" s="28">
        <v>44896</v>
      </c>
      <c r="B2845" s="4" t="s">
        <v>12</v>
      </c>
      <c r="C2845" s="4" t="s">
        <v>13</v>
      </c>
      <c r="D2845" s="4" t="s">
        <v>14</v>
      </c>
      <c r="E2845" s="4" t="s">
        <v>55</v>
      </c>
      <c r="F2845" s="64" t="str">
        <f>IFERROR(VLOOKUP(E2845,'ИМЕНА ОКВЭД'!B$1:D$130001,2,FALSE),E2845)</f>
        <v>1323500.029.31</v>
      </c>
      <c r="G2845" s="27">
        <v>64567472.299999997</v>
      </c>
      <c r="H2845" s="27">
        <v>48346381.799999997</v>
      </c>
      <c r="I2845" s="27">
        <v>74110310.400000006</v>
      </c>
      <c r="J2845" s="27">
        <v>558682218.79999995</v>
      </c>
      <c r="K2845" s="27">
        <v>614249503.39999998</v>
      </c>
      <c r="L2845" s="27">
        <v>133.5518189698324</v>
      </c>
      <c r="M2845" s="27">
        <v>87.12346764101531</v>
      </c>
      <c r="N2845" s="27">
        <v>90.953629707077752</v>
      </c>
    </row>
    <row r="2846" spans="1:14" x14ac:dyDescent="0.25">
      <c r="A2846" s="28">
        <v>44896</v>
      </c>
      <c r="B2846" s="4" t="s">
        <v>12</v>
      </c>
      <c r="C2846" s="4" t="s">
        <v>13</v>
      </c>
      <c r="D2846" s="4" t="s">
        <v>14</v>
      </c>
      <c r="E2846" s="4" t="s">
        <v>76</v>
      </c>
      <c r="F2846" s="64" t="str">
        <f>IFERROR(VLOOKUP(E2846,'ИМЕНА ОКВЭД'!B$1:D$130001,2,FALSE),E2846)</f>
        <v>05.2</v>
      </c>
      <c r="G2846" s="27">
        <v>11667.9</v>
      </c>
      <c r="H2846" s="27">
        <v>10890.1</v>
      </c>
      <c r="I2846" s="27">
        <v>7569</v>
      </c>
      <c r="J2846" s="27">
        <v>99492.6</v>
      </c>
      <c r="K2846" s="27">
        <v>84404.1</v>
      </c>
      <c r="L2846" s="27">
        <v>107.1422668295057</v>
      </c>
      <c r="M2846" s="27">
        <v>154.15378517637734</v>
      </c>
      <c r="N2846" s="27">
        <v>117.87650126000987</v>
      </c>
    </row>
    <row r="2847" spans="1:14" x14ac:dyDescent="0.25">
      <c r="A2847" s="28">
        <v>44896</v>
      </c>
      <c r="B2847" s="4" t="s">
        <v>12</v>
      </c>
      <c r="C2847" s="4" t="s">
        <v>13</v>
      </c>
      <c r="D2847" s="4" t="s">
        <v>14</v>
      </c>
      <c r="E2847" s="4" t="s">
        <v>110</v>
      </c>
      <c r="F2847" s="64" t="str">
        <f>IFERROR(VLOOKUP(E2847,'ИМЕНА ОКВЭД'!B$1:D$130001,2,FALSE),E2847)</f>
        <v>10.6</v>
      </c>
      <c r="G2847" s="27"/>
      <c r="H2847" s="27">
        <v>0.6</v>
      </c>
      <c r="I2847" s="27"/>
      <c r="J2847" s="27">
        <v>6</v>
      </c>
      <c r="K2847" s="27">
        <v>23</v>
      </c>
      <c r="L2847" s="27"/>
      <c r="M2847" s="27"/>
      <c r="N2847" s="27">
        <v>26.086956521739129</v>
      </c>
    </row>
    <row r="2848" spans="1:14" x14ac:dyDescent="0.25">
      <c r="A2848" s="28">
        <v>44896</v>
      </c>
      <c r="B2848" s="4" t="s">
        <v>12</v>
      </c>
      <c r="C2848" s="4" t="s">
        <v>13</v>
      </c>
      <c r="D2848" s="4" t="s">
        <v>14</v>
      </c>
      <c r="E2848" s="4" t="s">
        <v>89</v>
      </c>
      <c r="F2848" s="64" t="str">
        <f>IFERROR(VLOOKUP(E2848,'ИМЕНА ОКВЭД'!B$1:D$130001,2,FALSE),E2848)</f>
        <v>Обеспечение электрическое энергией, газом и паром; кондиционирование воздуха</v>
      </c>
      <c r="G2848" s="27">
        <v>8286052.5999999996</v>
      </c>
      <c r="H2848" s="27">
        <v>7641120.0999999996</v>
      </c>
      <c r="I2848" s="27">
        <v>9196204</v>
      </c>
      <c r="J2848" s="27">
        <v>67881843.700000003</v>
      </c>
      <c r="K2848" s="27">
        <v>64506015.899999999</v>
      </c>
      <c r="L2848" s="27">
        <v>108.44028743901042</v>
      </c>
      <c r="M2848" s="27">
        <v>90.102966397874596</v>
      </c>
      <c r="N2848" s="27">
        <v>105.23335343672962</v>
      </c>
    </row>
    <row r="2849" spans="1:14" x14ac:dyDescent="0.25">
      <c r="A2849" s="28">
        <v>44896</v>
      </c>
      <c r="B2849" s="4" t="s">
        <v>12</v>
      </c>
      <c r="C2849" s="4" t="s">
        <v>13</v>
      </c>
      <c r="D2849" s="4" t="s">
        <v>14</v>
      </c>
      <c r="E2849" s="4" t="s">
        <v>69</v>
      </c>
      <c r="F2849" s="64" t="str">
        <f>IFERROR(VLOOKUP(E2849,'ИМЕНА ОКВЭД'!B$1:D$130001,2,FALSE),E2849)</f>
        <v>Производство одежды</v>
      </c>
      <c r="G2849" s="27">
        <v>16524.8</v>
      </c>
      <c r="H2849" s="27">
        <v>9969.7000000000007</v>
      </c>
      <c r="I2849" s="27">
        <v>46015.8</v>
      </c>
      <c r="J2849" s="27">
        <v>108622.6</v>
      </c>
      <c r="K2849" s="27">
        <v>350313.9</v>
      </c>
      <c r="L2849" s="27">
        <v>165.75022317622395</v>
      </c>
      <c r="M2849" s="27">
        <v>35.911143563732459</v>
      </c>
      <c r="N2849" s="27">
        <v>31.007219525117332</v>
      </c>
    </row>
    <row r="2850" spans="1:14" x14ac:dyDescent="0.25">
      <c r="A2850" s="28">
        <v>44896</v>
      </c>
      <c r="B2850" s="4" t="s">
        <v>12</v>
      </c>
      <c r="C2850" s="4" t="s">
        <v>13</v>
      </c>
      <c r="D2850" s="4" t="s">
        <v>14</v>
      </c>
      <c r="E2850" s="4" t="s">
        <v>90</v>
      </c>
      <c r="F2850" s="64" t="str">
        <f>IFERROR(VLOOKUP(E2850,'ИМЕНА ОКВЭД'!B$1:D$130001,2,FALSE),E2850)</f>
        <v>Ремонт и монтаж машин и оборудования</v>
      </c>
      <c r="G2850" s="27">
        <v>1870001.1</v>
      </c>
      <c r="H2850" s="27">
        <v>1477756.7</v>
      </c>
      <c r="I2850" s="27">
        <v>2687096.5</v>
      </c>
      <c r="J2850" s="27">
        <v>20234699.300000001</v>
      </c>
      <c r="K2850" s="27">
        <v>15691099.9</v>
      </c>
      <c r="L2850" s="27">
        <v>126.54323272565775</v>
      </c>
      <c r="M2850" s="27">
        <v>69.591884772281162</v>
      </c>
      <c r="N2850" s="27">
        <v>128.95653860440976</v>
      </c>
    </row>
    <row r="2851" spans="1:14" x14ac:dyDescent="0.25">
      <c r="A2851" s="28">
        <v>44896</v>
      </c>
      <c r="B2851" s="4" t="s">
        <v>12</v>
      </c>
      <c r="C2851" s="4" t="s">
        <v>13</v>
      </c>
      <c r="D2851" s="4" t="s">
        <v>14</v>
      </c>
      <c r="E2851" s="4" t="s">
        <v>70</v>
      </c>
      <c r="F2851" s="64" t="str">
        <f>IFERROR(VLOOKUP(E2851,'ИМЕНА ОКВЭД'!B$1:D$130001,2,FALSE),E2851)</f>
        <v>Забор, очистка и распределение воды</v>
      </c>
      <c r="G2851" s="27">
        <v>345915.5</v>
      </c>
      <c r="H2851" s="27">
        <v>340706.7</v>
      </c>
      <c r="I2851" s="27">
        <v>315643</v>
      </c>
      <c r="J2851" s="27">
        <v>3876928.7</v>
      </c>
      <c r="K2851" s="27">
        <v>3621859.4</v>
      </c>
      <c r="L2851" s="27">
        <v>101.52882229788848</v>
      </c>
      <c r="M2851" s="27">
        <v>109.59074017164961</v>
      </c>
      <c r="N2851" s="27">
        <v>107.04249590693664</v>
      </c>
    </row>
    <row r="2852" spans="1:14" x14ac:dyDescent="0.25">
      <c r="A2852" s="28">
        <v>44896</v>
      </c>
      <c r="B2852" s="4" t="s">
        <v>12</v>
      </c>
      <c r="C2852" s="4" t="s">
        <v>13</v>
      </c>
      <c r="D2852" s="4" t="s">
        <v>14</v>
      </c>
      <c r="E2852" s="4" t="s">
        <v>67</v>
      </c>
      <c r="F2852" s="64" t="str">
        <f>IFERROR(VLOOKUP(E2852,'ИМЕНА ОКВЭД'!B$1:D$130001,2,FALSE),E2852)</f>
        <v>23.5</v>
      </c>
      <c r="G2852" s="27">
        <v>1088.9000000000001</v>
      </c>
      <c r="H2852" s="27">
        <v>111.6</v>
      </c>
      <c r="I2852" s="27">
        <v>62.1</v>
      </c>
      <c r="J2852" s="27">
        <v>3950.5</v>
      </c>
      <c r="K2852" s="27">
        <v>2537.6999999999998</v>
      </c>
      <c r="L2852" s="27">
        <v>975.71684587813616</v>
      </c>
      <c r="M2852" s="27">
        <v>1753.4621578099839</v>
      </c>
      <c r="N2852" s="27">
        <v>155.67245931355163</v>
      </c>
    </row>
    <row r="2853" spans="1:14" x14ac:dyDescent="0.25">
      <c r="A2853" s="28">
        <v>44896</v>
      </c>
      <c r="B2853" s="4" t="s">
        <v>12</v>
      </c>
      <c r="C2853" s="4" t="s">
        <v>13</v>
      </c>
      <c r="D2853" s="4" t="s">
        <v>14</v>
      </c>
      <c r="E2853" s="4" t="s">
        <v>68</v>
      </c>
      <c r="F2853" s="64" t="str">
        <f>IFERROR(VLOOKUP(E2853,'ИМЕНА ОКВЭД'!B$1:D$130001,2,FALSE),E2853)</f>
        <v>25.2</v>
      </c>
      <c r="G2853" s="27">
        <v>25733.1</v>
      </c>
      <c r="H2853" s="27">
        <v>22635.1</v>
      </c>
      <c r="I2853" s="27">
        <v>6360</v>
      </c>
      <c r="J2853" s="27">
        <v>274372.8</v>
      </c>
      <c r="K2853" s="27">
        <v>76528</v>
      </c>
      <c r="L2853" s="27">
        <v>113.68670781220317</v>
      </c>
      <c r="M2853" s="27">
        <v>404.60849056603774</v>
      </c>
      <c r="N2853" s="27">
        <v>358.52602968848004</v>
      </c>
    </row>
    <row r="2854" spans="1:14" x14ac:dyDescent="0.25">
      <c r="A2854" s="28">
        <v>44896</v>
      </c>
      <c r="B2854" s="4" t="s">
        <v>12</v>
      </c>
      <c r="C2854" s="4" t="s">
        <v>13</v>
      </c>
      <c r="D2854" s="4" t="s">
        <v>14</v>
      </c>
      <c r="E2854" s="4" t="s">
        <v>78</v>
      </c>
      <c r="F2854" s="64" t="str">
        <f>IFERROR(VLOOKUP(E2854,'ИМЕНА ОКВЭД'!B$1:D$130001,2,FALSE),E2854)</f>
        <v>39.0</v>
      </c>
      <c r="G2854" s="27">
        <v>4887</v>
      </c>
      <c r="H2854" s="27">
        <v>4842</v>
      </c>
      <c r="I2854" s="27">
        <v>4222</v>
      </c>
      <c r="J2854" s="27">
        <v>57338</v>
      </c>
      <c r="K2854" s="27">
        <v>43863</v>
      </c>
      <c r="L2854" s="27">
        <v>100.92936802973978</v>
      </c>
      <c r="M2854" s="27">
        <v>115.75082899099952</v>
      </c>
      <c r="N2854" s="27">
        <v>130.72065294211521</v>
      </c>
    </row>
    <row r="2855" spans="1:14" x14ac:dyDescent="0.25">
      <c r="A2855" s="28">
        <v>44896</v>
      </c>
      <c r="B2855" s="4" t="s">
        <v>12</v>
      </c>
      <c r="C2855" s="4" t="s">
        <v>13</v>
      </c>
      <c r="D2855" s="4" t="s">
        <v>14</v>
      </c>
      <c r="E2855" s="4" t="s">
        <v>86</v>
      </c>
      <c r="F2855" s="64" t="str">
        <f>IFERROR(VLOOKUP(E2855,'ИМЕНА ОКВЭД'!B$1:D$130001,2,FALSE),E2855)</f>
        <v>Деятельность полиграфическая и копирование носителей информации</v>
      </c>
      <c r="G2855" s="27">
        <v>33860.1</v>
      </c>
      <c r="H2855" s="27">
        <v>30518.400000000001</v>
      </c>
      <c r="I2855" s="27">
        <v>24205.3</v>
      </c>
      <c r="J2855" s="27">
        <v>348666.8</v>
      </c>
      <c r="K2855" s="27">
        <v>239454</v>
      </c>
      <c r="L2855" s="27">
        <v>110.94978766907833</v>
      </c>
      <c r="M2855" s="27">
        <v>139.88713215700693</v>
      </c>
      <c r="N2855" s="27">
        <v>145.6090940222339</v>
      </c>
    </row>
    <row r="2856" spans="1:14" x14ac:dyDescent="0.25">
      <c r="A2856" s="28">
        <v>44896</v>
      </c>
      <c r="B2856" s="4" t="s">
        <v>12</v>
      </c>
      <c r="C2856" s="4" t="s">
        <v>13</v>
      </c>
      <c r="D2856" s="4" t="s">
        <v>14</v>
      </c>
      <c r="E2856" s="4" t="s">
        <v>134</v>
      </c>
      <c r="F2856" s="64" t="str">
        <f>IFERROR(VLOOKUP(E2856,'ИМЕНА ОКВЭД'!B$1:D$130001,2,FALSE),E2856)</f>
        <v>29</v>
      </c>
      <c r="G2856" s="27">
        <v>2229</v>
      </c>
      <c r="H2856" s="27">
        <v>3557</v>
      </c>
      <c r="I2856" s="27"/>
      <c r="J2856" s="27">
        <v>37544.800000000003</v>
      </c>
      <c r="K2856" s="27"/>
      <c r="L2856" s="27">
        <v>62.665167275794211</v>
      </c>
      <c r="M2856" s="27"/>
      <c r="N2856" s="27"/>
    </row>
    <row r="2857" spans="1:14" x14ac:dyDescent="0.25">
      <c r="A2857" s="28">
        <v>44896</v>
      </c>
      <c r="B2857" s="4" t="s">
        <v>12</v>
      </c>
      <c r="C2857" s="4" t="s">
        <v>13</v>
      </c>
      <c r="D2857" s="4" t="s">
        <v>14</v>
      </c>
      <c r="E2857" s="4" t="s">
        <v>34</v>
      </c>
      <c r="F2857" s="64" t="str">
        <f>IFERROR(VLOOKUP(E2857,'ИМЕНА ОКВЭД'!B$1:D$130001,2,FALSE),E2857)</f>
        <v>31.0</v>
      </c>
      <c r="G2857" s="27">
        <v>34087</v>
      </c>
      <c r="H2857" s="27">
        <v>30981.9</v>
      </c>
      <c r="I2857" s="27">
        <v>39973.4</v>
      </c>
      <c r="J2857" s="27">
        <v>373812</v>
      </c>
      <c r="K2857" s="27">
        <v>475928.7</v>
      </c>
      <c r="L2857" s="27">
        <v>110.02230334485618</v>
      </c>
      <c r="M2857" s="27">
        <v>85.274207347886346</v>
      </c>
      <c r="N2857" s="27">
        <v>78.54369782700644</v>
      </c>
    </row>
    <row r="2858" spans="1:14" x14ac:dyDescent="0.25">
      <c r="A2858" s="28">
        <v>44896</v>
      </c>
      <c r="B2858" s="4" t="s">
        <v>12</v>
      </c>
      <c r="C2858" s="4" t="s">
        <v>13</v>
      </c>
      <c r="D2858" s="4" t="s">
        <v>14</v>
      </c>
      <c r="E2858" s="4" t="s">
        <v>28</v>
      </c>
      <c r="F2858" s="64" t="str">
        <f>IFERROR(VLOOKUP(E2858,'ИМЕНА ОКВЭД'!B$1:D$130001,2,FALSE),E2858)</f>
        <v>08.1</v>
      </c>
      <c r="G2858" s="27">
        <v>143076.20000000001</v>
      </c>
      <c r="H2858" s="27">
        <v>177090</v>
      </c>
      <c r="I2858" s="27">
        <v>111727.4</v>
      </c>
      <c r="J2858" s="27">
        <v>1747588.6</v>
      </c>
      <c r="K2858" s="27">
        <v>2053716.1</v>
      </c>
      <c r="L2858" s="27">
        <v>80.792930148512056</v>
      </c>
      <c r="M2858" s="27">
        <v>128.05829187826799</v>
      </c>
      <c r="N2858" s="27">
        <v>85.093971849371002</v>
      </c>
    </row>
    <row r="2859" spans="1:14" x14ac:dyDescent="0.25">
      <c r="A2859" s="28">
        <v>44896</v>
      </c>
      <c r="B2859" s="4" t="s">
        <v>12</v>
      </c>
      <c r="C2859" s="4" t="s">
        <v>13</v>
      </c>
      <c r="D2859" s="4" t="s">
        <v>14</v>
      </c>
      <c r="E2859" s="4" t="s">
        <v>65</v>
      </c>
      <c r="F2859" s="64" t="str">
        <f>IFERROR(VLOOKUP(E2859,'ИМЕНА ОКВЭД'!B$1:D$130001,2,FALSE),E2859)</f>
        <v>10.8</v>
      </c>
      <c r="G2859" s="27">
        <v>134899.6</v>
      </c>
      <c r="H2859" s="27">
        <v>130687</v>
      </c>
      <c r="I2859" s="27">
        <v>89840.9</v>
      </c>
      <c r="J2859" s="27">
        <v>1564920.8</v>
      </c>
      <c r="K2859" s="27">
        <v>1239759</v>
      </c>
      <c r="L2859" s="27">
        <v>103.22342696672202</v>
      </c>
      <c r="M2859" s="27">
        <v>150.15388314231046</v>
      </c>
      <c r="N2859" s="27">
        <v>126.2278233108209</v>
      </c>
    </row>
    <row r="2860" spans="1:14" x14ac:dyDescent="0.25">
      <c r="A2860" s="28">
        <v>44896</v>
      </c>
      <c r="B2860" s="4" t="s">
        <v>12</v>
      </c>
      <c r="C2860" s="4" t="s">
        <v>13</v>
      </c>
      <c r="D2860" s="4" t="s">
        <v>14</v>
      </c>
      <c r="E2860" s="4" t="s">
        <v>82</v>
      </c>
      <c r="F2860" s="64" t="str">
        <f>IFERROR(VLOOKUP(E2860,'ИМЕНА ОКВЭД'!B$1:D$130001,2,FALSE),E2860)</f>
        <v>18.1</v>
      </c>
      <c r="G2860" s="27">
        <v>33860.1</v>
      </c>
      <c r="H2860" s="27">
        <v>30518.400000000001</v>
      </c>
      <c r="I2860" s="27">
        <v>24205.3</v>
      </c>
      <c r="J2860" s="27">
        <v>348666.8</v>
      </c>
      <c r="K2860" s="27">
        <v>239454</v>
      </c>
      <c r="L2860" s="27">
        <v>110.94978766907833</v>
      </c>
      <c r="M2860" s="27">
        <v>139.88713215700693</v>
      </c>
      <c r="N2860" s="27">
        <v>145.6090940222339</v>
      </c>
    </row>
    <row r="2861" spans="1:14" x14ac:dyDescent="0.25">
      <c r="A2861" s="28">
        <v>44896</v>
      </c>
      <c r="B2861" s="4" t="s">
        <v>12</v>
      </c>
      <c r="C2861" s="4" t="s">
        <v>13</v>
      </c>
      <c r="D2861" s="4" t="s">
        <v>14</v>
      </c>
      <c r="E2861" s="4" t="s">
        <v>117</v>
      </c>
      <c r="F2861" s="64" t="str">
        <f>IFERROR(VLOOKUP(E2861,'ИМЕНА ОКВЭД'!B$1:D$130001,2,FALSE),E2861)</f>
        <v>Производство текстильных изделий</v>
      </c>
      <c r="G2861" s="27">
        <v>4717</v>
      </c>
      <c r="H2861" s="27">
        <v>1312.3</v>
      </c>
      <c r="I2861" s="27">
        <v>2083.3000000000002</v>
      </c>
      <c r="J2861" s="27">
        <v>19844.7</v>
      </c>
      <c r="K2861" s="27">
        <v>23289</v>
      </c>
      <c r="L2861" s="27">
        <v>359.44524879981714</v>
      </c>
      <c r="M2861" s="27">
        <v>226.41962271396343</v>
      </c>
      <c r="N2861" s="27">
        <v>85.210614453175324</v>
      </c>
    </row>
    <row r="2862" spans="1:14" x14ac:dyDescent="0.25">
      <c r="A2862" s="28">
        <v>44896</v>
      </c>
      <c r="B2862" s="4" t="s">
        <v>12</v>
      </c>
      <c r="C2862" s="4" t="s">
        <v>13</v>
      </c>
      <c r="D2862" s="4" t="s">
        <v>14</v>
      </c>
      <c r="E2862" s="4" t="s">
        <v>49</v>
      </c>
      <c r="F2862" s="64" t="str">
        <f>IFERROR(VLOOKUP(E2862,'ИМЕНА ОКВЭД'!B$1:D$130001,2,FALSE),E2862)</f>
        <v>Производство резиновых и пластмассовых изделий</v>
      </c>
      <c r="G2862" s="27">
        <v>654851.19999999995</v>
      </c>
      <c r="H2862" s="27">
        <v>588457.9</v>
      </c>
      <c r="I2862" s="27">
        <v>494769.4</v>
      </c>
      <c r="J2862" s="27">
        <v>7717176.5</v>
      </c>
      <c r="K2862" s="27">
        <v>4774411.7</v>
      </c>
      <c r="L2862" s="27">
        <v>111.28259132896338</v>
      </c>
      <c r="M2862" s="27">
        <v>132.35483035127072</v>
      </c>
      <c r="N2862" s="27">
        <v>161.63617603400226</v>
      </c>
    </row>
    <row r="2863" spans="1:14" x14ac:dyDescent="0.25">
      <c r="A2863" s="28">
        <v>44896</v>
      </c>
      <c r="B2863" s="4" t="s">
        <v>12</v>
      </c>
      <c r="C2863" s="4" t="s">
        <v>13</v>
      </c>
      <c r="D2863" s="4" t="s">
        <v>14</v>
      </c>
      <c r="E2863" s="4" t="s">
        <v>135</v>
      </c>
      <c r="F2863" s="64" t="str">
        <f>IFERROR(VLOOKUP(E2863,'ИМЕНА ОКВЭД'!B$1:D$130001,2,FALSE),E2863)</f>
        <v>32.3</v>
      </c>
      <c r="G2863" s="27">
        <v>300</v>
      </c>
      <c r="H2863" s="27">
        <v>300</v>
      </c>
      <c r="I2863" s="27"/>
      <c r="J2863" s="27">
        <v>3600</v>
      </c>
      <c r="K2863" s="27"/>
      <c r="L2863" s="27">
        <v>100</v>
      </c>
      <c r="M2863" s="27"/>
      <c r="N2863" s="27"/>
    </row>
    <row r="2864" spans="1:14" x14ac:dyDescent="0.25">
      <c r="A2864" s="28">
        <v>44896</v>
      </c>
      <c r="B2864" s="4" t="s">
        <v>12</v>
      </c>
      <c r="C2864" s="4" t="s">
        <v>13</v>
      </c>
      <c r="D2864" s="4" t="s">
        <v>14</v>
      </c>
      <c r="E2864" s="4" t="s">
        <v>23</v>
      </c>
      <c r="F2864" s="64" t="str">
        <f>IFERROR(VLOOKUP(E2864,'ИМЕНА ОКВЭД'!B$1:D$130001,2,FALSE),E2864)</f>
        <v>23.3</v>
      </c>
      <c r="G2864" s="27">
        <v>41963.3</v>
      </c>
      <c r="H2864" s="27">
        <v>42742.7</v>
      </c>
      <c r="I2864" s="27">
        <v>57923</v>
      </c>
      <c r="J2864" s="27">
        <v>575190.80000000005</v>
      </c>
      <c r="K2864" s="27">
        <v>707178</v>
      </c>
      <c r="L2864" s="27">
        <v>98.176530729223941</v>
      </c>
      <c r="M2864" s="27">
        <v>72.446696476356536</v>
      </c>
      <c r="N2864" s="27">
        <v>81.336070975058618</v>
      </c>
    </row>
    <row r="2865" spans="1:14" x14ac:dyDescent="0.25">
      <c r="A2865" s="28">
        <v>44896</v>
      </c>
      <c r="B2865" s="4" t="s">
        <v>12</v>
      </c>
      <c r="C2865" s="4" t="s">
        <v>13</v>
      </c>
      <c r="D2865" s="4" t="s">
        <v>14</v>
      </c>
      <c r="E2865" s="4" t="s">
        <v>93</v>
      </c>
      <c r="F2865" s="64" t="str">
        <f>IFERROR(VLOOKUP(E2865,'ИМЕНА ОКВЭД'!B$1:D$130001,2,FALSE),E2865)</f>
        <v>30.01.АГ</v>
      </c>
      <c r="G2865" s="27">
        <v>1359459.9</v>
      </c>
      <c r="H2865" s="27">
        <v>1920119</v>
      </c>
      <c r="I2865" s="27">
        <v>966399.4</v>
      </c>
      <c r="J2865" s="27">
        <v>17008423.399999999</v>
      </c>
      <c r="K2865" s="27">
        <v>9076382.0999999996</v>
      </c>
      <c r="L2865" s="27">
        <v>70.800814949490103</v>
      </c>
      <c r="M2865" s="27">
        <v>140.67267632823447</v>
      </c>
      <c r="N2865" s="27">
        <v>187.39210417331373</v>
      </c>
    </row>
    <row r="2866" spans="1:14" x14ac:dyDescent="0.25">
      <c r="A2866" s="28">
        <v>44896</v>
      </c>
      <c r="B2866" s="4" t="s">
        <v>12</v>
      </c>
      <c r="C2866" s="4" t="s">
        <v>13</v>
      </c>
      <c r="D2866" s="4" t="s">
        <v>14</v>
      </c>
      <c r="E2866" s="4" t="s">
        <v>38</v>
      </c>
      <c r="F2866" s="64" t="str">
        <f>IFERROR(VLOOKUP(E2866,'ИМЕНА ОКВЭД'!B$1:D$130001,2,FALSE),E2866)</f>
        <v>21.2</v>
      </c>
      <c r="G2866" s="27">
        <v>335501</v>
      </c>
      <c r="H2866" s="27">
        <v>266439</v>
      </c>
      <c r="I2866" s="27">
        <v>211670</v>
      </c>
      <c r="J2866" s="27">
        <v>2978938</v>
      </c>
      <c r="K2866" s="27">
        <v>2771287</v>
      </c>
      <c r="L2866" s="27">
        <v>125.92037952401863</v>
      </c>
      <c r="M2866" s="27">
        <v>158.50191335569519</v>
      </c>
      <c r="N2866" s="27">
        <v>107.49294461382023</v>
      </c>
    </row>
    <row r="2867" spans="1:14" x14ac:dyDescent="0.25">
      <c r="A2867" s="28">
        <v>44896</v>
      </c>
      <c r="B2867" s="4" t="s">
        <v>12</v>
      </c>
      <c r="C2867" s="4" t="s">
        <v>13</v>
      </c>
      <c r="D2867" s="4" t="s">
        <v>14</v>
      </c>
      <c r="E2867" s="4" t="s">
        <v>109</v>
      </c>
      <c r="F2867" s="64" t="str">
        <f>IFERROR(VLOOKUP(E2867,'ИМЕНА ОКВЭД'!B$1:D$130001,2,FALSE),E2867)</f>
        <v>Добыча угля</v>
      </c>
      <c r="G2867" s="27">
        <v>4211219.9000000004</v>
      </c>
      <c r="H2867" s="27">
        <v>5614975.0999999996</v>
      </c>
      <c r="I2867" s="27">
        <v>3211138</v>
      </c>
      <c r="J2867" s="27">
        <v>53279468.600000001</v>
      </c>
      <c r="K2867" s="27">
        <v>40582179.100000001</v>
      </c>
      <c r="L2867" s="27">
        <v>74.999796526257086</v>
      </c>
      <c r="M2867" s="27">
        <v>131.14415823922857</v>
      </c>
      <c r="N2867" s="27">
        <v>131.28784550655143</v>
      </c>
    </row>
    <row r="2868" spans="1:14" x14ac:dyDescent="0.25">
      <c r="A2868" s="28">
        <v>44896</v>
      </c>
      <c r="B2868" s="4" t="s">
        <v>12</v>
      </c>
      <c r="C2868" s="4" t="s">
        <v>13</v>
      </c>
      <c r="D2868" s="4" t="s">
        <v>14</v>
      </c>
      <c r="E2868" s="4" t="s">
        <v>64</v>
      </c>
      <c r="F2868" s="64" t="str">
        <f>IFERROR(VLOOKUP(E2868,'ИМЕНА ОКВЭД'!B$1:D$130001,2,FALSE),E2868)</f>
        <v>Производство бумаги и бумажных изделий</v>
      </c>
      <c r="G2868" s="27">
        <v>29896.5</v>
      </c>
      <c r="H2868" s="27">
        <v>29454.9</v>
      </c>
      <c r="I2868" s="27">
        <v>14321</v>
      </c>
      <c r="J2868" s="27">
        <v>338915.1</v>
      </c>
      <c r="K2868" s="27">
        <v>170592.7</v>
      </c>
      <c r="L2868" s="27">
        <v>101.49924121283725</v>
      </c>
      <c r="M2868" s="27">
        <v>208.75986313804901</v>
      </c>
      <c r="N2868" s="27">
        <v>198.66916931381002</v>
      </c>
    </row>
    <row r="2869" spans="1:14" x14ac:dyDescent="0.25">
      <c r="A2869" s="28">
        <v>44896</v>
      </c>
      <c r="B2869" s="4" t="s">
        <v>12</v>
      </c>
      <c r="C2869" s="4" t="s">
        <v>13</v>
      </c>
      <c r="D2869" s="4" t="s">
        <v>14</v>
      </c>
      <c r="E2869" s="4" t="s">
        <v>94</v>
      </c>
      <c r="F2869" s="64" t="str">
        <f>IFERROR(VLOOKUP(E2869,'ИМЕНА ОКВЭД'!B$1:D$130001,2,FALSE),E2869)</f>
        <v>Производство компьютеров, электронных и оптических изделий</v>
      </c>
      <c r="G2869" s="27">
        <v>1921</v>
      </c>
      <c r="H2869" s="27">
        <v>1921</v>
      </c>
      <c r="I2869" s="27">
        <v>2637</v>
      </c>
      <c r="J2869" s="27">
        <v>23052</v>
      </c>
      <c r="K2869" s="27">
        <v>31644</v>
      </c>
      <c r="L2869" s="27">
        <v>100</v>
      </c>
      <c r="M2869" s="27">
        <v>72.847933257489572</v>
      </c>
      <c r="N2869" s="27">
        <v>72.847933257489572</v>
      </c>
    </row>
    <row r="2870" spans="1:14" x14ac:dyDescent="0.25">
      <c r="A2870" s="28">
        <v>44896</v>
      </c>
      <c r="B2870" s="4" t="s">
        <v>12</v>
      </c>
      <c r="C2870" s="4" t="s">
        <v>13</v>
      </c>
      <c r="D2870" s="4" t="s">
        <v>14</v>
      </c>
      <c r="E2870" s="4" t="s">
        <v>136</v>
      </c>
      <c r="F2870" s="64" t="str">
        <f>IFERROR(VLOOKUP(E2870,'ИМЕНА ОКВЭД'!B$1:D$130001,2,FALSE),E2870)</f>
        <v>23.2</v>
      </c>
      <c r="G2870" s="27">
        <v>2392</v>
      </c>
      <c r="H2870" s="27">
        <v>2392</v>
      </c>
      <c r="I2870" s="27"/>
      <c r="J2870" s="27">
        <v>28704</v>
      </c>
      <c r="K2870" s="27"/>
      <c r="L2870" s="27">
        <v>100</v>
      </c>
      <c r="M2870" s="27"/>
      <c r="N2870" s="27"/>
    </row>
    <row r="2871" spans="1:14" x14ac:dyDescent="0.25">
      <c r="A2871" s="28">
        <v>44896</v>
      </c>
      <c r="B2871" s="4" t="s">
        <v>12</v>
      </c>
      <c r="C2871" s="4" t="s">
        <v>13</v>
      </c>
      <c r="D2871" s="4" t="s">
        <v>14</v>
      </c>
      <c r="E2871" s="4" t="s">
        <v>115</v>
      </c>
      <c r="F2871" s="64" t="str">
        <f>IFERROR(VLOOKUP(E2871,'ИМЕНА ОКВЭД'!B$1:D$130001,2,FALSE),E2871)</f>
        <v>24.1</v>
      </c>
      <c r="G2871" s="27">
        <v>1100574.5</v>
      </c>
      <c r="H2871" s="27">
        <v>1959706.2</v>
      </c>
      <c r="I2871" s="27">
        <v>3388227.6</v>
      </c>
      <c r="J2871" s="27">
        <v>29773019.300000001</v>
      </c>
      <c r="K2871" s="27">
        <v>39699148.899999999</v>
      </c>
      <c r="L2871" s="27">
        <v>56.160178500226209</v>
      </c>
      <c r="M2871" s="27">
        <v>32.482307268850533</v>
      </c>
      <c r="N2871" s="27">
        <v>74.996618630280011</v>
      </c>
    </row>
    <row r="2872" spans="1:14" x14ac:dyDescent="0.25">
      <c r="A2872" s="28">
        <v>44896</v>
      </c>
      <c r="B2872" s="4" t="s">
        <v>12</v>
      </c>
      <c r="C2872" s="4" t="s">
        <v>13</v>
      </c>
      <c r="D2872" s="4" t="s">
        <v>14</v>
      </c>
      <c r="E2872" s="4" t="s">
        <v>32</v>
      </c>
      <c r="F2872" s="64" t="str">
        <f>IFERROR(VLOOKUP(E2872,'ИМЕНА ОКВЭД'!B$1:D$130001,2,FALSE),E2872)</f>
        <v>24.5</v>
      </c>
      <c r="G2872" s="27">
        <v>138924.20000000001</v>
      </c>
      <c r="H2872" s="27">
        <v>66075.8</v>
      </c>
      <c r="I2872" s="27">
        <v>43396.9</v>
      </c>
      <c r="J2872" s="27">
        <v>697380.9</v>
      </c>
      <c r="K2872" s="27">
        <v>468352</v>
      </c>
      <c r="L2872" s="27">
        <v>210.2497434764316</v>
      </c>
      <c r="M2872" s="27">
        <v>320.12470936864156</v>
      </c>
      <c r="N2872" s="27">
        <v>148.9010188917737</v>
      </c>
    </row>
    <row r="2873" spans="1:14" x14ac:dyDescent="0.25">
      <c r="A2873" s="28">
        <v>44896</v>
      </c>
      <c r="B2873" s="4" t="s">
        <v>12</v>
      </c>
      <c r="C2873" s="4" t="s">
        <v>13</v>
      </c>
      <c r="D2873" s="4" t="s">
        <v>14</v>
      </c>
      <c r="E2873" s="4" t="s">
        <v>43</v>
      </c>
      <c r="F2873" s="64" t="str">
        <f>IFERROR(VLOOKUP(E2873,'ИМЕНА ОКВЭД'!B$1:D$130001,2,FALSE),E2873)</f>
        <v>27.9</v>
      </c>
      <c r="G2873" s="27">
        <v>4327.8</v>
      </c>
      <c r="H2873" s="27">
        <v>14270.8</v>
      </c>
      <c r="I2873" s="27">
        <v>376</v>
      </c>
      <c r="J2873" s="27">
        <v>88321</v>
      </c>
      <c r="K2873" s="27">
        <v>4512</v>
      </c>
      <c r="L2873" s="27">
        <v>30.326260616083189</v>
      </c>
      <c r="M2873" s="27">
        <v>1151.0106382978724</v>
      </c>
      <c r="N2873" s="27">
        <v>1957.4689716312057</v>
      </c>
    </row>
    <row r="2874" spans="1:14" x14ac:dyDescent="0.25">
      <c r="A2874" s="28">
        <v>44896</v>
      </c>
      <c r="B2874" s="4" t="s">
        <v>12</v>
      </c>
      <c r="C2874" s="4" t="s">
        <v>13</v>
      </c>
      <c r="D2874" s="4" t="s">
        <v>14</v>
      </c>
      <c r="E2874" s="4" t="s">
        <v>123</v>
      </c>
      <c r="F2874" s="64" t="str">
        <f>IFERROR(VLOOKUP(E2874,'ИМЕНА ОКВЭД'!B$1:D$130001,2,FALSE),E2874)</f>
        <v>32.1</v>
      </c>
      <c r="G2874" s="27">
        <v>18</v>
      </c>
      <c r="H2874" s="27">
        <v>18</v>
      </c>
      <c r="I2874" s="27">
        <v>355</v>
      </c>
      <c r="J2874" s="27">
        <v>216</v>
      </c>
      <c r="K2874" s="27">
        <v>4260</v>
      </c>
      <c r="L2874" s="27">
        <v>100</v>
      </c>
      <c r="M2874" s="27">
        <v>5.070422535211268</v>
      </c>
      <c r="N2874" s="27">
        <v>5.070422535211268</v>
      </c>
    </row>
    <row r="2875" spans="1:14" x14ac:dyDescent="0.25">
      <c r="A2875" s="28">
        <v>44896</v>
      </c>
      <c r="B2875" s="4" t="s">
        <v>12</v>
      </c>
      <c r="C2875" s="4" t="s">
        <v>13</v>
      </c>
      <c r="D2875" s="4" t="s">
        <v>14</v>
      </c>
      <c r="E2875" s="4" t="s">
        <v>108</v>
      </c>
      <c r="F2875" s="64" t="str">
        <f>IFERROR(VLOOKUP(E2875,'ИМЕНА ОКВЭД'!B$1:D$130001,2,FALSE),E2875)</f>
        <v>36.0</v>
      </c>
      <c r="G2875" s="27">
        <v>345915.5</v>
      </c>
      <c r="H2875" s="27">
        <v>340706.7</v>
      </c>
      <c r="I2875" s="27">
        <v>315643</v>
      </c>
      <c r="J2875" s="27">
        <v>3876928.7</v>
      </c>
      <c r="K2875" s="27">
        <v>3621859.4</v>
      </c>
      <c r="L2875" s="27">
        <v>101.52882229788848</v>
      </c>
      <c r="M2875" s="27">
        <v>109.59074017164961</v>
      </c>
      <c r="N2875" s="27">
        <v>107.04249590693664</v>
      </c>
    </row>
    <row r="2876" spans="1:14" x14ac:dyDescent="0.25">
      <c r="A2876" s="28">
        <v>44896</v>
      </c>
      <c r="B2876" s="4" t="s">
        <v>12</v>
      </c>
      <c r="C2876" s="4" t="s">
        <v>13</v>
      </c>
      <c r="D2876" s="4" t="s">
        <v>14</v>
      </c>
      <c r="E2876" s="4" t="s">
        <v>113</v>
      </c>
      <c r="F2876" s="64" t="str">
        <f>IFERROR(VLOOKUP(E2876,'ИМЕНА ОКВЭД'!B$1:D$130001,2,FALSE),E2876)</f>
        <v>25.04.АГ</v>
      </c>
      <c r="G2876" s="27">
        <v>132424.29999999999</v>
      </c>
      <c r="H2876" s="27">
        <v>96277.1</v>
      </c>
      <c r="I2876" s="27">
        <v>185171.20000000001</v>
      </c>
      <c r="J2876" s="27">
        <v>1917031.9</v>
      </c>
      <c r="K2876" s="27">
        <v>2574792.2000000002</v>
      </c>
      <c r="L2876" s="27">
        <v>137.54496136672168</v>
      </c>
      <c r="M2876" s="27">
        <v>71.514522776760103</v>
      </c>
      <c r="N2876" s="27">
        <v>74.453849130038535</v>
      </c>
    </row>
    <row r="2877" spans="1:14" x14ac:dyDescent="0.25">
      <c r="A2877" s="28">
        <v>44896</v>
      </c>
      <c r="B2877" s="4" t="s">
        <v>12</v>
      </c>
      <c r="C2877" s="4" t="s">
        <v>13</v>
      </c>
      <c r="D2877" s="4" t="s">
        <v>14</v>
      </c>
      <c r="E2877" s="4" t="s">
        <v>111</v>
      </c>
      <c r="F2877" s="64" t="str">
        <f>IFERROR(VLOOKUP(E2877,'ИМЕНА ОКВЭД'!B$1:D$130001,2,FALSE),E2877)</f>
        <v>16.1</v>
      </c>
      <c r="G2877" s="27">
        <v>1077118</v>
      </c>
      <c r="H2877" s="27">
        <v>992208.5</v>
      </c>
      <c r="I2877" s="27">
        <v>1156481</v>
      </c>
      <c r="J2877" s="27">
        <v>15711432.199999999</v>
      </c>
      <c r="K2877" s="27">
        <v>12180833.1</v>
      </c>
      <c r="L2877" s="27">
        <v>108.55762674881338</v>
      </c>
      <c r="M2877" s="27">
        <v>93.137543980402612</v>
      </c>
      <c r="N2877" s="27">
        <v>128.9848737850287</v>
      </c>
    </row>
    <row r="2878" spans="1:14" x14ac:dyDescent="0.25">
      <c r="A2878" s="28">
        <v>44896</v>
      </c>
      <c r="B2878" s="4" t="s">
        <v>12</v>
      </c>
      <c r="C2878" s="4" t="s">
        <v>13</v>
      </c>
      <c r="D2878" s="4" t="s">
        <v>14</v>
      </c>
      <c r="E2878" s="4" t="s">
        <v>98</v>
      </c>
      <c r="F2878" s="64" t="str">
        <f>IFERROR(VLOOKUP(E2878,'ИМЕНА ОКВЭД'!B$1:D$130001,2,FALSE),E2878)</f>
        <v>Предоставление услуг в области добычи полезных ископаемых</v>
      </c>
      <c r="G2878" s="27">
        <v>381231.4</v>
      </c>
      <c r="H2878" s="27">
        <v>279535.90000000002</v>
      </c>
      <c r="I2878" s="27">
        <v>245124.5</v>
      </c>
      <c r="J2878" s="27">
        <v>3636238.8</v>
      </c>
      <c r="K2878" s="27">
        <v>2957204.9</v>
      </c>
      <c r="L2878" s="27">
        <v>136.38012147992441</v>
      </c>
      <c r="M2878" s="27">
        <v>155.5256206539942</v>
      </c>
      <c r="N2878" s="27">
        <v>122.96201727516413</v>
      </c>
    </row>
    <row r="2879" spans="1:14" x14ac:dyDescent="0.25">
      <c r="A2879" s="28">
        <v>44896</v>
      </c>
      <c r="B2879" s="4" t="s">
        <v>12</v>
      </c>
      <c r="C2879" s="4" t="s">
        <v>13</v>
      </c>
      <c r="D2879" s="4" t="s">
        <v>14</v>
      </c>
      <c r="E2879" s="4" t="s">
        <v>56</v>
      </c>
      <c r="F2879" s="64" t="str">
        <f>IFERROR(VLOOKUP(E2879,'ИМЕНА ОКВЭД'!B$1:D$130001,2,FALSE),E2879)</f>
        <v>Производство готовых металлических изделий, кроме машин и оборудования</v>
      </c>
      <c r="G2879" s="27">
        <v>675623.1</v>
      </c>
      <c r="H2879" s="27">
        <v>467164.8</v>
      </c>
      <c r="I2879" s="27">
        <v>328676</v>
      </c>
      <c r="J2879" s="27">
        <v>5867965.7999999998</v>
      </c>
      <c r="K2879" s="27">
        <v>4247636.8</v>
      </c>
      <c r="L2879" s="27">
        <v>144.62200491132893</v>
      </c>
      <c r="M2879" s="27">
        <v>205.55900035293115</v>
      </c>
      <c r="N2879" s="27">
        <v>138.14659953977232</v>
      </c>
    </row>
    <row r="2880" spans="1:14" x14ac:dyDescent="0.25">
      <c r="A2880" s="28">
        <v>44896</v>
      </c>
      <c r="B2880" s="4" t="s">
        <v>12</v>
      </c>
      <c r="C2880" s="4" t="s">
        <v>13</v>
      </c>
      <c r="D2880" s="4" t="s">
        <v>14</v>
      </c>
      <c r="E2880" s="4" t="s">
        <v>137</v>
      </c>
      <c r="F2880" s="64" t="str">
        <f>IFERROR(VLOOKUP(E2880,'ИМЕНА ОКВЭД'!B$1:D$130001,2,FALSE),E2880)</f>
        <v>26.3</v>
      </c>
      <c r="G2880" s="27">
        <v>11</v>
      </c>
      <c r="H2880" s="27">
        <v>11</v>
      </c>
      <c r="I2880" s="27"/>
      <c r="J2880" s="27">
        <v>132</v>
      </c>
      <c r="K2880" s="27"/>
      <c r="L2880" s="27">
        <v>100</v>
      </c>
      <c r="M2880" s="27"/>
      <c r="N2880" s="27"/>
    </row>
    <row r="2881" spans="1:14" x14ac:dyDescent="0.25">
      <c r="A2881" s="28">
        <v>44896</v>
      </c>
      <c r="B2881" s="4" t="s">
        <v>12</v>
      </c>
      <c r="C2881" s="4" t="s">
        <v>13</v>
      </c>
      <c r="D2881" s="4" t="s">
        <v>14</v>
      </c>
      <c r="E2881" s="4" t="s">
        <v>3471</v>
      </c>
      <c r="F2881" s="64" t="str">
        <f>IFERROR(VLOOKUP(E2881,'ИМЕНА ОКВЭД'!B$1:D$130001,2,FALSE),E2881)</f>
        <v>29.1</v>
      </c>
      <c r="G2881" s="27">
        <v>2020</v>
      </c>
      <c r="H2881" s="27">
        <v>2020</v>
      </c>
      <c r="I2881" s="27"/>
      <c r="J2881" s="27">
        <v>24240</v>
      </c>
      <c r="K2881" s="27"/>
      <c r="L2881" s="27">
        <v>100</v>
      </c>
      <c r="M2881" s="27"/>
      <c r="N2881" s="27"/>
    </row>
    <row r="2882" spans="1:14" x14ac:dyDescent="0.25">
      <c r="A2882" s="28">
        <v>44896</v>
      </c>
      <c r="B2882" s="4" t="s">
        <v>12</v>
      </c>
      <c r="C2882" s="4" t="s">
        <v>13</v>
      </c>
      <c r="D2882" s="4" t="s">
        <v>14</v>
      </c>
      <c r="E2882" s="4" t="s">
        <v>52</v>
      </c>
      <c r="F2882" s="64" t="str">
        <f>IFERROR(VLOOKUP(E2882,'ИМЕНА ОКВЭД'!B$1:D$130001,2,FALSE),E2882)</f>
        <v>22.2</v>
      </c>
      <c r="G2882" s="27">
        <v>654234.19999999995</v>
      </c>
      <c r="H2882" s="27">
        <v>587840.9</v>
      </c>
      <c r="I2882" s="27">
        <v>493583.4</v>
      </c>
      <c r="J2882" s="27">
        <v>7709772.5</v>
      </c>
      <c r="K2882" s="27">
        <v>4760179.7</v>
      </c>
      <c r="L2882" s="27">
        <v>111.29443357888164</v>
      </c>
      <c r="M2882" s="27">
        <v>132.54785310851216</v>
      </c>
      <c r="N2882" s="27">
        <v>161.96389602686639</v>
      </c>
    </row>
    <row r="2883" spans="1:14" x14ac:dyDescent="0.25">
      <c r="A2883" s="28">
        <v>44896</v>
      </c>
      <c r="B2883" s="4" t="s">
        <v>12</v>
      </c>
      <c r="C2883" s="4" t="s">
        <v>13</v>
      </c>
      <c r="D2883" s="4" t="s">
        <v>14</v>
      </c>
      <c r="E2883" s="4" t="s">
        <v>58</v>
      </c>
      <c r="F2883" s="64" t="str">
        <f>IFERROR(VLOOKUP(E2883,'ИМЕНА ОКВЭД'!B$1:D$130001,2,FALSE),E2883)</f>
        <v>26.2</v>
      </c>
      <c r="G2883" s="27">
        <v>81</v>
      </c>
      <c r="H2883" s="27">
        <v>81</v>
      </c>
      <c r="I2883" s="27">
        <v>53</v>
      </c>
      <c r="J2883" s="27">
        <v>972</v>
      </c>
      <c r="K2883" s="27">
        <v>636</v>
      </c>
      <c r="L2883" s="27">
        <v>100</v>
      </c>
      <c r="M2883" s="27">
        <v>152.83018867924528</v>
      </c>
      <c r="N2883" s="27">
        <v>152.83018867924528</v>
      </c>
    </row>
    <row r="2884" spans="1:14" x14ac:dyDescent="0.25">
      <c r="A2884" s="28">
        <v>44896</v>
      </c>
      <c r="B2884" s="4" t="s">
        <v>12</v>
      </c>
      <c r="C2884" s="4" t="s">
        <v>13</v>
      </c>
      <c r="D2884" s="4" t="s">
        <v>14</v>
      </c>
      <c r="E2884" s="4" t="s">
        <v>63</v>
      </c>
      <c r="F2884" s="64" t="str">
        <f>IFERROR(VLOOKUP(E2884,'ИМЕНА ОКВЭД'!B$1:D$130001,2,FALSE),E2884)</f>
        <v>33.2</v>
      </c>
      <c r="G2884" s="27">
        <v>7486.2</v>
      </c>
      <c r="H2884" s="27">
        <v>32882.6</v>
      </c>
      <c r="I2884" s="27">
        <v>5262.7</v>
      </c>
      <c r="J2884" s="27">
        <v>85895.2</v>
      </c>
      <c r="K2884" s="27">
        <v>18957.099999999999</v>
      </c>
      <c r="L2884" s="27">
        <v>22.766447908620364</v>
      </c>
      <c r="M2884" s="27">
        <v>142.25017576529157</v>
      </c>
      <c r="N2884" s="27">
        <v>453.10305901219067</v>
      </c>
    </row>
    <row r="2885" spans="1:14" x14ac:dyDescent="0.25">
      <c r="A2885" s="28">
        <v>44896</v>
      </c>
      <c r="B2885" s="4" t="s">
        <v>12</v>
      </c>
      <c r="C2885" s="4" t="s">
        <v>13</v>
      </c>
      <c r="D2885" s="4" t="s">
        <v>14</v>
      </c>
      <c r="E2885" s="4" t="s">
        <v>81</v>
      </c>
      <c r="F2885" s="64" t="str">
        <f>IFERROR(VLOOKUP(E2885,'ИМЕНА ОКВЭД'!B$1:D$130001,2,FALSE),E2885)</f>
        <v>Переработка и консервирование мяса и мясной пищевой продукции</v>
      </c>
      <c r="G2885" s="27">
        <v>87600</v>
      </c>
      <c r="H2885" s="27">
        <v>87013.3</v>
      </c>
      <c r="I2885" s="27">
        <v>46049.4</v>
      </c>
      <c r="J2885" s="27">
        <v>1071268.5</v>
      </c>
      <c r="K2885" s="27">
        <v>740184</v>
      </c>
      <c r="L2885" s="27">
        <v>100.67426473883877</v>
      </c>
      <c r="M2885" s="27">
        <v>190.23049160249644</v>
      </c>
      <c r="N2885" s="27">
        <v>144.73002658798353</v>
      </c>
    </row>
    <row r="2886" spans="1:14" x14ac:dyDescent="0.25">
      <c r="A2886" s="28">
        <v>44896</v>
      </c>
      <c r="B2886" s="4" t="s">
        <v>12</v>
      </c>
      <c r="C2886" s="4" t="s">
        <v>13</v>
      </c>
      <c r="D2886" s="4" t="s">
        <v>14</v>
      </c>
      <c r="E2886" s="4" t="s">
        <v>114</v>
      </c>
      <c r="F2886" s="64" t="str">
        <f>IFERROR(VLOOKUP(E2886,'ИМЕНА ОКВЭД'!B$1:D$130001,2,FALSE),E2886)</f>
        <v>16.2</v>
      </c>
      <c r="G2886" s="27">
        <v>487677.2</v>
      </c>
      <c r="H2886" s="27">
        <v>403083</v>
      </c>
      <c r="I2886" s="27">
        <v>495942.40000000002</v>
      </c>
      <c r="J2886" s="27">
        <v>5577343.7999999998</v>
      </c>
      <c r="K2886" s="27">
        <v>5549635.7999999998</v>
      </c>
      <c r="L2886" s="27">
        <v>120.98679428306329</v>
      </c>
      <c r="M2886" s="27">
        <v>98.333435495734989</v>
      </c>
      <c r="N2886" s="27">
        <v>100.49927600654443</v>
      </c>
    </row>
    <row r="2887" spans="1:14" x14ac:dyDescent="0.25">
      <c r="A2887" s="28">
        <v>44896</v>
      </c>
      <c r="B2887" s="4" t="s">
        <v>12</v>
      </c>
      <c r="C2887" s="4" t="s">
        <v>13</v>
      </c>
      <c r="D2887" s="4" t="s">
        <v>14</v>
      </c>
      <c r="E2887" s="4" t="s">
        <v>45</v>
      </c>
      <c r="F2887" s="64" t="str">
        <f>IFERROR(VLOOKUP(E2887,'ИМЕНА ОКВЭД'!B$1:D$130001,2,FALSE),E2887)</f>
        <v>Добыча металлических руд</v>
      </c>
      <c r="G2887" s="27">
        <v>600438.69999999995</v>
      </c>
      <c r="H2887" s="27">
        <v>548901.4</v>
      </c>
      <c r="I2887" s="27">
        <v>1684890.2</v>
      </c>
      <c r="J2887" s="27">
        <v>10113363.6</v>
      </c>
      <c r="K2887" s="27">
        <v>7232560.9000000004</v>
      </c>
      <c r="L2887" s="27">
        <v>109.38917262736076</v>
      </c>
      <c r="M2887" s="27">
        <v>35.636666413039855</v>
      </c>
      <c r="N2887" s="27">
        <v>139.83101891336995</v>
      </c>
    </row>
    <row r="2888" spans="1:14" x14ac:dyDescent="0.25">
      <c r="A2888" s="28">
        <v>44896</v>
      </c>
      <c r="B2888" s="4" t="s">
        <v>12</v>
      </c>
      <c r="C2888" s="4" t="s">
        <v>13</v>
      </c>
      <c r="D2888" s="4" t="s">
        <v>14</v>
      </c>
      <c r="E2888" s="4" t="s">
        <v>95</v>
      </c>
      <c r="F2888" s="64" t="str">
        <f>IFERROR(VLOOKUP(E2888,'ИМЕНА ОКВЭД'!B$1:D$130001,2,FALSE),E2888)</f>
        <v>Производство мебели</v>
      </c>
      <c r="G2888" s="27">
        <v>34087</v>
      </c>
      <c r="H2888" s="27">
        <v>30981.9</v>
      </c>
      <c r="I2888" s="27">
        <v>39973.4</v>
      </c>
      <c r="J2888" s="27">
        <v>373812</v>
      </c>
      <c r="K2888" s="27">
        <v>475928.7</v>
      </c>
      <c r="L2888" s="27">
        <v>110.02230334485618</v>
      </c>
      <c r="M2888" s="27">
        <v>85.274207347886346</v>
      </c>
      <c r="N2888" s="27">
        <v>78.54369782700644</v>
      </c>
    </row>
    <row r="2889" spans="1:14" x14ac:dyDescent="0.25">
      <c r="A2889" s="28">
        <v>44896</v>
      </c>
      <c r="B2889" s="4" t="s">
        <v>12</v>
      </c>
      <c r="C2889" s="4" t="s">
        <v>13</v>
      </c>
      <c r="D2889" s="4" t="s">
        <v>14</v>
      </c>
      <c r="E2889" s="4" t="s">
        <v>1801</v>
      </c>
      <c r="F2889" s="64" t="str">
        <f>IFERROR(VLOOKUP(E2889,'ИМЕНА ОКВЭД'!B$1:D$130001,2,FALSE),E2889)</f>
        <v>15.2</v>
      </c>
      <c r="G2889" s="27">
        <v>442</v>
      </c>
      <c r="H2889" s="27">
        <v>442</v>
      </c>
      <c r="I2889" s="27"/>
      <c r="J2889" s="27">
        <v>5304</v>
      </c>
      <c r="K2889" s="27"/>
      <c r="L2889" s="27">
        <v>100</v>
      </c>
      <c r="M2889" s="27"/>
      <c r="N2889" s="27"/>
    </row>
    <row r="2890" spans="1:14" x14ac:dyDescent="0.25">
      <c r="A2890" s="28">
        <v>44896</v>
      </c>
      <c r="B2890" s="4" t="s">
        <v>12</v>
      </c>
      <c r="C2890" s="4" t="s">
        <v>13</v>
      </c>
      <c r="D2890" s="4" t="s">
        <v>14</v>
      </c>
      <c r="E2890" s="4" t="s">
        <v>101</v>
      </c>
      <c r="F2890" s="64" t="str">
        <f>IFERROR(VLOOKUP(E2890,'ИМЕНА ОКВЭД'!B$1:D$130001,2,FALSE),E2890)</f>
        <v>26.1</v>
      </c>
      <c r="G2890" s="27"/>
      <c r="H2890" s="27"/>
      <c r="I2890" s="27">
        <v>1434</v>
      </c>
      <c r="J2890" s="27"/>
      <c r="K2890" s="27">
        <v>17208</v>
      </c>
      <c r="L2890" s="27"/>
      <c r="M2890" s="27"/>
      <c r="N2890" s="27"/>
    </row>
    <row r="2891" spans="1:14" x14ac:dyDescent="0.25">
      <c r="A2891" s="28">
        <v>44896</v>
      </c>
      <c r="B2891" s="4" t="s">
        <v>12</v>
      </c>
      <c r="C2891" s="4" t="s">
        <v>13</v>
      </c>
      <c r="D2891" s="4" t="s">
        <v>14</v>
      </c>
      <c r="E2891" s="4" t="s">
        <v>84</v>
      </c>
      <c r="F2891" s="64" t="str">
        <f>IFERROR(VLOOKUP(E2891,'ИМЕНА ОКВЭД'!B$1:D$130001,2,FALSE),E2891)</f>
        <v>Производство основных драгоценных металлов и прочих цветных металлов, производство ядерного топлива</v>
      </c>
      <c r="G2891" s="27">
        <v>14127411.300000001</v>
      </c>
      <c r="H2891" s="27">
        <v>9572558.8000000007</v>
      </c>
      <c r="I2891" s="27">
        <v>18182896.199999999</v>
      </c>
      <c r="J2891" s="27">
        <v>122795854.5</v>
      </c>
      <c r="K2891" s="27">
        <v>135967084.69999999</v>
      </c>
      <c r="L2891" s="27">
        <v>147.58239249467968</v>
      </c>
      <c r="M2891" s="27">
        <v>77.696155467246186</v>
      </c>
      <c r="N2891" s="27">
        <v>90.312927405142787</v>
      </c>
    </row>
    <row r="2892" spans="1:14" x14ac:dyDescent="0.25">
      <c r="A2892" s="28">
        <v>44896</v>
      </c>
      <c r="B2892" s="4" t="s">
        <v>12</v>
      </c>
      <c r="C2892" s="4" t="s">
        <v>13</v>
      </c>
      <c r="D2892" s="4" t="s">
        <v>14</v>
      </c>
      <c r="E2892" s="4" t="s">
        <v>53</v>
      </c>
      <c r="F2892" s="64" t="str">
        <f>IFERROR(VLOOKUP(E2892,'ИМЕНА ОКВЭД'!B$1:D$130001,2,FALSE),E2892)</f>
        <v>28.2</v>
      </c>
      <c r="G2892" s="27">
        <v>5680</v>
      </c>
      <c r="H2892" s="27">
        <v>2363</v>
      </c>
      <c r="I2892" s="27">
        <v>3333</v>
      </c>
      <c r="J2892" s="27">
        <v>78578.2</v>
      </c>
      <c r="K2892" s="27">
        <v>78938.3</v>
      </c>
      <c r="L2892" s="27">
        <v>240.37240795598814</v>
      </c>
      <c r="M2892" s="27">
        <v>170.41704170417043</v>
      </c>
      <c r="N2892" s="27">
        <v>99.543820933564575</v>
      </c>
    </row>
    <row r="2893" spans="1:14" x14ac:dyDescent="0.25">
      <c r="A2893" s="28">
        <v>44927</v>
      </c>
      <c r="B2893" s="4" t="s">
        <v>12</v>
      </c>
      <c r="C2893" s="4" t="s">
        <v>13</v>
      </c>
      <c r="D2893" s="4" t="s">
        <v>14</v>
      </c>
      <c r="E2893" s="4" t="s">
        <v>88</v>
      </c>
      <c r="F2893" s="64" t="str">
        <f>IFERROR(VLOOKUP(E2893,'ИМЕНА ОКВЭД'!B$1:D$130001,2,FALSE),E2893)</f>
        <v>26.6</v>
      </c>
      <c r="G2893" s="27">
        <v>52</v>
      </c>
      <c r="H2893" s="27">
        <v>52</v>
      </c>
      <c r="I2893" s="27">
        <v>52</v>
      </c>
      <c r="J2893" s="27">
        <v>52</v>
      </c>
      <c r="K2893" s="27">
        <v>52</v>
      </c>
      <c r="L2893" s="27">
        <v>100</v>
      </c>
      <c r="M2893" s="27">
        <v>100</v>
      </c>
      <c r="N2893" s="27">
        <v>100</v>
      </c>
    </row>
    <row r="2894" spans="1:14" x14ac:dyDescent="0.25">
      <c r="A2894" s="28">
        <v>44927</v>
      </c>
      <c r="B2894" s="4" t="s">
        <v>12</v>
      </c>
      <c r="C2894" s="4" t="s">
        <v>13</v>
      </c>
      <c r="D2894" s="4" t="s">
        <v>14</v>
      </c>
      <c r="E2894" s="4" t="s">
        <v>131</v>
      </c>
      <c r="F2894" s="64" t="str">
        <f>IFERROR(VLOOKUP(E2894,'ИМЕНА ОКВЭД'!B$1:D$130001,2,FALSE),E2894)</f>
        <v>30.2</v>
      </c>
      <c r="G2894" s="27">
        <v>7941.1</v>
      </c>
      <c r="H2894" s="27">
        <v>9605.7000000000007</v>
      </c>
      <c r="I2894" s="27">
        <v>12055.7</v>
      </c>
      <c r="J2894" s="27">
        <v>7941.1</v>
      </c>
      <c r="K2894" s="27">
        <v>12055.7</v>
      </c>
      <c r="L2894" s="27">
        <v>82.67070593501775</v>
      </c>
      <c r="M2894" s="27">
        <v>65.870086349195816</v>
      </c>
      <c r="N2894" s="27">
        <v>65.870086349195816</v>
      </c>
    </row>
    <row r="2895" spans="1:14" x14ac:dyDescent="0.25">
      <c r="A2895" s="28">
        <v>44927</v>
      </c>
      <c r="B2895" s="4" t="s">
        <v>12</v>
      </c>
      <c r="C2895" s="4" t="s">
        <v>13</v>
      </c>
      <c r="D2895" s="4" t="s">
        <v>14</v>
      </c>
      <c r="E2895" s="4" t="s">
        <v>78</v>
      </c>
      <c r="F2895" s="64" t="str">
        <f>IFERROR(VLOOKUP(E2895,'ИМЕНА ОКВЭД'!B$1:D$130001,2,FALSE),E2895)</f>
        <v>39.0</v>
      </c>
      <c r="G2895" s="27">
        <v>4609</v>
      </c>
      <c r="H2895" s="27">
        <v>4887</v>
      </c>
      <c r="I2895" s="27">
        <v>4187</v>
      </c>
      <c r="J2895" s="27">
        <v>4609</v>
      </c>
      <c r="K2895" s="27">
        <v>4187</v>
      </c>
      <c r="L2895" s="27">
        <v>94.311438510333531</v>
      </c>
      <c r="M2895" s="27">
        <v>110.07881538094101</v>
      </c>
      <c r="N2895" s="27">
        <v>110.07881538094101</v>
      </c>
    </row>
    <row r="2896" spans="1:14" x14ac:dyDescent="0.25">
      <c r="A2896" s="28">
        <v>44927</v>
      </c>
      <c r="B2896" s="4" t="s">
        <v>12</v>
      </c>
      <c r="C2896" s="4" t="s">
        <v>13</v>
      </c>
      <c r="D2896" s="4" t="s">
        <v>14</v>
      </c>
      <c r="E2896" s="4" t="s">
        <v>93</v>
      </c>
      <c r="F2896" s="64" t="str">
        <f>IFERROR(VLOOKUP(E2896,'ИМЕНА ОКВЭД'!B$1:D$130001,2,FALSE),E2896)</f>
        <v>30.01.АГ</v>
      </c>
      <c r="G2896" s="27">
        <v>4052101.3</v>
      </c>
      <c r="H2896" s="27">
        <v>1359459.9</v>
      </c>
      <c r="I2896" s="27">
        <v>986988</v>
      </c>
      <c r="J2896" s="27">
        <v>4052101.3</v>
      </c>
      <c r="K2896" s="27">
        <v>986988</v>
      </c>
      <c r="L2896" s="27">
        <v>298.06699704787172</v>
      </c>
      <c r="M2896" s="27">
        <v>410.5522356908088</v>
      </c>
      <c r="N2896" s="27">
        <v>410.5522356908088</v>
      </c>
    </row>
    <row r="2897" spans="1:14" x14ac:dyDescent="0.25">
      <c r="A2897" s="28">
        <v>44927</v>
      </c>
      <c r="B2897" s="4" t="s">
        <v>12</v>
      </c>
      <c r="C2897" s="4" t="s">
        <v>13</v>
      </c>
      <c r="D2897" s="4" t="s">
        <v>14</v>
      </c>
      <c r="E2897" s="4" t="s">
        <v>66</v>
      </c>
      <c r="F2897" s="64" t="str">
        <f>IFERROR(VLOOKUP(E2897,'ИМЕНА ОКВЭД'!B$1:D$130001,2,FALSE),E2897)</f>
        <v>Добыча прочих полезных ископаемых</v>
      </c>
      <c r="G2897" s="27">
        <v>101630.7</v>
      </c>
      <c r="H2897" s="27">
        <v>143076.20000000001</v>
      </c>
      <c r="I2897" s="27">
        <v>102078.2</v>
      </c>
      <c r="J2897" s="27">
        <v>101630.7</v>
      </c>
      <c r="K2897" s="27">
        <v>102078.2</v>
      </c>
      <c r="L2897" s="27">
        <v>71.032568659217958</v>
      </c>
      <c r="M2897" s="27">
        <v>99.561610608337531</v>
      </c>
      <c r="N2897" s="27">
        <v>99.561610608337531</v>
      </c>
    </row>
    <row r="2898" spans="1:14" x14ac:dyDescent="0.25">
      <c r="A2898" s="28">
        <v>44927</v>
      </c>
      <c r="B2898" s="4" t="s">
        <v>12</v>
      </c>
      <c r="C2898" s="4" t="s">
        <v>13</v>
      </c>
      <c r="D2898" s="4" t="s">
        <v>14</v>
      </c>
      <c r="E2898" s="4" t="s">
        <v>28</v>
      </c>
      <c r="F2898" s="64" t="str">
        <f>IFERROR(VLOOKUP(E2898,'ИМЕНА ОКВЭД'!B$1:D$130001,2,FALSE),E2898)</f>
        <v>08.1</v>
      </c>
      <c r="G2898" s="27">
        <v>101630.7</v>
      </c>
      <c r="H2898" s="27">
        <v>143076.20000000001</v>
      </c>
      <c r="I2898" s="27">
        <v>102078.2</v>
      </c>
      <c r="J2898" s="27">
        <v>101630.7</v>
      </c>
      <c r="K2898" s="27">
        <v>102078.2</v>
      </c>
      <c r="L2898" s="27">
        <v>71.032568659217958</v>
      </c>
      <c r="M2898" s="27">
        <v>99.561610608337531</v>
      </c>
      <c r="N2898" s="27">
        <v>99.561610608337531</v>
      </c>
    </row>
    <row r="2899" spans="1:14" x14ac:dyDescent="0.25">
      <c r="A2899" s="28">
        <v>44927</v>
      </c>
      <c r="B2899" s="4" t="s">
        <v>12</v>
      </c>
      <c r="C2899" s="4" t="s">
        <v>13</v>
      </c>
      <c r="D2899" s="4" t="s">
        <v>14</v>
      </c>
      <c r="E2899" s="4" t="s">
        <v>23</v>
      </c>
      <c r="F2899" s="64" t="str">
        <f>IFERROR(VLOOKUP(E2899,'ИМЕНА ОКВЭД'!B$1:D$130001,2,FALSE),E2899)</f>
        <v>23.3</v>
      </c>
      <c r="G2899" s="27">
        <v>33902</v>
      </c>
      <c r="H2899" s="27">
        <v>41963.3</v>
      </c>
      <c r="I2899" s="27">
        <v>28779</v>
      </c>
      <c r="J2899" s="27">
        <v>33902</v>
      </c>
      <c r="K2899" s="27">
        <v>28779</v>
      </c>
      <c r="L2899" s="27">
        <v>80.789642377982659</v>
      </c>
      <c r="M2899" s="27">
        <v>117.80117446749365</v>
      </c>
      <c r="N2899" s="27">
        <v>117.80117446749365</v>
      </c>
    </row>
    <row r="2900" spans="1:14" x14ac:dyDescent="0.25">
      <c r="A2900" s="28">
        <v>44927</v>
      </c>
      <c r="B2900" s="4" t="s">
        <v>12</v>
      </c>
      <c r="C2900" s="4" t="s">
        <v>13</v>
      </c>
      <c r="D2900" s="4" t="s">
        <v>14</v>
      </c>
      <c r="E2900" s="4" t="s">
        <v>64</v>
      </c>
      <c r="F2900" s="64" t="str">
        <f>IFERROR(VLOOKUP(E2900,'ИМЕНА ОКВЭД'!B$1:D$130001,2,FALSE),E2900)</f>
        <v>Производство бумаги и бумажных изделий</v>
      </c>
      <c r="G2900" s="27">
        <v>27546.1</v>
      </c>
      <c r="H2900" s="27">
        <v>29896.5</v>
      </c>
      <c r="I2900" s="27">
        <v>25912.400000000001</v>
      </c>
      <c r="J2900" s="27">
        <v>27546.1</v>
      </c>
      <c r="K2900" s="27">
        <v>25912.400000000001</v>
      </c>
      <c r="L2900" s="27">
        <v>92.138210158379749</v>
      </c>
      <c r="M2900" s="27">
        <v>106.3047035396181</v>
      </c>
      <c r="N2900" s="27">
        <v>106.3047035396181</v>
      </c>
    </row>
    <row r="2901" spans="1:14" x14ac:dyDescent="0.25">
      <c r="A2901" s="28">
        <v>44927</v>
      </c>
      <c r="B2901" s="4" t="s">
        <v>12</v>
      </c>
      <c r="C2901" s="4" t="s">
        <v>13</v>
      </c>
      <c r="D2901" s="4" t="s">
        <v>14</v>
      </c>
      <c r="E2901" s="4" t="s">
        <v>41</v>
      </c>
      <c r="F2901" s="64" t="str">
        <f>IFERROR(VLOOKUP(E2901,'ИМЕНА ОКВЭД'!B$1:D$130001,2,FALSE),E2901)</f>
        <v>39</v>
      </c>
      <c r="G2901" s="27">
        <v>4609</v>
      </c>
      <c r="H2901" s="27">
        <v>4887</v>
      </c>
      <c r="I2901" s="27">
        <v>4187</v>
      </c>
      <c r="J2901" s="27">
        <v>4609</v>
      </c>
      <c r="K2901" s="27">
        <v>4187</v>
      </c>
      <c r="L2901" s="27">
        <v>94.311438510333531</v>
      </c>
      <c r="M2901" s="27">
        <v>110.07881538094101</v>
      </c>
      <c r="N2901" s="27">
        <v>110.07881538094101</v>
      </c>
    </row>
    <row r="2902" spans="1:14" x14ac:dyDescent="0.25">
      <c r="A2902" s="28">
        <v>44927</v>
      </c>
      <c r="B2902" s="4" t="s">
        <v>12</v>
      </c>
      <c r="C2902" s="4" t="s">
        <v>13</v>
      </c>
      <c r="D2902" s="4" t="s">
        <v>14</v>
      </c>
      <c r="E2902" s="4" t="s">
        <v>138</v>
      </c>
      <c r="F2902" s="64" t="str">
        <f>IFERROR(VLOOKUP(E2902,'ИМЕНА ОКВЭД'!B$1:D$130001,2,FALSE),E2902)</f>
        <v>24.2</v>
      </c>
      <c r="G2902" s="27">
        <v>6117</v>
      </c>
      <c r="H2902" s="27">
        <v>6117</v>
      </c>
      <c r="I2902" s="27">
        <v>6117</v>
      </c>
      <c r="J2902" s="27">
        <v>6117</v>
      </c>
      <c r="K2902" s="27">
        <v>6117</v>
      </c>
      <c r="L2902" s="27">
        <v>100</v>
      </c>
      <c r="M2902" s="27">
        <v>100</v>
      </c>
      <c r="N2902" s="27">
        <v>100</v>
      </c>
    </row>
    <row r="2903" spans="1:14" x14ac:dyDescent="0.25">
      <c r="A2903" s="28">
        <v>44927</v>
      </c>
      <c r="B2903" s="4" t="s">
        <v>12</v>
      </c>
      <c r="C2903" s="4" t="s">
        <v>13</v>
      </c>
      <c r="D2903" s="4" t="s">
        <v>14</v>
      </c>
      <c r="E2903" s="4" t="s">
        <v>112</v>
      </c>
      <c r="F2903" s="64" t="str">
        <f>IFERROR(VLOOKUP(E2903,'ИМЕНА ОКВЭД'!B$1:D$130001,2,FALSE),E2903)</f>
        <v>35.2</v>
      </c>
      <c r="G2903" s="27">
        <v>586155.9</v>
      </c>
      <c r="H2903" s="27">
        <v>553843</v>
      </c>
      <c r="I2903" s="27">
        <v>611320.5</v>
      </c>
      <c r="J2903" s="27">
        <v>586155.9</v>
      </c>
      <c r="K2903" s="27">
        <v>611320.5</v>
      </c>
      <c r="L2903" s="27">
        <v>105.83430683424724</v>
      </c>
      <c r="M2903" s="27">
        <v>95.883566803338013</v>
      </c>
      <c r="N2903" s="27">
        <v>95.883566803338013</v>
      </c>
    </row>
    <row r="2904" spans="1:14" x14ac:dyDescent="0.25">
      <c r="A2904" s="28">
        <v>44927</v>
      </c>
      <c r="B2904" s="4" t="s">
        <v>12</v>
      </c>
      <c r="C2904" s="4" t="s">
        <v>13</v>
      </c>
      <c r="D2904" s="4" t="s">
        <v>14</v>
      </c>
      <c r="E2904" s="4" t="s">
        <v>115</v>
      </c>
      <c r="F2904" s="64" t="str">
        <f>IFERROR(VLOOKUP(E2904,'ИМЕНА ОКВЭД'!B$1:D$130001,2,FALSE),E2904)</f>
        <v>24.1</v>
      </c>
      <c r="G2904" s="27">
        <v>3059246.5</v>
      </c>
      <c r="H2904" s="27">
        <v>1100574.5</v>
      </c>
      <c r="I2904" s="27">
        <v>4127538.6</v>
      </c>
      <c r="J2904" s="27">
        <v>3059246.5</v>
      </c>
      <c r="K2904" s="27">
        <v>4127538.6</v>
      </c>
      <c r="L2904" s="27">
        <v>277.96814300167779</v>
      </c>
      <c r="M2904" s="27">
        <v>74.117937988514512</v>
      </c>
      <c r="N2904" s="27">
        <v>74.117937988514512</v>
      </c>
    </row>
    <row r="2905" spans="1:14" x14ac:dyDescent="0.25">
      <c r="A2905" s="28">
        <v>44927</v>
      </c>
      <c r="B2905" s="4" t="s">
        <v>12</v>
      </c>
      <c r="C2905" s="4" t="s">
        <v>13</v>
      </c>
      <c r="D2905" s="4" t="s">
        <v>14</v>
      </c>
      <c r="E2905" s="4" t="s">
        <v>86</v>
      </c>
      <c r="F2905" s="64" t="str">
        <f>IFERROR(VLOOKUP(E2905,'ИМЕНА ОКВЭД'!B$1:D$130001,2,FALSE),E2905)</f>
        <v>Деятельность полиграфическая и копирование носителей информации</v>
      </c>
      <c r="G2905" s="27">
        <v>25425.200000000001</v>
      </c>
      <c r="H2905" s="27">
        <v>33860.1</v>
      </c>
      <c r="I2905" s="27">
        <v>26853.8</v>
      </c>
      <c r="J2905" s="27">
        <v>25425.200000000001</v>
      </c>
      <c r="K2905" s="27">
        <v>26853.8</v>
      </c>
      <c r="L2905" s="27">
        <v>75.088969022536844</v>
      </c>
      <c r="M2905" s="27">
        <v>94.680082520909522</v>
      </c>
      <c r="N2905" s="27">
        <v>94.680082520909522</v>
      </c>
    </row>
    <row r="2906" spans="1:14" x14ac:dyDescent="0.25">
      <c r="A2906" s="28">
        <v>44927</v>
      </c>
      <c r="B2906" s="4" t="s">
        <v>12</v>
      </c>
      <c r="C2906" s="4" t="s">
        <v>13</v>
      </c>
      <c r="D2906" s="4" t="s">
        <v>14</v>
      </c>
      <c r="E2906" s="4" t="s">
        <v>80</v>
      </c>
      <c r="F2906" s="64" t="str">
        <f>IFERROR(VLOOKUP(E2906,'ИМЕНА ОКВЭД'!B$1:D$130001,2,FALSE),E2906)</f>
        <v>35</v>
      </c>
      <c r="G2906" s="27">
        <v>9958839.4000000004</v>
      </c>
      <c r="H2906" s="27">
        <v>8286052.5999999996</v>
      </c>
      <c r="I2906" s="27">
        <v>7877979.2999999998</v>
      </c>
      <c r="J2906" s="27">
        <v>9958839.4000000004</v>
      </c>
      <c r="K2906" s="27">
        <v>7877979.2999999998</v>
      </c>
      <c r="L2906" s="27">
        <v>120.18798191071102</v>
      </c>
      <c r="M2906" s="27">
        <v>126.41362741331398</v>
      </c>
      <c r="N2906" s="27">
        <v>126.41362741331398</v>
      </c>
    </row>
    <row r="2907" spans="1:14" x14ac:dyDescent="0.25">
      <c r="A2907" s="28">
        <v>44927</v>
      </c>
      <c r="B2907" s="4" t="s">
        <v>12</v>
      </c>
      <c r="C2907" s="4" t="s">
        <v>13</v>
      </c>
      <c r="D2907" s="4" t="s">
        <v>14</v>
      </c>
      <c r="E2907" s="4" t="s">
        <v>61</v>
      </c>
      <c r="F2907" s="64" t="str">
        <f>IFERROR(VLOOKUP(E2907,'ИМЕНА ОКВЭД'!B$1:D$130001,2,FALSE),E2907)</f>
        <v>Сбор, обработка и утилизация отходов; обработка вторичного сырья</v>
      </c>
      <c r="G2907" s="27">
        <v>501968.1</v>
      </c>
      <c r="H2907" s="27">
        <v>573079.6</v>
      </c>
      <c r="I2907" s="27">
        <v>423672.1</v>
      </c>
      <c r="J2907" s="27">
        <v>501968.1</v>
      </c>
      <c r="K2907" s="27">
        <v>423672.1</v>
      </c>
      <c r="L2907" s="27">
        <v>87.591339841795104</v>
      </c>
      <c r="M2907" s="27">
        <v>118.48032948121909</v>
      </c>
      <c r="N2907" s="27">
        <v>118.48032948121909</v>
      </c>
    </row>
    <row r="2908" spans="1:14" x14ac:dyDescent="0.25">
      <c r="A2908" s="28">
        <v>44927</v>
      </c>
      <c r="B2908" s="4" t="s">
        <v>12</v>
      </c>
      <c r="C2908" s="4" t="s">
        <v>13</v>
      </c>
      <c r="D2908" s="4" t="s">
        <v>14</v>
      </c>
      <c r="E2908" s="4" t="s">
        <v>33</v>
      </c>
      <c r="F2908" s="64" t="str">
        <f>IFERROR(VLOOKUP(E2908,'ИМЕНА ОКВЭД'!B$1:D$130001,2,FALSE),E2908)</f>
        <v>27.4</v>
      </c>
      <c r="G2908" s="27">
        <v>2422</v>
      </c>
      <c r="H2908" s="27">
        <v>2422</v>
      </c>
      <c r="I2908" s="27">
        <v>2422</v>
      </c>
      <c r="J2908" s="27">
        <v>2422</v>
      </c>
      <c r="K2908" s="27">
        <v>2422</v>
      </c>
      <c r="L2908" s="27">
        <v>100</v>
      </c>
      <c r="M2908" s="27">
        <v>100</v>
      </c>
      <c r="N2908" s="27">
        <v>100</v>
      </c>
    </row>
    <row r="2909" spans="1:14" x14ac:dyDescent="0.25">
      <c r="A2909" s="28">
        <v>44927</v>
      </c>
      <c r="B2909" s="4" t="s">
        <v>12</v>
      </c>
      <c r="C2909" s="4" t="s">
        <v>13</v>
      </c>
      <c r="D2909" s="4" t="s">
        <v>14</v>
      </c>
      <c r="E2909" s="4" t="s">
        <v>102</v>
      </c>
      <c r="F2909" s="64" t="str">
        <f>IFERROR(VLOOKUP(E2909,'ИМЕНА ОКВЭД'!B$1:D$130001,2,FALSE),E2909)</f>
        <v>28.9</v>
      </c>
      <c r="G2909" s="27">
        <v>62284.3</v>
      </c>
      <c r="H2909" s="27">
        <v>92690</v>
      </c>
      <c r="I2909" s="27">
        <v>38047.699999999997</v>
      </c>
      <c r="J2909" s="27">
        <v>62284.3</v>
      </c>
      <c r="K2909" s="27">
        <v>38047.699999999997</v>
      </c>
      <c r="L2909" s="27">
        <v>67.196353436185134</v>
      </c>
      <c r="M2909" s="27">
        <v>163.70056534297737</v>
      </c>
      <c r="N2909" s="27">
        <v>163.70056534297737</v>
      </c>
    </row>
    <row r="2910" spans="1:14" x14ac:dyDescent="0.25">
      <c r="A2910" s="28">
        <v>44927</v>
      </c>
      <c r="B2910" s="4" t="s">
        <v>12</v>
      </c>
      <c r="C2910" s="4" t="s">
        <v>13</v>
      </c>
      <c r="D2910" s="4" t="s">
        <v>14</v>
      </c>
      <c r="E2910" s="4" t="s">
        <v>72</v>
      </c>
      <c r="F2910" s="64" t="str">
        <f>IFERROR(VLOOKUP(E2910,'ИМЕНА ОКВЭД'!B$1:D$130001,2,FALSE),E2910)</f>
        <v>32.9</v>
      </c>
      <c r="G2910" s="27">
        <v>7965</v>
      </c>
      <c r="H2910" s="27">
        <v>13118.2</v>
      </c>
      <c r="I2910" s="27">
        <v>8935</v>
      </c>
      <c r="J2910" s="27">
        <v>7965</v>
      </c>
      <c r="K2910" s="27">
        <v>8935</v>
      </c>
      <c r="L2910" s="27">
        <v>60.717171563171775</v>
      </c>
      <c r="M2910" s="27">
        <v>89.143816452154454</v>
      </c>
      <c r="N2910" s="27">
        <v>89.143816452154454</v>
      </c>
    </row>
    <row r="2911" spans="1:14" x14ac:dyDescent="0.25">
      <c r="A2911" s="28">
        <v>44927</v>
      </c>
      <c r="B2911" s="4" t="s">
        <v>12</v>
      </c>
      <c r="C2911" s="4" t="s">
        <v>13</v>
      </c>
      <c r="D2911" s="4" t="s">
        <v>14</v>
      </c>
      <c r="E2911" s="4" t="s">
        <v>54</v>
      </c>
      <c r="F2911" s="64" t="str">
        <f>IFERROR(VLOOKUP(E2911,'ИМЕНА ОКВЭД'!B$1:D$130001,2,FALSE),E2911)</f>
        <v>38.3</v>
      </c>
      <c r="G2911" s="27">
        <v>302491.90000000002</v>
      </c>
      <c r="H2911" s="27">
        <v>367268.5</v>
      </c>
      <c r="I2911" s="27">
        <v>236985</v>
      </c>
      <c r="J2911" s="27">
        <v>302491.90000000002</v>
      </c>
      <c r="K2911" s="27">
        <v>236985</v>
      </c>
      <c r="L2911" s="27">
        <v>82.362603926010536</v>
      </c>
      <c r="M2911" s="27">
        <v>127.64179167457856</v>
      </c>
      <c r="N2911" s="27">
        <v>127.64179167457856</v>
      </c>
    </row>
    <row r="2912" spans="1:14" x14ac:dyDescent="0.25">
      <c r="A2912" s="28">
        <v>44927</v>
      </c>
      <c r="B2912" s="4" t="s">
        <v>12</v>
      </c>
      <c r="C2912" s="4" t="s">
        <v>13</v>
      </c>
      <c r="D2912" s="4" t="s">
        <v>14</v>
      </c>
      <c r="E2912" s="4" t="s">
        <v>55</v>
      </c>
      <c r="F2912" s="64" t="str">
        <f>IFERROR(VLOOKUP(E2912,'ИМЕНА ОКВЭД'!B$1:D$130001,2,FALSE),E2912)</f>
        <v>1323500.029.31</v>
      </c>
      <c r="G2912" s="27">
        <v>38437100.5</v>
      </c>
      <c r="H2912" s="27">
        <v>64567472.299999997</v>
      </c>
      <c r="I2912" s="27">
        <v>40234274.700000003</v>
      </c>
      <c r="J2912" s="27">
        <v>38437100.5</v>
      </c>
      <c r="K2912" s="27">
        <v>40234274.700000003</v>
      </c>
      <c r="L2912" s="27">
        <v>59.530130467876468</v>
      </c>
      <c r="M2912" s="27">
        <v>95.533225804614787</v>
      </c>
      <c r="N2912" s="27">
        <v>95.533225804614787</v>
      </c>
    </row>
    <row r="2913" spans="1:14" x14ac:dyDescent="0.25">
      <c r="A2913" s="28">
        <v>44927</v>
      </c>
      <c r="B2913" s="4" t="s">
        <v>12</v>
      </c>
      <c r="C2913" s="4" t="s">
        <v>13</v>
      </c>
      <c r="D2913" s="4" t="s">
        <v>14</v>
      </c>
      <c r="E2913" s="4" t="s">
        <v>15</v>
      </c>
      <c r="F2913" s="64" t="str">
        <f>IFERROR(VLOOKUP(E2913,'ИМЕНА ОКВЭД'!B$1:D$130001,2,FALSE),E2913)</f>
        <v>Переработка и консервирование рыбы, ракообразных и моллюсков</v>
      </c>
      <c r="G2913" s="27">
        <v>2231136.2999999998</v>
      </c>
      <c r="H2913" s="27">
        <v>2820011.9</v>
      </c>
      <c r="I2913" s="27">
        <v>1983493.7</v>
      </c>
      <c r="J2913" s="27">
        <v>2231136.2999999998</v>
      </c>
      <c r="K2913" s="27">
        <v>1983493.7</v>
      </c>
      <c r="L2913" s="27">
        <v>79.117974644007703</v>
      </c>
      <c r="M2913" s="27">
        <v>112.48517199726926</v>
      </c>
      <c r="N2913" s="27">
        <v>112.48517199726926</v>
      </c>
    </row>
    <row r="2914" spans="1:14" x14ac:dyDescent="0.25">
      <c r="A2914" s="28">
        <v>44927</v>
      </c>
      <c r="B2914" s="4" t="s">
        <v>12</v>
      </c>
      <c r="C2914" s="4" t="s">
        <v>13</v>
      </c>
      <c r="D2914" s="4" t="s">
        <v>14</v>
      </c>
      <c r="E2914" s="4" t="s">
        <v>105</v>
      </c>
      <c r="F2914" s="64" t="str">
        <f>IFERROR(VLOOKUP(E2914,'ИМЕНА ОКВЭД'!B$1:D$130001,2,FALSE),E2914)</f>
        <v>11.0</v>
      </c>
      <c r="G2914" s="27">
        <v>543605.4</v>
      </c>
      <c r="H2914" s="27">
        <v>859059.4</v>
      </c>
      <c r="I2914" s="27">
        <v>470928.1</v>
      </c>
      <c r="J2914" s="27">
        <v>543605.4</v>
      </c>
      <c r="K2914" s="27">
        <v>470928.1</v>
      </c>
      <c r="L2914" s="27">
        <v>63.27913995237116</v>
      </c>
      <c r="M2914" s="27">
        <v>115.43278050301097</v>
      </c>
      <c r="N2914" s="27">
        <v>115.43278050301097</v>
      </c>
    </row>
    <row r="2915" spans="1:14" x14ac:dyDescent="0.25">
      <c r="A2915" s="28">
        <v>44927</v>
      </c>
      <c r="B2915" s="4" t="s">
        <v>12</v>
      </c>
      <c r="C2915" s="4" t="s">
        <v>13</v>
      </c>
      <c r="D2915" s="4" t="s">
        <v>14</v>
      </c>
      <c r="E2915" s="4" t="s">
        <v>51</v>
      </c>
      <c r="F2915" s="64" t="str">
        <f>IFERROR(VLOOKUP(E2915,'ИМЕНА ОКВЭД'!B$1:D$130001,2,FALSE),E2915)</f>
        <v>19.2</v>
      </c>
      <c r="G2915" s="27">
        <v>2575929.1</v>
      </c>
      <c r="H2915" s="27">
        <v>3406067.4</v>
      </c>
      <c r="I2915" s="27">
        <v>5825767</v>
      </c>
      <c r="J2915" s="27">
        <v>2575929.1</v>
      </c>
      <c r="K2915" s="27">
        <v>5825767</v>
      </c>
      <c r="L2915" s="27">
        <v>75.627660803189045</v>
      </c>
      <c r="M2915" s="27">
        <v>44.216136690670943</v>
      </c>
      <c r="N2915" s="27">
        <v>44.216136690670943</v>
      </c>
    </row>
    <row r="2916" spans="1:14" x14ac:dyDescent="0.25">
      <c r="A2916" s="28">
        <v>44927</v>
      </c>
      <c r="B2916" s="4" t="s">
        <v>12</v>
      </c>
      <c r="C2916" s="4" t="s">
        <v>13</v>
      </c>
      <c r="D2916" s="4" t="s">
        <v>14</v>
      </c>
      <c r="E2916" s="4" t="s">
        <v>52</v>
      </c>
      <c r="F2916" s="64" t="str">
        <f>IFERROR(VLOOKUP(E2916,'ИМЕНА ОКВЭД'!B$1:D$130001,2,FALSE),E2916)</f>
        <v>22.2</v>
      </c>
      <c r="G2916" s="27">
        <v>427107.3</v>
      </c>
      <c r="H2916" s="27">
        <v>654234.19999999995</v>
      </c>
      <c r="I2916" s="27">
        <v>459909.2</v>
      </c>
      <c r="J2916" s="27">
        <v>427107.3</v>
      </c>
      <c r="K2916" s="27">
        <v>459909.2</v>
      </c>
      <c r="L2916" s="27">
        <v>65.283548307318696</v>
      </c>
      <c r="M2916" s="27">
        <v>92.867744328663136</v>
      </c>
      <c r="N2916" s="27">
        <v>92.867744328663136</v>
      </c>
    </row>
    <row r="2917" spans="1:14" x14ac:dyDescent="0.25">
      <c r="A2917" s="28">
        <v>44927</v>
      </c>
      <c r="B2917" s="4" t="s">
        <v>12</v>
      </c>
      <c r="C2917" s="4" t="s">
        <v>13</v>
      </c>
      <c r="D2917" s="4" t="s">
        <v>14</v>
      </c>
      <c r="E2917" s="4" t="s">
        <v>125</v>
      </c>
      <c r="F2917" s="64" t="str">
        <f>IFERROR(VLOOKUP(E2917,'ИМЕНА ОКВЭД'!B$1:D$130001,2,FALSE),E2917)</f>
        <v>Производство кокса и нефтепродуктов</v>
      </c>
      <c r="G2917" s="27">
        <v>2575929.1</v>
      </c>
      <c r="H2917" s="27">
        <v>3406067.4</v>
      </c>
      <c r="I2917" s="27">
        <v>5825767</v>
      </c>
      <c r="J2917" s="27">
        <v>2575929.1</v>
      </c>
      <c r="K2917" s="27">
        <v>5825767</v>
      </c>
      <c r="L2917" s="27">
        <v>75.627660803189045</v>
      </c>
      <c r="M2917" s="27">
        <v>44.216136690670943</v>
      </c>
      <c r="N2917" s="27">
        <v>44.216136690670943</v>
      </c>
    </row>
    <row r="2918" spans="1:14" x14ac:dyDescent="0.25">
      <c r="A2918" s="28">
        <v>44927</v>
      </c>
      <c r="B2918" s="4" t="s">
        <v>12</v>
      </c>
      <c r="C2918" s="4" t="s">
        <v>13</v>
      </c>
      <c r="D2918" s="4" t="s">
        <v>14</v>
      </c>
      <c r="E2918" s="4" t="s">
        <v>19</v>
      </c>
      <c r="F2918" s="64" t="str">
        <f>IFERROR(VLOOKUP(E2918,'ИМЕНА ОКВЭД'!B$1:D$130001,2,FALSE),E2918)</f>
        <v>25.6</v>
      </c>
      <c r="G2918" s="27">
        <v>40242.1</v>
      </c>
      <c r="H2918" s="27">
        <v>43433.599999999999</v>
      </c>
      <c r="I2918" s="27">
        <v>39013.199999999997</v>
      </c>
      <c r="J2918" s="27">
        <v>40242.1</v>
      </c>
      <c r="K2918" s="27">
        <v>39013.199999999997</v>
      </c>
      <c r="L2918" s="27">
        <v>92.652002136594703</v>
      </c>
      <c r="M2918" s="27">
        <v>103.14995950088688</v>
      </c>
      <c r="N2918" s="27">
        <v>103.14995950088688</v>
      </c>
    </row>
    <row r="2919" spans="1:14" x14ac:dyDescent="0.25">
      <c r="A2919" s="28">
        <v>44927</v>
      </c>
      <c r="B2919" s="4" t="s">
        <v>12</v>
      </c>
      <c r="C2919" s="4" t="s">
        <v>13</v>
      </c>
      <c r="D2919" s="4" t="s">
        <v>14</v>
      </c>
      <c r="E2919" s="4" t="s">
        <v>63</v>
      </c>
      <c r="F2919" s="64" t="str">
        <f>IFERROR(VLOOKUP(E2919,'ИМЕНА ОКВЭД'!B$1:D$130001,2,FALSE),E2919)</f>
        <v>33.2</v>
      </c>
      <c r="G2919" s="27">
        <v>4948.8999999999996</v>
      </c>
      <c r="H2919" s="27">
        <v>7486.2</v>
      </c>
      <c r="I2919" s="27">
        <v>4963.1000000000004</v>
      </c>
      <c r="J2919" s="27">
        <v>4948.8999999999996</v>
      </c>
      <c r="K2919" s="27">
        <v>4963.1000000000004</v>
      </c>
      <c r="L2919" s="27">
        <v>66.106970158424829</v>
      </c>
      <c r="M2919" s="27">
        <v>99.713888497108655</v>
      </c>
      <c r="N2919" s="27">
        <v>99.713888497108655</v>
      </c>
    </row>
    <row r="2920" spans="1:14" x14ac:dyDescent="0.25">
      <c r="A2920" s="28">
        <v>44927</v>
      </c>
      <c r="B2920" s="4" t="s">
        <v>12</v>
      </c>
      <c r="C2920" s="4" t="s">
        <v>13</v>
      </c>
      <c r="D2920" s="4" t="s">
        <v>14</v>
      </c>
      <c r="E2920" s="4" t="s">
        <v>82</v>
      </c>
      <c r="F2920" s="64" t="str">
        <f>IFERROR(VLOOKUP(E2920,'ИМЕНА ОКВЭД'!B$1:D$130001,2,FALSE),E2920)</f>
        <v>18.1</v>
      </c>
      <c r="G2920" s="27">
        <v>25425.200000000001</v>
      </c>
      <c r="H2920" s="27">
        <v>33860.1</v>
      </c>
      <c r="I2920" s="27">
        <v>26853.8</v>
      </c>
      <c r="J2920" s="27">
        <v>25425.200000000001</v>
      </c>
      <c r="K2920" s="27">
        <v>26853.8</v>
      </c>
      <c r="L2920" s="27">
        <v>75.088969022536844</v>
      </c>
      <c r="M2920" s="27">
        <v>94.680082520909522</v>
      </c>
      <c r="N2920" s="27">
        <v>94.680082520909522</v>
      </c>
    </row>
    <row r="2921" spans="1:14" x14ac:dyDescent="0.25">
      <c r="A2921" s="28">
        <v>44927</v>
      </c>
      <c r="B2921" s="4" t="s">
        <v>12</v>
      </c>
      <c r="C2921" s="4" t="s">
        <v>13</v>
      </c>
      <c r="D2921" s="4" t="s">
        <v>14</v>
      </c>
      <c r="E2921" s="4" t="s">
        <v>84</v>
      </c>
      <c r="F2921" s="64" t="str">
        <f>IFERROR(VLOOKUP(E2921,'ИМЕНА ОКВЭД'!B$1:D$130001,2,FALSE),E2921)</f>
        <v>Производство основных драгоценных металлов и прочих цветных металлов, производство ядерного топлива</v>
      </c>
      <c r="G2921" s="27">
        <v>4103110.9</v>
      </c>
      <c r="H2921" s="27">
        <v>14127411.300000001</v>
      </c>
      <c r="I2921" s="27">
        <v>6704614.5999999996</v>
      </c>
      <c r="J2921" s="27">
        <v>4103110.9</v>
      </c>
      <c r="K2921" s="27">
        <v>6704614.5999999996</v>
      </c>
      <c r="L2921" s="27">
        <v>29.043614664209571</v>
      </c>
      <c r="M2921" s="27">
        <v>61.198311085621533</v>
      </c>
      <c r="N2921" s="27">
        <v>61.198311085621533</v>
      </c>
    </row>
    <row r="2922" spans="1:14" x14ac:dyDescent="0.25">
      <c r="A2922" s="28">
        <v>44927</v>
      </c>
      <c r="B2922" s="4" t="s">
        <v>12</v>
      </c>
      <c r="C2922" s="4" t="s">
        <v>13</v>
      </c>
      <c r="D2922" s="4" t="s">
        <v>14</v>
      </c>
      <c r="E2922" s="4" t="s">
        <v>18</v>
      </c>
      <c r="F2922" s="64" t="str">
        <f>IFERROR(VLOOKUP(E2922,'ИМЕНА ОКВЭД'!B$1:D$130001,2,FALSE),E2922)</f>
        <v>25.5</v>
      </c>
      <c r="G2922" s="27">
        <v>16922</v>
      </c>
      <c r="H2922" s="27">
        <v>16922</v>
      </c>
      <c r="I2922" s="27">
        <v>16922</v>
      </c>
      <c r="J2922" s="27">
        <v>16922</v>
      </c>
      <c r="K2922" s="27">
        <v>16922</v>
      </c>
      <c r="L2922" s="27">
        <v>100</v>
      </c>
      <c r="M2922" s="27">
        <v>100</v>
      </c>
      <c r="N2922" s="27">
        <v>100</v>
      </c>
    </row>
    <row r="2923" spans="1:14" x14ac:dyDescent="0.25">
      <c r="A2923" s="28">
        <v>44927</v>
      </c>
      <c r="B2923" s="4" t="s">
        <v>12</v>
      </c>
      <c r="C2923" s="4" t="s">
        <v>13</v>
      </c>
      <c r="D2923" s="4" t="s">
        <v>14</v>
      </c>
      <c r="E2923" s="4" t="s">
        <v>20</v>
      </c>
      <c r="F2923" s="64" t="str">
        <f>IFERROR(VLOOKUP(E2923,'ИМЕНА ОКВЭД'!B$1:D$130001,2,FALSE),E2923)</f>
        <v>Водоснабжение; водоотведение, организация сбора и утилизации отходов, деятельность по ликвидации загрязнений</v>
      </c>
      <c r="G2923" s="27">
        <v>1071067.8999999999</v>
      </c>
      <c r="H2923" s="27">
        <v>1111084.8999999999</v>
      </c>
      <c r="I2923" s="27">
        <v>915266.8</v>
      </c>
      <c r="J2923" s="27">
        <v>1071067.8999999999</v>
      </c>
      <c r="K2923" s="27">
        <v>915266.8</v>
      </c>
      <c r="L2923" s="27">
        <v>96.39838503790304</v>
      </c>
      <c r="M2923" s="27">
        <v>117.02247912849019</v>
      </c>
      <c r="N2923" s="27">
        <v>117.02247912849019</v>
      </c>
    </row>
    <row r="2924" spans="1:14" x14ac:dyDescent="0.25">
      <c r="A2924" s="28">
        <v>44927</v>
      </c>
      <c r="B2924" s="4" t="s">
        <v>12</v>
      </c>
      <c r="C2924" s="4" t="s">
        <v>13</v>
      </c>
      <c r="D2924" s="4" t="s">
        <v>14</v>
      </c>
      <c r="E2924" s="4" t="s">
        <v>96</v>
      </c>
      <c r="F2924" s="64" t="str">
        <f>IFERROR(VLOOKUP(E2924,'ИМЕНА ОКВЭД'!B$1:D$130001,2,FALSE),E2924)</f>
        <v>05.1</v>
      </c>
      <c r="G2924" s="27">
        <v>3840239</v>
      </c>
      <c r="H2924" s="27">
        <v>4199552</v>
      </c>
      <c r="I2924" s="27">
        <v>3580896</v>
      </c>
      <c r="J2924" s="27">
        <v>3840239</v>
      </c>
      <c r="K2924" s="27">
        <v>3580896</v>
      </c>
      <c r="L2924" s="27">
        <v>91.4440159331281</v>
      </c>
      <c r="M2924" s="27">
        <v>107.24240525276356</v>
      </c>
      <c r="N2924" s="27">
        <v>107.24240525276356</v>
      </c>
    </row>
    <row r="2925" spans="1:14" x14ac:dyDescent="0.25">
      <c r="A2925" s="28">
        <v>44927</v>
      </c>
      <c r="B2925" s="4" t="s">
        <v>12</v>
      </c>
      <c r="C2925" s="4" t="s">
        <v>13</v>
      </c>
      <c r="D2925" s="4" t="s">
        <v>14</v>
      </c>
      <c r="E2925" s="4" t="s">
        <v>42</v>
      </c>
      <c r="F2925" s="64" t="str">
        <f>IFERROR(VLOOKUP(E2925,'ИМЕНА ОКВЭД'!B$1:D$130001,2,FALSE),E2925)</f>
        <v>10.9</v>
      </c>
      <c r="G2925" s="27">
        <v>12486.8</v>
      </c>
      <c r="H2925" s="27">
        <v>12461.1</v>
      </c>
      <c r="I2925" s="27">
        <v>12465.2</v>
      </c>
      <c r="J2925" s="27">
        <v>12486.8</v>
      </c>
      <c r="K2925" s="27">
        <v>12465.2</v>
      </c>
      <c r="L2925" s="27">
        <v>100.20624182455802</v>
      </c>
      <c r="M2925" s="27">
        <v>100.17328241825241</v>
      </c>
      <c r="N2925" s="27">
        <v>100.17328241825241</v>
      </c>
    </row>
    <row r="2926" spans="1:14" x14ac:dyDescent="0.25">
      <c r="A2926" s="28">
        <v>44927</v>
      </c>
      <c r="B2926" s="4" t="s">
        <v>12</v>
      </c>
      <c r="C2926" s="4" t="s">
        <v>13</v>
      </c>
      <c r="D2926" s="4" t="s">
        <v>14</v>
      </c>
      <c r="E2926" s="4" t="s">
        <v>114</v>
      </c>
      <c r="F2926" s="64" t="str">
        <f>IFERROR(VLOOKUP(E2926,'ИМЕНА ОКВЭД'!B$1:D$130001,2,FALSE),E2926)</f>
        <v>16.2</v>
      </c>
      <c r="G2926" s="27">
        <v>188645.3</v>
      </c>
      <c r="H2926" s="27">
        <v>487677.2</v>
      </c>
      <c r="I2926" s="27">
        <v>470494.9</v>
      </c>
      <c r="J2926" s="27">
        <v>188645.3</v>
      </c>
      <c r="K2926" s="27">
        <v>470494.9</v>
      </c>
      <c r="L2926" s="27">
        <v>38.682411234316469</v>
      </c>
      <c r="M2926" s="27">
        <v>40.095078607653349</v>
      </c>
      <c r="N2926" s="27">
        <v>40.095078607653349</v>
      </c>
    </row>
    <row r="2927" spans="1:14" x14ac:dyDescent="0.25">
      <c r="A2927" s="28">
        <v>44927</v>
      </c>
      <c r="B2927" s="4" t="s">
        <v>12</v>
      </c>
      <c r="C2927" s="4" t="s">
        <v>13</v>
      </c>
      <c r="D2927" s="4" t="s">
        <v>14</v>
      </c>
      <c r="E2927" s="4" t="s">
        <v>32</v>
      </c>
      <c r="F2927" s="64" t="str">
        <f>IFERROR(VLOOKUP(E2927,'ИМЕНА ОКВЭД'!B$1:D$130001,2,FALSE),E2927)</f>
        <v>24.5</v>
      </c>
      <c r="G2927" s="27">
        <v>50361</v>
      </c>
      <c r="H2927" s="27">
        <v>138924.20000000001</v>
      </c>
      <c r="I2927" s="27">
        <v>34402.300000000003</v>
      </c>
      <c r="J2927" s="27">
        <v>50361</v>
      </c>
      <c r="K2927" s="27">
        <v>34402.300000000003</v>
      </c>
      <c r="L2927" s="27">
        <v>36.25070362111137</v>
      </c>
      <c r="M2927" s="27">
        <v>146.38846821288112</v>
      </c>
      <c r="N2927" s="27">
        <v>146.38846821288112</v>
      </c>
    </row>
    <row r="2928" spans="1:14" x14ac:dyDescent="0.25">
      <c r="A2928" s="28">
        <v>44927</v>
      </c>
      <c r="B2928" s="4" t="s">
        <v>12</v>
      </c>
      <c r="C2928" s="4" t="s">
        <v>13</v>
      </c>
      <c r="D2928" s="4" t="s">
        <v>14</v>
      </c>
      <c r="E2928" s="4" t="s">
        <v>60</v>
      </c>
      <c r="F2928" s="64" t="str">
        <f>IFERROR(VLOOKUP(E2928,'ИМЕНА ОКВЭД'!B$1:D$130001,2,FALSE),E2928)</f>
        <v>Производство химических веществ и химических продуктов</v>
      </c>
      <c r="G2928" s="27">
        <v>477075.8</v>
      </c>
      <c r="H2928" s="27">
        <v>413026.7</v>
      </c>
      <c r="I2928" s="27">
        <v>326452.59999999998</v>
      </c>
      <c r="J2928" s="27">
        <v>477075.8</v>
      </c>
      <c r="K2928" s="27">
        <v>326452.59999999998</v>
      </c>
      <c r="L2928" s="27">
        <v>115.50725413151257</v>
      </c>
      <c r="M2928" s="27">
        <v>146.13937827421194</v>
      </c>
      <c r="N2928" s="27">
        <v>146.13937827421194</v>
      </c>
    </row>
    <row r="2929" spans="1:14" x14ac:dyDescent="0.25">
      <c r="A2929" s="28">
        <v>44927</v>
      </c>
      <c r="B2929" s="4" t="s">
        <v>12</v>
      </c>
      <c r="C2929" s="4" t="s">
        <v>13</v>
      </c>
      <c r="D2929" s="4" t="s">
        <v>14</v>
      </c>
      <c r="E2929" s="4" t="s">
        <v>122</v>
      </c>
      <c r="F2929" s="64" t="str">
        <f>IFERROR(VLOOKUP(E2929,'ИМЕНА ОКВЭД'!B$1:D$130001,2,FALSE),E2929)</f>
        <v>28.1</v>
      </c>
      <c r="G2929" s="27">
        <v>10500</v>
      </c>
      <c r="H2929" s="27">
        <v>113597.4</v>
      </c>
      <c r="I2929" s="27">
        <v>10500</v>
      </c>
      <c r="J2929" s="27">
        <v>10500</v>
      </c>
      <c r="K2929" s="27">
        <v>10500</v>
      </c>
      <c r="L2929" s="27">
        <v>9.2431692978888602</v>
      </c>
      <c r="M2929" s="27">
        <v>100</v>
      </c>
      <c r="N2929" s="27">
        <v>100</v>
      </c>
    </row>
    <row r="2930" spans="1:14" x14ac:dyDescent="0.25">
      <c r="A2930" s="28">
        <v>44927</v>
      </c>
      <c r="B2930" s="4" t="s">
        <v>12</v>
      </c>
      <c r="C2930" s="4" t="s">
        <v>13</v>
      </c>
      <c r="D2930" s="4" t="s">
        <v>14</v>
      </c>
      <c r="E2930" s="4" t="s">
        <v>92</v>
      </c>
      <c r="F2930" s="64" t="str">
        <f>IFERROR(VLOOKUP(E2930,'ИМЕНА ОКВЭД'!B$1:D$130001,2,FALSE),E2930)</f>
        <v>30.3</v>
      </c>
      <c r="G2930" s="27">
        <v>59318.9</v>
      </c>
      <c r="H2930" s="27">
        <v>17995409.399999999</v>
      </c>
      <c r="I2930" s="27">
        <v>426546.9</v>
      </c>
      <c r="J2930" s="27">
        <v>59318.9</v>
      </c>
      <c r="K2930" s="27">
        <v>426546.9</v>
      </c>
      <c r="L2930" s="27">
        <v>0.32963351197778251</v>
      </c>
      <c r="M2930" s="27">
        <v>13.906770861539494</v>
      </c>
      <c r="N2930" s="27">
        <v>13.906770861539494</v>
      </c>
    </row>
    <row r="2931" spans="1:14" x14ac:dyDescent="0.25">
      <c r="A2931" s="28">
        <v>44927</v>
      </c>
      <c r="B2931" s="4" t="s">
        <v>12</v>
      </c>
      <c r="C2931" s="4" t="s">
        <v>13</v>
      </c>
      <c r="D2931" s="4" t="s">
        <v>14</v>
      </c>
      <c r="E2931" s="4" t="s">
        <v>76</v>
      </c>
      <c r="F2931" s="64" t="str">
        <f>IFERROR(VLOOKUP(E2931,'ИМЕНА ОКВЭД'!B$1:D$130001,2,FALSE),E2931)</f>
        <v>05.2</v>
      </c>
      <c r="G2931" s="27">
        <v>15775.7</v>
      </c>
      <c r="H2931" s="27">
        <v>11667.9</v>
      </c>
      <c r="I2931" s="27">
        <v>19000</v>
      </c>
      <c r="J2931" s="27">
        <v>15775.7</v>
      </c>
      <c r="K2931" s="27">
        <v>19000</v>
      </c>
      <c r="L2931" s="27">
        <v>135.20599250936328</v>
      </c>
      <c r="M2931" s="27">
        <v>83.03</v>
      </c>
      <c r="N2931" s="27">
        <v>83.03</v>
      </c>
    </row>
    <row r="2932" spans="1:14" x14ac:dyDescent="0.25">
      <c r="A2932" s="28">
        <v>44927</v>
      </c>
      <c r="B2932" s="4" t="s">
        <v>12</v>
      </c>
      <c r="C2932" s="4" t="s">
        <v>13</v>
      </c>
      <c r="D2932" s="4" t="s">
        <v>14</v>
      </c>
      <c r="E2932" s="4" t="s">
        <v>121</v>
      </c>
      <c r="F2932" s="64" t="str">
        <f>IFERROR(VLOOKUP(E2932,'ИМЕНА ОКВЭД'!B$1:D$130001,2,FALSE),E2932)</f>
        <v>23.6</v>
      </c>
      <c r="G2932" s="27">
        <v>685546.9</v>
      </c>
      <c r="H2932" s="27">
        <v>866789.8</v>
      </c>
      <c r="I2932" s="27">
        <v>553181.30000000005</v>
      </c>
      <c r="J2932" s="27">
        <v>685546.9</v>
      </c>
      <c r="K2932" s="27">
        <v>553181.30000000005</v>
      </c>
      <c r="L2932" s="27">
        <v>79.090328474100644</v>
      </c>
      <c r="M2932" s="27">
        <v>123.92806842892195</v>
      </c>
      <c r="N2932" s="27">
        <v>123.92806842892195</v>
      </c>
    </row>
    <row r="2933" spans="1:14" x14ac:dyDescent="0.25">
      <c r="A2933" s="28">
        <v>44927</v>
      </c>
      <c r="B2933" s="4" t="s">
        <v>12</v>
      </c>
      <c r="C2933" s="4" t="s">
        <v>13</v>
      </c>
      <c r="D2933" s="4" t="s">
        <v>14</v>
      </c>
      <c r="E2933" s="4" t="s">
        <v>26</v>
      </c>
      <c r="F2933" s="64" t="str">
        <f>IFERROR(VLOOKUP(E2933,'ИМЕНА ОКВЭД'!B$1:D$130001,2,FALSE),E2933)</f>
        <v>Производство прочих транспортных средств и оборудования</v>
      </c>
      <c r="G2933" s="27">
        <v>4119361.3</v>
      </c>
      <c r="H2933" s="27">
        <v>19364475</v>
      </c>
      <c r="I2933" s="27">
        <v>1425590.6</v>
      </c>
      <c r="J2933" s="27">
        <v>4119361.3</v>
      </c>
      <c r="K2933" s="27">
        <v>1425590.6</v>
      </c>
      <c r="L2933" s="27">
        <v>21.2727755335479</v>
      </c>
      <c r="M2933" s="27">
        <v>288.95822545406793</v>
      </c>
      <c r="N2933" s="27">
        <v>288.95822545406793</v>
      </c>
    </row>
    <row r="2934" spans="1:14" x14ac:dyDescent="0.25">
      <c r="A2934" s="28">
        <v>44927</v>
      </c>
      <c r="B2934" s="4" t="s">
        <v>12</v>
      </c>
      <c r="C2934" s="4" t="s">
        <v>13</v>
      </c>
      <c r="D2934" s="4" t="s">
        <v>14</v>
      </c>
      <c r="E2934" s="4" t="s">
        <v>70</v>
      </c>
      <c r="F2934" s="64" t="str">
        <f>IFERROR(VLOOKUP(E2934,'ИМЕНА ОКВЭД'!B$1:D$130001,2,FALSE),E2934)</f>
        <v>Забор, очистка и распределение воды</v>
      </c>
      <c r="G2934" s="27">
        <v>365302.2</v>
      </c>
      <c r="H2934" s="27">
        <v>345915.5</v>
      </c>
      <c r="I2934" s="27">
        <v>319283.5</v>
      </c>
      <c r="J2934" s="27">
        <v>365302.2</v>
      </c>
      <c r="K2934" s="27">
        <v>319283.5</v>
      </c>
      <c r="L2934" s="27">
        <v>105.6044612051209</v>
      </c>
      <c r="M2934" s="27">
        <v>114.41311561668549</v>
      </c>
      <c r="N2934" s="27">
        <v>114.41311561668549</v>
      </c>
    </row>
    <row r="2935" spans="1:14" x14ac:dyDescent="0.25">
      <c r="A2935" s="28">
        <v>44927</v>
      </c>
      <c r="B2935" s="4" t="s">
        <v>12</v>
      </c>
      <c r="C2935" s="4" t="s">
        <v>13</v>
      </c>
      <c r="D2935" s="4" t="s">
        <v>14</v>
      </c>
      <c r="E2935" s="4" t="s">
        <v>58</v>
      </c>
      <c r="F2935" s="64" t="str">
        <f>IFERROR(VLOOKUP(E2935,'ИМЕНА ОКВЭД'!B$1:D$130001,2,FALSE),E2935)</f>
        <v>26.2</v>
      </c>
      <c r="G2935" s="27">
        <v>81</v>
      </c>
      <c r="H2935" s="27">
        <v>81</v>
      </c>
      <c r="I2935" s="27">
        <v>81</v>
      </c>
      <c r="J2935" s="27">
        <v>81</v>
      </c>
      <c r="K2935" s="27">
        <v>81</v>
      </c>
      <c r="L2935" s="27">
        <v>100</v>
      </c>
      <c r="M2935" s="27">
        <v>100</v>
      </c>
      <c r="N2935" s="27">
        <v>100</v>
      </c>
    </row>
    <row r="2936" spans="1:14" x14ac:dyDescent="0.25">
      <c r="A2936" s="28">
        <v>44927</v>
      </c>
      <c r="B2936" s="4" t="s">
        <v>12</v>
      </c>
      <c r="C2936" s="4" t="s">
        <v>13</v>
      </c>
      <c r="D2936" s="4" t="s">
        <v>14</v>
      </c>
      <c r="E2936" s="4" t="s">
        <v>43</v>
      </c>
      <c r="F2936" s="64" t="str">
        <f>IFERROR(VLOOKUP(E2936,'ИМЕНА ОКВЭД'!B$1:D$130001,2,FALSE),E2936)</f>
        <v>27.9</v>
      </c>
      <c r="G2936" s="27">
        <v>511</v>
      </c>
      <c r="H2936" s="27">
        <v>4327.8</v>
      </c>
      <c r="I2936" s="27">
        <v>511</v>
      </c>
      <c r="J2936" s="27">
        <v>511</v>
      </c>
      <c r="K2936" s="27">
        <v>511</v>
      </c>
      <c r="L2936" s="27">
        <v>11.807384814455382</v>
      </c>
      <c r="M2936" s="27">
        <v>100</v>
      </c>
      <c r="N2936" s="27">
        <v>100</v>
      </c>
    </row>
    <row r="2937" spans="1:14" x14ac:dyDescent="0.25">
      <c r="A2937" s="28">
        <v>44927</v>
      </c>
      <c r="B2937" s="4" t="s">
        <v>12</v>
      </c>
      <c r="C2937" s="4" t="s">
        <v>13</v>
      </c>
      <c r="D2937" s="4" t="s">
        <v>14</v>
      </c>
      <c r="E2937" s="4" t="s">
        <v>44</v>
      </c>
      <c r="F2937" s="64" t="str">
        <f>IFERROR(VLOOKUP(E2937,'ИМЕНА ОКВЭД'!B$1:D$130001,2,FALSE),E2937)</f>
        <v>38.1</v>
      </c>
      <c r="G2937" s="27">
        <v>193182.6</v>
      </c>
      <c r="H2937" s="27">
        <v>194798.6</v>
      </c>
      <c r="I2937" s="27">
        <v>179176</v>
      </c>
      <c r="J2937" s="27">
        <v>193182.6</v>
      </c>
      <c r="K2937" s="27">
        <v>179176</v>
      </c>
      <c r="L2937" s="27">
        <v>99.170425249462781</v>
      </c>
      <c r="M2937" s="27">
        <v>107.81722998615886</v>
      </c>
      <c r="N2937" s="27">
        <v>107.81722998615886</v>
      </c>
    </row>
    <row r="2938" spans="1:14" x14ac:dyDescent="0.25">
      <c r="A2938" s="28">
        <v>44927</v>
      </c>
      <c r="B2938" s="4" t="s">
        <v>12</v>
      </c>
      <c r="C2938" s="4" t="s">
        <v>13</v>
      </c>
      <c r="D2938" s="4" t="s">
        <v>14</v>
      </c>
      <c r="E2938" s="4" t="s">
        <v>101</v>
      </c>
      <c r="F2938" s="64" t="str">
        <f>IFERROR(VLOOKUP(E2938,'ИМЕНА ОКВЭД'!B$1:D$130001,2,FALSE),E2938)</f>
        <v>26.1</v>
      </c>
      <c r="G2938" s="27"/>
      <c r="H2938" s="27"/>
      <c r="I2938" s="27"/>
      <c r="J2938" s="27"/>
      <c r="K2938" s="27"/>
      <c r="L2938" s="27"/>
      <c r="M2938" s="27"/>
      <c r="N2938" s="27"/>
    </row>
    <row r="2939" spans="1:14" x14ac:dyDescent="0.25">
      <c r="A2939" s="28">
        <v>44927</v>
      </c>
      <c r="B2939" s="4" t="s">
        <v>12</v>
      </c>
      <c r="C2939" s="4" t="s">
        <v>13</v>
      </c>
      <c r="D2939" s="4" t="s">
        <v>14</v>
      </c>
      <c r="E2939" s="4" t="s">
        <v>73</v>
      </c>
      <c r="F2939" s="64" t="str">
        <f>IFERROR(VLOOKUP(E2939,'ИМЕНА ОКВЭД'!B$1:D$130001,2,FALSE),E2939)</f>
        <v>07.2</v>
      </c>
      <c r="G2939" s="27">
        <v>346233.1</v>
      </c>
      <c r="H2939" s="27">
        <v>600438.69999999995</v>
      </c>
      <c r="I2939" s="27">
        <v>520146</v>
      </c>
      <c r="J2939" s="27">
        <v>346233.1</v>
      </c>
      <c r="K2939" s="27">
        <v>520146</v>
      </c>
      <c r="L2939" s="27">
        <v>57.663355143497583</v>
      </c>
      <c r="M2939" s="27">
        <v>66.564599170232967</v>
      </c>
      <c r="N2939" s="27">
        <v>66.564599170232967</v>
      </c>
    </row>
    <row r="2940" spans="1:14" x14ac:dyDescent="0.25">
      <c r="A2940" s="28">
        <v>44927</v>
      </c>
      <c r="B2940" s="4" t="s">
        <v>12</v>
      </c>
      <c r="C2940" s="4" t="s">
        <v>13</v>
      </c>
      <c r="D2940" s="4" t="s">
        <v>14</v>
      </c>
      <c r="E2940" s="4" t="s">
        <v>65</v>
      </c>
      <c r="F2940" s="64" t="str">
        <f>IFERROR(VLOOKUP(E2940,'ИМЕНА ОКВЭД'!B$1:D$130001,2,FALSE),E2940)</f>
        <v>10.8</v>
      </c>
      <c r="G2940" s="27">
        <v>200851.7</v>
      </c>
      <c r="H2940" s="27">
        <v>134899.6</v>
      </c>
      <c r="I2940" s="27">
        <v>125705.8</v>
      </c>
      <c r="J2940" s="27">
        <v>200851.7</v>
      </c>
      <c r="K2940" s="27">
        <v>125705.8</v>
      </c>
      <c r="L2940" s="27">
        <v>148.88976690813018</v>
      </c>
      <c r="M2940" s="27">
        <v>159.77918282211323</v>
      </c>
      <c r="N2940" s="27">
        <v>159.77918282211323</v>
      </c>
    </row>
    <row r="2941" spans="1:14" x14ac:dyDescent="0.25">
      <c r="A2941" s="28">
        <v>44927</v>
      </c>
      <c r="B2941" s="4" t="s">
        <v>12</v>
      </c>
      <c r="C2941" s="4" t="s">
        <v>13</v>
      </c>
      <c r="D2941" s="4" t="s">
        <v>14</v>
      </c>
      <c r="E2941" s="4" t="s">
        <v>106</v>
      </c>
      <c r="F2941" s="64" t="str">
        <f>IFERROR(VLOOKUP(E2941,'ИМЕНА ОКВЭД'!B$1:D$130001,2,FALSE),E2941)</f>
        <v>17.2</v>
      </c>
      <c r="G2941" s="27">
        <v>27546.1</v>
      </c>
      <c r="H2941" s="27">
        <v>29896.5</v>
      </c>
      <c r="I2941" s="27">
        <v>25912.400000000001</v>
      </c>
      <c r="J2941" s="27">
        <v>27546.1</v>
      </c>
      <c r="K2941" s="27">
        <v>25912.400000000001</v>
      </c>
      <c r="L2941" s="27">
        <v>92.138210158379749</v>
      </c>
      <c r="M2941" s="27">
        <v>106.3047035396181</v>
      </c>
      <c r="N2941" s="27">
        <v>106.3047035396181</v>
      </c>
    </row>
    <row r="2942" spans="1:14" x14ac:dyDescent="0.25">
      <c r="A2942" s="28">
        <v>44927</v>
      </c>
      <c r="B2942" s="4" t="s">
        <v>12</v>
      </c>
      <c r="C2942" s="4" t="s">
        <v>13</v>
      </c>
      <c r="D2942" s="4" t="s">
        <v>14</v>
      </c>
      <c r="E2942" s="4" t="s">
        <v>69</v>
      </c>
      <c r="F2942" s="64" t="str">
        <f>IFERROR(VLOOKUP(E2942,'ИМЕНА ОКВЭД'!B$1:D$130001,2,FALSE),E2942)</f>
        <v>Производство одежды</v>
      </c>
      <c r="G2942" s="27">
        <v>6341</v>
      </c>
      <c r="H2942" s="27">
        <v>16524.8</v>
      </c>
      <c r="I2942" s="27">
        <v>3693</v>
      </c>
      <c r="J2942" s="27">
        <v>6341</v>
      </c>
      <c r="K2942" s="27">
        <v>3693</v>
      </c>
      <c r="L2942" s="27">
        <v>38.372627807900855</v>
      </c>
      <c r="M2942" s="27">
        <v>171.70322231248306</v>
      </c>
      <c r="N2942" s="27">
        <v>171.70322231248306</v>
      </c>
    </row>
    <row r="2943" spans="1:14" x14ac:dyDescent="0.25">
      <c r="A2943" s="28">
        <v>44927</v>
      </c>
      <c r="B2943" s="4" t="s">
        <v>12</v>
      </c>
      <c r="C2943" s="4" t="s">
        <v>13</v>
      </c>
      <c r="D2943" s="4" t="s">
        <v>14</v>
      </c>
      <c r="E2943" s="4" t="s">
        <v>36</v>
      </c>
      <c r="F2943" s="64" t="str">
        <f>IFERROR(VLOOKUP(E2943,'ИМЕНА ОКВЭД'!B$1:D$130001,2,FALSE),E2943)</f>
        <v>Производство прочей неметаллической минеральной продукции</v>
      </c>
      <c r="G2943" s="27">
        <v>1041546.5</v>
      </c>
      <c r="H2943" s="27">
        <v>1328168</v>
      </c>
      <c r="I2943" s="27">
        <v>947823.3</v>
      </c>
      <c r="J2943" s="27">
        <v>1041546.5</v>
      </c>
      <c r="K2943" s="27">
        <v>947823.3</v>
      </c>
      <c r="L2943" s="27">
        <v>78.419785749995484</v>
      </c>
      <c r="M2943" s="27">
        <v>109.88825659803889</v>
      </c>
      <c r="N2943" s="27">
        <v>109.88825659803889</v>
      </c>
    </row>
    <row r="2944" spans="1:14" x14ac:dyDescent="0.25">
      <c r="A2944" s="28">
        <v>44927</v>
      </c>
      <c r="B2944" s="4" t="s">
        <v>12</v>
      </c>
      <c r="C2944" s="4" t="s">
        <v>13</v>
      </c>
      <c r="D2944" s="4" t="s">
        <v>14</v>
      </c>
      <c r="E2944" s="4" t="s">
        <v>68</v>
      </c>
      <c r="F2944" s="64" t="str">
        <f>IFERROR(VLOOKUP(E2944,'ИМЕНА ОКВЭД'!B$1:D$130001,2,FALSE),E2944)</f>
        <v>25.2</v>
      </c>
      <c r="G2944" s="27">
        <v>22487</v>
      </c>
      <c r="H2944" s="27">
        <v>25733.1</v>
      </c>
      <c r="I2944" s="27">
        <v>22487</v>
      </c>
      <c r="J2944" s="27">
        <v>22487</v>
      </c>
      <c r="K2944" s="27">
        <v>22487</v>
      </c>
      <c r="L2944" s="27">
        <v>87.385507381543619</v>
      </c>
      <c r="M2944" s="27">
        <v>100</v>
      </c>
      <c r="N2944" s="27">
        <v>100</v>
      </c>
    </row>
    <row r="2945" spans="1:14" x14ac:dyDescent="0.25">
      <c r="A2945" s="28">
        <v>44927</v>
      </c>
      <c r="B2945" s="4" t="s">
        <v>12</v>
      </c>
      <c r="C2945" s="4" t="s">
        <v>13</v>
      </c>
      <c r="D2945" s="4" t="s">
        <v>14</v>
      </c>
      <c r="E2945" s="4" t="s">
        <v>85</v>
      </c>
      <c r="F2945" s="64" t="str">
        <f>IFERROR(VLOOKUP(E2945,'ИМЕНА ОКВЭД'!B$1:D$130001,2,FALSE),E2945)</f>
        <v>Производство, передача и распределение электроэнергии</v>
      </c>
      <c r="G2945" s="27">
        <v>5547751.9000000004</v>
      </c>
      <c r="H2945" s="27">
        <v>4260888.5999999996</v>
      </c>
      <c r="I2945" s="27">
        <v>3991454.2</v>
      </c>
      <c r="J2945" s="27">
        <v>5547751.9000000004</v>
      </c>
      <c r="K2945" s="27">
        <v>3991454.2</v>
      </c>
      <c r="L2945" s="27">
        <v>130.20175885377523</v>
      </c>
      <c r="M2945" s="27">
        <v>138.99074427560763</v>
      </c>
      <c r="N2945" s="27">
        <v>138.99074427560763</v>
      </c>
    </row>
    <row r="2946" spans="1:14" x14ac:dyDescent="0.25">
      <c r="A2946" s="28">
        <v>44927</v>
      </c>
      <c r="B2946" s="4" t="s">
        <v>12</v>
      </c>
      <c r="C2946" s="4" t="s">
        <v>13</v>
      </c>
      <c r="D2946" s="4" t="s">
        <v>14</v>
      </c>
      <c r="E2946" s="4" t="s">
        <v>108</v>
      </c>
      <c r="F2946" s="64" t="str">
        <f>IFERROR(VLOOKUP(E2946,'ИМЕНА ОКВЭД'!B$1:D$130001,2,FALSE),E2946)</f>
        <v>36.0</v>
      </c>
      <c r="G2946" s="27">
        <v>365302.2</v>
      </c>
      <c r="H2946" s="27">
        <v>345915.5</v>
      </c>
      <c r="I2946" s="27">
        <v>319283.5</v>
      </c>
      <c r="J2946" s="27">
        <v>365302.2</v>
      </c>
      <c r="K2946" s="27">
        <v>319283.5</v>
      </c>
      <c r="L2946" s="27">
        <v>105.6044612051209</v>
      </c>
      <c r="M2946" s="27">
        <v>114.41311561668549</v>
      </c>
      <c r="N2946" s="27">
        <v>114.41311561668549</v>
      </c>
    </row>
    <row r="2947" spans="1:14" x14ac:dyDescent="0.25">
      <c r="A2947" s="28">
        <v>44927</v>
      </c>
      <c r="B2947" s="4" t="s">
        <v>12</v>
      </c>
      <c r="C2947" s="4" t="s">
        <v>13</v>
      </c>
      <c r="D2947" s="4" t="s">
        <v>14</v>
      </c>
      <c r="E2947" s="4" t="s">
        <v>40</v>
      </c>
      <c r="F2947" s="64" t="str">
        <f>IFERROR(VLOOKUP(E2947,'ИМЕНА ОКВЭД'!B$1:D$130001,2,FALSE),E2947)</f>
        <v>38.2</v>
      </c>
      <c r="G2947" s="27">
        <v>6293.6</v>
      </c>
      <c r="H2947" s="27">
        <v>11012.5</v>
      </c>
      <c r="I2947" s="27">
        <v>7511.1</v>
      </c>
      <c r="J2947" s="27">
        <v>6293.6</v>
      </c>
      <c r="K2947" s="27">
        <v>7511.1</v>
      </c>
      <c r="L2947" s="27">
        <v>57.149602724177072</v>
      </c>
      <c r="M2947" s="27">
        <v>83.79065649505398</v>
      </c>
      <c r="N2947" s="27">
        <v>83.79065649505398</v>
      </c>
    </row>
    <row r="2948" spans="1:14" x14ac:dyDescent="0.25">
      <c r="A2948" s="28">
        <v>44927</v>
      </c>
      <c r="B2948" s="4" t="s">
        <v>12</v>
      </c>
      <c r="C2948" s="4" t="s">
        <v>13</v>
      </c>
      <c r="D2948" s="4" t="s">
        <v>14</v>
      </c>
      <c r="E2948" s="4" t="s">
        <v>67</v>
      </c>
      <c r="F2948" s="64" t="str">
        <f>IFERROR(VLOOKUP(E2948,'ИМЕНА ОКВЭД'!B$1:D$130001,2,FALSE),E2948)</f>
        <v>23.5</v>
      </c>
      <c r="G2948" s="27">
        <v>91.6</v>
      </c>
      <c r="H2948" s="27">
        <v>1088.9000000000001</v>
      </c>
      <c r="I2948" s="27"/>
      <c r="J2948" s="27">
        <v>91.6</v>
      </c>
      <c r="K2948" s="27"/>
      <c r="L2948" s="27">
        <v>8.4121590596014322</v>
      </c>
      <c r="M2948" s="27"/>
      <c r="N2948" s="27"/>
    </row>
    <row r="2949" spans="1:14" x14ac:dyDescent="0.25">
      <c r="A2949" s="28">
        <v>44927</v>
      </c>
      <c r="B2949" s="4" t="s">
        <v>12</v>
      </c>
      <c r="C2949" s="4" t="s">
        <v>13</v>
      </c>
      <c r="D2949" s="4" t="s">
        <v>14</v>
      </c>
      <c r="E2949" s="4" t="s">
        <v>35</v>
      </c>
      <c r="F2949" s="64" t="str">
        <f>IFERROR(VLOOKUP(E2949,'ИМЕНА ОКВЭД'!B$1:D$130001,2,FALSE),E2949)</f>
        <v>Обрабатывающие производства</v>
      </c>
      <c r="G2949" s="27">
        <v>22721942.300000001</v>
      </c>
      <c r="H2949" s="27">
        <v>49834368.600000001</v>
      </c>
      <c r="I2949" s="27">
        <v>26956605.600000001</v>
      </c>
      <c r="J2949" s="27">
        <v>22721942.300000001</v>
      </c>
      <c r="K2949" s="27">
        <v>26956605.600000001</v>
      </c>
      <c r="L2949" s="27">
        <v>45.594923620643605</v>
      </c>
      <c r="M2949" s="27">
        <v>84.2908140481901</v>
      </c>
      <c r="N2949" s="27">
        <v>84.2908140481901</v>
      </c>
    </row>
    <row r="2950" spans="1:14" x14ac:dyDescent="0.25">
      <c r="A2950" s="28">
        <v>44927</v>
      </c>
      <c r="B2950" s="4" t="s">
        <v>12</v>
      </c>
      <c r="C2950" s="4" t="s">
        <v>13</v>
      </c>
      <c r="D2950" s="4" t="s">
        <v>14</v>
      </c>
      <c r="E2950" s="4" t="s">
        <v>81</v>
      </c>
      <c r="F2950" s="64" t="str">
        <f>IFERROR(VLOOKUP(E2950,'ИМЕНА ОКВЭД'!B$1:D$130001,2,FALSE),E2950)</f>
        <v>Переработка и консервирование мяса и мясной пищевой продукции</v>
      </c>
      <c r="G2950" s="27">
        <v>145463.9</v>
      </c>
      <c r="H2950" s="27">
        <v>87600</v>
      </c>
      <c r="I2950" s="27">
        <v>83988.3</v>
      </c>
      <c r="J2950" s="27">
        <v>145463.9</v>
      </c>
      <c r="K2950" s="27">
        <v>83988.3</v>
      </c>
      <c r="L2950" s="27">
        <v>166.0546803652968</v>
      </c>
      <c r="M2950" s="27">
        <v>173.1954331734301</v>
      </c>
      <c r="N2950" s="27">
        <v>173.1954331734301</v>
      </c>
    </row>
    <row r="2951" spans="1:14" x14ac:dyDescent="0.25">
      <c r="A2951" s="28">
        <v>44927</v>
      </c>
      <c r="B2951" s="4" t="s">
        <v>12</v>
      </c>
      <c r="C2951" s="4" t="s">
        <v>13</v>
      </c>
      <c r="D2951" s="4" t="s">
        <v>14</v>
      </c>
      <c r="E2951" s="4" t="s">
        <v>79</v>
      </c>
      <c r="F2951" s="64" t="str">
        <f>IFERROR(VLOOKUP(E2951,'ИМЕНА ОКВЭД'!B$1:D$130001,2,FALSE),E2951)</f>
        <v>Производство металлургическое</v>
      </c>
      <c r="G2951" s="27">
        <v>7324636.0999999996</v>
      </c>
      <c r="H2951" s="27">
        <v>15469452.6</v>
      </c>
      <c r="I2951" s="27">
        <v>10991820.199999999</v>
      </c>
      <c r="J2951" s="27">
        <v>7324636.0999999996</v>
      </c>
      <c r="K2951" s="27">
        <v>10991820.199999999</v>
      </c>
      <c r="L2951" s="27">
        <v>47.349032246945832</v>
      </c>
      <c r="M2951" s="27">
        <v>66.637153508024085</v>
      </c>
      <c r="N2951" s="27">
        <v>66.637153508024085</v>
      </c>
    </row>
    <row r="2952" spans="1:14" x14ac:dyDescent="0.25">
      <c r="A2952" s="28">
        <v>44927</v>
      </c>
      <c r="B2952" s="4" t="s">
        <v>12</v>
      </c>
      <c r="C2952" s="4" t="s">
        <v>13</v>
      </c>
      <c r="D2952" s="4" t="s">
        <v>14</v>
      </c>
      <c r="E2952" s="4" t="s">
        <v>94</v>
      </c>
      <c r="F2952" s="64" t="str">
        <f>IFERROR(VLOOKUP(E2952,'ИМЕНА ОКВЭД'!B$1:D$130001,2,FALSE),E2952)</f>
        <v>Производство компьютеров, электронных и оптических изделий</v>
      </c>
      <c r="G2952" s="27">
        <v>1921</v>
      </c>
      <c r="H2952" s="27">
        <v>1921</v>
      </c>
      <c r="I2952" s="27">
        <v>1921</v>
      </c>
      <c r="J2952" s="27">
        <v>1921</v>
      </c>
      <c r="K2952" s="27">
        <v>1921</v>
      </c>
      <c r="L2952" s="27">
        <v>100</v>
      </c>
      <c r="M2952" s="27">
        <v>100</v>
      </c>
      <c r="N2952" s="27">
        <v>100</v>
      </c>
    </row>
    <row r="2953" spans="1:14" x14ac:dyDescent="0.25">
      <c r="A2953" s="28">
        <v>44927</v>
      </c>
      <c r="B2953" s="4" t="s">
        <v>12</v>
      </c>
      <c r="C2953" s="4" t="s">
        <v>13</v>
      </c>
      <c r="D2953" s="4" t="s">
        <v>14</v>
      </c>
      <c r="E2953" s="4" t="s">
        <v>37</v>
      </c>
      <c r="F2953" s="64" t="str">
        <f>IFERROR(VLOOKUP(E2953,'ИМЕНА ОКВЭД'!B$1:D$130001,2,FALSE),E2953)</f>
        <v>14.3</v>
      </c>
      <c r="G2953" s="27">
        <v>447</v>
      </c>
      <c r="H2953" s="27">
        <v>447</v>
      </c>
      <c r="I2953" s="27">
        <v>447</v>
      </c>
      <c r="J2953" s="27">
        <v>447</v>
      </c>
      <c r="K2953" s="27">
        <v>447</v>
      </c>
      <c r="L2953" s="27">
        <v>100</v>
      </c>
      <c r="M2953" s="27">
        <v>100</v>
      </c>
      <c r="N2953" s="27">
        <v>100</v>
      </c>
    </row>
    <row r="2954" spans="1:14" x14ac:dyDescent="0.25">
      <c r="A2954" s="28">
        <v>44927</v>
      </c>
      <c r="B2954" s="4" t="s">
        <v>12</v>
      </c>
      <c r="C2954" s="4" t="s">
        <v>13</v>
      </c>
      <c r="D2954" s="4" t="s">
        <v>14</v>
      </c>
      <c r="E2954" s="4" t="s">
        <v>77</v>
      </c>
      <c r="F2954" s="64" t="str">
        <f>IFERROR(VLOOKUP(E2954,'ИМЕНА ОКВЭД'!B$1:D$130001,2,FALSE),E2954)</f>
        <v>23.1</v>
      </c>
      <c r="G2954" s="27">
        <v>54782</v>
      </c>
      <c r="H2954" s="27">
        <v>54782</v>
      </c>
      <c r="I2954" s="27">
        <v>54782</v>
      </c>
      <c r="J2954" s="27">
        <v>54782</v>
      </c>
      <c r="K2954" s="27">
        <v>54782</v>
      </c>
      <c r="L2954" s="27">
        <v>100</v>
      </c>
      <c r="M2954" s="27">
        <v>100</v>
      </c>
      <c r="N2954" s="27">
        <v>100</v>
      </c>
    </row>
    <row r="2955" spans="1:14" x14ac:dyDescent="0.25">
      <c r="A2955" s="28">
        <v>44927</v>
      </c>
      <c r="B2955" s="4" t="s">
        <v>12</v>
      </c>
      <c r="C2955" s="4" t="s">
        <v>13</v>
      </c>
      <c r="D2955" s="4" t="s">
        <v>14</v>
      </c>
      <c r="E2955" s="4" t="s">
        <v>62</v>
      </c>
      <c r="F2955" s="64" t="str">
        <f>IFERROR(VLOOKUP(E2955,'ИМЕНА ОКВЭД'!B$1:D$130001,2,FALSE),E2955)</f>
        <v>27.1</v>
      </c>
      <c r="G2955" s="27">
        <v>3910</v>
      </c>
      <c r="H2955" s="27">
        <v>3910</v>
      </c>
      <c r="I2955" s="27">
        <v>3910</v>
      </c>
      <c r="J2955" s="27">
        <v>3910</v>
      </c>
      <c r="K2955" s="27">
        <v>3910</v>
      </c>
      <c r="L2955" s="27">
        <v>100</v>
      </c>
      <c r="M2955" s="27">
        <v>100</v>
      </c>
      <c r="N2955" s="27">
        <v>100</v>
      </c>
    </row>
    <row r="2956" spans="1:14" x14ac:dyDescent="0.25">
      <c r="A2956" s="28">
        <v>44927</v>
      </c>
      <c r="B2956" s="4" t="s">
        <v>12</v>
      </c>
      <c r="C2956" s="4" t="s">
        <v>13</v>
      </c>
      <c r="D2956" s="4" t="s">
        <v>14</v>
      </c>
      <c r="E2956" s="4" t="s">
        <v>59</v>
      </c>
      <c r="F2956" s="64" t="str">
        <f>IFERROR(VLOOKUP(E2956,'ИМЕНА ОКВЭД'!B$1:D$130001,2,FALSE),E2956)</f>
        <v>32.4</v>
      </c>
      <c r="G2956" s="27">
        <v>49</v>
      </c>
      <c r="H2956" s="27">
        <v>49</v>
      </c>
      <c r="I2956" s="27">
        <v>73.599999999999994</v>
      </c>
      <c r="J2956" s="27">
        <v>49</v>
      </c>
      <c r="K2956" s="27">
        <v>73.599999999999994</v>
      </c>
      <c r="L2956" s="27">
        <v>100</v>
      </c>
      <c r="M2956" s="27">
        <v>66.576086956521735</v>
      </c>
      <c r="N2956" s="27">
        <v>66.576086956521735</v>
      </c>
    </row>
    <row r="2957" spans="1:14" x14ac:dyDescent="0.25">
      <c r="A2957" s="28">
        <v>44927</v>
      </c>
      <c r="B2957" s="4" t="s">
        <v>12</v>
      </c>
      <c r="C2957" s="4" t="s">
        <v>13</v>
      </c>
      <c r="D2957" s="4" t="s">
        <v>14</v>
      </c>
      <c r="E2957" s="4" t="s">
        <v>75</v>
      </c>
      <c r="F2957" s="64" t="str">
        <f>IFERROR(VLOOKUP(E2957,'ИМЕНА ОКВЭД'!B$1:D$130001,2,FALSE),E2957)</f>
        <v>125.АГ</v>
      </c>
      <c r="G2957" s="27">
        <v>27407193.199999999</v>
      </c>
      <c r="H2957" s="27">
        <v>55170334.799999997</v>
      </c>
      <c r="I2957" s="27">
        <v>31441028.600000001</v>
      </c>
      <c r="J2957" s="27">
        <v>27407193.199999999</v>
      </c>
      <c r="K2957" s="27">
        <v>31441028.600000001</v>
      </c>
      <c r="L2957" s="27">
        <v>49.677409606729448</v>
      </c>
      <c r="M2957" s="27">
        <v>87.170154477706873</v>
      </c>
      <c r="N2957" s="27">
        <v>87.170154477706873</v>
      </c>
    </row>
    <row r="2958" spans="1:14" x14ac:dyDescent="0.25">
      <c r="A2958" s="28">
        <v>44927</v>
      </c>
      <c r="B2958" s="4" t="s">
        <v>12</v>
      </c>
      <c r="C2958" s="4" t="s">
        <v>13</v>
      </c>
      <c r="D2958" s="4" t="s">
        <v>14</v>
      </c>
      <c r="E2958" s="4" t="s">
        <v>45</v>
      </c>
      <c r="F2958" s="64" t="str">
        <f>IFERROR(VLOOKUP(E2958,'ИМЕНА ОКВЭД'!B$1:D$130001,2,FALSE),E2958)</f>
        <v>Добыча металлических руд</v>
      </c>
      <c r="G2958" s="27">
        <v>346233.1</v>
      </c>
      <c r="H2958" s="27">
        <v>600438.69999999995</v>
      </c>
      <c r="I2958" s="27">
        <v>520146</v>
      </c>
      <c r="J2958" s="27">
        <v>346233.1</v>
      </c>
      <c r="K2958" s="27">
        <v>520146</v>
      </c>
      <c r="L2958" s="27">
        <v>57.663355143497583</v>
      </c>
      <c r="M2958" s="27">
        <v>66.564599170232967</v>
      </c>
      <c r="N2958" s="27">
        <v>66.564599170232967</v>
      </c>
    </row>
    <row r="2959" spans="1:14" x14ac:dyDescent="0.25">
      <c r="A2959" s="28">
        <v>44927</v>
      </c>
      <c r="B2959" s="4" t="s">
        <v>12</v>
      </c>
      <c r="C2959" s="4" t="s">
        <v>13</v>
      </c>
      <c r="D2959" s="4" t="s">
        <v>14</v>
      </c>
      <c r="E2959" s="4" t="s">
        <v>98</v>
      </c>
      <c r="F2959" s="64" t="str">
        <f>IFERROR(VLOOKUP(E2959,'ИМЕНА ОКВЭД'!B$1:D$130001,2,FALSE),E2959)</f>
        <v>Предоставление услуг в области добычи полезных ископаемых</v>
      </c>
      <c r="G2959" s="27">
        <v>381372.4</v>
      </c>
      <c r="H2959" s="27">
        <v>381231.4</v>
      </c>
      <c r="I2959" s="27">
        <v>262302.8</v>
      </c>
      <c r="J2959" s="27">
        <v>381372.4</v>
      </c>
      <c r="K2959" s="27">
        <v>262302.8</v>
      </c>
      <c r="L2959" s="27">
        <v>100.03698541096038</v>
      </c>
      <c r="M2959" s="27">
        <v>145.39394928304236</v>
      </c>
      <c r="N2959" s="27">
        <v>145.39394928304236</v>
      </c>
    </row>
    <row r="2960" spans="1:14" x14ac:dyDescent="0.25">
      <c r="A2960" s="28">
        <v>44927</v>
      </c>
      <c r="B2960" s="4" t="s">
        <v>12</v>
      </c>
      <c r="C2960" s="4" t="s">
        <v>13</v>
      </c>
      <c r="D2960" s="4" t="s">
        <v>14</v>
      </c>
      <c r="E2960" s="4" t="s">
        <v>50</v>
      </c>
      <c r="F2960" s="64" t="str">
        <f>IFERROR(VLOOKUP(E2960,'ИМЕНА ОКВЭД'!B$1:D$130001,2,FALSE),E2960)</f>
        <v>Производство молочной продукции</v>
      </c>
      <c r="G2960" s="27">
        <v>230766.1</v>
      </c>
      <c r="H2960" s="27">
        <v>212345.8</v>
      </c>
      <c r="I2960" s="27">
        <v>242166</v>
      </c>
      <c r="J2960" s="27">
        <v>230766.1</v>
      </c>
      <c r="K2960" s="27">
        <v>242166</v>
      </c>
      <c r="L2960" s="27">
        <v>108.67467122024547</v>
      </c>
      <c r="M2960" s="27">
        <v>95.292526613975539</v>
      </c>
      <c r="N2960" s="27">
        <v>95.292526613975539</v>
      </c>
    </row>
    <row r="2961" spans="1:14" x14ac:dyDescent="0.25">
      <c r="A2961" s="28">
        <v>44927</v>
      </c>
      <c r="B2961" s="4" t="s">
        <v>12</v>
      </c>
      <c r="C2961" s="4" t="s">
        <v>13</v>
      </c>
      <c r="D2961" s="4" t="s">
        <v>14</v>
      </c>
      <c r="E2961" s="4" t="s">
        <v>100</v>
      </c>
      <c r="F2961" s="64" t="str">
        <f>IFERROR(VLOOKUP(E2961,'ИМЕНА ОКВЭД'!B$1:D$130001,2,FALSE),E2961)</f>
        <v>23.9</v>
      </c>
      <c r="G2961" s="27">
        <v>264169</v>
      </c>
      <c r="H2961" s="27">
        <v>360489</v>
      </c>
      <c r="I2961" s="27">
        <v>308026</v>
      </c>
      <c r="J2961" s="27">
        <v>264169</v>
      </c>
      <c r="K2961" s="27">
        <v>308026</v>
      </c>
      <c r="L2961" s="27">
        <v>73.280738108513717</v>
      </c>
      <c r="M2961" s="27">
        <v>85.76191620187906</v>
      </c>
      <c r="N2961" s="27">
        <v>85.76191620187906</v>
      </c>
    </row>
    <row r="2962" spans="1:14" x14ac:dyDescent="0.25">
      <c r="A2962" s="28">
        <v>44927</v>
      </c>
      <c r="B2962" s="4" t="s">
        <v>12</v>
      </c>
      <c r="C2962" s="4" t="s">
        <v>13</v>
      </c>
      <c r="D2962" s="4" t="s">
        <v>14</v>
      </c>
      <c r="E2962" s="4" t="s">
        <v>136</v>
      </c>
      <c r="F2962" s="64" t="str">
        <f>IFERROR(VLOOKUP(E2962,'ИМЕНА ОКВЭД'!B$1:D$130001,2,FALSE),E2962)</f>
        <v>23.2</v>
      </c>
      <c r="G2962" s="27">
        <v>2392</v>
      </c>
      <c r="H2962" s="27">
        <v>2392</v>
      </c>
      <c r="I2962" s="27">
        <v>2392</v>
      </c>
      <c r="J2962" s="27">
        <v>2392</v>
      </c>
      <c r="K2962" s="27">
        <v>2392</v>
      </c>
      <c r="L2962" s="27">
        <v>100</v>
      </c>
      <c r="M2962" s="27">
        <v>100</v>
      </c>
      <c r="N2962" s="27">
        <v>100</v>
      </c>
    </row>
    <row r="2963" spans="1:14" x14ac:dyDescent="0.25">
      <c r="A2963" s="28">
        <v>44927</v>
      </c>
      <c r="B2963" s="4" t="s">
        <v>12</v>
      </c>
      <c r="C2963" s="4" t="s">
        <v>13</v>
      </c>
      <c r="D2963" s="4" t="s">
        <v>14</v>
      </c>
      <c r="E2963" s="4" t="s">
        <v>118</v>
      </c>
      <c r="F2963" s="64" t="str">
        <f>IFERROR(VLOOKUP(E2963,'ИМЕНА ОКВЭД'!B$1:D$130001,2,FALSE),E2963)</f>
        <v>Производство электрического оборудования</v>
      </c>
      <c r="G2963" s="27">
        <v>6843</v>
      </c>
      <c r="H2963" s="27">
        <v>10659.8</v>
      </c>
      <c r="I2963" s="27">
        <v>6843</v>
      </c>
      <c r="J2963" s="27">
        <v>6843</v>
      </c>
      <c r="K2963" s="27">
        <v>6843</v>
      </c>
      <c r="L2963" s="27">
        <v>64.194450177301633</v>
      </c>
      <c r="M2963" s="27">
        <v>100</v>
      </c>
      <c r="N2963" s="27">
        <v>100</v>
      </c>
    </row>
    <row r="2964" spans="1:14" x14ac:dyDescent="0.25">
      <c r="A2964" s="28">
        <v>44927</v>
      </c>
      <c r="B2964" s="4" t="s">
        <v>12</v>
      </c>
      <c r="C2964" s="4" t="s">
        <v>13</v>
      </c>
      <c r="D2964" s="4" t="s">
        <v>14</v>
      </c>
      <c r="E2964" s="4" t="s">
        <v>132</v>
      </c>
      <c r="F2964" s="64" t="str">
        <f>IFERROR(VLOOKUP(E2964,'ИМЕНА ОКВЭД'!B$1:D$130001,2,FALSE),E2964)</f>
        <v>09.1</v>
      </c>
      <c r="G2964" s="27">
        <v>108</v>
      </c>
      <c r="H2964" s="27">
        <v>108</v>
      </c>
      <c r="I2964" s="27">
        <v>108</v>
      </c>
      <c r="J2964" s="27">
        <v>108</v>
      </c>
      <c r="K2964" s="27">
        <v>108</v>
      </c>
      <c r="L2964" s="27">
        <v>100</v>
      </c>
      <c r="M2964" s="27">
        <v>100</v>
      </c>
      <c r="N2964" s="27">
        <v>100</v>
      </c>
    </row>
    <row r="2965" spans="1:14" x14ac:dyDescent="0.25">
      <c r="A2965" s="28">
        <v>44927</v>
      </c>
      <c r="B2965" s="4" t="s">
        <v>12</v>
      </c>
      <c r="C2965" s="4" t="s">
        <v>13</v>
      </c>
      <c r="D2965" s="4" t="s">
        <v>14</v>
      </c>
      <c r="E2965" s="4" t="s">
        <v>123</v>
      </c>
      <c r="F2965" s="64" t="str">
        <f>IFERROR(VLOOKUP(E2965,'ИМЕНА ОКВЭД'!B$1:D$130001,2,FALSE),E2965)</f>
        <v>32.1</v>
      </c>
      <c r="G2965" s="27">
        <v>18</v>
      </c>
      <c r="H2965" s="27">
        <v>18</v>
      </c>
      <c r="I2965" s="27">
        <v>18</v>
      </c>
      <c r="J2965" s="27">
        <v>18</v>
      </c>
      <c r="K2965" s="27">
        <v>18</v>
      </c>
      <c r="L2965" s="27">
        <v>100</v>
      </c>
      <c r="M2965" s="27">
        <v>100</v>
      </c>
      <c r="N2965" s="27">
        <v>100</v>
      </c>
    </row>
    <row r="2966" spans="1:14" x14ac:dyDescent="0.25">
      <c r="A2966" s="28">
        <v>44927</v>
      </c>
      <c r="B2966" s="4" t="s">
        <v>12</v>
      </c>
      <c r="C2966" s="4" t="s">
        <v>13</v>
      </c>
      <c r="D2966" s="4" t="s">
        <v>14</v>
      </c>
      <c r="E2966" s="4" t="s">
        <v>17</v>
      </c>
      <c r="F2966" s="64" t="str">
        <f>IFERROR(VLOOKUP(E2966,'ИМЕНА ОКВЭД'!B$1:D$130001,2,FALSE),E2966)</f>
        <v>20.5</v>
      </c>
      <c r="G2966" s="27">
        <v>115292</v>
      </c>
      <c r="H2966" s="27">
        <v>115341</v>
      </c>
      <c r="I2966" s="27">
        <v>115012</v>
      </c>
      <c r="J2966" s="27">
        <v>115292</v>
      </c>
      <c r="K2966" s="27">
        <v>115012</v>
      </c>
      <c r="L2966" s="27">
        <v>99.957517274863235</v>
      </c>
      <c r="M2966" s="27">
        <v>100.24345285709317</v>
      </c>
      <c r="N2966" s="27">
        <v>100.24345285709317</v>
      </c>
    </row>
    <row r="2967" spans="1:14" x14ac:dyDescent="0.25">
      <c r="A2967" s="28">
        <v>44927</v>
      </c>
      <c r="B2967" s="4" t="s">
        <v>12</v>
      </c>
      <c r="C2967" s="4" t="s">
        <v>13</v>
      </c>
      <c r="D2967" s="4" t="s">
        <v>14</v>
      </c>
      <c r="E2967" s="4" t="s">
        <v>56</v>
      </c>
      <c r="F2967" s="64" t="str">
        <f>IFERROR(VLOOKUP(E2967,'ИМЕНА ОКВЭД'!B$1:D$130001,2,FALSE),E2967)</f>
        <v>Производство готовых металлических изделий, кроме машин и оборудования</v>
      </c>
      <c r="G2967" s="27">
        <v>451631.2</v>
      </c>
      <c r="H2967" s="27">
        <v>675623.1</v>
      </c>
      <c r="I2967" s="27">
        <v>405043.4</v>
      </c>
      <c r="J2967" s="27">
        <v>451631.2</v>
      </c>
      <c r="K2967" s="27">
        <v>405043.4</v>
      </c>
      <c r="L2967" s="27">
        <v>66.846619069123008</v>
      </c>
      <c r="M2967" s="27">
        <v>111.50192794154898</v>
      </c>
      <c r="N2967" s="27">
        <v>111.50192794154898</v>
      </c>
    </row>
    <row r="2968" spans="1:14" x14ac:dyDescent="0.25">
      <c r="A2968" s="28">
        <v>44927</v>
      </c>
      <c r="B2968" s="4" t="s">
        <v>12</v>
      </c>
      <c r="C2968" s="4" t="s">
        <v>13</v>
      </c>
      <c r="D2968" s="4" t="s">
        <v>14</v>
      </c>
      <c r="E2968" s="4" t="s">
        <v>90</v>
      </c>
      <c r="F2968" s="64" t="str">
        <f>IFERROR(VLOOKUP(E2968,'ИМЕНА ОКВЭД'!B$1:D$130001,2,FALSE),E2968)</f>
        <v>Ремонт и монтаж машин и оборудования</v>
      </c>
      <c r="G2968" s="27">
        <v>1179630.3999999999</v>
      </c>
      <c r="H2968" s="27">
        <v>1870001.1</v>
      </c>
      <c r="I2968" s="27">
        <v>1227245.7</v>
      </c>
      <c r="J2968" s="27">
        <v>1179630.3999999999</v>
      </c>
      <c r="K2968" s="27">
        <v>1227245.7</v>
      </c>
      <c r="L2968" s="27">
        <v>63.081802465249886</v>
      </c>
      <c r="M2968" s="27">
        <v>96.120149371882093</v>
      </c>
      <c r="N2968" s="27">
        <v>96.120149371882093</v>
      </c>
    </row>
    <row r="2969" spans="1:14" x14ac:dyDescent="0.25">
      <c r="A2969" s="28">
        <v>44927</v>
      </c>
      <c r="B2969" s="4" t="s">
        <v>12</v>
      </c>
      <c r="C2969" s="4" t="s">
        <v>13</v>
      </c>
      <c r="D2969" s="4" t="s">
        <v>14</v>
      </c>
      <c r="E2969" s="4" t="s">
        <v>27</v>
      </c>
      <c r="F2969" s="64" t="str">
        <f>IFERROR(VLOOKUP(E2969,'ИМЕНА ОКВЭД'!B$1:D$130001,2,FALSE),E2969)</f>
        <v>Сбор и обработка сточных вод</v>
      </c>
      <c r="G2969" s="27">
        <v>199188.6</v>
      </c>
      <c r="H2969" s="27">
        <v>187202.8</v>
      </c>
      <c r="I2969" s="27">
        <v>168124.2</v>
      </c>
      <c r="J2969" s="27">
        <v>199188.6</v>
      </c>
      <c r="K2969" s="27">
        <v>168124.2</v>
      </c>
      <c r="L2969" s="27">
        <v>106.40257517515764</v>
      </c>
      <c r="M2969" s="27">
        <v>118.47705446330748</v>
      </c>
      <c r="N2969" s="27">
        <v>118.47705446330748</v>
      </c>
    </row>
    <row r="2970" spans="1:14" x14ac:dyDescent="0.25">
      <c r="A2970" s="28">
        <v>44927</v>
      </c>
      <c r="B2970" s="4" t="s">
        <v>12</v>
      </c>
      <c r="C2970" s="4" t="s">
        <v>13</v>
      </c>
      <c r="D2970" s="4" t="s">
        <v>14</v>
      </c>
      <c r="E2970" s="4" t="s">
        <v>107</v>
      </c>
      <c r="F2970" s="64" t="str">
        <f>IFERROR(VLOOKUP(E2970,'ИМЕНА ОКВЭД'!B$1:D$130001,2,FALSE),E2970)</f>
        <v>25.7</v>
      </c>
      <c r="G2970" s="27">
        <v>10088</v>
      </c>
      <c r="H2970" s="27">
        <v>11012.8</v>
      </c>
      <c r="I2970" s="27">
        <v>10088</v>
      </c>
      <c r="J2970" s="27">
        <v>10088</v>
      </c>
      <c r="K2970" s="27">
        <v>10088</v>
      </c>
      <c r="L2970" s="27">
        <v>91.602498910358861</v>
      </c>
      <c r="M2970" s="27">
        <v>100</v>
      </c>
      <c r="N2970" s="27">
        <v>100</v>
      </c>
    </row>
    <row r="2971" spans="1:14" x14ac:dyDescent="0.25">
      <c r="A2971" s="28">
        <v>44927</v>
      </c>
      <c r="B2971" s="4" t="s">
        <v>12</v>
      </c>
      <c r="C2971" s="4" t="s">
        <v>13</v>
      </c>
      <c r="D2971" s="4" t="s">
        <v>14</v>
      </c>
      <c r="E2971" s="4" t="s">
        <v>127</v>
      </c>
      <c r="F2971" s="64" t="str">
        <f>IFERROR(VLOOKUP(E2971,'ИМЕНА ОКВЭД'!B$1:D$130001,2,FALSE),E2971)</f>
        <v>28.4</v>
      </c>
      <c r="G2971" s="27"/>
      <c r="H2971" s="27"/>
      <c r="I2971" s="27">
        <v>2888.8</v>
      </c>
      <c r="J2971" s="27"/>
      <c r="K2971" s="27">
        <v>2888.8</v>
      </c>
      <c r="L2971" s="27"/>
      <c r="M2971" s="27"/>
      <c r="N2971" s="27"/>
    </row>
    <row r="2972" spans="1:14" x14ac:dyDescent="0.25">
      <c r="A2972" s="28">
        <v>44927</v>
      </c>
      <c r="B2972" s="4" t="s">
        <v>12</v>
      </c>
      <c r="C2972" s="4" t="s">
        <v>13</v>
      </c>
      <c r="D2972" s="4" t="s">
        <v>14</v>
      </c>
      <c r="E2972" s="4" t="s">
        <v>135</v>
      </c>
      <c r="F2972" s="64" t="str">
        <f>IFERROR(VLOOKUP(E2972,'ИМЕНА ОКВЭД'!B$1:D$130001,2,FALSE),E2972)</f>
        <v>32.3</v>
      </c>
      <c r="G2972" s="27">
        <v>300</v>
      </c>
      <c r="H2972" s="27">
        <v>300</v>
      </c>
      <c r="I2972" s="27">
        <v>300</v>
      </c>
      <c r="J2972" s="27">
        <v>300</v>
      </c>
      <c r="K2972" s="27">
        <v>300</v>
      </c>
      <c r="L2972" s="27">
        <v>100</v>
      </c>
      <c r="M2972" s="27">
        <v>100</v>
      </c>
      <c r="N2972" s="27">
        <v>100</v>
      </c>
    </row>
    <row r="2973" spans="1:14" x14ac:dyDescent="0.25">
      <c r="A2973" s="28">
        <v>44927</v>
      </c>
      <c r="B2973" s="4" t="s">
        <v>12</v>
      </c>
      <c r="C2973" s="4" t="s">
        <v>13</v>
      </c>
      <c r="D2973" s="4" t="s">
        <v>14</v>
      </c>
      <c r="E2973" s="4" t="s">
        <v>103</v>
      </c>
      <c r="F2973" s="64" t="str">
        <f>IFERROR(VLOOKUP(E2973,'ИМЕНА ОКВЭД'!B$1:D$130001,2,FALSE),E2973)</f>
        <v>33.1</v>
      </c>
      <c r="G2973" s="27">
        <v>1174681.5</v>
      </c>
      <c r="H2973" s="27">
        <v>1862514.9</v>
      </c>
      <c r="I2973" s="27">
        <v>1222282.6000000001</v>
      </c>
      <c r="J2973" s="27">
        <v>1174681.5</v>
      </c>
      <c r="K2973" s="27">
        <v>1222282.6000000001</v>
      </c>
      <c r="L2973" s="27">
        <v>63.069643093861963</v>
      </c>
      <c r="M2973" s="27">
        <v>96.105556930942157</v>
      </c>
      <c r="N2973" s="27">
        <v>96.105556930942157</v>
      </c>
    </row>
    <row r="2974" spans="1:14" x14ac:dyDescent="0.25">
      <c r="A2974" s="28">
        <v>44927</v>
      </c>
      <c r="B2974" s="4" t="s">
        <v>12</v>
      </c>
      <c r="C2974" s="4" t="s">
        <v>13</v>
      </c>
      <c r="D2974" s="4" t="s">
        <v>14</v>
      </c>
      <c r="E2974" s="4" t="s">
        <v>124</v>
      </c>
      <c r="F2974" s="64" t="str">
        <f>IFERROR(VLOOKUP(E2974,'ИМЕНА ОКВЭД'!B$1:D$130001,2,FALSE),E2974)</f>
        <v>Всего по обследуемым видам экономической деятельности</v>
      </c>
      <c r="G2974" s="27">
        <v>38437100.5</v>
      </c>
      <c r="H2974" s="27">
        <v>64567472.299999997</v>
      </c>
      <c r="I2974" s="27">
        <v>40234274.700000003</v>
      </c>
      <c r="J2974" s="27">
        <v>38437100.5</v>
      </c>
      <c r="K2974" s="27">
        <v>40234274.700000003</v>
      </c>
      <c r="L2974" s="27">
        <v>59.530130467876468</v>
      </c>
      <c r="M2974" s="27">
        <v>95.533225804614787</v>
      </c>
      <c r="N2974" s="27">
        <v>95.533225804614787</v>
      </c>
    </row>
    <row r="2975" spans="1:14" x14ac:dyDescent="0.25">
      <c r="A2975" s="28">
        <v>44927</v>
      </c>
      <c r="B2975" s="4" t="s">
        <v>12</v>
      </c>
      <c r="C2975" s="4" t="s">
        <v>13</v>
      </c>
      <c r="D2975" s="4" t="s">
        <v>14</v>
      </c>
      <c r="E2975" s="4" t="s">
        <v>89</v>
      </c>
      <c r="F2975" s="64" t="str">
        <f>IFERROR(VLOOKUP(E2975,'ИМЕНА ОКВЭД'!B$1:D$130001,2,FALSE),E2975)</f>
        <v>Обеспечение электрическое энергией, газом и паром; кондиционирование воздуха</v>
      </c>
      <c r="G2975" s="27">
        <v>9958839.4000000004</v>
      </c>
      <c r="H2975" s="27">
        <v>8286052.5999999996</v>
      </c>
      <c r="I2975" s="27">
        <v>7877979.2999999998</v>
      </c>
      <c r="J2975" s="27">
        <v>9958839.4000000004</v>
      </c>
      <c r="K2975" s="27">
        <v>7877979.2999999998</v>
      </c>
      <c r="L2975" s="27">
        <v>120.18798191071102</v>
      </c>
      <c r="M2975" s="27">
        <v>126.41362741331398</v>
      </c>
      <c r="N2975" s="27">
        <v>126.41362741331398</v>
      </c>
    </row>
    <row r="2976" spans="1:14" x14ac:dyDescent="0.25">
      <c r="A2976" s="28">
        <v>44927</v>
      </c>
      <c r="B2976" s="4" t="s">
        <v>12</v>
      </c>
      <c r="C2976" s="4" t="s">
        <v>13</v>
      </c>
      <c r="D2976" s="4" t="s">
        <v>14</v>
      </c>
      <c r="E2976" s="4" t="s">
        <v>22</v>
      </c>
      <c r="F2976" s="64" t="str">
        <f>IFERROR(VLOOKUP(E2976,'ИМЕНА ОКВЭД'!B$1:D$130001,2,FALSE),E2976)</f>
        <v>Производство хлебобулочных и мучных кондитерских изделий</v>
      </c>
      <c r="G2976" s="27">
        <v>286685.40000000002</v>
      </c>
      <c r="H2976" s="27">
        <v>205603.4</v>
      </c>
      <c r="I2976" s="27">
        <v>193935.4</v>
      </c>
      <c r="J2976" s="27">
        <v>286685.40000000002</v>
      </c>
      <c r="K2976" s="27">
        <v>193935.4</v>
      </c>
      <c r="L2976" s="27">
        <v>139.43611827430868</v>
      </c>
      <c r="M2976" s="27">
        <v>147.82520365028768</v>
      </c>
      <c r="N2976" s="27">
        <v>147.82520365028768</v>
      </c>
    </row>
    <row r="2977" spans="1:14" x14ac:dyDescent="0.25">
      <c r="A2977" s="28">
        <v>44927</v>
      </c>
      <c r="B2977" s="4" t="s">
        <v>12</v>
      </c>
      <c r="C2977" s="4" t="s">
        <v>13</v>
      </c>
      <c r="D2977" s="4" t="s">
        <v>14</v>
      </c>
      <c r="E2977" s="4" t="s">
        <v>74</v>
      </c>
      <c r="F2977" s="64" t="str">
        <f>IFERROR(VLOOKUP(E2977,'ИМЕНА ОКВЭД'!B$1:D$130001,2,FALSE),E2977)</f>
        <v>13.9</v>
      </c>
      <c r="G2977" s="27">
        <v>770.2</v>
      </c>
      <c r="H2977" s="27">
        <v>4717</v>
      </c>
      <c r="I2977" s="27">
        <v>826</v>
      </c>
      <c r="J2977" s="27">
        <v>770.2</v>
      </c>
      <c r="K2977" s="27">
        <v>826</v>
      </c>
      <c r="L2977" s="27">
        <v>16.328174687301249</v>
      </c>
      <c r="M2977" s="27">
        <v>93.244552058111381</v>
      </c>
      <c r="N2977" s="27">
        <v>93.244552058111381</v>
      </c>
    </row>
    <row r="2978" spans="1:14" x14ac:dyDescent="0.25">
      <c r="A2978" s="28">
        <v>44927</v>
      </c>
      <c r="B2978" s="4" t="s">
        <v>12</v>
      </c>
      <c r="C2978" s="4" t="s">
        <v>13</v>
      </c>
      <c r="D2978" s="4" t="s">
        <v>14</v>
      </c>
      <c r="E2978" s="4" t="s">
        <v>120</v>
      </c>
      <c r="F2978" s="64" t="str">
        <f>IFERROR(VLOOKUP(E2978,'ИМЕНА ОКВЭД'!B$1:D$130001,2,FALSE),E2978)</f>
        <v>20.1</v>
      </c>
      <c r="G2978" s="27">
        <v>346673.8</v>
      </c>
      <c r="H2978" s="27">
        <v>276586.7</v>
      </c>
      <c r="I2978" s="27">
        <v>196649.60000000001</v>
      </c>
      <c r="J2978" s="27">
        <v>346673.8</v>
      </c>
      <c r="K2978" s="27">
        <v>196649.60000000001</v>
      </c>
      <c r="L2978" s="27">
        <v>125.34001092604959</v>
      </c>
      <c r="M2978" s="27">
        <v>176.29011195547818</v>
      </c>
      <c r="N2978" s="27">
        <v>176.29011195547818</v>
      </c>
    </row>
    <row r="2979" spans="1:14" x14ac:dyDescent="0.25">
      <c r="A2979" s="28">
        <v>44927</v>
      </c>
      <c r="B2979" s="4" t="s">
        <v>12</v>
      </c>
      <c r="C2979" s="4" t="s">
        <v>13</v>
      </c>
      <c r="D2979" s="4" t="s">
        <v>14</v>
      </c>
      <c r="E2979" s="4" t="s">
        <v>47</v>
      </c>
      <c r="F2979" s="64" t="str">
        <f>IFERROR(VLOOKUP(E2979,'ИМЕНА ОКВЭД'!B$1:D$130001,2,FALSE),E2979)</f>
        <v>25.1</v>
      </c>
      <c r="G2979" s="27">
        <v>271706.3</v>
      </c>
      <c r="H2979" s="27">
        <v>446097.3</v>
      </c>
      <c r="I2979" s="27">
        <v>177638.5</v>
      </c>
      <c r="J2979" s="27">
        <v>271706.3</v>
      </c>
      <c r="K2979" s="27">
        <v>177638.5</v>
      </c>
      <c r="L2979" s="27">
        <v>60.907407419861094</v>
      </c>
      <c r="M2979" s="27">
        <v>152.95462413834838</v>
      </c>
      <c r="N2979" s="27">
        <v>152.95462413834838</v>
      </c>
    </row>
    <row r="2980" spans="1:14" x14ac:dyDescent="0.25">
      <c r="A2980" s="28">
        <v>44927</v>
      </c>
      <c r="B2980" s="4" t="s">
        <v>12</v>
      </c>
      <c r="C2980" s="4" t="s">
        <v>13</v>
      </c>
      <c r="D2980" s="4" t="s">
        <v>14</v>
      </c>
      <c r="E2980" s="4" t="s">
        <v>99</v>
      </c>
      <c r="F2980" s="64" t="str">
        <f>IFERROR(VLOOKUP(E2980,'ИМЕНА ОКВЭД'!B$1:D$130001,2,FALSE),E2980)</f>
        <v>Производство лекарственных средств и материалов, применяемых в медицинских целях</v>
      </c>
      <c r="G2980" s="27">
        <v>271148</v>
      </c>
      <c r="H2980" s="27">
        <v>335501</v>
      </c>
      <c r="I2980" s="27">
        <v>178180</v>
      </c>
      <c r="J2980" s="27">
        <v>271148</v>
      </c>
      <c r="K2980" s="27">
        <v>178180</v>
      </c>
      <c r="L2980" s="27">
        <v>80.818835115245562</v>
      </c>
      <c r="M2980" s="27">
        <v>152.17645078011</v>
      </c>
      <c r="N2980" s="27">
        <v>152.17645078011</v>
      </c>
    </row>
    <row r="2981" spans="1:14" x14ac:dyDescent="0.25">
      <c r="A2981" s="28">
        <v>44927</v>
      </c>
      <c r="B2981" s="4" t="s">
        <v>12</v>
      </c>
      <c r="C2981" s="4" t="s">
        <v>13</v>
      </c>
      <c r="D2981" s="4" t="s">
        <v>14</v>
      </c>
      <c r="E2981" s="4" t="s">
        <v>3471</v>
      </c>
      <c r="F2981" s="64" t="str">
        <f>IFERROR(VLOOKUP(E2981,'ИМЕНА ОКВЭД'!B$1:D$130001,2,FALSE),E2981)</f>
        <v>29.1</v>
      </c>
      <c r="G2981" s="27">
        <v>2020</v>
      </c>
      <c r="H2981" s="27">
        <v>2020</v>
      </c>
      <c r="I2981" s="27">
        <v>2020</v>
      </c>
      <c r="J2981" s="27">
        <v>2020</v>
      </c>
      <c r="K2981" s="27">
        <v>2020</v>
      </c>
      <c r="L2981" s="27">
        <v>100</v>
      </c>
      <c r="M2981" s="27">
        <v>100</v>
      </c>
      <c r="N2981" s="27">
        <v>100</v>
      </c>
    </row>
    <row r="2982" spans="1:14" x14ac:dyDescent="0.25">
      <c r="A2982" s="28">
        <v>44927</v>
      </c>
      <c r="B2982" s="4" t="s">
        <v>12</v>
      </c>
      <c r="C2982" s="4" t="s">
        <v>13</v>
      </c>
      <c r="D2982" s="4" t="s">
        <v>14</v>
      </c>
      <c r="E2982" s="4" t="s">
        <v>97</v>
      </c>
      <c r="F2982" s="64" t="str">
        <f>IFERROR(VLOOKUP(E2982,'ИМЕНА ОКВЭД'!B$1:D$130001,2,FALSE),E2982)</f>
        <v>20.2</v>
      </c>
      <c r="G2982" s="27"/>
      <c r="H2982" s="27"/>
      <c r="I2982" s="27"/>
      <c r="J2982" s="27"/>
      <c r="K2982" s="27"/>
      <c r="L2982" s="27"/>
      <c r="M2982" s="27"/>
      <c r="N2982" s="27"/>
    </row>
    <row r="2983" spans="1:14" x14ac:dyDescent="0.25">
      <c r="A2983" s="28">
        <v>44927</v>
      </c>
      <c r="B2983" s="4" t="s">
        <v>12</v>
      </c>
      <c r="C2983" s="4" t="s">
        <v>13</v>
      </c>
      <c r="D2983" s="4" t="s">
        <v>14</v>
      </c>
      <c r="E2983" s="4" t="s">
        <v>111</v>
      </c>
      <c r="F2983" s="64" t="str">
        <f>IFERROR(VLOOKUP(E2983,'ИМЕНА ОКВЭД'!B$1:D$130001,2,FALSE),E2983)</f>
        <v>16.1</v>
      </c>
      <c r="G2983" s="27">
        <v>774824.9</v>
      </c>
      <c r="H2983" s="27">
        <v>1077118</v>
      </c>
      <c r="I2983" s="27">
        <v>1392194.7</v>
      </c>
      <c r="J2983" s="27">
        <v>774824.9</v>
      </c>
      <c r="K2983" s="27">
        <v>1392194.7</v>
      </c>
      <c r="L2983" s="27">
        <v>71.935006192450601</v>
      </c>
      <c r="M2983" s="27">
        <v>55.654923840753021</v>
      </c>
      <c r="N2983" s="27">
        <v>55.654923840753021</v>
      </c>
    </row>
    <row r="2984" spans="1:14" x14ac:dyDescent="0.25">
      <c r="A2984" s="28">
        <v>44927</v>
      </c>
      <c r="B2984" s="4" t="s">
        <v>12</v>
      </c>
      <c r="C2984" s="4" t="s">
        <v>13</v>
      </c>
      <c r="D2984" s="4" t="s">
        <v>14</v>
      </c>
      <c r="E2984" s="4" t="s">
        <v>87</v>
      </c>
      <c r="F2984" s="64" t="str">
        <f>IFERROR(VLOOKUP(E2984,'ИМЕНА ОКВЭД'!B$1:D$130001,2,FALSE),E2984)</f>
        <v>24.3</v>
      </c>
      <c r="G2984" s="27">
        <v>105800.7</v>
      </c>
      <c r="H2984" s="27">
        <v>96425.600000000006</v>
      </c>
      <c r="I2984" s="27">
        <v>119147.7</v>
      </c>
      <c r="J2984" s="27">
        <v>105800.7</v>
      </c>
      <c r="K2984" s="27">
        <v>119147.7</v>
      </c>
      <c r="L2984" s="27">
        <v>109.72262552683105</v>
      </c>
      <c r="M2984" s="27">
        <v>88.797937350028576</v>
      </c>
      <c r="N2984" s="27">
        <v>88.797937350028576</v>
      </c>
    </row>
    <row r="2985" spans="1:14" x14ac:dyDescent="0.25">
      <c r="A2985" s="28">
        <v>44927</v>
      </c>
      <c r="B2985" s="4" t="s">
        <v>12</v>
      </c>
      <c r="C2985" s="4" t="s">
        <v>13</v>
      </c>
      <c r="D2985" s="4" t="s">
        <v>14</v>
      </c>
      <c r="E2985" s="4" t="s">
        <v>71</v>
      </c>
      <c r="F2985" s="64" t="str">
        <f>IFERROR(VLOOKUP(E2985,'ИМЕНА ОКВЭД'!B$1:D$130001,2,FALSE),E2985)</f>
        <v>23.7</v>
      </c>
      <c r="G2985" s="27">
        <v>663</v>
      </c>
      <c r="H2985" s="27">
        <v>663</v>
      </c>
      <c r="I2985" s="27">
        <v>663</v>
      </c>
      <c r="J2985" s="27">
        <v>663</v>
      </c>
      <c r="K2985" s="27">
        <v>663</v>
      </c>
      <c r="L2985" s="27">
        <v>100</v>
      </c>
      <c r="M2985" s="27">
        <v>100</v>
      </c>
      <c r="N2985" s="27">
        <v>100</v>
      </c>
    </row>
    <row r="2986" spans="1:14" x14ac:dyDescent="0.25">
      <c r="A2986" s="28">
        <v>44927</v>
      </c>
      <c r="B2986" s="4" t="s">
        <v>12</v>
      </c>
      <c r="C2986" s="4" t="s">
        <v>13</v>
      </c>
      <c r="D2986" s="4" t="s">
        <v>14</v>
      </c>
      <c r="E2986" s="4" t="s">
        <v>24</v>
      </c>
      <c r="F2986" s="64" t="str">
        <f>IFERROR(VLOOKUP(E2986,'ИМЕНА ОКВЭД'!B$1:D$130001,2,FALSE),E2986)</f>
        <v>32.5</v>
      </c>
      <c r="G2986" s="27">
        <v>5732</v>
      </c>
      <c r="H2986" s="27">
        <v>16698</v>
      </c>
      <c r="I2986" s="27">
        <v>3961</v>
      </c>
      <c r="J2986" s="27">
        <v>5732</v>
      </c>
      <c r="K2986" s="27">
        <v>3961</v>
      </c>
      <c r="L2986" s="27">
        <v>34.327464366990057</v>
      </c>
      <c r="M2986" s="27">
        <v>144.7109315829336</v>
      </c>
      <c r="N2986" s="27">
        <v>144.7109315829336</v>
      </c>
    </row>
    <row r="2987" spans="1:14" x14ac:dyDescent="0.25">
      <c r="A2987" s="28">
        <v>44927</v>
      </c>
      <c r="B2987" s="4" t="s">
        <v>12</v>
      </c>
      <c r="C2987" s="4" t="s">
        <v>13</v>
      </c>
      <c r="D2987" s="4" t="s">
        <v>14</v>
      </c>
      <c r="E2987" s="4" t="s">
        <v>109</v>
      </c>
      <c r="F2987" s="64" t="str">
        <f>IFERROR(VLOOKUP(E2987,'ИМЕНА ОКВЭД'!B$1:D$130001,2,FALSE),E2987)</f>
        <v>Добыча угля</v>
      </c>
      <c r="G2987" s="27">
        <v>3856014.7</v>
      </c>
      <c r="H2987" s="27">
        <v>4211219.9000000004</v>
      </c>
      <c r="I2987" s="27">
        <v>3599896</v>
      </c>
      <c r="J2987" s="27">
        <v>3856014.7</v>
      </c>
      <c r="K2987" s="27">
        <v>3599896</v>
      </c>
      <c r="L2987" s="27">
        <v>91.565265922114392</v>
      </c>
      <c r="M2987" s="27">
        <v>107.11461386662282</v>
      </c>
      <c r="N2987" s="27">
        <v>107.11461386662282</v>
      </c>
    </row>
    <row r="2988" spans="1:14" x14ac:dyDescent="0.25">
      <c r="A2988" s="28">
        <v>44927</v>
      </c>
      <c r="B2988" s="4" t="s">
        <v>12</v>
      </c>
      <c r="C2988" s="4" t="s">
        <v>13</v>
      </c>
      <c r="D2988" s="4" t="s">
        <v>14</v>
      </c>
      <c r="E2988" s="4" t="s">
        <v>126</v>
      </c>
      <c r="F2988" s="64" t="str">
        <f>IFERROR(VLOOKUP(E2988,'ИМЕНА ОКВЭД'!B$1:D$130001,2,FALSE),E2988)</f>
        <v>09.9</v>
      </c>
      <c r="G2988" s="27">
        <v>381264.4</v>
      </c>
      <c r="H2988" s="27">
        <v>381123.4</v>
      </c>
      <c r="I2988" s="27">
        <v>262194.8</v>
      </c>
      <c r="J2988" s="27">
        <v>381264.4</v>
      </c>
      <c r="K2988" s="27">
        <v>262194.8</v>
      </c>
      <c r="L2988" s="27">
        <v>100.03699589161936</v>
      </c>
      <c r="M2988" s="27">
        <v>145.41264739041355</v>
      </c>
      <c r="N2988" s="27">
        <v>145.41264739041355</v>
      </c>
    </row>
    <row r="2989" spans="1:14" x14ac:dyDescent="0.25">
      <c r="A2989" s="28">
        <v>44927</v>
      </c>
      <c r="B2989" s="4" t="s">
        <v>12</v>
      </c>
      <c r="C2989" s="4" t="s">
        <v>13</v>
      </c>
      <c r="D2989" s="4" t="s">
        <v>14</v>
      </c>
      <c r="E2989" s="4" t="s">
        <v>91</v>
      </c>
      <c r="F2989" s="64" t="str">
        <f>IFERROR(VLOOKUP(E2989,'ИМЕНА ОКВЭД'!B$1:D$130001,2,FALSE),E2989)</f>
        <v>14.1</v>
      </c>
      <c r="G2989" s="27">
        <v>5894</v>
      </c>
      <c r="H2989" s="27">
        <v>16077.8</v>
      </c>
      <c r="I2989" s="27">
        <v>3246</v>
      </c>
      <c r="J2989" s="27">
        <v>5894</v>
      </c>
      <c r="K2989" s="27">
        <v>3246</v>
      </c>
      <c r="L2989" s="27">
        <v>36.659244423988355</v>
      </c>
      <c r="M2989" s="27">
        <v>181.57732593961799</v>
      </c>
      <c r="N2989" s="27">
        <v>181.57732593961799</v>
      </c>
    </row>
    <row r="2990" spans="1:14" x14ac:dyDescent="0.25">
      <c r="A2990" s="28">
        <v>44927</v>
      </c>
      <c r="B2990" s="4" t="s">
        <v>12</v>
      </c>
      <c r="C2990" s="4" t="s">
        <v>13</v>
      </c>
      <c r="D2990" s="4" t="s">
        <v>14</v>
      </c>
      <c r="E2990" s="4" t="s">
        <v>16</v>
      </c>
      <c r="F2990" s="64" t="str">
        <f>IFERROR(VLOOKUP(E2990,'ИМЕНА ОКВЭД'!B$1:D$130001,2,FALSE),E2990)</f>
        <v>20.3</v>
      </c>
      <c r="G2990" s="27">
        <v>13782</v>
      </c>
      <c r="H2990" s="27">
        <v>19771</v>
      </c>
      <c r="I2990" s="27">
        <v>13463</v>
      </c>
      <c r="J2990" s="27">
        <v>13782</v>
      </c>
      <c r="K2990" s="27">
        <v>13463</v>
      </c>
      <c r="L2990" s="27">
        <v>69.708158413838447</v>
      </c>
      <c r="M2990" s="27">
        <v>102.36945703037956</v>
      </c>
      <c r="N2990" s="27">
        <v>102.36945703037956</v>
      </c>
    </row>
    <row r="2991" spans="1:14" x14ac:dyDescent="0.25">
      <c r="A2991" s="28">
        <v>44927</v>
      </c>
      <c r="B2991" s="4" t="s">
        <v>12</v>
      </c>
      <c r="C2991" s="4" t="s">
        <v>13</v>
      </c>
      <c r="D2991" s="4" t="s">
        <v>14</v>
      </c>
      <c r="E2991" s="4" t="s">
        <v>129</v>
      </c>
      <c r="F2991" s="64" t="str">
        <f>IFERROR(VLOOKUP(E2991,'ИМЕНА ОКВЭД'!B$1:D$130001,2,FALSE),E2991)</f>
        <v>Производство кожи и изделий из кожи</v>
      </c>
      <c r="G2991" s="27">
        <v>442</v>
      </c>
      <c r="H2991" s="27">
        <v>442</v>
      </c>
      <c r="I2991" s="27">
        <v>442</v>
      </c>
      <c r="J2991" s="27">
        <v>442</v>
      </c>
      <c r="K2991" s="27">
        <v>442</v>
      </c>
      <c r="L2991" s="27">
        <v>100</v>
      </c>
      <c r="M2991" s="27">
        <v>100</v>
      </c>
      <c r="N2991" s="27">
        <v>100</v>
      </c>
    </row>
    <row r="2992" spans="1:14" x14ac:dyDescent="0.25">
      <c r="A2992" s="28">
        <v>44927</v>
      </c>
      <c r="B2992" s="4" t="s">
        <v>12</v>
      </c>
      <c r="C2992" s="4" t="s">
        <v>13</v>
      </c>
      <c r="D2992" s="4" t="s">
        <v>14</v>
      </c>
      <c r="E2992" s="4" t="s">
        <v>134</v>
      </c>
      <c r="F2992" s="64" t="str">
        <f>IFERROR(VLOOKUP(E2992,'ИМЕНА ОКВЭД'!B$1:D$130001,2,FALSE),E2992)</f>
        <v>29</v>
      </c>
      <c r="G2992" s="27">
        <v>3499.2</v>
      </c>
      <c r="H2992" s="27">
        <v>2229</v>
      </c>
      <c r="I2992" s="27">
        <v>3002.1</v>
      </c>
      <c r="J2992" s="27">
        <v>3499.2</v>
      </c>
      <c r="K2992" s="27">
        <v>3002.1</v>
      </c>
      <c r="L2992" s="27">
        <v>156.98519515477793</v>
      </c>
      <c r="M2992" s="27">
        <v>116.55840911362047</v>
      </c>
      <c r="N2992" s="27">
        <v>116.55840911362047</v>
      </c>
    </row>
    <row r="2993" spans="1:14" x14ac:dyDescent="0.25">
      <c r="A2993" s="28">
        <v>44927</v>
      </c>
      <c r="B2993" s="4" t="s">
        <v>12</v>
      </c>
      <c r="C2993" s="4" t="s">
        <v>13</v>
      </c>
      <c r="D2993" s="4" t="s">
        <v>14</v>
      </c>
      <c r="E2993" s="4" t="s">
        <v>133</v>
      </c>
      <c r="F2993" s="64" t="str">
        <f>IFERROR(VLOOKUP(E2993,'ИМЕНА ОКВЭД'!B$1:D$130001,2,FALSE),E2993)</f>
        <v>29.3</v>
      </c>
      <c r="G2993" s="27">
        <v>1479.2</v>
      </c>
      <c r="H2993" s="27">
        <v>209</v>
      </c>
      <c r="I2993" s="27">
        <v>982.1</v>
      </c>
      <c r="J2993" s="27">
        <v>1479.2</v>
      </c>
      <c r="K2993" s="27">
        <v>982.1</v>
      </c>
      <c r="L2993" s="27">
        <v>707.7511961722488</v>
      </c>
      <c r="M2993" s="27">
        <v>150.61602688117298</v>
      </c>
      <c r="N2993" s="27">
        <v>150.61602688117298</v>
      </c>
    </row>
    <row r="2994" spans="1:14" x14ac:dyDescent="0.25">
      <c r="A2994" s="28">
        <v>44927</v>
      </c>
      <c r="B2994" s="4" t="s">
        <v>12</v>
      </c>
      <c r="C2994" s="4" t="s">
        <v>13</v>
      </c>
      <c r="D2994" s="4" t="s">
        <v>14</v>
      </c>
      <c r="E2994" s="4" t="s">
        <v>110</v>
      </c>
      <c r="F2994" s="64" t="str">
        <f>IFERROR(VLOOKUP(E2994,'ИМЕНА ОКВЭД'!B$1:D$130001,2,FALSE),E2994)</f>
        <v>10.6</v>
      </c>
      <c r="G2994" s="27"/>
      <c r="H2994" s="27"/>
      <c r="I2994" s="27"/>
      <c r="J2994" s="27"/>
      <c r="K2994" s="27"/>
      <c r="L2994" s="27"/>
      <c r="M2994" s="27"/>
      <c r="N2994" s="27"/>
    </row>
    <row r="2995" spans="1:14" x14ac:dyDescent="0.25">
      <c r="A2995" s="28">
        <v>44927</v>
      </c>
      <c r="B2995" s="4" t="s">
        <v>12</v>
      </c>
      <c r="C2995" s="4" t="s">
        <v>13</v>
      </c>
      <c r="D2995" s="4" t="s">
        <v>14</v>
      </c>
      <c r="E2995" s="4" t="s">
        <v>30</v>
      </c>
      <c r="F2995" s="64" t="str">
        <f>IFERROR(VLOOKUP(E2995,'ИМЕНА ОКВЭД'!B$1:D$130001,2,FALSE),E2995)</f>
        <v>Производство пищевых продуктов</v>
      </c>
      <c r="G2995" s="27">
        <v>3153532.7</v>
      </c>
      <c r="H2995" s="27">
        <v>3516860.1</v>
      </c>
      <c r="I2995" s="27">
        <v>2667219.4</v>
      </c>
      <c r="J2995" s="27">
        <v>3153532.7</v>
      </c>
      <c r="K2995" s="27">
        <v>2667219.4</v>
      </c>
      <c r="L2995" s="27">
        <v>89.668983420750806</v>
      </c>
      <c r="M2995" s="27">
        <v>118.23296951124456</v>
      </c>
      <c r="N2995" s="27">
        <v>118.23296951124456</v>
      </c>
    </row>
    <row r="2996" spans="1:14" x14ac:dyDescent="0.25">
      <c r="A2996" s="28">
        <v>44927</v>
      </c>
      <c r="B2996" s="4" t="s">
        <v>12</v>
      </c>
      <c r="C2996" s="4" t="s">
        <v>13</v>
      </c>
      <c r="D2996" s="4" t="s">
        <v>14</v>
      </c>
      <c r="E2996" s="4" t="s">
        <v>49</v>
      </c>
      <c r="F2996" s="64" t="str">
        <f>IFERROR(VLOOKUP(E2996,'ИМЕНА ОКВЭД'!B$1:D$130001,2,FALSE),E2996)</f>
        <v>Производство резиновых и пластмассовых изделий</v>
      </c>
      <c r="G2996" s="27">
        <v>427724.3</v>
      </c>
      <c r="H2996" s="27">
        <v>654851.19999999995</v>
      </c>
      <c r="I2996" s="27">
        <v>460526.2</v>
      </c>
      <c r="J2996" s="27">
        <v>427724.3</v>
      </c>
      <c r="K2996" s="27">
        <v>460526.2</v>
      </c>
      <c r="L2996" s="27">
        <v>65.316258105658207</v>
      </c>
      <c r="M2996" s="27">
        <v>92.877299923435416</v>
      </c>
      <c r="N2996" s="27">
        <v>92.877299923435416</v>
      </c>
    </row>
    <row r="2997" spans="1:14" x14ac:dyDescent="0.25">
      <c r="A2997" s="28">
        <v>44927</v>
      </c>
      <c r="B2997" s="4" t="s">
        <v>12</v>
      </c>
      <c r="C2997" s="4" t="s">
        <v>13</v>
      </c>
      <c r="D2997" s="4" t="s">
        <v>14</v>
      </c>
      <c r="E2997" s="4" t="s">
        <v>95</v>
      </c>
      <c r="F2997" s="64" t="str">
        <f>IFERROR(VLOOKUP(E2997,'ИМЕНА ОКВЭД'!B$1:D$130001,2,FALSE),E2997)</f>
        <v>Производство мебели</v>
      </c>
      <c r="G2997" s="27">
        <v>30652.3</v>
      </c>
      <c r="H2997" s="27">
        <v>34087</v>
      </c>
      <c r="I2997" s="27">
        <v>30739.1</v>
      </c>
      <c r="J2997" s="27">
        <v>30652.3</v>
      </c>
      <c r="K2997" s="27">
        <v>30739.1</v>
      </c>
      <c r="L2997" s="27">
        <v>89.923724587085985</v>
      </c>
      <c r="M2997" s="27">
        <v>99.717623482795531</v>
      </c>
      <c r="N2997" s="27">
        <v>99.717623482795531</v>
      </c>
    </row>
    <row r="2998" spans="1:14" x14ac:dyDescent="0.25">
      <c r="A2998" s="28">
        <v>44927</v>
      </c>
      <c r="B2998" s="4" t="s">
        <v>12</v>
      </c>
      <c r="C2998" s="4" t="s">
        <v>13</v>
      </c>
      <c r="D2998" s="4" t="s">
        <v>14</v>
      </c>
      <c r="E2998" s="4" t="s">
        <v>83</v>
      </c>
      <c r="F2998" s="64" t="str">
        <f>IFERROR(VLOOKUP(E2998,'ИМЕНА ОКВЭД'!B$1:D$130001,2,FALSE),E2998)</f>
        <v>20.4</v>
      </c>
      <c r="G2998" s="27">
        <v>1328</v>
      </c>
      <c r="H2998" s="27">
        <v>1328</v>
      </c>
      <c r="I2998" s="27">
        <v>1328</v>
      </c>
      <c r="J2998" s="27">
        <v>1328</v>
      </c>
      <c r="K2998" s="27">
        <v>1328</v>
      </c>
      <c r="L2998" s="27">
        <v>100</v>
      </c>
      <c r="M2998" s="27">
        <v>100</v>
      </c>
      <c r="N2998" s="27">
        <v>100</v>
      </c>
    </row>
    <row r="2999" spans="1:14" x14ac:dyDescent="0.25">
      <c r="A2999" s="28">
        <v>44927</v>
      </c>
      <c r="B2999" s="4" t="s">
        <v>12</v>
      </c>
      <c r="C2999" s="4" t="s">
        <v>13</v>
      </c>
      <c r="D2999" s="4" t="s">
        <v>14</v>
      </c>
      <c r="E2999" s="4" t="s">
        <v>46</v>
      </c>
      <c r="F2999" s="64" t="str">
        <f>IFERROR(VLOOKUP(E2999,'ИМЕНА ОКВЭД'!B$1:D$130001,2,FALSE),E2999)</f>
        <v>22.1</v>
      </c>
      <c r="G2999" s="27">
        <v>617</v>
      </c>
      <c r="H2999" s="27">
        <v>617</v>
      </c>
      <c r="I2999" s="27">
        <v>617</v>
      </c>
      <c r="J2999" s="27">
        <v>617</v>
      </c>
      <c r="K2999" s="27">
        <v>617</v>
      </c>
      <c r="L2999" s="27">
        <v>100</v>
      </c>
      <c r="M2999" s="27">
        <v>100</v>
      </c>
      <c r="N2999" s="27">
        <v>100</v>
      </c>
    </row>
    <row r="3000" spans="1:14" x14ac:dyDescent="0.25">
      <c r="A3000" s="28">
        <v>44927</v>
      </c>
      <c r="B3000" s="4" t="s">
        <v>12</v>
      </c>
      <c r="C3000" s="4" t="s">
        <v>13</v>
      </c>
      <c r="D3000" s="4" t="s">
        <v>14</v>
      </c>
      <c r="E3000" s="4" t="s">
        <v>137</v>
      </c>
      <c r="F3000" s="64" t="str">
        <f>IFERROR(VLOOKUP(E3000,'ИМЕНА ОКВЭД'!B$1:D$130001,2,FALSE),E3000)</f>
        <v>26.3</v>
      </c>
      <c r="G3000" s="27">
        <v>11</v>
      </c>
      <c r="H3000" s="27">
        <v>11</v>
      </c>
      <c r="I3000" s="27">
        <v>11</v>
      </c>
      <c r="J3000" s="27">
        <v>11</v>
      </c>
      <c r="K3000" s="27">
        <v>11</v>
      </c>
      <c r="L3000" s="27">
        <v>100</v>
      </c>
      <c r="M3000" s="27">
        <v>100</v>
      </c>
      <c r="N3000" s="27">
        <v>100</v>
      </c>
    </row>
    <row r="3001" spans="1:14" x14ac:dyDescent="0.25">
      <c r="A3001" s="28">
        <v>44927</v>
      </c>
      <c r="B3001" s="4" t="s">
        <v>12</v>
      </c>
      <c r="C3001" s="4" t="s">
        <v>13</v>
      </c>
      <c r="D3001" s="4" t="s">
        <v>14</v>
      </c>
      <c r="E3001" s="4" t="s">
        <v>34</v>
      </c>
      <c r="F3001" s="64" t="str">
        <f>IFERROR(VLOOKUP(E3001,'ИМЕНА ОКВЭД'!B$1:D$130001,2,FALSE),E3001)</f>
        <v>31.0</v>
      </c>
      <c r="G3001" s="27">
        <v>30652.3</v>
      </c>
      <c r="H3001" s="27">
        <v>34087</v>
      </c>
      <c r="I3001" s="27">
        <v>30739.1</v>
      </c>
      <c r="J3001" s="27">
        <v>30652.3</v>
      </c>
      <c r="K3001" s="27">
        <v>30739.1</v>
      </c>
      <c r="L3001" s="27">
        <v>89.923724587085985</v>
      </c>
      <c r="M3001" s="27">
        <v>99.717623482795531</v>
      </c>
      <c r="N3001" s="27">
        <v>99.717623482795531</v>
      </c>
    </row>
    <row r="3002" spans="1:14" x14ac:dyDescent="0.25">
      <c r="A3002" s="28">
        <v>44927</v>
      </c>
      <c r="B3002" s="4" t="s">
        <v>12</v>
      </c>
      <c r="C3002" s="4" t="s">
        <v>13</v>
      </c>
      <c r="D3002" s="4" t="s">
        <v>14</v>
      </c>
      <c r="E3002" s="4" t="s">
        <v>113</v>
      </c>
      <c r="F3002" s="64" t="str">
        <f>IFERROR(VLOOKUP(E3002,'ИМЕНА ОКВЭД'!B$1:D$130001,2,FALSE),E3002)</f>
        <v>25.04.АГ</v>
      </c>
      <c r="G3002" s="27">
        <v>90185.8</v>
      </c>
      <c r="H3002" s="27">
        <v>132424.29999999999</v>
      </c>
      <c r="I3002" s="27">
        <v>138894.70000000001</v>
      </c>
      <c r="J3002" s="27">
        <v>90185.8</v>
      </c>
      <c r="K3002" s="27">
        <v>138894.70000000001</v>
      </c>
      <c r="L3002" s="27">
        <v>68.103663753555807</v>
      </c>
      <c r="M3002" s="27">
        <v>64.931059284479531</v>
      </c>
      <c r="N3002" s="27">
        <v>64.931059284479531</v>
      </c>
    </row>
    <row r="3003" spans="1:14" x14ac:dyDescent="0.25">
      <c r="A3003" s="28">
        <v>44927</v>
      </c>
      <c r="B3003" s="4" t="s">
        <v>12</v>
      </c>
      <c r="C3003" s="4" t="s">
        <v>13</v>
      </c>
      <c r="D3003" s="4" t="s">
        <v>14</v>
      </c>
      <c r="E3003" s="4" t="s">
        <v>57</v>
      </c>
      <c r="F3003" s="64" t="str">
        <f>IFERROR(VLOOKUP(E3003,'ИМЕНА ОКВЭД'!B$1:D$130001,2,FALSE),E3003)</f>
        <v>10.3</v>
      </c>
      <c r="G3003" s="27">
        <v>27261.9</v>
      </c>
      <c r="H3003" s="27">
        <v>25803.3</v>
      </c>
      <c r="I3003" s="27">
        <v>25465</v>
      </c>
      <c r="J3003" s="27">
        <v>27261.9</v>
      </c>
      <c r="K3003" s="27">
        <v>25465</v>
      </c>
      <c r="L3003" s="27">
        <v>105.65276534396763</v>
      </c>
      <c r="M3003" s="27">
        <v>107.05635185548792</v>
      </c>
      <c r="N3003" s="27">
        <v>107.05635185548792</v>
      </c>
    </row>
    <row r="3004" spans="1:14" x14ac:dyDescent="0.25">
      <c r="A3004" s="28">
        <v>44927</v>
      </c>
      <c r="B3004" s="4" t="s">
        <v>12</v>
      </c>
      <c r="C3004" s="4" t="s">
        <v>13</v>
      </c>
      <c r="D3004" s="4" t="s">
        <v>14</v>
      </c>
      <c r="E3004" s="4" t="s">
        <v>38</v>
      </c>
      <c r="F3004" s="64" t="str">
        <f>IFERROR(VLOOKUP(E3004,'ИМЕНА ОКВЭД'!B$1:D$130001,2,FALSE),E3004)</f>
        <v>21.2</v>
      </c>
      <c r="G3004" s="27">
        <v>271148</v>
      </c>
      <c r="H3004" s="27">
        <v>335501</v>
      </c>
      <c r="I3004" s="27">
        <v>178180</v>
      </c>
      <c r="J3004" s="27">
        <v>271148</v>
      </c>
      <c r="K3004" s="27">
        <v>178180</v>
      </c>
      <c r="L3004" s="27">
        <v>80.818835115245562</v>
      </c>
      <c r="M3004" s="27">
        <v>152.17645078011</v>
      </c>
      <c r="N3004" s="27">
        <v>152.17645078011</v>
      </c>
    </row>
    <row r="3005" spans="1:14" x14ac:dyDescent="0.25">
      <c r="A3005" s="28">
        <v>44927</v>
      </c>
      <c r="B3005" s="4" t="s">
        <v>12</v>
      </c>
      <c r="C3005" s="4" t="s">
        <v>13</v>
      </c>
      <c r="D3005" s="4" t="s">
        <v>14</v>
      </c>
      <c r="E3005" s="4" t="s">
        <v>104</v>
      </c>
      <c r="F3005" s="64" t="str">
        <f>IFERROR(VLOOKUP(E3005,'ИМЕНА ОКВЭД'!B$1:D$130001,2,FALSE),E3005)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05" s="27">
        <v>963470.2</v>
      </c>
      <c r="H3005" s="27">
        <v>1564795.2</v>
      </c>
      <c r="I3005" s="27">
        <v>1862689.6</v>
      </c>
      <c r="J3005" s="27">
        <v>963470.2</v>
      </c>
      <c r="K3005" s="27">
        <v>1862689.6</v>
      </c>
      <c r="L3005" s="27">
        <v>61.571648481539306</v>
      </c>
      <c r="M3005" s="27">
        <v>51.724678121357421</v>
      </c>
      <c r="N3005" s="27">
        <v>51.724678121357421</v>
      </c>
    </row>
    <row r="3006" spans="1:14" x14ac:dyDescent="0.25">
      <c r="A3006" s="28">
        <v>44927</v>
      </c>
      <c r="B3006" s="4" t="s">
        <v>12</v>
      </c>
      <c r="C3006" s="4" t="s">
        <v>13</v>
      </c>
      <c r="D3006" s="4" t="s">
        <v>14</v>
      </c>
      <c r="E3006" s="4" t="s">
        <v>21</v>
      </c>
      <c r="F3006" s="64" t="str">
        <f>IFERROR(VLOOKUP(E3006,'ИМЕНА ОКВЭД'!B$1:D$130001,2,FALSE),E3006)</f>
        <v>Производство прочих готовых изделий</v>
      </c>
      <c r="G3006" s="27">
        <v>14064</v>
      </c>
      <c r="H3006" s="27">
        <v>30183.200000000001</v>
      </c>
      <c r="I3006" s="27">
        <v>13287.6</v>
      </c>
      <c r="J3006" s="27">
        <v>14064</v>
      </c>
      <c r="K3006" s="27">
        <v>13287.6</v>
      </c>
      <c r="L3006" s="27">
        <v>46.595457075459194</v>
      </c>
      <c r="M3006" s="27">
        <v>105.84304163280051</v>
      </c>
      <c r="N3006" s="27">
        <v>105.84304163280051</v>
      </c>
    </row>
    <row r="3007" spans="1:14" x14ac:dyDescent="0.25">
      <c r="A3007" s="28">
        <v>44927</v>
      </c>
      <c r="B3007" s="4" t="s">
        <v>12</v>
      </c>
      <c r="C3007" s="4" t="s">
        <v>13</v>
      </c>
      <c r="D3007" s="4" t="s">
        <v>14</v>
      </c>
      <c r="E3007" s="4" t="s">
        <v>29</v>
      </c>
      <c r="F3007" s="64" t="str">
        <f>IFERROR(VLOOKUP(E3007,'ИМЕНА ОКВЭД'!B$1:D$130001,2,FALSE),E3007)</f>
        <v>26.5</v>
      </c>
      <c r="G3007" s="27">
        <v>1777</v>
      </c>
      <c r="H3007" s="27">
        <v>1777</v>
      </c>
      <c r="I3007" s="27">
        <v>1777</v>
      </c>
      <c r="J3007" s="27">
        <v>1777</v>
      </c>
      <c r="K3007" s="27">
        <v>1777</v>
      </c>
      <c r="L3007" s="27">
        <v>100</v>
      </c>
      <c r="M3007" s="27">
        <v>100</v>
      </c>
      <c r="N3007" s="27">
        <v>100</v>
      </c>
    </row>
    <row r="3008" spans="1:14" x14ac:dyDescent="0.25">
      <c r="A3008" s="28">
        <v>44927</v>
      </c>
      <c r="B3008" s="4" t="s">
        <v>12</v>
      </c>
      <c r="C3008" s="4" t="s">
        <v>13</v>
      </c>
      <c r="D3008" s="4" t="s">
        <v>14</v>
      </c>
      <c r="E3008" s="4" t="s">
        <v>53</v>
      </c>
      <c r="F3008" s="64" t="str">
        <f>IFERROR(VLOOKUP(E3008,'ИМЕНА ОКВЭД'!B$1:D$130001,2,FALSE),E3008)</f>
        <v>28.2</v>
      </c>
      <c r="G3008" s="27">
        <v>2363</v>
      </c>
      <c r="H3008" s="27">
        <v>5680</v>
      </c>
      <c r="I3008" s="27">
        <v>2363</v>
      </c>
      <c r="J3008" s="27">
        <v>2363</v>
      </c>
      <c r="K3008" s="27">
        <v>2363</v>
      </c>
      <c r="L3008" s="27">
        <v>41.602112676056336</v>
      </c>
      <c r="M3008" s="27">
        <v>100</v>
      </c>
      <c r="N3008" s="27">
        <v>100</v>
      </c>
    </row>
    <row r="3009" spans="1:14" x14ac:dyDescent="0.25">
      <c r="A3009" s="28">
        <v>44927</v>
      </c>
      <c r="B3009" s="4" t="s">
        <v>12</v>
      </c>
      <c r="C3009" s="4" t="s">
        <v>13</v>
      </c>
      <c r="D3009" s="4" t="s">
        <v>14</v>
      </c>
      <c r="E3009" s="4" t="s">
        <v>116</v>
      </c>
      <c r="F3009" s="64" t="str">
        <f>IFERROR(VLOOKUP(E3009,'ИМЕНА ОКВЭД'!B$1:D$130001,2,FALSE),E3009)</f>
        <v>Производство, передача и распределение пара и горячей воды; кондиционирование воздуха</v>
      </c>
      <c r="G3009" s="27">
        <v>3824931.6</v>
      </c>
      <c r="H3009" s="27">
        <v>3471321</v>
      </c>
      <c r="I3009" s="27">
        <v>3275204.6</v>
      </c>
      <c r="J3009" s="27">
        <v>3824931.6</v>
      </c>
      <c r="K3009" s="27">
        <v>3275204.6</v>
      </c>
      <c r="L3009" s="27">
        <v>110.1866292399925</v>
      </c>
      <c r="M3009" s="27">
        <v>116.78450866855768</v>
      </c>
      <c r="N3009" s="27">
        <v>116.78450866855768</v>
      </c>
    </row>
    <row r="3010" spans="1:14" x14ac:dyDescent="0.25">
      <c r="A3010" s="28">
        <v>44927</v>
      </c>
      <c r="B3010" s="4" t="s">
        <v>12</v>
      </c>
      <c r="C3010" s="4" t="s">
        <v>13</v>
      </c>
      <c r="D3010" s="4" t="s">
        <v>14</v>
      </c>
      <c r="E3010" s="4" t="s">
        <v>39</v>
      </c>
      <c r="F3010" s="64" t="str">
        <f>IFERROR(VLOOKUP(E3010,'ИМЕНА ОКВЭД'!B$1:D$130001,2,FALSE),E3010)</f>
        <v>37.0</v>
      </c>
      <c r="G3010" s="27">
        <v>199188.6</v>
      </c>
      <c r="H3010" s="27">
        <v>187202.8</v>
      </c>
      <c r="I3010" s="27">
        <v>168124.2</v>
      </c>
      <c r="J3010" s="27">
        <v>199188.6</v>
      </c>
      <c r="K3010" s="27">
        <v>168124.2</v>
      </c>
      <c r="L3010" s="27">
        <v>106.40257517515764</v>
      </c>
      <c r="M3010" s="27">
        <v>118.47705446330748</v>
      </c>
      <c r="N3010" s="27">
        <v>118.47705446330748</v>
      </c>
    </row>
    <row r="3011" spans="1:14" x14ac:dyDescent="0.25">
      <c r="A3011" s="28">
        <v>44927</v>
      </c>
      <c r="B3011" s="4" t="s">
        <v>12</v>
      </c>
      <c r="C3011" s="4" t="s">
        <v>13</v>
      </c>
      <c r="D3011" s="4" t="s">
        <v>14</v>
      </c>
      <c r="E3011" s="4" t="s">
        <v>119</v>
      </c>
      <c r="F3011" s="64" t="str">
        <f>IFERROR(VLOOKUP(E3011,'ИМЕНА ОКВЭД'!B$1:D$130001,2,FALSE),E3011)</f>
        <v>10.4</v>
      </c>
      <c r="G3011" s="27">
        <v>18880.599999999999</v>
      </c>
      <c r="H3011" s="27">
        <v>18135</v>
      </c>
      <c r="I3011" s="27"/>
      <c r="J3011" s="27">
        <v>18880.599999999999</v>
      </c>
      <c r="K3011" s="27"/>
      <c r="L3011" s="27">
        <v>104.11138682106424</v>
      </c>
      <c r="M3011" s="27"/>
      <c r="N3011" s="27"/>
    </row>
    <row r="3012" spans="1:14" x14ac:dyDescent="0.25">
      <c r="A3012" s="28">
        <v>44927</v>
      </c>
      <c r="B3012" s="4" t="s">
        <v>12</v>
      </c>
      <c r="C3012" s="4" t="s">
        <v>13</v>
      </c>
      <c r="D3012" s="4" t="s">
        <v>14</v>
      </c>
      <c r="E3012" s="4" t="s">
        <v>25</v>
      </c>
      <c r="F3012" s="64" t="str">
        <f>IFERROR(VLOOKUP(E3012,'ИМЕНА ОКВЭД'!B$1:D$130001,2,FALSE),E3012)</f>
        <v>Добыча полезных ископаемых</v>
      </c>
      <c r="G3012" s="27">
        <v>4685250.9000000004</v>
      </c>
      <c r="H3012" s="27">
        <v>5335966.2</v>
      </c>
      <c r="I3012" s="27">
        <v>4484423</v>
      </c>
      <c r="J3012" s="27">
        <v>4685250.9000000004</v>
      </c>
      <c r="K3012" s="27">
        <v>4484423</v>
      </c>
      <c r="L3012" s="27">
        <v>87.805108285730896</v>
      </c>
      <c r="M3012" s="27">
        <v>104.47834425967399</v>
      </c>
      <c r="N3012" s="27">
        <v>104.47834425967399</v>
      </c>
    </row>
    <row r="3013" spans="1:14" x14ac:dyDescent="0.25">
      <c r="A3013" s="28">
        <v>44927</v>
      </c>
      <c r="B3013" s="4" t="s">
        <v>12</v>
      </c>
      <c r="C3013" s="4" t="s">
        <v>13</v>
      </c>
      <c r="D3013" s="4" t="s">
        <v>14</v>
      </c>
      <c r="E3013" s="4" t="s">
        <v>48</v>
      </c>
      <c r="F3013" s="64" t="str">
        <f>IFERROR(VLOOKUP(E3013,'ИМЕНА ОКВЭД'!B$1:D$130001,2,FALSE),E3013)</f>
        <v>Производство напитков</v>
      </c>
      <c r="G3013" s="27">
        <v>543605.4</v>
      </c>
      <c r="H3013" s="27">
        <v>859059.4</v>
      </c>
      <c r="I3013" s="27">
        <v>470928.1</v>
      </c>
      <c r="J3013" s="27">
        <v>543605.4</v>
      </c>
      <c r="K3013" s="27">
        <v>470928.1</v>
      </c>
      <c r="L3013" s="27">
        <v>63.27913995237116</v>
      </c>
      <c r="M3013" s="27">
        <v>115.43278050301097</v>
      </c>
      <c r="N3013" s="27">
        <v>115.43278050301097</v>
      </c>
    </row>
    <row r="3014" spans="1:14" x14ac:dyDescent="0.25">
      <c r="A3014" s="28">
        <v>44927</v>
      </c>
      <c r="B3014" s="4" t="s">
        <v>12</v>
      </c>
      <c r="C3014" s="4" t="s">
        <v>13</v>
      </c>
      <c r="D3014" s="4" t="s">
        <v>14</v>
      </c>
      <c r="E3014" s="4" t="s">
        <v>117</v>
      </c>
      <c r="F3014" s="64" t="str">
        <f>IFERROR(VLOOKUP(E3014,'ИМЕНА ОКВЭД'!B$1:D$130001,2,FALSE),E3014)</f>
        <v>Производство текстильных изделий</v>
      </c>
      <c r="G3014" s="27">
        <v>770.2</v>
      </c>
      <c r="H3014" s="27">
        <v>4717</v>
      </c>
      <c r="I3014" s="27">
        <v>826</v>
      </c>
      <c r="J3014" s="27">
        <v>770.2</v>
      </c>
      <c r="K3014" s="27">
        <v>826</v>
      </c>
      <c r="L3014" s="27">
        <v>16.328174687301249</v>
      </c>
      <c r="M3014" s="27">
        <v>93.244552058111381</v>
      </c>
      <c r="N3014" s="27">
        <v>93.244552058111381</v>
      </c>
    </row>
    <row r="3015" spans="1:14" x14ac:dyDescent="0.25">
      <c r="A3015" s="28">
        <v>44927</v>
      </c>
      <c r="B3015" s="4" t="s">
        <v>12</v>
      </c>
      <c r="C3015" s="4" t="s">
        <v>13</v>
      </c>
      <c r="D3015" s="4" t="s">
        <v>14</v>
      </c>
      <c r="E3015" s="4" t="s">
        <v>31</v>
      </c>
      <c r="F3015" s="64" t="str">
        <f>IFERROR(VLOOKUP(E3015,'ИМЕНА ОКВЭД'!B$1:D$130001,2,FALSE),E3015)</f>
        <v>Производство машин и оборудования, не включенных в другие группировки</v>
      </c>
      <c r="G3015" s="27">
        <v>75147.3</v>
      </c>
      <c r="H3015" s="27">
        <v>211967.4</v>
      </c>
      <c r="I3015" s="27">
        <v>53799.5</v>
      </c>
      <c r="J3015" s="27">
        <v>75147.3</v>
      </c>
      <c r="K3015" s="27">
        <v>53799.5</v>
      </c>
      <c r="L3015" s="27">
        <v>35.452291248559924</v>
      </c>
      <c r="M3015" s="27">
        <v>139.68029442652812</v>
      </c>
      <c r="N3015" s="27">
        <v>139.68029442652812</v>
      </c>
    </row>
    <row r="3016" spans="1:14" x14ac:dyDescent="0.25">
      <c r="A3016" s="28">
        <v>44927</v>
      </c>
      <c r="B3016" s="4" t="s">
        <v>12</v>
      </c>
      <c r="C3016" s="4" t="s">
        <v>13</v>
      </c>
      <c r="D3016" s="4" t="s">
        <v>14</v>
      </c>
      <c r="E3016" s="4" t="s">
        <v>1801</v>
      </c>
      <c r="F3016" s="64" t="str">
        <f>IFERROR(VLOOKUP(E3016,'ИМЕНА ОКВЭД'!B$1:D$130001,2,FALSE),E3016)</f>
        <v>15.2</v>
      </c>
      <c r="G3016" s="27">
        <v>442</v>
      </c>
      <c r="H3016" s="27">
        <v>442</v>
      </c>
      <c r="I3016" s="27">
        <v>442</v>
      </c>
      <c r="J3016" s="27">
        <v>442</v>
      </c>
      <c r="K3016" s="27">
        <v>442</v>
      </c>
      <c r="L3016" s="27">
        <v>100</v>
      </c>
      <c r="M3016" s="27">
        <v>100</v>
      </c>
      <c r="N3016" s="27">
        <v>100</v>
      </c>
    </row>
    <row r="3017" spans="1:14" x14ac:dyDescent="0.25">
      <c r="A3017" s="28">
        <v>44958</v>
      </c>
      <c r="B3017" s="4" t="s">
        <v>12</v>
      </c>
      <c r="C3017" s="4" t="s">
        <v>13</v>
      </c>
      <c r="D3017" s="4" t="s">
        <v>14</v>
      </c>
      <c r="E3017" s="4" t="s">
        <v>109</v>
      </c>
      <c r="F3017" s="64" t="str">
        <f>IFERROR(VLOOKUP(E3017,'ИМЕНА ОКВЭД'!B$1:D$130001,2,FALSE),E3017)</f>
        <v>Добыча угля</v>
      </c>
      <c r="G3017" s="27">
        <v>3463135.6</v>
      </c>
      <c r="H3017" s="27">
        <v>3856014.7</v>
      </c>
      <c r="I3017" s="27">
        <v>3213363.8</v>
      </c>
      <c r="J3017" s="27">
        <v>7319150.2999999998</v>
      </c>
      <c r="K3017" s="27">
        <v>6813259.7999999998</v>
      </c>
      <c r="L3017" s="27">
        <v>89.811265501659008</v>
      </c>
      <c r="M3017" s="27">
        <v>107.77290763031561</v>
      </c>
      <c r="N3017" s="27">
        <v>107.42508747428067</v>
      </c>
    </row>
    <row r="3018" spans="1:14" x14ac:dyDescent="0.25">
      <c r="A3018" s="28">
        <v>44958</v>
      </c>
      <c r="B3018" s="4" t="s">
        <v>12</v>
      </c>
      <c r="C3018" s="4" t="s">
        <v>13</v>
      </c>
      <c r="D3018" s="4" t="s">
        <v>14</v>
      </c>
      <c r="E3018" s="4" t="s">
        <v>96</v>
      </c>
      <c r="F3018" s="64" t="str">
        <f>IFERROR(VLOOKUP(E3018,'ИМЕНА ОКВЭД'!B$1:D$130001,2,FALSE),E3018)</f>
        <v>05.1</v>
      </c>
      <c r="G3018" s="27">
        <v>3446086</v>
      </c>
      <c r="H3018" s="27">
        <v>3840239</v>
      </c>
      <c r="I3018" s="27">
        <v>3194727</v>
      </c>
      <c r="J3018" s="27">
        <v>7286325</v>
      </c>
      <c r="K3018" s="27">
        <v>6775623</v>
      </c>
      <c r="L3018" s="27">
        <v>89.736237770617919</v>
      </c>
      <c r="M3018" s="27">
        <v>107.86793362938367</v>
      </c>
      <c r="N3018" s="27">
        <v>107.53734379849647</v>
      </c>
    </row>
    <row r="3019" spans="1:14" x14ac:dyDescent="0.25">
      <c r="A3019" s="28">
        <v>44958</v>
      </c>
      <c r="B3019" s="4" t="s">
        <v>12</v>
      </c>
      <c r="C3019" s="4" t="s">
        <v>13</v>
      </c>
      <c r="D3019" s="4" t="s">
        <v>14</v>
      </c>
      <c r="E3019" s="4" t="s">
        <v>76</v>
      </c>
      <c r="F3019" s="64" t="str">
        <f>IFERROR(VLOOKUP(E3019,'ИМЕНА ОКВЭД'!B$1:D$130001,2,FALSE),E3019)</f>
        <v>05.2</v>
      </c>
      <c r="G3019" s="27">
        <v>17049.599999999999</v>
      </c>
      <c r="H3019" s="27">
        <v>15775.7</v>
      </c>
      <c r="I3019" s="27">
        <v>18636.8</v>
      </c>
      <c r="J3019" s="27">
        <v>32825.300000000003</v>
      </c>
      <c r="K3019" s="27">
        <v>37636.800000000003</v>
      </c>
      <c r="L3019" s="27">
        <v>108.07507749259938</v>
      </c>
      <c r="M3019" s="27">
        <v>91.483516483516482</v>
      </c>
      <c r="N3019" s="27">
        <v>87.215969476682389</v>
      </c>
    </row>
    <row r="3020" spans="1:14" x14ac:dyDescent="0.25">
      <c r="A3020" s="28">
        <v>44958</v>
      </c>
      <c r="B3020" s="4" t="s">
        <v>12</v>
      </c>
      <c r="C3020" s="4" t="s">
        <v>13</v>
      </c>
      <c r="D3020" s="4" t="s">
        <v>14</v>
      </c>
      <c r="E3020" s="4" t="s">
        <v>45</v>
      </c>
      <c r="F3020" s="64" t="str">
        <f>IFERROR(VLOOKUP(E3020,'ИМЕНА ОКВЭД'!B$1:D$130001,2,FALSE),E3020)</f>
        <v>Добыча металлических руд</v>
      </c>
      <c r="G3020" s="27">
        <v>548414.69999999995</v>
      </c>
      <c r="H3020" s="27">
        <v>346233.1</v>
      </c>
      <c r="I3020" s="27">
        <v>1230145</v>
      </c>
      <c r="J3020" s="27">
        <v>894647.8</v>
      </c>
      <c r="K3020" s="27">
        <v>1750291</v>
      </c>
      <c r="L3020" s="27">
        <v>158.39464799870376</v>
      </c>
      <c r="M3020" s="27">
        <v>44.581305455860893</v>
      </c>
      <c r="N3020" s="27">
        <v>51.114231862016091</v>
      </c>
    </row>
    <row r="3021" spans="1:14" x14ac:dyDescent="0.25">
      <c r="A3021" s="28">
        <v>44958</v>
      </c>
      <c r="B3021" s="4" t="s">
        <v>12</v>
      </c>
      <c r="C3021" s="4" t="s">
        <v>13</v>
      </c>
      <c r="D3021" s="4" t="s">
        <v>14</v>
      </c>
      <c r="E3021" s="4" t="s">
        <v>73</v>
      </c>
      <c r="F3021" s="64" t="str">
        <f>IFERROR(VLOOKUP(E3021,'ИМЕНА ОКВЭД'!B$1:D$130001,2,FALSE),E3021)</f>
        <v>07.2</v>
      </c>
      <c r="G3021" s="27">
        <v>548414.69999999995</v>
      </c>
      <c r="H3021" s="27">
        <v>346233.1</v>
      </c>
      <c r="I3021" s="27">
        <v>1230145</v>
      </c>
      <c r="J3021" s="27">
        <v>894647.8</v>
      </c>
      <c r="K3021" s="27">
        <v>1750291</v>
      </c>
      <c r="L3021" s="27">
        <v>158.39464799870376</v>
      </c>
      <c r="M3021" s="27">
        <v>44.581305455860893</v>
      </c>
      <c r="N3021" s="27">
        <v>51.114231862016091</v>
      </c>
    </row>
    <row r="3022" spans="1:14" x14ac:dyDescent="0.25">
      <c r="A3022" s="28">
        <v>44958</v>
      </c>
      <c r="B3022" s="4" t="s">
        <v>12</v>
      </c>
      <c r="C3022" s="4" t="s">
        <v>13</v>
      </c>
      <c r="D3022" s="4" t="s">
        <v>14</v>
      </c>
      <c r="E3022" s="4" t="s">
        <v>66</v>
      </c>
      <c r="F3022" s="64" t="str">
        <f>IFERROR(VLOOKUP(E3022,'ИМЕНА ОКВЭД'!B$1:D$130001,2,FALSE),E3022)</f>
        <v>Добыча прочих полезных ископаемых</v>
      </c>
      <c r="G3022" s="27">
        <v>147423.9</v>
      </c>
      <c r="H3022" s="27">
        <v>101630.7</v>
      </c>
      <c r="I3022" s="27">
        <v>105789.4</v>
      </c>
      <c r="J3022" s="27">
        <v>249054.6</v>
      </c>
      <c r="K3022" s="27">
        <v>207867.6</v>
      </c>
      <c r="L3022" s="27">
        <v>145.05843214697921</v>
      </c>
      <c r="M3022" s="27">
        <v>139.35602243703056</v>
      </c>
      <c r="N3022" s="27">
        <v>119.81405471559782</v>
      </c>
    </row>
    <row r="3023" spans="1:14" x14ac:dyDescent="0.25">
      <c r="A3023" s="28">
        <v>44958</v>
      </c>
      <c r="B3023" s="4" t="s">
        <v>12</v>
      </c>
      <c r="C3023" s="4" t="s">
        <v>13</v>
      </c>
      <c r="D3023" s="4" t="s">
        <v>14</v>
      </c>
      <c r="E3023" s="4" t="s">
        <v>28</v>
      </c>
      <c r="F3023" s="64" t="str">
        <f>IFERROR(VLOOKUP(E3023,'ИМЕНА ОКВЭД'!B$1:D$130001,2,FALSE),E3023)</f>
        <v>08.1</v>
      </c>
      <c r="G3023" s="27">
        <v>143004.9</v>
      </c>
      <c r="H3023" s="27">
        <v>101630.7</v>
      </c>
      <c r="I3023" s="27">
        <v>105789.4</v>
      </c>
      <c r="J3023" s="27">
        <v>244635.6</v>
      </c>
      <c r="K3023" s="27">
        <v>207867.6</v>
      </c>
      <c r="L3023" s="27">
        <v>140.71033654200946</v>
      </c>
      <c r="M3023" s="27">
        <v>135.17885534845647</v>
      </c>
      <c r="N3023" s="27">
        <v>117.68818228526234</v>
      </c>
    </row>
    <row r="3024" spans="1:14" x14ac:dyDescent="0.25">
      <c r="A3024" s="28">
        <v>44958</v>
      </c>
      <c r="B3024" s="4" t="s">
        <v>12</v>
      </c>
      <c r="C3024" s="4" t="s">
        <v>13</v>
      </c>
      <c r="D3024" s="4" t="s">
        <v>14</v>
      </c>
      <c r="E3024" s="4" t="s">
        <v>883</v>
      </c>
      <c r="F3024" s="64" t="str">
        <f>IFERROR(VLOOKUP(E3024,'ИМЕНА ОКВЭД'!B$1:D$130001,2,FALSE),E3024)</f>
        <v>08.9</v>
      </c>
      <c r="G3024" s="27">
        <v>4419</v>
      </c>
      <c r="H3024" s="27"/>
      <c r="I3024" s="27"/>
      <c r="J3024" s="27">
        <v>4419</v>
      </c>
      <c r="K3024" s="27"/>
      <c r="L3024" s="27"/>
      <c r="M3024" s="27"/>
      <c r="N3024" s="27"/>
    </row>
    <row r="3025" spans="1:14" x14ac:dyDescent="0.25">
      <c r="A3025" s="28">
        <v>44958</v>
      </c>
      <c r="B3025" s="4" t="s">
        <v>12</v>
      </c>
      <c r="C3025" s="4" t="s">
        <v>13</v>
      </c>
      <c r="D3025" s="4" t="s">
        <v>14</v>
      </c>
      <c r="E3025" s="4" t="s">
        <v>98</v>
      </c>
      <c r="F3025" s="64" t="str">
        <f>IFERROR(VLOOKUP(E3025,'ИМЕНА ОКВЭД'!B$1:D$130001,2,FALSE),E3025)</f>
        <v>Предоставление услуг в области добычи полезных ископаемых</v>
      </c>
      <c r="G3025" s="27">
        <v>336155.1</v>
      </c>
      <c r="H3025" s="27">
        <v>381372.4</v>
      </c>
      <c r="I3025" s="27">
        <v>250153.5</v>
      </c>
      <c r="J3025" s="27">
        <v>717527.5</v>
      </c>
      <c r="K3025" s="27">
        <v>512456.3</v>
      </c>
      <c r="L3025" s="27">
        <v>88.143531099785932</v>
      </c>
      <c r="M3025" s="27">
        <v>134.37953096798566</v>
      </c>
      <c r="N3025" s="27">
        <v>140.01730489019258</v>
      </c>
    </row>
    <row r="3026" spans="1:14" x14ac:dyDescent="0.25">
      <c r="A3026" s="28">
        <v>44958</v>
      </c>
      <c r="B3026" s="4" t="s">
        <v>12</v>
      </c>
      <c r="C3026" s="4" t="s">
        <v>13</v>
      </c>
      <c r="D3026" s="4" t="s">
        <v>14</v>
      </c>
      <c r="E3026" s="4" t="s">
        <v>132</v>
      </c>
      <c r="F3026" s="64" t="str">
        <f>IFERROR(VLOOKUP(E3026,'ИМЕНА ОКВЭД'!B$1:D$130001,2,FALSE),E3026)</f>
        <v>09.1</v>
      </c>
      <c r="G3026" s="27"/>
      <c r="H3026" s="27">
        <v>108</v>
      </c>
      <c r="I3026" s="27">
        <v>108</v>
      </c>
      <c r="J3026" s="27">
        <v>108</v>
      </c>
      <c r="K3026" s="27">
        <v>216</v>
      </c>
      <c r="L3026" s="27"/>
      <c r="M3026" s="27"/>
      <c r="N3026" s="27">
        <v>50</v>
      </c>
    </row>
    <row r="3027" spans="1:14" x14ac:dyDescent="0.25">
      <c r="A3027" s="28">
        <v>44958</v>
      </c>
      <c r="B3027" s="4" t="s">
        <v>12</v>
      </c>
      <c r="C3027" s="4" t="s">
        <v>13</v>
      </c>
      <c r="D3027" s="4" t="s">
        <v>14</v>
      </c>
      <c r="E3027" s="4" t="s">
        <v>126</v>
      </c>
      <c r="F3027" s="64" t="str">
        <f>IFERROR(VLOOKUP(E3027,'ИМЕНА ОКВЭД'!B$1:D$130001,2,FALSE),E3027)</f>
        <v>09.9</v>
      </c>
      <c r="G3027" s="27">
        <v>336155.1</v>
      </c>
      <c r="H3027" s="27">
        <v>381264.4</v>
      </c>
      <c r="I3027" s="27">
        <v>250045.5</v>
      </c>
      <c r="J3027" s="27">
        <v>717419.5</v>
      </c>
      <c r="K3027" s="27">
        <v>512240.3</v>
      </c>
      <c r="L3027" s="27">
        <v>88.168499340615071</v>
      </c>
      <c r="M3027" s="27">
        <v>134.43757236183015</v>
      </c>
      <c r="N3027" s="27">
        <v>140.05526312552917</v>
      </c>
    </row>
    <row r="3028" spans="1:14" x14ac:dyDescent="0.25">
      <c r="A3028" s="28">
        <v>44958</v>
      </c>
      <c r="B3028" s="4" t="s">
        <v>12</v>
      </c>
      <c r="C3028" s="4" t="s">
        <v>13</v>
      </c>
      <c r="D3028" s="4" t="s">
        <v>14</v>
      </c>
      <c r="E3028" s="4" t="s">
        <v>30</v>
      </c>
      <c r="F3028" s="64" t="str">
        <f>IFERROR(VLOOKUP(E3028,'ИМЕНА ОКВЭД'!B$1:D$130001,2,FALSE),E3028)</f>
        <v>Производство пищевых продуктов</v>
      </c>
      <c r="G3028" s="27">
        <v>5048133.7</v>
      </c>
      <c r="H3028" s="27">
        <v>3153532.7</v>
      </c>
      <c r="I3028" s="27">
        <v>5441041.0999999996</v>
      </c>
      <c r="J3028" s="27">
        <v>8201666.4000000004</v>
      </c>
      <c r="K3028" s="27">
        <v>8108260.5</v>
      </c>
      <c r="L3028" s="27">
        <v>160.07868572284031</v>
      </c>
      <c r="M3028" s="27">
        <v>92.77881947997048</v>
      </c>
      <c r="N3028" s="27">
        <v>101.1519844484523</v>
      </c>
    </row>
    <row r="3029" spans="1:14" x14ac:dyDescent="0.25">
      <c r="A3029" s="28">
        <v>44958</v>
      </c>
      <c r="B3029" s="4" t="s">
        <v>12</v>
      </c>
      <c r="C3029" s="4" t="s">
        <v>13</v>
      </c>
      <c r="D3029" s="4" t="s">
        <v>14</v>
      </c>
      <c r="E3029" s="4" t="s">
        <v>81</v>
      </c>
      <c r="F3029" s="64" t="str">
        <f>IFERROR(VLOOKUP(E3029,'ИМЕНА ОКВЭД'!B$1:D$130001,2,FALSE),E3029)</f>
        <v>Переработка и консервирование мяса и мясной пищевой продукции</v>
      </c>
      <c r="G3029" s="27">
        <v>213947.9</v>
      </c>
      <c r="H3029" s="27">
        <v>145463.9</v>
      </c>
      <c r="I3029" s="27">
        <v>85397</v>
      </c>
      <c r="J3029" s="27">
        <v>359411.8</v>
      </c>
      <c r="K3029" s="27">
        <v>169385.3</v>
      </c>
      <c r="L3029" s="27">
        <v>147.07972218536696</v>
      </c>
      <c r="M3029" s="27">
        <v>250.53327400259963</v>
      </c>
      <c r="N3029" s="27">
        <v>212.18594529749629</v>
      </c>
    </row>
    <row r="3030" spans="1:14" x14ac:dyDescent="0.25">
      <c r="A3030" s="28">
        <v>44958</v>
      </c>
      <c r="B3030" s="4" t="s">
        <v>12</v>
      </c>
      <c r="C3030" s="4" t="s">
        <v>13</v>
      </c>
      <c r="D3030" s="4" t="s">
        <v>14</v>
      </c>
      <c r="E3030" s="4" t="s">
        <v>15</v>
      </c>
      <c r="F3030" s="64" t="str">
        <f>IFERROR(VLOOKUP(E3030,'ИМЕНА ОКВЭД'!B$1:D$130001,2,FALSE),E3030)</f>
        <v>Переработка и консервирование рыбы, ракообразных и моллюсков</v>
      </c>
      <c r="G3030" s="27">
        <v>4072131.2</v>
      </c>
      <c r="H3030" s="27">
        <v>2231136.2999999998</v>
      </c>
      <c r="I3030" s="27">
        <v>4760168.5999999996</v>
      </c>
      <c r="J3030" s="27">
        <v>6303267.5</v>
      </c>
      <c r="K3030" s="27">
        <v>6743662.2999999998</v>
      </c>
      <c r="L3030" s="27">
        <v>182.5137800859589</v>
      </c>
      <c r="M3030" s="27">
        <v>85.545944738175876</v>
      </c>
      <c r="N3030" s="27">
        <v>93.469500986133312</v>
      </c>
    </row>
    <row r="3031" spans="1:14" x14ac:dyDescent="0.25">
      <c r="A3031" s="28">
        <v>44958</v>
      </c>
      <c r="B3031" s="4" t="s">
        <v>12</v>
      </c>
      <c r="C3031" s="4" t="s">
        <v>13</v>
      </c>
      <c r="D3031" s="4" t="s">
        <v>14</v>
      </c>
      <c r="E3031" s="4" t="s">
        <v>57</v>
      </c>
      <c r="F3031" s="64" t="str">
        <f>IFERROR(VLOOKUP(E3031,'ИМЕНА ОКВЭД'!B$1:D$130001,2,FALSE),E3031)</f>
        <v>10.3</v>
      </c>
      <c r="G3031" s="27">
        <v>26902.6</v>
      </c>
      <c r="H3031" s="27">
        <v>27261.9</v>
      </c>
      <c r="I3031" s="27">
        <v>25557</v>
      </c>
      <c r="J3031" s="27">
        <v>54164.5</v>
      </c>
      <c r="K3031" s="27">
        <v>51022</v>
      </c>
      <c r="L3031" s="27">
        <v>98.682043437911517</v>
      </c>
      <c r="M3031" s="27">
        <v>105.26509371209454</v>
      </c>
      <c r="N3031" s="27">
        <v>106.15910783583553</v>
      </c>
    </row>
    <row r="3032" spans="1:14" x14ac:dyDescent="0.25">
      <c r="A3032" s="28">
        <v>44958</v>
      </c>
      <c r="B3032" s="4" t="s">
        <v>12</v>
      </c>
      <c r="C3032" s="4" t="s">
        <v>13</v>
      </c>
      <c r="D3032" s="4" t="s">
        <v>14</v>
      </c>
      <c r="E3032" s="4" t="s">
        <v>119</v>
      </c>
      <c r="F3032" s="64" t="str">
        <f>IFERROR(VLOOKUP(E3032,'ИМЕНА ОКВЭД'!B$1:D$130001,2,FALSE),E3032)</f>
        <v>10.4</v>
      </c>
      <c r="G3032" s="27">
        <v>636</v>
      </c>
      <c r="H3032" s="27">
        <v>18880.599999999999</v>
      </c>
      <c r="I3032" s="27">
        <v>10080.299999999999</v>
      </c>
      <c r="J3032" s="27">
        <v>19516.599999999999</v>
      </c>
      <c r="K3032" s="27">
        <v>10080.299999999999</v>
      </c>
      <c r="L3032" s="27">
        <v>3.3685370168320921</v>
      </c>
      <c r="M3032" s="27">
        <v>6.3093360316657243</v>
      </c>
      <c r="N3032" s="27">
        <v>193.61130125095482</v>
      </c>
    </row>
    <row r="3033" spans="1:14" x14ac:dyDescent="0.25">
      <c r="A3033" s="28">
        <v>44958</v>
      </c>
      <c r="B3033" s="4" t="s">
        <v>12</v>
      </c>
      <c r="C3033" s="4" t="s">
        <v>13</v>
      </c>
      <c r="D3033" s="4" t="s">
        <v>14</v>
      </c>
      <c r="E3033" s="4" t="s">
        <v>50</v>
      </c>
      <c r="F3033" s="64" t="str">
        <f>IFERROR(VLOOKUP(E3033,'ИМЕНА ОКВЭД'!B$1:D$130001,2,FALSE),E3033)</f>
        <v>Производство молочной продукции</v>
      </c>
      <c r="G3033" s="27">
        <v>212429.2</v>
      </c>
      <c r="H3033" s="27">
        <v>230766.1</v>
      </c>
      <c r="I3033" s="27">
        <v>226297</v>
      </c>
      <c r="J3033" s="27">
        <v>443195.3</v>
      </c>
      <c r="K3033" s="27">
        <v>468463</v>
      </c>
      <c r="L3033" s="27">
        <v>92.05390219793982</v>
      </c>
      <c r="M3033" s="27">
        <v>93.871858663614631</v>
      </c>
      <c r="N3033" s="27">
        <v>94.606254923014191</v>
      </c>
    </row>
    <row r="3034" spans="1:14" x14ac:dyDescent="0.25">
      <c r="A3034" s="28">
        <v>44958</v>
      </c>
      <c r="B3034" s="4" t="s">
        <v>12</v>
      </c>
      <c r="C3034" s="4" t="s">
        <v>13</v>
      </c>
      <c r="D3034" s="4" t="s">
        <v>14</v>
      </c>
      <c r="E3034" s="4" t="s">
        <v>110</v>
      </c>
      <c r="F3034" s="64" t="str">
        <f>IFERROR(VLOOKUP(E3034,'ИМЕНА ОКВЭД'!B$1:D$130001,2,FALSE),E3034)</f>
        <v>10.6</v>
      </c>
      <c r="G3034" s="27"/>
      <c r="H3034" s="27"/>
      <c r="I3034" s="27">
        <v>1</v>
      </c>
      <c r="J3034" s="27"/>
      <c r="K3034" s="27">
        <v>1</v>
      </c>
      <c r="L3034" s="27"/>
      <c r="M3034" s="27"/>
      <c r="N3034" s="27"/>
    </row>
    <row r="3035" spans="1:14" x14ac:dyDescent="0.25">
      <c r="A3035" s="28">
        <v>44958</v>
      </c>
      <c r="B3035" s="4" t="s">
        <v>12</v>
      </c>
      <c r="C3035" s="4" t="s">
        <v>13</v>
      </c>
      <c r="D3035" s="4" t="s">
        <v>14</v>
      </c>
      <c r="E3035" s="4" t="s">
        <v>22</v>
      </c>
      <c r="F3035" s="64" t="str">
        <f>IFERROR(VLOOKUP(E3035,'ИМЕНА ОКВЭД'!B$1:D$130001,2,FALSE),E3035)</f>
        <v>Производство хлебобулочных и мучных кондитерских изделий</v>
      </c>
      <c r="G3035" s="27">
        <v>306200.8</v>
      </c>
      <c r="H3035" s="27">
        <v>286685.40000000002</v>
      </c>
      <c r="I3035" s="27">
        <v>193921.6</v>
      </c>
      <c r="J3035" s="27">
        <v>592886.19999999995</v>
      </c>
      <c r="K3035" s="27">
        <v>387857</v>
      </c>
      <c r="L3035" s="27">
        <v>106.80725282836168</v>
      </c>
      <c r="M3035" s="27">
        <v>157.89927475845909</v>
      </c>
      <c r="N3035" s="27">
        <v>152.86205998602577</v>
      </c>
    </row>
    <row r="3036" spans="1:14" x14ac:dyDescent="0.25">
      <c r="A3036" s="28">
        <v>44958</v>
      </c>
      <c r="B3036" s="4" t="s">
        <v>12</v>
      </c>
      <c r="C3036" s="4" t="s">
        <v>13</v>
      </c>
      <c r="D3036" s="4" t="s">
        <v>14</v>
      </c>
      <c r="E3036" s="4" t="s">
        <v>65</v>
      </c>
      <c r="F3036" s="64" t="str">
        <f>IFERROR(VLOOKUP(E3036,'ИМЕНА ОКВЭД'!B$1:D$130001,2,FALSE),E3036)</f>
        <v>10.8</v>
      </c>
      <c r="G3036" s="27">
        <v>203592.7</v>
      </c>
      <c r="H3036" s="27">
        <v>200851.7</v>
      </c>
      <c r="I3036" s="27">
        <v>127137.1</v>
      </c>
      <c r="J3036" s="27">
        <v>404444.4</v>
      </c>
      <c r="K3036" s="27">
        <v>252842.9</v>
      </c>
      <c r="L3036" s="27">
        <v>101.3646884741329</v>
      </c>
      <c r="M3036" s="27">
        <v>160.13634100510393</v>
      </c>
      <c r="N3036" s="27">
        <v>159.95877281901133</v>
      </c>
    </row>
    <row r="3037" spans="1:14" x14ac:dyDescent="0.25">
      <c r="A3037" s="28">
        <v>44958</v>
      </c>
      <c r="B3037" s="4" t="s">
        <v>12</v>
      </c>
      <c r="C3037" s="4" t="s">
        <v>13</v>
      </c>
      <c r="D3037" s="4" t="s">
        <v>14</v>
      </c>
      <c r="E3037" s="4" t="s">
        <v>42</v>
      </c>
      <c r="F3037" s="64" t="str">
        <f>IFERROR(VLOOKUP(E3037,'ИМЕНА ОКВЭД'!B$1:D$130001,2,FALSE),E3037)</f>
        <v>10.9</v>
      </c>
      <c r="G3037" s="27">
        <v>12293.3</v>
      </c>
      <c r="H3037" s="27">
        <v>12486.8</v>
      </c>
      <c r="I3037" s="27">
        <v>12481.5</v>
      </c>
      <c r="J3037" s="27">
        <v>24780.1</v>
      </c>
      <c r="K3037" s="27">
        <v>24946.7</v>
      </c>
      <c r="L3037" s="27">
        <v>98.45036358394465</v>
      </c>
      <c r="M3037" s="27">
        <v>98.492168409245679</v>
      </c>
      <c r="N3037" s="27">
        <v>99.332176199657667</v>
      </c>
    </row>
    <row r="3038" spans="1:14" x14ac:dyDescent="0.25">
      <c r="A3038" s="28">
        <v>44958</v>
      </c>
      <c r="B3038" s="4" t="s">
        <v>12</v>
      </c>
      <c r="C3038" s="4" t="s">
        <v>13</v>
      </c>
      <c r="D3038" s="4" t="s">
        <v>14</v>
      </c>
      <c r="E3038" s="4" t="s">
        <v>124</v>
      </c>
      <c r="F3038" s="64" t="str">
        <f>IFERROR(VLOOKUP(E3038,'ИМЕНА ОКВЭД'!B$1:D$130001,2,FALSE),E3038)</f>
        <v>Всего по обследуемым видам экономической деятельности</v>
      </c>
      <c r="G3038" s="27">
        <v>47772838.200000003</v>
      </c>
      <c r="H3038" s="27">
        <v>38437100.5</v>
      </c>
      <c r="I3038" s="27">
        <v>50149072</v>
      </c>
      <c r="J3038" s="27">
        <v>86209938.700000003</v>
      </c>
      <c r="K3038" s="27">
        <v>90383346.700000003</v>
      </c>
      <c r="L3038" s="27">
        <v>124.28835052217323</v>
      </c>
      <c r="M3038" s="27">
        <v>95.261659477966006</v>
      </c>
      <c r="N3038" s="27">
        <v>95.382547612612356</v>
      </c>
    </row>
    <row r="3039" spans="1:14" x14ac:dyDescent="0.25">
      <c r="A3039" s="28">
        <v>44958</v>
      </c>
      <c r="B3039" s="4" t="s">
        <v>12</v>
      </c>
      <c r="C3039" s="4" t="s">
        <v>13</v>
      </c>
      <c r="D3039" s="4" t="s">
        <v>14</v>
      </c>
      <c r="E3039" s="4" t="s">
        <v>48</v>
      </c>
      <c r="F3039" s="64" t="str">
        <f>IFERROR(VLOOKUP(E3039,'ИМЕНА ОКВЭД'!B$1:D$130001,2,FALSE),E3039)</f>
        <v>Производство напитков</v>
      </c>
      <c r="G3039" s="27">
        <v>618993.9</v>
      </c>
      <c r="H3039" s="27">
        <v>543605.4</v>
      </c>
      <c r="I3039" s="27">
        <v>562579.30000000005</v>
      </c>
      <c r="J3039" s="27">
        <v>1162599.3</v>
      </c>
      <c r="K3039" s="27">
        <v>1033507.4</v>
      </c>
      <c r="L3039" s="27">
        <v>113.86823971947298</v>
      </c>
      <c r="M3039" s="27">
        <v>110.0278485184222</v>
      </c>
      <c r="N3039" s="27">
        <v>112.49066044423097</v>
      </c>
    </row>
    <row r="3040" spans="1:14" x14ac:dyDescent="0.25">
      <c r="A3040" s="28">
        <v>44958</v>
      </c>
      <c r="B3040" s="4" t="s">
        <v>12</v>
      </c>
      <c r="C3040" s="4" t="s">
        <v>13</v>
      </c>
      <c r="D3040" s="4" t="s">
        <v>14</v>
      </c>
      <c r="E3040" s="4" t="s">
        <v>105</v>
      </c>
      <c r="F3040" s="64" t="str">
        <f>IFERROR(VLOOKUP(E3040,'ИМЕНА ОКВЭД'!B$1:D$130001,2,FALSE),E3040)</f>
        <v>11.0</v>
      </c>
      <c r="G3040" s="27">
        <v>618993.9</v>
      </c>
      <c r="H3040" s="27">
        <v>543605.4</v>
      </c>
      <c r="I3040" s="27">
        <v>562579.30000000005</v>
      </c>
      <c r="J3040" s="27">
        <v>1162599.3</v>
      </c>
      <c r="K3040" s="27">
        <v>1033507.4</v>
      </c>
      <c r="L3040" s="27">
        <v>113.86823971947298</v>
      </c>
      <c r="M3040" s="27">
        <v>110.0278485184222</v>
      </c>
      <c r="N3040" s="27">
        <v>112.49066044423097</v>
      </c>
    </row>
    <row r="3041" spans="1:14" x14ac:dyDescent="0.25">
      <c r="A3041" s="28">
        <v>44958</v>
      </c>
      <c r="B3041" s="4" t="s">
        <v>12</v>
      </c>
      <c r="C3041" s="4" t="s">
        <v>13</v>
      </c>
      <c r="D3041" s="4" t="s">
        <v>14</v>
      </c>
      <c r="E3041" s="4" t="s">
        <v>75</v>
      </c>
      <c r="F3041" s="64" t="str">
        <f>IFERROR(VLOOKUP(E3041,'ИМЕНА ОКВЭД'!B$1:D$130001,2,FALSE),E3041)</f>
        <v>125.АГ</v>
      </c>
      <c r="G3041" s="27">
        <v>37631104.700000003</v>
      </c>
      <c r="H3041" s="27">
        <v>27407193.199999999</v>
      </c>
      <c r="I3041" s="27">
        <v>42087577.600000001</v>
      </c>
      <c r="J3041" s="27">
        <v>65038297.899999999</v>
      </c>
      <c r="K3041" s="27">
        <v>73528606.200000003</v>
      </c>
      <c r="L3041" s="27">
        <v>137.30375243240888</v>
      </c>
      <c r="M3041" s="27">
        <v>89.411429323981807</v>
      </c>
      <c r="N3041" s="27">
        <v>88.453054207356914</v>
      </c>
    </row>
    <row r="3042" spans="1:14" x14ac:dyDescent="0.25">
      <c r="A3042" s="28">
        <v>44958</v>
      </c>
      <c r="B3042" s="4" t="s">
        <v>12</v>
      </c>
      <c r="C3042" s="4" t="s">
        <v>13</v>
      </c>
      <c r="D3042" s="4" t="s">
        <v>14</v>
      </c>
      <c r="E3042" s="4" t="s">
        <v>117</v>
      </c>
      <c r="F3042" s="64" t="str">
        <f>IFERROR(VLOOKUP(E3042,'ИМЕНА ОКВЭД'!B$1:D$130001,2,FALSE),E3042)</f>
        <v>Производство текстильных изделий</v>
      </c>
      <c r="G3042" s="27">
        <v>6804.7</v>
      </c>
      <c r="H3042" s="27">
        <v>770.2</v>
      </c>
      <c r="I3042" s="27">
        <v>860.1</v>
      </c>
      <c r="J3042" s="27">
        <v>7574.9</v>
      </c>
      <c r="K3042" s="27">
        <v>1686.1</v>
      </c>
      <c r="L3042" s="27">
        <v>883.49779278109577</v>
      </c>
      <c r="M3042" s="27">
        <v>791.15219160562731</v>
      </c>
      <c r="N3042" s="27">
        <v>449.25567878536265</v>
      </c>
    </row>
    <row r="3043" spans="1:14" x14ac:dyDescent="0.25">
      <c r="A3043" s="28">
        <v>44958</v>
      </c>
      <c r="B3043" s="4" t="s">
        <v>12</v>
      </c>
      <c r="C3043" s="4" t="s">
        <v>13</v>
      </c>
      <c r="D3043" s="4" t="s">
        <v>14</v>
      </c>
      <c r="E3043" s="4" t="s">
        <v>74</v>
      </c>
      <c r="F3043" s="64" t="str">
        <f>IFERROR(VLOOKUP(E3043,'ИМЕНА ОКВЭД'!B$1:D$130001,2,FALSE),E3043)</f>
        <v>13.9</v>
      </c>
      <c r="G3043" s="27">
        <v>6804.7</v>
      </c>
      <c r="H3043" s="27">
        <v>770.2</v>
      </c>
      <c r="I3043" s="27">
        <v>860.1</v>
      </c>
      <c r="J3043" s="27">
        <v>7574.9</v>
      </c>
      <c r="K3043" s="27">
        <v>1686.1</v>
      </c>
      <c r="L3043" s="27">
        <v>883.49779278109577</v>
      </c>
      <c r="M3043" s="27">
        <v>791.15219160562731</v>
      </c>
      <c r="N3043" s="27">
        <v>449.25567878536265</v>
      </c>
    </row>
    <row r="3044" spans="1:14" x14ac:dyDescent="0.25">
      <c r="A3044" s="28">
        <v>44958</v>
      </c>
      <c r="B3044" s="4" t="s">
        <v>12</v>
      </c>
      <c r="C3044" s="4" t="s">
        <v>13</v>
      </c>
      <c r="D3044" s="4" t="s">
        <v>14</v>
      </c>
      <c r="E3044" s="4" t="s">
        <v>55</v>
      </c>
      <c r="F3044" s="64" t="str">
        <f>IFERROR(VLOOKUP(E3044,'ИМЕНА ОКВЭД'!B$1:D$130001,2,FALSE),E3044)</f>
        <v>1323500.029.31</v>
      </c>
      <c r="G3044" s="27">
        <v>47772838.200000003</v>
      </c>
      <c r="H3044" s="27">
        <v>38437100.5</v>
      </c>
      <c r="I3044" s="27">
        <v>50149072</v>
      </c>
      <c r="J3044" s="27">
        <v>86209938.700000003</v>
      </c>
      <c r="K3044" s="27">
        <v>90383346.700000003</v>
      </c>
      <c r="L3044" s="27">
        <v>124.28835052217323</v>
      </c>
      <c r="M3044" s="27">
        <v>95.261659477966006</v>
      </c>
      <c r="N3044" s="27">
        <v>95.382547612612356</v>
      </c>
    </row>
    <row r="3045" spans="1:14" x14ac:dyDescent="0.25">
      <c r="A3045" s="28">
        <v>44958</v>
      </c>
      <c r="B3045" s="4" t="s">
        <v>12</v>
      </c>
      <c r="C3045" s="4" t="s">
        <v>13</v>
      </c>
      <c r="D3045" s="4" t="s">
        <v>14</v>
      </c>
      <c r="E3045" s="4" t="s">
        <v>69</v>
      </c>
      <c r="F3045" s="64" t="str">
        <f>IFERROR(VLOOKUP(E3045,'ИМЕНА ОКВЭД'!B$1:D$130001,2,FALSE),E3045)</f>
        <v>Производство одежды</v>
      </c>
      <c r="G3045" s="27">
        <v>5772</v>
      </c>
      <c r="H3045" s="27">
        <v>6341</v>
      </c>
      <c r="I3045" s="27">
        <v>4376</v>
      </c>
      <c r="J3045" s="27">
        <v>12113</v>
      </c>
      <c r="K3045" s="27">
        <v>8069</v>
      </c>
      <c r="L3045" s="27">
        <v>91.026651947642321</v>
      </c>
      <c r="M3045" s="27">
        <v>131.90127970749543</v>
      </c>
      <c r="N3045" s="27">
        <v>150.11773453959597</v>
      </c>
    </row>
    <row r="3046" spans="1:14" x14ac:dyDescent="0.25">
      <c r="A3046" s="28">
        <v>44958</v>
      </c>
      <c r="B3046" s="4" t="s">
        <v>12</v>
      </c>
      <c r="C3046" s="4" t="s">
        <v>13</v>
      </c>
      <c r="D3046" s="4" t="s">
        <v>14</v>
      </c>
      <c r="E3046" s="4" t="s">
        <v>91</v>
      </c>
      <c r="F3046" s="64" t="str">
        <f>IFERROR(VLOOKUP(E3046,'ИМЕНА ОКВЭД'!B$1:D$130001,2,FALSE),E3046)</f>
        <v>14.1</v>
      </c>
      <c r="G3046" s="27">
        <v>2297</v>
      </c>
      <c r="H3046" s="27">
        <v>5894</v>
      </c>
      <c r="I3046" s="27">
        <v>3929</v>
      </c>
      <c r="J3046" s="27">
        <v>8191</v>
      </c>
      <c r="K3046" s="27">
        <v>7175</v>
      </c>
      <c r="L3046" s="27">
        <v>38.971835765184935</v>
      </c>
      <c r="M3046" s="27">
        <v>58.462713158564519</v>
      </c>
      <c r="N3046" s="27">
        <v>114.1602787456446</v>
      </c>
    </row>
    <row r="3047" spans="1:14" x14ac:dyDescent="0.25">
      <c r="A3047" s="28">
        <v>44958</v>
      </c>
      <c r="B3047" s="4" t="s">
        <v>12</v>
      </c>
      <c r="C3047" s="4" t="s">
        <v>13</v>
      </c>
      <c r="D3047" s="4" t="s">
        <v>14</v>
      </c>
      <c r="E3047" s="4" t="s">
        <v>37</v>
      </c>
      <c r="F3047" s="64" t="str">
        <f>IFERROR(VLOOKUP(E3047,'ИМЕНА ОКВЭД'!B$1:D$130001,2,FALSE),E3047)</f>
        <v>14.3</v>
      </c>
      <c r="G3047" s="27">
        <v>3475</v>
      </c>
      <c r="H3047" s="27">
        <v>447</v>
      </c>
      <c r="I3047" s="27">
        <v>447</v>
      </c>
      <c r="J3047" s="27">
        <v>3922</v>
      </c>
      <c r="K3047" s="27">
        <v>894</v>
      </c>
      <c r="L3047" s="27">
        <v>777.40492170022367</v>
      </c>
      <c r="M3047" s="27">
        <v>777.40492170022367</v>
      </c>
      <c r="N3047" s="27">
        <v>438.70246085011183</v>
      </c>
    </row>
    <row r="3048" spans="1:14" x14ac:dyDescent="0.25">
      <c r="A3048" s="28">
        <v>44958</v>
      </c>
      <c r="B3048" s="4" t="s">
        <v>12</v>
      </c>
      <c r="C3048" s="4" t="s">
        <v>13</v>
      </c>
      <c r="D3048" s="4" t="s">
        <v>14</v>
      </c>
      <c r="E3048" s="4" t="s">
        <v>129</v>
      </c>
      <c r="F3048" s="64" t="str">
        <f>IFERROR(VLOOKUP(E3048,'ИМЕНА ОКВЭД'!B$1:D$130001,2,FALSE),E3048)</f>
        <v>Производство кожи и изделий из кожи</v>
      </c>
      <c r="G3048" s="27">
        <v>353</v>
      </c>
      <c r="H3048" s="27">
        <v>442</v>
      </c>
      <c r="I3048" s="27">
        <v>442</v>
      </c>
      <c r="J3048" s="27">
        <v>795</v>
      </c>
      <c r="K3048" s="27">
        <v>884</v>
      </c>
      <c r="L3048" s="27">
        <v>79.864253393665152</v>
      </c>
      <c r="M3048" s="27">
        <v>79.864253393665152</v>
      </c>
      <c r="N3048" s="27">
        <v>89.932126696832583</v>
      </c>
    </row>
    <row r="3049" spans="1:14" x14ac:dyDescent="0.25">
      <c r="A3049" s="28">
        <v>44958</v>
      </c>
      <c r="B3049" s="4" t="s">
        <v>12</v>
      </c>
      <c r="C3049" s="4" t="s">
        <v>13</v>
      </c>
      <c r="D3049" s="4" t="s">
        <v>14</v>
      </c>
      <c r="E3049" s="4" t="s">
        <v>1801</v>
      </c>
      <c r="F3049" s="64" t="str">
        <f>IFERROR(VLOOKUP(E3049,'ИМЕНА ОКВЭД'!B$1:D$130001,2,FALSE),E3049)</f>
        <v>15.2</v>
      </c>
      <c r="G3049" s="27">
        <v>353</v>
      </c>
      <c r="H3049" s="27">
        <v>442</v>
      </c>
      <c r="I3049" s="27">
        <v>442</v>
      </c>
      <c r="J3049" s="27">
        <v>795</v>
      </c>
      <c r="K3049" s="27">
        <v>884</v>
      </c>
      <c r="L3049" s="27">
        <v>79.864253393665152</v>
      </c>
      <c r="M3049" s="27">
        <v>79.864253393665152</v>
      </c>
      <c r="N3049" s="27">
        <v>89.932126696832583</v>
      </c>
    </row>
    <row r="3050" spans="1:14" x14ac:dyDescent="0.25">
      <c r="A3050" s="28">
        <v>44958</v>
      </c>
      <c r="B3050" s="4" t="s">
        <v>12</v>
      </c>
      <c r="C3050" s="4" t="s">
        <v>13</v>
      </c>
      <c r="D3050" s="4" t="s">
        <v>14</v>
      </c>
      <c r="E3050" s="4" t="s">
        <v>104</v>
      </c>
      <c r="F3050" s="64" t="str">
        <f>IFERROR(VLOOKUP(E3050,'ИМЕНА ОКВЭД'!B$1:D$130001,2,FALSE),E3050)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50" s="27">
        <v>1340345.5</v>
      </c>
      <c r="H3050" s="27">
        <v>963470.2</v>
      </c>
      <c r="I3050" s="27">
        <v>1857170</v>
      </c>
      <c r="J3050" s="27">
        <v>2303815.7000000002</v>
      </c>
      <c r="K3050" s="27">
        <v>3719859.6</v>
      </c>
      <c r="L3050" s="27">
        <v>139.1164459471606</v>
      </c>
      <c r="M3050" s="27">
        <v>72.171395187301115</v>
      </c>
      <c r="N3050" s="27">
        <v>61.932867036164481</v>
      </c>
    </row>
    <row r="3051" spans="1:14" x14ac:dyDescent="0.25">
      <c r="A3051" s="28">
        <v>44958</v>
      </c>
      <c r="B3051" s="4" t="s">
        <v>12</v>
      </c>
      <c r="C3051" s="4" t="s">
        <v>13</v>
      </c>
      <c r="D3051" s="4" t="s">
        <v>14</v>
      </c>
      <c r="E3051" s="4" t="s">
        <v>111</v>
      </c>
      <c r="F3051" s="64" t="str">
        <f>IFERROR(VLOOKUP(E3051,'ИМЕНА ОКВЭД'!B$1:D$130001,2,FALSE),E3051)</f>
        <v>16.1</v>
      </c>
      <c r="G3051" s="27">
        <v>1069474.7</v>
      </c>
      <c r="H3051" s="27">
        <v>774824.9</v>
      </c>
      <c r="I3051" s="27">
        <v>1335606.8999999999</v>
      </c>
      <c r="J3051" s="27">
        <v>1844299.6</v>
      </c>
      <c r="K3051" s="27">
        <v>2727801.6</v>
      </c>
      <c r="L3051" s="27">
        <v>138.02792088896473</v>
      </c>
      <c r="M3051" s="27">
        <v>80.074062210969416</v>
      </c>
      <c r="N3051" s="27">
        <v>67.611207501308016</v>
      </c>
    </row>
    <row r="3052" spans="1:14" x14ac:dyDescent="0.25">
      <c r="A3052" s="28">
        <v>44958</v>
      </c>
      <c r="B3052" s="4" t="s">
        <v>12</v>
      </c>
      <c r="C3052" s="4" t="s">
        <v>13</v>
      </c>
      <c r="D3052" s="4" t="s">
        <v>14</v>
      </c>
      <c r="E3052" s="4" t="s">
        <v>114</v>
      </c>
      <c r="F3052" s="64" t="str">
        <f>IFERROR(VLOOKUP(E3052,'ИМЕНА ОКВЭД'!B$1:D$130001,2,FALSE),E3052)</f>
        <v>16.2</v>
      </c>
      <c r="G3052" s="27">
        <v>270870.8</v>
      </c>
      <c r="H3052" s="27">
        <v>188645.3</v>
      </c>
      <c r="I3052" s="27">
        <v>521563.1</v>
      </c>
      <c r="J3052" s="27">
        <v>459516.1</v>
      </c>
      <c r="K3052" s="27">
        <v>992058</v>
      </c>
      <c r="L3052" s="27">
        <v>143.58735680136212</v>
      </c>
      <c r="M3052" s="27">
        <v>51.934425575735709</v>
      </c>
      <c r="N3052" s="27">
        <v>46.319479304637433</v>
      </c>
    </row>
    <row r="3053" spans="1:14" x14ac:dyDescent="0.25">
      <c r="A3053" s="28">
        <v>44958</v>
      </c>
      <c r="B3053" s="4" t="s">
        <v>12</v>
      </c>
      <c r="C3053" s="4" t="s">
        <v>13</v>
      </c>
      <c r="D3053" s="4" t="s">
        <v>14</v>
      </c>
      <c r="E3053" s="4" t="s">
        <v>64</v>
      </c>
      <c r="F3053" s="64" t="str">
        <f>IFERROR(VLOOKUP(E3053,'ИМЕНА ОКВЭД'!B$1:D$130001,2,FALSE),E3053)</f>
        <v>Производство бумаги и бумажных изделий</v>
      </c>
      <c r="G3053" s="27">
        <v>51266</v>
      </c>
      <c r="H3053" s="27">
        <v>27546.1</v>
      </c>
      <c r="I3053" s="27">
        <v>26581.200000000001</v>
      </c>
      <c r="J3053" s="27">
        <v>78812.100000000006</v>
      </c>
      <c r="K3053" s="27">
        <v>52493.599999999999</v>
      </c>
      <c r="L3053" s="27">
        <v>186.109830429716</v>
      </c>
      <c r="M3053" s="27">
        <v>192.86563435811777</v>
      </c>
      <c r="N3053" s="27">
        <v>150.13658807930872</v>
      </c>
    </row>
    <row r="3054" spans="1:14" x14ac:dyDescent="0.25">
      <c r="A3054" s="28">
        <v>44958</v>
      </c>
      <c r="B3054" s="4" t="s">
        <v>12</v>
      </c>
      <c r="C3054" s="4" t="s">
        <v>13</v>
      </c>
      <c r="D3054" s="4" t="s">
        <v>14</v>
      </c>
      <c r="E3054" s="4" t="s">
        <v>1918</v>
      </c>
      <c r="F3054" s="64" t="str">
        <f>IFERROR(VLOOKUP(E3054,'ИМЕНА ОКВЭД'!B$1:D$130001,2,FALSE),E3054)</f>
        <v>17.1</v>
      </c>
      <c r="G3054" s="27">
        <v>20928</v>
      </c>
      <c r="H3054" s="27"/>
      <c r="I3054" s="27"/>
      <c r="J3054" s="27">
        <v>20928</v>
      </c>
      <c r="K3054" s="27"/>
      <c r="L3054" s="27"/>
      <c r="M3054" s="27"/>
      <c r="N3054" s="27"/>
    </row>
    <row r="3055" spans="1:14" x14ac:dyDescent="0.25">
      <c r="A3055" s="28">
        <v>44958</v>
      </c>
      <c r="B3055" s="4" t="s">
        <v>12</v>
      </c>
      <c r="C3055" s="4" t="s">
        <v>13</v>
      </c>
      <c r="D3055" s="4" t="s">
        <v>14</v>
      </c>
      <c r="E3055" s="4" t="s">
        <v>106</v>
      </c>
      <c r="F3055" s="64" t="str">
        <f>IFERROR(VLOOKUP(E3055,'ИМЕНА ОКВЭД'!B$1:D$130001,2,FALSE),E3055)</f>
        <v>17.2</v>
      </c>
      <c r="G3055" s="27">
        <v>30338</v>
      </c>
      <c r="H3055" s="27">
        <v>27546.1</v>
      </c>
      <c r="I3055" s="27">
        <v>26581.200000000001</v>
      </c>
      <c r="J3055" s="27">
        <v>57884.1</v>
      </c>
      <c r="K3055" s="27">
        <v>52493.599999999999</v>
      </c>
      <c r="L3055" s="27">
        <v>110.13537306551562</v>
      </c>
      <c r="M3055" s="27">
        <v>114.13329721758235</v>
      </c>
      <c r="N3055" s="27">
        <v>110.26887087187771</v>
      </c>
    </row>
    <row r="3056" spans="1:14" x14ac:dyDescent="0.25">
      <c r="A3056" s="28">
        <v>44958</v>
      </c>
      <c r="B3056" s="4" t="s">
        <v>12</v>
      </c>
      <c r="C3056" s="4" t="s">
        <v>13</v>
      </c>
      <c r="D3056" s="4" t="s">
        <v>14</v>
      </c>
      <c r="E3056" s="4" t="s">
        <v>86</v>
      </c>
      <c r="F3056" s="64" t="str">
        <f>IFERROR(VLOOKUP(E3056,'ИМЕНА ОКВЭД'!B$1:D$130001,2,FALSE),E3056)</f>
        <v>Деятельность полиграфическая и копирование носителей информации</v>
      </c>
      <c r="G3056" s="27">
        <v>28097.5</v>
      </c>
      <c r="H3056" s="27">
        <v>25425.200000000001</v>
      </c>
      <c r="I3056" s="27">
        <v>28666.7</v>
      </c>
      <c r="J3056" s="27">
        <v>53522.7</v>
      </c>
      <c r="K3056" s="27">
        <v>55520.5</v>
      </c>
      <c r="L3056" s="27">
        <v>110.51043846262763</v>
      </c>
      <c r="M3056" s="27">
        <v>98.01442091346405</v>
      </c>
      <c r="N3056" s="27">
        <v>96.401689466053085</v>
      </c>
    </row>
    <row r="3057" spans="1:14" x14ac:dyDescent="0.25">
      <c r="A3057" s="28">
        <v>44958</v>
      </c>
      <c r="B3057" s="4" t="s">
        <v>12</v>
      </c>
      <c r="C3057" s="4" t="s">
        <v>13</v>
      </c>
      <c r="D3057" s="4" t="s">
        <v>14</v>
      </c>
      <c r="E3057" s="4" t="s">
        <v>82</v>
      </c>
      <c r="F3057" s="64" t="str">
        <f>IFERROR(VLOOKUP(E3057,'ИМЕНА ОКВЭД'!B$1:D$130001,2,FALSE),E3057)</f>
        <v>18.1</v>
      </c>
      <c r="G3057" s="27">
        <v>28097.5</v>
      </c>
      <c r="H3057" s="27">
        <v>25425.200000000001</v>
      </c>
      <c r="I3057" s="27">
        <v>28666.7</v>
      </c>
      <c r="J3057" s="27">
        <v>53522.7</v>
      </c>
      <c r="K3057" s="27">
        <v>55520.5</v>
      </c>
      <c r="L3057" s="27">
        <v>110.51043846262763</v>
      </c>
      <c r="M3057" s="27">
        <v>98.01442091346405</v>
      </c>
      <c r="N3057" s="27">
        <v>96.401689466053085</v>
      </c>
    </row>
    <row r="3058" spans="1:14" x14ac:dyDescent="0.25">
      <c r="A3058" s="28">
        <v>44958</v>
      </c>
      <c r="B3058" s="4" t="s">
        <v>12</v>
      </c>
      <c r="C3058" s="4" t="s">
        <v>13</v>
      </c>
      <c r="D3058" s="4" t="s">
        <v>14</v>
      </c>
      <c r="E3058" s="4" t="s">
        <v>125</v>
      </c>
      <c r="F3058" s="64" t="str">
        <f>IFERROR(VLOOKUP(E3058,'ИМЕНА ОКВЭД'!B$1:D$130001,2,FALSE),E3058)</f>
        <v>Производство кокса и нефтепродуктов</v>
      </c>
      <c r="G3058" s="27">
        <v>3073871.2</v>
      </c>
      <c r="H3058" s="27">
        <v>2575929.1</v>
      </c>
      <c r="I3058" s="27">
        <v>5781030.5999999996</v>
      </c>
      <c r="J3058" s="27">
        <v>5649800.2999999998</v>
      </c>
      <c r="K3058" s="27">
        <v>11606797.6</v>
      </c>
      <c r="L3058" s="27">
        <v>119.33058250710394</v>
      </c>
      <c r="M3058" s="27">
        <v>53.171681879698056</v>
      </c>
      <c r="N3058" s="27">
        <v>48.676650482817067</v>
      </c>
    </row>
    <row r="3059" spans="1:14" x14ac:dyDescent="0.25">
      <c r="A3059" s="28">
        <v>44958</v>
      </c>
      <c r="B3059" s="4" t="s">
        <v>12</v>
      </c>
      <c r="C3059" s="4" t="s">
        <v>13</v>
      </c>
      <c r="D3059" s="4" t="s">
        <v>14</v>
      </c>
      <c r="E3059" s="4" t="s">
        <v>51</v>
      </c>
      <c r="F3059" s="64" t="str">
        <f>IFERROR(VLOOKUP(E3059,'ИМЕНА ОКВЭД'!B$1:D$130001,2,FALSE),E3059)</f>
        <v>19.2</v>
      </c>
      <c r="G3059" s="27">
        <v>3073871.2</v>
      </c>
      <c r="H3059" s="27">
        <v>2575929.1</v>
      </c>
      <c r="I3059" s="27">
        <v>5781030.5999999996</v>
      </c>
      <c r="J3059" s="27">
        <v>5649800.2999999998</v>
      </c>
      <c r="K3059" s="27">
        <v>11606797.6</v>
      </c>
      <c r="L3059" s="27">
        <v>119.33058250710394</v>
      </c>
      <c r="M3059" s="27">
        <v>53.171681879698056</v>
      </c>
      <c r="N3059" s="27">
        <v>48.676650482817067</v>
      </c>
    </row>
    <row r="3060" spans="1:14" x14ac:dyDescent="0.25">
      <c r="A3060" s="28">
        <v>44958</v>
      </c>
      <c r="B3060" s="4" t="s">
        <v>12</v>
      </c>
      <c r="C3060" s="4" t="s">
        <v>13</v>
      </c>
      <c r="D3060" s="4" t="s">
        <v>14</v>
      </c>
      <c r="E3060" s="4" t="s">
        <v>60</v>
      </c>
      <c r="F3060" s="64" t="str">
        <f>IFERROR(VLOOKUP(E3060,'ИМЕНА ОКВЭД'!B$1:D$130001,2,FALSE),E3060)</f>
        <v>Производство химических веществ и химических продуктов</v>
      </c>
      <c r="G3060" s="27">
        <v>403107.8</v>
      </c>
      <c r="H3060" s="27">
        <v>477075.8</v>
      </c>
      <c r="I3060" s="27">
        <v>386155.7</v>
      </c>
      <c r="J3060" s="27">
        <v>880183.6</v>
      </c>
      <c r="K3060" s="27">
        <v>712608.3</v>
      </c>
      <c r="L3060" s="27">
        <v>84.495545571584216</v>
      </c>
      <c r="M3060" s="27">
        <v>104.389964980447</v>
      </c>
      <c r="N3060" s="27">
        <v>123.51576595445212</v>
      </c>
    </row>
    <row r="3061" spans="1:14" x14ac:dyDescent="0.25">
      <c r="A3061" s="28">
        <v>44958</v>
      </c>
      <c r="B3061" s="4" t="s">
        <v>12</v>
      </c>
      <c r="C3061" s="4" t="s">
        <v>13</v>
      </c>
      <c r="D3061" s="4" t="s">
        <v>14</v>
      </c>
      <c r="E3061" s="4" t="s">
        <v>120</v>
      </c>
      <c r="F3061" s="64" t="str">
        <f>IFERROR(VLOOKUP(E3061,'ИМЕНА ОКВЭД'!B$1:D$130001,2,FALSE),E3061)</f>
        <v>20.1</v>
      </c>
      <c r="G3061" s="27">
        <v>270207.8</v>
      </c>
      <c r="H3061" s="27">
        <v>346673.8</v>
      </c>
      <c r="I3061" s="27">
        <v>254228.7</v>
      </c>
      <c r="J3061" s="27">
        <v>616881.6</v>
      </c>
      <c r="K3061" s="27">
        <v>450878.3</v>
      </c>
      <c r="L3061" s="27">
        <v>77.942953866141607</v>
      </c>
      <c r="M3061" s="27">
        <v>106.28532498494465</v>
      </c>
      <c r="N3061" s="27">
        <v>136.81776213226496</v>
      </c>
    </row>
    <row r="3062" spans="1:14" x14ac:dyDescent="0.25">
      <c r="A3062" s="28">
        <v>44958</v>
      </c>
      <c r="B3062" s="4" t="s">
        <v>12</v>
      </c>
      <c r="C3062" s="4" t="s">
        <v>13</v>
      </c>
      <c r="D3062" s="4" t="s">
        <v>14</v>
      </c>
      <c r="E3062" s="4" t="s">
        <v>16</v>
      </c>
      <c r="F3062" s="64" t="str">
        <f>IFERROR(VLOOKUP(E3062,'ИМЕНА ОКВЭД'!B$1:D$130001,2,FALSE),E3062)</f>
        <v>20.3</v>
      </c>
      <c r="G3062" s="27">
        <v>21837</v>
      </c>
      <c r="H3062" s="27">
        <v>13782</v>
      </c>
      <c r="I3062" s="27">
        <v>15570</v>
      </c>
      <c r="J3062" s="27">
        <v>35619</v>
      </c>
      <c r="K3062" s="27">
        <v>29033</v>
      </c>
      <c r="L3062" s="27">
        <v>158.44579886808881</v>
      </c>
      <c r="M3062" s="27">
        <v>140.2504816955684</v>
      </c>
      <c r="N3062" s="27">
        <v>122.68453139530878</v>
      </c>
    </row>
    <row r="3063" spans="1:14" x14ac:dyDescent="0.25">
      <c r="A3063" s="28">
        <v>44958</v>
      </c>
      <c r="B3063" s="4" t="s">
        <v>12</v>
      </c>
      <c r="C3063" s="4" t="s">
        <v>13</v>
      </c>
      <c r="D3063" s="4" t="s">
        <v>14</v>
      </c>
      <c r="E3063" s="4" t="s">
        <v>83</v>
      </c>
      <c r="F3063" s="64" t="str">
        <f>IFERROR(VLOOKUP(E3063,'ИМЕНА ОКВЭД'!B$1:D$130001,2,FALSE),E3063)</f>
        <v>20.4</v>
      </c>
      <c r="G3063" s="27"/>
      <c r="H3063" s="27">
        <v>1328</v>
      </c>
      <c r="I3063" s="27">
        <v>1328</v>
      </c>
      <c r="J3063" s="27">
        <v>1328</v>
      </c>
      <c r="K3063" s="27">
        <v>2656</v>
      </c>
      <c r="L3063" s="27"/>
      <c r="M3063" s="27"/>
      <c r="N3063" s="27">
        <v>50</v>
      </c>
    </row>
    <row r="3064" spans="1:14" x14ac:dyDescent="0.25">
      <c r="A3064" s="28">
        <v>44958</v>
      </c>
      <c r="B3064" s="4" t="s">
        <v>12</v>
      </c>
      <c r="C3064" s="4" t="s">
        <v>13</v>
      </c>
      <c r="D3064" s="4" t="s">
        <v>14</v>
      </c>
      <c r="E3064" s="4" t="s">
        <v>17</v>
      </c>
      <c r="F3064" s="64" t="str">
        <f>IFERROR(VLOOKUP(E3064,'ИМЕНА ОКВЭД'!B$1:D$130001,2,FALSE),E3064)</f>
        <v>20.5</v>
      </c>
      <c r="G3064" s="27">
        <v>111063</v>
      </c>
      <c r="H3064" s="27">
        <v>115292</v>
      </c>
      <c r="I3064" s="27">
        <v>115029</v>
      </c>
      <c r="J3064" s="27">
        <v>226355</v>
      </c>
      <c r="K3064" s="27">
        <v>230041</v>
      </c>
      <c r="L3064" s="27">
        <v>96.33192242306491</v>
      </c>
      <c r="M3064" s="27">
        <v>96.552173799650518</v>
      </c>
      <c r="N3064" s="27">
        <v>98.397676935850569</v>
      </c>
    </row>
    <row r="3065" spans="1:14" x14ac:dyDescent="0.25">
      <c r="A3065" s="28">
        <v>44958</v>
      </c>
      <c r="B3065" s="4" t="s">
        <v>12</v>
      </c>
      <c r="C3065" s="4" t="s">
        <v>13</v>
      </c>
      <c r="D3065" s="4" t="s">
        <v>14</v>
      </c>
      <c r="E3065" s="4" t="s">
        <v>99</v>
      </c>
      <c r="F3065" s="64" t="str">
        <f>IFERROR(VLOOKUP(E3065,'ИМЕНА ОКВЭД'!B$1:D$130001,2,FALSE),E3065)</f>
        <v>Производство лекарственных средств и материалов, применяемых в медицинских целях</v>
      </c>
      <c r="G3065" s="27">
        <v>247086</v>
      </c>
      <c r="H3065" s="27">
        <v>271148</v>
      </c>
      <c r="I3065" s="27">
        <v>199390</v>
      </c>
      <c r="J3065" s="27">
        <v>518234</v>
      </c>
      <c r="K3065" s="27">
        <v>377570</v>
      </c>
      <c r="L3065" s="27">
        <v>91.125879593432373</v>
      </c>
      <c r="M3065" s="27">
        <v>123.9209589247204</v>
      </c>
      <c r="N3065" s="27">
        <v>137.25507852848477</v>
      </c>
    </row>
    <row r="3066" spans="1:14" x14ac:dyDescent="0.25">
      <c r="A3066" s="28">
        <v>44958</v>
      </c>
      <c r="B3066" s="4" t="s">
        <v>12</v>
      </c>
      <c r="C3066" s="4" t="s">
        <v>13</v>
      </c>
      <c r="D3066" s="4" t="s">
        <v>14</v>
      </c>
      <c r="E3066" s="4" t="s">
        <v>38</v>
      </c>
      <c r="F3066" s="64" t="str">
        <f>IFERROR(VLOOKUP(E3066,'ИМЕНА ОКВЭД'!B$1:D$130001,2,FALSE),E3066)</f>
        <v>21.2</v>
      </c>
      <c r="G3066" s="27">
        <v>247086</v>
      </c>
      <c r="H3066" s="27">
        <v>271148</v>
      </c>
      <c r="I3066" s="27">
        <v>199390</v>
      </c>
      <c r="J3066" s="27">
        <v>518234</v>
      </c>
      <c r="K3066" s="27">
        <v>377570</v>
      </c>
      <c r="L3066" s="27">
        <v>91.125879593432373</v>
      </c>
      <c r="M3066" s="27">
        <v>123.9209589247204</v>
      </c>
      <c r="N3066" s="27">
        <v>137.25507852848477</v>
      </c>
    </row>
    <row r="3067" spans="1:14" x14ac:dyDescent="0.25">
      <c r="A3067" s="28">
        <v>44958</v>
      </c>
      <c r="B3067" s="4" t="s">
        <v>12</v>
      </c>
      <c r="C3067" s="4" t="s">
        <v>13</v>
      </c>
      <c r="D3067" s="4" t="s">
        <v>14</v>
      </c>
      <c r="E3067" s="4" t="s">
        <v>49</v>
      </c>
      <c r="F3067" s="64" t="str">
        <f>IFERROR(VLOOKUP(E3067,'ИМЕНА ОКВЭД'!B$1:D$130001,2,FALSE),E3067)</f>
        <v>Производство резиновых и пластмассовых изделий</v>
      </c>
      <c r="G3067" s="27">
        <v>461412.2</v>
      </c>
      <c r="H3067" s="27">
        <v>427724.3</v>
      </c>
      <c r="I3067" s="27">
        <v>432798.7</v>
      </c>
      <c r="J3067" s="27">
        <v>889136.5</v>
      </c>
      <c r="K3067" s="27">
        <v>893324.9</v>
      </c>
      <c r="L3067" s="27">
        <v>107.87607811854505</v>
      </c>
      <c r="M3067" s="27">
        <v>106.61127216879348</v>
      </c>
      <c r="N3067" s="27">
        <v>99.531144827598553</v>
      </c>
    </row>
    <row r="3068" spans="1:14" x14ac:dyDescent="0.25">
      <c r="A3068" s="28">
        <v>44958</v>
      </c>
      <c r="B3068" s="4" t="s">
        <v>12</v>
      </c>
      <c r="C3068" s="4" t="s">
        <v>13</v>
      </c>
      <c r="D3068" s="4" t="s">
        <v>14</v>
      </c>
      <c r="E3068" s="4" t="s">
        <v>46</v>
      </c>
      <c r="F3068" s="64" t="str">
        <f>IFERROR(VLOOKUP(E3068,'ИМЕНА ОКВЭД'!B$1:D$130001,2,FALSE),E3068)</f>
        <v>22.1</v>
      </c>
      <c r="G3068" s="27">
        <v>4403</v>
      </c>
      <c r="H3068" s="27">
        <v>617</v>
      </c>
      <c r="I3068" s="27">
        <v>617</v>
      </c>
      <c r="J3068" s="27">
        <v>5020</v>
      </c>
      <c r="K3068" s="27">
        <v>1234</v>
      </c>
      <c r="L3068" s="27">
        <v>713.614262560778</v>
      </c>
      <c r="M3068" s="27">
        <v>713.614262560778</v>
      </c>
      <c r="N3068" s="27">
        <v>406.807131280389</v>
      </c>
    </row>
    <row r="3069" spans="1:14" x14ac:dyDescent="0.25">
      <c r="A3069" s="28">
        <v>44958</v>
      </c>
      <c r="B3069" s="4" t="s">
        <v>12</v>
      </c>
      <c r="C3069" s="4" t="s">
        <v>13</v>
      </c>
      <c r="D3069" s="4" t="s">
        <v>14</v>
      </c>
      <c r="E3069" s="4" t="s">
        <v>52</v>
      </c>
      <c r="F3069" s="64" t="str">
        <f>IFERROR(VLOOKUP(E3069,'ИМЕНА ОКВЭД'!B$1:D$130001,2,FALSE),E3069)</f>
        <v>22.2</v>
      </c>
      <c r="G3069" s="27">
        <v>457009.2</v>
      </c>
      <c r="H3069" s="27">
        <v>427107.3</v>
      </c>
      <c r="I3069" s="27">
        <v>432181.7</v>
      </c>
      <c r="J3069" s="27">
        <v>884116.5</v>
      </c>
      <c r="K3069" s="27">
        <v>892090.9</v>
      </c>
      <c r="L3069" s="27">
        <v>107.00102761062618</v>
      </c>
      <c r="M3069" s="27">
        <v>105.74469025412228</v>
      </c>
      <c r="N3069" s="27">
        <v>99.106100062224598</v>
      </c>
    </row>
    <row r="3070" spans="1:14" x14ac:dyDescent="0.25">
      <c r="A3070" s="28">
        <v>44958</v>
      </c>
      <c r="B3070" s="4" t="s">
        <v>12</v>
      </c>
      <c r="C3070" s="4" t="s">
        <v>13</v>
      </c>
      <c r="D3070" s="4" t="s">
        <v>14</v>
      </c>
      <c r="E3070" s="4" t="s">
        <v>36</v>
      </c>
      <c r="F3070" s="64" t="str">
        <f>IFERROR(VLOOKUP(E3070,'ИМЕНА ОКВЭД'!B$1:D$130001,2,FALSE),E3070)</f>
        <v>Производство прочей неметаллической минеральной продукции</v>
      </c>
      <c r="G3070" s="27">
        <v>1313298.7</v>
      </c>
      <c r="H3070" s="27">
        <v>1041546.5</v>
      </c>
      <c r="I3070" s="27">
        <v>1199075.5</v>
      </c>
      <c r="J3070" s="27">
        <v>2354845.2000000002</v>
      </c>
      <c r="K3070" s="27">
        <v>2146898.7999999998</v>
      </c>
      <c r="L3070" s="27">
        <v>126.09122108326416</v>
      </c>
      <c r="M3070" s="27">
        <v>109.52593894212666</v>
      </c>
      <c r="N3070" s="27">
        <v>109.68589669899671</v>
      </c>
    </row>
    <row r="3071" spans="1:14" x14ac:dyDescent="0.25">
      <c r="A3071" s="28">
        <v>44958</v>
      </c>
      <c r="B3071" s="4" t="s">
        <v>12</v>
      </c>
      <c r="C3071" s="4" t="s">
        <v>13</v>
      </c>
      <c r="D3071" s="4" t="s">
        <v>14</v>
      </c>
      <c r="E3071" s="4" t="s">
        <v>77</v>
      </c>
      <c r="F3071" s="64" t="str">
        <f>IFERROR(VLOOKUP(E3071,'ИМЕНА ОКВЭД'!B$1:D$130001,2,FALSE),E3071)</f>
        <v>23.1</v>
      </c>
      <c r="G3071" s="27">
        <v>59614</v>
      </c>
      <c r="H3071" s="27">
        <v>54782</v>
      </c>
      <c r="I3071" s="27">
        <v>54782</v>
      </c>
      <c r="J3071" s="27">
        <v>114396</v>
      </c>
      <c r="K3071" s="27">
        <v>109564</v>
      </c>
      <c r="L3071" s="27">
        <v>108.82041546493373</v>
      </c>
      <c r="M3071" s="27">
        <v>108.82041546493373</v>
      </c>
      <c r="N3071" s="27">
        <v>104.41020773246687</v>
      </c>
    </row>
    <row r="3072" spans="1:14" x14ac:dyDescent="0.25">
      <c r="A3072" s="28">
        <v>44958</v>
      </c>
      <c r="B3072" s="4" t="s">
        <v>12</v>
      </c>
      <c r="C3072" s="4" t="s">
        <v>13</v>
      </c>
      <c r="D3072" s="4" t="s">
        <v>14</v>
      </c>
      <c r="E3072" s="4" t="s">
        <v>136</v>
      </c>
      <c r="F3072" s="64" t="str">
        <f>IFERROR(VLOOKUP(E3072,'ИМЕНА ОКВЭД'!B$1:D$130001,2,FALSE),E3072)</f>
        <v>23.2</v>
      </c>
      <c r="G3072" s="27"/>
      <c r="H3072" s="27">
        <v>2392</v>
      </c>
      <c r="I3072" s="27">
        <v>2392</v>
      </c>
      <c r="J3072" s="27">
        <v>2392</v>
      </c>
      <c r="K3072" s="27">
        <v>4784</v>
      </c>
      <c r="L3072" s="27"/>
      <c r="M3072" s="27"/>
      <c r="N3072" s="27">
        <v>50</v>
      </c>
    </row>
    <row r="3073" spans="1:14" x14ac:dyDescent="0.25">
      <c r="A3073" s="28">
        <v>44958</v>
      </c>
      <c r="B3073" s="4" t="s">
        <v>12</v>
      </c>
      <c r="C3073" s="4" t="s">
        <v>13</v>
      </c>
      <c r="D3073" s="4" t="s">
        <v>14</v>
      </c>
      <c r="E3073" s="4" t="s">
        <v>23</v>
      </c>
      <c r="F3073" s="64" t="str">
        <f>IFERROR(VLOOKUP(E3073,'ИМЕНА ОКВЭД'!B$1:D$130001,2,FALSE),E3073)</f>
        <v>23.3</v>
      </c>
      <c r="G3073" s="27">
        <v>47332</v>
      </c>
      <c r="H3073" s="27">
        <v>33902</v>
      </c>
      <c r="I3073" s="27">
        <v>50832</v>
      </c>
      <c r="J3073" s="27">
        <v>81234</v>
      </c>
      <c r="K3073" s="27">
        <v>79611</v>
      </c>
      <c r="L3073" s="27">
        <v>139.61418205415609</v>
      </c>
      <c r="M3073" s="27">
        <v>93.114573497009758</v>
      </c>
      <c r="N3073" s="27">
        <v>102.03866299883182</v>
      </c>
    </row>
    <row r="3074" spans="1:14" x14ac:dyDescent="0.25">
      <c r="A3074" s="28">
        <v>44958</v>
      </c>
      <c r="B3074" s="4" t="s">
        <v>12</v>
      </c>
      <c r="C3074" s="4" t="s">
        <v>13</v>
      </c>
      <c r="D3074" s="4" t="s">
        <v>14</v>
      </c>
      <c r="E3074" s="4" t="s">
        <v>67</v>
      </c>
      <c r="F3074" s="64" t="str">
        <f>IFERROR(VLOOKUP(E3074,'ИМЕНА ОКВЭД'!B$1:D$130001,2,FALSE),E3074)</f>
        <v>23.5</v>
      </c>
      <c r="G3074" s="27"/>
      <c r="H3074" s="27">
        <v>91.6</v>
      </c>
      <c r="I3074" s="27">
        <v>62.6</v>
      </c>
      <c r="J3074" s="27">
        <v>91.6</v>
      </c>
      <c r="K3074" s="27">
        <v>62.6</v>
      </c>
      <c r="L3074" s="27"/>
      <c r="M3074" s="27"/>
      <c r="N3074" s="27">
        <v>146.32587859424919</v>
      </c>
    </row>
    <row r="3075" spans="1:14" x14ac:dyDescent="0.25">
      <c r="A3075" s="28">
        <v>44958</v>
      </c>
      <c r="B3075" s="4" t="s">
        <v>12</v>
      </c>
      <c r="C3075" s="4" t="s">
        <v>13</v>
      </c>
      <c r="D3075" s="4" t="s">
        <v>14</v>
      </c>
      <c r="E3075" s="4" t="s">
        <v>121</v>
      </c>
      <c r="F3075" s="64" t="str">
        <f>IFERROR(VLOOKUP(E3075,'ИМЕНА ОКВЭД'!B$1:D$130001,2,FALSE),E3075)</f>
        <v>23.6</v>
      </c>
      <c r="G3075" s="27">
        <v>870679.7</v>
      </c>
      <c r="H3075" s="27">
        <v>685546.9</v>
      </c>
      <c r="I3075" s="27">
        <v>657677.9</v>
      </c>
      <c r="J3075" s="27">
        <v>1556226.6</v>
      </c>
      <c r="K3075" s="27">
        <v>1210859.2</v>
      </c>
      <c r="L3075" s="27">
        <v>127.00512539696409</v>
      </c>
      <c r="M3075" s="27">
        <v>132.38694807899125</v>
      </c>
      <c r="N3075" s="27">
        <v>128.52250699338123</v>
      </c>
    </row>
    <row r="3076" spans="1:14" x14ac:dyDescent="0.25">
      <c r="A3076" s="28">
        <v>44958</v>
      </c>
      <c r="B3076" s="4" t="s">
        <v>12</v>
      </c>
      <c r="C3076" s="4" t="s">
        <v>13</v>
      </c>
      <c r="D3076" s="4" t="s">
        <v>14</v>
      </c>
      <c r="E3076" s="4" t="s">
        <v>71</v>
      </c>
      <c r="F3076" s="64" t="str">
        <f>IFERROR(VLOOKUP(E3076,'ИМЕНА ОКВЭД'!B$1:D$130001,2,FALSE),E3076)</f>
        <v>23.7</v>
      </c>
      <c r="G3076" s="27">
        <v>663</v>
      </c>
      <c r="H3076" s="27">
        <v>663</v>
      </c>
      <c r="I3076" s="27">
        <v>663</v>
      </c>
      <c r="J3076" s="27">
        <v>1326</v>
      </c>
      <c r="K3076" s="27">
        <v>1326</v>
      </c>
      <c r="L3076" s="27">
        <v>100</v>
      </c>
      <c r="M3076" s="27">
        <v>100</v>
      </c>
      <c r="N3076" s="27">
        <v>100</v>
      </c>
    </row>
    <row r="3077" spans="1:14" x14ac:dyDescent="0.25">
      <c r="A3077" s="28">
        <v>44958</v>
      </c>
      <c r="B3077" s="4" t="s">
        <v>12</v>
      </c>
      <c r="C3077" s="4" t="s">
        <v>13</v>
      </c>
      <c r="D3077" s="4" t="s">
        <v>14</v>
      </c>
      <c r="E3077" s="4" t="s">
        <v>100</v>
      </c>
      <c r="F3077" s="64" t="str">
        <f>IFERROR(VLOOKUP(E3077,'ИМЕНА ОКВЭД'!B$1:D$130001,2,FALSE),E3077)</f>
        <v>23.9</v>
      </c>
      <c r="G3077" s="27">
        <v>335010</v>
      </c>
      <c r="H3077" s="27">
        <v>264169</v>
      </c>
      <c r="I3077" s="27">
        <v>432666</v>
      </c>
      <c r="J3077" s="27">
        <v>599179</v>
      </c>
      <c r="K3077" s="27">
        <v>740692</v>
      </c>
      <c r="L3077" s="27">
        <v>126.81654546899901</v>
      </c>
      <c r="M3077" s="27">
        <v>77.429241031188027</v>
      </c>
      <c r="N3077" s="27">
        <v>80.894487857301016</v>
      </c>
    </row>
    <row r="3078" spans="1:14" x14ac:dyDescent="0.25">
      <c r="A3078" s="28">
        <v>44958</v>
      </c>
      <c r="B3078" s="4" t="s">
        <v>12</v>
      </c>
      <c r="C3078" s="4" t="s">
        <v>13</v>
      </c>
      <c r="D3078" s="4" t="s">
        <v>14</v>
      </c>
      <c r="E3078" s="4" t="s">
        <v>79</v>
      </c>
      <c r="F3078" s="64" t="str">
        <f>IFERROR(VLOOKUP(E3078,'ИМЕНА ОКВЭД'!B$1:D$130001,2,FALSE),E3078)</f>
        <v>Производство металлургическое</v>
      </c>
      <c r="G3078" s="27">
        <v>16989449.300000001</v>
      </c>
      <c r="H3078" s="27">
        <v>7324636.0999999996</v>
      </c>
      <c r="I3078" s="27">
        <v>17704622.600000001</v>
      </c>
      <c r="J3078" s="27">
        <v>24314085.399999999</v>
      </c>
      <c r="K3078" s="27">
        <v>28696442.800000001</v>
      </c>
      <c r="L3078" s="27">
        <v>231.94939745880345</v>
      </c>
      <c r="M3078" s="27">
        <v>95.960527845422703</v>
      </c>
      <c r="N3078" s="27">
        <v>84.728569214857529</v>
      </c>
    </row>
    <row r="3079" spans="1:14" x14ac:dyDescent="0.25">
      <c r="A3079" s="28">
        <v>44958</v>
      </c>
      <c r="B3079" s="4" t="s">
        <v>12</v>
      </c>
      <c r="C3079" s="4" t="s">
        <v>13</v>
      </c>
      <c r="D3079" s="4" t="s">
        <v>14</v>
      </c>
      <c r="E3079" s="4" t="s">
        <v>115</v>
      </c>
      <c r="F3079" s="64" t="str">
        <f>IFERROR(VLOOKUP(E3079,'ИМЕНА ОКВЭД'!B$1:D$130001,2,FALSE),E3079)</f>
        <v>24.1</v>
      </c>
      <c r="G3079" s="27">
        <v>2161725.7000000002</v>
      </c>
      <c r="H3079" s="27">
        <v>3059246.5</v>
      </c>
      <c r="I3079" s="27">
        <v>3179380.3</v>
      </c>
      <c r="J3079" s="27">
        <v>5220972.2</v>
      </c>
      <c r="K3079" s="27">
        <v>7306918.9000000004</v>
      </c>
      <c r="L3079" s="27">
        <v>70.662030666701753</v>
      </c>
      <c r="M3079" s="27">
        <v>67.992045493897038</v>
      </c>
      <c r="N3079" s="27">
        <v>71.452444887543507</v>
      </c>
    </row>
    <row r="3080" spans="1:14" x14ac:dyDescent="0.25">
      <c r="A3080" s="28">
        <v>44958</v>
      </c>
      <c r="B3080" s="4" t="s">
        <v>12</v>
      </c>
      <c r="C3080" s="4" t="s">
        <v>13</v>
      </c>
      <c r="D3080" s="4" t="s">
        <v>14</v>
      </c>
      <c r="E3080" s="4" t="s">
        <v>138</v>
      </c>
      <c r="F3080" s="64" t="str">
        <f>IFERROR(VLOOKUP(E3080,'ИМЕНА ОКВЭД'!B$1:D$130001,2,FALSE),E3080)</f>
        <v>24.2</v>
      </c>
      <c r="G3080" s="27">
        <v>9354</v>
      </c>
      <c r="H3080" s="27">
        <v>6117</v>
      </c>
      <c r="I3080" s="27">
        <v>6117</v>
      </c>
      <c r="J3080" s="27">
        <v>15471</v>
      </c>
      <c r="K3080" s="27">
        <v>12234</v>
      </c>
      <c r="L3080" s="27">
        <v>152.91809710642471</v>
      </c>
      <c r="M3080" s="27">
        <v>152.91809710642471</v>
      </c>
      <c r="N3080" s="27">
        <v>126.45904855321236</v>
      </c>
    </row>
    <row r="3081" spans="1:14" x14ac:dyDescent="0.25">
      <c r="A3081" s="28">
        <v>44958</v>
      </c>
      <c r="B3081" s="4" t="s">
        <v>12</v>
      </c>
      <c r="C3081" s="4" t="s">
        <v>13</v>
      </c>
      <c r="D3081" s="4" t="s">
        <v>14</v>
      </c>
      <c r="E3081" s="4" t="s">
        <v>87</v>
      </c>
      <c r="F3081" s="64" t="str">
        <f>IFERROR(VLOOKUP(E3081,'ИМЕНА ОКВЭД'!B$1:D$130001,2,FALSE),E3081)</f>
        <v>24.3</v>
      </c>
      <c r="G3081" s="27">
        <v>181360.5</v>
      </c>
      <c r="H3081" s="27">
        <v>105800.7</v>
      </c>
      <c r="I3081" s="27">
        <v>125578.5</v>
      </c>
      <c r="J3081" s="27">
        <v>287161.2</v>
      </c>
      <c r="K3081" s="27">
        <v>244726.2</v>
      </c>
      <c r="L3081" s="27">
        <v>171.41710782631873</v>
      </c>
      <c r="M3081" s="27">
        <v>144.42002412833406</v>
      </c>
      <c r="N3081" s="27">
        <v>117.33978625909282</v>
      </c>
    </row>
    <row r="3082" spans="1:14" x14ac:dyDescent="0.25">
      <c r="A3082" s="28">
        <v>44958</v>
      </c>
      <c r="B3082" s="4" t="s">
        <v>12</v>
      </c>
      <c r="C3082" s="4" t="s">
        <v>13</v>
      </c>
      <c r="D3082" s="4" t="s">
        <v>14</v>
      </c>
      <c r="E3082" s="4" t="s">
        <v>84</v>
      </c>
      <c r="F3082" s="64" t="str">
        <f>IFERROR(VLOOKUP(E3082,'ИМЕНА ОКВЭД'!B$1:D$130001,2,FALSE),E3082)</f>
        <v>Производство основных драгоценных металлов и прочих цветных металлов, производство ядерного топлива</v>
      </c>
      <c r="G3082" s="27">
        <v>14574053.800000001</v>
      </c>
      <c r="H3082" s="27">
        <v>4103110.9</v>
      </c>
      <c r="I3082" s="27">
        <v>14357670.1</v>
      </c>
      <c r="J3082" s="27">
        <v>18677164.699999999</v>
      </c>
      <c r="K3082" s="27">
        <v>21062284.699999999</v>
      </c>
      <c r="L3082" s="27">
        <v>355.19522029004872</v>
      </c>
      <c r="M3082" s="27">
        <v>101.50709480363392</v>
      </c>
      <c r="N3082" s="27">
        <v>88.67587237580166</v>
      </c>
    </row>
    <row r="3083" spans="1:14" x14ac:dyDescent="0.25">
      <c r="A3083" s="28">
        <v>44958</v>
      </c>
      <c r="B3083" s="4" t="s">
        <v>12</v>
      </c>
      <c r="C3083" s="4" t="s">
        <v>13</v>
      </c>
      <c r="D3083" s="4" t="s">
        <v>14</v>
      </c>
      <c r="E3083" s="4" t="s">
        <v>32</v>
      </c>
      <c r="F3083" s="64" t="str">
        <f>IFERROR(VLOOKUP(E3083,'ИМЕНА ОКВЭД'!B$1:D$130001,2,FALSE),E3083)</f>
        <v>24.5</v>
      </c>
      <c r="G3083" s="27">
        <v>62955.3</v>
      </c>
      <c r="H3083" s="27">
        <v>50361</v>
      </c>
      <c r="I3083" s="27">
        <v>35876.699999999997</v>
      </c>
      <c r="J3083" s="27">
        <v>113316.3</v>
      </c>
      <c r="K3083" s="27">
        <v>70279</v>
      </c>
      <c r="L3083" s="27">
        <v>125.00804193721332</v>
      </c>
      <c r="M3083" s="27">
        <v>175.476841515524</v>
      </c>
      <c r="N3083" s="27">
        <v>161.23778084491812</v>
      </c>
    </row>
    <row r="3084" spans="1:14" x14ac:dyDescent="0.25">
      <c r="A3084" s="28">
        <v>44958</v>
      </c>
      <c r="B3084" s="4" t="s">
        <v>12</v>
      </c>
      <c r="C3084" s="4" t="s">
        <v>13</v>
      </c>
      <c r="D3084" s="4" t="s">
        <v>14</v>
      </c>
      <c r="E3084" s="4" t="s">
        <v>56</v>
      </c>
      <c r="F3084" s="64" t="str">
        <f>IFERROR(VLOOKUP(E3084,'ИМЕНА ОКВЭД'!B$1:D$130001,2,FALSE),E3084)</f>
        <v>Производство готовых металлических изделий, кроме машин и оборудования</v>
      </c>
      <c r="G3084" s="27">
        <v>528582.30000000005</v>
      </c>
      <c r="H3084" s="27">
        <v>451631.2</v>
      </c>
      <c r="I3084" s="27">
        <v>456583.5</v>
      </c>
      <c r="J3084" s="27">
        <v>980213.5</v>
      </c>
      <c r="K3084" s="27">
        <v>861626.9</v>
      </c>
      <c r="L3084" s="27">
        <v>117.0384818409357</v>
      </c>
      <c r="M3084" s="27">
        <v>115.76903238947531</v>
      </c>
      <c r="N3084" s="27">
        <v>113.76310326430152</v>
      </c>
    </row>
    <row r="3085" spans="1:14" x14ac:dyDescent="0.25">
      <c r="A3085" s="28">
        <v>44958</v>
      </c>
      <c r="B3085" s="4" t="s">
        <v>12</v>
      </c>
      <c r="C3085" s="4" t="s">
        <v>13</v>
      </c>
      <c r="D3085" s="4" t="s">
        <v>14</v>
      </c>
      <c r="E3085" s="4" t="s">
        <v>113</v>
      </c>
      <c r="F3085" s="64" t="str">
        <f>IFERROR(VLOOKUP(E3085,'ИМЕНА ОКВЭД'!B$1:D$130001,2,FALSE),E3085)</f>
        <v>25.04.АГ</v>
      </c>
      <c r="G3085" s="27">
        <v>129758.5</v>
      </c>
      <c r="H3085" s="27">
        <v>90185.8</v>
      </c>
      <c r="I3085" s="27">
        <v>184216</v>
      </c>
      <c r="J3085" s="27">
        <v>219944.3</v>
      </c>
      <c r="K3085" s="27">
        <v>323110.7</v>
      </c>
      <c r="L3085" s="27">
        <v>143.8790807422011</v>
      </c>
      <c r="M3085" s="27">
        <v>70.438235549572241</v>
      </c>
      <c r="N3085" s="27">
        <v>68.070880970515674</v>
      </c>
    </row>
    <row r="3086" spans="1:14" x14ac:dyDescent="0.25">
      <c r="A3086" s="28">
        <v>44958</v>
      </c>
      <c r="B3086" s="4" t="s">
        <v>12</v>
      </c>
      <c r="C3086" s="4" t="s">
        <v>13</v>
      </c>
      <c r="D3086" s="4" t="s">
        <v>14</v>
      </c>
      <c r="E3086" s="4" t="s">
        <v>47</v>
      </c>
      <c r="F3086" s="64" t="str">
        <f>IFERROR(VLOOKUP(E3086,'ИМЕНА ОКВЭД'!B$1:D$130001,2,FALSE),E3086)</f>
        <v>25.1</v>
      </c>
      <c r="G3086" s="27">
        <v>309002.7</v>
      </c>
      <c r="H3086" s="27">
        <v>271706.3</v>
      </c>
      <c r="I3086" s="27">
        <v>179742</v>
      </c>
      <c r="J3086" s="27">
        <v>580709</v>
      </c>
      <c r="K3086" s="27">
        <v>357380.5</v>
      </c>
      <c r="L3086" s="27">
        <v>113.72673360904771</v>
      </c>
      <c r="M3086" s="27">
        <v>171.914577561171</v>
      </c>
      <c r="N3086" s="27">
        <v>162.49039888857953</v>
      </c>
    </row>
    <row r="3087" spans="1:14" x14ac:dyDescent="0.25">
      <c r="A3087" s="28">
        <v>44958</v>
      </c>
      <c r="B3087" s="4" t="s">
        <v>12</v>
      </c>
      <c r="C3087" s="4" t="s">
        <v>13</v>
      </c>
      <c r="D3087" s="4" t="s">
        <v>14</v>
      </c>
      <c r="E3087" s="4" t="s">
        <v>68</v>
      </c>
      <c r="F3087" s="64" t="str">
        <f>IFERROR(VLOOKUP(E3087,'ИМЕНА ОКВЭД'!B$1:D$130001,2,FALSE),E3087)</f>
        <v>25.2</v>
      </c>
      <c r="G3087" s="27">
        <v>30346</v>
      </c>
      <c r="H3087" s="27">
        <v>22487</v>
      </c>
      <c r="I3087" s="27">
        <v>22487</v>
      </c>
      <c r="J3087" s="27">
        <v>52833</v>
      </c>
      <c r="K3087" s="27">
        <v>44974</v>
      </c>
      <c r="L3087" s="27">
        <v>134.94908169164407</v>
      </c>
      <c r="M3087" s="27">
        <v>134.94908169164407</v>
      </c>
      <c r="N3087" s="27">
        <v>117.47454084582203</v>
      </c>
    </row>
    <row r="3088" spans="1:14" x14ac:dyDescent="0.25">
      <c r="A3088" s="28">
        <v>44958</v>
      </c>
      <c r="B3088" s="4" t="s">
        <v>12</v>
      </c>
      <c r="C3088" s="4" t="s">
        <v>13</v>
      </c>
      <c r="D3088" s="4" t="s">
        <v>14</v>
      </c>
      <c r="E3088" s="4" t="s">
        <v>18</v>
      </c>
      <c r="F3088" s="64" t="str">
        <f>IFERROR(VLOOKUP(E3088,'ИМЕНА ОКВЭД'!B$1:D$130001,2,FALSE),E3088)</f>
        <v>25.5</v>
      </c>
      <c r="G3088" s="27">
        <v>13341</v>
      </c>
      <c r="H3088" s="27">
        <v>16922</v>
      </c>
      <c r="I3088" s="27">
        <v>16922</v>
      </c>
      <c r="J3088" s="27">
        <v>30263</v>
      </c>
      <c r="K3088" s="27">
        <v>33844</v>
      </c>
      <c r="L3088" s="27">
        <v>78.838198794468738</v>
      </c>
      <c r="M3088" s="27">
        <v>78.838198794468738</v>
      </c>
      <c r="N3088" s="27">
        <v>89.419099397234376</v>
      </c>
    </row>
    <row r="3089" spans="1:14" x14ac:dyDescent="0.25">
      <c r="A3089" s="28">
        <v>44958</v>
      </c>
      <c r="B3089" s="4" t="s">
        <v>12</v>
      </c>
      <c r="C3089" s="4" t="s">
        <v>13</v>
      </c>
      <c r="D3089" s="4" t="s">
        <v>14</v>
      </c>
      <c r="E3089" s="4" t="s">
        <v>19</v>
      </c>
      <c r="F3089" s="64" t="str">
        <f>IFERROR(VLOOKUP(E3089,'ИМЕНА ОКВЭД'!B$1:D$130001,2,FALSE),E3089)</f>
        <v>25.6</v>
      </c>
      <c r="G3089" s="27">
        <v>46134.1</v>
      </c>
      <c r="H3089" s="27">
        <v>40242.1</v>
      </c>
      <c r="I3089" s="27">
        <v>43128.5</v>
      </c>
      <c r="J3089" s="27">
        <v>86376.2</v>
      </c>
      <c r="K3089" s="27">
        <v>82141.7</v>
      </c>
      <c r="L3089" s="27">
        <v>114.64138302921567</v>
      </c>
      <c r="M3089" s="27">
        <v>106.96894165111237</v>
      </c>
      <c r="N3089" s="27">
        <v>105.15511609815721</v>
      </c>
    </row>
    <row r="3090" spans="1:14" x14ac:dyDescent="0.25">
      <c r="A3090" s="28">
        <v>44958</v>
      </c>
      <c r="B3090" s="4" t="s">
        <v>12</v>
      </c>
      <c r="C3090" s="4" t="s">
        <v>13</v>
      </c>
      <c r="D3090" s="4" t="s">
        <v>14</v>
      </c>
      <c r="E3090" s="4" t="s">
        <v>107</v>
      </c>
      <c r="F3090" s="64" t="str">
        <f>IFERROR(VLOOKUP(E3090,'ИМЕНА ОКВЭД'!B$1:D$130001,2,FALSE),E3090)</f>
        <v>25.7</v>
      </c>
      <c r="G3090" s="27"/>
      <c r="H3090" s="27">
        <v>10088</v>
      </c>
      <c r="I3090" s="27">
        <v>10088</v>
      </c>
      <c r="J3090" s="27">
        <v>10088</v>
      </c>
      <c r="K3090" s="27">
        <v>20176</v>
      </c>
      <c r="L3090" s="27"/>
      <c r="M3090" s="27"/>
      <c r="N3090" s="27">
        <v>50</v>
      </c>
    </row>
    <row r="3091" spans="1:14" x14ac:dyDescent="0.25">
      <c r="A3091" s="28">
        <v>44958</v>
      </c>
      <c r="B3091" s="4" t="s">
        <v>12</v>
      </c>
      <c r="C3091" s="4" t="s">
        <v>13</v>
      </c>
      <c r="D3091" s="4" t="s">
        <v>14</v>
      </c>
      <c r="E3091" s="4" t="s">
        <v>94</v>
      </c>
      <c r="F3091" s="64" t="str">
        <f>IFERROR(VLOOKUP(E3091,'ИМЕНА ОКВЭД'!B$1:D$130001,2,FALSE),E3091)</f>
        <v>Производство компьютеров, электронных и оптических изделий</v>
      </c>
      <c r="G3091" s="27">
        <v>2365</v>
      </c>
      <c r="H3091" s="27">
        <v>1921</v>
      </c>
      <c r="I3091" s="27">
        <v>1921</v>
      </c>
      <c r="J3091" s="27">
        <v>4286</v>
      </c>
      <c r="K3091" s="27">
        <v>3842</v>
      </c>
      <c r="L3091" s="27">
        <v>123.11296199895888</v>
      </c>
      <c r="M3091" s="27">
        <v>123.11296199895888</v>
      </c>
      <c r="N3091" s="27">
        <v>111.55648099947943</v>
      </c>
    </row>
    <row r="3092" spans="1:14" x14ac:dyDescent="0.25">
      <c r="A3092" s="28">
        <v>44958</v>
      </c>
      <c r="B3092" s="4" t="s">
        <v>12</v>
      </c>
      <c r="C3092" s="4" t="s">
        <v>13</v>
      </c>
      <c r="D3092" s="4" t="s">
        <v>14</v>
      </c>
      <c r="E3092" s="4" t="s">
        <v>58</v>
      </c>
      <c r="F3092" s="64" t="str">
        <f>IFERROR(VLOOKUP(E3092,'ИМЕНА ОКВЭД'!B$1:D$130001,2,FALSE),E3092)</f>
        <v>26.2</v>
      </c>
      <c r="G3092" s="27">
        <v>2192</v>
      </c>
      <c r="H3092" s="27">
        <v>81</v>
      </c>
      <c r="I3092" s="27">
        <v>81</v>
      </c>
      <c r="J3092" s="27">
        <v>2273</v>
      </c>
      <c r="K3092" s="27">
        <v>162</v>
      </c>
      <c r="L3092" s="27">
        <v>2706.1728395061727</v>
      </c>
      <c r="M3092" s="27">
        <v>2706.1728395061727</v>
      </c>
      <c r="N3092" s="27">
        <v>1403.0864197530864</v>
      </c>
    </row>
    <row r="3093" spans="1:14" x14ac:dyDescent="0.25">
      <c r="A3093" s="28">
        <v>44958</v>
      </c>
      <c r="B3093" s="4" t="s">
        <v>12</v>
      </c>
      <c r="C3093" s="4" t="s">
        <v>13</v>
      </c>
      <c r="D3093" s="4" t="s">
        <v>14</v>
      </c>
      <c r="E3093" s="4" t="s">
        <v>137</v>
      </c>
      <c r="F3093" s="64" t="str">
        <f>IFERROR(VLOOKUP(E3093,'ИМЕНА ОКВЭД'!B$1:D$130001,2,FALSE),E3093)</f>
        <v>26.3</v>
      </c>
      <c r="G3093" s="27">
        <v>28</v>
      </c>
      <c r="H3093" s="27">
        <v>11</v>
      </c>
      <c r="I3093" s="27">
        <v>11</v>
      </c>
      <c r="J3093" s="27">
        <v>39</v>
      </c>
      <c r="K3093" s="27">
        <v>22</v>
      </c>
      <c r="L3093" s="27">
        <v>254.54545454545453</v>
      </c>
      <c r="M3093" s="27">
        <v>254.54545454545453</v>
      </c>
      <c r="N3093" s="27">
        <v>177.27272727272728</v>
      </c>
    </row>
    <row r="3094" spans="1:14" x14ac:dyDescent="0.25">
      <c r="A3094" s="28">
        <v>44958</v>
      </c>
      <c r="B3094" s="4" t="s">
        <v>12</v>
      </c>
      <c r="C3094" s="4" t="s">
        <v>13</v>
      </c>
      <c r="D3094" s="4" t="s">
        <v>14</v>
      </c>
      <c r="E3094" s="4" t="s">
        <v>29</v>
      </c>
      <c r="F3094" s="64" t="str">
        <f>IFERROR(VLOOKUP(E3094,'ИМЕНА ОКВЭД'!B$1:D$130001,2,FALSE),E3094)</f>
        <v>26.5</v>
      </c>
      <c r="G3094" s="27"/>
      <c r="H3094" s="27">
        <v>1777</v>
      </c>
      <c r="I3094" s="27">
        <v>1777</v>
      </c>
      <c r="J3094" s="27">
        <v>1777</v>
      </c>
      <c r="K3094" s="27">
        <v>3554</v>
      </c>
      <c r="L3094" s="27"/>
      <c r="M3094" s="27"/>
      <c r="N3094" s="27">
        <v>50</v>
      </c>
    </row>
    <row r="3095" spans="1:14" x14ac:dyDescent="0.25">
      <c r="A3095" s="28">
        <v>44958</v>
      </c>
      <c r="B3095" s="4" t="s">
        <v>12</v>
      </c>
      <c r="C3095" s="4" t="s">
        <v>13</v>
      </c>
      <c r="D3095" s="4" t="s">
        <v>14</v>
      </c>
      <c r="E3095" s="4" t="s">
        <v>88</v>
      </c>
      <c r="F3095" s="64" t="str">
        <f>IFERROR(VLOOKUP(E3095,'ИМЕНА ОКВЭД'!B$1:D$130001,2,FALSE),E3095)</f>
        <v>26.6</v>
      </c>
      <c r="G3095" s="27">
        <v>145</v>
      </c>
      <c r="H3095" s="27">
        <v>52</v>
      </c>
      <c r="I3095" s="27">
        <v>52</v>
      </c>
      <c r="J3095" s="27">
        <v>197</v>
      </c>
      <c r="K3095" s="27">
        <v>104</v>
      </c>
      <c r="L3095" s="27">
        <v>278.84615384615387</v>
      </c>
      <c r="M3095" s="27">
        <v>278.84615384615387</v>
      </c>
      <c r="N3095" s="27">
        <v>189.42307692307693</v>
      </c>
    </row>
    <row r="3096" spans="1:14" x14ac:dyDescent="0.25">
      <c r="A3096" s="28">
        <v>44958</v>
      </c>
      <c r="B3096" s="4" t="s">
        <v>12</v>
      </c>
      <c r="C3096" s="4" t="s">
        <v>13</v>
      </c>
      <c r="D3096" s="4" t="s">
        <v>14</v>
      </c>
      <c r="E3096" s="4" t="s">
        <v>118</v>
      </c>
      <c r="F3096" s="64" t="str">
        <f>IFERROR(VLOOKUP(E3096,'ИМЕНА ОКВЭД'!B$1:D$130001,2,FALSE),E3096)</f>
        <v>Производство электрического оборудования</v>
      </c>
      <c r="G3096" s="27">
        <v>17579</v>
      </c>
      <c r="H3096" s="27">
        <v>6843</v>
      </c>
      <c r="I3096" s="27">
        <v>6843</v>
      </c>
      <c r="J3096" s="27">
        <v>24422</v>
      </c>
      <c r="K3096" s="27">
        <v>13686</v>
      </c>
      <c r="L3096" s="27">
        <v>256.8902528130937</v>
      </c>
      <c r="M3096" s="27">
        <v>256.8902528130937</v>
      </c>
      <c r="N3096" s="27">
        <v>178.44512640654685</v>
      </c>
    </row>
    <row r="3097" spans="1:14" x14ac:dyDescent="0.25">
      <c r="A3097" s="28">
        <v>44958</v>
      </c>
      <c r="B3097" s="4" t="s">
        <v>12</v>
      </c>
      <c r="C3097" s="4" t="s">
        <v>13</v>
      </c>
      <c r="D3097" s="4" t="s">
        <v>14</v>
      </c>
      <c r="E3097" s="4" t="s">
        <v>62</v>
      </c>
      <c r="F3097" s="64" t="str">
        <f>IFERROR(VLOOKUP(E3097,'ИМЕНА ОКВЭД'!B$1:D$130001,2,FALSE),E3097)</f>
        <v>27.1</v>
      </c>
      <c r="G3097" s="27">
        <v>8362</v>
      </c>
      <c r="H3097" s="27">
        <v>3910</v>
      </c>
      <c r="I3097" s="27">
        <v>3910</v>
      </c>
      <c r="J3097" s="27">
        <v>12272</v>
      </c>
      <c r="K3097" s="27">
        <v>7820</v>
      </c>
      <c r="L3097" s="27">
        <v>213.86189258312021</v>
      </c>
      <c r="M3097" s="27">
        <v>213.86189258312021</v>
      </c>
      <c r="N3097" s="27">
        <v>156.9309462915601</v>
      </c>
    </row>
    <row r="3098" spans="1:14" x14ac:dyDescent="0.25">
      <c r="A3098" s="28">
        <v>44958</v>
      </c>
      <c r="B3098" s="4" t="s">
        <v>12</v>
      </c>
      <c r="C3098" s="4" t="s">
        <v>13</v>
      </c>
      <c r="D3098" s="4" t="s">
        <v>14</v>
      </c>
      <c r="E3098" s="4" t="s">
        <v>33</v>
      </c>
      <c r="F3098" s="64" t="str">
        <f>IFERROR(VLOOKUP(E3098,'ИМЕНА ОКВЭД'!B$1:D$130001,2,FALSE),E3098)</f>
        <v>27.4</v>
      </c>
      <c r="G3098" s="27">
        <v>4109</v>
      </c>
      <c r="H3098" s="27">
        <v>2422</v>
      </c>
      <c r="I3098" s="27">
        <v>2422</v>
      </c>
      <c r="J3098" s="27">
        <v>6531</v>
      </c>
      <c r="K3098" s="27">
        <v>4844</v>
      </c>
      <c r="L3098" s="27">
        <v>169.65317919075144</v>
      </c>
      <c r="M3098" s="27">
        <v>169.65317919075144</v>
      </c>
      <c r="N3098" s="27">
        <v>134.82658959537574</v>
      </c>
    </row>
    <row r="3099" spans="1:14" x14ac:dyDescent="0.25">
      <c r="A3099" s="28">
        <v>44958</v>
      </c>
      <c r="B3099" s="4" t="s">
        <v>12</v>
      </c>
      <c r="C3099" s="4" t="s">
        <v>13</v>
      </c>
      <c r="D3099" s="4" t="s">
        <v>14</v>
      </c>
      <c r="E3099" s="4" t="s">
        <v>43</v>
      </c>
      <c r="F3099" s="64" t="str">
        <f>IFERROR(VLOOKUP(E3099,'ИМЕНА ОКВЭД'!B$1:D$130001,2,FALSE),E3099)</f>
        <v>27.9</v>
      </c>
      <c r="G3099" s="27">
        <v>5108</v>
      </c>
      <c r="H3099" s="27">
        <v>511</v>
      </c>
      <c r="I3099" s="27">
        <v>511</v>
      </c>
      <c r="J3099" s="27">
        <v>5619</v>
      </c>
      <c r="K3099" s="27">
        <v>1022</v>
      </c>
      <c r="L3099" s="27">
        <v>999.60861056751469</v>
      </c>
      <c r="M3099" s="27">
        <v>999.60861056751469</v>
      </c>
      <c r="N3099" s="27">
        <v>549.80430528375734</v>
      </c>
    </row>
    <row r="3100" spans="1:14" x14ac:dyDescent="0.25">
      <c r="A3100" s="28">
        <v>44958</v>
      </c>
      <c r="B3100" s="4" t="s">
        <v>12</v>
      </c>
      <c r="C3100" s="4" t="s">
        <v>13</v>
      </c>
      <c r="D3100" s="4" t="s">
        <v>14</v>
      </c>
      <c r="E3100" s="4" t="s">
        <v>31</v>
      </c>
      <c r="F3100" s="64" t="str">
        <f>IFERROR(VLOOKUP(E3100,'ИМЕНА ОКВЭД'!B$1:D$130001,2,FALSE),E3100)</f>
        <v>Производство машин и оборудования, не включенных в другие группировки</v>
      </c>
      <c r="G3100" s="27">
        <v>200216.7</v>
      </c>
      <c r="H3100" s="27">
        <v>75147.3</v>
      </c>
      <c r="I3100" s="27">
        <v>137946.5</v>
      </c>
      <c r="J3100" s="27">
        <v>275364</v>
      </c>
      <c r="K3100" s="27">
        <v>191746</v>
      </c>
      <c r="L3100" s="27">
        <v>266.43232690994887</v>
      </c>
      <c r="M3100" s="27">
        <v>145.1408335840344</v>
      </c>
      <c r="N3100" s="27">
        <v>143.60873238555172</v>
      </c>
    </row>
    <row r="3101" spans="1:14" x14ac:dyDescent="0.25">
      <c r="A3101" s="28">
        <v>44958</v>
      </c>
      <c r="B3101" s="4" t="s">
        <v>12</v>
      </c>
      <c r="C3101" s="4" t="s">
        <v>13</v>
      </c>
      <c r="D3101" s="4" t="s">
        <v>14</v>
      </c>
      <c r="E3101" s="4" t="s">
        <v>122</v>
      </c>
      <c r="F3101" s="64" t="str">
        <f>IFERROR(VLOOKUP(E3101,'ИМЕНА ОКВЭД'!B$1:D$130001,2,FALSE),E3101)</f>
        <v>28.1</v>
      </c>
      <c r="G3101" s="27">
        <v>142917.20000000001</v>
      </c>
      <c r="H3101" s="27">
        <v>10500</v>
      </c>
      <c r="I3101" s="27">
        <v>22770</v>
      </c>
      <c r="J3101" s="27">
        <v>153417.20000000001</v>
      </c>
      <c r="K3101" s="27">
        <v>33270</v>
      </c>
      <c r="L3101" s="27">
        <v>1361.1161904761905</v>
      </c>
      <c r="M3101" s="27">
        <v>627.65568730786117</v>
      </c>
      <c r="N3101" s="27">
        <v>461.1277427111512</v>
      </c>
    </row>
    <row r="3102" spans="1:14" x14ac:dyDescent="0.25">
      <c r="A3102" s="28">
        <v>44958</v>
      </c>
      <c r="B3102" s="4" t="s">
        <v>12</v>
      </c>
      <c r="C3102" s="4" t="s">
        <v>13</v>
      </c>
      <c r="D3102" s="4" t="s">
        <v>14</v>
      </c>
      <c r="E3102" s="4" t="s">
        <v>53</v>
      </c>
      <c r="F3102" s="64" t="str">
        <f>IFERROR(VLOOKUP(E3102,'ИМЕНА ОКВЭД'!B$1:D$130001,2,FALSE),E3102)</f>
        <v>28.2</v>
      </c>
      <c r="G3102" s="27">
        <v>5986</v>
      </c>
      <c r="H3102" s="27">
        <v>2363</v>
      </c>
      <c r="I3102" s="27">
        <v>49268.2</v>
      </c>
      <c r="J3102" s="27">
        <v>8349</v>
      </c>
      <c r="K3102" s="27">
        <v>51631.199999999997</v>
      </c>
      <c r="L3102" s="27">
        <v>253.32204824375793</v>
      </c>
      <c r="M3102" s="27">
        <v>12.149824836304148</v>
      </c>
      <c r="N3102" s="27">
        <v>16.170455073676383</v>
      </c>
    </row>
    <row r="3103" spans="1:14" x14ac:dyDescent="0.25">
      <c r="A3103" s="28">
        <v>44958</v>
      </c>
      <c r="B3103" s="4" t="s">
        <v>12</v>
      </c>
      <c r="C3103" s="4" t="s">
        <v>13</v>
      </c>
      <c r="D3103" s="4" t="s">
        <v>14</v>
      </c>
      <c r="E3103" s="4" t="s">
        <v>127</v>
      </c>
      <c r="F3103" s="64" t="str">
        <f>IFERROR(VLOOKUP(E3103,'ИМЕНА ОКВЭД'!B$1:D$130001,2,FALSE),E3103)</f>
        <v>28.4</v>
      </c>
      <c r="G3103" s="27"/>
      <c r="H3103" s="27"/>
      <c r="I3103" s="27"/>
      <c r="J3103" s="27"/>
      <c r="K3103" s="27">
        <v>2888.8</v>
      </c>
      <c r="L3103" s="27"/>
      <c r="M3103" s="27"/>
      <c r="N3103" s="27"/>
    </row>
    <row r="3104" spans="1:14" x14ac:dyDescent="0.25">
      <c r="A3104" s="28">
        <v>44958</v>
      </c>
      <c r="B3104" s="4" t="s">
        <v>12</v>
      </c>
      <c r="C3104" s="4" t="s">
        <v>13</v>
      </c>
      <c r="D3104" s="4" t="s">
        <v>14</v>
      </c>
      <c r="E3104" s="4" t="s">
        <v>102</v>
      </c>
      <c r="F3104" s="64" t="str">
        <f>IFERROR(VLOOKUP(E3104,'ИМЕНА ОКВЭД'!B$1:D$130001,2,FALSE),E3104)</f>
        <v>28.9</v>
      </c>
      <c r="G3104" s="27">
        <v>51313.5</v>
      </c>
      <c r="H3104" s="27">
        <v>62284.3</v>
      </c>
      <c r="I3104" s="27">
        <v>65908.3</v>
      </c>
      <c r="J3104" s="27">
        <v>113597.8</v>
      </c>
      <c r="K3104" s="27">
        <v>103956</v>
      </c>
      <c r="L3104" s="27">
        <v>82.385930322729806</v>
      </c>
      <c r="M3104" s="27">
        <v>77.85589978803884</v>
      </c>
      <c r="N3104" s="27">
        <v>109.27488552849282</v>
      </c>
    </row>
    <row r="3105" spans="1:14" x14ac:dyDescent="0.25">
      <c r="A3105" s="28">
        <v>44958</v>
      </c>
      <c r="B3105" s="4" t="s">
        <v>12</v>
      </c>
      <c r="C3105" s="4" t="s">
        <v>13</v>
      </c>
      <c r="D3105" s="4" t="s">
        <v>14</v>
      </c>
      <c r="E3105" s="4" t="s">
        <v>134</v>
      </c>
      <c r="F3105" s="64" t="str">
        <f>IFERROR(VLOOKUP(E3105,'ИМЕНА ОКВЭД'!B$1:D$130001,2,FALSE),E3105)</f>
        <v>29</v>
      </c>
      <c r="G3105" s="27">
        <v>5035.8999999999996</v>
      </c>
      <c r="H3105" s="27">
        <v>3499.2</v>
      </c>
      <c r="I3105" s="27">
        <v>3335.2</v>
      </c>
      <c r="J3105" s="27">
        <v>8535.1</v>
      </c>
      <c r="K3105" s="27">
        <v>6337.3</v>
      </c>
      <c r="L3105" s="27">
        <v>143.91575217192502</v>
      </c>
      <c r="M3105" s="27">
        <v>150.99244423123051</v>
      </c>
      <c r="N3105" s="27">
        <v>134.68038439082889</v>
      </c>
    </row>
    <row r="3106" spans="1:14" x14ac:dyDescent="0.25">
      <c r="A3106" s="28">
        <v>44958</v>
      </c>
      <c r="B3106" s="4" t="s">
        <v>12</v>
      </c>
      <c r="C3106" s="4" t="s">
        <v>13</v>
      </c>
      <c r="D3106" s="4" t="s">
        <v>14</v>
      </c>
      <c r="E3106" s="4" t="s">
        <v>3471</v>
      </c>
      <c r="F3106" s="64" t="str">
        <f>IFERROR(VLOOKUP(E3106,'ИМЕНА ОКВЭД'!B$1:D$130001,2,FALSE),E3106)</f>
        <v>29.1</v>
      </c>
      <c r="G3106" s="27">
        <v>3390</v>
      </c>
      <c r="H3106" s="27">
        <v>2020</v>
      </c>
      <c r="I3106" s="27">
        <v>2020</v>
      </c>
      <c r="J3106" s="27">
        <v>5410</v>
      </c>
      <c r="K3106" s="27">
        <v>4040</v>
      </c>
      <c r="L3106" s="27">
        <v>167.82178217821783</v>
      </c>
      <c r="M3106" s="27">
        <v>167.82178217821783</v>
      </c>
      <c r="N3106" s="27">
        <v>133.9108910891089</v>
      </c>
    </row>
    <row r="3107" spans="1:14" x14ac:dyDescent="0.25">
      <c r="A3107" s="28">
        <v>44958</v>
      </c>
      <c r="B3107" s="4" t="s">
        <v>12</v>
      </c>
      <c r="C3107" s="4" t="s">
        <v>13</v>
      </c>
      <c r="D3107" s="4" t="s">
        <v>14</v>
      </c>
      <c r="E3107" s="4" t="s">
        <v>133</v>
      </c>
      <c r="F3107" s="64" t="str">
        <f>IFERROR(VLOOKUP(E3107,'ИМЕНА ОКВЭД'!B$1:D$130001,2,FALSE),E3107)</f>
        <v>29.3</v>
      </c>
      <c r="G3107" s="27">
        <v>1645.9</v>
      </c>
      <c r="H3107" s="27">
        <v>1479.2</v>
      </c>
      <c r="I3107" s="27">
        <v>1315.2</v>
      </c>
      <c r="J3107" s="27">
        <v>3125.1</v>
      </c>
      <c r="K3107" s="27">
        <v>2297.3000000000002</v>
      </c>
      <c r="L3107" s="27">
        <v>111.26960519199568</v>
      </c>
      <c r="M3107" s="27">
        <v>125.14446472019465</v>
      </c>
      <c r="N3107" s="27">
        <v>136.03360466634746</v>
      </c>
    </row>
    <row r="3108" spans="1:14" x14ac:dyDescent="0.25">
      <c r="A3108" s="28">
        <v>44958</v>
      </c>
      <c r="B3108" s="4" t="s">
        <v>12</v>
      </c>
      <c r="C3108" s="4" t="s">
        <v>13</v>
      </c>
      <c r="D3108" s="4" t="s">
        <v>14</v>
      </c>
      <c r="E3108" s="4" t="s">
        <v>26</v>
      </c>
      <c r="F3108" s="64" t="str">
        <f>IFERROR(VLOOKUP(E3108,'ИМЕНА ОКВЭД'!B$1:D$130001,2,FALSE),E3108)</f>
        <v>Производство прочих транспортных средств и оборудования</v>
      </c>
      <c r="G3108" s="27">
        <v>1421402.3</v>
      </c>
      <c r="H3108" s="27">
        <v>4119361.3</v>
      </c>
      <c r="I3108" s="27">
        <v>1612753.4</v>
      </c>
      <c r="J3108" s="27">
        <v>5540763.5999999996</v>
      </c>
      <c r="K3108" s="27">
        <v>3038344</v>
      </c>
      <c r="L3108" s="27">
        <v>34.505405000527631</v>
      </c>
      <c r="M3108" s="27">
        <v>88.135129648463305</v>
      </c>
      <c r="N3108" s="27">
        <v>182.36129944469749</v>
      </c>
    </row>
    <row r="3109" spans="1:14" x14ac:dyDescent="0.25">
      <c r="A3109" s="28">
        <v>44958</v>
      </c>
      <c r="B3109" s="4" t="s">
        <v>12</v>
      </c>
      <c r="C3109" s="4" t="s">
        <v>13</v>
      </c>
      <c r="D3109" s="4" t="s">
        <v>14</v>
      </c>
      <c r="E3109" s="4" t="s">
        <v>93</v>
      </c>
      <c r="F3109" s="64" t="str">
        <f>IFERROR(VLOOKUP(E3109,'ИМЕНА ОКВЭД'!B$1:D$130001,2,FALSE),E3109)</f>
        <v>30.01.АГ</v>
      </c>
      <c r="G3109" s="27">
        <v>954454.9</v>
      </c>
      <c r="H3109" s="27">
        <v>4052101.3</v>
      </c>
      <c r="I3109" s="27">
        <v>1149526</v>
      </c>
      <c r="J3109" s="27">
        <v>5006556.2</v>
      </c>
      <c r="K3109" s="27">
        <v>2136514</v>
      </c>
      <c r="L3109" s="27">
        <v>23.554566614610547</v>
      </c>
      <c r="M3109" s="27">
        <v>83.030301185010174</v>
      </c>
      <c r="N3109" s="27">
        <v>234.33294609817676</v>
      </c>
    </row>
    <row r="3110" spans="1:14" x14ac:dyDescent="0.25">
      <c r="A3110" s="28">
        <v>44958</v>
      </c>
      <c r="B3110" s="4" t="s">
        <v>12</v>
      </c>
      <c r="C3110" s="4" t="s">
        <v>13</v>
      </c>
      <c r="D3110" s="4" t="s">
        <v>14</v>
      </c>
      <c r="E3110" s="4" t="s">
        <v>131</v>
      </c>
      <c r="F3110" s="64" t="str">
        <f>IFERROR(VLOOKUP(E3110,'ИМЕНА ОКВЭД'!B$1:D$130001,2,FALSE),E3110)</f>
        <v>30.2</v>
      </c>
      <c r="G3110" s="27">
        <v>5569.8</v>
      </c>
      <c r="H3110" s="27">
        <v>7941.1</v>
      </c>
      <c r="I3110" s="27">
        <v>12824.8</v>
      </c>
      <c r="J3110" s="27">
        <v>13510.9</v>
      </c>
      <c r="K3110" s="27">
        <v>24880.5</v>
      </c>
      <c r="L3110" s="27">
        <v>70.13889763382906</v>
      </c>
      <c r="M3110" s="27">
        <v>43.429917035743244</v>
      </c>
      <c r="N3110" s="27">
        <v>54.303169148529975</v>
      </c>
    </row>
    <row r="3111" spans="1:14" x14ac:dyDescent="0.25">
      <c r="A3111" s="28">
        <v>44958</v>
      </c>
      <c r="B3111" s="4" t="s">
        <v>12</v>
      </c>
      <c r="C3111" s="4" t="s">
        <v>13</v>
      </c>
      <c r="D3111" s="4" t="s">
        <v>14</v>
      </c>
      <c r="E3111" s="4" t="s">
        <v>92</v>
      </c>
      <c r="F3111" s="64" t="str">
        <f>IFERROR(VLOOKUP(E3111,'ИМЕНА ОКВЭД'!B$1:D$130001,2,FALSE),E3111)</f>
        <v>30.3</v>
      </c>
      <c r="G3111" s="27">
        <v>461377.6</v>
      </c>
      <c r="H3111" s="27">
        <v>59318.9</v>
      </c>
      <c r="I3111" s="27">
        <v>450402.6</v>
      </c>
      <c r="J3111" s="27">
        <v>520696.5</v>
      </c>
      <c r="K3111" s="27">
        <v>876949.5</v>
      </c>
      <c r="L3111" s="27">
        <v>777.79190106357328</v>
      </c>
      <c r="M3111" s="27">
        <v>102.43670884670736</v>
      </c>
      <c r="N3111" s="27">
        <v>59.375881963556623</v>
      </c>
    </row>
    <row r="3112" spans="1:14" x14ac:dyDescent="0.25">
      <c r="A3112" s="28">
        <v>44958</v>
      </c>
      <c r="B3112" s="4" t="s">
        <v>12</v>
      </c>
      <c r="C3112" s="4" t="s">
        <v>13</v>
      </c>
      <c r="D3112" s="4" t="s">
        <v>14</v>
      </c>
      <c r="E3112" s="4" t="s">
        <v>95</v>
      </c>
      <c r="F3112" s="64" t="str">
        <f>IFERROR(VLOOKUP(E3112,'ИМЕНА ОКВЭД'!B$1:D$130001,2,FALSE),E3112)</f>
        <v>Производство мебели</v>
      </c>
      <c r="G3112" s="27">
        <v>31519.4</v>
      </c>
      <c r="H3112" s="27">
        <v>30652.3</v>
      </c>
      <c r="I3112" s="27">
        <v>30685.7</v>
      </c>
      <c r="J3112" s="27">
        <v>62171.7</v>
      </c>
      <c r="K3112" s="27">
        <v>61424.800000000003</v>
      </c>
      <c r="L3112" s="27">
        <v>102.82882524313021</v>
      </c>
      <c r="M3112" s="27">
        <v>102.71690070619213</v>
      </c>
      <c r="N3112" s="27">
        <v>101.21595837511884</v>
      </c>
    </row>
    <row r="3113" spans="1:14" x14ac:dyDescent="0.25">
      <c r="A3113" s="28">
        <v>44958</v>
      </c>
      <c r="B3113" s="4" t="s">
        <v>12</v>
      </c>
      <c r="C3113" s="4" t="s">
        <v>13</v>
      </c>
      <c r="D3113" s="4" t="s">
        <v>14</v>
      </c>
      <c r="E3113" s="4" t="s">
        <v>34</v>
      </c>
      <c r="F3113" s="64" t="str">
        <f>IFERROR(VLOOKUP(E3113,'ИМЕНА ОКВЭД'!B$1:D$130001,2,FALSE),E3113)</f>
        <v>31.0</v>
      </c>
      <c r="G3113" s="27">
        <v>31519.4</v>
      </c>
      <c r="H3113" s="27">
        <v>30652.3</v>
      </c>
      <c r="I3113" s="27">
        <v>30685.7</v>
      </c>
      <c r="J3113" s="27">
        <v>62171.7</v>
      </c>
      <c r="K3113" s="27">
        <v>61424.800000000003</v>
      </c>
      <c r="L3113" s="27">
        <v>102.82882524313021</v>
      </c>
      <c r="M3113" s="27">
        <v>102.71690070619213</v>
      </c>
      <c r="N3113" s="27">
        <v>101.21595837511884</v>
      </c>
    </row>
    <row r="3114" spans="1:14" x14ac:dyDescent="0.25">
      <c r="A3114" s="28">
        <v>44958</v>
      </c>
      <c r="B3114" s="4" t="s">
        <v>12</v>
      </c>
      <c r="C3114" s="4" t="s">
        <v>13</v>
      </c>
      <c r="D3114" s="4" t="s">
        <v>14</v>
      </c>
      <c r="E3114" s="4" t="s">
        <v>21</v>
      </c>
      <c r="F3114" s="64" t="str">
        <f>IFERROR(VLOOKUP(E3114,'ИМЕНА ОКВЭД'!B$1:D$130001,2,FALSE),E3114)</f>
        <v>Производство прочих готовых изделий</v>
      </c>
      <c r="G3114" s="27">
        <v>29848.400000000001</v>
      </c>
      <c r="H3114" s="27">
        <v>14064</v>
      </c>
      <c r="I3114" s="27">
        <v>26672.3</v>
      </c>
      <c r="J3114" s="27">
        <v>43912.4</v>
      </c>
      <c r="K3114" s="27">
        <v>39959.9</v>
      </c>
      <c r="L3114" s="27">
        <v>212.23265073947667</v>
      </c>
      <c r="M3114" s="27">
        <v>111.90785946468809</v>
      </c>
      <c r="N3114" s="27">
        <v>109.89116589380855</v>
      </c>
    </row>
    <row r="3115" spans="1:14" x14ac:dyDescent="0.25">
      <c r="A3115" s="28">
        <v>44958</v>
      </c>
      <c r="B3115" s="4" t="s">
        <v>12</v>
      </c>
      <c r="C3115" s="4" t="s">
        <v>13</v>
      </c>
      <c r="D3115" s="4" t="s">
        <v>14</v>
      </c>
      <c r="E3115" s="4" t="s">
        <v>123</v>
      </c>
      <c r="F3115" s="64" t="str">
        <f>IFERROR(VLOOKUP(E3115,'ИМЕНА ОКВЭД'!B$1:D$130001,2,FALSE),E3115)</f>
        <v>32.1</v>
      </c>
      <c r="G3115" s="27">
        <v>17897</v>
      </c>
      <c r="H3115" s="27">
        <v>18</v>
      </c>
      <c r="I3115" s="27">
        <v>18</v>
      </c>
      <c r="J3115" s="27">
        <v>17915</v>
      </c>
      <c r="K3115" s="27">
        <v>36</v>
      </c>
      <c r="L3115" s="27">
        <v>99427.777777777781</v>
      </c>
      <c r="M3115" s="27">
        <v>99427.777777777781</v>
      </c>
      <c r="N3115" s="27">
        <v>49763.888888888891</v>
      </c>
    </row>
    <row r="3116" spans="1:14" x14ac:dyDescent="0.25">
      <c r="A3116" s="28">
        <v>44958</v>
      </c>
      <c r="B3116" s="4" t="s">
        <v>12</v>
      </c>
      <c r="C3116" s="4" t="s">
        <v>13</v>
      </c>
      <c r="D3116" s="4" t="s">
        <v>14</v>
      </c>
      <c r="E3116" s="4" t="s">
        <v>135</v>
      </c>
      <c r="F3116" s="64" t="str">
        <f>IFERROR(VLOOKUP(E3116,'ИМЕНА ОКВЭД'!B$1:D$130001,2,FALSE),E3116)</f>
        <v>32.3</v>
      </c>
      <c r="G3116" s="27">
        <v>523</v>
      </c>
      <c r="H3116" s="27">
        <v>300</v>
      </c>
      <c r="I3116" s="27">
        <v>300</v>
      </c>
      <c r="J3116" s="27">
        <v>823</v>
      </c>
      <c r="K3116" s="27">
        <v>600</v>
      </c>
      <c r="L3116" s="27">
        <v>174.33333333333334</v>
      </c>
      <c r="M3116" s="27">
        <v>174.33333333333334</v>
      </c>
      <c r="N3116" s="27">
        <v>137.16666666666666</v>
      </c>
    </row>
    <row r="3117" spans="1:14" x14ac:dyDescent="0.25">
      <c r="A3117" s="28">
        <v>44958</v>
      </c>
      <c r="B3117" s="4" t="s">
        <v>12</v>
      </c>
      <c r="C3117" s="4" t="s">
        <v>13</v>
      </c>
      <c r="D3117" s="4" t="s">
        <v>14</v>
      </c>
      <c r="E3117" s="4" t="s">
        <v>59</v>
      </c>
      <c r="F3117" s="64" t="str">
        <f>IFERROR(VLOOKUP(E3117,'ИМЕНА ОКВЭД'!B$1:D$130001,2,FALSE),E3117)</f>
        <v>32.4</v>
      </c>
      <c r="G3117" s="27">
        <v>57</v>
      </c>
      <c r="H3117" s="27">
        <v>49</v>
      </c>
      <c r="I3117" s="27">
        <v>79</v>
      </c>
      <c r="J3117" s="27">
        <v>106</v>
      </c>
      <c r="K3117" s="27">
        <v>152.6</v>
      </c>
      <c r="L3117" s="27">
        <v>116.32653061224489</v>
      </c>
      <c r="M3117" s="27">
        <v>72.151898734177209</v>
      </c>
      <c r="N3117" s="27">
        <v>69.462647444298824</v>
      </c>
    </row>
    <row r="3118" spans="1:14" x14ac:dyDescent="0.25">
      <c r="A3118" s="28">
        <v>44958</v>
      </c>
      <c r="B3118" s="4" t="s">
        <v>12</v>
      </c>
      <c r="C3118" s="4" t="s">
        <v>13</v>
      </c>
      <c r="D3118" s="4" t="s">
        <v>14</v>
      </c>
      <c r="E3118" s="4" t="s">
        <v>24</v>
      </c>
      <c r="F3118" s="64" t="str">
        <f>IFERROR(VLOOKUP(E3118,'ИМЕНА ОКВЭД'!B$1:D$130001,2,FALSE),E3118)</f>
        <v>32.5</v>
      </c>
      <c r="G3118" s="27">
        <v>7770</v>
      </c>
      <c r="H3118" s="27">
        <v>5732</v>
      </c>
      <c r="I3118" s="27">
        <v>13457</v>
      </c>
      <c r="J3118" s="27">
        <v>13502</v>
      </c>
      <c r="K3118" s="27">
        <v>17418</v>
      </c>
      <c r="L3118" s="27">
        <v>135.55478018143754</v>
      </c>
      <c r="M3118" s="27">
        <v>57.739466448688418</v>
      </c>
      <c r="N3118" s="27">
        <v>77.517510621196465</v>
      </c>
    </row>
    <row r="3119" spans="1:14" x14ac:dyDescent="0.25">
      <c r="A3119" s="28">
        <v>44958</v>
      </c>
      <c r="B3119" s="4" t="s">
        <v>12</v>
      </c>
      <c r="C3119" s="4" t="s">
        <v>13</v>
      </c>
      <c r="D3119" s="4" t="s">
        <v>14</v>
      </c>
      <c r="E3119" s="4" t="s">
        <v>72</v>
      </c>
      <c r="F3119" s="64" t="str">
        <f>IFERROR(VLOOKUP(E3119,'ИМЕНА ОКВЭД'!B$1:D$130001,2,FALSE),E3119)</f>
        <v>32.9</v>
      </c>
      <c r="G3119" s="27">
        <v>3601.4</v>
      </c>
      <c r="H3119" s="27">
        <v>7965</v>
      </c>
      <c r="I3119" s="27">
        <v>12818.3</v>
      </c>
      <c r="J3119" s="27">
        <v>11566.4</v>
      </c>
      <c r="K3119" s="27">
        <v>21753.3</v>
      </c>
      <c r="L3119" s="27">
        <v>45.215317011927183</v>
      </c>
      <c r="M3119" s="27">
        <v>28.095769329786322</v>
      </c>
      <c r="N3119" s="27">
        <v>53.17078328345584</v>
      </c>
    </row>
    <row r="3120" spans="1:14" x14ac:dyDescent="0.25">
      <c r="A3120" s="28">
        <v>44958</v>
      </c>
      <c r="B3120" s="4" t="s">
        <v>12</v>
      </c>
      <c r="C3120" s="4" t="s">
        <v>13</v>
      </c>
      <c r="D3120" s="4" t="s">
        <v>14</v>
      </c>
      <c r="E3120" s="4" t="s">
        <v>90</v>
      </c>
      <c r="F3120" s="64" t="str">
        <f>IFERROR(VLOOKUP(E3120,'ИМЕНА ОКВЭД'!B$1:D$130001,2,FALSE),E3120)</f>
        <v>Ремонт и монтаж машин и оборудования</v>
      </c>
      <c r="G3120" s="27">
        <v>1311434.8999999999</v>
      </c>
      <c r="H3120" s="27">
        <v>1179630.3999999999</v>
      </c>
      <c r="I3120" s="27">
        <v>1386595.8</v>
      </c>
      <c r="J3120" s="27">
        <v>2491065.2999999998</v>
      </c>
      <c r="K3120" s="27">
        <v>2613841.5</v>
      </c>
      <c r="L3120" s="27">
        <v>111.17337260891208</v>
      </c>
      <c r="M3120" s="27">
        <v>94.579465767889971</v>
      </c>
      <c r="N3120" s="27">
        <v>95.302844491527125</v>
      </c>
    </row>
    <row r="3121" spans="1:14" x14ac:dyDescent="0.25">
      <c r="A3121" s="28">
        <v>44958</v>
      </c>
      <c r="B3121" s="4" t="s">
        <v>12</v>
      </c>
      <c r="C3121" s="4" t="s">
        <v>13</v>
      </c>
      <c r="D3121" s="4" t="s">
        <v>14</v>
      </c>
      <c r="E3121" s="4" t="s">
        <v>103</v>
      </c>
      <c r="F3121" s="64" t="str">
        <f>IFERROR(VLOOKUP(E3121,'ИМЕНА ОКВЭД'!B$1:D$130001,2,FALSE),E3121)</f>
        <v>33.1</v>
      </c>
      <c r="G3121" s="27">
        <v>1282662.8</v>
      </c>
      <c r="H3121" s="27">
        <v>1174681.5</v>
      </c>
      <c r="I3121" s="27">
        <v>1380603.1</v>
      </c>
      <c r="J3121" s="27">
        <v>2457344.2999999998</v>
      </c>
      <c r="K3121" s="27">
        <v>2602885.7000000002</v>
      </c>
      <c r="L3121" s="27">
        <v>109.1923895966694</v>
      </c>
      <c r="M3121" s="27">
        <v>92.905977105223073</v>
      </c>
      <c r="N3121" s="27">
        <v>94.408459810586379</v>
      </c>
    </row>
    <row r="3122" spans="1:14" x14ac:dyDescent="0.25">
      <c r="A3122" s="28">
        <v>44958</v>
      </c>
      <c r="B3122" s="4" t="s">
        <v>12</v>
      </c>
      <c r="C3122" s="4" t="s">
        <v>13</v>
      </c>
      <c r="D3122" s="4" t="s">
        <v>14</v>
      </c>
      <c r="E3122" s="4" t="s">
        <v>63</v>
      </c>
      <c r="F3122" s="64" t="str">
        <f>IFERROR(VLOOKUP(E3122,'ИМЕНА ОКВЭД'!B$1:D$130001,2,FALSE),E3122)</f>
        <v>33.2</v>
      </c>
      <c r="G3122" s="27">
        <v>28772.1</v>
      </c>
      <c r="H3122" s="27">
        <v>4948.8999999999996</v>
      </c>
      <c r="I3122" s="27">
        <v>5992.7</v>
      </c>
      <c r="J3122" s="27">
        <v>33721</v>
      </c>
      <c r="K3122" s="27">
        <v>10955.8</v>
      </c>
      <c r="L3122" s="27">
        <v>581.38374184162137</v>
      </c>
      <c r="M3122" s="27">
        <v>480.11914495970098</v>
      </c>
      <c r="N3122" s="27">
        <v>307.79130688767594</v>
      </c>
    </row>
    <row r="3123" spans="1:14" x14ac:dyDescent="0.25">
      <c r="A3123" s="28">
        <v>44958</v>
      </c>
      <c r="B3123" s="4" t="s">
        <v>12</v>
      </c>
      <c r="C3123" s="4" t="s">
        <v>13</v>
      </c>
      <c r="D3123" s="4" t="s">
        <v>14</v>
      </c>
      <c r="E3123" s="4" t="s">
        <v>80</v>
      </c>
      <c r="F3123" s="64" t="str">
        <f>IFERROR(VLOOKUP(E3123,'ИМЕНА ОКВЭД'!B$1:D$130001,2,FALSE),E3123)</f>
        <v>35</v>
      </c>
      <c r="G3123" s="27">
        <v>9101022.1999999993</v>
      </c>
      <c r="H3123" s="27">
        <v>9958839.4000000004</v>
      </c>
      <c r="I3123" s="27">
        <v>7145239.2000000002</v>
      </c>
      <c r="J3123" s="27">
        <v>19059861.600000001</v>
      </c>
      <c r="K3123" s="27">
        <v>15023218.5</v>
      </c>
      <c r="L3123" s="27">
        <v>91.386373797733896</v>
      </c>
      <c r="M3123" s="27">
        <v>127.3718338218824</v>
      </c>
      <c r="N3123" s="27">
        <v>126.86936291314674</v>
      </c>
    </row>
    <row r="3124" spans="1:14" x14ac:dyDescent="0.25">
      <c r="A3124" s="28">
        <v>44958</v>
      </c>
      <c r="B3124" s="4" t="s">
        <v>12</v>
      </c>
      <c r="C3124" s="4" t="s">
        <v>13</v>
      </c>
      <c r="D3124" s="4" t="s">
        <v>14</v>
      </c>
      <c r="E3124" s="4" t="s">
        <v>85</v>
      </c>
      <c r="F3124" s="64" t="str">
        <f>IFERROR(VLOOKUP(E3124,'ИМЕНА ОКВЭД'!B$1:D$130001,2,FALSE),E3124)</f>
        <v>Производство, передача и распределение электроэнергии</v>
      </c>
      <c r="G3124" s="27">
        <v>5075339.0999999996</v>
      </c>
      <c r="H3124" s="27">
        <v>5547751.9000000004</v>
      </c>
      <c r="I3124" s="27">
        <v>3714599.8</v>
      </c>
      <c r="J3124" s="27">
        <v>10623091</v>
      </c>
      <c r="K3124" s="27">
        <v>7706054</v>
      </c>
      <c r="L3124" s="27">
        <v>91.484608387047729</v>
      </c>
      <c r="M3124" s="27">
        <v>136.63219117171116</v>
      </c>
      <c r="N3124" s="27">
        <v>137.8538354389938</v>
      </c>
    </row>
    <row r="3125" spans="1:14" x14ac:dyDescent="0.25">
      <c r="A3125" s="28">
        <v>44958</v>
      </c>
      <c r="B3125" s="4" t="s">
        <v>12</v>
      </c>
      <c r="C3125" s="4" t="s">
        <v>13</v>
      </c>
      <c r="D3125" s="4" t="s">
        <v>14</v>
      </c>
      <c r="E3125" s="4" t="s">
        <v>112</v>
      </c>
      <c r="F3125" s="64" t="str">
        <f>IFERROR(VLOOKUP(E3125,'ИМЕНА ОКВЭД'!B$1:D$130001,2,FALSE),E3125)</f>
        <v>35.2</v>
      </c>
      <c r="G3125" s="27">
        <v>531081.69999999995</v>
      </c>
      <c r="H3125" s="27">
        <v>586155.9</v>
      </c>
      <c r="I3125" s="27">
        <v>543359.9</v>
      </c>
      <c r="J3125" s="27">
        <v>1117237.6000000001</v>
      </c>
      <c r="K3125" s="27">
        <v>1154680.3999999999</v>
      </c>
      <c r="L3125" s="27">
        <v>90.604172030000896</v>
      </c>
      <c r="M3125" s="27">
        <v>97.740319077650014</v>
      </c>
      <c r="N3125" s="27">
        <v>96.757301847333693</v>
      </c>
    </row>
    <row r="3126" spans="1:14" x14ac:dyDescent="0.25">
      <c r="A3126" s="28">
        <v>44958</v>
      </c>
      <c r="B3126" s="4" t="s">
        <v>12</v>
      </c>
      <c r="C3126" s="4" t="s">
        <v>13</v>
      </c>
      <c r="D3126" s="4" t="s">
        <v>14</v>
      </c>
      <c r="E3126" s="4" t="s">
        <v>116</v>
      </c>
      <c r="F3126" s="64" t="str">
        <f>IFERROR(VLOOKUP(E3126,'ИМЕНА ОКВЭД'!B$1:D$130001,2,FALSE),E3126)</f>
        <v>Производство, передача и распределение пара и горячей воды; кондиционирование воздуха</v>
      </c>
      <c r="G3126" s="27">
        <v>3494601.4</v>
      </c>
      <c r="H3126" s="27">
        <v>3824931.6</v>
      </c>
      <c r="I3126" s="27">
        <v>2887279.5</v>
      </c>
      <c r="J3126" s="27">
        <v>7319533</v>
      </c>
      <c r="K3126" s="27">
        <v>6162484.0999999996</v>
      </c>
      <c r="L3126" s="27">
        <v>91.363761903611561</v>
      </c>
      <c r="M3126" s="27">
        <v>121.03439933681516</v>
      </c>
      <c r="N3126" s="27">
        <v>118.77568982287517</v>
      </c>
    </row>
    <row r="3127" spans="1:14" x14ac:dyDescent="0.25">
      <c r="A3127" s="28">
        <v>44958</v>
      </c>
      <c r="B3127" s="4" t="s">
        <v>12</v>
      </c>
      <c r="C3127" s="4" t="s">
        <v>13</v>
      </c>
      <c r="D3127" s="4" t="s">
        <v>14</v>
      </c>
      <c r="E3127" s="4" t="s">
        <v>70</v>
      </c>
      <c r="F3127" s="64" t="str">
        <f>IFERROR(VLOOKUP(E3127,'ИМЕНА ОКВЭД'!B$1:D$130001,2,FALSE),E3127)</f>
        <v>Забор, очистка и распределение воды</v>
      </c>
      <c r="G3127" s="27">
        <v>383558</v>
      </c>
      <c r="H3127" s="27">
        <v>365302.2</v>
      </c>
      <c r="I3127" s="27">
        <v>328567.8</v>
      </c>
      <c r="J3127" s="27">
        <v>748860.2</v>
      </c>
      <c r="K3127" s="27">
        <v>647851.30000000005</v>
      </c>
      <c r="L3127" s="27">
        <v>104.99745142514882</v>
      </c>
      <c r="M3127" s="27">
        <v>116.73633265341279</v>
      </c>
      <c r="N3127" s="27">
        <v>115.59137104455914</v>
      </c>
    </row>
    <row r="3128" spans="1:14" x14ac:dyDescent="0.25">
      <c r="A3128" s="28">
        <v>44958</v>
      </c>
      <c r="B3128" s="4" t="s">
        <v>12</v>
      </c>
      <c r="C3128" s="4" t="s">
        <v>13</v>
      </c>
      <c r="D3128" s="4" t="s">
        <v>14</v>
      </c>
      <c r="E3128" s="4" t="s">
        <v>108</v>
      </c>
      <c r="F3128" s="64" t="str">
        <f>IFERROR(VLOOKUP(E3128,'ИМЕНА ОКВЭД'!B$1:D$130001,2,FALSE),E3128)</f>
        <v>36.0</v>
      </c>
      <c r="G3128" s="27">
        <v>383558</v>
      </c>
      <c r="H3128" s="27">
        <v>365302.2</v>
      </c>
      <c r="I3128" s="27">
        <v>328567.8</v>
      </c>
      <c r="J3128" s="27">
        <v>748860.2</v>
      </c>
      <c r="K3128" s="27">
        <v>647851.30000000005</v>
      </c>
      <c r="L3128" s="27">
        <v>104.99745142514882</v>
      </c>
      <c r="M3128" s="27">
        <v>116.73633265341279</v>
      </c>
      <c r="N3128" s="27">
        <v>115.59137104455914</v>
      </c>
    </row>
    <row r="3129" spans="1:14" x14ac:dyDescent="0.25">
      <c r="A3129" s="28">
        <v>44958</v>
      </c>
      <c r="B3129" s="4" t="s">
        <v>12</v>
      </c>
      <c r="C3129" s="4" t="s">
        <v>13</v>
      </c>
      <c r="D3129" s="4" t="s">
        <v>14</v>
      </c>
      <c r="E3129" s="4" t="s">
        <v>27</v>
      </c>
      <c r="F3129" s="64" t="str">
        <f>IFERROR(VLOOKUP(E3129,'ИМЕНА ОКВЭД'!B$1:D$130001,2,FALSE),E3129)</f>
        <v>Сбор и обработка сточных вод</v>
      </c>
      <c r="G3129" s="27">
        <v>205754.1</v>
      </c>
      <c r="H3129" s="27">
        <v>199188.6</v>
      </c>
      <c r="I3129" s="27">
        <v>173750.39999999999</v>
      </c>
      <c r="J3129" s="27">
        <v>404942.7</v>
      </c>
      <c r="K3129" s="27">
        <v>341874.6</v>
      </c>
      <c r="L3129" s="27">
        <v>103.29612236844879</v>
      </c>
      <c r="M3129" s="27">
        <v>118.41935327918669</v>
      </c>
      <c r="N3129" s="27">
        <v>118.44772907960989</v>
      </c>
    </row>
    <row r="3130" spans="1:14" x14ac:dyDescent="0.25">
      <c r="A3130" s="28">
        <v>44958</v>
      </c>
      <c r="B3130" s="4" t="s">
        <v>12</v>
      </c>
      <c r="C3130" s="4" t="s">
        <v>13</v>
      </c>
      <c r="D3130" s="4" t="s">
        <v>14</v>
      </c>
      <c r="E3130" s="4" t="s">
        <v>39</v>
      </c>
      <c r="F3130" s="64" t="str">
        <f>IFERROR(VLOOKUP(E3130,'ИМЕНА ОКВЭД'!B$1:D$130001,2,FALSE),E3130)</f>
        <v>37.0</v>
      </c>
      <c r="G3130" s="27">
        <v>205754.1</v>
      </c>
      <c r="H3130" s="27">
        <v>199188.6</v>
      </c>
      <c r="I3130" s="27">
        <v>173750.39999999999</v>
      </c>
      <c r="J3130" s="27">
        <v>404942.7</v>
      </c>
      <c r="K3130" s="27">
        <v>341874.6</v>
      </c>
      <c r="L3130" s="27">
        <v>103.29612236844879</v>
      </c>
      <c r="M3130" s="27">
        <v>118.41935327918669</v>
      </c>
      <c r="N3130" s="27">
        <v>118.44772907960989</v>
      </c>
    </row>
    <row r="3131" spans="1:14" x14ac:dyDescent="0.25">
      <c r="A3131" s="28">
        <v>44958</v>
      </c>
      <c r="B3131" s="4" t="s">
        <v>12</v>
      </c>
      <c r="C3131" s="4" t="s">
        <v>13</v>
      </c>
      <c r="D3131" s="4" t="s">
        <v>14</v>
      </c>
      <c r="E3131" s="4" t="s">
        <v>61</v>
      </c>
      <c r="F3131" s="64" t="str">
        <f>IFERROR(VLOOKUP(E3131,'ИМЕНА ОКВЭД'!B$1:D$130001,2,FALSE),E3131)</f>
        <v>Сбор, обработка и утилизация отходов; обработка вторичного сырья</v>
      </c>
      <c r="G3131" s="27">
        <v>446713.2</v>
      </c>
      <c r="H3131" s="27">
        <v>501968.1</v>
      </c>
      <c r="I3131" s="27">
        <v>409530</v>
      </c>
      <c r="J3131" s="27">
        <v>948681.3</v>
      </c>
      <c r="K3131" s="27">
        <v>833202.1</v>
      </c>
      <c r="L3131" s="27">
        <v>88.992348318548522</v>
      </c>
      <c r="M3131" s="27">
        <v>109.07948135667716</v>
      </c>
      <c r="N3131" s="27">
        <v>113.85968662344946</v>
      </c>
    </row>
    <row r="3132" spans="1:14" x14ac:dyDescent="0.25">
      <c r="A3132" s="28">
        <v>44958</v>
      </c>
      <c r="B3132" s="4" t="s">
        <v>12</v>
      </c>
      <c r="C3132" s="4" t="s">
        <v>13</v>
      </c>
      <c r="D3132" s="4" t="s">
        <v>14</v>
      </c>
      <c r="E3132" s="4" t="s">
        <v>44</v>
      </c>
      <c r="F3132" s="64" t="str">
        <f>IFERROR(VLOOKUP(E3132,'ИМЕНА ОКВЭД'!B$1:D$130001,2,FALSE),E3132)</f>
        <v>38.1</v>
      </c>
      <c r="G3132" s="27">
        <v>158423.9</v>
      </c>
      <c r="H3132" s="27">
        <v>193182.6</v>
      </c>
      <c r="I3132" s="27">
        <v>177267</v>
      </c>
      <c r="J3132" s="27">
        <v>351606.5</v>
      </c>
      <c r="K3132" s="27">
        <v>356443</v>
      </c>
      <c r="L3132" s="27">
        <v>82.007333993848306</v>
      </c>
      <c r="M3132" s="27">
        <v>89.370215550553681</v>
      </c>
      <c r="N3132" s="27">
        <v>98.64312106002923</v>
      </c>
    </row>
    <row r="3133" spans="1:14" x14ac:dyDescent="0.25">
      <c r="A3133" s="28">
        <v>44958</v>
      </c>
      <c r="B3133" s="4" t="s">
        <v>12</v>
      </c>
      <c r="C3133" s="4" t="s">
        <v>13</v>
      </c>
      <c r="D3133" s="4" t="s">
        <v>14</v>
      </c>
      <c r="E3133" s="4" t="s">
        <v>40</v>
      </c>
      <c r="F3133" s="64" t="str">
        <f>IFERROR(VLOOKUP(E3133,'ИМЕНА ОКВЭД'!B$1:D$130001,2,FALSE),E3133)</f>
        <v>38.2</v>
      </c>
      <c r="G3133" s="27">
        <v>10882</v>
      </c>
      <c r="H3133" s="27">
        <v>6293.6</v>
      </c>
      <c r="I3133" s="27">
        <v>7702.5</v>
      </c>
      <c r="J3133" s="27">
        <v>17175.599999999999</v>
      </c>
      <c r="K3133" s="27">
        <v>15213.6</v>
      </c>
      <c r="L3133" s="27">
        <v>172.90580907588662</v>
      </c>
      <c r="M3133" s="27">
        <v>141.27880558260304</v>
      </c>
      <c r="N3133" s="27">
        <v>112.89635589209655</v>
      </c>
    </row>
    <row r="3134" spans="1:14" x14ac:dyDescent="0.25">
      <c r="A3134" s="28">
        <v>44958</v>
      </c>
      <c r="B3134" s="4" t="s">
        <v>12</v>
      </c>
      <c r="C3134" s="4" t="s">
        <v>13</v>
      </c>
      <c r="D3134" s="4" t="s">
        <v>14</v>
      </c>
      <c r="E3134" s="4" t="s">
        <v>54</v>
      </c>
      <c r="F3134" s="64" t="str">
        <f>IFERROR(VLOOKUP(E3134,'ИМЕНА ОКВЭД'!B$1:D$130001,2,FALSE),E3134)</f>
        <v>38.3</v>
      </c>
      <c r="G3134" s="27">
        <v>277407.3</v>
      </c>
      <c r="H3134" s="27">
        <v>302491.90000000002</v>
      </c>
      <c r="I3134" s="27">
        <v>224560.5</v>
      </c>
      <c r="J3134" s="27">
        <v>579899.19999999995</v>
      </c>
      <c r="K3134" s="27">
        <v>461545.5</v>
      </c>
      <c r="L3134" s="27">
        <v>91.707348196761629</v>
      </c>
      <c r="M3134" s="27">
        <v>123.53343531030613</v>
      </c>
      <c r="N3134" s="27">
        <v>125.64291061227983</v>
      </c>
    </row>
    <row r="3135" spans="1:14" x14ac:dyDescent="0.25">
      <c r="A3135" s="28">
        <v>44958</v>
      </c>
      <c r="B3135" s="4" t="s">
        <v>12</v>
      </c>
      <c r="C3135" s="4" t="s">
        <v>13</v>
      </c>
      <c r="D3135" s="4" t="s">
        <v>14</v>
      </c>
      <c r="E3135" s="4" t="s">
        <v>41</v>
      </c>
      <c r="F3135" s="64" t="str">
        <f>IFERROR(VLOOKUP(E3135,'ИМЕНА ОКВЭД'!B$1:D$130001,2,FALSE),E3135)</f>
        <v>39</v>
      </c>
      <c r="G3135" s="27">
        <v>4686</v>
      </c>
      <c r="H3135" s="27">
        <v>4609</v>
      </c>
      <c r="I3135" s="27">
        <v>4407</v>
      </c>
      <c r="J3135" s="27">
        <v>9295</v>
      </c>
      <c r="K3135" s="27">
        <v>8594</v>
      </c>
      <c r="L3135" s="27">
        <v>101.67064439140812</v>
      </c>
      <c r="M3135" s="27">
        <v>106.33083730428864</v>
      </c>
      <c r="N3135" s="27">
        <v>108.15685361880382</v>
      </c>
    </row>
    <row r="3136" spans="1:14" x14ac:dyDescent="0.25">
      <c r="A3136" s="28">
        <v>44958</v>
      </c>
      <c r="B3136" s="4" t="s">
        <v>12</v>
      </c>
      <c r="C3136" s="4" t="s">
        <v>13</v>
      </c>
      <c r="D3136" s="4" t="s">
        <v>14</v>
      </c>
      <c r="E3136" s="4" t="s">
        <v>78</v>
      </c>
      <c r="F3136" s="64" t="str">
        <f>IFERROR(VLOOKUP(E3136,'ИМЕНА ОКВЭД'!B$1:D$130001,2,FALSE),E3136)</f>
        <v>39.0</v>
      </c>
      <c r="G3136" s="27">
        <v>4686</v>
      </c>
      <c r="H3136" s="27">
        <v>4609</v>
      </c>
      <c r="I3136" s="27">
        <v>4407</v>
      </c>
      <c r="J3136" s="27">
        <v>9295</v>
      </c>
      <c r="K3136" s="27">
        <v>8594</v>
      </c>
      <c r="L3136" s="27">
        <v>101.67064439140812</v>
      </c>
      <c r="M3136" s="27">
        <v>106.33083730428864</v>
      </c>
      <c r="N3136" s="27">
        <v>108.15685361880382</v>
      </c>
    </row>
    <row r="3137" spans="1:14" x14ac:dyDescent="0.25">
      <c r="A3137" s="28">
        <v>44958</v>
      </c>
      <c r="B3137" s="4" t="s">
        <v>12</v>
      </c>
      <c r="C3137" s="4" t="s">
        <v>13</v>
      </c>
      <c r="D3137" s="4" t="s">
        <v>14</v>
      </c>
      <c r="E3137" s="4" t="s">
        <v>25</v>
      </c>
      <c r="F3137" s="64" t="str">
        <f>IFERROR(VLOOKUP(E3137,'ИМЕНА ОКВЭД'!B$1:D$130001,2,FALSE),E3137)</f>
        <v>Добыча полезных ископаемых</v>
      </c>
      <c r="G3137" s="27">
        <v>4495129.3</v>
      </c>
      <c r="H3137" s="27">
        <v>4685250.9000000004</v>
      </c>
      <c r="I3137" s="27">
        <v>4799451.7</v>
      </c>
      <c r="J3137" s="27">
        <v>9180380.1999999993</v>
      </c>
      <c r="K3137" s="27">
        <v>9283874.6999999993</v>
      </c>
      <c r="L3137" s="27">
        <v>95.942125532700928</v>
      </c>
      <c r="M3137" s="27">
        <v>93.659225698635538</v>
      </c>
      <c r="N3137" s="27">
        <v>98.885222998539604</v>
      </c>
    </row>
    <row r="3138" spans="1:14" x14ac:dyDescent="0.25">
      <c r="A3138" s="28">
        <v>44958</v>
      </c>
      <c r="B3138" s="4" t="s">
        <v>12</v>
      </c>
      <c r="C3138" s="4" t="s">
        <v>13</v>
      </c>
      <c r="D3138" s="4" t="s">
        <v>14</v>
      </c>
      <c r="E3138" s="4" t="s">
        <v>35</v>
      </c>
      <c r="F3138" s="64" t="str">
        <f>IFERROR(VLOOKUP(E3138,'ИМЕНА ОКВЭД'!B$1:D$130001,2,FALSE),E3138)</f>
        <v>Обрабатывающие производства</v>
      </c>
      <c r="G3138" s="27">
        <v>33135975.399999999</v>
      </c>
      <c r="H3138" s="27">
        <v>22721942.300000001</v>
      </c>
      <c r="I3138" s="27">
        <v>37288125.899999999</v>
      </c>
      <c r="J3138" s="27">
        <v>55857917.700000003</v>
      </c>
      <c r="K3138" s="27">
        <v>64244731.5</v>
      </c>
      <c r="L3138" s="27">
        <v>145.83249513841076</v>
      </c>
      <c r="M3138" s="27">
        <v>88.864684400778643</v>
      </c>
      <c r="N3138" s="27">
        <v>86.945522840265895</v>
      </c>
    </row>
    <row r="3139" spans="1:14" x14ac:dyDescent="0.25">
      <c r="A3139" s="28">
        <v>44958</v>
      </c>
      <c r="B3139" s="4" t="s">
        <v>12</v>
      </c>
      <c r="C3139" s="4" t="s">
        <v>13</v>
      </c>
      <c r="D3139" s="4" t="s">
        <v>14</v>
      </c>
      <c r="E3139" s="4" t="s">
        <v>89</v>
      </c>
      <c r="F3139" s="64" t="str">
        <f>IFERROR(VLOOKUP(E3139,'ИМЕНА ОКВЭД'!B$1:D$130001,2,FALSE),E3139)</f>
        <v>Обеспечение электрическое энергией, газом и паром; кондиционирование воздуха</v>
      </c>
      <c r="G3139" s="27">
        <v>9101022.1999999993</v>
      </c>
      <c r="H3139" s="27">
        <v>9958839.4000000004</v>
      </c>
      <c r="I3139" s="27">
        <v>7145239.2000000002</v>
      </c>
      <c r="J3139" s="27">
        <v>19059861.600000001</v>
      </c>
      <c r="K3139" s="27">
        <v>15023218.5</v>
      </c>
      <c r="L3139" s="27">
        <v>91.386373797733896</v>
      </c>
      <c r="M3139" s="27">
        <v>127.3718338218824</v>
      </c>
      <c r="N3139" s="27">
        <v>126.86936291314674</v>
      </c>
    </row>
    <row r="3140" spans="1:14" x14ac:dyDescent="0.25">
      <c r="A3140" s="28">
        <v>44958</v>
      </c>
      <c r="B3140" s="4" t="s">
        <v>12</v>
      </c>
      <c r="C3140" s="4" t="s">
        <v>13</v>
      </c>
      <c r="D3140" s="4" t="s">
        <v>14</v>
      </c>
      <c r="E3140" s="4" t="s">
        <v>20</v>
      </c>
      <c r="F3140" s="64" t="str">
        <f>IFERROR(VLOOKUP(E3140,'ИМЕНА ОКВЭД'!B$1:D$130001,2,FALSE),E3140)</f>
        <v>Водоснабжение; водоотведение, организация сбора и утилизации отходов, деятельность по ликвидации загрязнений</v>
      </c>
      <c r="G3140" s="27">
        <v>1040711.3</v>
      </c>
      <c r="H3140" s="27">
        <v>1071067.8999999999</v>
      </c>
      <c r="I3140" s="27">
        <v>916255.2</v>
      </c>
      <c r="J3140" s="27">
        <v>2111779.2000000002</v>
      </c>
      <c r="K3140" s="27">
        <v>1831522</v>
      </c>
      <c r="L3140" s="27">
        <v>97.165763253664863</v>
      </c>
      <c r="M3140" s="27">
        <v>113.583126185805</v>
      </c>
      <c r="N3140" s="27">
        <v>115.30187461575673</v>
      </c>
    </row>
    <row r="3141" spans="1:14" x14ac:dyDescent="0.25">
      <c r="A3141" s="28">
        <v>44986</v>
      </c>
      <c r="B3141" s="4" t="s">
        <v>12</v>
      </c>
      <c r="C3141" s="4" t="s">
        <v>13</v>
      </c>
      <c r="D3141" s="4" t="s">
        <v>14</v>
      </c>
      <c r="E3141" s="4" t="s">
        <v>129</v>
      </c>
      <c r="F3141" s="64" t="str">
        <f>IFERROR(VLOOKUP(E3141,'ИМЕНА ОКВЭД'!B$1:D$130001,2,FALSE),E3141)</f>
        <v>Производство кожи и изделий из кожи</v>
      </c>
      <c r="G3141" s="27">
        <v>353</v>
      </c>
      <c r="H3141" s="27">
        <v>353</v>
      </c>
      <c r="I3141" s="27">
        <v>442</v>
      </c>
      <c r="J3141" s="27">
        <v>1148</v>
      </c>
      <c r="K3141" s="27">
        <v>1326</v>
      </c>
      <c r="L3141" s="27">
        <v>100</v>
      </c>
      <c r="M3141" s="27">
        <v>79.864253393665152</v>
      </c>
      <c r="N3141" s="27">
        <v>86.576168929110111</v>
      </c>
    </row>
    <row r="3142" spans="1:14" x14ac:dyDescent="0.25">
      <c r="A3142" s="28">
        <v>44986</v>
      </c>
      <c r="B3142" s="4" t="s">
        <v>12</v>
      </c>
      <c r="C3142" s="4" t="s">
        <v>13</v>
      </c>
      <c r="D3142" s="4" t="s">
        <v>14</v>
      </c>
      <c r="E3142" s="4" t="s">
        <v>91</v>
      </c>
      <c r="F3142" s="64" t="str">
        <f>IFERROR(VLOOKUP(E3142,'ИМЕНА ОКВЭД'!B$1:D$130001,2,FALSE),E3142)</f>
        <v>14.1</v>
      </c>
      <c r="G3142" s="27">
        <v>33170.699999999997</v>
      </c>
      <c r="H3142" s="27">
        <v>2297</v>
      </c>
      <c r="I3142" s="27">
        <v>5265.9</v>
      </c>
      <c r="J3142" s="27">
        <v>41361.699999999997</v>
      </c>
      <c r="K3142" s="27">
        <v>12440.9</v>
      </c>
      <c r="L3142" s="27">
        <v>1444.0879407923378</v>
      </c>
      <c r="M3142" s="27">
        <v>629.91511422548854</v>
      </c>
      <c r="N3142" s="27">
        <v>332.46549686919758</v>
      </c>
    </row>
    <row r="3143" spans="1:14" x14ac:dyDescent="0.25">
      <c r="A3143" s="28">
        <v>44986</v>
      </c>
      <c r="B3143" s="4" t="s">
        <v>12</v>
      </c>
      <c r="C3143" s="4" t="s">
        <v>13</v>
      </c>
      <c r="D3143" s="4" t="s">
        <v>14</v>
      </c>
      <c r="E3143" s="4" t="s">
        <v>37</v>
      </c>
      <c r="F3143" s="64" t="str">
        <f>IFERROR(VLOOKUP(E3143,'ИМЕНА ОКВЭД'!B$1:D$130001,2,FALSE),E3143)</f>
        <v>14.3</v>
      </c>
      <c r="G3143" s="27">
        <v>3475</v>
      </c>
      <c r="H3143" s="27">
        <v>3475</v>
      </c>
      <c r="I3143" s="27">
        <v>447</v>
      </c>
      <c r="J3143" s="27">
        <v>7397</v>
      </c>
      <c r="K3143" s="27">
        <v>1341</v>
      </c>
      <c r="L3143" s="27">
        <v>100</v>
      </c>
      <c r="M3143" s="27">
        <v>777.40492170022367</v>
      </c>
      <c r="N3143" s="27">
        <v>551.60328113348248</v>
      </c>
    </row>
    <row r="3144" spans="1:14" x14ac:dyDescent="0.25">
      <c r="A3144" s="28">
        <v>44986</v>
      </c>
      <c r="B3144" s="4" t="s">
        <v>12</v>
      </c>
      <c r="C3144" s="4" t="s">
        <v>13</v>
      </c>
      <c r="D3144" s="4" t="s">
        <v>14</v>
      </c>
      <c r="E3144" s="4" t="s">
        <v>134</v>
      </c>
      <c r="F3144" s="64" t="str">
        <f>IFERROR(VLOOKUP(E3144,'ИМЕНА ОКВЭД'!B$1:D$130001,2,FALSE),E3144)</f>
        <v>29</v>
      </c>
      <c r="G3144" s="27">
        <v>4111</v>
      </c>
      <c r="H3144" s="27">
        <v>5035.8999999999996</v>
      </c>
      <c r="I3144" s="27">
        <v>2945.2</v>
      </c>
      <c r="J3144" s="27">
        <v>12646.1</v>
      </c>
      <c r="K3144" s="27">
        <v>9282.5</v>
      </c>
      <c r="L3144" s="27">
        <v>81.633868821859053</v>
      </c>
      <c r="M3144" s="27">
        <v>139.5830503870705</v>
      </c>
      <c r="N3144" s="27">
        <v>136.23592782116887</v>
      </c>
    </row>
    <row r="3145" spans="1:14" x14ac:dyDescent="0.25">
      <c r="A3145" s="28">
        <v>44986</v>
      </c>
      <c r="B3145" s="4" t="s">
        <v>12</v>
      </c>
      <c r="C3145" s="4" t="s">
        <v>13</v>
      </c>
      <c r="D3145" s="4" t="s">
        <v>14</v>
      </c>
      <c r="E3145" s="4" t="s">
        <v>51</v>
      </c>
      <c r="F3145" s="64" t="str">
        <f>IFERROR(VLOOKUP(E3145,'ИМЕНА ОКВЭД'!B$1:D$130001,2,FALSE),E3145)</f>
        <v>19.2</v>
      </c>
      <c r="G3145" s="27">
        <v>3253690.5</v>
      </c>
      <c r="H3145" s="27">
        <v>3073871.2</v>
      </c>
      <c r="I3145" s="27">
        <v>6538166.5</v>
      </c>
      <c r="J3145" s="27">
        <v>8903490.8000000007</v>
      </c>
      <c r="K3145" s="27">
        <v>18144964.100000001</v>
      </c>
      <c r="L3145" s="27">
        <v>105.8499295611345</v>
      </c>
      <c r="M3145" s="27">
        <v>49.764570847193937</v>
      </c>
      <c r="N3145" s="27">
        <v>49.068660323224336</v>
      </c>
    </row>
    <row r="3146" spans="1:14" x14ac:dyDescent="0.25">
      <c r="A3146" s="28">
        <v>44986</v>
      </c>
      <c r="B3146" s="4" t="s">
        <v>12</v>
      </c>
      <c r="C3146" s="4" t="s">
        <v>13</v>
      </c>
      <c r="D3146" s="4" t="s">
        <v>14</v>
      </c>
      <c r="E3146" s="4" t="s">
        <v>58</v>
      </c>
      <c r="F3146" s="64" t="str">
        <f>IFERROR(VLOOKUP(E3146,'ИМЕНА ОКВЭД'!B$1:D$130001,2,FALSE),E3146)</f>
        <v>26.2</v>
      </c>
      <c r="G3146" s="27">
        <v>2192</v>
      </c>
      <c r="H3146" s="27">
        <v>2192</v>
      </c>
      <c r="I3146" s="27">
        <v>81</v>
      </c>
      <c r="J3146" s="27">
        <v>4465</v>
      </c>
      <c r="K3146" s="27">
        <v>243</v>
      </c>
      <c r="L3146" s="27">
        <v>100</v>
      </c>
      <c r="M3146" s="27">
        <v>2706.1728395061727</v>
      </c>
      <c r="N3146" s="27">
        <v>1837.4485596707818</v>
      </c>
    </row>
    <row r="3147" spans="1:14" x14ac:dyDescent="0.25">
      <c r="A3147" s="28">
        <v>44986</v>
      </c>
      <c r="B3147" s="4" t="s">
        <v>12</v>
      </c>
      <c r="C3147" s="4" t="s">
        <v>13</v>
      </c>
      <c r="D3147" s="4" t="s">
        <v>14</v>
      </c>
      <c r="E3147" s="4" t="s">
        <v>135</v>
      </c>
      <c r="F3147" s="64" t="str">
        <f>IFERROR(VLOOKUP(E3147,'ИМЕНА ОКВЭД'!B$1:D$130001,2,FALSE),E3147)</f>
        <v>32.3</v>
      </c>
      <c r="G3147" s="27">
        <v>523</v>
      </c>
      <c r="H3147" s="27">
        <v>523</v>
      </c>
      <c r="I3147" s="27">
        <v>300</v>
      </c>
      <c r="J3147" s="27">
        <v>1346</v>
      </c>
      <c r="K3147" s="27">
        <v>900</v>
      </c>
      <c r="L3147" s="27">
        <v>100</v>
      </c>
      <c r="M3147" s="27">
        <v>174.33333333333334</v>
      </c>
      <c r="N3147" s="27">
        <v>149.55555555555554</v>
      </c>
    </row>
    <row r="3148" spans="1:14" x14ac:dyDescent="0.25">
      <c r="A3148" s="28">
        <v>44986</v>
      </c>
      <c r="B3148" s="4" t="s">
        <v>12</v>
      </c>
      <c r="C3148" s="4" t="s">
        <v>13</v>
      </c>
      <c r="D3148" s="4" t="s">
        <v>14</v>
      </c>
      <c r="E3148" s="4" t="s">
        <v>79</v>
      </c>
      <c r="F3148" s="64" t="str">
        <f>IFERROR(VLOOKUP(E3148,'ИМЕНА ОКВЭД'!B$1:D$130001,2,FALSE),E3148)</f>
        <v>Производство металлургическое</v>
      </c>
      <c r="G3148" s="27">
        <v>16247042</v>
      </c>
      <c r="H3148" s="27">
        <v>16989449.300000001</v>
      </c>
      <c r="I3148" s="27">
        <v>19725007.899999999</v>
      </c>
      <c r="J3148" s="27">
        <v>40561127.399999999</v>
      </c>
      <c r="K3148" s="27">
        <v>48421450.700000003</v>
      </c>
      <c r="L3148" s="27">
        <v>95.630186200326108</v>
      </c>
      <c r="M3148" s="27">
        <v>82.367733804557815</v>
      </c>
      <c r="N3148" s="27">
        <v>83.766857071880338</v>
      </c>
    </row>
    <row r="3149" spans="1:14" x14ac:dyDescent="0.25">
      <c r="A3149" s="28">
        <v>44986</v>
      </c>
      <c r="B3149" s="4" t="s">
        <v>12</v>
      </c>
      <c r="C3149" s="4" t="s">
        <v>13</v>
      </c>
      <c r="D3149" s="4" t="s">
        <v>14</v>
      </c>
      <c r="E3149" s="4" t="s">
        <v>82</v>
      </c>
      <c r="F3149" s="64" t="str">
        <f>IFERROR(VLOOKUP(E3149,'ИМЕНА ОКВЭД'!B$1:D$130001,2,FALSE),E3149)</f>
        <v>18.1</v>
      </c>
      <c r="G3149" s="27">
        <v>32177</v>
      </c>
      <c r="H3149" s="27">
        <v>28097.5</v>
      </c>
      <c r="I3149" s="27">
        <v>32030.6</v>
      </c>
      <c r="J3149" s="27">
        <v>85699.7</v>
      </c>
      <c r="K3149" s="27">
        <v>87551.1</v>
      </c>
      <c r="L3149" s="27">
        <v>114.51908532787614</v>
      </c>
      <c r="M3149" s="27">
        <v>100.45706293356977</v>
      </c>
      <c r="N3149" s="27">
        <v>97.885349241757098</v>
      </c>
    </row>
    <row r="3150" spans="1:14" x14ac:dyDescent="0.25">
      <c r="A3150" s="28">
        <v>44986</v>
      </c>
      <c r="B3150" s="4" t="s">
        <v>12</v>
      </c>
      <c r="C3150" s="4" t="s">
        <v>13</v>
      </c>
      <c r="D3150" s="4" t="s">
        <v>14</v>
      </c>
      <c r="E3150" s="4" t="s">
        <v>138</v>
      </c>
      <c r="F3150" s="64" t="str">
        <f>IFERROR(VLOOKUP(E3150,'ИМЕНА ОКВЭД'!B$1:D$130001,2,FALSE),E3150)</f>
        <v>24.2</v>
      </c>
      <c r="G3150" s="27">
        <v>9354</v>
      </c>
      <c r="H3150" s="27">
        <v>9354</v>
      </c>
      <c r="I3150" s="27">
        <v>6117</v>
      </c>
      <c r="J3150" s="27">
        <v>24825</v>
      </c>
      <c r="K3150" s="27">
        <v>18351</v>
      </c>
      <c r="L3150" s="27">
        <v>100</v>
      </c>
      <c r="M3150" s="27">
        <v>152.91809710642471</v>
      </c>
      <c r="N3150" s="27">
        <v>135.27873140428315</v>
      </c>
    </row>
    <row r="3151" spans="1:14" x14ac:dyDescent="0.25">
      <c r="A3151" s="28">
        <v>44986</v>
      </c>
      <c r="B3151" s="4" t="s">
        <v>12</v>
      </c>
      <c r="C3151" s="4" t="s">
        <v>13</v>
      </c>
      <c r="D3151" s="4" t="s">
        <v>14</v>
      </c>
      <c r="E3151" s="4" t="s">
        <v>26</v>
      </c>
      <c r="F3151" s="64" t="str">
        <f>IFERROR(VLOOKUP(E3151,'ИМЕНА ОКВЭД'!B$1:D$130001,2,FALSE),E3151)</f>
        <v>Производство прочих транспортных средств и оборудования</v>
      </c>
      <c r="G3151" s="27">
        <v>3493757.4</v>
      </c>
      <c r="H3151" s="27">
        <v>1421402.3</v>
      </c>
      <c r="I3151" s="27">
        <v>1483740.6</v>
      </c>
      <c r="J3151" s="27">
        <v>9034521</v>
      </c>
      <c r="K3151" s="27">
        <v>4522084.5999999996</v>
      </c>
      <c r="L3151" s="27">
        <v>245.79652080202769</v>
      </c>
      <c r="M3151" s="27">
        <v>235.46955579701734</v>
      </c>
      <c r="N3151" s="27">
        <v>199.78664264706592</v>
      </c>
    </row>
    <row r="3152" spans="1:14" x14ac:dyDescent="0.25">
      <c r="A3152" s="28">
        <v>44986</v>
      </c>
      <c r="B3152" s="4" t="s">
        <v>12</v>
      </c>
      <c r="C3152" s="4" t="s">
        <v>13</v>
      </c>
      <c r="D3152" s="4" t="s">
        <v>14</v>
      </c>
      <c r="E3152" s="4" t="s">
        <v>50</v>
      </c>
      <c r="F3152" s="64" t="str">
        <f>IFERROR(VLOOKUP(E3152,'ИМЕНА ОКВЭД'!B$1:D$130001,2,FALSE),E3152)</f>
        <v>Производство молочной продукции</v>
      </c>
      <c r="G3152" s="27">
        <v>226496.1</v>
      </c>
      <c r="H3152" s="27">
        <v>212429.2</v>
      </c>
      <c r="I3152" s="27">
        <v>245343</v>
      </c>
      <c r="J3152" s="27">
        <v>669691.4</v>
      </c>
      <c r="K3152" s="27">
        <v>713806</v>
      </c>
      <c r="L3152" s="27">
        <v>106.62192391629776</v>
      </c>
      <c r="M3152" s="27">
        <v>92.318142355803914</v>
      </c>
      <c r="N3152" s="27">
        <v>93.819805381294074</v>
      </c>
    </row>
    <row r="3153" spans="1:14" x14ac:dyDescent="0.25">
      <c r="A3153" s="28">
        <v>44986</v>
      </c>
      <c r="B3153" s="4" t="s">
        <v>12</v>
      </c>
      <c r="C3153" s="4" t="s">
        <v>13</v>
      </c>
      <c r="D3153" s="4" t="s">
        <v>14</v>
      </c>
      <c r="E3153" s="4" t="s">
        <v>32</v>
      </c>
      <c r="F3153" s="64" t="str">
        <f>IFERROR(VLOOKUP(E3153,'ИМЕНА ОКВЭД'!B$1:D$130001,2,FALSE),E3153)</f>
        <v>24.5</v>
      </c>
      <c r="G3153" s="27">
        <v>58126.3</v>
      </c>
      <c r="H3153" s="27">
        <v>62955.3</v>
      </c>
      <c r="I3153" s="27">
        <v>36237.4</v>
      </c>
      <c r="J3153" s="27">
        <v>171442.6</v>
      </c>
      <c r="K3153" s="27">
        <v>106516.4</v>
      </c>
      <c r="L3153" s="27">
        <v>92.329478217084187</v>
      </c>
      <c r="M3153" s="27">
        <v>160.40416806945311</v>
      </c>
      <c r="N3153" s="27">
        <v>160.95418170347477</v>
      </c>
    </row>
    <row r="3154" spans="1:14" x14ac:dyDescent="0.25">
      <c r="A3154" s="28">
        <v>44986</v>
      </c>
      <c r="B3154" s="4" t="s">
        <v>12</v>
      </c>
      <c r="C3154" s="4" t="s">
        <v>13</v>
      </c>
      <c r="D3154" s="4" t="s">
        <v>14</v>
      </c>
      <c r="E3154" s="4" t="s">
        <v>20</v>
      </c>
      <c r="F3154" s="64" t="str">
        <f>IFERROR(VLOOKUP(E3154,'ИМЕНА ОКВЭД'!B$1:D$130001,2,FALSE),E3154)</f>
        <v>Водоснабжение; водоотведение, организация сбора и утилизации отходов, деятельность по ликвидации загрязнений</v>
      </c>
      <c r="G3154" s="27">
        <v>1094855.5</v>
      </c>
      <c r="H3154" s="27">
        <v>1040711.3</v>
      </c>
      <c r="I3154" s="27">
        <v>1161974.3999999999</v>
      </c>
      <c r="J3154" s="27">
        <v>3206634.7</v>
      </c>
      <c r="K3154" s="27">
        <v>2993496.4</v>
      </c>
      <c r="L3154" s="27">
        <v>105.20261478855856</v>
      </c>
      <c r="M3154" s="27">
        <v>94.223719558709732</v>
      </c>
      <c r="N3154" s="27">
        <v>107.1200453088903</v>
      </c>
    </row>
    <row r="3155" spans="1:14" x14ac:dyDescent="0.25">
      <c r="A3155" s="28">
        <v>44986</v>
      </c>
      <c r="B3155" s="4" t="s">
        <v>12</v>
      </c>
      <c r="C3155" s="4" t="s">
        <v>13</v>
      </c>
      <c r="D3155" s="4" t="s">
        <v>14</v>
      </c>
      <c r="E3155" s="4" t="s">
        <v>76</v>
      </c>
      <c r="F3155" s="64" t="str">
        <f>IFERROR(VLOOKUP(E3155,'ИМЕНА ОКВЭД'!B$1:D$130001,2,FALSE),E3155)</f>
        <v>05.2</v>
      </c>
      <c r="G3155" s="27">
        <v>22597</v>
      </c>
      <c r="H3155" s="27">
        <v>17049.599999999999</v>
      </c>
      <c r="I3155" s="27">
        <v>20196</v>
      </c>
      <c r="J3155" s="27">
        <v>55422.3</v>
      </c>
      <c r="K3155" s="27">
        <v>57832.800000000003</v>
      </c>
      <c r="L3155" s="27">
        <v>132.53683370870871</v>
      </c>
      <c r="M3155" s="27">
        <v>111.88849277084572</v>
      </c>
      <c r="N3155" s="27">
        <v>95.831950035274104</v>
      </c>
    </row>
    <row r="3156" spans="1:14" x14ac:dyDescent="0.25">
      <c r="A3156" s="28">
        <v>44986</v>
      </c>
      <c r="B3156" s="4" t="s">
        <v>12</v>
      </c>
      <c r="C3156" s="4" t="s">
        <v>13</v>
      </c>
      <c r="D3156" s="4" t="s">
        <v>14</v>
      </c>
      <c r="E3156" s="4" t="s">
        <v>123</v>
      </c>
      <c r="F3156" s="64" t="str">
        <f>IFERROR(VLOOKUP(E3156,'ИМЕНА ОКВЭД'!B$1:D$130001,2,FALSE),E3156)</f>
        <v>32.1</v>
      </c>
      <c r="G3156" s="27">
        <v>17897</v>
      </c>
      <c r="H3156" s="27">
        <v>17897</v>
      </c>
      <c r="I3156" s="27">
        <v>18</v>
      </c>
      <c r="J3156" s="27">
        <v>35812</v>
      </c>
      <c r="K3156" s="27">
        <v>54</v>
      </c>
      <c r="L3156" s="27">
        <v>100</v>
      </c>
      <c r="M3156" s="27">
        <v>99427.777777777781</v>
      </c>
      <c r="N3156" s="27">
        <v>66318.518518518526</v>
      </c>
    </row>
    <row r="3157" spans="1:14" x14ac:dyDescent="0.25">
      <c r="A3157" s="28">
        <v>44986</v>
      </c>
      <c r="B3157" s="4" t="s">
        <v>12</v>
      </c>
      <c r="C3157" s="4" t="s">
        <v>13</v>
      </c>
      <c r="D3157" s="4" t="s">
        <v>14</v>
      </c>
      <c r="E3157" s="4" t="s">
        <v>108</v>
      </c>
      <c r="F3157" s="64" t="str">
        <f>IFERROR(VLOOKUP(E3157,'ИМЕНА ОКВЭД'!B$1:D$130001,2,FALSE),E3157)</f>
        <v>36.0</v>
      </c>
      <c r="G3157" s="27">
        <v>371415.9</v>
      </c>
      <c r="H3157" s="27">
        <v>383558</v>
      </c>
      <c r="I3157" s="27">
        <v>326963.8</v>
      </c>
      <c r="J3157" s="27">
        <v>1120276.1000000001</v>
      </c>
      <c r="K3157" s="27">
        <v>974815.1</v>
      </c>
      <c r="L3157" s="27">
        <v>96.834350997763053</v>
      </c>
      <c r="M3157" s="27">
        <v>113.59541943175361</v>
      </c>
      <c r="N3157" s="27">
        <v>114.92190672877349</v>
      </c>
    </row>
    <row r="3158" spans="1:14" x14ac:dyDescent="0.25">
      <c r="A3158" s="28">
        <v>44986</v>
      </c>
      <c r="B3158" s="4" t="s">
        <v>12</v>
      </c>
      <c r="C3158" s="4" t="s">
        <v>13</v>
      </c>
      <c r="D3158" s="4" t="s">
        <v>14</v>
      </c>
      <c r="E3158" s="4" t="s">
        <v>49</v>
      </c>
      <c r="F3158" s="64" t="str">
        <f>IFERROR(VLOOKUP(E3158,'ИМЕНА ОКВЭД'!B$1:D$130001,2,FALSE),E3158)</f>
        <v>Производство резиновых и пластмассовых изделий</v>
      </c>
      <c r="G3158" s="27">
        <v>717147.9</v>
      </c>
      <c r="H3158" s="27">
        <v>461412.2</v>
      </c>
      <c r="I3158" s="27">
        <v>550104.19999999995</v>
      </c>
      <c r="J3158" s="27">
        <v>1606284.4</v>
      </c>
      <c r="K3158" s="27">
        <v>1443429.1</v>
      </c>
      <c r="L3158" s="27">
        <v>155.4245639798861</v>
      </c>
      <c r="M3158" s="27">
        <v>130.36582887387516</v>
      </c>
      <c r="N3158" s="27">
        <v>111.28252852876528</v>
      </c>
    </row>
    <row r="3159" spans="1:14" x14ac:dyDescent="0.25">
      <c r="A3159" s="28">
        <v>44986</v>
      </c>
      <c r="B3159" s="4" t="s">
        <v>12</v>
      </c>
      <c r="C3159" s="4" t="s">
        <v>13</v>
      </c>
      <c r="D3159" s="4" t="s">
        <v>14</v>
      </c>
      <c r="E3159" s="4" t="s">
        <v>73</v>
      </c>
      <c r="F3159" s="64" t="str">
        <f>IFERROR(VLOOKUP(E3159,'ИМЕНА ОКВЭД'!B$1:D$130001,2,FALSE),E3159)</f>
        <v>07.2</v>
      </c>
      <c r="G3159" s="27">
        <v>369882.4</v>
      </c>
      <c r="H3159" s="27">
        <v>548414.69999999995</v>
      </c>
      <c r="I3159" s="27">
        <v>824350.5</v>
      </c>
      <c r="J3159" s="27">
        <v>1264530.2</v>
      </c>
      <c r="K3159" s="27">
        <v>2574641.5</v>
      </c>
      <c r="L3159" s="27">
        <v>67.445748627817594</v>
      </c>
      <c r="M3159" s="27">
        <v>44.869554879872091</v>
      </c>
      <c r="N3159" s="27">
        <v>49.114806857576092</v>
      </c>
    </row>
    <row r="3160" spans="1:14" x14ac:dyDescent="0.25">
      <c r="A3160" s="28">
        <v>44986</v>
      </c>
      <c r="B3160" s="4" t="s">
        <v>12</v>
      </c>
      <c r="C3160" s="4" t="s">
        <v>13</v>
      </c>
      <c r="D3160" s="4" t="s">
        <v>14</v>
      </c>
      <c r="E3160" s="4" t="s">
        <v>1918</v>
      </c>
      <c r="F3160" s="64" t="str">
        <f>IFERROR(VLOOKUP(E3160,'ИМЕНА ОКВЭД'!B$1:D$130001,2,FALSE),E3160)</f>
        <v>17.1</v>
      </c>
      <c r="G3160" s="27">
        <v>20928</v>
      </c>
      <c r="H3160" s="27">
        <v>20928</v>
      </c>
      <c r="I3160" s="27"/>
      <c r="J3160" s="27">
        <v>41856</v>
      </c>
      <c r="K3160" s="27"/>
      <c r="L3160" s="27">
        <v>100</v>
      </c>
      <c r="M3160" s="27"/>
      <c r="N3160" s="27"/>
    </row>
    <row r="3161" spans="1:14" x14ac:dyDescent="0.25">
      <c r="A3161" s="28">
        <v>44986</v>
      </c>
      <c r="B3161" s="4" t="s">
        <v>12</v>
      </c>
      <c r="C3161" s="4" t="s">
        <v>13</v>
      </c>
      <c r="D3161" s="4" t="s">
        <v>14</v>
      </c>
      <c r="E3161" s="4" t="s">
        <v>17</v>
      </c>
      <c r="F3161" s="64" t="str">
        <f>IFERROR(VLOOKUP(E3161,'ИМЕНА ОКВЭД'!B$1:D$130001,2,FALSE),E3161)</f>
        <v>20.5</v>
      </c>
      <c r="G3161" s="27">
        <v>111053</v>
      </c>
      <c r="H3161" s="27">
        <v>111063</v>
      </c>
      <c r="I3161" s="27">
        <v>115076</v>
      </c>
      <c r="J3161" s="27">
        <v>337408</v>
      </c>
      <c r="K3161" s="27">
        <v>345117</v>
      </c>
      <c r="L3161" s="27">
        <v>99.990996101311865</v>
      </c>
      <c r="M3161" s="27">
        <v>96.504049497723244</v>
      </c>
      <c r="N3161" s="27">
        <v>97.766264773975209</v>
      </c>
    </row>
    <row r="3162" spans="1:14" x14ac:dyDescent="0.25">
      <c r="A3162" s="28">
        <v>44986</v>
      </c>
      <c r="B3162" s="4" t="s">
        <v>12</v>
      </c>
      <c r="C3162" s="4" t="s">
        <v>13</v>
      </c>
      <c r="D3162" s="4" t="s">
        <v>14</v>
      </c>
      <c r="E3162" s="4" t="s">
        <v>94</v>
      </c>
      <c r="F3162" s="64" t="str">
        <f>IFERROR(VLOOKUP(E3162,'ИМЕНА ОКВЭД'!B$1:D$130001,2,FALSE),E3162)</f>
        <v>Производство компьютеров, электронных и оптических изделий</v>
      </c>
      <c r="G3162" s="27">
        <v>2365</v>
      </c>
      <c r="H3162" s="27">
        <v>2365</v>
      </c>
      <c r="I3162" s="27">
        <v>1921</v>
      </c>
      <c r="J3162" s="27">
        <v>6651</v>
      </c>
      <c r="K3162" s="27">
        <v>5763</v>
      </c>
      <c r="L3162" s="27">
        <v>100</v>
      </c>
      <c r="M3162" s="27">
        <v>123.11296199895888</v>
      </c>
      <c r="N3162" s="27">
        <v>115.40864133263925</v>
      </c>
    </row>
    <row r="3163" spans="1:14" x14ac:dyDescent="0.25">
      <c r="A3163" s="28">
        <v>44986</v>
      </c>
      <c r="B3163" s="4" t="s">
        <v>12</v>
      </c>
      <c r="C3163" s="4" t="s">
        <v>13</v>
      </c>
      <c r="D3163" s="4" t="s">
        <v>14</v>
      </c>
      <c r="E3163" s="4" t="s">
        <v>65</v>
      </c>
      <c r="F3163" s="64" t="str">
        <f>IFERROR(VLOOKUP(E3163,'ИМЕНА ОКВЭД'!B$1:D$130001,2,FALSE),E3163)</f>
        <v>10.8</v>
      </c>
      <c r="G3163" s="27">
        <v>218843.5</v>
      </c>
      <c r="H3163" s="27">
        <v>203592.7</v>
      </c>
      <c r="I3163" s="27">
        <v>133317.1</v>
      </c>
      <c r="J3163" s="27">
        <v>623287.9</v>
      </c>
      <c r="K3163" s="27">
        <v>386160</v>
      </c>
      <c r="L3163" s="27">
        <v>107.49083832573565</v>
      </c>
      <c r="M3163" s="27">
        <v>164.15261058033815</v>
      </c>
      <c r="N3163" s="27">
        <v>161.40664491402526</v>
      </c>
    </row>
    <row r="3164" spans="1:14" x14ac:dyDescent="0.25">
      <c r="A3164" s="28">
        <v>44986</v>
      </c>
      <c r="B3164" s="4" t="s">
        <v>12</v>
      </c>
      <c r="C3164" s="4" t="s">
        <v>13</v>
      </c>
      <c r="D3164" s="4" t="s">
        <v>14</v>
      </c>
      <c r="E3164" s="4" t="s">
        <v>100</v>
      </c>
      <c r="F3164" s="64" t="str">
        <f>IFERROR(VLOOKUP(E3164,'ИМЕНА ОКВЭД'!B$1:D$130001,2,FALSE),E3164)</f>
        <v>23.9</v>
      </c>
      <c r="G3164" s="27">
        <v>331417</v>
      </c>
      <c r="H3164" s="27">
        <v>335010</v>
      </c>
      <c r="I3164" s="27">
        <v>421328</v>
      </c>
      <c r="J3164" s="27">
        <v>930596</v>
      </c>
      <c r="K3164" s="27">
        <v>1162020</v>
      </c>
      <c r="L3164" s="27">
        <v>98.927494701650701</v>
      </c>
      <c r="M3164" s="27">
        <v>78.66009379865568</v>
      </c>
      <c r="N3164" s="27">
        <v>80.084335897833085</v>
      </c>
    </row>
    <row r="3165" spans="1:14" x14ac:dyDescent="0.25">
      <c r="A3165" s="28">
        <v>44986</v>
      </c>
      <c r="B3165" s="4" t="s">
        <v>12</v>
      </c>
      <c r="C3165" s="4" t="s">
        <v>13</v>
      </c>
      <c r="D3165" s="4" t="s">
        <v>14</v>
      </c>
      <c r="E3165" s="4" t="s">
        <v>87</v>
      </c>
      <c r="F3165" s="64" t="str">
        <f>IFERROR(VLOOKUP(E3165,'ИМЕНА ОКВЭД'!B$1:D$130001,2,FALSE),E3165)</f>
        <v>24.3</v>
      </c>
      <c r="G3165" s="27">
        <v>192805.4</v>
      </c>
      <c r="H3165" s="27">
        <v>181360.5</v>
      </c>
      <c r="I3165" s="27">
        <v>152972</v>
      </c>
      <c r="J3165" s="27">
        <v>479966.6</v>
      </c>
      <c r="K3165" s="27">
        <v>397698.2</v>
      </c>
      <c r="L3165" s="27">
        <v>106.31058030828102</v>
      </c>
      <c r="M3165" s="27">
        <v>126.03966739011061</v>
      </c>
      <c r="N3165" s="27">
        <v>120.68613838332685</v>
      </c>
    </row>
    <row r="3166" spans="1:14" x14ac:dyDescent="0.25">
      <c r="A3166" s="28">
        <v>44986</v>
      </c>
      <c r="B3166" s="4" t="s">
        <v>12</v>
      </c>
      <c r="C3166" s="4" t="s">
        <v>13</v>
      </c>
      <c r="D3166" s="4" t="s">
        <v>14</v>
      </c>
      <c r="E3166" s="4" t="s">
        <v>122</v>
      </c>
      <c r="F3166" s="64" t="str">
        <f>IFERROR(VLOOKUP(E3166,'ИМЕНА ОКВЭД'!B$1:D$130001,2,FALSE),E3166)</f>
        <v>28.1</v>
      </c>
      <c r="G3166" s="27">
        <v>10318</v>
      </c>
      <c r="H3166" s="27">
        <v>142917.20000000001</v>
      </c>
      <c r="I3166" s="27">
        <v>62379.5</v>
      </c>
      <c r="J3166" s="27">
        <v>163735.20000000001</v>
      </c>
      <c r="K3166" s="27">
        <v>95649.5</v>
      </c>
      <c r="L3166" s="27">
        <v>7.2195648949181761</v>
      </c>
      <c r="M3166" s="27">
        <v>16.540690451189896</v>
      </c>
      <c r="N3166" s="27">
        <v>171.18249441973038</v>
      </c>
    </row>
    <row r="3167" spans="1:14" x14ac:dyDescent="0.25">
      <c r="A3167" s="28">
        <v>44986</v>
      </c>
      <c r="B3167" s="4" t="s">
        <v>12</v>
      </c>
      <c r="C3167" s="4" t="s">
        <v>13</v>
      </c>
      <c r="D3167" s="4" t="s">
        <v>14</v>
      </c>
      <c r="E3167" s="4" t="s">
        <v>127</v>
      </c>
      <c r="F3167" s="64" t="str">
        <f>IFERROR(VLOOKUP(E3167,'ИМЕНА ОКВЭД'!B$1:D$130001,2,FALSE),E3167)</f>
        <v>28.4</v>
      </c>
      <c r="G3167" s="27"/>
      <c r="H3167" s="27"/>
      <c r="I3167" s="27">
        <v>2006.9</v>
      </c>
      <c r="J3167" s="27"/>
      <c r="K3167" s="27">
        <v>4895.7</v>
      </c>
      <c r="L3167" s="27"/>
      <c r="M3167" s="27"/>
      <c r="N3167" s="27"/>
    </row>
    <row r="3168" spans="1:14" x14ac:dyDescent="0.25">
      <c r="A3168" s="28">
        <v>44986</v>
      </c>
      <c r="B3168" s="4" t="s">
        <v>12</v>
      </c>
      <c r="C3168" s="4" t="s">
        <v>13</v>
      </c>
      <c r="D3168" s="4" t="s">
        <v>14</v>
      </c>
      <c r="E3168" s="4" t="s">
        <v>63</v>
      </c>
      <c r="F3168" s="64" t="str">
        <f>IFERROR(VLOOKUP(E3168,'ИМЕНА ОКВЭД'!B$1:D$130001,2,FALSE),E3168)</f>
        <v>33.2</v>
      </c>
      <c r="G3168" s="27">
        <v>9401.4</v>
      </c>
      <c r="H3168" s="27">
        <v>28772.1</v>
      </c>
      <c r="I3168" s="27">
        <v>4912.2</v>
      </c>
      <c r="J3168" s="27">
        <v>43122.400000000001</v>
      </c>
      <c r="K3168" s="27">
        <v>15868</v>
      </c>
      <c r="L3168" s="27">
        <v>32.675404297913602</v>
      </c>
      <c r="M3168" s="27">
        <v>191.38878710150237</v>
      </c>
      <c r="N3168" s="27">
        <v>271.75699521048654</v>
      </c>
    </row>
    <row r="3169" spans="1:14" x14ac:dyDescent="0.25">
      <c r="A3169" s="28">
        <v>44986</v>
      </c>
      <c r="B3169" s="4" t="s">
        <v>12</v>
      </c>
      <c r="C3169" s="4" t="s">
        <v>13</v>
      </c>
      <c r="D3169" s="4" t="s">
        <v>14</v>
      </c>
      <c r="E3169" s="4" t="s">
        <v>112</v>
      </c>
      <c r="F3169" s="64" t="str">
        <f>IFERROR(VLOOKUP(E3169,'ИМЕНА ОКВЭД'!B$1:D$130001,2,FALSE),E3169)</f>
        <v>35.2</v>
      </c>
      <c r="G3169" s="27">
        <v>460991.7</v>
      </c>
      <c r="H3169" s="27">
        <v>531081.69999999995</v>
      </c>
      <c r="I3169" s="27">
        <v>683061.4</v>
      </c>
      <c r="J3169" s="27">
        <v>1578229.3</v>
      </c>
      <c r="K3169" s="27">
        <v>1837741.8</v>
      </c>
      <c r="L3169" s="27">
        <v>86.80240723790709</v>
      </c>
      <c r="M3169" s="27">
        <v>67.489057352677222</v>
      </c>
      <c r="N3169" s="27">
        <v>85.878728992288259</v>
      </c>
    </row>
    <row r="3170" spans="1:14" x14ac:dyDescent="0.25">
      <c r="A3170" s="28">
        <v>44986</v>
      </c>
      <c r="B3170" s="4" t="s">
        <v>12</v>
      </c>
      <c r="C3170" s="4" t="s">
        <v>13</v>
      </c>
      <c r="D3170" s="4" t="s">
        <v>14</v>
      </c>
      <c r="E3170" s="4" t="s">
        <v>44</v>
      </c>
      <c r="F3170" s="64" t="str">
        <f>IFERROR(VLOOKUP(E3170,'ИМЕНА ОКВЭД'!B$1:D$130001,2,FALSE),E3170)</f>
        <v>38.1</v>
      </c>
      <c r="G3170" s="27">
        <v>154985.79999999999</v>
      </c>
      <c r="H3170" s="27">
        <v>158423.9</v>
      </c>
      <c r="I3170" s="27">
        <v>183667.3</v>
      </c>
      <c r="J3170" s="27">
        <v>506592.3</v>
      </c>
      <c r="K3170" s="27">
        <v>540110.30000000005</v>
      </c>
      <c r="L3170" s="27">
        <v>97.829809769864269</v>
      </c>
      <c r="M3170" s="27">
        <v>84.383992142313843</v>
      </c>
      <c r="N3170" s="27">
        <v>93.794230548834193</v>
      </c>
    </row>
    <row r="3171" spans="1:14" x14ac:dyDescent="0.25">
      <c r="A3171" s="28">
        <v>44986</v>
      </c>
      <c r="B3171" s="4" t="s">
        <v>12</v>
      </c>
      <c r="C3171" s="4" t="s">
        <v>13</v>
      </c>
      <c r="D3171" s="4" t="s">
        <v>14</v>
      </c>
      <c r="E3171" s="4" t="s">
        <v>117</v>
      </c>
      <c r="F3171" s="64" t="str">
        <f>IFERROR(VLOOKUP(E3171,'ИМЕНА ОКВЭД'!B$1:D$130001,2,FALSE),E3171)</f>
        <v>Производство текстильных изделий</v>
      </c>
      <c r="G3171" s="27">
        <v>6837.4</v>
      </c>
      <c r="H3171" s="27">
        <v>6804.7</v>
      </c>
      <c r="I3171" s="27">
        <v>1310.5999999999999</v>
      </c>
      <c r="J3171" s="27">
        <v>14412.3</v>
      </c>
      <c r="K3171" s="27">
        <v>2996.7</v>
      </c>
      <c r="L3171" s="27">
        <v>100.4805502079445</v>
      </c>
      <c r="M3171" s="27">
        <v>521.69998473981377</v>
      </c>
      <c r="N3171" s="27">
        <v>480.93903293622986</v>
      </c>
    </row>
    <row r="3172" spans="1:14" x14ac:dyDescent="0.25">
      <c r="A3172" s="28">
        <v>44986</v>
      </c>
      <c r="B3172" s="4" t="s">
        <v>12</v>
      </c>
      <c r="C3172" s="4" t="s">
        <v>13</v>
      </c>
      <c r="D3172" s="4" t="s">
        <v>14</v>
      </c>
      <c r="E3172" s="4" t="s">
        <v>93</v>
      </c>
      <c r="F3172" s="64" t="str">
        <f>IFERROR(VLOOKUP(E3172,'ИМЕНА ОКВЭД'!B$1:D$130001,2,FALSE),E3172)</f>
        <v>30.01.АГ</v>
      </c>
      <c r="G3172" s="27">
        <v>2893226.7</v>
      </c>
      <c r="H3172" s="27">
        <v>954454.9</v>
      </c>
      <c r="I3172" s="27">
        <v>1466620.4</v>
      </c>
      <c r="J3172" s="27">
        <v>7899782.9000000004</v>
      </c>
      <c r="K3172" s="27">
        <v>3603134.4</v>
      </c>
      <c r="L3172" s="27">
        <v>303.12869680903731</v>
      </c>
      <c r="M3172" s="27">
        <v>197.2716798429914</v>
      </c>
      <c r="N3172" s="27">
        <v>219.24752237940388</v>
      </c>
    </row>
    <row r="3173" spans="1:14" x14ac:dyDescent="0.25">
      <c r="A3173" s="28">
        <v>44986</v>
      </c>
      <c r="B3173" s="4" t="s">
        <v>12</v>
      </c>
      <c r="C3173" s="4" t="s">
        <v>13</v>
      </c>
      <c r="D3173" s="4" t="s">
        <v>14</v>
      </c>
      <c r="E3173" s="4" t="s">
        <v>15</v>
      </c>
      <c r="F3173" s="64" t="str">
        <f>IFERROR(VLOOKUP(E3173,'ИМЕНА ОКВЭД'!B$1:D$130001,2,FALSE),E3173)</f>
        <v>Переработка и консервирование рыбы, ракообразных и моллюсков</v>
      </c>
      <c r="G3173" s="27">
        <v>5702472.9000000004</v>
      </c>
      <c r="H3173" s="27">
        <v>4072131.2</v>
      </c>
      <c r="I3173" s="27">
        <v>6215868.7000000002</v>
      </c>
      <c r="J3173" s="27">
        <v>12005740.4</v>
      </c>
      <c r="K3173" s="27">
        <v>12959531</v>
      </c>
      <c r="L3173" s="27">
        <v>140.03657102207316</v>
      </c>
      <c r="M3173" s="27">
        <v>91.740562344889938</v>
      </c>
      <c r="N3173" s="27">
        <v>92.640238292574011</v>
      </c>
    </row>
    <row r="3174" spans="1:14" x14ac:dyDescent="0.25">
      <c r="A3174" s="28">
        <v>44986</v>
      </c>
      <c r="B3174" s="4" t="s">
        <v>12</v>
      </c>
      <c r="C3174" s="4" t="s">
        <v>13</v>
      </c>
      <c r="D3174" s="4" t="s">
        <v>14</v>
      </c>
      <c r="E3174" s="4" t="s">
        <v>106</v>
      </c>
      <c r="F3174" s="64" t="str">
        <f>IFERROR(VLOOKUP(E3174,'ИМЕНА ОКВЭД'!B$1:D$130001,2,FALSE),E3174)</f>
        <v>17.2</v>
      </c>
      <c r="G3174" s="27">
        <v>30959.3</v>
      </c>
      <c r="H3174" s="27">
        <v>30338</v>
      </c>
      <c r="I3174" s="27">
        <v>27758.799999999999</v>
      </c>
      <c r="J3174" s="27">
        <v>88843.4</v>
      </c>
      <c r="K3174" s="27">
        <v>80252.399999999994</v>
      </c>
      <c r="L3174" s="27">
        <v>102.04792669259675</v>
      </c>
      <c r="M3174" s="27">
        <v>111.5296770753779</v>
      </c>
      <c r="N3174" s="27">
        <v>110.70497580134675</v>
      </c>
    </row>
    <row r="3175" spans="1:14" x14ac:dyDescent="0.25">
      <c r="A3175" s="28">
        <v>44986</v>
      </c>
      <c r="B3175" s="4" t="s">
        <v>12</v>
      </c>
      <c r="C3175" s="4" t="s">
        <v>13</v>
      </c>
      <c r="D3175" s="4" t="s">
        <v>14</v>
      </c>
      <c r="E3175" s="4" t="s">
        <v>53</v>
      </c>
      <c r="F3175" s="64" t="str">
        <f>IFERROR(VLOOKUP(E3175,'ИМЕНА ОКВЭД'!B$1:D$130001,2,FALSE),E3175)</f>
        <v>28.2</v>
      </c>
      <c r="G3175" s="27">
        <v>21404</v>
      </c>
      <c r="H3175" s="27">
        <v>5986</v>
      </c>
      <c r="I3175" s="27">
        <v>2363</v>
      </c>
      <c r="J3175" s="27">
        <v>29753</v>
      </c>
      <c r="K3175" s="27">
        <v>53994.2</v>
      </c>
      <c r="L3175" s="27">
        <v>357.5676578683595</v>
      </c>
      <c r="M3175" s="27">
        <v>905.79771476936094</v>
      </c>
      <c r="N3175" s="27">
        <v>55.104066733093553</v>
      </c>
    </row>
    <row r="3176" spans="1:14" x14ac:dyDescent="0.25">
      <c r="A3176" s="28">
        <v>44986</v>
      </c>
      <c r="B3176" s="4" t="s">
        <v>12</v>
      </c>
      <c r="C3176" s="4" t="s">
        <v>13</v>
      </c>
      <c r="D3176" s="4" t="s">
        <v>14</v>
      </c>
      <c r="E3176" s="4" t="s">
        <v>69</v>
      </c>
      <c r="F3176" s="64" t="str">
        <f>IFERROR(VLOOKUP(E3176,'ИМЕНА ОКВЭД'!B$1:D$130001,2,FALSE),E3176)</f>
        <v>Производство одежды</v>
      </c>
      <c r="G3176" s="27">
        <v>36645.699999999997</v>
      </c>
      <c r="H3176" s="27">
        <v>5772</v>
      </c>
      <c r="I3176" s="27">
        <v>5712.9</v>
      </c>
      <c r="J3176" s="27">
        <v>48758.7</v>
      </c>
      <c r="K3176" s="27">
        <v>13781.9</v>
      </c>
      <c r="L3176" s="27">
        <v>634.88738738738743</v>
      </c>
      <c r="M3176" s="27">
        <v>641.45530291095588</v>
      </c>
      <c r="N3176" s="27">
        <v>353.78793925365881</v>
      </c>
    </row>
    <row r="3177" spans="1:14" x14ac:dyDescent="0.25">
      <c r="A3177" s="28">
        <v>44986</v>
      </c>
      <c r="B3177" s="4" t="s">
        <v>12</v>
      </c>
      <c r="C3177" s="4" t="s">
        <v>13</v>
      </c>
      <c r="D3177" s="4" t="s">
        <v>14</v>
      </c>
      <c r="E3177" s="4" t="s">
        <v>27</v>
      </c>
      <c r="F3177" s="64" t="str">
        <f>IFERROR(VLOOKUP(E3177,'ИМЕНА ОКВЭД'!B$1:D$130001,2,FALSE),E3177)</f>
        <v>Сбор и обработка сточных вод</v>
      </c>
      <c r="G3177" s="27">
        <v>203508.4</v>
      </c>
      <c r="H3177" s="27">
        <v>205754.1</v>
      </c>
      <c r="I3177" s="27">
        <v>174226</v>
      </c>
      <c r="J3177" s="27">
        <v>608451.1</v>
      </c>
      <c r="K3177" s="27">
        <v>516100.6</v>
      </c>
      <c r="L3177" s="27">
        <v>98.908551518535958</v>
      </c>
      <c r="M3177" s="27">
        <v>116.80713555956056</v>
      </c>
      <c r="N3177" s="27">
        <v>117.89389510494659</v>
      </c>
    </row>
    <row r="3178" spans="1:14" x14ac:dyDescent="0.25">
      <c r="A3178" s="28">
        <v>44986</v>
      </c>
      <c r="B3178" s="4" t="s">
        <v>12</v>
      </c>
      <c r="C3178" s="4" t="s">
        <v>13</v>
      </c>
      <c r="D3178" s="4" t="s">
        <v>14</v>
      </c>
      <c r="E3178" s="4" t="s">
        <v>28</v>
      </c>
      <c r="F3178" s="64" t="str">
        <f>IFERROR(VLOOKUP(E3178,'ИМЕНА ОКВЭД'!B$1:D$130001,2,FALSE),E3178)</f>
        <v>08.1</v>
      </c>
      <c r="G3178" s="27">
        <v>161475.9</v>
      </c>
      <c r="H3178" s="27">
        <v>143004.9</v>
      </c>
      <c r="I3178" s="27">
        <v>116012.2</v>
      </c>
      <c r="J3178" s="27">
        <v>406111.5</v>
      </c>
      <c r="K3178" s="27">
        <v>323879.8</v>
      </c>
      <c r="L3178" s="27">
        <v>112.91634062888754</v>
      </c>
      <c r="M3178" s="27">
        <v>139.18872325496801</v>
      </c>
      <c r="N3178" s="27">
        <v>125.38957353931922</v>
      </c>
    </row>
    <row r="3179" spans="1:14" x14ac:dyDescent="0.25">
      <c r="A3179" s="28">
        <v>44986</v>
      </c>
      <c r="B3179" s="4" t="s">
        <v>12</v>
      </c>
      <c r="C3179" s="4" t="s">
        <v>13</v>
      </c>
      <c r="D3179" s="4" t="s">
        <v>14</v>
      </c>
      <c r="E3179" s="4" t="s">
        <v>111</v>
      </c>
      <c r="F3179" s="64" t="str">
        <f>IFERROR(VLOOKUP(E3179,'ИМЕНА ОКВЭД'!B$1:D$130001,2,FALSE),E3179)</f>
        <v>16.1</v>
      </c>
      <c r="G3179" s="27">
        <v>1018500.7</v>
      </c>
      <c r="H3179" s="27">
        <v>1069474.7</v>
      </c>
      <c r="I3179" s="27">
        <v>1314359.8999999999</v>
      </c>
      <c r="J3179" s="27">
        <v>2862800.3</v>
      </c>
      <c r="K3179" s="27">
        <v>4042161.5</v>
      </c>
      <c r="L3179" s="27">
        <v>95.233734841974282</v>
      </c>
      <c r="M3179" s="27">
        <v>77.490244490873465</v>
      </c>
      <c r="N3179" s="27">
        <v>70.823501238137069</v>
      </c>
    </row>
    <row r="3180" spans="1:14" x14ac:dyDescent="0.25">
      <c r="A3180" s="28">
        <v>44986</v>
      </c>
      <c r="B3180" s="4" t="s">
        <v>12</v>
      </c>
      <c r="C3180" s="4" t="s">
        <v>13</v>
      </c>
      <c r="D3180" s="4" t="s">
        <v>14</v>
      </c>
      <c r="E3180" s="4" t="s">
        <v>33</v>
      </c>
      <c r="F3180" s="64" t="str">
        <f>IFERROR(VLOOKUP(E3180,'ИМЕНА ОКВЭД'!B$1:D$130001,2,FALSE),E3180)</f>
        <v>27.4</v>
      </c>
      <c r="G3180" s="27">
        <v>4109</v>
      </c>
      <c r="H3180" s="27">
        <v>4109</v>
      </c>
      <c r="I3180" s="27">
        <v>2422</v>
      </c>
      <c r="J3180" s="27">
        <v>10640</v>
      </c>
      <c r="K3180" s="27">
        <v>7266</v>
      </c>
      <c r="L3180" s="27">
        <v>100</v>
      </c>
      <c r="M3180" s="27">
        <v>169.65317919075144</v>
      </c>
      <c r="N3180" s="27">
        <v>146.43545279383429</v>
      </c>
    </row>
    <row r="3181" spans="1:14" x14ac:dyDescent="0.25">
      <c r="A3181" s="28">
        <v>44986</v>
      </c>
      <c r="B3181" s="4" t="s">
        <v>12</v>
      </c>
      <c r="C3181" s="4" t="s">
        <v>13</v>
      </c>
      <c r="D3181" s="4" t="s">
        <v>14</v>
      </c>
      <c r="E3181" s="4" t="s">
        <v>35</v>
      </c>
      <c r="F3181" s="64" t="str">
        <f>IFERROR(VLOOKUP(E3181,'ИМЕНА ОКВЭД'!B$1:D$130001,2,FALSE),E3181)</f>
        <v>Обрабатывающие производства</v>
      </c>
      <c r="G3181" s="27">
        <v>36973681</v>
      </c>
      <c r="H3181" s="27">
        <v>33135975.399999999</v>
      </c>
      <c r="I3181" s="27">
        <v>44059501.600000001</v>
      </c>
      <c r="J3181" s="27">
        <v>92831598.700000003</v>
      </c>
      <c r="K3181" s="27">
        <v>108304233.09999999</v>
      </c>
      <c r="L3181" s="27">
        <v>111.58168894584585</v>
      </c>
      <c r="M3181" s="27">
        <v>83.917610634070357</v>
      </c>
      <c r="N3181" s="27">
        <v>85.713730703661668</v>
      </c>
    </row>
    <row r="3182" spans="1:14" x14ac:dyDescent="0.25">
      <c r="A3182" s="28">
        <v>44986</v>
      </c>
      <c r="B3182" s="4" t="s">
        <v>12</v>
      </c>
      <c r="C3182" s="4" t="s">
        <v>13</v>
      </c>
      <c r="D3182" s="4" t="s">
        <v>14</v>
      </c>
      <c r="E3182" s="4" t="s">
        <v>75</v>
      </c>
      <c r="F3182" s="64" t="str">
        <f>IFERROR(VLOOKUP(E3182,'ИМЕНА ОКВЭД'!B$1:D$130001,2,FALSE),E3182)</f>
        <v>125.АГ</v>
      </c>
      <c r="G3182" s="27">
        <v>42276476</v>
      </c>
      <c r="H3182" s="27">
        <v>37631104.700000003</v>
      </c>
      <c r="I3182" s="27">
        <v>50741453.299999997</v>
      </c>
      <c r="J3182" s="27">
        <v>107314773.90000001</v>
      </c>
      <c r="K3182" s="27">
        <v>124270059.5</v>
      </c>
      <c r="L3182" s="27">
        <v>112.34449888472182</v>
      </c>
      <c r="M3182" s="27">
        <v>83.317432297509697</v>
      </c>
      <c r="N3182" s="27">
        <v>86.356097624625349</v>
      </c>
    </row>
    <row r="3183" spans="1:14" x14ac:dyDescent="0.25">
      <c r="A3183" s="28">
        <v>44986</v>
      </c>
      <c r="B3183" s="4" t="s">
        <v>12</v>
      </c>
      <c r="C3183" s="4" t="s">
        <v>13</v>
      </c>
      <c r="D3183" s="4" t="s">
        <v>14</v>
      </c>
      <c r="E3183" s="4" t="s">
        <v>96</v>
      </c>
      <c r="F3183" s="64" t="str">
        <f>IFERROR(VLOOKUP(E3183,'ИМЕНА ОКВЭД'!B$1:D$130001,2,FALSE),E3183)</f>
        <v>05.1</v>
      </c>
      <c r="G3183" s="27">
        <v>4454844</v>
      </c>
      <c r="H3183" s="27">
        <v>3446086</v>
      </c>
      <c r="I3183" s="27">
        <v>5486007</v>
      </c>
      <c r="J3183" s="27">
        <v>11741169</v>
      </c>
      <c r="K3183" s="27">
        <v>12261630</v>
      </c>
      <c r="L3183" s="27">
        <v>129.27257183947236</v>
      </c>
      <c r="M3183" s="27">
        <v>81.203760768077771</v>
      </c>
      <c r="N3183" s="27">
        <v>95.75536857660849</v>
      </c>
    </row>
    <row r="3184" spans="1:14" x14ac:dyDescent="0.25">
      <c r="A3184" s="28">
        <v>44986</v>
      </c>
      <c r="B3184" s="4" t="s">
        <v>12</v>
      </c>
      <c r="C3184" s="4" t="s">
        <v>13</v>
      </c>
      <c r="D3184" s="4" t="s">
        <v>14</v>
      </c>
      <c r="E3184" s="4" t="s">
        <v>19</v>
      </c>
      <c r="F3184" s="64" t="str">
        <f>IFERROR(VLOOKUP(E3184,'ИМЕНА ОКВЭД'!B$1:D$130001,2,FALSE),E3184)</f>
        <v>25.6</v>
      </c>
      <c r="G3184" s="27">
        <v>52578</v>
      </c>
      <c r="H3184" s="27">
        <v>46134.1</v>
      </c>
      <c r="I3184" s="27">
        <v>43484.2</v>
      </c>
      <c r="J3184" s="27">
        <v>138954.20000000001</v>
      </c>
      <c r="K3184" s="27">
        <v>125625.9</v>
      </c>
      <c r="L3184" s="27">
        <v>113.96775920631377</v>
      </c>
      <c r="M3184" s="27">
        <v>120.9128833001412</v>
      </c>
      <c r="N3184" s="27">
        <v>110.60951603132793</v>
      </c>
    </row>
    <row r="3185" spans="1:14" x14ac:dyDescent="0.25">
      <c r="A3185" s="28">
        <v>44986</v>
      </c>
      <c r="B3185" s="4" t="s">
        <v>12</v>
      </c>
      <c r="C3185" s="4" t="s">
        <v>13</v>
      </c>
      <c r="D3185" s="4" t="s">
        <v>14</v>
      </c>
      <c r="E3185" s="4" t="s">
        <v>43</v>
      </c>
      <c r="F3185" s="64" t="str">
        <f>IFERROR(VLOOKUP(E3185,'ИМЕНА ОКВЭД'!B$1:D$130001,2,FALSE),E3185)</f>
        <v>27.9</v>
      </c>
      <c r="G3185" s="27">
        <v>12572.2</v>
      </c>
      <c r="H3185" s="27">
        <v>5108</v>
      </c>
      <c r="I3185" s="27">
        <v>511</v>
      </c>
      <c r="J3185" s="27">
        <v>18191.2</v>
      </c>
      <c r="K3185" s="27">
        <v>1533</v>
      </c>
      <c r="L3185" s="27">
        <v>246.12764291307752</v>
      </c>
      <c r="M3185" s="27">
        <v>2460.3131115459882</v>
      </c>
      <c r="N3185" s="27">
        <v>1186.6405740378343</v>
      </c>
    </row>
    <row r="3186" spans="1:14" x14ac:dyDescent="0.25">
      <c r="A3186" s="28">
        <v>44986</v>
      </c>
      <c r="B3186" s="4" t="s">
        <v>12</v>
      </c>
      <c r="C3186" s="4" t="s">
        <v>13</v>
      </c>
      <c r="D3186" s="4" t="s">
        <v>14</v>
      </c>
      <c r="E3186" s="4" t="s">
        <v>30</v>
      </c>
      <c r="F3186" s="64" t="str">
        <f>IFERROR(VLOOKUP(E3186,'ИМЕНА ОКВЭД'!B$1:D$130001,2,FALSE),E3186)</f>
        <v>Производство пищевых продуктов</v>
      </c>
      <c r="G3186" s="27">
        <v>6713458.9000000004</v>
      </c>
      <c r="H3186" s="27">
        <v>5048133.7</v>
      </c>
      <c r="I3186" s="27">
        <v>6937320.9000000004</v>
      </c>
      <c r="J3186" s="27">
        <v>14915125.300000001</v>
      </c>
      <c r="K3186" s="27">
        <v>15045581.4</v>
      </c>
      <c r="L3186" s="27">
        <v>132.98892816567042</v>
      </c>
      <c r="M3186" s="27">
        <v>96.773077053419854</v>
      </c>
      <c r="N3186" s="27">
        <v>99.132927491921322</v>
      </c>
    </row>
    <row r="3187" spans="1:14" x14ac:dyDescent="0.25">
      <c r="A3187" s="28">
        <v>44986</v>
      </c>
      <c r="B3187" s="4" t="s">
        <v>12</v>
      </c>
      <c r="C3187" s="4" t="s">
        <v>13</v>
      </c>
      <c r="D3187" s="4" t="s">
        <v>14</v>
      </c>
      <c r="E3187" s="4" t="s">
        <v>41</v>
      </c>
      <c r="F3187" s="64" t="str">
        <f>IFERROR(VLOOKUP(E3187,'ИМЕНА ОКВЭД'!B$1:D$130001,2,FALSE),E3187)</f>
        <v>39</v>
      </c>
      <c r="G3187" s="27">
        <v>4755</v>
      </c>
      <c r="H3187" s="27">
        <v>4686</v>
      </c>
      <c r="I3187" s="27">
        <v>4568</v>
      </c>
      <c r="J3187" s="27">
        <v>14050</v>
      </c>
      <c r="K3187" s="27">
        <v>13162</v>
      </c>
      <c r="L3187" s="27">
        <v>101.47247119078105</v>
      </c>
      <c r="M3187" s="27">
        <v>104.09369527145358</v>
      </c>
      <c r="N3187" s="27">
        <v>106.74669503115028</v>
      </c>
    </row>
    <row r="3188" spans="1:14" x14ac:dyDescent="0.25">
      <c r="A3188" s="28">
        <v>44986</v>
      </c>
      <c r="B3188" s="4" t="s">
        <v>12</v>
      </c>
      <c r="C3188" s="4" t="s">
        <v>13</v>
      </c>
      <c r="D3188" s="4" t="s">
        <v>14</v>
      </c>
      <c r="E3188" s="4" t="s">
        <v>16</v>
      </c>
      <c r="F3188" s="64" t="str">
        <f>IFERROR(VLOOKUP(E3188,'ИМЕНА ОКВЭД'!B$1:D$130001,2,FALSE),E3188)</f>
        <v>20.3</v>
      </c>
      <c r="G3188" s="27">
        <v>28768</v>
      </c>
      <c r="H3188" s="27">
        <v>21837</v>
      </c>
      <c r="I3188" s="27">
        <v>25051</v>
      </c>
      <c r="J3188" s="27">
        <v>64387</v>
      </c>
      <c r="K3188" s="27">
        <v>54084</v>
      </c>
      <c r="L3188" s="27">
        <v>131.73970783532536</v>
      </c>
      <c r="M3188" s="27">
        <v>114.83773102870146</v>
      </c>
      <c r="N3188" s="27">
        <v>119.04999630204867</v>
      </c>
    </row>
    <row r="3189" spans="1:14" x14ac:dyDescent="0.25">
      <c r="A3189" s="28">
        <v>44986</v>
      </c>
      <c r="B3189" s="4" t="s">
        <v>12</v>
      </c>
      <c r="C3189" s="4" t="s">
        <v>13</v>
      </c>
      <c r="D3189" s="4" t="s">
        <v>14</v>
      </c>
      <c r="E3189" s="4" t="s">
        <v>89</v>
      </c>
      <c r="F3189" s="64" t="str">
        <f>IFERROR(VLOOKUP(E3189,'ИМЕНА ОКВЭД'!B$1:D$130001,2,FALSE),E3189)</f>
        <v>Обеспечение электрическое энергией, газом и паром; кондиционирование воздуха</v>
      </c>
      <c r="G3189" s="27">
        <v>8452905.6999999993</v>
      </c>
      <c r="H3189" s="27">
        <v>9101022.1999999993</v>
      </c>
      <c r="I3189" s="27">
        <v>7015882.5</v>
      </c>
      <c r="J3189" s="27">
        <v>27512767.300000001</v>
      </c>
      <c r="K3189" s="27">
        <v>22039101</v>
      </c>
      <c r="L3189" s="27">
        <v>92.878640599294442</v>
      </c>
      <c r="M3189" s="27">
        <v>120.48242968721327</v>
      </c>
      <c r="N3189" s="27">
        <v>124.83615960560279</v>
      </c>
    </row>
    <row r="3190" spans="1:14" x14ac:dyDescent="0.25">
      <c r="A3190" s="28">
        <v>44986</v>
      </c>
      <c r="B3190" s="4" t="s">
        <v>12</v>
      </c>
      <c r="C3190" s="4" t="s">
        <v>13</v>
      </c>
      <c r="D3190" s="4" t="s">
        <v>14</v>
      </c>
      <c r="E3190" s="4" t="s">
        <v>95</v>
      </c>
      <c r="F3190" s="64" t="str">
        <f>IFERROR(VLOOKUP(E3190,'ИМЕНА ОКВЭД'!B$1:D$130001,2,FALSE),E3190)</f>
        <v>Производство мебели</v>
      </c>
      <c r="G3190" s="27">
        <v>31520.9</v>
      </c>
      <c r="H3190" s="27">
        <v>31519.4</v>
      </c>
      <c r="I3190" s="27">
        <v>30885.1</v>
      </c>
      <c r="J3190" s="27">
        <v>93692.6</v>
      </c>
      <c r="K3190" s="27">
        <v>92309.9</v>
      </c>
      <c r="L3190" s="27">
        <v>100.00475897383834</v>
      </c>
      <c r="M3190" s="27">
        <v>102.05859783520209</v>
      </c>
      <c r="N3190" s="27">
        <v>101.49788917548389</v>
      </c>
    </row>
    <row r="3191" spans="1:14" x14ac:dyDescent="0.25">
      <c r="A3191" s="28">
        <v>44986</v>
      </c>
      <c r="B3191" s="4" t="s">
        <v>12</v>
      </c>
      <c r="C3191" s="4" t="s">
        <v>13</v>
      </c>
      <c r="D3191" s="4" t="s">
        <v>14</v>
      </c>
      <c r="E3191" s="4" t="s">
        <v>110</v>
      </c>
      <c r="F3191" s="64" t="str">
        <f>IFERROR(VLOOKUP(E3191,'ИМЕНА ОКВЭД'!B$1:D$130001,2,FALSE),E3191)</f>
        <v>10.6</v>
      </c>
      <c r="G3191" s="27"/>
      <c r="H3191" s="27"/>
      <c r="I3191" s="27">
        <v>2</v>
      </c>
      <c r="J3191" s="27"/>
      <c r="K3191" s="27">
        <v>3</v>
      </c>
      <c r="L3191" s="27"/>
      <c r="M3191" s="27"/>
      <c r="N3191" s="27"/>
    </row>
    <row r="3192" spans="1:14" x14ac:dyDescent="0.25">
      <c r="A3192" s="28">
        <v>44986</v>
      </c>
      <c r="B3192" s="4" t="s">
        <v>12</v>
      </c>
      <c r="C3192" s="4" t="s">
        <v>13</v>
      </c>
      <c r="D3192" s="4" t="s">
        <v>14</v>
      </c>
      <c r="E3192" s="4" t="s">
        <v>88</v>
      </c>
      <c r="F3192" s="64" t="str">
        <f>IFERROR(VLOOKUP(E3192,'ИМЕНА ОКВЭД'!B$1:D$130001,2,FALSE),E3192)</f>
        <v>26.6</v>
      </c>
      <c r="G3192" s="27">
        <v>145</v>
      </c>
      <c r="H3192" s="27">
        <v>145</v>
      </c>
      <c r="I3192" s="27">
        <v>52</v>
      </c>
      <c r="J3192" s="27">
        <v>342</v>
      </c>
      <c r="K3192" s="27">
        <v>156</v>
      </c>
      <c r="L3192" s="27">
        <v>100</v>
      </c>
      <c r="M3192" s="27">
        <v>278.84615384615387</v>
      </c>
      <c r="N3192" s="27">
        <v>219.23076923076923</v>
      </c>
    </row>
    <row r="3193" spans="1:14" x14ac:dyDescent="0.25">
      <c r="A3193" s="28">
        <v>44986</v>
      </c>
      <c r="B3193" s="4" t="s">
        <v>12</v>
      </c>
      <c r="C3193" s="4" t="s">
        <v>13</v>
      </c>
      <c r="D3193" s="4" t="s">
        <v>14</v>
      </c>
      <c r="E3193" s="4" t="s">
        <v>25</v>
      </c>
      <c r="F3193" s="64" t="str">
        <f>IFERROR(VLOOKUP(E3193,'ИМЕНА ОКВЭД'!B$1:D$130001,2,FALSE),E3193)</f>
        <v>Добыча полезных ископаемых</v>
      </c>
      <c r="G3193" s="27">
        <v>5302795</v>
      </c>
      <c r="H3193" s="27">
        <v>4495129.3</v>
      </c>
      <c r="I3193" s="27">
        <v>6681951.7000000002</v>
      </c>
      <c r="J3193" s="27">
        <v>14483175.199999999</v>
      </c>
      <c r="K3193" s="27">
        <v>15965826.4</v>
      </c>
      <c r="L3193" s="27">
        <v>117.9675743698852</v>
      </c>
      <c r="M3193" s="27">
        <v>79.359972027334464</v>
      </c>
      <c r="N3193" s="27">
        <v>90.71359563323324</v>
      </c>
    </row>
    <row r="3194" spans="1:14" x14ac:dyDescent="0.25">
      <c r="A3194" s="28">
        <v>44986</v>
      </c>
      <c r="B3194" s="4" t="s">
        <v>12</v>
      </c>
      <c r="C3194" s="4" t="s">
        <v>13</v>
      </c>
      <c r="D3194" s="4" t="s">
        <v>14</v>
      </c>
      <c r="E3194" s="4" t="s">
        <v>113</v>
      </c>
      <c r="F3194" s="64" t="str">
        <f>IFERROR(VLOOKUP(E3194,'ИМЕНА ОКВЭД'!B$1:D$130001,2,FALSE),E3194)</f>
        <v>25.04.АГ</v>
      </c>
      <c r="G3194" s="27">
        <v>115444.4</v>
      </c>
      <c r="H3194" s="27">
        <v>129758.5</v>
      </c>
      <c r="I3194" s="27">
        <v>207152.5</v>
      </c>
      <c r="J3194" s="27">
        <v>335388.7</v>
      </c>
      <c r="K3194" s="27">
        <v>530263.19999999995</v>
      </c>
      <c r="L3194" s="27">
        <v>88.968661012573364</v>
      </c>
      <c r="M3194" s="27">
        <v>55.729185020697315</v>
      </c>
      <c r="N3194" s="27">
        <v>63.249476863565114</v>
      </c>
    </row>
    <row r="3195" spans="1:14" x14ac:dyDescent="0.25">
      <c r="A3195" s="28">
        <v>44986</v>
      </c>
      <c r="B3195" s="4" t="s">
        <v>12</v>
      </c>
      <c r="C3195" s="4" t="s">
        <v>13</v>
      </c>
      <c r="D3195" s="4" t="s">
        <v>14</v>
      </c>
      <c r="E3195" s="4" t="s">
        <v>23</v>
      </c>
      <c r="F3195" s="64" t="str">
        <f>IFERROR(VLOOKUP(E3195,'ИМЕНА ОКВЭД'!B$1:D$130001,2,FALSE),E3195)</f>
        <v>23.3</v>
      </c>
      <c r="G3195" s="27">
        <v>47661</v>
      </c>
      <c r="H3195" s="27">
        <v>47332</v>
      </c>
      <c r="I3195" s="27">
        <v>58613</v>
      </c>
      <c r="J3195" s="27">
        <v>128895</v>
      </c>
      <c r="K3195" s="27">
        <v>138224</v>
      </c>
      <c r="L3195" s="27">
        <v>100.69509000253528</v>
      </c>
      <c r="M3195" s="27">
        <v>81.31472540221452</v>
      </c>
      <c r="N3195" s="27">
        <v>93.250810278967478</v>
      </c>
    </row>
    <row r="3196" spans="1:14" x14ac:dyDescent="0.25">
      <c r="A3196" s="28">
        <v>44986</v>
      </c>
      <c r="B3196" s="4" t="s">
        <v>12</v>
      </c>
      <c r="C3196" s="4" t="s">
        <v>13</v>
      </c>
      <c r="D3196" s="4" t="s">
        <v>14</v>
      </c>
      <c r="E3196" s="4" t="s">
        <v>104</v>
      </c>
      <c r="F3196" s="64" t="str">
        <f>IFERROR(VLOOKUP(E3196,'ИМЕНА ОКВЭД'!B$1:D$130001,2,FALSE),E3196)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96" s="27">
        <v>1217871.1000000001</v>
      </c>
      <c r="H3196" s="27">
        <v>1340345.5</v>
      </c>
      <c r="I3196" s="27">
        <v>1853383.7</v>
      </c>
      <c r="J3196" s="27">
        <v>3521686.8</v>
      </c>
      <c r="K3196" s="27">
        <v>5573243.2999999998</v>
      </c>
      <c r="L3196" s="27">
        <v>90.862475384145355</v>
      </c>
      <c r="M3196" s="27">
        <v>65.710683653902862</v>
      </c>
      <c r="N3196" s="27">
        <v>63.189181064462055</v>
      </c>
    </row>
    <row r="3197" spans="1:14" x14ac:dyDescent="0.25">
      <c r="A3197" s="28">
        <v>44986</v>
      </c>
      <c r="B3197" s="4" t="s">
        <v>12</v>
      </c>
      <c r="C3197" s="4" t="s">
        <v>13</v>
      </c>
      <c r="D3197" s="4" t="s">
        <v>14</v>
      </c>
      <c r="E3197" s="4" t="s">
        <v>56</v>
      </c>
      <c r="F3197" s="64" t="str">
        <f>IFERROR(VLOOKUP(E3197,'ИМЕНА ОКВЭД'!B$1:D$130001,2,FALSE),E3197)</f>
        <v>Производство готовых металлических изделий, кроме машин и оборудования</v>
      </c>
      <c r="G3197" s="27">
        <v>365931.4</v>
      </c>
      <c r="H3197" s="27">
        <v>528582.30000000005</v>
      </c>
      <c r="I3197" s="27">
        <v>484394.1</v>
      </c>
      <c r="J3197" s="27">
        <v>1346144.9</v>
      </c>
      <c r="K3197" s="27">
        <v>1346021</v>
      </c>
      <c r="L3197" s="27">
        <v>69.228840996000059</v>
      </c>
      <c r="M3197" s="27">
        <v>75.54414886556215</v>
      </c>
      <c r="N3197" s="27">
        <v>100.00920490839296</v>
      </c>
    </row>
    <row r="3198" spans="1:14" x14ac:dyDescent="0.25">
      <c r="A3198" s="28">
        <v>44986</v>
      </c>
      <c r="B3198" s="4" t="s">
        <v>12</v>
      </c>
      <c r="C3198" s="4" t="s">
        <v>13</v>
      </c>
      <c r="D3198" s="4" t="s">
        <v>14</v>
      </c>
      <c r="E3198" s="4" t="s">
        <v>119</v>
      </c>
      <c r="F3198" s="64" t="str">
        <f>IFERROR(VLOOKUP(E3198,'ИМЕНА ОКВЭД'!B$1:D$130001,2,FALSE),E3198)</f>
        <v>10.4</v>
      </c>
      <c r="G3198" s="27">
        <v>279</v>
      </c>
      <c r="H3198" s="27">
        <v>636</v>
      </c>
      <c r="I3198" s="27">
        <v>8872</v>
      </c>
      <c r="J3198" s="27">
        <v>19795.599999999999</v>
      </c>
      <c r="K3198" s="27">
        <v>18952.3</v>
      </c>
      <c r="L3198" s="27">
        <v>43.867924528301884</v>
      </c>
      <c r="M3198" s="27">
        <v>3.1447249774571686</v>
      </c>
      <c r="N3198" s="27">
        <v>104.44959187011602</v>
      </c>
    </row>
    <row r="3199" spans="1:14" x14ac:dyDescent="0.25">
      <c r="A3199" s="28">
        <v>44986</v>
      </c>
      <c r="B3199" s="4" t="s">
        <v>12</v>
      </c>
      <c r="C3199" s="4" t="s">
        <v>13</v>
      </c>
      <c r="D3199" s="4" t="s">
        <v>14</v>
      </c>
      <c r="E3199" s="4" t="s">
        <v>114</v>
      </c>
      <c r="F3199" s="64" t="str">
        <f>IFERROR(VLOOKUP(E3199,'ИМЕНА ОКВЭД'!B$1:D$130001,2,FALSE),E3199)</f>
        <v>16.2</v>
      </c>
      <c r="G3199" s="27">
        <v>199370.4</v>
      </c>
      <c r="H3199" s="27">
        <v>270870.8</v>
      </c>
      <c r="I3199" s="27">
        <v>539023.80000000005</v>
      </c>
      <c r="J3199" s="27">
        <v>658886.5</v>
      </c>
      <c r="K3199" s="27">
        <v>1531081.8</v>
      </c>
      <c r="L3199" s="27">
        <v>73.603503958344717</v>
      </c>
      <c r="M3199" s="27">
        <v>36.987309280221019</v>
      </c>
      <c r="N3199" s="27">
        <v>43.034049519757858</v>
      </c>
    </row>
    <row r="3200" spans="1:14" x14ac:dyDescent="0.25">
      <c r="A3200" s="28">
        <v>44986</v>
      </c>
      <c r="B3200" s="4" t="s">
        <v>12</v>
      </c>
      <c r="C3200" s="4" t="s">
        <v>13</v>
      </c>
      <c r="D3200" s="4" t="s">
        <v>14</v>
      </c>
      <c r="E3200" s="4" t="s">
        <v>125</v>
      </c>
      <c r="F3200" s="64" t="str">
        <f>IFERROR(VLOOKUP(E3200,'ИМЕНА ОКВЭД'!B$1:D$130001,2,FALSE),E3200)</f>
        <v>Производство кокса и нефтепродуктов</v>
      </c>
      <c r="G3200" s="27">
        <v>3253690.5</v>
      </c>
      <c r="H3200" s="27">
        <v>3073871.2</v>
      </c>
      <c r="I3200" s="27">
        <v>6538166.5</v>
      </c>
      <c r="J3200" s="27">
        <v>8903490.8000000007</v>
      </c>
      <c r="K3200" s="27">
        <v>18144964.100000001</v>
      </c>
      <c r="L3200" s="27">
        <v>105.8499295611345</v>
      </c>
      <c r="M3200" s="27">
        <v>49.764570847193937</v>
      </c>
      <c r="N3200" s="27">
        <v>49.068660323224336</v>
      </c>
    </row>
    <row r="3201" spans="1:14" x14ac:dyDescent="0.25">
      <c r="A3201" s="28">
        <v>44986</v>
      </c>
      <c r="B3201" s="4" t="s">
        <v>12</v>
      </c>
      <c r="C3201" s="4" t="s">
        <v>13</v>
      </c>
      <c r="D3201" s="4" t="s">
        <v>14</v>
      </c>
      <c r="E3201" s="4" t="s">
        <v>54</v>
      </c>
      <c r="F3201" s="64" t="str">
        <f>IFERROR(VLOOKUP(E3201,'ИМЕНА ОКВЭД'!B$1:D$130001,2,FALSE),E3201)</f>
        <v>38.3</v>
      </c>
      <c r="G3201" s="27">
        <v>348254.7</v>
      </c>
      <c r="H3201" s="27">
        <v>277407.3</v>
      </c>
      <c r="I3201" s="27">
        <v>443139.3</v>
      </c>
      <c r="J3201" s="27">
        <v>928153.9</v>
      </c>
      <c r="K3201" s="27">
        <v>904684.8</v>
      </c>
      <c r="L3201" s="27">
        <v>125.53912604318631</v>
      </c>
      <c r="M3201" s="27">
        <v>78.588087312499709</v>
      </c>
      <c r="N3201" s="27">
        <v>102.59417423615385</v>
      </c>
    </row>
    <row r="3202" spans="1:14" x14ac:dyDescent="0.25">
      <c r="A3202" s="28">
        <v>44986</v>
      </c>
      <c r="B3202" s="4" t="s">
        <v>12</v>
      </c>
      <c r="C3202" s="4" t="s">
        <v>13</v>
      </c>
      <c r="D3202" s="4" t="s">
        <v>14</v>
      </c>
      <c r="E3202" s="4" t="s">
        <v>131</v>
      </c>
      <c r="F3202" s="64" t="str">
        <f>IFERROR(VLOOKUP(E3202,'ИМЕНА ОКВЭД'!B$1:D$130001,2,FALSE),E3202)</f>
        <v>30.2</v>
      </c>
      <c r="G3202" s="27">
        <v>6509.3</v>
      </c>
      <c r="H3202" s="27">
        <v>5569.8</v>
      </c>
      <c r="I3202" s="27">
        <v>17120.2</v>
      </c>
      <c r="J3202" s="27">
        <v>20020.2</v>
      </c>
      <c r="K3202" s="27">
        <v>42000.7</v>
      </c>
      <c r="L3202" s="27">
        <v>116.86775108621495</v>
      </c>
      <c r="M3202" s="27">
        <v>38.021167977009611</v>
      </c>
      <c r="N3202" s="27">
        <v>47.666348418002556</v>
      </c>
    </row>
    <row r="3203" spans="1:14" x14ac:dyDescent="0.25">
      <c r="A3203" s="28">
        <v>44986</v>
      </c>
      <c r="B3203" s="4" t="s">
        <v>12</v>
      </c>
      <c r="C3203" s="4" t="s">
        <v>13</v>
      </c>
      <c r="D3203" s="4" t="s">
        <v>14</v>
      </c>
      <c r="E3203" s="4" t="s">
        <v>86</v>
      </c>
      <c r="F3203" s="64" t="str">
        <f>IFERROR(VLOOKUP(E3203,'ИМЕНА ОКВЭД'!B$1:D$130001,2,FALSE),E3203)</f>
        <v>Деятельность полиграфическая и копирование носителей информации</v>
      </c>
      <c r="G3203" s="27">
        <v>32177</v>
      </c>
      <c r="H3203" s="27">
        <v>28097.5</v>
      </c>
      <c r="I3203" s="27">
        <v>32030.6</v>
      </c>
      <c r="J3203" s="27">
        <v>85699.7</v>
      </c>
      <c r="K3203" s="27">
        <v>87551.1</v>
      </c>
      <c r="L3203" s="27">
        <v>114.51908532787614</v>
      </c>
      <c r="M3203" s="27">
        <v>100.45706293356977</v>
      </c>
      <c r="N3203" s="27">
        <v>97.885349241757098</v>
      </c>
    </row>
    <row r="3204" spans="1:14" x14ac:dyDescent="0.25">
      <c r="A3204" s="28">
        <v>44986</v>
      </c>
      <c r="B3204" s="4" t="s">
        <v>12</v>
      </c>
      <c r="C3204" s="4" t="s">
        <v>13</v>
      </c>
      <c r="D3204" s="4" t="s">
        <v>14</v>
      </c>
      <c r="E3204" s="4" t="s">
        <v>55</v>
      </c>
      <c r="F3204" s="64" t="str">
        <f>IFERROR(VLOOKUP(E3204,'ИМЕНА ОКВЭД'!B$1:D$130001,2,FALSE),E3204)</f>
        <v>1323500.029.31</v>
      </c>
      <c r="G3204" s="27">
        <v>51824237.200000003</v>
      </c>
      <c r="H3204" s="27">
        <v>47772838.200000003</v>
      </c>
      <c r="I3204" s="27">
        <v>58919310.200000003</v>
      </c>
      <c r="J3204" s="27">
        <v>138034175.90000001</v>
      </c>
      <c r="K3204" s="27">
        <v>149302656.90000001</v>
      </c>
      <c r="L3204" s="27">
        <v>108.48054909996954</v>
      </c>
      <c r="M3204" s="27">
        <v>87.95798359499463</v>
      </c>
      <c r="N3204" s="27">
        <v>92.452591779697926</v>
      </c>
    </row>
    <row r="3205" spans="1:14" x14ac:dyDescent="0.25">
      <c r="A3205" s="28">
        <v>44986</v>
      </c>
      <c r="B3205" s="4" t="s">
        <v>12</v>
      </c>
      <c r="C3205" s="4" t="s">
        <v>13</v>
      </c>
      <c r="D3205" s="4" t="s">
        <v>14</v>
      </c>
      <c r="E3205" s="4" t="s">
        <v>77</v>
      </c>
      <c r="F3205" s="64" t="str">
        <f>IFERROR(VLOOKUP(E3205,'ИМЕНА ОКВЭД'!B$1:D$130001,2,FALSE),E3205)</f>
        <v>23.1</v>
      </c>
      <c r="G3205" s="27">
        <v>59614</v>
      </c>
      <c r="H3205" s="27">
        <v>59614</v>
      </c>
      <c r="I3205" s="27">
        <v>54782</v>
      </c>
      <c r="J3205" s="27">
        <v>174010</v>
      </c>
      <c r="K3205" s="27">
        <v>164346</v>
      </c>
      <c r="L3205" s="27">
        <v>100</v>
      </c>
      <c r="M3205" s="27">
        <v>108.82041546493373</v>
      </c>
      <c r="N3205" s="27">
        <v>105.8802769766225</v>
      </c>
    </row>
    <row r="3206" spans="1:14" x14ac:dyDescent="0.25">
      <c r="A3206" s="28">
        <v>44986</v>
      </c>
      <c r="B3206" s="4" t="s">
        <v>12</v>
      </c>
      <c r="C3206" s="4" t="s">
        <v>13</v>
      </c>
      <c r="D3206" s="4" t="s">
        <v>14</v>
      </c>
      <c r="E3206" s="4" t="s">
        <v>137</v>
      </c>
      <c r="F3206" s="64" t="str">
        <f>IFERROR(VLOOKUP(E3206,'ИМЕНА ОКВЭД'!B$1:D$130001,2,FALSE),E3206)</f>
        <v>26.3</v>
      </c>
      <c r="G3206" s="27">
        <v>28</v>
      </c>
      <c r="H3206" s="27">
        <v>28</v>
      </c>
      <c r="I3206" s="27">
        <v>11</v>
      </c>
      <c r="J3206" s="27">
        <v>67</v>
      </c>
      <c r="K3206" s="27">
        <v>33</v>
      </c>
      <c r="L3206" s="27">
        <v>100</v>
      </c>
      <c r="M3206" s="27">
        <v>254.54545454545453</v>
      </c>
      <c r="N3206" s="27">
        <v>203.03030303030303</v>
      </c>
    </row>
    <row r="3207" spans="1:14" x14ac:dyDescent="0.25">
      <c r="A3207" s="28">
        <v>44986</v>
      </c>
      <c r="B3207" s="4" t="s">
        <v>12</v>
      </c>
      <c r="C3207" s="4" t="s">
        <v>13</v>
      </c>
      <c r="D3207" s="4" t="s">
        <v>14</v>
      </c>
      <c r="E3207" s="4" t="s">
        <v>133</v>
      </c>
      <c r="F3207" s="64" t="str">
        <f>IFERROR(VLOOKUP(E3207,'ИМЕНА ОКВЭД'!B$1:D$130001,2,FALSE),E3207)</f>
        <v>29.3</v>
      </c>
      <c r="G3207" s="27">
        <v>721</v>
      </c>
      <c r="H3207" s="27">
        <v>1645.9</v>
      </c>
      <c r="I3207" s="27">
        <v>925.2</v>
      </c>
      <c r="J3207" s="27">
        <v>3846.1</v>
      </c>
      <c r="K3207" s="27">
        <v>3222.5</v>
      </c>
      <c r="L3207" s="27">
        <v>43.805820523725622</v>
      </c>
      <c r="M3207" s="27">
        <v>77.929096411586684</v>
      </c>
      <c r="N3207" s="27">
        <v>119.35143522110162</v>
      </c>
    </row>
    <row r="3208" spans="1:14" x14ac:dyDescent="0.25">
      <c r="A3208" s="28">
        <v>44986</v>
      </c>
      <c r="B3208" s="4" t="s">
        <v>12</v>
      </c>
      <c r="C3208" s="4" t="s">
        <v>13</v>
      </c>
      <c r="D3208" s="4" t="s">
        <v>14</v>
      </c>
      <c r="E3208" s="4" t="s">
        <v>45</v>
      </c>
      <c r="F3208" s="64" t="str">
        <f>IFERROR(VLOOKUP(E3208,'ИМЕНА ОКВЭД'!B$1:D$130001,2,FALSE),E3208)</f>
        <v>Добыча металлических руд</v>
      </c>
      <c r="G3208" s="27">
        <v>369882.4</v>
      </c>
      <c r="H3208" s="27">
        <v>548414.69999999995</v>
      </c>
      <c r="I3208" s="27">
        <v>824350.5</v>
      </c>
      <c r="J3208" s="27">
        <v>1264530.2</v>
      </c>
      <c r="K3208" s="27">
        <v>2574641.5</v>
      </c>
      <c r="L3208" s="27">
        <v>67.445748627817594</v>
      </c>
      <c r="M3208" s="27">
        <v>44.869554879872091</v>
      </c>
      <c r="N3208" s="27">
        <v>49.114806857576092</v>
      </c>
    </row>
    <row r="3209" spans="1:14" x14ac:dyDescent="0.25">
      <c r="A3209" s="28">
        <v>44986</v>
      </c>
      <c r="B3209" s="4" t="s">
        <v>12</v>
      </c>
      <c r="C3209" s="4" t="s">
        <v>13</v>
      </c>
      <c r="D3209" s="4" t="s">
        <v>14</v>
      </c>
      <c r="E3209" s="4" t="s">
        <v>61</v>
      </c>
      <c r="F3209" s="64" t="str">
        <f>IFERROR(VLOOKUP(E3209,'ИМЕНА ОКВЭД'!B$1:D$130001,2,FALSE),E3209)</f>
        <v>Сбор, обработка и утилизация отходов; обработка вторичного сырья</v>
      </c>
      <c r="G3209" s="27">
        <v>515176.2</v>
      </c>
      <c r="H3209" s="27">
        <v>446713.2</v>
      </c>
      <c r="I3209" s="27">
        <v>656216.6</v>
      </c>
      <c r="J3209" s="27">
        <v>1463857.5</v>
      </c>
      <c r="K3209" s="27">
        <v>1489418.7</v>
      </c>
      <c r="L3209" s="27">
        <v>115.32594067065848</v>
      </c>
      <c r="M3209" s="27">
        <v>78.507035634270764</v>
      </c>
      <c r="N3209" s="27">
        <v>98.283813678450528</v>
      </c>
    </row>
    <row r="3210" spans="1:14" x14ac:dyDescent="0.25">
      <c r="A3210" s="28">
        <v>44986</v>
      </c>
      <c r="B3210" s="4" t="s">
        <v>12</v>
      </c>
      <c r="C3210" s="4" t="s">
        <v>13</v>
      </c>
      <c r="D3210" s="4" t="s">
        <v>14</v>
      </c>
      <c r="E3210" s="4" t="s">
        <v>81</v>
      </c>
      <c r="F3210" s="64" t="str">
        <f>IFERROR(VLOOKUP(E3210,'ИМЕНА ОКВЭД'!B$1:D$130001,2,FALSE),E3210)</f>
        <v>Переработка и консервирование мяса и мясной пищевой продукции</v>
      </c>
      <c r="G3210" s="27">
        <v>219684.2</v>
      </c>
      <c r="H3210" s="27">
        <v>213947.9</v>
      </c>
      <c r="I3210" s="27">
        <v>92257.7</v>
      </c>
      <c r="J3210" s="27">
        <v>579096</v>
      </c>
      <c r="K3210" s="27">
        <v>261643</v>
      </c>
      <c r="L3210" s="27">
        <v>102.68116677004075</v>
      </c>
      <c r="M3210" s="27">
        <v>238.12017858671959</v>
      </c>
      <c r="N3210" s="27">
        <v>221.33059168408863</v>
      </c>
    </row>
    <row r="3211" spans="1:14" x14ac:dyDescent="0.25">
      <c r="A3211" s="28">
        <v>44986</v>
      </c>
      <c r="B3211" s="4" t="s">
        <v>12</v>
      </c>
      <c r="C3211" s="4" t="s">
        <v>13</v>
      </c>
      <c r="D3211" s="4" t="s">
        <v>14</v>
      </c>
      <c r="E3211" s="4" t="s">
        <v>71</v>
      </c>
      <c r="F3211" s="64" t="str">
        <f>IFERROR(VLOOKUP(E3211,'ИМЕНА ОКВЭД'!B$1:D$130001,2,FALSE),E3211)</f>
        <v>23.7</v>
      </c>
      <c r="G3211" s="27">
        <v>663</v>
      </c>
      <c r="H3211" s="27">
        <v>663</v>
      </c>
      <c r="I3211" s="27">
        <v>663</v>
      </c>
      <c r="J3211" s="27">
        <v>1989</v>
      </c>
      <c r="K3211" s="27">
        <v>1989</v>
      </c>
      <c r="L3211" s="27">
        <v>100</v>
      </c>
      <c r="M3211" s="27">
        <v>100</v>
      </c>
      <c r="N3211" s="27">
        <v>100</v>
      </c>
    </row>
    <row r="3212" spans="1:14" x14ac:dyDescent="0.25">
      <c r="A3212" s="28">
        <v>44986</v>
      </c>
      <c r="B3212" s="4" t="s">
        <v>12</v>
      </c>
      <c r="C3212" s="4" t="s">
        <v>13</v>
      </c>
      <c r="D3212" s="4" t="s">
        <v>14</v>
      </c>
      <c r="E3212" s="4" t="s">
        <v>18</v>
      </c>
      <c r="F3212" s="64" t="str">
        <f>IFERROR(VLOOKUP(E3212,'ИМЕНА ОКВЭД'!B$1:D$130001,2,FALSE),E3212)</f>
        <v>25.5</v>
      </c>
      <c r="G3212" s="27">
        <v>13341</v>
      </c>
      <c r="H3212" s="27">
        <v>13341</v>
      </c>
      <c r="I3212" s="27">
        <v>16922</v>
      </c>
      <c r="J3212" s="27">
        <v>43604</v>
      </c>
      <c r="K3212" s="27">
        <v>50766</v>
      </c>
      <c r="L3212" s="27">
        <v>100</v>
      </c>
      <c r="M3212" s="27">
        <v>78.838198794468738</v>
      </c>
      <c r="N3212" s="27">
        <v>85.892132529645821</v>
      </c>
    </row>
    <row r="3213" spans="1:14" x14ac:dyDescent="0.25">
      <c r="A3213" s="28">
        <v>44986</v>
      </c>
      <c r="B3213" s="4" t="s">
        <v>12</v>
      </c>
      <c r="C3213" s="4" t="s">
        <v>13</v>
      </c>
      <c r="D3213" s="4" t="s">
        <v>14</v>
      </c>
      <c r="E3213" s="4" t="s">
        <v>102</v>
      </c>
      <c r="F3213" s="64" t="str">
        <f>IFERROR(VLOOKUP(E3213,'ИМЕНА ОКВЭД'!B$1:D$130001,2,FALSE),E3213)</f>
        <v>28.9</v>
      </c>
      <c r="G3213" s="27">
        <v>106876.5</v>
      </c>
      <c r="H3213" s="27">
        <v>51313.5</v>
      </c>
      <c r="I3213" s="27">
        <v>133484.4</v>
      </c>
      <c r="J3213" s="27">
        <v>220474.3</v>
      </c>
      <c r="K3213" s="27">
        <v>237440.4</v>
      </c>
      <c r="L3213" s="27">
        <v>208.28144640299337</v>
      </c>
      <c r="M3213" s="27">
        <v>80.06665947481504</v>
      </c>
      <c r="N3213" s="27">
        <v>92.854585824484801</v>
      </c>
    </row>
    <row r="3214" spans="1:14" x14ac:dyDescent="0.25">
      <c r="A3214" s="28">
        <v>44986</v>
      </c>
      <c r="B3214" s="4" t="s">
        <v>12</v>
      </c>
      <c r="C3214" s="4" t="s">
        <v>13</v>
      </c>
      <c r="D3214" s="4" t="s">
        <v>14</v>
      </c>
      <c r="E3214" s="4" t="s">
        <v>21</v>
      </c>
      <c r="F3214" s="64" t="str">
        <f>IFERROR(VLOOKUP(E3214,'ИМЕНА ОКВЭД'!B$1:D$130001,2,FALSE),E3214)</f>
        <v>Производство прочих готовых изделий</v>
      </c>
      <c r="G3214" s="27">
        <v>44159.3</v>
      </c>
      <c r="H3214" s="27">
        <v>29848.400000000001</v>
      </c>
      <c r="I3214" s="27">
        <v>28374</v>
      </c>
      <c r="J3214" s="27">
        <v>88071.7</v>
      </c>
      <c r="K3214" s="27">
        <v>68333.899999999994</v>
      </c>
      <c r="L3214" s="27">
        <v>147.94528349928305</v>
      </c>
      <c r="M3214" s="27">
        <v>155.63297384929865</v>
      </c>
      <c r="N3214" s="27">
        <v>128.88434583713209</v>
      </c>
    </row>
    <row r="3215" spans="1:14" x14ac:dyDescent="0.25">
      <c r="A3215" s="28">
        <v>44986</v>
      </c>
      <c r="B3215" s="4" t="s">
        <v>12</v>
      </c>
      <c r="C3215" s="4" t="s">
        <v>13</v>
      </c>
      <c r="D3215" s="4" t="s">
        <v>14</v>
      </c>
      <c r="E3215" s="4" t="s">
        <v>78</v>
      </c>
      <c r="F3215" s="64" t="str">
        <f>IFERROR(VLOOKUP(E3215,'ИМЕНА ОКВЭД'!B$1:D$130001,2,FALSE),E3215)</f>
        <v>39.0</v>
      </c>
      <c r="G3215" s="27">
        <v>4755</v>
      </c>
      <c r="H3215" s="27">
        <v>4686</v>
      </c>
      <c r="I3215" s="27">
        <v>4568</v>
      </c>
      <c r="J3215" s="27">
        <v>14050</v>
      </c>
      <c r="K3215" s="27">
        <v>13162</v>
      </c>
      <c r="L3215" s="27">
        <v>101.47247119078105</v>
      </c>
      <c r="M3215" s="27">
        <v>104.09369527145358</v>
      </c>
      <c r="N3215" s="27">
        <v>106.74669503115028</v>
      </c>
    </row>
    <row r="3216" spans="1:14" x14ac:dyDescent="0.25">
      <c r="A3216" s="28">
        <v>44986</v>
      </c>
      <c r="B3216" s="4" t="s">
        <v>12</v>
      </c>
      <c r="C3216" s="4" t="s">
        <v>13</v>
      </c>
      <c r="D3216" s="4" t="s">
        <v>14</v>
      </c>
      <c r="E3216" s="4" t="s">
        <v>74</v>
      </c>
      <c r="F3216" s="64" t="str">
        <f>IFERROR(VLOOKUP(E3216,'ИМЕНА ОКВЭД'!B$1:D$130001,2,FALSE),E3216)</f>
        <v>13.9</v>
      </c>
      <c r="G3216" s="27">
        <v>6837.4</v>
      </c>
      <c r="H3216" s="27">
        <v>6804.7</v>
      </c>
      <c r="I3216" s="27">
        <v>1310.5999999999999</v>
      </c>
      <c r="J3216" s="27">
        <v>14412.3</v>
      </c>
      <c r="K3216" s="27">
        <v>2996.7</v>
      </c>
      <c r="L3216" s="27">
        <v>100.4805502079445</v>
      </c>
      <c r="M3216" s="27">
        <v>521.69998473981377</v>
      </c>
      <c r="N3216" s="27">
        <v>480.93903293622986</v>
      </c>
    </row>
    <row r="3217" spans="1:14" x14ac:dyDescent="0.25">
      <c r="A3217" s="28">
        <v>44986</v>
      </c>
      <c r="B3217" s="4" t="s">
        <v>12</v>
      </c>
      <c r="C3217" s="4" t="s">
        <v>13</v>
      </c>
      <c r="D3217" s="4" t="s">
        <v>14</v>
      </c>
      <c r="E3217" s="4" t="s">
        <v>115</v>
      </c>
      <c r="F3217" s="64" t="str">
        <f>IFERROR(VLOOKUP(E3217,'ИМЕНА ОКВЭД'!B$1:D$130001,2,FALSE),E3217)</f>
        <v>24.1</v>
      </c>
      <c r="G3217" s="27">
        <v>3643960.7</v>
      </c>
      <c r="H3217" s="27">
        <v>2161725.7000000002</v>
      </c>
      <c r="I3217" s="27">
        <v>4384919.7</v>
      </c>
      <c r="J3217" s="27">
        <v>8864932.9000000004</v>
      </c>
      <c r="K3217" s="27">
        <v>11691838.6</v>
      </c>
      <c r="L3217" s="27">
        <v>168.56720998413442</v>
      </c>
      <c r="M3217" s="27">
        <v>83.102107890367975</v>
      </c>
      <c r="N3217" s="27">
        <v>75.821547006302325</v>
      </c>
    </row>
    <row r="3218" spans="1:14" x14ac:dyDescent="0.25">
      <c r="A3218" s="28">
        <v>44986</v>
      </c>
      <c r="B3218" s="4" t="s">
        <v>12</v>
      </c>
      <c r="C3218" s="4" t="s">
        <v>13</v>
      </c>
      <c r="D3218" s="4" t="s">
        <v>14</v>
      </c>
      <c r="E3218" s="4" t="s">
        <v>68</v>
      </c>
      <c r="F3218" s="64" t="str">
        <f>IFERROR(VLOOKUP(E3218,'ИМЕНА ОКВЭД'!B$1:D$130001,2,FALSE),E3218)</f>
        <v>25.2</v>
      </c>
      <c r="G3218" s="27">
        <v>30463</v>
      </c>
      <c r="H3218" s="27">
        <v>30346</v>
      </c>
      <c r="I3218" s="27">
        <v>22886</v>
      </c>
      <c r="J3218" s="27">
        <v>83296</v>
      </c>
      <c r="K3218" s="27">
        <v>67860</v>
      </c>
      <c r="L3218" s="27">
        <v>100.38555328544125</v>
      </c>
      <c r="M3218" s="27">
        <v>133.10757668443591</v>
      </c>
      <c r="N3218" s="27">
        <v>122.74683171234895</v>
      </c>
    </row>
    <row r="3219" spans="1:14" x14ac:dyDescent="0.25">
      <c r="A3219" s="28">
        <v>44986</v>
      </c>
      <c r="B3219" s="4" t="s">
        <v>12</v>
      </c>
      <c r="C3219" s="4" t="s">
        <v>13</v>
      </c>
      <c r="D3219" s="4" t="s">
        <v>14</v>
      </c>
      <c r="E3219" s="4" t="s">
        <v>39</v>
      </c>
      <c r="F3219" s="64" t="str">
        <f>IFERROR(VLOOKUP(E3219,'ИМЕНА ОКВЭД'!B$1:D$130001,2,FALSE),E3219)</f>
        <v>37.0</v>
      </c>
      <c r="G3219" s="27">
        <v>203508.4</v>
      </c>
      <c r="H3219" s="27">
        <v>205754.1</v>
      </c>
      <c r="I3219" s="27">
        <v>174226</v>
      </c>
      <c r="J3219" s="27">
        <v>608451.1</v>
      </c>
      <c r="K3219" s="27">
        <v>516100.6</v>
      </c>
      <c r="L3219" s="27">
        <v>98.908551518535958</v>
      </c>
      <c r="M3219" s="27">
        <v>116.80713555956056</v>
      </c>
      <c r="N3219" s="27">
        <v>117.89389510494659</v>
      </c>
    </row>
    <row r="3220" spans="1:14" x14ac:dyDescent="0.25">
      <c r="A3220" s="28">
        <v>44986</v>
      </c>
      <c r="B3220" s="4" t="s">
        <v>12</v>
      </c>
      <c r="C3220" s="4" t="s">
        <v>13</v>
      </c>
      <c r="D3220" s="4" t="s">
        <v>14</v>
      </c>
      <c r="E3220" s="4" t="s">
        <v>99</v>
      </c>
      <c r="F3220" s="64" t="str">
        <f>IFERROR(VLOOKUP(E3220,'ИМЕНА ОКВЭД'!B$1:D$130001,2,FALSE),E3220)</f>
        <v>Производство лекарственных средств и материалов, применяемых в медицинских целях</v>
      </c>
      <c r="G3220" s="27">
        <v>354957</v>
      </c>
      <c r="H3220" s="27">
        <v>247086</v>
      </c>
      <c r="I3220" s="27">
        <v>393496</v>
      </c>
      <c r="J3220" s="27">
        <v>873191</v>
      </c>
      <c r="K3220" s="27">
        <v>771066</v>
      </c>
      <c r="L3220" s="27">
        <v>143.65726912896724</v>
      </c>
      <c r="M3220" s="27">
        <v>90.205999552727349</v>
      </c>
      <c r="N3220" s="27">
        <v>113.24465091185449</v>
      </c>
    </row>
    <row r="3221" spans="1:14" x14ac:dyDescent="0.25">
      <c r="A3221" s="28">
        <v>44986</v>
      </c>
      <c r="B3221" s="4" t="s">
        <v>12</v>
      </c>
      <c r="C3221" s="4" t="s">
        <v>13</v>
      </c>
      <c r="D3221" s="4" t="s">
        <v>14</v>
      </c>
      <c r="E3221" s="4" t="s">
        <v>40</v>
      </c>
      <c r="F3221" s="64" t="str">
        <f>IFERROR(VLOOKUP(E3221,'ИМЕНА ОКВЭД'!B$1:D$130001,2,FALSE),E3221)</f>
        <v>38.2</v>
      </c>
      <c r="G3221" s="27">
        <v>11935.7</v>
      </c>
      <c r="H3221" s="27">
        <v>10882</v>
      </c>
      <c r="I3221" s="27">
        <v>29410</v>
      </c>
      <c r="J3221" s="27">
        <v>29111.3</v>
      </c>
      <c r="K3221" s="27">
        <v>44623.6</v>
      </c>
      <c r="L3221" s="27">
        <v>109.68296269068186</v>
      </c>
      <c r="M3221" s="27">
        <v>40.583815028901732</v>
      </c>
      <c r="N3221" s="27">
        <v>65.237452827651737</v>
      </c>
    </row>
    <row r="3222" spans="1:14" x14ac:dyDescent="0.25">
      <c r="A3222" s="28">
        <v>44986</v>
      </c>
      <c r="B3222" s="4" t="s">
        <v>12</v>
      </c>
      <c r="C3222" s="4" t="s">
        <v>13</v>
      </c>
      <c r="D3222" s="4" t="s">
        <v>14</v>
      </c>
      <c r="E3222" s="4" t="s">
        <v>121</v>
      </c>
      <c r="F3222" s="64" t="str">
        <f>IFERROR(VLOOKUP(E3222,'ИМЕНА ОКВЭД'!B$1:D$130001,2,FALSE),E3222)</f>
        <v>23.6</v>
      </c>
      <c r="G3222" s="27">
        <v>920131.8</v>
      </c>
      <c r="H3222" s="27">
        <v>870679.7</v>
      </c>
      <c r="I3222" s="27">
        <v>697485.5</v>
      </c>
      <c r="J3222" s="27">
        <v>2476358.4</v>
      </c>
      <c r="K3222" s="27">
        <v>1908344.7</v>
      </c>
      <c r="L3222" s="27">
        <v>105.67971206862867</v>
      </c>
      <c r="M3222" s="27">
        <v>131.92128008395875</v>
      </c>
      <c r="N3222" s="27">
        <v>129.76473275504159</v>
      </c>
    </row>
    <row r="3223" spans="1:14" x14ac:dyDescent="0.25">
      <c r="A3223" s="28">
        <v>44986</v>
      </c>
      <c r="B3223" s="4" t="s">
        <v>12</v>
      </c>
      <c r="C3223" s="4" t="s">
        <v>13</v>
      </c>
      <c r="D3223" s="4" t="s">
        <v>14</v>
      </c>
      <c r="E3223" s="4" t="s">
        <v>3471</v>
      </c>
      <c r="F3223" s="64" t="str">
        <f>IFERROR(VLOOKUP(E3223,'ИМЕНА ОКВЭД'!B$1:D$130001,2,FALSE),E3223)</f>
        <v>29.1</v>
      </c>
      <c r="G3223" s="27">
        <v>3390</v>
      </c>
      <c r="H3223" s="27">
        <v>3390</v>
      </c>
      <c r="I3223" s="27">
        <v>2020</v>
      </c>
      <c r="J3223" s="27">
        <v>8800</v>
      </c>
      <c r="K3223" s="27">
        <v>6060</v>
      </c>
      <c r="L3223" s="27">
        <v>100</v>
      </c>
      <c r="M3223" s="27">
        <v>167.82178217821783</v>
      </c>
      <c r="N3223" s="27">
        <v>145.21452145214522</v>
      </c>
    </row>
    <row r="3224" spans="1:14" x14ac:dyDescent="0.25">
      <c r="A3224" s="28">
        <v>44986</v>
      </c>
      <c r="B3224" s="4" t="s">
        <v>12</v>
      </c>
      <c r="C3224" s="4" t="s">
        <v>13</v>
      </c>
      <c r="D3224" s="4" t="s">
        <v>14</v>
      </c>
      <c r="E3224" s="4" t="s">
        <v>60</v>
      </c>
      <c r="F3224" s="64" t="str">
        <f>IFERROR(VLOOKUP(E3224,'ИМЕНА ОКВЭД'!B$1:D$130001,2,FALSE),E3224)</f>
        <v>Производство химических веществ и химических продуктов</v>
      </c>
      <c r="G3224" s="27">
        <v>501639.1</v>
      </c>
      <c r="H3224" s="27">
        <v>403107.8</v>
      </c>
      <c r="I3224" s="27">
        <v>599747.80000000005</v>
      </c>
      <c r="J3224" s="27">
        <v>1381822.7</v>
      </c>
      <c r="K3224" s="27">
        <v>1312356.1000000001</v>
      </c>
      <c r="L3224" s="27">
        <v>124.4429157659564</v>
      </c>
      <c r="M3224" s="27">
        <v>83.641674050325818</v>
      </c>
      <c r="N3224" s="27">
        <v>105.29327367777694</v>
      </c>
    </row>
    <row r="3225" spans="1:14" x14ac:dyDescent="0.25">
      <c r="A3225" s="28">
        <v>44986</v>
      </c>
      <c r="B3225" s="4" t="s">
        <v>12</v>
      </c>
      <c r="C3225" s="4" t="s">
        <v>13</v>
      </c>
      <c r="D3225" s="4" t="s">
        <v>14</v>
      </c>
      <c r="E3225" s="4" t="s">
        <v>67</v>
      </c>
      <c r="F3225" s="64" t="str">
        <f>IFERROR(VLOOKUP(E3225,'ИМЕНА ОКВЭД'!B$1:D$130001,2,FALSE),E3225)</f>
        <v>23.5</v>
      </c>
      <c r="G3225" s="27"/>
      <c r="H3225" s="27"/>
      <c r="I3225" s="27"/>
      <c r="J3225" s="27">
        <v>91.6</v>
      </c>
      <c r="K3225" s="27">
        <v>62.6</v>
      </c>
      <c r="L3225" s="27"/>
      <c r="M3225" s="27"/>
      <c r="N3225" s="27">
        <v>146.32587859424919</v>
      </c>
    </row>
    <row r="3226" spans="1:14" x14ac:dyDescent="0.25">
      <c r="A3226" s="28">
        <v>44986</v>
      </c>
      <c r="B3226" s="4" t="s">
        <v>12</v>
      </c>
      <c r="C3226" s="4" t="s">
        <v>13</v>
      </c>
      <c r="D3226" s="4" t="s">
        <v>14</v>
      </c>
      <c r="E3226" s="4" t="s">
        <v>83</v>
      </c>
      <c r="F3226" s="64" t="str">
        <f>IFERROR(VLOOKUP(E3226,'ИМЕНА ОКВЭД'!B$1:D$130001,2,FALSE),E3226)</f>
        <v>20.4</v>
      </c>
      <c r="G3226" s="27"/>
      <c r="H3226" s="27"/>
      <c r="I3226" s="27">
        <v>1328</v>
      </c>
      <c r="J3226" s="27">
        <v>1328</v>
      </c>
      <c r="K3226" s="27">
        <v>3984</v>
      </c>
      <c r="L3226" s="27"/>
      <c r="M3226" s="27"/>
      <c r="N3226" s="27">
        <v>33.333333333333336</v>
      </c>
    </row>
    <row r="3227" spans="1:14" x14ac:dyDescent="0.25">
      <c r="A3227" s="28">
        <v>44986</v>
      </c>
      <c r="B3227" s="4" t="s">
        <v>12</v>
      </c>
      <c r="C3227" s="4" t="s">
        <v>13</v>
      </c>
      <c r="D3227" s="4" t="s">
        <v>14</v>
      </c>
      <c r="E3227" s="4" t="s">
        <v>47</v>
      </c>
      <c r="F3227" s="64" t="str">
        <f>IFERROR(VLOOKUP(E3227,'ИМЕНА ОКВЭД'!B$1:D$130001,2,FALSE),E3227)</f>
        <v>25.1</v>
      </c>
      <c r="G3227" s="27">
        <v>154105</v>
      </c>
      <c r="H3227" s="27">
        <v>309002.7</v>
      </c>
      <c r="I3227" s="27">
        <v>183688.1</v>
      </c>
      <c r="J3227" s="27">
        <v>734814</v>
      </c>
      <c r="K3227" s="27">
        <v>541068.6</v>
      </c>
      <c r="L3227" s="27">
        <v>49.871732512369633</v>
      </c>
      <c r="M3227" s="27">
        <v>83.894928413979997</v>
      </c>
      <c r="N3227" s="27">
        <v>135.80791788693708</v>
      </c>
    </row>
    <row r="3228" spans="1:14" x14ac:dyDescent="0.25">
      <c r="A3228" s="28">
        <v>44986</v>
      </c>
      <c r="B3228" s="4" t="s">
        <v>12</v>
      </c>
      <c r="C3228" s="4" t="s">
        <v>13</v>
      </c>
      <c r="D3228" s="4" t="s">
        <v>14</v>
      </c>
      <c r="E3228" s="4" t="s">
        <v>124</v>
      </c>
      <c r="F3228" s="64" t="str">
        <f>IFERROR(VLOOKUP(E3228,'ИМЕНА ОКВЭД'!B$1:D$130001,2,FALSE),E3228)</f>
        <v>Всего по обследуемым видам экономической деятельности</v>
      </c>
      <c r="G3228" s="27">
        <v>51824237.200000003</v>
      </c>
      <c r="H3228" s="27">
        <v>47772838.200000003</v>
      </c>
      <c r="I3228" s="27">
        <v>58919310.200000003</v>
      </c>
      <c r="J3228" s="27">
        <v>138034175.90000001</v>
      </c>
      <c r="K3228" s="27">
        <v>149302656.90000001</v>
      </c>
      <c r="L3228" s="27">
        <v>108.48054909996954</v>
      </c>
      <c r="M3228" s="27">
        <v>87.95798359499463</v>
      </c>
      <c r="N3228" s="27">
        <v>92.452591779697926</v>
      </c>
    </row>
    <row r="3229" spans="1:14" x14ac:dyDescent="0.25">
      <c r="A3229" s="28">
        <v>44986</v>
      </c>
      <c r="B3229" s="4" t="s">
        <v>12</v>
      </c>
      <c r="C3229" s="4" t="s">
        <v>13</v>
      </c>
      <c r="D3229" s="4" t="s">
        <v>14</v>
      </c>
      <c r="E3229" s="4" t="s">
        <v>38</v>
      </c>
      <c r="F3229" s="64" t="str">
        <f>IFERROR(VLOOKUP(E3229,'ИМЕНА ОКВЭД'!B$1:D$130001,2,FALSE),E3229)</f>
        <v>21.2</v>
      </c>
      <c r="G3229" s="27">
        <v>354957</v>
      </c>
      <c r="H3229" s="27">
        <v>247086</v>
      </c>
      <c r="I3229" s="27">
        <v>393496</v>
      </c>
      <c r="J3229" s="27">
        <v>873191</v>
      </c>
      <c r="K3229" s="27">
        <v>771066</v>
      </c>
      <c r="L3229" s="27">
        <v>143.65726912896724</v>
      </c>
      <c r="M3229" s="27">
        <v>90.205999552727349</v>
      </c>
      <c r="N3229" s="27">
        <v>113.24465091185449</v>
      </c>
    </row>
    <row r="3230" spans="1:14" x14ac:dyDescent="0.25">
      <c r="A3230" s="28">
        <v>44986</v>
      </c>
      <c r="B3230" s="4" t="s">
        <v>12</v>
      </c>
      <c r="C3230" s="4" t="s">
        <v>13</v>
      </c>
      <c r="D3230" s="4" t="s">
        <v>14</v>
      </c>
      <c r="E3230" s="4" t="s">
        <v>34</v>
      </c>
      <c r="F3230" s="64" t="str">
        <f>IFERROR(VLOOKUP(E3230,'ИМЕНА ОКВЭД'!B$1:D$130001,2,FALSE),E3230)</f>
        <v>31.0</v>
      </c>
      <c r="G3230" s="27">
        <v>31520.9</v>
      </c>
      <c r="H3230" s="27">
        <v>31519.4</v>
      </c>
      <c r="I3230" s="27">
        <v>30885.1</v>
      </c>
      <c r="J3230" s="27">
        <v>93692.6</v>
      </c>
      <c r="K3230" s="27">
        <v>92309.9</v>
      </c>
      <c r="L3230" s="27">
        <v>100.00475897383834</v>
      </c>
      <c r="M3230" s="27">
        <v>102.05859783520209</v>
      </c>
      <c r="N3230" s="27">
        <v>101.49788917548389</v>
      </c>
    </row>
    <row r="3231" spans="1:14" x14ac:dyDescent="0.25">
      <c r="A3231" s="28">
        <v>44986</v>
      </c>
      <c r="B3231" s="4" t="s">
        <v>12</v>
      </c>
      <c r="C3231" s="4" t="s">
        <v>13</v>
      </c>
      <c r="D3231" s="4" t="s">
        <v>14</v>
      </c>
      <c r="E3231" s="4" t="s">
        <v>109</v>
      </c>
      <c r="F3231" s="64" t="str">
        <f>IFERROR(VLOOKUP(E3231,'ИМЕНА ОКВЭД'!B$1:D$130001,2,FALSE),E3231)</f>
        <v>Добыча угля</v>
      </c>
      <c r="G3231" s="27">
        <v>4477441</v>
      </c>
      <c r="H3231" s="27">
        <v>3463135.6</v>
      </c>
      <c r="I3231" s="27">
        <v>5506203</v>
      </c>
      <c r="J3231" s="27">
        <v>11796591.300000001</v>
      </c>
      <c r="K3231" s="27">
        <v>12319462.800000001</v>
      </c>
      <c r="L3231" s="27">
        <v>129.28864235059118</v>
      </c>
      <c r="M3231" s="27">
        <v>81.316308170984613</v>
      </c>
      <c r="N3231" s="27">
        <v>95.755728082558932</v>
      </c>
    </row>
    <row r="3232" spans="1:14" x14ac:dyDescent="0.25">
      <c r="A3232" s="28">
        <v>44986</v>
      </c>
      <c r="B3232" s="4" t="s">
        <v>12</v>
      </c>
      <c r="C3232" s="4" t="s">
        <v>13</v>
      </c>
      <c r="D3232" s="4" t="s">
        <v>14</v>
      </c>
      <c r="E3232" s="4" t="s">
        <v>120</v>
      </c>
      <c r="F3232" s="64" t="str">
        <f>IFERROR(VLOOKUP(E3232,'ИМЕНА ОКВЭД'!B$1:D$130001,2,FALSE),E3232)</f>
        <v>20.1</v>
      </c>
      <c r="G3232" s="27">
        <v>361818.1</v>
      </c>
      <c r="H3232" s="27">
        <v>270207.8</v>
      </c>
      <c r="I3232" s="27">
        <v>458292.8</v>
      </c>
      <c r="J3232" s="27">
        <v>978699.7</v>
      </c>
      <c r="K3232" s="27">
        <v>909171.1</v>
      </c>
      <c r="L3232" s="27">
        <v>133.90364748908064</v>
      </c>
      <c r="M3232" s="27">
        <v>78.949112881546469</v>
      </c>
      <c r="N3232" s="27">
        <v>107.64747141654635</v>
      </c>
    </row>
    <row r="3233" spans="1:14" x14ac:dyDescent="0.25">
      <c r="A3233" s="28">
        <v>44986</v>
      </c>
      <c r="B3233" s="4" t="s">
        <v>12</v>
      </c>
      <c r="C3233" s="4" t="s">
        <v>13</v>
      </c>
      <c r="D3233" s="4" t="s">
        <v>14</v>
      </c>
      <c r="E3233" s="4" t="s">
        <v>24</v>
      </c>
      <c r="F3233" s="64" t="str">
        <f>IFERROR(VLOOKUP(E3233,'ИМЕНА ОКВЭД'!B$1:D$130001,2,FALSE),E3233)</f>
        <v>32.5</v>
      </c>
      <c r="G3233" s="27">
        <v>16943</v>
      </c>
      <c r="H3233" s="27">
        <v>7770</v>
      </c>
      <c r="I3233" s="27">
        <v>15207</v>
      </c>
      <c r="J3233" s="27">
        <v>30445</v>
      </c>
      <c r="K3233" s="27">
        <v>32625</v>
      </c>
      <c r="L3233" s="27">
        <v>218.05662805662806</v>
      </c>
      <c r="M3233" s="27">
        <v>111.41579535740119</v>
      </c>
      <c r="N3233" s="27">
        <v>93.318007662835242</v>
      </c>
    </row>
    <row r="3234" spans="1:14" x14ac:dyDescent="0.25">
      <c r="A3234" s="28">
        <v>44986</v>
      </c>
      <c r="B3234" s="4" t="s">
        <v>12</v>
      </c>
      <c r="C3234" s="4" t="s">
        <v>13</v>
      </c>
      <c r="D3234" s="4" t="s">
        <v>14</v>
      </c>
      <c r="E3234" s="4" t="s">
        <v>64</v>
      </c>
      <c r="F3234" s="64" t="str">
        <f>IFERROR(VLOOKUP(E3234,'ИМЕНА ОКВЭД'!B$1:D$130001,2,FALSE),E3234)</f>
        <v>Производство бумаги и бумажных изделий</v>
      </c>
      <c r="G3234" s="27">
        <v>51887.3</v>
      </c>
      <c r="H3234" s="27">
        <v>51266</v>
      </c>
      <c r="I3234" s="27">
        <v>27758.799999999999</v>
      </c>
      <c r="J3234" s="27">
        <v>130699.4</v>
      </c>
      <c r="K3234" s="27">
        <v>80252.399999999994</v>
      </c>
      <c r="L3234" s="27">
        <v>101.21191432918503</v>
      </c>
      <c r="M3234" s="27">
        <v>186.92198510022047</v>
      </c>
      <c r="N3234" s="27">
        <v>162.86042535799552</v>
      </c>
    </row>
    <row r="3235" spans="1:14" x14ac:dyDescent="0.25">
      <c r="A3235" s="28">
        <v>44986</v>
      </c>
      <c r="B3235" s="4" t="s">
        <v>12</v>
      </c>
      <c r="C3235" s="4" t="s">
        <v>13</v>
      </c>
      <c r="D3235" s="4" t="s">
        <v>14</v>
      </c>
      <c r="E3235" s="4" t="s">
        <v>92</v>
      </c>
      <c r="F3235" s="64" t="str">
        <f>IFERROR(VLOOKUP(E3235,'ИМЕНА ОКВЭД'!B$1:D$130001,2,FALSE),E3235)</f>
        <v>30.3</v>
      </c>
      <c r="G3235" s="27">
        <v>594021.4</v>
      </c>
      <c r="H3235" s="27">
        <v>461377.6</v>
      </c>
      <c r="I3235" s="27"/>
      <c r="J3235" s="27">
        <v>1114717.8999999999</v>
      </c>
      <c r="K3235" s="27">
        <v>876949.5</v>
      </c>
      <c r="L3235" s="27">
        <v>128.74951016260869</v>
      </c>
      <c r="M3235" s="27"/>
      <c r="N3235" s="27">
        <v>127.11312338965926</v>
      </c>
    </row>
    <row r="3236" spans="1:14" x14ac:dyDescent="0.25">
      <c r="A3236" s="28">
        <v>44986</v>
      </c>
      <c r="B3236" s="4" t="s">
        <v>12</v>
      </c>
      <c r="C3236" s="4" t="s">
        <v>13</v>
      </c>
      <c r="D3236" s="4" t="s">
        <v>14</v>
      </c>
      <c r="E3236" s="4" t="s">
        <v>22</v>
      </c>
      <c r="F3236" s="64" t="str">
        <f>IFERROR(VLOOKUP(E3236,'ИМЕНА ОКВЭД'!B$1:D$130001,2,FALSE),E3236)</f>
        <v>Производство хлебобулочных и мучных кондитерских изделий</v>
      </c>
      <c r="G3236" s="27">
        <v>305151.09999999998</v>
      </c>
      <c r="H3236" s="27">
        <v>306200.8</v>
      </c>
      <c r="I3236" s="27">
        <v>203340.3</v>
      </c>
      <c r="J3236" s="27">
        <v>898037.3</v>
      </c>
      <c r="K3236" s="27">
        <v>591197.30000000005</v>
      </c>
      <c r="L3236" s="27">
        <v>99.657185742166575</v>
      </c>
      <c r="M3236" s="27">
        <v>150.06916976123276</v>
      </c>
      <c r="N3236" s="27">
        <v>151.90145489500713</v>
      </c>
    </row>
    <row r="3237" spans="1:14" x14ac:dyDescent="0.25">
      <c r="A3237" s="28">
        <v>44986</v>
      </c>
      <c r="B3237" s="4" t="s">
        <v>12</v>
      </c>
      <c r="C3237" s="4" t="s">
        <v>13</v>
      </c>
      <c r="D3237" s="4" t="s">
        <v>14</v>
      </c>
      <c r="E3237" s="4" t="s">
        <v>107</v>
      </c>
      <c r="F3237" s="64" t="str">
        <f>IFERROR(VLOOKUP(E3237,'ИМЕНА ОКВЭД'!B$1:D$130001,2,FALSE),E3237)</f>
        <v>25.7</v>
      </c>
      <c r="G3237" s="27"/>
      <c r="H3237" s="27"/>
      <c r="I3237" s="27">
        <v>10261.299999999999</v>
      </c>
      <c r="J3237" s="27">
        <v>10088</v>
      </c>
      <c r="K3237" s="27">
        <v>30437.3</v>
      </c>
      <c r="L3237" s="27"/>
      <c r="M3237" s="27"/>
      <c r="N3237" s="27">
        <v>33.143544269695404</v>
      </c>
    </row>
    <row r="3238" spans="1:14" x14ac:dyDescent="0.25">
      <c r="A3238" s="28">
        <v>44986</v>
      </c>
      <c r="B3238" s="4" t="s">
        <v>12</v>
      </c>
      <c r="C3238" s="4" t="s">
        <v>13</v>
      </c>
      <c r="D3238" s="4" t="s">
        <v>14</v>
      </c>
      <c r="E3238" s="4" t="s">
        <v>103</v>
      </c>
      <c r="F3238" s="64" t="str">
        <f>IFERROR(VLOOKUP(E3238,'ИМЕНА ОКВЭД'!B$1:D$130001,2,FALSE),E3238)</f>
        <v>33.1</v>
      </c>
      <c r="G3238" s="27">
        <v>1662298.1</v>
      </c>
      <c r="H3238" s="27">
        <v>1282662.8</v>
      </c>
      <c r="I3238" s="27">
        <v>3263066.9</v>
      </c>
      <c r="J3238" s="27">
        <v>4119642.4</v>
      </c>
      <c r="K3238" s="27">
        <v>5865952.5999999996</v>
      </c>
      <c r="L3238" s="27">
        <v>129.59743589663628</v>
      </c>
      <c r="M3238" s="27">
        <v>50.942813952113575</v>
      </c>
      <c r="N3238" s="27">
        <v>70.22972534759316</v>
      </c>
    </row>
    <row r="3239" spans="1:14" x14ac:dyDescent="0.25">
      <c r="A3239" s="28">
        <v>44986</v>
      </c>
      <c r="B3239" s="4" t="s">
        <v>12</v>
      </c>
      <c r="C3239" s="4" t="s">
        <v>13</v>
      </c>
      <c r="D3239" s="4" t="s">
        <v>14</v>
      </c>
      <c r="E3239" s="4" t="s">
        <v>70</v>
      </c>
      <c r="F3239" s="64" t="str">
        <f>IFERROR(VLOOKUP(E3239,'ИМЕНА ОКВЭД'!B$1:D$130001,2,FALSE),E3239)</f>
        <v>Забор, очистка и распределение воды</v>
      </c>
      <c r="G3239" s="27">
        <v>371415.9</v>
      </c>
      <c r="H3239" s="27">
        <v>383558</v>
      </c>
      <c r="I3239" s="27">
        <v>326963.8</v>
      </c>
      <c r="J3239" s="27">
        <v>1120276.1000000001</v>
      </c>
      <c r="K3239" s="27">
        <v>974815.1</v>
      </c>
      <c r="L3239" s="27">
        <v>96.834350997763053</v>
      </c>
      <c r="M3239" s="27">
        <v>113.59541943175361</v>
      </c>
      <c r="N3239" s="27">
        <v>114.92190672877349</v>
      </c>
    </row>
    <row r="3240" spans="1:14" x14ac:dyDescent="0.25">
      <c r="A3240" s="28">
        <v>44986</v>
      </c>
      <c r="B3240" s="4" t="s">
        <v>12</v>
      </c>
      <c r="C3240" s="4" t="s">
        <v>13</v>
      </c>
      <c r="D3240" s="4" t="s">
        <v>14</v>
      </c>
      <c r="E3240" s="4" t="s">
        <v>116</v>
      </c>
      <c r="F3240" s="64" t="str">
        <f>IFERROR(VLOOKUP(E3240,'ИМЕНА ОКВЭД'!B$1:D$130001,2,FALSE),E3240)</f>
        <v>Производство, передача и распределение пара и горячей воды; кондиционирование воздуха</v>
      </c>
      <c r="G3240" s="27">
        <v>2902913.7</v>
      </c>
      <c r="H3240" s="27">
        <v>3494601.4</v>
      </c>
      <c r="I3240" s="27">
        <v>2477953.1</v>
      </c>
      <c r="J3240" s="27">
        <v>10222446.699999999</v>
      </c>
      <c r="K3240" s="27">
        <v>8640437.1999999993</v>
      </c>
      <c r="L3240" s="27">
        <v>83.068521062230445</v>
      </c>
      <c r="M3240" s="27">
        <v>117.14966275996103</v>
      </c>
      <c r="N3240" s="27">
        <v>118.30936865092892</v>
      </c>
    </row>
    <row r="3241" spans="1:14" x14ac:dyDescent="0.25">
      <c r="A3241" s="28">
        <v>44986</v>
      </c>
      <c r="B3241" s="4" t="s">
        <v>12</v>
      </c>
      <c r="C3241" s="4" t="s">
        <v>13</v>
      </c>
      <c r="D3241" s="4" t="s">
        <v>14</v>
      </c>
      <c r="E3241" s="4" t="s">
        <v>80</v>
      </c>
      <c r="F3241" s="64" t="str">
        <f>IFERROR(VLOOKUP(E3241,'ИМЕНА ОКВЭД'!B$1:D$130001,2,FALSE),E3241)</f>
        <v>35</v>
      </c>
      <c r="G3241" s="27">
        <v>8452905.6999999993</v>
      </c>
      <c r="H3241" s="27">
        <v>9101022.1999999993</v>
      </c>
      <c r="I3241" s="27">
        <v>7015882.5</v>
      </c>
      <c r="J3241" s="27">
        <v>27512767.300000001</v>
      </c>
      <c r="K3241" s="27">
        <v>22039101</v>
      </c>
      <c r="L3241" s="27">
        <v>92.878640599294442</v>
      </c>
      <c r="M3241" s="27">
        <v>120.48242968721327</v>
      </c>
      <c r="N3241" s="27">
        <v>124.83615960560279</v>
      </c>
    </row>
    <row r="3242" spans="1:14" x14ac:dyDescent="0.25">
      <c r="A3242" s="28">
        <v>44986</v>
      </c>
      <c r="B3242" s="4" t="s">
        <v>12</v>
      </c>
      <c r="C3242" s="4" t="s">
        <v>13</v>
      </c>
      <c r="D3242" s="4" t="s">
        <v>14</v>
      </c>
      <c r="E3242" s="4" t="s">
        <v>132</v>
      </c>
      <c r="F3242" s="64" t="str">
        <f>IFERROR(VLOOKUP(E3242,'ИМЕНА ОКВЭД'!B$1:D$130001,2,FALSE),E3242)</f>
        <v>09.1</v>
      </c>
      <c r="G3242" s="27"/>
      <c r="H3242" s="27"/>
      <c r="I3242" s="27">
        <v>108</v>
      </c>
      <c r="J3242" s="27">
        <v>108</v>
      </c>
      <c r="K3242" s="27">
        <v>324</v>
      </c>
      <c r="L3242" s="27"/>
      <c r="M3242" s="27"/>
      <c r="N3242" s="27">
        <v>33.333333333333336</v>
      </c>
    </row>
    <row r="3243" spans="1:14" x14ac:dyDescent="0.25">
      <c r="A3243" s="28">
        <v>44986</v>
      </c>
      <c r="B3243" s="4" t="s">
        <v>12</v>
      </c>
      <c r="C3243" s="4" t="s">
        <v>13</v>
      </c>
      <c r="D3243" s="4" t="s">
        <v>14</v>
      </c>
      <c r="E3243" s="4" t="s">
        <v>52</v>
      </c>
      <c r="F3243" s="64" t="str">
        <f>IFERROR(VLOOKUP(E3243,'ИМЕНА ОКВЭД'!B$1:D$130001,2,FALSE),E3243)</f>
        <v>22.2</v>
      </c>
      <c r="G3243" s="27">
        <v>712744.9</v>
      </c>
      <c r="H3243" s="27">
        <v>457009.2</v>
      </c>
      <c r="I3243" s="27">
        <v>549487.19999999995</v>
      </c>
      <c r="J3243" s="27">
        <v>1596861.4</v>
      </c>
      <c r="K3243" s="27">
        <v>1441578.1</v>
      </c>
      <c r="L3243" s="27">
        <v>155.95854525466882</v>
      </c>
      <c r="M3243" s="27">
        <v>129.71091956282149</v>
      </c>
      <c r="N3243" s="27">
        <v>110.77175770081413</v>
      </c>
    </row>
    <row r="3244" spans="1:14" x14ac:dyDescent="0.25">
      <c r="A3244" s="28">
        <v>44986</v>
      </c>
      <c r="B3244" s="4" t="s">
        <v>12</v>
      </c>
      <c r="C3244" s="4" t="s">
        <v>13</v>
      </c>
      <c r="D3244" s="4" t="s">
        <v>14</v>
      </c>
      <c r="E3244" s="4" t="s">
        <v>98</v>
      </c>
      <c r="F3244" s="64" t="str">
        <f>IFERROR(VLOOKUP(E3244,'ИМЕНА ОКВЭД'!B$1:D$130001,2,FALSE),E3244)</f>
        <v>Предоставление услуг в области добычи полезных ископаемых</v>
      </c>
      <c r="G3244" s="27">
        <v>289576.7</v>
      </c>
      <c r="H3244" s="27">
        <v>336155.1</v>
      </c>
      <c r="I3244" s="27">
        <v>235386</v>
      </c>
      <c r="J3244" s="27">
        <v>1007104.2</v>
      </c>
      <c r="K3244" s="27">
        <v>747842.3</v>
      </c>
      <c r="L3244" s="27">
        <v>86.143777083852072</v>
      </c>
      <c r="M3244" s="27">
        <v>123.02205738659053</v>
      </c>
      <c r="N3244" s="27">
        <v>134.6679908317569</v>
      </c>
    </row>
    <row r="3245" spans="1:14" x14ac:dyDescent="0.25">
      <c r="A3245" s="28">
        <v>44986</v>
      </c>
      <c r="B3245" s="4" t="s">
        <v>12</v>
      </c>
      <c r="C3245" s="4" t="s">
        <v>13</v>
      </c>
      <c r="D3245" s="4" t="s">
        <v>14</v>
      </c>
      <c r="E3245" s="4" t="s">
        <v>126</v>
      </c>
      <c r="F3245" s="64" t="str">
        <f>IFERROR(VLOOKUP(E3245,'ИМЕНА ОКВЭД'!B$1:D$130001,2,FALSE),E3245)</f>
        <v>09.9</v>
      </c>
      <c r="G3245" s="27">
        <v>289576.7</v>
      </c>
      <c r="H3245" s="27">
        <v>336155.1</v>
      </c>
      <c r="I3245" s="27">
        <v>235278</v>
      </c>
      <c r="J3245" s="27">
        <v>1006996.2</v>
      </c>
      <c r="K3245" s="27">
        <v>747518.3</v>
      </c>
      <c r="L3245" s="27">
        <v>86.143777083852072</v>
      </c>
      <c r="M3245" s="27">
        <v>123.07852837919397</v>
      </c>
      <c r="N3245" s="27">
        <v>134.71191273845739</v>
      </c>
    </row>
    <row r="3246" spans="1:14" x14ac:dyDescent="0.25">
      <c r="A3246" s="28">
        <v>44986</v>
      </c>
      <c r="B3246" s="4" t="s">
        <v>12</v>
      </c>
      <c r="C3246" s="4" t="s">
        <v>13</v>
      </c>
      <c r="D3246" s="4" t="s">
        <v>14</v>
      </c>
      <c r="E3246" s="4" t="s">
        <v>84</v>
      </c>
      <c r="F3246" s="64" t="str">
        <f>IFERROR(VLOOKUP(E3246,'ИМЕНА ОКВЭД'!B$1:D$130001,2,FALSE),E3246)</f>
        <v>Производство основных драгоценных металлов и прочих цветных металлов, производство ядерного топлива</v>
      </c>
      <c r="G3246" s="27">
        <v>12342795.6</v>
      </c>
      <c r="H3246" s="27">
        <v>14574053.800000001</v>
      </c>
      <c r="I3246" s="27">
        <v>15144761.800000001</v>
      </c>
      <c r="J3246" s="27">
        <v>31019960.300000001</v>
      </c>
      <c r="K3246" s="27">
        <v>36207046.5</v>
      </c>
      <c r="L3246" s="27">
        <v>84.690201980728247</v>
      </c>
      <c r="M3246" s="27">
        <v>81.498776692545931</v>
      </c>
      <c r="N3246" s="27">
        <v>85.673821254655493</v>
      </c>
    </row>
    <row r="3247" spans="1:14" x14ac:dyDescent="0.25">
      <c r="A3247" s="28">
        <v>44986</v>
      </c>
      <c r="B3247" s="4" t="s">
        <v>12</v>
      </c>
      <c r="C3247" s="4" t="s">
        <v>13</v>
      </c>
      <c r="D3247" s="4" t="s">
        <v>14</v>
      </c>
      <c r="E3247" s="4" t="s">
        <v>59</v>
      </c>
      <c r="F3247" s="64" t="str">
        <f>IFERROR(VLOOKUP(E3247,'ИМЕНА ОКВЭД'!B$1:D$130001,2,FALSE),E3247)</f>
        <v>32.4</v>
      </c>
      <c r="G3247" s="27">
        <v>57</v>
      </c>
      <c r="H3247" s="27">
        <v>57</v>
      </c>
      <c r="I3247" s="27">
        <v>94</v>
      </c>
      <c r="J3247" s="27">
        <v>163</v>
      </c>
      <c r="K3247" s="27">
        <v>246.6</v>
      </c>
      <c r="L3247" s="27">
        <v>100</v>
      </c>
      <c r="M3247" s="27">
        <v>60.638297872340424</v>
      </c>
      <c r="N3247" s="27">
        <v>66.098945660989457</v>
      </c>
    </row>
    <row r="3248" spans="1:14" x14ac:dyDescent="0.25">
      <c r="A3248" s="28">
        <v>44986</v>
      </c>
      <c r="B3248" s="4" t="s">
        <v>12</v>
      </c>
      <c r="C3248" s="4" t="s">
        <v>13</v>
      </c>
      <c r="D3248" s="4" t="s">
        <v>14</v>
      </c>
      <c r="E3248" s="4" t="s">
        <v>118</v>
      </c>
      <c r="F3248" s="64" t="str">
        <f>IFERROR(VLOOKUP(E3248,'ИМЕНА ОКВЭД'!B$1:D$130001,2,FALSE),E3248)</f>
        <v>Производство электрического оборудования</v>
      </c>
      <c r="G3248" s="27">
        <v>25043.200000000001</v>
      </c>
      <c r="H3248" s="27">
        <v>17579</v>
      </c>
      <c r="I3248" s="27">
        <v>6843</v>
      </c>
      <c r="J3248" s="27">
        <v>49465.2</v>
      </c>
      <c r="K3248" s="27">
        <v>20529</v>
      </c>
      <c r="L3248" s="27">
        <v>142.46089083565619</v>
      </c>
      <c r="M3248" s="27">
        <v>365.96814262750257</v>
      </c>
      <c r="N3248" s="27">
        <v>240.95279848019874</v>
      </c>
    </row>
    <row r="3249" spans="1:14" x14ac:dyDescent="0.25">
      <c r="A3249" s="28">
        <v>44986</v>
      </c>
      <c r="B3249" s="4" t="s">
        <v>12</v>
      </c>
      <c r="C3249" s="4" t="s">
        <v>13</v>
      </c>
      <c r="D3249" s="4" t="s">
        <v>14</v>
      </c>
      <c r="E3249" s="4" t="s">
        <v>46</v>
      </c>
      <c r="F3249" s="64" t="str">
        <f>IFERROR(VLOOKUP(E3249,'ИМЕНА ОКВЭД'!B$1:D$130001,2,FALSE),E3249)</f>
        <v>22.1</v>
      </c>
      <c r="G3249" s="27">
        <v>4403</v>
      </c>
      <c r="H3249" s="27">
        <v>4403</v>
      </c>
      <c r="I3249" s="27">
        <v>617</v>
      </c>
      <c r="J3249" s="27">
        <v>9423</v>
      </c>
      <c r="K3249" s="27">
        <v>1851</v>
      </c>
      <c r="L3249" s="27">
        <v>100</v>
      </c>
      <c r="M3249" s="27">
        <v>713.614262560778</v>
      </c>
      <c r="N3249" s="27">
        <v>509.07617504051865</v>
      </c>
    </row>
    <row r="3250" spans="1:14" x14ac:dyDescent="0.25">
      <c r="A3250" s="28">
        <v>44986</v>
      </c>
      <c r="B3250" s="4" t="s">
        <v>12</v>
      </c>
      <c r="C3250" s="4" t="s">
        <v>13</v>
      </c>
      <c r="D3250" s="4" t="s">
        <v>14</v>
      </c>
      <c r="E3250" s="4" t="s">
        <v>72</v>
      </c>
      <c r="F3250" s="64" t="str">
        <f>IFERROR(VLOOKUP(E3250,'ИМЕНА ОКВЭД'!B$1:D$130001,2,FALSE),E3250)</f>
        <v>32.9</v>
      </c>
      <c r="G3250" s="27">
        <v>8739.2999999999993</v>
      </c>
      <c r="H3250" s="27">
        <v>3601.4</v>
      </c>
      <c r="I3250" s="27">
        <v>12755</v>
      </c>
      <c r="J3250" s="27">
        <v>20305.7</v>
      </c>
      <c r="K3250" s="27">
        <v>34508.300000000003</v>
      </c>
      <c r="L3250" s="27">
        <v>242.66396401399456</v>
      </c>
      <c r="M3250" s="27">
        <v>68.516660133281064</v>
      </c>
      <c r="N3250" s="27">
        <v>58.842945030615823</v>
      </c>
    </row>
    <row r="3251" spans="1:14" x14ac:dyDescent="0.25">
      <c r="A3251" s="28">
        <v>44986</v>
      </c>
      <c r="B3251" s="4" t="s">
        <v>12</v>
      </c>
      <c r="C3251" s="4" t="s">
        <v>13</v>
      </c>
      <c r="D3251" s="4" t="s">
        <v>14</v>
      </c>
      <c r="E3251" s="4" t="s">
        <v>48</v>
      </c>
      <c r="F3251" s="64" t="str">
        <f>IFERROR(VLOOKUP(E3251,'ИМЕНА ОКВЭД'!B$1:D$130001,2,FALSE),E3251)</f>
        <v>Производство напитков</v>
      </c>
      <c r="G3251" s="27">
        <v>703301.1</v>
      </c>
      <c r="H3251" s="27">
        <v>618993.9</v>
      </c>
      <c r="I3251" s="27">
        <v>652440.30000000005</v>
      </c>
      <c r="J3251" s="27">
        <v>1865900.4</v>
      </c>
      <c r="K3251" s="27">
        <v>1685947.7</v>
      </c>
      <c r="L3251" s="27">
        <v>113.62003728954356</v>
      </c>
      <c r="M3251" s="27">
        <v>107.79547186156343</v>
      </c>
      <c r="N3251" s="27">
        <v>110.67368222632291</v>
      </c>
    </row>
    <row r="3252" spans="1:14" x14ac:dyDescent="0.25">
      <c r="A3252" s="28">
        <v>44986</v>
      </c>
      <c r="B3252" s="4" t="s">
        <v>12</v>
      </c>
      <c r="C3252" s="4" t="s">
        <v>13</v>
      </c>
      <c r="D3252" s="4" t="s">
        <v>14</v>
      </c>
      <c r="E3252" s="4" t="s">
        <v>883</v>
      </c>
      <c r="F3252" s="64" t="str">
        <f>IFERROR(VLOOKUP(E3252,'ИМЕНА ОКВЭД'!B$1:D$130001,2,FALSE),E3252)</f>
        <v>08.9</v>
      </c>
      <c r="G3252" s="27">
        <v>4419</v>
      </c>
      <c r="H3252" s="27">
        <v>4419</v>
      </c>
      <c r="I3252" s="27"/>
      <c r="J3252" s="27">
        <v>8838</v>
      </c>
      <c r="K3252" s="27"/>
      <c r="L3252" s="27">
        <v>100</v>
      </c>
      <c r="M3252" s="27"/>
      <c r="N3252" s="27"/>
    </row>
    <row r="3253" spans="1:14" x14ac:dyDescent="0.25">
      <c r="A3253" s="28">
        <v>44986</v>
      </c>
      <c r="B3253" s="4" t="s">
        <v>12</v>
      </c>
      <c r="C3253" s="4" t="s">
        <v>13</v>
      </c>
      <c r="D3253" s="4" t="s">
        <v>14</v>
      </c>
      <c r="E3253" s="4" t="s">
        <v>62</v>
      </c>
      <c r="F3253" s="64" t="str">
        <f>IFERROR(VLOOKUP(E3253,'ИМЕНА ОКВЭД'!B$1:D$130001,2,FALSE),E3253)</f>
        <v>27.1</v>
      </c>
      <c r="G3253" s="27">
        <v>8362</v>
      </c>
      <c r="H3253" s="27">
        <v>8362</v>
      </c>
      <c r="I3253" s="27">
        <v>3910</v>
      </c>
      <c r="J3253" s="27">
        <v>20634</v>
      </c>
      <c r="K3253" s="27">
        <v>11730</v>
      </c>
      <c r="L3253" s="27">
        <v>100</v>
      </c>
      <c r="M3253" s="27">
        <v>213.86189258312021</v>
      </c>
      <c r="N3253" s="27">
        <v>175.9079283887468</v>
      </c>
    </row>
    <row r="3254" spans="1:14" x14ac:dyDescent="0.25">
      <c r="A3254" s="28">
        <v>44986</v>
      </c>
      <c r="B3254" s="4" t="s">
        <v>12</v>
      </c>
      <c r="C3254" s="4" t="s">
        <v>13</v>
      </c>
      <c r="D3254" s="4" t="s">
        <v>14</v>
      </c>
      <c r="E3254" s="4" t="s">
        <v>66</v>
      </c>
      <c r="F3254" s="64" t="str">
        <f>IFERROR(VLOOKUP(E3254,'ИМЕНА ОКВЭД'!B$1:D$130001,2,FALSE),E3254)</f>
        <v>Добыча прочих полезных ископаемых</v>
      </c>
      <c r="G3254" s="27">
        <v>165894.9</v>
      </c>
      <c r="H3254" s="27">
        <v>147423.9</v>
      </c>
      <c r="I3254" s="27">
        <v>116012.2</v>
      </c>
      <c r="J3254" s="27">
        <v>414949.5</v>
      </c>
      <c r="K3254" s="27">
        <v>323879.8</v>
      </c>
      <c r="L3254" s="27">
        <v>112.52917606982314</v>
      </c>
      <c r="M3254" s="27">
        <v>142.99780540322485</v>
      </c>
      <c r="N3254" s="27">
        <v>128.11836366454469</v>
      </c>
    </row>
    <row r="3255" spans="1:14" x14ac:dyDescent="0.25">
      <c r="A3255" s="28">
        <v>44986</v>
      </c>
      <c r="B3255" s="4" t="s">
        <v>12</v>
      </c>
      <c r="C3255" s="4" t="s">
        <v>13</v>
      </c>
      <c r="D3255" s="4" t="s">
        <v>14</v>
      </c>
      <c r="E3255" s="4" t="s">
        <v>90</v>
      </c>
      <c r="F3255" s="64" t="str">
        <f>IFERROR(VLOOKUP(E3255,'ИМЕНА ОКВЭД'!B$1:D$130001,2,FALSE),E3255)</f>
        <v>Ремонт и монтаж машин и оборудования</v>
      </c>
      <c r="G3255" s="27">
        <v>1671699.5</v>
      </c>
      <c r="H3255" s="27">
        <v>1311434.8999999999</v>
      </c>
      <c r="I3255" s="27">
        <v>3267979.1</v>
      </c>
      <c r="J3255" s="27">
        <v>4162764.7999999998</v>
      </c>
      <c r="K3255" s="27">
        <v>5881820.5999999996</v>
      </c>
      <c r="L3255" s="27">
        <v>127.47102429560171</v>
      </c>
      <c r="M3255" s="27">
        <v>51.15392261841577</v>
      </c>
      <c r="N3255" s="27">
        <v>70.773406451737074</v>
      </c>
    </row>
    <row r="3256" spans="1:14" x14ac:dyDescent="0.25">
      <c r="A3256" s="28">
        <v>44986</v>
      </c>
      <c r="B3256" s="4" t="s">
        <v>12</v>
      </c>
      <c r="C3256" s="4" t="s">
        <v>13</v>
      </c>
      <c r="D3256" s="4" t="s">
        <v>14</v>
      </c>
      <c r="E3256" s="4" t="s">
        <v>42</v>
      </c>
      <c r="F3256" s="64" t="str">
        <f>IFERROR(VLOOKUP(E3256,'ИМЕНА ОКВЭД'!B$1:D$130001,2,FALSE),E3256)</f>
        <v>10.9</v>
      </c>
      <c r="G3256" s="27">
        <v>13051.7</v>
      </c>
      <c r="H3256" s="27">
        <v>12293.3</v>
      </c>
      <c r="I3256" s="27">
        <v>12576.8</v>
      </c>
      <c r="J3256" s="27">
        <v>37831.800000000003</v>
      </c>
      <c r="K3256" s="27">
        <v>37523.5</v>
      </c>
      <c r="L3256" s="27">
        <v>106.16921412476715</v>
      </c>
      <c r="M3256" s="27">
        <v>103.77600025443674</v>
      </c>
      <c r="N3256" s="27">
        <v>100.82161845243647</v>
      </c>
    </row>
    <row r="3257" spans="1:14" x14ac:dyDescent="0.25">
      <c r="A3257" s="28">
        <v>44986</v>
      </c>
      <c r="B3257" s="4" t="s">
        <v>12</v>
      </c>
      <c r="C3257" s="4" t="s">
        <v>13</v>
      </c>
      <c r="D3257" s="4" t="s">
        <v>14</v>
      </c>
      <c r="E3257" s="4" t="s">
        <v>136</v>
      </c>
      <c r="F3257" s="64" t="str">
        <f>IFERROR(VLOOKUP(E3257,'ИМЕНА ОКВЭД'!B$1:D$130001,2,FALSE),E3257)</f>
        <v>23.2</v>
      </c>
      <c r="G3257" s="27"/>
      <c r="H3257" s="27"/>
      <c r="I3257" s="27">
        <v>2392</v>
      </c>
      <c r="J3257" s="27">
        <v>2392</v>
      </c>
      <c r="K3257" s="27">
        <v>7176</v>
      </c>
      <c r="L3257" s="27"/>
      <c r="M3257" s="27"/>
      <c r="N3257" s="27">
        <v>33.333333333333336</v>
      </c>
    </row>
    <row r="3258" spans="1:14" x14ac:dyDescent="0.25">
      <c r="A3258" s="28">
        <v>44986</v>
      </c>
      <c r="B3258" s="4" t="s">
        <v>12</v>
      </c>
      <c r="C3258" s="4" t="s">
        <v>13</v>
      </c>
      <c r="D3258" s="4" t="s">
        <v>14</v>
      </c>
      <c r="E3258" s="4" t="s">
        <v>36</v>
      </c>
      <c r="F3258" s="64" t="str">
        <f>IFERROR(VLOOKUP(E3258,'ИМЕНА ОКВЭД'!B$1:D$130001,2,FALSE),E3258)</f>
        <v>Производство прочей неметаллической минеральной продукции</v>
      </c>
      <c r="G3258" s="27">
        <v>1359486.8</v>
      </c>
      <c r="H3258" s="27">
        <v>1313298.7</v>
      </c>
      <c r="I3258" s="27">
        <v>1235263.5</v>
      </c>
      <c r="J3258" s="27">
        <v>3714332</v>
      </c>
      <c r="K3258" s="27">
        <v>3382162.3</v>
      </c>
      <c r="L3258" s="27">
        <v>103.51695315010971</v>
      </c>
      <c r="M3258" s="27">
        <v>110.05642116034352</v>
      </c>
      <c r="N3258" s="27">
        <v>109.82122294959056</v>
      </c>
    </row>
    <row r="3259" spans="1:14" x14ac:dyDescent="0.25">
      <c r="A3259" s="28">
        <v>44986</v>
      </c>
      <c r="B3259" s="4" t="s">
        <v>12</v>
      </c>
      <c r="C3259" s="4" t="s">
        <v>13</v>
      </c>
      <c r="D3259" s="4" t="s">
        <v>14</v>
      </c>
      <c r="E3259" s="4" t="s">
        <v>57</v>
      </c>
      <c r="F3259" s="64" t="str">
        <f>IFERROR(VLOOKUP(E3259,'ИМЕНА ОКВЭД'!B$1:D$130001,2,FALSE),E3259)</f>
        <v>10.3</v>
      </c>
      <c r="G3259" s="27">
        <v>27480.400000000001</v>
      </c>
      <c r="H3259" s="27">
        <v>26902.6</v>
      </c>
      <c r="I3259" s="27">
        <v>25743.3</v>
      </c>
      <c r="J3259" s="27">
        <v>81644.899999999994</v>
      </c>
      <c r="K3259" s="27">
        <v>76765.3</v>
      </c>
      <c r="L3259" s="27">
        <v>102.14774780132775</v>
      </c>
      <c r="M3259" s="27">
        <v>106.74777514926214</v>
      </c>
      <c r="N3259" s="27">
        <v>106.35651785376987</v>
      </c>
    </row>
    <row r="3260" spans="1:14" x14ac:dyDescent="0.25">
      <c r="A3260" s="28">
        <v>44986</v>
      </c>
      <c r="B3260" s="4" t="s">
        <v>12</v>
      </c>
      <c r="C3260" s="4" t="s">
        <v>13</v>
      </c>
      <c r="D3260" s="4" t="s">
        <v>14</v>
      </c>
      <c r="E3260" s="4" t="s">
        <v>1801</v>
      </c>
      <c r="F3260" s="64" t="str">
        <f>IFERROR(VLOOKUP(E3260,'ИМЕНА ОКВЭД'!B$1:D$130001,2,FALSE),E3260)</f>
        <v>15.2</v>
      </c>
      <c r="G3260" s="27">
        <v>353</v>
      </c>
      <c r="H3260" s="27">
        <v>353</v>
      </c>
      <c r="I3260" s="27">
        <v>442</v>
      </c>
      <c r="J3260" s="27">
        <v>1148</v>
      </c>
      <c r="K3260" s="27">
        <v>1326</v>
      </c>
      <c r="L3260" s="27">
        <v>100</v>
      </c>
      <c r="M3260" s="27">
        <v>79.864253393665152</v>
      </c>
      <c r="N3260" s="27">
        <v>86.576168929110111</v>
      </c>
    </row>
    <row r="3261" spans="1:14" x14ac:dyDescent="0.25">
      <c r="A3261" s="28">
        <v>44986</v>
      </c>
      <c r="B3261" s="4" t="s">
        <v>12</v>
      </c>
      <c r="C3261" s="4" t="s">
        <v>13</v>
      </c>
      <c r="D3261" s="4" t="s">
        <v>14</v>
      </c>
      <c r="E3261" s="4" t="s">
        <v>29</v>
      </c>
      <c r="F3261" s="64" t="str">
        <f>IFERROR(VLOOKUP(E3261,'ИМЕНА ОКВЭД'!B$1:D$130001,2,FALSE),E3261)</f>
        <v>26.5</v>
      </c>
      <c r="G3261" s="27"/>
      <c r="H3261" s="27"/>
      <c r="I3261" s="27">
        <v>1777</v>
      </c>
      <c r="J3261" s="27">
        <v>1777</v>
      </c>
      <c r="K3261" s="27">
        <v>5331</v>
      </c>
      <c r="L3261" s="27"/>
      <c r="M3261" s="27"/>
      <c r="N3261" s="27">
        <v>33.333333333333336</v>
      </c>
    </row>
    <row r="3262" spans="1:14" x14ac:dyDescent="0.25">
      <c r="A3262" s="28">
        <v>44986</v>
      </c>
      <c r="B3262" s="4" t="s">
        <v>12</v>
      </c>
      <c r="C3262" s="4" t="s">
        <v>13</v>
      </c>
      <c r="D3262" s="4" t="s">
        <v>14</v>
      </c>
      <c r="E3262" s="4" t="s">
        <v>85</v>
      </c>
      <c r="F3262" s="64" t="str">
        <f>IFERROR(VLOOKUP(E3262,'ИМЕНА ОКВЭД'!B$1:D$130001,2,FALSE),E3262)</f>
        <v>Производство, передача и распределение электроэнергии</v>
      </c>
      <c r="G3262" s="27">
        <v>5089000.3</v>
      </c>
      <c r="H3262" s="27">
        <v>5075339.0999999996</v>
      </c>
      <c r="I3262" s="27">
        <v>3854868</v>
      </c>
      <c r="J3262" s="27">
        <v>15712091.300000001</v>
      </c>
      <c r="K3262" s="27">
        <v>11560922</v>
      </c>
      <c r="L3262" s="27">
        <v>100.26916822168592</v>
      </c>
      <c r="M3262" s="27">
        <v>132.01490427168972</v>
      </c>
      <c r="N3262" s="27">
        <v>135.90690517590207</v>
      </c>
    </row>
    <row r="3263" spans="1:14" x14ac:dyDescent="0.25">
      <c r="A3263" s="28">
        <v>44986</v>
      </c>
      <c r="B3263" s="4" t="s">
        <v>12</v>
      </c>
      <c r="C3263" s="4" t="s">
        <v>13</v>
      </c>
      <c r="D3263" s="4" t="s">
        <v>14</v>
      </c>
      <c r="E3263" s="4" t="s">
        <v>31</v>
      </c>
      <c r="F3263" s="64" t="str">
        <f>IFERROR(VLOOKUP(E3263,'ИМЕНА ОКВЭД'!B$1:D$130001,2,FALSE),E3263)</f>
        <v>Производство машин и оборудования, не включенных в другие группировки</v>
      </c>
      <c r="G3263" s="27">
        <v>138598.5</v>
      </c>
      <c r="H3263" s="27">
        <v>200216.7</v>
      </c>
      <c r="I3263" s="27">
        <v>200233.8</v>
      </c>
      <c r="J3263" s="27">
        <v>413962.5</v>
      </c>
      <c r="K3263" s="27">
        <v>391979.8</v>
      </c>
      <c r="L3263" s="27">
        <v>69.224245529968286</v>
      </c>
      <c r="M3263" s="27">
        <v>69.218333767825413</v>
      </c>
      <c r="N3263" s="27">
        <v>105.60812062254229</v>
      </c>
    </row>
    <row r="3264" spans="1:14" x14ac:dyDescent="0.25">
      <c r="A3264" s="28">
        <v>44986</v>
      </c>
      <c r="B3264" s="4" t="s">
        <v>12</v>
      </c>
      <c r="C3264" s="4" t="s">
        <v>13</v>
      </c>
      <c r="D3264" s="4" t="s">
        <v>14</v>
      </c>
      <c r="E3264" s="4" t="s">
        <v>105</v>
      </c>
      <c r="F3264" s="64" t="str">
        <f>IFERROR(VLOOKUP(E3264,'ИМЕНА ОКВЭД'!B$1:D$130001,2,FALSE),E3264)</f>
        <v>11.0</v>
      </c>
      <c r="G3264" s="84">
        <v>703301.1</v>
      </c>
      <c r="H3264" s="84">
        <v>618993.9</v>
      </c>
      <c r="I3264" s="84">
        <v>652440.30000000005</v>
      </c>
      <c r="J3264" s="84">
        <v>1865900.4</v>
      </c>
      <c r="K3264" s="84">
        <v>1685947.7</v>
      </c>
      <c r="L3264" s="84">
        <v>113.62003728954356</v>
      </c>
      <c r="M3264" s="84">
        <v>107.79547186156343</v>
      </c>
      <c r="N3264" s="84">
        <v>110.67368222632291</v>
      </c>
    </row>
    <row r="3265" spans="1:14" x14ac:dyDescent="0.25">
      <c r="A3265" s="38">
        <v>45017</v>
      </c>
      <c r="B3265" s="82" t="s">
        <v>12</v>
      </c>
      <c r="C3265" s="82" t="s">
        <v>13</v>
      </c>
      <c r="D3265" s="82" t="s">
        <v>14</v>
      </c>
      <c r="E3265" s="82" t="s">
        <v>72</v>
      </c>
      <c r="F3265" s="64" t="str">
        <f>IFERROR(VLOOKUP(E3265,'ИМЕНА ОКВЭД'!B$1:D$130001,2,FALSE),E3265)</f>
        <v>32.9</v>
      </c>
      <c r="G3265" s="85">
        <v>5599.3</v>
      </c>
      <c r="H3265" s="85">
        <v>8739.2999999999993</v>
      </c>
      <c r="I3265" s="85">
        <v>13876.1</v>
      </c>
      <c r="J3265" s="85">
        <v>25905</v>
      </c>
      <c r="K3265" s="85">
        <v>48384.4</v>
      </c>
      <c r="L3265" s="85">
        <v>64.070348883777882</v>
      </c>
      <c r="M3265" s="85">
        <v>40.352116228623316</v>
      </c>
      <c r="N3265" s="85">
        <v>53.539983961772805</v>
      </c>
    </row>
    <row r="3266" spans="1:14" x14ac:dyDescent="0.25">
      <c r="A3266" s="38">
        <v>45017</v>
      </c>
      <c r="B3266" s="82" t="s">
        <v>12</v>
      </c>
      <c r="C3266" s="82" t="s">
        <v>13</v>
      </c>
      <c r="D3266" s="82" t="s">
        <v>14</v>
      </c>
      <c r="E3266" s="82" t="s">
        <v>116</v>
      </c>
      <c r="F3266" s="64" t="str">
        <f>IFERROR(VLOOKUP(E3266,'ИМЕНА ОКВЭД'!B$1:D$130001,2,FALSE),E3266)</f>
        <v>Производство, передача и распределение пара и горячей воды; кондиционирование воздуха</v>
      </c>
      <c r="G3266" s="85">
        <v>2588670.7000000002</v>
      </c>
      <c r="H3266" s="85">
        <v>2902913.7</v>
      </c>
      <c r="I3266" s="85">
        <v>2258983.7000000002</v>
      </c>
      <c r="J3266" s="85">
        <v>12811117.4</v>
      </c>
      <c r="K3266" s="85">
        <v>10899420.9</v>
      </c>
      <c r="L3266" s="85">
        <v>89.174910711262271</v>
      </c>
      <c r="M3266" s="85">
        <v>114.59448335107508</v>
      </c>
      <c r="N3266" s="85">
        <v>117.53943184265873</v>
      </c>
    </row>
    <row r="3267" spans="1:14" x14ac:dyDescent="0.25">
      <c r="A3267" s="38">
        <v>45017</v>
      </c>
      <c r="B3267" s="82" t="s">
        <v>12</v>
      </c>
      <c r="C3267" s="82" t="s">
        <v>13</v>
      </c>
      <c r="D3267" s="82" t="s">
        <v>14</v>
      </c>
      <c r="E3267" s="82" t="s">
        <v>20</v>
      </c>
      <c r="F3267" s="64" t="str">
        <f>IFERROR(VLOOKUP(E3267,'ИМЕНА ОКВЭД'!B$1:D$130001,2,FALSE),E3267)</f>
        <v>Водоснабжение; водоотведение, организация сбора и утилизации отходов, деятельность по ликвидации загрязнений</v>
      </c>
      <c r="G3267" s="85">
        <v>1245840</v>
      </c>
      <c r="H3267" s="85">
        <v>1094855.5</v>
      </c>
      <c r="I3267" s="85">
        <v>1086719.8999999999</v>
      </c>
      <c r="J3267" s="85">
        <v>4452474.7</v>
      </c>
      <c r="K3267" s="85">
        <v>4080216.3</v>
      </c>
      <c r="L3267" s="85">
        <v>113.790358636368</v>
      </c>
      <c r="M3267" s="85">
        <v>114.64223669779122</v>
      </c>
      <c r="N3267" s="85">
        <v>109.12349671266202</v>
      </c>
    </row>
    <row r="3268" spans="1:14" x14ac:dyDescent="0.25">
      <c r="A3268" s="38">
        <v>45017</v>
      </c>
      <c r="B3268" s="82" t="s">
        <v>12</v>
      </c>
      <c r="C3268" s="82" t="s">
        <v>13</v>
      </c>
      <c r="D3268" s="82" t="s">
        <v>14</v>
      </c>
      <c r="E3268" s="82" t="s">
        <v>117</v>
      </c>
      <c r="F3268" s="64" t="str">
        <f>IFERROR(VLOOKUP(E3268,'ИМЕНА ОКВЭД'!B$1:D$130001,2,FALSE),E3268)</f>
        <v>Производство текстильных изделий</v>
      </c>
      <c r="G3268" s="85">
        <v>6796.6</v>
      </c>
      <c r="H3268" s="85">
        <v>6837.4</v>
      </c>
      <c r="I3268" s="85">
        <v>2407.4</v>
      </c>
      <c r="J3268" s="85">
        <v>21208.9</v>
      </c>
      <c r="K3268" s="85">
        <v>5404.1</v>
      </c>
      <c r="L3268" s="85">
        <v>99.403281949278963</v>
      </c>
      <c r="M3268" s="85">
        <v>282.3211763728504</v>
      </c>
      <c r="N3268" s="85">
        <v>392.45942895209191</v>
      </c>
    </row>
    <row r="3269" spans="1:14" x14ac:dyDescent="0.25">
      <c r="A3269" s="38">
        <v>45017</v>
      </c>
      <c r="B3269" s="82" t="s">
        <v>12</v>
      </c>
      <c r="C3269" s="82" t="s">
        <v>13</v>
      </c>
      <c r="D3269" s="82" t="s">
        <v>14</v>
      </c>
      <c r="E3269" s="82" t="s">
        <v>96</v>
      </c>
      <c r="F3269" s="64" t="str">
        <f>IFERROR(VLOOKUP(E3269,'ИМЕНА ОКВЭД'!B$1:D$130001,2,FALSE),E3269)</f>
        <v>05.1</v>
      </c>
      <c r="G3269" s="85">
        <v>4759620</v>
      </c>
      <c r="H3269" s="85">
        <v>4454844</v>
      </c>
      <c r="I3269" s="85">
        <v>5661629</v>
      </c>
      <c r="J3269" s="85">
        <v>16500789</v>
      </c>
      <c r="K3269" s="85">
        <v>17923259</v>
      </c>
      <c r="L3269" s="85">
        <v>106.84145168719712</v>
      </c>
      <c r="M3269" s="85">
        <v>84.068030596847663</v>
      </c>
      <c r="N3269" s="85">
        <v>92.06355272777121</v>
      </c>
    </row>
    <row r="3270" spans="1:14" x14ac:dyDescent="0.25">
      <c r="A3270" s="38">
        <v>45017</v>
      </c>
      <c r="B3270" s="82" t="s">
        <v>12</v>
      </c>
      <c r="C3270" s="82" t="s">
        <v>13</v>
      </c>
      <c r="D3270" s="82" t="s">
        <v>14</v>
      </c>
      <c r="E3270" s="82" t="s">
        <v>1801</v>
      </c>
      <c r="F3270" s="64" t="str">
        <f>IFERROR(VLOOKUP(E3270,'ИМЕНА ОКВЭД'!B$1:D$130001,2,FALSE),E3270)</f>
        <v>15.2</v>
      </c>
      <c r="G3270" s="85">
        <v>353</v>
      </c>
      <c r="H3270" s="85">
        <v>353</v>
      </c>
      <c r="I3270" s="85">
        <v>442</v>
      </c>
      <c r="J3270" s="85">
        <v>1501</v>
      </c>
      <c r="K3270" s="85">
        <v>1768</v>
      </c>
      <c r="L3270" s="85">
        <v>100</v>
      </c>
      <c r="M3270" s="85">
        <v>79.864253393665152</v>
      </c>
      <c r="N3270" s="85">
        <v>84.898190045248867</v>
      </c>
    </row>
    <row r="3271" spans="1:14" x14ac:dyDescent="0.25">
      <c r="A3271" s="38">
        <v>45017</v>
      </c>
      <c r="B3271" s="82" t="s">
        <v>12</v>
      </c>
      <c r="C3271" s="82" t="s">
        <v>13</v>
      </c>
      <c r="D3271" s="82" t="s">
        <v>14</v>
      </c>
      <c r="E3271" s="82" t="s">
        <v>100</v>
      </c>
      <c r="F3271" s="64" t="str">
        <f>IFERROR(VLOOKUP(E3271,'ИМЕНА ОКВЭД'!B$1:D$130001,2,FALSE),E3271)</f>
        <v>23.9</v>
      </c>
      <c r="G3271" s="85">
        <v>351040</v>
      </c>
      <c r="H3271" s="85">
        <v>331417</v>
      </c>
      <c r="I3271" s="85">
        <v>454502</v>
      </c>
      <c r="J3271" s="85">
        <v>1281636</v>
      </c>
      <c r="K3271" s="85">
        <v>1616522</v>
      </c>
      <c r="L3271" s="85">
        <v>105.92093948107672</v>
      </c>
      <c r="M3271" s="85">
        <v>77.236183779169295</v>
      </c>
      <c r="N3271" s="85">
        <v>79.283548259782421</v>
      </c>
    </row>
    <row r="3272" spans="1:14" x14ac:dyDescent="0.25">
      <c r="A3272" s="38">
        <v>45017</v>
      </c>
      <c r="B3272" s="82" t="s">
        <v>12</v>
      </c>
      <c r="C3272" s="82" t="s">
        <v>13</v>
      </c>
      <c r="D3272" s="82" t="s">
        <v>14</v>
      </c>
      <c r="E3272" s="82" t="s">
        <v>138</v>
      </c>
      <c r="F3272" s="64" t="str">
        <f>IFERROR(VLOOKUP(E3272,'ИМЕНА ОКВЭД'!B$1:D$130001,2,FALSE),E3272)</f>
        <v>24.2</v>
      </c>
      <c r="G3272" s="85">
        <v>9354</v>
      </c>
      <c r="H3272" s="85">
        <v>9354</v>
      </c>
      <c r="I3272" s="85">
        <v>6117</v>
      </c>
      <c r="J3272" s="85">
        <v>34179</v>
      </c>
      <c r="K3272" s="85">
        <v>24468</v>
      </c>
      <c r="L3272" s="85">
        <v>100</v>
      </c>
      <c r="M3272" s="85">
        <v>152.91809710642471</v>
      </c>
      <c r="N3272" s="85">
        <v>139.68857282981853</v>
      </c>
    </row>
    <row r="3273" spans="1:14" x14ac:dyDescent="0.25">
      <c r="A3273" s="38">
        <v>45017</v>
      </c>
      <c r="B3273" s="82" t="s">
        <v>12</v>
      </c>
      <c r="C3273" s="82" t="s">
        <v>13</v>
      </c>
      <c r="D3273" s="82" t="s">
        <v>14</v>
      </c>
      <c r="E3273" s="82" t="s">
        <v>102</v>
      </c>
      <c r="F3273" s="64" t="str">
        <f>IFERROR(VLOOKUP(E3273,'ИМЕНА ОКВЭД'!B$1:D$130001,2,FALSE),E3273)</f>
        <v>28.9</v>
      </c>
      <c r="G3273" s="85">
        <v>41068.300000000003</v>
      </c>
      <c r="H3273" s="85">
        <v>106876.5</v>
      </c>
      <c r="I3273" s="85">
        <v>67547.899999999994</v>
      </c>
      <c r="J3273" s="85">
        <v>261542.6</v>
      </c>
      <c r="K3273" s="85">
        <v>304988.3</v>
      </c>
      <c r="L3273" s="85">
        <v>38.425940220722048</v>
      </c>
      <c r="M3273" s="85">
        <v>60.798781309263504</v>
      </c>
      <c r="N3273" s="85">
        <v>85.75496174771294</v>
      </c>
    </row>
    <row r="3274" spans="1:14" x14ac:dyDescent="0.25">
      <c r="A3274" s="38">
        <v>45017</v>
      </c>
      <c r="B3274" s="82" t="s">
        <v>12</v>
      </c>
      <c r="C3274" s="82" t="s">
        <v>13</v>
      </c>
      <c r="D3274" s="82" t="s">
        <v>14</v>
      </c>
      <c r="E3274" s="82" t="s">
        <v>75</v>
      </c>
      <c r="F3274" s="64" t="str">
        <f>IFERROR(VLOOKUP(E3274,'ИМЕНА ОКВЭД'!B$1:D$130001,2,FALSE),E3274)</f>
        <v>125.АГ</v>
      </c>
      <c r="G3274" s="85">
        <v>41896410.600000001</v>
      </c>
      <c r="H3274" s="85">
        <v>42276476</v>
      </c>
      <c r="I3274" s="85">
        <v>39241049.399999999</v>
      </c>
      <c r="J3274" s="85">
        <v>149211184.5</v>
      </c>
      <c r="K3274" s="85">
        <v>163511108.90000001</v>
      </c>
      <c r="L3274" s="85">
        <v>99.101000282048105</v>
      </c>
      <c r="M3274" s="85">
        <v>106.76679456997397</v>
      </c>
      <c r="N3274" s="85">
        <v>91.254463078257558</v>
      </c>
    </row>
    <row r="3275" spans="1:14" x14ac:dyDescent="0.25">
      <c r="A3275" s="38">
        <v>45017</v>
      </c>
      <c r="B3275" s="82" t="s">
        <v>12</v>
      </c>
      <c r="C3275" s="82" t="s">
        <v>13</v>
      </c>
      <c r="D3275" s="82" t="s">
        <v>14</v>
      </c>
      <c r="E3275" s="82" t="s">
        <v>55</v>
      </c>
      <c r="F3275" s="64" t="str">
        <f>IFERROR(VLOOKUP(E3275,'ИМЕНА ОКВЭД'!B$1:D$130001,2,FALSE),E3275)</f>
        <v>1323500.029.31</v>
      </c>
      <c r="G3275" s="85">
        <v>50597104.399999999</v>
      </c>
      <c r="H3275" s="85">
        <v>51824237.200000003</v>
      </c>
      <c r="I3275" s="85">
        <v>46284950.399999999</v>
      </c>
      <c r="J3275" s="85">
        <v>188631280.30000001</v>
      </c>
      <c r="K3275" s="85">
        <v>195587607.30000001</v>
      </c>
      <c r="L3275" s="85">
        <v>97.632125688094064</v>
      </c>
      <c r="M3275" s="85">
        <v>109.31653585611275</v>
      </c>
      <c r="N3275" s="85">
        <v>96.443370264594463</v>
      </c>
    </row>
    <row r="3276" spans="1:14" x14ac:dyDescent="0.25">
      <c r="A3276" s="38">
        <v>45017</v>
      </c>
      <c r="B3276" s="82" t="s">
        <v>12</v>
      </c>
      <c r="C3276" s="82" t="s">
        <v>13</v>
      </c>
      <c r="D3276" s="82" t="s">
        <v>14</v>
      </c>
      <c r="E3276" s="82" t="s">
        <v>95</v>
      </c>
      <c r="F3276" s="64" t="str">
        <f>IFERROR(VLOOKUP(E3276,'ИМЕНА ОКВЭД'!B$1:D$130001,2,FALSE),E3276)</f>
        <v>Производство мебели</v>
      </c>
      <c r="G3276" s="85">
        <v>32125.3</v>
      </c>
      <c r="H3276" s="85">
        <v>31520.9</v>
      </c>
      <c r="I3276" s="85">
        <v>30773.8</v>
      </c>
      <c r="J3276" s="85">
        <v>125817.9</v>
      </c>
      <c r="K3276" s="85">
        <v>123083.7</v>
      </c>
      <c r="L3276" s="85">
        <v>101.91745794060449</v>
      </c>
      <c r="M3276" s="85">
        <v>104.39172282915987</v>
      </c>
      <c r="N3276" s="85">
        <v>102.22141518332647</v>
      </c>
    </row>
    <row r="3277" spans="1:14" x14ac:dyDescent="0.25">
      <c r="A3277" s="38">
        <v>45017</v>
      </c>
      <c r="B3277" s="82" t="s">
        <v>12</v>
      </c>
      <c r="C3277" s="82" t="s">
        <v>13</v>
      </c>
      <c r="D3277" s="82" t="s">
        <v>14</v>
      </c>
      <c r="E3277" s="82" t="s">
        <v>27</v>
      </c>
      <c r="F3277" s="64" t="str">
        <f>IFERROR(VLOOKUP(E3277,'ИМЕНА ОКВЭД'!B$1:D$130001,2,FALSE),E3277)</f>
        <v>Сбор и обработка сточных вод</v>
      </c>
      <c r="G3277" s="85">
        <v>200810.1</v>
      </c>
      <c r="H3277" s="85">
        <v>203508.4</v>
      </c>
      <c r="I3277" s="85">
        <v>163660.4</v>
      </c>
      <c r="J3277" s="85">
        <v>809261.2</v>
      </c>
      <c r="K3277" s="85">
        <v>679761</v>
      </c>
      <c r="L3277" s="85">
        <v>98.674108783716051</v>
      </c>
      <c r="M3277" s="85">
        <v>122.69926017533869</v>
      </c>
      <c r="N3277" s="85">
        <v>119.05084286977335</v>
      </c>
    </row>
    <row r="3278" spans="1:14" x14ac:dyDescent="0.25">
      <c r="A3278" s="38">
        <v>45017</v>
      </c>
      <c r="B3278" s="82" t="s">
        <v>12</v>
      </c>
      <c r="C3278" s="82" t="s">
        <v>13</v>
      </c>
      <c r="D3278" s="82" t="s">
        <v>14</v>
      </c>
      <c r="E3278" s="82" t="s">
        <v>28</v>
      </c>
      <c r="F3278" s="64" t="str">
        <f>IFERROR(VLOOKUP(E3278,'ИМЕНА ОКВЭД'!B$1:D$130001,2,FALSE),E3278)</f>
        <v>08.1</v>
      </c>
      <c r="G3278" s="85">
        <v>193218.1</v>
      </c>
      <c r="H3278" s="85">
        <v>161475.9</v>
      </c>
      <c r="I3278" s="85">
        <v>115281.3</v>
      </c>
      <c r="J3278" s="85">
        <v>599329.6</v>
      </c>
      <c r="K3278" s="85">
        <v>439161.1</v>
      </c>
      <c r="L3278" s="85">
        <v>119.6575464202398</v>
      </c>
      <c r="M3278" s="85">
        <v>167.60576086494513</v>
      </c>
      <c r="N3278" s="85">
        <v>136.47146798748796</v>
      </c>
    </row>
    <row r="3279" spans="1:14" x14ac:dyDescent="0.25">
      <c r="A3279" s="38">
        <v>45017</v>
      </c>
      <c r="B3279" s="82" t="s">
        <v>12</v>
      </c>
      <c r="C3279" s="82" t="s">
        <v>13</v>
      </c>
      <c r="D3279" s="82" t="s">
        <v>14</v>
      </c>
      <c r="E3279" s="82" t="s">
        <v>37</v>
      </c>
      <c r="F3279" s="64" t="str">
        <f>IFERROR(VLOOKUP(E3279,'ИМЕНА ОКВЭД'!B$1:D$130001,2,FALSE),E3279)</f>
        <v>14.3</v>
      </c>
      <c r="G3279" s="85">
        <v>3475</v>
      </c>
      <c r="H3279" s="85">
        <v>3475</v>
      </c>
      <c r="I3279" s="85">
        <v>447</v>
      </c>
      <c r="J3279" s="85">
        <v>10872</v>
      </c>
      <c r="K3279" s="85">
        <v>1788</v>
      </c>
      <c r="L3279" s="85">
        <v>100</v>
      </c>
      <c r="M3279" s="85">
        <v>777.40492170022367</v>
      </c>
      <c r="N3279" s="85">
        <v>608.05369127516781</v>
      </c>
    </row>
    <row r="3280" spans="1:14" x14ac:dyDescent="0.25">
      <c r="A3280" s="38">
        <v>45017</v>
      </c>
      <c r="B3280" s="82" t="s">
        <v>12</v>
      </c>
      <c r="C3280" s="82" t="s">
        <v>13</v>
      </c>
      <c r="D3280" s="82" t="s">
        <v>14</v>
      </c>
      <c r="E3280" s="82" t="s">
        <v>114</v>
      </c>
      <c r="F3280" s="64" t="str">
        <f>IFERROR(VLOOKUP(E3280,'ИМЕНА ОКВЭД'!B$1:D$130001,2,FALSE),E3280)</f>
        <v>16.2</v>
      </c>
      <c r="G3280" s="85">
        <v>403133.5</v>
      </c>
      <c r="H3280" s="85">
        <v>199370.4</v>
      </c>
      <c r="I3280" s="85">
        <v>529677.5</v>
      </c>
      <c r="J3280" s="85">
        <v>1062020</v>
      </c>
      <c r="K3280" s="85">
        <v>2060759.3</v>
      </c>
      <c r="L3280" s="85">
        <v>202.20328594415219</v>
      </c>
      <c r="M3280" s="85">
        <v>76.109236280566947</v>
      </c>
      <c r="N3280" s="85">
        <v>51.535373393680672</v>
      </c>
    </row>
    <row r="3281" spans="1:14" x14ac:dyDescent="0.25">
      <c r="A3281" s="38">
        <v>45017</v>
      </c>
      <c r="B3281" s="82" t="s">
        <v>12</v>
      </c>
      <c r="C3281" s="82" t="s">
        <v>13</v>
      </c>
      <c r="D3281" s="82" t="s">
        <v>14</v>
      </c>
      <c r="E3281" s="82" t="s">
        <v>19</v>
      </c>
      <c r="F3281" s="64" t="str">
        <f>IFERROR(VLOOKUP(E3281,'ИМЕНА ОКВЭД'!B$1:D$130001,2,FALSE),E3281)</f>
        <v>25.6</v>
      </c>
      <c r="G3281" s="85">
        <v>50641</v>
      </c>
      <c r="H3281" s="85">
        <v>52578</v>
      </c>
      <c r="I3281" s="85">
        <v>47210.7</v>
      </c>
      <c r="J3281" s="85">
        <v>189595.2</v>
      </c>
      <c r="K3281" s="85">
        <v>172836.6</v>
      </c>
      <c r="L3281" s="85">
        <v>96.315949636730195</v>
      </c>
      <c r="M3281" s="85">
        <v>107.26593759465545</v>
      </c>
      <c r="N3281" s="85">
        <v>109.69621017770541</v>
      </c>
    </row>
    <row r="3282" spans="1:14" x14ac:dyDescent="0.25">
      <c r="A3282" s="38">
        <v>45017</v>
      </c>
      <c r="B3282" s="82" t="s">
        <v>12</v>
      </c>
      <c r="C3282" s="82" t="s">
        <v>13</v>
      </c>
      <c r="D3282" s="82" t="s">
        <v>14</v>
      </c>
      <c r="E3282" s="82" t="s">
        <v>3471</v>
      </c>
      <c r="F3282" s="64" t="str">
        <f>IFERROR(VLOOKUP(E3282,'ИМЕНА ОКВЭД'!B$1:D$130001,2,FALSE),E3282)</f>
        <v>29.1</v>
      </c>
      <c r="G3282" s="85">
        <v>3390</v>
      </c>
      <c r="H3282" s="85">
        <v>3390</v>
      </c>
      <c r="I3282" s="85">
        <v>2020</v>
      </c>
      <c r="J3282" s="85">
        <v>12190</v>
      </c>
      <c r="K3282" s="85">
        <v>8080</v>
      </c>
      <c r="L3282" s="85">
        <v>100</v>
      </c>
      <c r="M3282" s="85">
        <v>167.82178217821783</v>
      </c>
      <c r="N3282" s="85">
        <v>150.86633663366337</v>
      </c>
    </row>
    <row r="3283" spans="1:14" x14ac:dyDescent="0.25">
      <c r="A3283" s="38">
        <v>45017</v>
      </c>
      <c r="B3283" s="82" t="s">
        <v>12</v>
      </c>
      <c r="C3283" s="82" t="s">
        <v>13</v>
      </c>
      <c r="D3283" s="82" t="s">
        <v>14</v>
      </c>
      <c r="E3283" s="82" t="s">
        <v>123</v>
      </c>
      <c r="F3283" s="64" t="str">
        <f>IFERROR(VLOOKUP(E3283,'ИМЕНА ОКВЭД'!B$1:D$130001,2,FALSE),E3283)</f>
        <v>32.1</v>
      </c>
      <c r="G3283" s="85">
        <v>17897</v>
      </c>
      <c r="H3283" s="85">
        <v>17897</v>
      </c>
      <c r="I3283" s="85">
        <v>18</v>
      </c>
      <c r="J3283" s="85">
        <v>53709</v>
      </c>
      <c r="K3283" s="85">
        <v>72</v>
      </c>
      <c r="L3283" s="85">
        <v>100</v>
      </c>
      <c r="M3283" s="85">
        <v>99427.777777777781</v>
      </c>
      <c r="N3283" s="85">
        <v>74595.833333333328</v>
      </c>
    </row>
    <row r="3284" spans="1:14" x14ac:dyDescent="0.25">
      <c r="A3284" s="38">
        <v>45017</v>
      </c>
      <c r="B3284" s="82" t="s">
        <v>12</v>
      </c>
      <c r="C3284" s="82" t="s">
        <v>13</v>
      </c>
      <c r="D3284" s="82" t="s">
        <v>14</v>
      </c>
      <c r="E3284" s="82" t="s">
        <v>24</v>
      </c>
      <c r="F3284" s="64" t="str">
        <f>IFERROR(VLOOKUP(E3284,'ИМЕНА ОКВЭД'!B$1:D$130001,2,FALSE),E3284)</f>
        <v>32.5</v>
      </c>
      <c r="G3284" s="85">
        <v>15043</v>
      </c>
      <c r="H3284" s="85">
        <v>16943</v>
      </c>
      <c r="I3284" s="85">
        <v>12333</v>
      </c>
      <c r="J3284" s="85">
        <v>45488</v>
      </c>
      <c r="K3284" s="85">
        <v>44958</v>
      </c>
      <c r="L3284" s="85">
        <v>88.785929292333122</v>
      </c>
      <c r="M3284" s="85">
        <v>121.97356685315819</v>
      </c>
      <c r="N3284" s="85">
        <v>101.17887806397081</v>
      </c>
    </row>
    <row r="3285" spans="1:14" x14ac:dyDescent="0.25">
      <c r="A3285" s="38">
        <v>45017</v>
      </c>
      <c r="B3285" s="82" t="s">
        <v>12</v>
      </c>
      <c r="C3285" s="82" t="s">
        <v>13</v>
      </c>
      <c r="D3285" s="82" t="s">
        <v>14</v>
      </c>
      <c r="E3285" s="82" t="s">
        <v>40</v>
      </c>
      <c r="F3285" s="64" t="str">
        <f>IFERROR(VLOOKUP(E3285,'ИМЕНА ОКВЭД'!B$1:D$130001,2,FALSE),E3285)</f>
        <v>38.2</v>
      </c>
      <c r="G3285" s="85">
        <v>15408.4</v>
      </c>
      <c r="H3285" s="85">
        <v>11935.7</v>
      </c>
      <c r="I3285" s="85">
        <v>6898.1</v>
      </c>
      <c r="J3285" s="85">
        <v>44519.7</v>
      </c>
      <c r="K3285" s="85">
        <v>51521.7</v>
      </c>
      <c r="L3285" s="85">
        <v>129.09506773796258</v>
      </c>
      <c r="M3285" s="85">
        <v>223.37165306388715</v>
      </c>
      <c r="N3285" s="85">
        <v>86.409609931349308</v>
      </c>
    </row>
    <row r="3286" spans="1:14" x14ac:dyDescent="0.25">
      <c r="A3286" s="38">
        <v>45017</v>
      </c>
      <c r="B3286" s="82" t="s">
        <v>12</v>
      </c>
      <c r="C3286" s="82" t="s">
        <v>13</v>
      </c>
      <c r="D3286" s="82" t="s">
        <v>14</v>
      </c>
      <c r="E3286" s="82" t="s">
        <v>98</v>
      </c>
      <c r="F3286" s="64" t="str">
        <f>IFERROR(VLOOKUP(E3286,'ИМЕНА ОКВЭД'!B$1:D$130001,2,FALSE),E3286)</f>
        <v>Предоставление услуг в области добычи полезных ископаемых</v>
      </c>
      <c r="G3286" s="85">
        <v>416932.7</v>
      </c>
      <c r="H3286" s="85">
        <v>289576.7</v>
      </c>
      <c r="I3286" s="85">
        <v>315504.90000000002</v>
      </c>
      <c r="J3286" s="85">
        <v>1424036.9</v>
      </c>
      <c r="K3286" s="85">
        <v>1063347.2</v>
      </c>
      <c r="L3286" s="85">
        <v>143.98005778779853</v>
      </c>
      <c r="M3286" s="85">
        <v>132.14777329924195</v>
      </c>
      <c r="N3286" s="85">
        <v>133.92021909682933</v>
      </c>
    </row>
    <row r="3287" spans="1:14" x14ac:dyDescent="0.25">
      <c r="A3287" s="38">
        <v>45017</v>
      </c>
      <c r="B3287" s="82" t="s">
        <v>12</v>
      </c>
      <c r="C3287" s="82" t="s">
        <v>13</v>
      </c>
      <c r="D3287" s="82" t="s">
        <v>14</v>
      </c>
      <c r="E3287" s="82" t="s">
        <v>79</v>
      </c>
      <c r="F3287" s="64" t="str">
        <f>IFERROR(VLOOKUP(E3287,'ИМЕНА ОКВЭД'!B$1:D$130001,2,FALSE),E3287)</f>
        <v>Производство металлургическое</v>
      </c>
      <c r="G3287" s="85">
        <v>13324912.199999999</v>
      </c>
      <c r="H3287" s="85">
        <v>16247042</v>
      </c>
      <c r="I3287" s="85">
        <v>11471408.800000001</v>
      </c>
      <c r="J3287" s="85">
        <v>53886039.600000001</v>
      </c>
      <c r="K3287" s="85">
        <v>59892859.5</v>
      </c>
      <c r="L3287" s="85">
        <v>82.014388834595252</v>
      </c>
      <c r="M3287" s="85">
        <v>116.15759173363257</v>
      </c>
      <c r="N3287" s="85">
        <v>89.970724473424085</v>
      </c>
    </row>
    <row r="3288" spans="1:14" x14ac:dyDescent="0.25">
      <c r="A3288" s="38">
        <v>45017</v>
      </c>
      <c r="B3288" s="82" t="s">
        <v>12</v>
      </c>
      <c r="C3288" s="82" t="s">
        <v>13</v>
      </c>
      <c r="D3288" s="82" t="s">
        <v>14</v>
      </c>
      <c r="E3288" s="82" t="s">
        <v>110</v>
      </c>
      <c r="F3288" s="64" t="str">
        <f>IFERROR(VLOOKUP(E3288,'ИМЕНА ОКВЭД'!B$1:D$130001,2,FALSE),E3288)</f>
        <v>10.6</v>
      </c>
      <c r="G3288" s="85"/>
      <c r="H3288" s="85"/>
      <c r="I3288" s="85">
        <v>1.4</v>
      </c>
      <c r="J3288" s="85"/>
      <c r="K3288" s="85">
        <v>4.4000000000000004</v>
      </c>
      <c r="L3288" s="85"/>
      <c r="M3288" s="85"/>
      <c r="N3288" s="85"/>
    </row>
    <row r="3289" spans="1:14" x14ac:dyDescent="0.25">
      <c r="A3289" s="38">
        <v>45017</v>
      </c>
      <c r="B3289" s="82" t="s">
        <v>12</v>
      </c>
      <c r="C3289" s="82" t="s">
        <v>13</v>
      </c>
      <c r="D3289" s="82" t="s">
        <v>14</v>
      </c>
      <c r="E3289" s="82" t="s">
        <v>38</v>
      </c>
      <c r="F3289" s="64" t="str">
        <f>IFERROR(VLOOKUP(E3289,'ИМЕНА ОКВЭД'!B$1:D$130001,2,FALSE),E3289)</f>
        <v>21.2</v>
      </c>
      <c r="G3289" s="85">
        <v>295726</v>
      </c>
      <c r="H3289" s="85">
        <v>354957</v>
      </c>
      <c r="I3289" s="85">
        <v>201696</v>
      </c>
      <c r="J3289" s="85">
        <v>1168917</v>
      </c>
      <c r="K3289" s="85">
        <v>972762</v>
      </c>
      <c r="L3289" s="85">
        <v>83.31319004837205</v>
      </c>
      <c r="M3289" s="85">
        <v>146.61966523877518</v>
      </c>
      <c r="N3289" s="85">
        <v>120.16474738939226</v>
      </c>
    </row>
    <row r="3290" spans="1:14" x14ac:dyDescent="0.25">
      <c r="A3290" s="38">
        <v>45017</v>
      </c>
      <c r="B3290" s="82" t="s">
        <v>12</v>
      </c>
      <c r="C3290" s="82" t="s">
        <v>13</v>
      </c>
      <c r="D3290" s="82" t="s">
        <v>14</v>
      </c>
      <c r="E3290" s="82" t="s">
        <v>121</v>
      </c>
      <c r="F3290" s="64" t="str">
        <f>IFERROR(VLOOKUP(E3290,'ИМЕНА ОКВЭД'!B$1:D$130001,2,FALSE),E3290)</f>
        <v>23.6</v>
      </c>
      <c r="G3290" s="85">
        <v>763643</v>
      </c>
      <c r="H3290" s="85">
        <v>920131.8</v>
      </c>
      <c r="I3290" s="85">
        <v>684586.4</v>
      </c>
      <c r="J3290" s="85">
        <v>3240001.4</v>
      </c>
      <c r="K3290" s="85">
        <v>2592931.1</v>
      </c>
      <c r="L3290" s="85">
        <v>82.992784294597797</v>
      </c>
      <c r="M3290" s="85">
        <v>111.54808217049009</v>
      </c>
      <c r="N3290" s="85">
        <v>124.95516753221865</v>
      </c>
    </row>
    <row r="3291" spans="1:14" x14ac:dyDescent="0.25">
      <c r="A3291" s="38">
        <v>45017</v>
      </c>
      <c r="B3291" s="82" t="s">
        <v>12</v>
      </c>
      <c r="C3291" s="82" t="s">
        <v>13</v>
      </c>
      <c r="D3291" s="82" t="s">
        <v>14</v>
      </c>
      <c r="E3291" s="82" t="s">
        <v>883</v>
      </c>
      <c r="F3291" s="64" t="str">
        <f>IFERROR(VLOOKUP(E3291,'ИМЕНА ОКВЭД'!B$1:D$130001,2,FALSE),E3291)</f>
        <v>08.9</v>
      </c>
      <c r="G3291" s="85"/>
      <c r="H3291" s="85">
        <v>4419</v>
      </c>
      <c r="I3291" s="85"/>
      <c r="J3291" s="85">
        <v>8838</v>
      </c>
      <c r="K3291" s="85"/>
      <c r="L3291" s="85"/>
      <c r="M3291" s="85"/>
      <c r="N3291" s="85"/>
    </row>
    <row r="3292" spans="1:14" x14ac:dyDescent="0.25">
      <c r="A3292" s="38">
        <v>45017</v>
      </c>
      <c r="B3292" s="82" t="s">
        <v>12</v>
      </c>
      <c r="C3292" s="82" t="s">
        <v>13</v>
      </c>
      <c r="D3292" s="82" t="s">
        <v>14</v>
      </c>
      <c r="E3292" s="82" t="s">
        <v>35</v>
      </c>
      <c r="F3292" s="64" t="str">
        <f>IFERROR(VLOOKUP(E3292,'ИМЕНА ОКВЭД'!B$1:D$130001,2,FALSE),E3292)</f>
        <v>Обрабатывающие производства</v>
      </c>
      <c r="G3292" s="85">
        <v>35932846</v>
      </c>
      <c r="H3292" s="85">
        <v>36973681</v>
      </c>
      <c r="I3292" s="85">
        <v>32718349.5</v>
      </c>
      <c r="J3292" s="85">
        <v>128764444.7</v>
      </c>
      <c r="K3292" s="85">
        <v>141022582.59999999</v>
      </c>
      <c r="L3292" s="85">
        <v>97.184930004670079</v>
      </c>
      <c r="M3292" s="85">
        <v>109.8247513982941</v>
      </c>
      <c r="N3292" s="85">
        <v>91.30767734216775</v>
      </c>
    </row>
    <row r="3293" spans="1:14" x14ac:dyDescent="0.25">
      <c r="A3293" s="38">
        <v>45017</v>
      </c>
      <c r="B3293" s="82" t="s">
        <v>12</v>
      </c>
      <c r="C3293" s="82" t="s">
        <v>13</v>
      </c>
      <c r="D3293" s="82" t="s">
        <v>14</v>
      </c>
      <c r="E3293" s="82" t="s">
        <v>30</v>
      </c>
      <c r="F3293" s="64" t="str">
        <f>IFERROR(VLOOKUP(E3293,'ИМЕНА ОКВЭД'!B$1:D$130001,2,FALSE),E3293)</f>
        <v>Производство пищевых продуктов</v>
      </c>
      <c r="G3293" s="85">
        <v>5676776.2000000002</v>
      </c>
      <c r="H3293" s="85">
        <v>6713458.9000000004</v>
      </c>
      <c r="I3293" s="85">
        <v>5371950.5</v>
      </c>
      <c r="J3293" s="85">
        <v>20591901.5</v>
      </c>
      <c r="K3293" s="85">
        <v>20417531.899999999</v>
      </c>
      <c r="L3293" s="85">
        <v>84.558143343962385</v>
      </c>
      <c r="M3293" s="85">
        <v>105.67439517545814</v>
      </c>
      <c r="N3293" s="85">
        <v>100.85401899139435</v>
      </c>
    </row>
    <row r="3294" spans="1:14" x14ac:dyDescent="0.25">
      <c r="A3294" s="38">
        <v>45017</v>
      </c>
      <c r="B3294" s="82" t="s">
        <v>12</v>
      </c>
      <c r="C3294" s="82" t="s">
        <v>13</v>
      </c>
      <c r="D3294" s="82" t="s">
        <v>14</v>
      </c>
      <c r="E3294" s="82" t="s">
        <v>82</v>
      </c>
      <c r="F3294" s="64" t="str">
        <f>IFERROR(VLOOKUP(E3294,'ИМЕНА ОКВЭД'!B$1:D$130001,2,FALSE),E3294)</f>
        <v>18.1</v>
      </c>
      <c r="G3294" s="85">
        <v>27722.400000000001</v>
      </c>
      <c r="H3294" s="85">
        <v>32177</v>
      </c>
      <c r="I3294" s="85">
        <v>27215.3</v>
      </c>
      <c r="J3294" s="85">
        <v>113422.1</v>
      </c>
      <c r="K3294" s="85">
        <v>114766.39999999999</v>
      </c>
      <c r="L3294" s="85">
        <v>86.155949902103984</v>
      </c>
      <c r="M3294" s="85">
        <v>101.86329013459341</v>
      </c>
      <c r="N3294" s="85">
        <v>98.828664138632917</v>
      </c>
    </row>
    <row r="3295" spans="1:14" x14ac:dyDescent="0.25">
      <c r="A3295" s="38">
        <v>45017</v>
      </c>
      <c r="B3295" s="82" t="s">
        <v>12</v>
      </c>
      <c r="C3295" s="82" t="s">
        <v>13</v>
      </c>
      <c r="D3295" s="82" t="s">
        <v>14</v>
      </c>
      <c r="E3295" s="82" t="s">
        <v>78</v>
      </c>
      <c r="F3295" s="64" t="str">
        <f>IFERROR(VLOOKUP(E3295,'ИМЕНА ОКВЭД'!B$1:D$130001,2,FALSE),E3295)</f>
        <v>39.0</v>
      </c>
      <c r="G3295" s="85">
        <v>4992</v>
      </c>
      <c r="H3295" s="85">
        <v>4755</v>
      </c>
      <c r="I3295" s="85">
        <v>4403</v>
      </c>
      <c r="J3295" s="85">
        <v>19042</v>
      </c>
      <c r="K3295" s="85">
        <v>17565</v>
      </c>
      <c r="L3295" s="85">
        <v>104.98422712933754</v>
      </c>
      <c r="M3295" s="85">
        <v>113.3772427890075</v>
      </c>
      <c r="N3295" s="85">
        <v>108.40876743524053</v>
      </c>
    </row>
    <row r="3296" spans="1:14" x14ac:dyDescent="0.25">
      <c r="A3296" s="38">
        <v>45017</v>
      </c>
      <c r="B3296" s="82" t="s">
        <v>12</v>
      </c>
      <c r="C3296" s="82" t="s">
        <v>13</v>
      </c>
      <c r="D3296" s="82" t="s">
        <v>14</v>
      </c>
      <c r="E3296" s="82" t="s">
        <v>64</v>
      </c>
      <c r="F3296" s="64" t="str">
        <f>IFERROR(VLOOKUP(E3296,'ИМЕНА ОКВЭД'!B$1:D$130001,2,FALSE),E3296)</f>
        <v>Производство бумаги и бумажных изделий</v>
      </c>
      <c r="G3296" s="85">
        <v>51511</v>
      </c>
      <c r="H3296" s="85">
        <v>51887.3</v>
      </c>
      <c r="I3296" s="85">
        <v>28035.1</v>
      </c>
      <c r="J3296" s="85">
        <v>182210.4</v>
      </c>
      <c r="K3296" s="85">
        <v>108287.5</v>
      </c>
      <c r="L3296" s="85">
        <v>99.274774366752553</v>
      </c>
      <c r="M3296" s="85">
        <v>183.73752902611369</v>
      </c>
      <c r="N3296" s="85">
        <v>168.26540459425141</v>
      </c>
    </row>
    <row r="3297" spans="1:14" x14ac:dyDescent="0.25">
      <c r="A3297" s="38">
        <v>45017</v>
      </c>
      <c r="B3297" s="82" t="s">
        <v>12</v>
      </c>
      <c r="C3297" s="82" t="s">
        <v>13</v>
      </c>
      <c r="D3297" s="82" t="s">
        <v>14</v>
      </c>
      <c r="E3297" s="82" t="s">
        <v>90</v>
      </c>
      <c r="F3297" s="64" t="str">
        <f>IFERROR(VLOOKUP(E3297,'ИМЕНА ОКВЭД'!B$1:D$130001,2,FALSE),E3297)</f>
        <v>Ремонт и монтаж машин и оборудования</v>
      </c>
      <c r="G3297" s="85">
        <v>4344173.0999999996</v>
      </c>
      <c r="H3297" s="85">
        <v>1671699.5</v>
      </c>
      <c r="I3297" s="85">
        <v>1585077.1</v>
      </c>
      <c r="J3297" s="85">
        <v>8506937.9000000004</v>
      </c>
      <c r="K3297" s="85">
        <v>7466897.7000000002</v>
      </c>
      <c r="L3297" s="85">
        <v>259.86566963739597</v>
      </c>
      <c r="M3297" s="85">
        <v>274.06699017984675</v>
      </c>
      <c r="N3297" s="85">
        <v>113.92867884074533</v>
      </c>
    </row>
    <row r="3298" spans="1:14" x14ac:dyDescent="0.25">
      <c r="A3298" s="38">
        <v>45017</v>
      </c>
      <c r="B3298" s="82" t="s">
        <v>12</v>
      </c>
      <c r="C3298" s="82" t="s">
        <v>13</v>
      </c>
      <c r="D3298" s="82" t="s">
        <v>14</v>
      </c>
      <c r="E3298" s="82" t="s">
        <v>132</v>
      </c>
      <c r="F3298" s="64" t="str">
        <f>IFERROR(VLOOKUP(E3298,'ИМЕНА ОКВЭД'!B$1:D$130001,2,FALSE),E3298)</f>
        <v>09.1</v>
      </c>
      <c r="G3298" s="85">
        <v>81606</v>
      </c>
      <c r="H3298" s="85"/>
      <c r="I3298" s="85">
        <v>108</v>
      </c>
      <c r="J3298" s="85">
        <v>81714</v>
      </c>
      <c r="K3298" s="85">
        <v>432</v>
      </c>
      <c r="L3298" s="85"/>
      <c r="M3298" s="85">
        <v>75561.111111111109</v>
      </c>
      <c r="N3298" s="85">
        <v>18915.277777777777</v>
      </c>
    </row>
    <row r="3299" spans="1:14" x14ac:dyDescent="0.25">
      <c r="A3299" s="38">
        <v>45017</v>
      </c>
      <c r="B3299" s="82" t="s">
        <v>12</v>
      </c>
      <c r="C3299" s="82" t="s">
        <v>13</v>
      </c>
      <c r="D3299" s="82" t="s">
        <v>14</v>
      </c>
      <c r="E3299" s="82" t="s">
        <v>50</v>
      </c>
      <c r="F3299" s="64" t="str">
        <f>IFERROR(VLOOKUP(E3299,'ИМЕНА ОКВЭД'!B$1:D$130001,2,FALSE),E3299)</f>
        <v>Производство молочной продукции</v>
      </c>
      <c r="G3299" s="85">
        <v>259776.1</v>
      </c>
      <c r="H3299" s="85">
        <v>226496.1</v>
      </c>
      <c r="I3299" s="85">
        <v>234654.6</v>
      </c>
      <c r="J3299" s="85">
        <v>929467.5</v>
      </c>
      <c r="K3299" s="85">
        <v>948460.6</v>
      </c>
      <c r="L3299" s="85">
        <v>114.69340973199981</v>
      </c>
      <c r="M3299" s="85">
        <v>110.70573515285871</v>
      </c>
      <c r="N3299" s="85">
        <v>97.997481392479557</v>
      </c>
    </row>
    <row r="3300" spans="1:14" x14ac:dyDescent="0.25">
      <c r="A3300" s="38">
        <v>45017</v>
      </c>
      <c r="B3300" s="82" t="s">
        <v>12</v>
      </c>
      <c r="C3300" s="82" t="s">
        <v>13</v>
      </c>
      <c r="D3300" s="82" t="s">
        <v>14</v>
      </c>
      <c r="E3300" s="82" t="s">
        <v>106</v>
      </c>
      <c r="F3300" s="64" t="str">
        <f>IFERROR(VLOOKUP(E3300,'ИМЕНА ОКВЭД'!B$1:D$130001,2,FALSE),E3300)</f>
        <v>17.2</v>
      </c>
      <c r="G3300" s="85">
        <v>30583</v>
      </c>
      <c r="H3300" s="85">
        <v>30959.3</v>
      </c>
      <c r="I3300" s="85">
        <v>28035.1</v>
      </c>
      <c r="J3300" s="85">
        <v>119426.4</v>
      </c>
      <c r="K3300" s="85">
        <v>108287.5</v>
      </c>
      <c r="L3300" s="85">
        <v>98.784533242030662</v>
      </c>
      <c r="M3300" s="85">
        <v>109.0882500864987</v>
      </c>
      <c r="N3300" s="85">
        <v>110.28641348262727</v>
      </c>
    </row>
    <row r="3301" spans="1:14" x14ac:dyDescent="0.25">
      <c r="A3301" s="38">
        <v>45017</v>
      </c>
      <c r="B3301" s="82" t="s">
        <v>12</v>
      </c>
      <c r="C3301" s="82" t="s">
        <v>13</v>
      </c>
      <c r="D3301" s="82" t="s">
        <v>14</v>
      </c>
      <c r="E3301" s="82" t="s">
        <v>46</v>
      </c>
      <c r="F3301" s="64" t="str">
        <f>IFERROR(VLOOKUP(E3301,'ИМЕНА ОКВЭД'!B$1:D$130001,2,FALSE),E3301)</f>
        <v>22.1</v>
      </c>
      <c r="G3301" s="85">
        <v>4403</v>
      </c>
      <c r="H3301" s="85">
        <v>4403</v>
      </c>
      <c r="I3301" s="85">
        <v>617</v>
      </c>
      <c r="J3301" s="85">
        <v>13826</v>
      </c>
      <c r="K3301" s="85">
        <v>2468</v>
      </c>
      <c r="L3301" s="85">
        <v>100</v>
      </c>
      <c r="M3301" s="85">
        <v>713.614262560778</v>
      </c>
      <c r="N3301" s="85">
        <v>560.21069692058347</v>
      </c>
    </row>
    <row r="3302" spans="1:14" x14ac:dyDescent="0.25">
      <c r="A3302" s="38">
        <v>45017</v>
      </c>
      <c r="B3302" s="82" t="s">
        <v>12</v>
      </c>
      <c r="C3302" s="82" t="s">
        <v>13</v>
      </c>
      <c r="D3302" s="82" t="s">
        <v>14</v>
      </c>
      <c r="E3302" s="82" t="s">
        <v>122</v>
      </c>
      <c r="F3302" s="64" t="str">
        <f>IFERROR(VLOOKUP(E3302,'ИМЕНА ОКВЭД'!B$1:D$130001,2,FALSE),E3302)</f>
        <v>28.1</v>
      </c>
      <c r="G3302" s="85">
        <v>9870</v>
      </c>
      <c r="H3302" s="85">
        <v>10318</v>
      </c>
      <c r="I3302" s="85">
        <v>44174.400000000001</v>
      </c>
      <c r="J3302" s="85">
        <v>173605.2</v>
      </c>
      <c r="K3302" s="85">
        <v>139823.9</v>
      </c>
      <c r="L3302" s="85">
        <v>95.658073270013574</v>
      </c>
      <c r="M3302" s="85">
        <v>22.343257633380418</v>
      </c>
      <c r="N3302" s="85">
        <v>124.15988968981698</v>
      </c>
    </row>
    <row r="3303" spans="1:14" x14ac:dyDescent="0.25">
      <c r="A3303" s="38">
        <v>45017</v>
      </c>
      <c r="B3303" s="82" t="s">
        <v>12</v>
      </c>
      <c r="C3303" s="82" t="s">
        <v>13</v>
      </c>
      <c r="D3303" s="82" t="s">
        <v>14</v>
      </c>
      <c r="E3303" s="82" t="s">
        <v>108</v>
      </c>
      <c r="F3303" s="64" t="str">
        <f>IFERROR(VLOOKUP(E3303,'ИМЕНА ОКВЭД'!B$1:D$130001,2,FALSE),E3303)</f>
        <v>36.0</v>
      </c>
      <c r="G3303" s="85">
        <v>369499.2</v>
      </c>
      <c r="H3303" s="85">
        <v>371415.9</v>
      </c>
      <c r="I3303" s="85">
        <v>331673.7</v>
      </c>
      <c r="J3303" s="85">
        <v>1489775.3</v>
      </c>
      <c r="K3303" s="85">
        <v>1306488.8</v>
      </c>
      <c r="L3303" s="85">
        <v>99.483947779295391</v>
      </c>
      <c r="M3303" s="85">
        <v>111.40443152411542</v>
      </c>
      <c r="N3303" s="85">
        <v>114.02893771458278</v>
      </c>
    </row>
    <row r="3304" spans="1:14" x14ac:dyDescent="0.25">
      <c r="A3304" s="38">
        <v>45017</v>
      </c>
      <c r="B3304" s="82" t="s">
        <v>12</v>
      </c>
      <c r="C3304" s="82" t="s">
        <v>13</v>
      </c>
      <c r="D3304" s="82" t="s">
        <v>14</v>
      </c>
      <c r="E3304" s="82" t="s">
        <v>104</v>
      </c>
      <c r="F3304" s="64" t="str">
        <f>IFERROR(VLOOKUP(E3304,'ИМЕНА ОКВЭД'!B$1:D$130001,2,FALSE),E3304)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304" s="85">
        <v>1548283.2</v>
      </c>
      <c r="H3304" s="85">
        <v>1217871.1000000001</v>
      </c>
      <c r="I3304" s="85">
        <v>2225599.7999999998</v>
      </c>
      <c r="J3304" s="85">
        <v>5069970</v>
      </c>
      <c r="K3304" s="85">
        <v>7798843.0999999996</v>
      </c>
      <c r="L3304" s="85">
        <v>127.13030139232305</v>
      </c>
      <c r="M3304" s="85">
        <v>69.567008408250217</v>
      </c>
      <c r="N3304" s="85">
        <v>65.009257591039372</v>
      </c>
    </row>
    <row r="3305" spans="1:14" x14ac:dyDescent="0.25">
      <c r="A3305" s="38">
        <v>45017</v>
      </c>
      <c r="B3305" s="82" t="s">
        <v>12</v>
      </c>
      <c r="C3305" s="82" t="s">
        <v>13</v>
      </c>
      <c r="D3305" s="82" t="s">
        <v>14</v>
      </c>
      <c r="E3305" s="82" t="s">
        <v>56</v>
      </c>
      <c r="F3305" s="64" t="str">
        <f>IFERROR(VLOOKUP(E3305,'ИМЕНА ОКВЭД'!B$1:D$130001,2,FALSE),E3305)</f>
        <v>Производство готовых металлических изделий, кроме машин и оборудования</v>
      </c>
      <c r="G3305" s="85">
        <v>523008.4</v>
      </c>
      <c r="H3305" s="85">
        <v>365931.4</v>
      </c>
      <c r="I3305" s="85">
        <v>370258.4</v>
      </c>
      <c r="J3305" s="85">
        <v>1869153.3</v>
      </c>
      <c r="K3305" s="85">
        <v>1716279.4</v>
      </c>
      <c r="L3305" s="85">
        <v>142.9252586687013</v>
      </c>
      <c r="M3305" s="85">
        <v>141.25497220319647</v>
      </c>
      <c r="N3305" s="85">
        <v>108.9072851425007</v>
      </c>
    </row>
    <row r="3306" spans="1:14" x14ac:dyDescent="0.25">
      <c r="A3306" s="38">
        <v>45017</v>
      </c>
      <c r="B3306" s="82" t="s">
        <v>12</v>
      </c>
      <c r="C3306" s="82" t="s">
        <v>13</v>
      </c>
      <c r="D3306" s="82" t="s">
        <v>14</v>
      </c>
      <c r="E3306" s="82" t="s">
        <v>41</v>
      </c>
      <c r="F3306" s="64" t="str">
        <f>IFERROR(VLOOKUP(E3306,'ИМЕНА ОКВЭД'!B$1:D$130001,2,FALSE),E3306)</f>
        <v>39</v>
      </c>
      <c r="G3306" s="85">
        <v>4992</v>
      </c>
      <c r="H3306" s="85">
        <v>4755</v>
      </c>
      <c r="I3306" s="85">
        <v>4403</v>
      </c>
      <c r="J3306" s="85">
        <v>19042</v>
      </c>
      <c r="K3306" s="85">
        <v>17565</v>
      </c>
      <c r="L3306" s="85">
        <v>104.98422712933754</v>
      </c>
      <c r="M3306" s="85">
        <v>113.3772427890075</v>
      </c>
      <c r="N3306" s="85">
        <v>108.40876743524053</v>
      </c>
    </row>
    <row r="3307" spans="1:14" x14ac:dyDescent="0.25">
      <c r="A3307" s="38">
        <v>45017</v>
      </c>
      <c r="B3307" s="82" t="s">
        <v>12</v>
      </c>
      <c r="C3307" s="82" t="s">
        <v>13</v>
      </c>
      <c r="D3307" s="82" t="s">
        <v>14</v>
      </c>
      <c r="E3307" s="82" t="s">
        <v>76</v>
      </c>
      <c r="F3307" s="64" t="str">
        <f>IFERROR(VLOOKUP(E3307,'ИМЕНА ОКВЭД'!B$1:D$130001,2,FALSE),E3307)</f>
        <v>05.2</v>
      </c>
      <c r="G3307" s="85">
        <v>14265.6</v>
      </c>
      <c r="H3307" s="85">
        <v>22597</v>
      </c>
      <c r="I3307" s="85"/>
      <c r="J3307" s="85">
        <v>69687.899999999994</v>
      </c>
      <c r="K3307" s="85">
        <v>57832.800000000003</v>
      </c>
      <c r="L3307" s="85">
        <v>63.130504049210074</v>
      </c>
      <c r="M3307" s="85"/>
      <c r="N3307" s="85">
        <v>120.4989210275138</v>
      </c>
    </row>
    <row r="3308" spans="1:14" x14ac:dyDescent="0.25">
      <c r="A3308" s="38">
        <v>45017</v>
      </c>
      <c r="B3308" s="82" t="s">
        <v>12</v>
      </c>
      <c r="C3308" s="82" t="s">
        <v>13</v>
      </c>
      <c r="D3308" s="82" t="s">
        <v>14</v>
      </c>
      <c r="E3308" s="82" t="s">
        <v>81</v>
      </c>
      <c r="F3308" s="64" t="str">
        <f>IFERROR(VLOOKUP(E3308,'ИМЕНА ОКВЭД'!B$1:D$130001,2,FALSE),E3308)</f>
        <v>Переработка и консервирование мяса и мясной пищевой продукции</v>
      </c>
      <c r="G3308" s="85">
        <v>229923.6</v>
      </c>
      <c r="H3308" s="85">
        <v>219684.2</v>
      </c>
      <c r="I3308" s="85">
        <v>97260.5</v>
      </c>
      <c r="J3308" s="85">
        <v>809019.6</v>
      </c>
      <c r="K3308" s="85">
        <v>358903.5</v>
      </c>
      <c r="L3308" s="85">
        <v>104.66096332826849</v>
      </c>
      <c r="M3308" s="85">
        <v>236.39977174700931</v>
      </c>
      <c r="N3308" s="85">
        <v>225.41424087533278</v>
      </c>
    </row>
    <row r="3309" spans="1:14" x14ac:dyDescent="0.25">
      <c r="A3309" s="38">
        <v>45017</v>
      </c>
      <c r="B3309" s="82" t="s">
        <v>12</v>
      </c>
      <c r="C3309" s="82" t="s">
        <v>13</v>
      </c>
      <c r="D3309" s="82" t="s">
        <v>14</v>
      </c>
      <c r="E3309" s="82" t="s">
        <v>65</v>
      </c>
      <c r="F3309" s="64" t="str">
        <f>IFERROR(VLOOKUP(E3309,'ИМЕНА ОКВЭД'!B$1:D$130001,2,FALSE),E3309)</f>
        <v>10.8</v>
      </c>
      <c r="G3309" s="85">
        <v>218662.39999999999</v>
      </c>
      <c r="H3309" s="85">
        <v>218843.5</v>
      </c>
      <c r="I3309" s="85">
        <v>133905.29999999999</v>
      </c>
      <c r="J3309" s="85">
        <v>841950.3</v>
      </c>
      <c r="K3309" s="85">
        <v>520065.3</v>
      </c>
      <c r="L3309" s="85">
        <v>99.91724679965364</v>
      </c>
      <c r="M3309" s="85">
        <v>163.29629969836893</v>
      </c>
      <c r="N3309" s="85">
        <v>161.89318918220462</v>
      </c>
    </row>
    <row r="3310" spans="1:14" x14ac:dyDescent="0.25">
      <c r="A3310" s="38">
        <v>45017</v>
      </c>
      <c r="B3310" s="82" t="s">
        <v>12</v>
      </c>
      <c r="C3310" s="82" t="s">
        <v>13</v>
      </c>
      <c r="D3310" s="82" t="s">
        <v>14</v>
      </c>
      <c r="E3310" s="82" t="s">
        <v>34</v>
      </c>
      <c r="F3310" s="64" t="str">
        <f>IFERROR(VLOOKUP(E3310,'ИМЕНА ОКВЭД'!B$1:D$130001,2,FALSE),E3310)</f>
        <v>31.0</v>
      </c>
      <c r="G3310" s="85">
        <v>32125.3</v>
      </c>
      <c r="H3310" s="85">
        <v>31520.9</v>
      </c>
      <c r="I3310" s="85">
        <v>30773.8</v>
      </c>
      <c r="J3310" s="85">
        <v>125817.9</v>
      </c>
      <c r="K3310" s="85">
        <v>123083.7</v>
      </c>
      <c r="L3310" s="85">
        <v>101.91745794060449</v>
      </c>
      <c r="M3310" s="85">
        <v>104.39172282915987</v>
      </c>
      <c r="N3310" s="85">
        <v>102.22141518332647</v>
      </c>
    </row>
    <row r="3311" spans="1:14" x14ac:dyDescent="0.25">
      <c r="A3311" s="38">
        <v>45017</v>
      </c>
      <c r="B3311" s="82" t="s">
        <v>12</v>
      </c>
      <c r="C3311" s="82" t="s">
        <v>13</v>
      </c>
      <c r="D3311" s="82" t="s">
        <v>14</v>
      </c>
      <c r="E3311" s="82" t="s">
        <v>66</v>
      </c>
      <c r="F3311" s="64" t="str">
        <f>IFERROR(VLOOKUP(E3311,'ИМЕНА ОКВЭД'!B$1:D$130001,2,FALSE),E3311)</f>
        <v>Добыча прочих полезных ископаемых</v>
      </c>
      <c r="G3311" s="85">
        <v>193218.1</v>
      </c>
      <c r="H3311" s="85">
        <v>165894.9</v>
      </c>
      <c r="I3311" s="85">
        <v>115281.3</v>
      </c>
      <c r="J3311" s="85">
        <v>608167.6</v>
      </c>
      <c r="K3311" s="85">
        <v>439161.1</v>
      </c>
      <c r="L3311" s="85">
        <v>116.47018684721471</v>
      </c>
      <c r="M3311" s="85">
        <v>167.60576086494513</v>
      </c>
      <c r="N3311" s="85">
        <v>138.48394131447435</v>
      </c>
    </row>
    <row r="3312" spans="1:14" x14ac:dyDescent="0.25">
      <c r="A3312" s="38">
        <v>45017</v>
      </c>
      <c r="B3312" s="82" t="s">
        <v>12</v>
      </c>
      <c r="C3312" s="82" t="s">
        <v>13</v>
      </c>
      <c r="D3312" s="82" t="s">
        <v>14</v>
      </c>
      <c r="E3312" s="82" t="s">
        <v>60</v>
      </c>
      <c r="F3312" s="64" t="str">
        <f>IFERROR(VLOOKUP(E3312,'ИМЕНА ОКВЭД'!B$1:D$130001,2,FALSE),E3312)</f>
        <v>Производство химических веществ и химических продуктов</v>
      </c>
      <c r="G3312" s="85">
        <v>388451.3</v>
      </c>
      <c r="H3312" s="85">
        <v>501639.1</v>
      </c>
      <c r="I3312" s="85">
        <v>456088.5</v>
      </c>
      <c r="J3312" s="85">
        <v>1770274</v>
      </c>
      <c r="K3312" s="85">
        <v>1768444.6</v>
      </c>
      <c r="L3312" s="85">
        <v>77.436407967401266</v>
      </c>
      <c r="M3312" s="85">
        <v>85.170158861712139</v>
      </c>
      <c r="N3312" s="85">
        <v>100.10344683684183</v>
      </c>
    </row>
    <row r="3313" spans="1:14" x14ac:dyDescent="0.25">
      <c r="A3313" s="38">
        <v>45017</v>
      </c>
      <c r="B3313" s="82" t="s">
        <v>12</v>
      </c>
      <c r="C3313" s="82" t="s">
        <v>13</v>
      </c>
      <c r="D3313" s="82" t="s">
        <v>14</v>
      </c>
      <c r="E3313" s="82" t="s">
        <v>21</v>
      </c>
      <c r="F3313" s="64" t="str">
        <f>IFERROR(VLOOKUP(E3313,'ИМЕНА ОКВЭД'!B$1:D$130001,2,FALSE),E3313)</f>
        <v>Производство прочих готовых изделий</v>
      </c>
      <c r="G3313" s="85">
        <v>39119.300000000003</v>
      </c>
      <c r="H3313" s="85">
        <v>44159.3</v>
      </c>
      <c r="I3313" s="85">
        <v>26576.1</v>
      </c>
      <c r="J3313" s="85">
        <v>127191</v>
      </c>
      <c r="K3313" s="85">
        <v>94910</v>
      </c>
      <c r="L3313" s="85">
        <v>88.586775605591569</v>
      </c>
      <c r="M3313" s="85">
        <v>147.19729380909916</v>
      </c>
      <c r="N3313" s="85">
        <v>134.01222210515226</v>
      </c>
    </row>
    <row r="3314" spans="1:14" x14ac:dyDescent="0.25">
      <c r="A3314" s="38">
        <v>45017</v>
      </c>
      <c r="B3314" s="82" t="s">
        <v>12</v>
      </c>
      <c r="C3314" s="82" t="s">
        <v>13</v>
      </c>
      <c r="D3314" s="82" t="s">
        <v>14</v>
      </c>
      <c r="E3314" s="82" t="s">
        <v>42</v>
      </c>
      <c r="F3314" s="64" t="str">
        <f>IFERROR(VLOOKUP(E3314,'ИМЕНА ОКВЭД'!B$1:D$130001,2,FALSE),E3314)</f>
        <v>10.9</v>
      </c>
      <c r="G3314" s="85">
        <v>12408.1</v>
      </c>
      <c r="H3314" s="85">
        <v>13051.7</v>
      </c>
      <c r="I3314" s="85">
        <v>12506.5</v>
      </c>
      <c r="J3314" s="85">
        <v>50239.9</v>
      </c>
      <c r="K3314" s="85">
        <v>50030</v>
      </c>
      <c r="L3314" s="85">
        <v>95.068841606840493</v>
      </c>
      <c r="M3314" s="85">
        <v>99.213209131251745</v>
      </c>
      <c r="N3314" s="85">
        <v>100.41954827103737</v>
      </c>
    </row>
    <row r="3315" spans="1:14" x14ac:dyDescent="0.25">
      <c r="A3315" s="38">
        <v>45017</v>
      </c>
      <c r="B3315" s="82" t="s">
        <v>12</v>
      </c>
      <c r="C3315" s="82" t="s">
        <v>13</v>
      </c>
      <c r="D3315" s="82" t="s">
        <v>14</v>
      </c>
      <c r="E3315" s="82" t="s">
        <v>51</v>
      </c>
      <c r="F3315" s="64" t="str">
        <f>IFERROR(VLOOKUP(E3315,'ИМЕНА ОКВЭД'!B$1:D$130001,2,FALSE),E3315)</f>
        <v>19.2</v>
      </c>
      <c r="G3315" s="85">
        <v>3294143.6</v>
      </c>
      <c r="H3315" s="85">
        <v>3253690.5</v>
      </c>
      <c r="I3315" s="85">
        <v>5796304.0999999996</v>
      </c>
      <c r="J3315" s="85">
        <v>12197634.4</v>
      </c>
      <c r="K3315" s="85">
        <v>23941268.199999999</v>
      </c>
      <c r="L3315" s="85">
        <v>101.24329895544767</v>
      </c>
      <c r="M3315" s="85">
        <v>56.831793901220607</v>
      </c>
      <c r="N3315" s="85">
        <v>50.948154868420879</v>
      </c>
    </row>
    <row r="3316" spans="1:14" x14ac:dyDescent="0.25">
      <c r="A3316" s="38">
        <v>45017</v>
      </c>
      <c r="B3316" s="82" t="s">
        <v>12</v>
      </c>
      <c r="C3316" s="82" t="s">
        <v>13</v>
      </c>
      <c r="D3316" s="82" t="s">
        <v>14</v>
      </c>
      <c r="E3316" s="82" t="s">
        <v>92</v>
      </c>
      <c r="F3316" s="64" t="str">
        <f>IFERROR(VLOOKUP(E3316,'ИМЕНА ОКВЭД'!B$1:D$130001,2,FALSE),E3316)</f>
        <v>30.3</v>
      </c>
      <c r="G3316" s="85">
        <v>841297.8</v>
      </c>
      <c r="H3316" s="85">
        <v>594021.4</v>
      </c>
      <c r="I3316" s="85">
        <v>560666.80000000005</v>
      </c>
      <c r="J3316" s="85">
        <v>1956015.7</v>
      </c>
      <c r="K3316" s="85">
        <v>1437616.3</v>
      </c>
      <c r="L3316" s="85">
        <v>141.62752385688461</v>
      </c>
      <c r="M3316" s="85">
        <v>150.05307965444004</v>
      </c>
      <c r="N3316" s="85">
        <v>136.05964957409012</v>
      </c>
    </row>
    <row r="3317" spans="1:14" x14ac:dyDescent="0.25">
      <c r="A3317" s="38">
        <v>45017</v>
      </c>
      <c r="B3317" s="82" t="s">
        <v>12</v>
      </c>
      <c r="C3317" s="82" t="s">
        <v>13</v>
      </c>
      <c r="D3317" s="82" t="s">
        <v>14</v>
      </c>
      <c r="E3317" s="82" t="s">
        <v>124</v>
      </c>
      <c r="F3317" s="64" t="str">
        <f>IFERROR(VLOOKUP(E3317,'ИМЕНА ОКВЭД'!B$1:D$130001,2,FALSE),E3317)</f>
        <v>Всего по обследуемым видам экономической деятельности</v>
      </c>
      <c r="G3317" s="85">
        <v>50597104.399999999</v>
      </c>
      <c r="H3317" s="85">
        <v>51824237.200000003</v>
      </c>
      <c r="I3317" s="85">
        <v>46284950.399999999</v>
      </c>
      <c r="J3317" s="85">
        <v>188631280.30000001</v>
      </c>
      <c r="K3317" s="85">
        <v>195587607.30000001</v>
      </c>
      <c r="L3317" s="85">
        <v>97.632125688094064</v>
      </c>
      <c r="M3317" s="85">
        <v>109.31653585611275</v>
      </c>
      <c r="N3317" s="85">
        <v>96.443370264594463</v>
      </c>
    </row>
    <row r="3318" spans="1:14" x14ac:dyDescent="0.25">
      <c r="A3318" s="38">
        <v>45017</v>
      </c>
      <c r="B3318" s="82" t="s">
        <v>12</v>
      </c>
      <c r="C3318" s="82" t="s">
        <v>13</v>
      </c>
      <c r="D3318" s="82" t="s">
        <v>14</v>
      </c>
      <c r="E3318" s="82" t="s">
        <v>109</v>
      </c>
      <c r="F3318" s="64" t="str">
        <f>IFERROR(VLOOKUP(E3318,'ИМЕНА ОКВЭД'!B$1:D$130001,2,FALSE),E3318)</f>
        <v>Добыча угля</v>
      </c>
      <c r="G3318" s="85">
        <v>4773885.5999999996</v>
      </c>
      <c r="H3318" s="85">
        <v>4477441</v>
      </c>
      <c r="I3318" s="85">
        <v>5661629</v>
      </c>
      <c r="J3318" s="85">
        <v>16570476.9</v>
      </c>
      <c r="K3318" s="85">
        <v>17981091.800000001</v>
      </c>
      <c r="L3318" s="85">
        <v>106.62084882860545</v>
      </c>
      <c r="M3318" s="85">
        <v>84.320000480427098</v>
      </c>
      <c r="N3318" s="85">
        <v>92.155009741955709</v>
      </c>
    </row>
    <row r="3319" spans="1:14" x14ac:dyDescent="0.25">
      <c r="A3319" s="38">
        <v>45017</v>
      </c>
      <c r="B3319" s="82" t="s">
        <v>12</v>
      </c>
      <c r="C3319" s="82" t="s">
        <v>13</v>
      </c>
      <c r="D3319" s="82" t="s">
        <v>14</v>
      </c>
      <c r="E3319" s="82" t="s">
        <v>49</v>
      </c>
      <c r="F3319" s="64" t="str">
        <f>IFERROR(VLOOKUP(E3319,'ИМЕНА ОКВЭД'!B$1:D$130001,2,FALSE),E3319)</f>
        <v>Производство резиновых и пластмассовых изделий</v>
      </c>
      <c r="G3319" s="85">
        <v>625666.30000000005</v>
      </c>
      <c r="H3319" s="85">
        <v>717147.9</v>
      </c>
      <c r="I3319" s="85">
        <v>515338.3</v>
      </c>
      <c r="J3319" s="85">
        <v>2231950.7000000002</v>
      </c>
      <c r="K3319" s="85">
        <v>1958767.4</v>
      </c>
      <c r="L3319" s="85">
        <v>87.243691294362009</v>
      </c>
      <c r="M3319" s="85">
        <v>121.4088492937552</v>
      </c>
      <c r="N3319" s="85">
        <v>113.9466942323014</v>
      </c>
    </row>
    <row r="3320" spans="1:14" x14ac:dyDescent="0.25">
      <c r="A3320" s="38">
        <v>45017</v>
      </c>
      <c r="B3320" s="82" t="s">
        <v>12</v>
      </c>
      <c r="C3320" s="82" t="s">
        <v>13</v>
      </c>
      <c r="D3320" s="82" t="s">
        <v>14</v>
      </c>
      <c r="E3320" s="82" t="s">
        <v>120</v>
      </c>
      <c r="F3320" s="64" t="str">
        <f>IFERROR(VLOOKUP(E3320,'ИМЕНА ОКВЭД'!B$1:D$130001,2,FALSE),E3320)</f>
        <v>20.1</v>
      </c>
      <c r="G3320" s="85">
        <v>249119.3</v>
      </c>
      <c r="H3320" s="85">
        <v>361818.1</v>
      </c>
      <c r="I3320" s="85">
        <v>314843.5</v>
      </c>
      <c r="J3320" s="85">
        <v>1227819</v>
      </c>
      <c r="K3320" s="85">
        <v>1224014.6000000001</v>
      </c>
      <c r="L3320" s="85">
        <v>68.852083408762581</v>
      </c>
      <c r="M3320" s="85">
        <v>79.12480327527804</v>
      </c>
      <c r="N3320" s="85">
        <v>100.31081328605067</v>
      </c>
    </row>
    <row r="3321" spans="1:14" x14ac:dyDescent="0.25">
      <c r="A3321" s="38">
        <v>45017</v>
      </c>
      <c r="B3321" s="82" t="s">
        <v>12</v>
      </c>
      <c r="C3321" s="82" t="s">
        <v>13</v>
      </c>
      <c r="D3321" s="82" t="s">
        <v>14</v>
      </c>
      <c r="E3321" s="82" t="s">
        <v>87</v>
      </c>
      <c r="F3321" s="64" t="str">
        <f>IFERROR(VLOOKUP(E3321,'ИМЕНА ОКВЭД'!B$1:D$130001,2,FALSE),E3321)</f>
        <v>24.3</v>
      </c>
      <c r="G3321" s="85">
        <v>210154.5</v>
      </c>
      <c r="H3321" s="85">
        <v>192805.4</v>
      </c>
      <c r="I3321" s="85">
        <v>175759.1</v>
      </c>
      <c r="J3321" s="85">
        <v>690121.1</v>
      </c>
      <c r="K3321" s="85">
        <v>573457.30000000005</v>
      </c>
      <c r="L3321" s="85">
        <v>108.99824382512108</v>
      </c>
      <c r="M3321" s="85">
        <v>119.56962683582245</v>
      </c>
      <c r="N3321" s="85">
        <v>120.3439384240117</v>
      </c>
    </row>
    <row r="3322" spans="1:14" x14ac:dyDescent="0.25">
      <c r="A3322" s="38">
        <v>45017</v>
      </c>
      <c r="B3322" s="82" t="s">
        <v>12</v>
      </c>
      <c r="C3322" s="82" t="s">
        <v>13</v>
      </c>
      <c r="D3322" s="82" t="s">
        <v>14</v>
      </c>
      <c r="E3322" s="82" t="s">
        <v>58</v>
      </c>
      <c r="F3322" s="64" t="str">
        <f>IFERROR(VLOOKUP(E3322,'ИМЕНА ОКВЭД'!B$1:D$130001,2,FALSE),E3322)</f>
        <v>26.2</v>
      </c>
      <c r="G3322" s="85">
        <v>2192</v>
      </c>
      <c r="H3322" s="85">
        <v>2192</v>
      </c>
      <c r="I3322" s="85">
        <v>81</v>
      </c>
      <c r="J3322" s="85">
        <v>6657</v>
      </c>
      <c r="K3322" s="85">
        <v>324</v>
      </c>
      <c r="L3322" s="85">
        <v>100</v>
      </c>
      <c r="M3322" s="85">
        <v>2706.1728395061727</v>
      </c>
      <c r="N3322" s="85">
        <v>2054.6296296296296</v>
      </c>
    </row>
    <row r="3323" spans="1:14" x14ac:dyDescent="0.25">
      <c r="A3323" s="38">
        <v>45017</v>
      </c>
      <c r="B3323" s="82" t="s">
        <v>12</v>
      </c>
      <c r="C3323" s="82" t="s">
        <v>13</v>
      </c>
      <c r="D3323" s="82" t="s">
        <v>14</v>
      </c>
      <c r="E3323" s="82" t="s">
        <v>53</v>
      </c>
      <c r="F3323" s="64" t="str">
        <f>IFERROR(VLOOKUP(E3323,'ИМЕНА ОКВЭД'!B$1:D$130001,2,FALSE),E3323)</f>
        <v>28.2</v>
      </c>
      <c r="G3323" s="85">
        <v>5986</v>
      </c>
      <c r="H3323" s="85">
        <v>21404</v>
      </c>
      <c r="I3323" s="85">
        <v>2363</v>
      </c>
      <c r="J3323" s="85">
        <v>35739</v>
      </c>
      <c r="K3323" s="85">
        <v>56357.2</v>
      </c>
      <c r="L3323" s="85">
        <v>27.966735189684172</v>
      </c>
      <c r="M3323" s="85">
        <v>253.32204824375793</v>
      </c>
      <c r="N3323" s="85">
        <v>63.415144826215638</v>
      </c>
    </row>
    <row r="3324" spans="1:14" x14ac:dyDescent="0.25">
      <c r="A3324" s="38">
        <v>45017</v>
      </c>
      <c r="B3324" s="82" t="s">
        <v>12</v>
      </c>
      <c r="C3324" s="82" t="s">
        <v>13</v>
      </c>
      <c r="D3324" s="82" t="s">
        <v>14</v>
      </c>
      <c r="E3324" s="82" t="s">
        <v>29</v>
      </c>
      <c r="F3324" s="64" t="str">
        <f>IFERROR(VLOOKUP(E3324,'ИМЕНА ОКВЭД'!B$1:D$130001,2,FALSE),E3324)</f>
        <v>26.5</v>
      </c>
      <c r="G3324" s="85"/>
      <c r="H3324" s="85"/>
      <c r="I3324" s="85">
        <v>1777</v>
      </c>
      <c r="J3324" s="85">
        <v>1777</v>
      </c>
      <c r="K3324" s="85">
        <v>7108</v>
      </c>
      <c r="L3324" s="85"/>
      <c r="M3324" s="85"/>
      <c r="N3324" s="85">
        <v>25</v>
      </c>
    </row>
    <row r="3325" spans="1:14" x14ac:dyDescent="0.25">
      <c r="A3325" s="38">
        <v>45017</v>
      </c>
      <c r="B3325" s="82" t="s">
        <v>12</v>
      </c>
      <c r="C3325" s="82" t="s">
        <v>13</v>
      </c>
      <c r="D3325" s="82" t="s">
        <v>14</v>
      </c>
      <c r="E3325" s="82" t="s">
        <v>63</v>
      </c>
      <c r="F3325" s="64" t="str">
        <f>IFERROR(VLOOKUP(E3325,'ИМЕНА ОКВЭД'!B$1:D$130001,2,FALSE),E3325)</f>
        <v>33.2</v>
      </c>
      <c r="G3325" s="85">
        <v>8551.2999999999993</v>
      </c>
      <c r="H3325" s="85">
        <v>9401.4</v>
      </c>
      <c r="I3325" s="85">
        <v>4758.8999999999996</v>
      </c>
      <c r="J3325" s="85">
        <v>51673.7</v>
      </c>
      <c r="K3325" s="85">
        <v>20626.900000000001</v>
      </c>
      <c r="L3325" s="85">
        <v>90.957729699831944</v>
      </c>
      <c r="M3325" s="85">
        <v>179.69068482212276</v>
      </c>
      <c r="N3325" s="85">
        <v>250.51607367078913</v>
      </c>
    </row>
    <row r="3326" spans="1:14" x14ac:dyDescent="0.25">
      <c r="A3326" s="38">
        <v>45017</v>
      </c>
      <c r="B3326" s="82" t="s">
        <v>12</v>
      </c>
      <c r="C3326" s="82" t="s">
        <v>13</v>
      </c>
      <c r="D3326" s="82" t="s">
        <v>14</v>
      </c>
      <c r="E3326" s="82" t="s">
        <v>39</v>
      </c>
      <c r="F3326" s="64" t="str">
        <f>IFERROR(VLOOKUP(E3326,'ИМЕНА ОКВЭД'!B$1:D$130001,2,FALSE),E3326)</f>
        <v>37.0</v>
      </c>
      <c r="G3326" s="85">
        <v>200810.1</v>
      </c>
      <c r="H3326" s="85">
        <v>203508.4</v>
      </c>
      <c r="I3326" s="85">
        <v>163660.4</v>
      </c>
      <c r="J3326" s="85">
        <v>809261.2</v>
      </c>
      <c r="K3326" s="85">
        <v>679761</v>
      </c>
      <c r="L3326" s="85">
        <v>98.674108783716051</v>
      </c>
      <c r="M3326" s="85">
        <v>122.69926017533869</v>
      </c>
      <c r="N3326" s="85">
        <v>119.05084286977335</v>
      </c>
    </row>
    <row r="3327" spans="1:14" x14ac:dyDescent="0.25">
      <c r="A3327" s="38">
        <v>45017</v>
      </c>
      <c r="B3327" s="82" t="s">
        <v>12</v>
      </c>
      <c r="C3327" s="82" t="s">
        <v>13</v>
      </c>
      <c r="D3327" s="82" t="s">
        <v>14</v>
      </c>
      <c r="E3327" s="82" t="s">
        <v>69</v>
      </c>
      <c r="F3327" s="64" t="str">
        <f>IFERROR(VLOOKUP(E3327,'ИМЕНА ОКВЭД'!B$1:D$130001,2,FALSE),E3327)</f>
        <v>Производство одежды</v>
      </c>
      <c r="G3327" s="85">
        <v>8477</v>
      </c>
      <c r="H3327" s="85">
        <v>36645.699999999997</v>
      </c>
      <c r="I3327" s="85">
        <v>8818.9</v>
      </c>
      <c r="J3327" s="85">
        <v>57235.7</v>
      </c>
      <c r="K3327" s="85">
        <v>22600.799999999999</v>
      </c>
      <c r="L3327" s="85">
        <v>23.132318389333538</v>
      </c>
      <c r="M3327" s="85">
        <v>96.12309925274127</v>
      </c>
      <c r="N3327" s="85">
        <v>253.2463452621146</v>
      </c>
    </row>
    <row r="3328" spans="1:14" x14ac:dyDescent="0.25">
      <c r="A3328" s="38">
        <v>45017</v>
      </c>
      <c r="B3328" s="82" t="s">
        <v>12</v>
      </c>
      <c r="C3328" s="82" t="s">
        <v>13</v>
      </c>
      <c r="D3328" s="82" t="s">
        <v>14</v>
      </c>
      <c r="E3328" s="82" t="s">
        <v>80</v>
      </c>
      <c r="F3328" s="64" t="str">
        <f>IFERROR(VLOOKUP(E3328,'ИМЕНА ОКВЭД'!B$1:D$130001,2,FALSE),E3328)</f>
        <v>35</v>
      </c>
      <c r="G3328" s="85">
        <v>7454853.7999999998</v>
      </c>
      <c r="H3328" s="85">
        <v>8452905.6999999993</v>
      </c>
      <c r="I3328" s="85">
        <v>5957181.0999999996</v>
      </c>
      <c r="J3328" s="85">
        <v>34967621.100000001</v>
      </c>
      <c r="K3328" s="85">
        <v>27996282.100000001</v>
      </c>
      <c r="L3328" s="85">
        <v>88.192795052711872</v>
      </c>
      <c r="M3328" s="85">
        <v>125.1406273346298</v>
      </c>
      <c r="N3328" s="85">
        <v>124.90094568664173</v>
      </c>
    </row>
    <row r="3329" spans="1:14" x14ac:dyDescent="0.25">
      <c r="A3329" s="38">
        <v>45017</v>
      </c>
      <c r="B3329" s="82" t="s">
        <v>12</v>
      </c>
      <c r="C3329" s="82" t="s">
        <v>13</v>
      </c>
      <c r="D3329" s="82" t="s">
        <v>14</v>
      </c>
      <c r="E3329" s="82" t="s">
        <v>119</v>
      </c>
      <c r="F3329" s="64" t="str">
        <f>IFERROR(VLOOKUP(E3329,'ИМЕНА ОКВЭД'!B$1:D$130001,2,FALSE),E3329)</f>
        <v>10.4</v>
      </c>
      <c r="G3329" s="85"/>
      <c r="H3329" s="85">
        <v>279</v>
      </c>
      <c r="I3329" s="85">
        <v>2425</v>
      </c>
      <c r="J3329" s="85">
        <v>19795.599999999999</v>
      </c>
      <c r="K3329" s="85">
        <v>21377.3</v>
      </c>
      <c r="L3329" s="85"/>
      <c r="M3329" s="85"/>
      <c r="N3329" s="85">
        <v>92.601030064601233</v>
      </c>
    </row>
    <row r="3330" spans="1:14" x14ac:dyDescent="0.25">
      <c r="A3330" s="38">
        <v>45017</v>
      </c>
      <c r="B3330" s="82" t="s">
        <v>12</v>
      </c>
      <c r="C3330" s="82" t="s">
        <v>13</v>
      </c>
      <c r="D3330" s="82" t="s">
        <v>14</v>
      </c>
      <c r="E3330" s="82" t="s">
        <v>83</v>
      </c>
      <c r="F3330" s="64" t="str">
        <f>IFERROR(VLOOKUP(E3330,'ИМЕНА ОКВЭД'!B$1:D$130001,2,FALSE),E3330)</f>
        <v>20.4</v>
      </c>
      <c r="G3330" s="85"/>
      <c r="H3330" s="85"/>
      <c r="I3330" s="85">
        <v>1328</v>
      </c>
      <c r="J3330" s="85">
        <v>1328</v>
      </c>
      <c r="K3330" s="85">
        <v>5312</v>
      </c>
      <c r="L3330" s="85"/>
      <c r="M3330" s="85"/>
      <c r="N3330" s="85">
        <v>25</v>
      </c>
    </row>
    <row r="3331" spans="1:14" x14ac:dyDescent="0.25">
      <c r="A3331" s="38">
        <v>45017</v>
      </c>
      <c r="B3331" s="82" t="s">
        <v>12</v>
      </c>
      <c r="C3331" s="82" t="s">
        <v>13</v>
      </c>
      <c r="D3331" s="82" t="s">
        <v>14</v>
      </c>
      <c r="E3331" s="82" t="s">
        <v>115</v>
      </c>
      <c r="F3331" s="64" t="str">
        <f>IFERROR(VLOOKUP(E3331,'ИМЕНА ОКВЭД'!B$1:D$130001,2,FALSE),E3331)</f>
        <v>24.1</v>
      </c>
      <c r="G3331" s="85">
        <v>2651228.4</v>
      </c>
      <c r="H3331" s="85">
        <v>3643960.7</v>
      </c>
      <c r="I3331" s="85">
        <v>2702796.7</v>
      </c>
      <c r="J3331" s="85">
        <v>11516161.300000001</v>
      </c>
      <c r="K3331" s="85">
        <v>14394635.300000001</v>
      </c>
      <c r="L3331" s="85">
        <v>72.756778084900859</v>
      </c>
      <c r="M3331" s="85">
        <v>98.092039256966686</v>
      </c>
      <c r="N3331" s="85">
        <v>80.003147422567906</v>
      </c>
    </row>
    <row r="3332" spans="1:14" x14ac:dyDescent="0.25">
      <c r="A3332" s="38">
        <v>45017</v>
      </c>
      <c r="B3332" s="82" t="s">
        <v>12</v>
      </c>
      <c r="C3332" s="82" t="s">
        <v>13</v>
      </c>
      <c r="D3332" s="82" t="s">
        <v>14</v>
      </c>
      <c r="E3332" s="82" t="s">
        <v>47</v>
      </c>
      <c r="F3332" s="64" t="str">
        <f>IFERROR(VLOOKUP(E3332,'ИМЕНА ОКВЭД'!B$1:D$130001,2,FALSE),E3332)</f>
        <v>25.1</v>
      </c>
      <c r="G3332" s="85">
        <v>158775.4</v>
      </c>
      <c r="H3332" s="85">
        <v>154105</v>
      </c>
      <c r="I3332" s="85">
        <v>177594.2</v>
      </c>
      <c r="J3332" s="85">
        <v>893589.4</v>
      </c>
      <c r="K3332" s="85">
        <v>718662.8</v>
      </c>
      <c r="L3332" s="85">
        <v>103.03066091301386</v>
      </c>
      <c r="M3332" s="85">
        <v>89.40348277139681</v>
      </c>
      <c r="N3332" s="85">
        <v>124.34056695295763</v>
      </c>
    </row>
    <row r="3333" spans="1:14" x14ac:dyDescent="0.25">
      <c r="A3333" s="38">
        <v>45017</v>
      </c>
      <c r="B3333" s="82" t="s">
        <v>12</v>
      </c>
      <c r="C3333" s="82" t="s">
        <v>13</v>
      </c>
      <c r="D3333" s="82" t="s">
        <v>14</v>
      </c>
      <c r="E3333" s="82" t="s">
        <v>131</v>
      </c>
      <c r="F3333" s="64" t="str">
        <f>IFERROR(VLOOKUP(E3333,'ИМЕНА ОКВЭД'!B$1:D$130001,2,FALSE),E3333)</f>
        <v>30.2</v>
      </c>
      <c r="G3333" s="85">
        <v>6504.5</v>
      </c>
      <c r="H3333" s="85">
        <v>6509.3</v>
      </c>
      <c r="I3333" s="85">
        <v>13509.8</v>
      </c>
      <c r="J3333" s="85">
        <v>26524.7</v>
      </c>
      <c r="K3333" s="85">
        <v>55510.5</v>
      </c>
      <c r="L3333" s="85">
        <v>99.926259352004053</v>
      </c>
      <c r="M3333" s="85">
        <v>48.146530666627186</v>
      </c>
      <c r="N3333" s="85">
        <v>47.7832121850821</v>
      </c>
    </row>
    <row r="3334" spans="1:14" x14ac:dyDescent="0.25">
      <c r="A3334" s="38">
        <v>45017</v>
      </c>
      <c r="B3334" s="82" t="s">
        <v>12</v>
      </c>
      <c r="C3334" s="82" t="s">
        <v>13</v>
      </c>
      <c r="D3334" s="82" t="s">
        <v>14</v>
      </c>
      <c r="E3334" s="82" t="s">
        <v>93</v>
      </c>
      <c r="F3334" s="64" t="str">
        <f>IFERROR(VLOOKUP(E3334,'ИМЕНА ОКВЭД'!B$1:D$130001,2,FALSE),E3334)</f>
        <v>30.01.АГ</v>
      </c>
      <c r="G3334" s="85">
        <v>2869356.2</v>
      </c>
      <c r="H3334" s="85">
        <v>2893226.7</v>
      </c>
      <c r="I3334" s="85">
        <v>1986220.2</v>
      </c>
      <c r="J3334" s="85">
        <v>10769139.1</v>
      </c>
      <c r="K3334" s="85">
        <v>5589354.5999999996</v>
      </c>
      <c r="L3334" s="85">
        <v>99.174952311894543</v>
      </c>
      <c r="M3334" s="85">
        <v>144.46314663399355</v>
      </c>
      <c r="N3334" s="85">
        <v>192.67231855355894</v>
      </c>
    </row>
    <row r="3335" spans="1:14" x14ac:dyDescent="0.25">
      <c r="A3335" s="38">
        <v>45017</v>
      </c>
      <c r="B3335" s="82" t="s">
        <v>12</v>
      </c>
      <c r="C3335" s="82" t="s">
        <v>13</v>
      </c>
      <c r="D3335" s="82" t="s">
        <v>14</v>
      </c>
      <c r="E3335" s="82" t="s">
        <v>48</v>
      </c>
      <c r="F3335" s="64" t="str">
        <f>IFERROR(VLOOKUP(E3335,'ИМЕНА ОКВЭД'!B$1:D$130001,2,FALSE),E3335)</f>
        <v>Производство напитков</v>
      </c>
      <c r="G3335" s="85">
        <v>728103.2</v>
      </c>
      <c r="H3335" s="85">
        <v>703301.1</v>
      </c>
      <c r="I3335" s="85">
        <v>658369.19999999995</v>
      </c>
      <c r="J3335" s="85">
        <v>2594003.6</v>
      </c>
      <c r="K3335" s="85">
        <v>2344316.9</v>
      </c>
      <c r="L3335" s="85">
        <v>103.52652654744888</v>
      </c>
      <c r="M3335" s="85">
        <v>110.59192927008128</v>
      </c>
      <c r="N3335" s="85">
        <v>110.65072303151507</v>
      </c>
    </row>
    <row r="3336" spans="1:14" x14ac:dyDescent="0.25">
      <c r="A3336" s="38">
        <v>45017</v>
      </c>
      <c r="B3336" s="82" t="s">
        <v>12</v>
      </c>
      <c r="C3336" s="82" t="s">
        <v>13</v>
      </c>
      <c r="D3336" s="82" t="s">
        <v>14</v>
      </c>
      <c r="E3336" s="82" t="s">
        <v>70</v>
      </c>
      <c r="F3336" s="64" t="str">
        <f>IFERROR(VLOOKUP(E3336,'ИМЕНА ОКВЭД'!B$1:D$130001,2,FALSE),E3336)</f>
        <v>Забор, очистка и распределение воды</v>
      </c>
      <c r="G3336" s="85">
        <v>369499.2</v>
      </c>
      <c r="H3336" s="85">
        <v>371415.9</v>
      </c>
      <c r="I3336" s="85">
        <v>331673.7</v>
      </c>
      <c r="J3336" s="85">
        <v>1489775.3</v>
      </c>
      <c r="K3336" s="85">
        <v>1306488.8</v>
      </c>
      <c r="L3336" s="85">
        <v>99.483947779295391</v>
      </c>
      <c r="M3336" s="85">
        <v>111.40443152411542</v>
      </c>
      <c r="N3336" s="85">
        <v>114.02893771458278</v>
      </c>
    </row>
    <row r="3337" spans="1:14" x14ac:dyDescent="0.25">
      <c r="A3337" s="38">
        <v>45017</v>
      </c>
      <c r="B3337" s="82" t="s">
        <v>12</v>
      </c>
      <c r="C3337" s="82" t="s">
        <v>13</v>
      </c>
      <c r="D3337" s="82" t="s">
        <v>14</v>
      </c>
      <c r="E3337" s="82" t="s">
        <v>94</v>
      </c>
      <c r="F3337" s="64" t="str">
        <f>IFERROR(VLOOKUP(E3337,'ИМЕНА ОКВЭД'!B$1:D$130001,2,FALSE),E3337)</f>
        <v>Производство компьютеров, электронных и оптических изделий</v>
      </c>
      <c r="G3337" s="85">
        <v>2365</v>
      </c>
      <c r="H3337" s="85">
        <v>2365</v>
      </c>
      <c r="I3337" s="85">
        <v>1921</v>
      </c>
      <c r="J3337" s="85">
        <v>9016</v>
      </c>
      <c r="K3337" s="85">
        <v>7684</v>
      </c>
      <c r="L3337" s="85">
        <v>100</v>
      </c>
      <c r="M3337" s="85">
        <v>123.11296199895888</v>
      </c>
      <c r="N3337" s="85">
        <v>117.33472149921916</v>
      </c>
    </row>
    <row r="3338" spans="1:14" x14ac:dyDescent="0.25">
      <c r="A3338" s="38">
        <v>45017</v>
      </c>
      <c r="B3338" s="82" t="s">
        <v>12</v>
      </c>
      <c r="C3338" s="82" t="s">
        <v>13</v>
      </c>
      <c r="D3338" s="82" t="s">
        <v>14</v>
      </c>
      <c r="E3338" s="82" t="s">
        <v>105</v>
      </c>
      <c r="F3338" s="64" t="str">
        <f>IFERROR(VLOOKUP(E3338,'ИМЕНА ОКВЭД'!B$1:D$130001,2,FALSE),E3338)</f>
        <v>11.0</v>
      </c>
      <c r="G3338" s="85">
        <v>728103.2</v>
      </c>
      <c r="H3338" s="85">
        <v>703301.1</v>
      </c>
      <c r="I3338" s="85">
        <v>658369.19999999995</v>
      </c>
      <c r="J3338" s="85">
        <v>2594003.6</v>
      </c>
      <c r="K3338" s="85">
        <v>2344316.9</v>
      </c>
      <c r="L3338" s="85">
        <v>103.52652654744888</v>
      </c>
      <c r="M3338" s="85">
        <v>110.59192927008128</v>
      </c>
      <c r="N3338" s="85">
        <v>110.65072303151507</v>
      </c>
    </row>
    <row r="3339" spans="1:14" x14ac:dyDescent="0.25">
      <c r="A3339" s="38">
        <v>45017</v>
      </c>
      <c r="B3339" s="82" t="s">
        <v>12</v>
      </c>
      <c r="C3339" s="82" t="s">
        <v>13</v>
      </c>
      <c r="D3339" s="82" t="s">
        <v>14</v>
      </c>
      <c r="E3339" s="82" t="s">
        <v>17</v>
      </c>
      <c r="F3339" s="64" t="str">
        <f>IFERROR(VLOOKUP(E3339,'ИМЕНА ОКВЭД'!B$1:D$130001,2,FALSE),E3339)</f>
        <v>20.5</v>
      </c>
      <c r="G3339" s="85">
        <v>110971</v>
      </c>
      <c r="H3339" s="85">
        <v>111053</v>
      </c>
      <c r="I3339" s="85">
        <v>115034</v>
      </c>
      <c r="J3339" s="85">
        <v>448379</v>
      </c>
      <c r="K3339" s="85">
        <v>460151</v>
      </c>
      <c r="L3339" s="85">
        <v>99.926161382402995</v>
      </c>
      <c r="M3339" s="85">
        <v>96.468000764991217</v>
      </c>
      <c r="N3339" s="85">
        <v>97.441709351930129</v>
      </c>
    </row>
    <row r="3340" spans="1:14" x14ac:dyDescent="0.25">
      <c r="A3340" s="38">
        <v>45017</v>
      </c>
      <c r="B3340" s="82" t="s">
        <v>12</v>
      </c>
      <c r="C3340" s="82" t="s">
        <v>13</v>
      </c>
      <c r="D3340" s="82" t="s">
        <v>14</v>
      </c>
      <c r="E3340" s="82" t="s">
        <v>52</v>
      </c>
      <c r="F3340" s="64" t="str">
        <f>IFERROR(VLOOKUP(E3340,'ИМЕНА ОКВЭД'!B$1:D$130001,2,FALSE),E3340)</f>
        <v>22.2</v>
      </c>
      <c r="G3340" s="85">
        <v>621263.30000000005</v>
      </c>
      <c r="H3340" s="85">
        <v>712744.9</v>
      </c>
      <c r="I3340" s="85">
        <v>514721.3</v>
      </c>
      <c r="J3340" s="85">
        <v>2218124.7000000002</v>
      </c>
      <c r="K3340" s="85">
        <v>1956299.4</v>
      </c>
      <c r="L3340" s="85">
        <v>87.164888868373524</v>
      </c>
      <c r="M3340" s="85">
        <v>120.69896854861068</v>
      </c>
      <c r="N3340" s="85">
        <v>113.38370292400029</v>
      </c>
    </row>
    <row r="3341" spans="1:14" x14ac:dyDescent="0.25">
      <c r="A3341" s="38">
        <v>45017</v>
      </c>
      <c r="B3341" s="82" t="s">
        <v>12</v>
      </c>
      <c r="C3341" s="82" t="s">
        <v>13</v>
      </c>
      <c r="D3341" s="82" t="s">
        <v>14</v>
      </c>
      <c r="E3341" s="82" t="s">
        <v>43</v>
      </c>
      <c r="F3341" s="64" t="str">
        <f>IFERROR(VLOOKUP(E3341,'ИМЕНА ОКВЭД'!B$1:D$130001,2,FALSE),E3341)</f>
        <v>27.9</v>
      </c>
      <c r="G3341" s="85">
        <v>3337.3</v>
      </c>
      <c r="H3341" s="85">
        <v>12572.2</v>
      </c>
      <c r="I3341" s="85">
        <v>511</v>
      </c>
      <c r="J3341" s="85">
        <v>21528.5</v>
      </c>
      <c r="K3341" s="85">
        <v>2044</v>
      </c>
      <c r="L3341" s="85">
        <v>26.545075643085539</v>
      </c>
      <c r="M3341" s="85">
        <v>653.09197651663408</v>
      </c>
      <c r="N3341" s="85">
        <v>1053.2534246575342</v>
      </c>
    </row>
    <row r="3342" spans="1:14" x14ac:dyDescent="0.25">
      <c r="A3342" s="38">
        <v>45017</v>
      </c>
      <c r="B3342" s="82" t="s">
        <v>12</v>
      </c>
      <c r="C3342" s="82" t="s">
        <v>13</v>
      </c>
      <c r="D3342" s="82" t="s">
        <v>14</v>
      </c>
      <c r="E3342" s="82" t="s">
        <v>67</v>
      </c>
      <c r="F3342" s="64" t="str">
        <f>IFERROR(VLOOKUP(E3342,'ИМЕНА ОКВЭД'!B$1:D$130001,2,FALSE),E3342)</f>
        <v>23.5</v>
      </c>
      <c r="G3342" s="85"/>
      <c r="H3342" s="85"/>
      <c r="I3342" s="85"/>
      <c r="J3342" s="85">
        <v>91.6</v>
      </c>
      <c r="K3342" s="85">
        <v>62.6</v>
      </c>
      <c r="L3342" s="85"/>
      <c r="M3342" s="85"/>
      <c r="N3342" s="85">
        <v>146.32587859424919</v>
      </c>
    </row>
    <row r="3343" spans="1:14" x14ac:dyDescent="0.25">
      <c r="A3343" s="38">
        <v>45017</v>
      </c>
      <c r="B3343" s="82" t="s">
        <v>12</v>
      </c>
      <c r="C3343" s="82" t="s">
        <v>13</v>
      </c>
      <c r="D3343" s="82" t="s">
        <v>14</v>
      </c>
      <c r="E3343" s="82" t="s">
        <v>59</v>
      </c>
      <c r="F3343" s="64" t="str">
        <f>IFERROR(VLOOKUP(E3343,'ИМЕНА ОКВЭД'!B$1:D$130001,2,FALSE),E3343)</f>
        <v>32.4</v>
      </c>
      <c r="G3343" s="85">
        <v>57</v>
      </c>
      <c r="H3343" s="85">
        <v>57</v>
      </c>
      <c r="I3343" s="85">
        <v>49</v>
      </c>
      <c r="J3343" s="85">
        <v>220</v>
      </c>
      <c r="K3343" s="85">
        <v>295.60000000000002</v>
      </c>
      <c r="L3343" s="85">
        <v>100</v>
      </c>
      <c r="M3343" s="85">
        <v>116.32653061224489</v>
      </c>
      <c r="N3343" s="85">
        <v>74.424898511502036</v>
      </c>
    </row>
    <row r="3344" spans="1:14" x14ac:dyDescent="0.25">
      <c r="A3344" s="38">
        <v>45017</v>
      </c>
      <c r="B3344" s="82" t="s">
        <v>12</v>
      </c>
      <c r="C3344" s="82" t="s">
        <v>13</v>
      </c>
      <c r="D3344" s="82" t="s">
        <v>14</v>
      </c>
      <c r="E3344" s="82" t="s">
        <v>44</v>
      </c>
      <c r="F3344" s="64" t="str">
        <f>IFERROR(VLOOKUP(E3344,'ИМЕНА ОКВЭД'!B$1:D$130001,2,FALSE),E3344)</f>
        <v>38.1</v>
      </c>
      <c r="G3344" s="85">
        <v>160093.6</v>
      </c>
      <c r="H3344" s="85">
        <v>154985.79999999999</v>
      </c>
      <c r="I3344" s="85">
        <v>181607.9</v>
      </c>
      <c r="J3344" s="85">
        <v>666685.9</v>
      </c>
      <c r="K3344" s="85">
        <v>721718.2</v>
      </c>
      <c r="L3344" s="85">
        <v>103.29565676339381</v>
      </c>
      <c r="M3344" s="85">
        <v>88.153433853923758</v>
      </c>
      <c r="N3344" s="85">
        <v>92.374821640911918</v>
      </c>
    </row>
    <row r="3345" spans="1:14" x14ac:dyDescent="0.25">
      <c r="A3345" s="38">
        <v>45017</v>
      </c>
      <c r="B3345" s="82" t="s">
        <v>12</v>
      </c>
      <c r="C3345" s="82" t="s">
        <v>13</v>
      </c>
      <c r="D3345" s="82" t="s">
        <v>14</v>
      </c>
      <c r="E3345" s="82" t="s">
        <v>89</v>
      </c>
      <c r="F3345" s="64" t="str">
        <f>IFERROR(VLOOKUP(E3345,'ИМЕНА ОКВЭД'!B$1:D$130001,2,FALSE),E3345)</f>
        <v>Обеспечение электрическое энергией, газом и паром; кондиционирование воздуха</v>
      </c>
      <c r="G3345" s="85">
        <v>7454853.7999999998</v>
      </c>
      <c r="H3345" s="85">
        <v>8452905.6999999993</v>
      </c>
      <c r="I3345" s="85">
        <v>5957181.0999999996</v>
      </c>
      <c r="J3345" s="85">
        <v>34967621.100000001</v>
      </c>
      <c r="K3345" s="85">
        <v>27996282.100000001</v>
      </c>
      <c r="L3345" s="85">
        <v>88.192795052711872</v>
      </c>
      <c r="M3345" s="85">
        <v>125.1406273346298</v>
      </c>
      <c r="N3345" s="85">
        <v>124.90094568664173</v>
      </c>
    </row>
    <row r="3346" spans="1:14" x14ac:dyDescent="0.25">
      <c r="A3346" s="38">
        <v>45017</v>
      </c>
      <c r="B3346" s="82" t="s">
        <v>12</v>
      </c>
      <c r="C3346" s="82" t="s">
        <v>13</v>
      </c>
      <c r="D3346" s="82" t="s">
        <v>14</v>
      </c>
      <c r="E3346" s="82" t="s">
        <v>99</v>
      </c>
      <c r="F3346" s="64" t="str">
        <f>IFERROR(VLOOKUP(E3346,'ИМЕНА ОКВЭД'!B$1:D$130001,2,FALSE),E3346)</f>
        <v>Производство лекарственных средств и материалов, применяемых в медицинских целях</v>
      </c>
      <c r="G3346" s="85">
        <v>295726</v>
      </c>
      <c r="H3346" s="85">
        <v>354957</v>
      </c>
      <c r="I3346" s="85">
        <v>201696</v>
      </c>
      <c r="J3346" s="85">
        <v>1168917</v>
      </c>
      <c r="K3346" s="85">
        <v>972762</v>
      </c>
      <c r="L3346" s="85">
        <v>83.31319004837205</v>
      </c>
      <c r="M3346" s="85">
        <v>146.61966523877518</v>
      </c>
      <c r="N3346" s="85">
        <v>120.16474738939226</v>
      </c>
    </row>
    <row r="3347" spans="1:14" x14ac:dyDescent="0.25">
      <c r="A3347" s="38">
        <v>45017</v>
      </c>
      <c r="B3347" s="82" t="s">
        <v>12</v>
      </c>
      <c r="C3347" s="82" t="s">
        <v>13</v>
      </c>
      <c r="D3347" s="82" t="s">
        <v>14</v>
      </c>
      <c r="E3347" s="82" t="s">
        <v>73</v>
      </c>
      <c r="F3347" s="64" t="str">
        <f>IFERROR(VLOOKUP(E3347,'ИМЕНА ОКВЭД'!B$1:D$130001,2,FALSE),E3347)</f>
        <v>07.2</v>
      </c>
      <c r="G3347" s="85">
        <v>579528.19999999995</v>
      </c>
      <c r="H3347" s="85">
        <v>369882.4</v>
      </c>
      <c r="I3347" s="85">
        <v>430284.7</v>
      </c>
      <c r="J3347" s="85">
        <v>1844058.4</v>
      </c>
      <c r="K3347" s="85">
        <v>3004926.2</v>
      </c>
      <c r="L3347" s="85">
        <v>156.67904177111427</v>
      </c>
      <c r="M3347" s="85">
        <v>134.68482611628997</v>
      </c>
      <c r="N3347" s="85">
        <v>61.367843243537898</v>
      </c>
    </row>
    <row r="3348" spans="1:14" x14ac:dyDescent="0.25">
      <c r="A3348" s="38">
        <v>45017</v>
      </c>
      <c r="B3348" s="82" t="s">
        <v>12</v>
      </c>
      <c r="C3348" s="82" t="s">
        <v>13</v>
      </c>
      <c r="D3348" s="82" t="s">
        <v>14</v>
      </c>
      <c r="E3348" s="82" t="s">
        <v>91</v>
      </c>
      <c r="F3348" s="64" t="str">
        <f>IFERROR(VLOOKUP(E3348,'ИМЕНА ОКВЭД'!B$1:D$130001,2,FALSE),E3348)</f>
        <v>14.1</v>
      </c>
      <c r="G3348" s="85">
        <v>5002</v>
      </c>
      <c r="H3348" s="85">
        <v>33170.699999999997</v>
      </c>
      <c r="I3348" s="85">
        <v>8371.9</v>
      </c>
      <c r="J3348" s="85">
        <v>46363.7</v>
      </c>
      <c r="K3348" s="85">
        <v>20812.8</v>
      </c>
      <c r="L3348" s="85">
        <v>15.079573237827359</v>
      </c>
      <c r="M3348" s="85">
        <v>59.747488622654359</v>
      </c>
      <c r="N3348" s="85">
        <v>222.76531749692498</v>
      </c>
    </row>
    <row r="3349" spans="1:14" x14ac:dyDescent="0.25">
      <c r="A3349" s="38">
        <v>45017</v>
      </c>
      <c r="B3349" s="82" t="s">
        <v>12</v>
      </c>
      <c r="C3349" s="82" t="s">
        <v>13</v>
      </c>
      <c r="D3349" s="82" t="s">
        <v>14</v>
      </c>
      <c r="E3349" s="82" t="s">
        <v>77</v>
      </c>
      <c r="F3349" s="64" t="str">
        <f>IFERROR(VLOOKUP(E3349,'ИМЕНА ОКВЭД'!B$1:D$130001,2,FALSE),E3349)</f>
        <v>23.1</v>
      </c>
      <c r="G3349" s="85">
        <v>59614</v>
      </c>
      <c r="H3349" s="85">
        <v>59614</v>
      </c>
      <c r="I3349" s="85">
        <v>54782</v>
      </c>
      <c r="J3349" s="85">
        <v>233624</v>
      </c>
      <c r="K3349" s="85">
        <v>219128</v>
      </c>
      <c r="L3349" s="85">
        <v>100</v>
      </c>
      <c r="M3349" s="85">
        <v>108.82041546493373</v>
      </c>
      <c r="N3349" s="85">
        <v>106.6153115987003</v>
      </c>
    </row>
    <row r="3350" spans="1:14" x14ac:dyDescent="0.25">
      <c r="A3350" s="38">
        <v>45017</v>
      </c>
      <c r="B3350" s="82" t="s">
        <v>12</v>
      </c>
      <c r="C3350" s="82" t="s">
        <v>13</v>
      </c>
      <c r="D3350" s="82" t="s">
        <v>14</v>
      </c>
      <c r="E3350" s="82" t="s">
        <v>136</v>
      </c>
      <c r="F3350" s="64" t="str">
        <f>IFERROR(VLOOKUP(E3350,'ИМЕНА ОКВЭД'!B$1:D$130001,2,FALSE),E3350)</f>
        <v>23.2</v>
      </c>
      <c r="G3350" s="85"/>
      <c r="H3350" s="85"/>
      <c r="I3350" s="85">
        <v>2392</v>
      </c>
      <c r="J3350" s="85">
        <v>2392</v>
      </c>
      <c r="K3350" s="85">
        <v>9568</v>
      </c>
      <c r="L3350" s="85"/>
      <c r="M3350" s="85"/>
      <c r="N3350" s="85">
        <v>25</v>
      </c>
    </row>
    <row r="3351" spans="1:14" x14ac:dyDescent="0.25">
      <c r="A3351" s="38">
        <v>45017</v>
      </c>
      <c r="B3351" s="82" t="s">
        <v>12</v>
      </c>
      <c r="C3351" s="82" t="s">
        <v>13</v>
      </c>
      <c r="D3351" s="82" t="s">
        <v>14</v>
      </c>
      <c r="E3351" s="82" t="s">
        <v>68</v>
      </c>
      <c r="F3351" s="64" t="str">
        <f>IFERROR(VLOOKUP(E3351,'ИМЕНА ОКВЭД'!B$1:D$130001,2,FALSE),E3351)</f>
        <v>25.2</v>
      </c>
      <c r="G3351" s="85">
        <v>30346</v>
      </c>
      <c r="H3351" s="85">
        <v>30463</v>
      </c>
      <c r="I3351" s="85">
        <v>22647</v>
      </c>
      <c r="J3351" s="85">
        <v>113642</v>
      </c>
      <c r="K3351" s="85">
        <v>90507</v>
      </c>
      <c r="L3351" s="85">
        <v>99.615927518629164</v>
      </c>
      <c r="M3351" s="85">
        <v>133.99567271603303</v>
      </c>
      <c r="N3351" s="85">
        <v>125.56155877445943</v>
      </c>
    </row>
    <row r="3352" spans="1:14" x14ac:dyDescent="0.25">
      <c r="A3352" s="38">
        <v>45017</v>
      </c>
      <c r="B3352" s="82" t="s">
        <v>12</v>
      </c>
      <c r="C3352" s="82" t="s">
        <v>13</v>
      </c>
      <c r="D3352" s="82" t="s">
        <v>14</v>
      </c>
      <c r="E3352" s="82" t="s">
        <v>133</v>
      </c>
      <c r="F3352" s="64" t="str">
        <f>IFERROR(VLOOKUP(E3352,'ИМЕНА ОКВЭД'!B$1:D$130001,2,FALSE),E3352)</f>
        <v>29.3</v>
      </c>
      <c r="G3352" s="85">
        <v>566.79999999999995</v>
      </c>
      <c r="H3352" s="85">
        <v>721</v>
      </c>
      <c r="I3352" s="85">
        <v>3131</v>
      </c>
      <c r="J3352" s="85">
        <v>4412.8999999999996</v>
      </c>
      <c r="K3352" s="85">
        <v>6353.5</v>
      </c>
      <c r="L3352" s="85">
        <v>78.613037447988901</v>
      </c>
      <c r="M3352" s="85">
        <v>18.102842542318747</v>
      </c>
      <c r="N3352" s="85">
        <v>69.456205241205637</v>
      </c>
    </row>
    <row r="3353" spans="1:14" x14ac:dyDescent="0.25">
      <c r="A3353" s="38">
        <v>45017</v>
      </c>
      <c r="B3353" s="82" t="s">
        <v>12</v>
      </c>
      <c r="C3353" s="82" t="s">
        <v>13</v>
      </c>
      <c r="D3353" s="82" t="s">
        <v>14</v>
      </c>
      <c r="E3353" s="82" t="s">
        <v>107</v>
      </c>
      <c r="F3353" s="64" t="str">
        <f>IFERROR(VLOOKUP(E3353,'ИМЕНА ОКВЭД'!B$1:D$130001,2,FALSE),E3353)</f>
        <v>25.7</v>
      </c>
      <c r="G3353" s="85"/>
      <c r="H3353" s="85"/>
      <c r="I3353" s="85">
        <v>10335.9</v>
      </c>
      <c r="J3353" s="85">
        <v>10088</v>
      </c>
      <c r="K3353" s="85">
        <v>40773.199999999997</v>
      </c>
      <c r="L3353" s="85"/>
      <c r="M3353" s="85"/>
      <c r="N3353" s="85">
        <v>24.74174212472899</v>
      </c>
    </row>
    <row r="3354" spans="1:14" x14ac:dyDescent="0.25">
      <c r="A3354" s="38">
        <v>45017</v>
      </c>
      <c r="B3354" s="82" t="s">
        <v>12</v>
      </c>
      <c r="C3354" s="82" t="s">
        <v>13</v>
      </c>
      <c r="D3354" s="82" t="s">
        <v>14</v>
      </c>
      <c r="E3354" s="82" t="s">
        <v>103</v>
      </c>
      <c r="F3354" s="64" t="str">
        <f>IFERROR(VLOOKUP(E3354,'ИМЕНА ОКВЭД'!B$1:D$130001,2,FALSE),E3354)</f>
        <v>33.1</v>
      </c>
      <c r="G3354" s="85">
        <v>4335621.8</v>
      </c>
      <c r="H3354" s="85">
        <v>1662298.1</v>
      </c>
      <c r="I3354" s="85">
        <v>1580318.2</v>
      </c>
      <c r="J3354" s="85">
        <v>8455264.1999999993</v>
      </c>
      <c r="K3354" s="85">
        <v>7446270.7999999998</v>
      </c>
      <c r="L3354" s="85">
        <v>260.82095624124219</v>
      </c>
      <c r="M3354" s="85">
        <v>274.35119079182914</v>
      </c>
      <c r="N3354" s="85">
        <v>113.55031836875983</v>
      </c>
    </row>
    <row r="3355" spans="1:14" x14ac:dyDescent="0.25">
      <c r="A3355" s="38">
        <v>45017</v>
      </c>
      <c r="B3355" s="82" t="s">
        <v>12</v>
      </c>
      <c r="C3355" s="82" t="s">
        <v>13</v>
      </c>
      <c r="D3355" s="82" t="s">
        <v>14</v>
      </c>
      <c r="E3355" s="82" t="s">
        <v>134</v>
      </c>
      <c r="F3355" s="64" t="str">
        <f>IFERROR(VLOOKUP(E3355,'ИМЕНА ОКВЭД'!B$1:D$130001,2,FALSE),E3355)</f>
        <v>29</v>
      </c>
      <c r="G3355" s="85">
        <v>3956.8</v>
      </c>
      <c r="H3355" s="85">
        <v>4111</v>
      </c>
      <c r="I3355" s="85">
        <v>5151</v>
      </c>
      <c r="J3355" s="85">
        <v>16602.900000000001</v>
      </c>
      <c r="K3355" s="85">
        <v>14433.5</v>
      </c>
      <c r="L3355" s="85">
        <v>96.249087813184147</v>
      </c>
      <c r="M3355" s="85">
        <v>76.816152203455644</v>
      </c>
      <c r="N3355" s="85">
        <v>115.0303114282745</v>
      </c>
    </row>
    <row r="3356" spans="1:14" x14ac:dyDescent="0.25">
      <c r="A3356" s="38">
        <v>45017</v>
      </c>
      <c r="B3356" s="82" t="s">
        <v>12</v>
      </c>
      <c r="C3356" s="82" t="s">
        <v>13</v>
      </c>
      <c r="D3356" s="82" t="s">
        <v>14</v>
      </c>
      <c r="E3356" s="82" t="s">
        <v>18</v>
      </c>
      <c r="F3356" s="64" t="str">
        <f>IFERROR(VLOOKUP(E3356,'ИМЕНА ОКВЭД'!B$1:D$130001,2,FALSE),E3356)</f>
        <v>25.5</v>
      </c>
      <c r="G3356" s="85">
        <v>13341</v>
      </c>
      <c r="H3356" s="85">
        <v>13341</v>
      </c>
      <c r="I3356" s="85">
        <v>16922</v>
      </c>
      <c r="J3356" s="85">
        <v>56945</v>
      </c>
      <c r="K3356" s="85">
        <v>67688</v>
      </c>
      <c r="L3356" s="85">
        <v>100</v>
      </c>
      <c r="M3356" s="85">
        <v>78.838198794468738</v>
      </c>
      <c r="N3356" s="85">
        <v>84.128649095851557</v>
      </c>
    </row>
    <row r="3357" spans="1:14" x14ac:dyDescent="0.25">
      <c r="A3357" s="38">
        <v>45017</v>
      </c>
      <c r="B3357" s="82" t="s">
        <v>12</v>
      </c>
      <c r="C3357" s="82" t="s">
        <v>13</v>
      </c>
      <c r="D3357" s="82" t="s">
        <v>14</v>
      </c>
      <c r="E3357" s="82" t="s">
        <v>88</v>
      </c>
      <c r="F3357" s="64" t="str">
        <f>IFERROR(VLOOKUP(E3357,'ИМЕНА ОКВЭД'!B$1:D$130001,2,FALSE),E3357)</f>
        <v>26.6</v>
      </c>
      <c r="G3357" s="85">
        <v>145</v>
      </c>
      <c r="H3357" s="85">
        <v>145</v>
      </c>
      <c r="I3357" s="85">
        <v>52</v>
      </c>
      <c r="J3357" s="85">
        <v>487</v>
      </c>
      <c r="K3357" s="85">
        <v>208</v>
      </c>
      <c r="L3357" s="85">
        <v>100</v>
      </c>
      <c r="M3357" s="85">
        <v>278.84615384615387</v>
      </c>
      <c r="N3357" s="85">
        <v>234.13461538461539</v>
      </c>
    </row>
    <row r="3358" spans="1:14" x14ac:dyDescent="0.25">
      <c r="A3358" s="38">
        <v>45017</v>
      </c>
      <c r="B3358" s="82" t="s">
        <v>12</v>
      </c>
      <c r="C3358" s="82" t="s">
        <v>13</v>
      </c>
      <c r="D3358" s="82" t="s">
        <v>14</v>
      </c>
      <c r="E3358" s="82" t="s">
        <v>85</v>
      </c>
      <c r="F3358" s="64" t="str">
        <f>IFERROR(VLOOKUP(E3358,'ИМЕНА ОКВЭД'!B$1:D$130001,2,FALSE),E3358)</f>
        <v>Производство, передача и распределение электроэнергии</v>
      </c>
      <c r="G3358" s="85">
        <v>4474117.8</v>
      </c>
      <c r="H3358" s="85">
        <v>5089000.3</v>
      </c>
      <c r="I3358" s="85">
        <v>3191768.1</v>
      </c>
      <c r="J3358" s="85">
        <v>20186209.100000001</v>
      </c>
      <c r="K3358" s="85">
        <v>14752690.1</v>
      </c>
      <c r="L3358" s="85">
        <v>87.917420637605389</v>
      </c>
      <c r="M3358" s="85">
        <v>140.17678164024511</v>
      </c>
      <c r="N3358" s="85">
        <v>136.83069977861192</v>
      </c>
    </row>
    <row r="3359" spans="1:14" x14ac:dyDescent="0.25">
      <c r="A3359" s="38">
        <v>45017</v>
      </c>
      <c r="B3359" s="82" t="s">
        <v>12</v>
      </c>
      <c r="C3359" s="82" t="s">
        <v>13</v>
      </c>
      <c r="D3359" s="82" t="s">
        <v>14</v>
      </c>
      <c r="E3359" s="82" t="s">
        <v>45</v>
      </c>
      <c r="F3359" s="64" t="str">
        <f>IFERROR(VLOOKUP(E3359,'ИМЕНА ОКВЭД'!B$1:D$130001,2,FALSE),E3359)</f>
        <v>Добыча металлических руд</v>
      </c>
      <c r="G3359" s="85">
        <v>579528.19999999995</v>
      </c>
      <c r="H3359" s="85">
        <v>369882.4</v>
      </c>
      <c r="I3359" s="85">
        <v>430284.7</v>
      </c>
      <c r="J3359" s="85">
        <v>1844058.4</v>
      </c>
      <c r="K3359" s="85">
        <v>3004926.2</v>
      </c>
      <c r="L3359" s="85">
        <v>156.67904177111427</v>
      </c>
      <c r="M3359" s="85">
        <v>134.68482611628997</v>
      </c>
      <c r="N3359" s="85">
        <v>61.367843243537898</v>
      </c>
    </row>
    <row r="3360" spans="1:14" x14ac:dyDescent="0.25">
      <c r="A3360" s="38">
        <v>45017</v>
      </c>
      <c r="B3360" s="82" t="s">
        <v>12</v>
      </c>
      <c r="C3360" s="82" t="s">
        <v>13</v>
      </c>
      <c r="D3360" s="82" t="s">
        <v>14</v>
      </c>
      <c r="E3360" s="82" t="s">
        <v>31</v>
      </c>
      <c r="F3360" s="64" t="str">
        <f>IFERROR(VLOOKUP(E3360,'ИМЕНА ОКВЭД'!B$1:D$130001,2,FALSE),E3360)</f>
        <v>Производство машин и оборудования, не включенных в другие группировки</v>
      </c>
      <c r="G3360" s="85">
        <v>56924.3</v>
      </c>
      <c r="H3360" s="85">
        <v>138598.5</v>
      </c>
      <c r="I3360" s="85">
        <v>114422</v>
      </c>
      <c r="J3360" s="85">
        <v>470886.8</v>
      </c>
      <c r="K3360" s="85">
        <v>506401.8</v>
      </c>
      <c r="L3360" s="85">
        <v>41.071368016248371</v>
      </c>
      <c r="M3360" s="85">
        <v>49.749436297215567</v>
      </c>
      <c r="N3360" s="85">
        <v>92.986794280747034</v>
      </c>
    </row>
    <row r="3361" spans="1:14" x14ac:dyDescent="0.25">
      <c r="A3361" s="38">
        <v>45017</v>
      </c>
      <c r="B3361" s="82" t="s">
        <v>12</v>
      </c>
      <c r="C3361" s="82" t="s">
        <v>13</v>
      </c>
      <c r="D3361" s="82" t="s">
        <v>14</v>
      </c>
      <c r="E3361" s="82" t="s">
        <v>26</v>
      </c>
      <c r="F3361" s="64" t="str">
        <f>IFERROR(VLOOKUP(E3361,'ИМЕНА ОКВЭД'!B$1:D$130001,2,FALSE),E3361)</f>
        <v>Производство прочих транспортных средств и оборудования</v>
      </c>
      <c r="G3361" s="85">
        <v>3717158.5</v>
      </c>
      <c r="H3361" s="85">
        <v>3493757.4</v>
      </c>
      <c r="I3361" s="85">
        <v>2560396.7999999998</v>
      </c>
      <c r="J3361" s="85">
        <v>12751679.5</v>
      </c>
      <c r="K3361" s="85">
        <v>7082481.4000000004</v>
      </c>
      <c r="L3361" s="85">
        <v>106.39429343319603</v>
      </c>
      <c r="M3361" s="85">
        <v>145.17900116107003</v>
      </c>
      <c r="N3361" s="85">
        <v>180.04536517384994</v>
      </c>
    </row>
    <row r="3362" spans="1:14" x14ac:dyDescent="0.25">
      <c r="A3362" s="38">
        <v>45017</v>
      </c>
      <c r="B3362" s="82" t="s">
        <v>12</v>
      </c>
      <c r="C3362" s="82" t="s">
        <v>13</v>
      </c>
      <c r="D3362" s="82" t="s">
        <v>14</v>
      </c>
      <c r="E3362" s="82" t="s">
        <v>129</v>
      </c>
      <c r="F3362" s="64" t="str">
        <f>IFERROR(VLOOKUP(E3362,'ИМЕНА ОКВЭД'!B$1:D$130001,2,FALSE),E3362)</f>
        <v>Производство кожи и изделий из кожи</v>
      </c>
      <c r="G3362" s="85">
        <v>353</v>
      </c>
      <c r="H3362" s="85">
        <v>353</v>
      </c>
      <c r="I3362" s="85">
        <v>442</v>
      </c>
      <c r="J3362" s="85">
        <v>1501</v>
      </c>
      <c r="K3362" s="85">
        <v>1768</v>
      </c>
      <c r="L3362" s="85">
        <v>100</v>
      </c>
      <c r="M3362" s="85">
        <v>79.864253393665152</v>
      </c>
      <c r="N3362" s="85">
        <v>84.898190045248867</v>
      </c>
    </row>
    <row r="3363" spans="1:14" x14ac:dyDescent="0.25">
      <c r="A3363" s="38">
        <v>45017</v>
      </c>
      <c r="B3363" s="82" t="s">
        <v>12</v>
      </c>
      <c r="C3363" s="82" t="s">
        <v>13</v>
      </c>
      <c r="D3363" s="82" t="s">
        <v>14</v>
      </c>
      <c r="E3363" s="82" t="s">
        <v>126</v>
      </c>
      <c r="F3363" s="64" t="str">
        <f>IFERROR(VLOOKUP(E3363,'ИМЕНА ОКВЭД'!B$1:D$130001,2,FALSE),E3363)</f>
        <v>09.9</v>
      </c>
      <c r="G3363" s="85">
        <v>335326.7</v>
      </c>
      <c r="H3363" s="85">
        <v>289576.7</v>
      </c>
      <c r="I3363" s="85">
        <v>315396.90000000002</v>
      </c>
      <c r="J3363" s="85">
        <v>1342322.9</v>
      </c>
      <c r="K3363" s="85">
        <v>1062915.2</v>
      </c>
      <c r="L3363" s="85">
        <v>115.79892304871214</v>
      </c>
      <c r="M3363" s="85">
        <v>106.31895874689954</v>
      </c>
      <c r="N3363" s="85">
        <v>126.28692298313167</v>
      </c>
    </row>
    <row r="3364" spans="1:14" x14ac:dyDescent="0.25">
      <c r="A3364" s="38">
        <v>45017</v>
      </c>
      <c r="B3364" s="82" t="s">
        <v>12</v>
      </c>
      <c r="C3364" s="82" t="s">
        <v>13</v>
      </c>
      <c r="D3364" s="82" t="s">
        <v>14</v>
      </c>
      <c r="E3364" s="82" t="s">
        <v>74</v>
      </c>
      <c r="F3364" s="64" t="str">
        <f>IFERROR(VLOOKUP(E3364,'ИМЕНА ОКВЭД'!B$1:D$130001,2,FALSE),E3364)</f>
        <v>13.9</v>
      </c>
      <c r="G3364" s="85">
        <v>6796.6</v>
      </c>
      <c r="H3364" s="85">
        <v>6837.4</v>
      </c>
      <c r="I3364" s="85">
        <v>2407.4</v>
      </c>
      <c r="J3364" s="85">
        <v>21208.9</v>
      </c>
      <c r="K3364" s="85">
        <v>5404.1</v>
      </c>
      <c r="L3364" s="85">
        <v>99.403281949278963</v>
      </c>
      <c r="M3364" s="85">
        <v>282.3211763728504</v>
      </c>
      <c r="N3364" s="85">
        <v>392.45942895209191</v>
      </c>
    </row>
    <row r="3365" spans="1:14" x14ac:dyDescent="0.25">
      <c r="A3365" s="38">
        <v>45017</v>
      </c>
      <c r="B3365" s="82" t="s">
        <v>12</v>
      </c>
      <c r="C3365" s="82" t="s">
        <v>13</v>
      </c>
      <c r="D3365" s="82" t="s">
        <v>14</v>
      </c>
      <c r="E3365" s="82" t="s">
        <v>16</v>
      </c>
      <c r="F3365" s="64" t="str">
        <f>IFERROR(VLOOKUP(E3365,'ИМЕНА ОКВЭД'!B$1:D$130001,2,FALSE),E3365)</f>
        <v>20.3</v>
      </c>
      <c r="G3365" s="85">
        <v>28361</v>
      </c>
      <c r="H3365" s="85">
        <v>28768</v>
      </c>
      <c r="I3365" s="85">
        <v>24883</v>
      </c>
      <c r="J3365" s="85">
        <v>92748</v>
      </c>
      <c r="K3365" s="85">
        <v>78967</v>
      </c>
      <c r="L3365" s="85">
        <v>98.585233592880982</v>
      </c>
      <c r="M3365" s="85">
        <v>113.97741429891894</v>
      </c>
      <c r="N3365" s="85">
        <v>117.45159370369902</v>
      </c>
    </row>
    <row r="3366" spans="1:14" x14ac:dyDescent="0.25">
      <c r="A3366" s="38">
        <v>45017</v>
      </c>
      <c r="B3366" s="82" t="s">
        <v>12</v>
      </c>
      <c r="C3366" s="82" t="s">
        <v>13</v>
      </c>
      <c r="D3366" s="82" t="s">
        <v>14</v>
      </c>
      <c r="E3366" s="82" t="s">
        <v>1918</v>
      </c>
      <c r="F3366" s="64" t="str">
        <f>IFERROR(VLOOKUP(E3366,'ИМЕНА ОКВЭД'!B$1:D$130001,2,FALSE),E3366)</f>
        <v>17.1</v>
      </c>
      <c r="G3366" s="85">
        <v>20928</v>
      </c>
      <c r="H3366" s="85">
        <v>20928</v>
      </c>
      <c r="I3366" s="85"/>
      <c r="J3366" s="85">
        <v>62784</v>
      </c>
      <c r="K3366" s="85"/>
      <c r="L3366" s="85">
        <v>100</v>
      </c>
      <c r="M3366" s="85"/>
      <c r="N3366" s="85"/>
    </row>
    <row r="3367" spans="1:14" x14ac:dyDescent="0.25">
      <c r="A3367" s="38">
        <v>45017</v>
      </c>
      <c r="B3367" s="82" t="s">
        <v>12</v>
      </c>
      <c r="C3367" s="82" t="s">
        <v>13</v>
      </c>
      <c r="D3367" s="82" t="s">
        <v>14</v>
      </c>
      <c r="E3367" s="82" t="s">
        <v>62</v>
      </c>
      <c r="F3367" s="64" t="str">
        <f>IFERROR(VLOOKUP(E3367,'ИМЕНА ОКВЭД'!B$1:D$130001,2,FALSE),E3367)</f>
        <v>27.1</v>
      </c>
      <c r="G3367" s="85">
        <v>8362</v>
      </c>
      <c r="H3367" s="85">
        <v>8362</v>
      </c>
      <c r="I3367" s="85">
        <v>3910</v>
      </c>
      <c r="J3367" s="85">
        <v>28996</v>
      </c>
      <c r="K3367" s="85">
        <v>15640</v>
      </c>
      <c r="L3367" s="85">
        <v>100</v>
      </c>
      <c r="M3367" s="85">
        <v>213.86189258312021</v>
      </c>
      <c r="N3367" s="85">
        <v>185.39641943734014</v>
      </c>
    </row>
    <row r="3368" spans="1:14" x14ac:dyDescent="0.25">
      <c r="A3368" s="38">
        <v>45017</v>
      </c>
      <c r="B3368" s="82" t="s">
        <v>12</v>
      </c>
      <c r="C3368" s="82" t="s">
        <v>13</v>
      </c>
      <c r="D3368" s="82" t="s">
        <v>14</v>
      </c>
      <c r="E3368" s="82" t="s">
        <v>112</v>
      </c>
      <c r="F3368" s="64" t="str">
        <f>IFERROR(VLOOKUP(E3368,'ИМЕНА ОКВЭД'!B$1:D$130001,2,FALSE),E3368)</f>
        <v>35.2</v>
      </c>
      <c r="G3368" s="85">
        <v>392065.3</v>
      </c>
      <c r="H3368" s="85">
        <v>460991.7</v>
      </c>
      <c r="I3368" s="85">
        <v>506429.3</v>
      </c>
      <c r="J3368" s="85">
        <v>1970294.6</v>
      </c>
      <c r="K3368" s="85">
        <v>2344171.1</v>
      </c>
      <c r="L3368" s="85">
        <v>85.048234057142466</v>
      </c>
      <c r="M3368" s="85">
        <v>77.417578327320314</v>
      </c>
      <c r="N3368" s="85">
        <v>84.050801581846997</v>
      </c>
    </row>
    <row r="3369" spans="1:14" x14ac:dyDescent="0.25">
      <c r="A3369" s="38">
        <v>45017</v>
      </c>
      <c r="B3369" s="82" t="s">
        <v>12</v>
      </c>
      <c r="C3369" s="82" t="s">
        <v>13</v>
      </c>
      <c r="D3369" s="82" t="s">
        <v>14</v>
      </c>
      <c r="E3369" s="82" t="s">
        <v>25</v>
      </c>
      <c r="F3369" s="64" t="str">
        <f>IFERROR(VLOOKUP(E3369,'ИМЕНА ОКВЭД'!B$1:D$130001,2,FALSE),E3369)</f>
        <v>Добыча полезных ископаемых</v>
      </c>
      <c r="G3369" s="85">
        <v>5963564.5999999996</v>
      </c>
      <c r="H3369" s="85">
        <v>5302795</v>
      </c>
      <c r="I3369" s="85">
        <v>6522699.9000000004</v>
      </c>
      <c r="J3369" s="85">
        <v>20446739.800000001</v>
      </c>
      <c r="K3369" s="85">
        <v>22488526.300000001</v>
      </c>
      <c r="L3369" s="85">
        <v>112.46077964545113</v>
      </c>
      <c r="M3369" s="85">
        <v>91.427854897938815</v>
      </c>
      <c r="N3369" s="85">
        <v>90.92076344726955</v>
      </c>
    </row>
    <row r="3370" spans="1:14" x14ac:dyDescent="0.25">
      <c r="A3370" s="38">
        <v>45017</v>
      </c>
      <c r="B3370" s="82" t="s">
        <v>12</v>
      </c>
      <c r="C3370" s="82" t="s">
        <v>13</v>
      </c>
      <c r="D3370" s="82" t="s">
        <v>14</v>
      </c>
      <c r="E3370" s="82" t="s">
        <v>36</v>
      </c>
      <c r="F3370" s="64" t="str">
        <f>IFERROR(VLOOKUP(E3370,'ИМЕНА ОКВЭД'!B$1:D$130001,2,FALSE),E3370)</f>
        <v>Производство прочей неметаллической минеральной продукции</v>
      </c>
      <c r="G3370" s="85">
        <v>1221285</v>
      </c>
      <c r="H3370" s="85">
        <v>1359486.8</v>
      </c>
      <c r="I3370" s="85">
        <v>1253256.3999999999</v>
      </c>
      <c r="J3370" s="85">
        <v>4935617</v>
      </c>
      <c r="K3370" s="85">
        <v>4635418.7</v>
      </c>
      <c r="L3370" s="85">
        <v>89.834266871881354</v>
      </c>
      <c r="M3370" s="85">
        <v>97.448933833491694</v>
      </c>
      <c r="N3370" s="85">
        <v>106.47618520415426</v>
      </c>
    </row>
    <row r="3371" spans="1:14" x14ac:dyDescent="0.25">
      <c r="A3371" s="38">
        <v>45017</v>
      </c>
      <c r="B3371" s="82" t="s">
        <v>12</v>
      </c>
      <c r="C3371" s="82" t="s">
        <v>13</v>
      </c>
      <c r="D3371" s="82" t="s">
        <v>14</v>
      </c>
      <c r="E3371" s="82" t="s">
        <v>57</v>
      </c>
      <c r="F3371" s="64" t="str">
        <f>IFERROR(VLOOKUP(E3371,'ИМЕНА ОКВЭД'!B$1:D$130001,2,FALSE),E3371)</f>
        <v>10.3</v>
      </c>
      <c r="G3371" s="85">
        <v>27475.5</v>
      </c>
      <c r="H3371" s="85">
        <v>27480.400000000001</v>
      </c>
      <c r="I3371" s="85">
        <v>25877.200000000001</v>
      </c>
      <c r="J3371" s="85">
        <v>109120.4</v>
      </c>
      <c r="K3371" s="85">
        <v>102642.5</v>
      </c>
      <c r="L3371" s="85">
        <v>99.982169109619946</v>
      </c>
      <c r="M3371" s="85">
        <v>106.17647968095466</v>
      </c>
      <c r="N3371" s="85">
        <v>106.3111284312054</v>
      </c>
    </row>
    <row r="3372" spans="1:14" x14ac:dyDescent="0.25">
      <c r="A3372" s="38">
        <v>45017</v>
      </c>
      <c r="B3372" s="82" t="s">
        <v>12</v>
      </c>
      <c r="C3372" s="82" t="s">
        <v>13</v>
      </c>
      <c r="D3372" s="82" t="s">
        <v>14</v>
      </c>
      <c r="E3372" s="82" t="s">
        <v>23</v>
      </c>
      <c r="F3372" s="64" t="str">
        <f>IFERROR(VLOOKUP(E3372,'ИМЕНА ОКВЭД'!B$1:D$130001,2,FALSE),E3372)</f>
        <v>23.3</v>
      </c>
      <c r="G3372" s="85">
        <v>46325</v>
      </c>
      <c r="H3372" s="85">
        <v>47661</v>
      </c>
      <c r="I3372" s="85">
        <v>56331</v>
      </c>
      <c r="J3372" s="85">
        <v>175220</v>
      </c>
      <c r="K3372" s="85">
        <v>194555</v>
      </c>
      <c r="L3372" s="85">
        <v>97.19686955791947</v>
      </c>
      <c r="M3372" s="85">
        <v>82.237134082476786</v>
      </c>
      <c r="N3372" s="85">
        <v>90.061936213410092</v>
      </c>
    </row>
    <row r="3373" spans="1:14" x14ac:dyDescent="0.25">
      <c r="A3373" s="38">
        <v>45017</v>
      </c>
      <c r="B3373" s="82" t="s">
        <v>12</v>
      </c>
      <c r="C3373" s="82" t="s">
        <v>13</v>
      </c>
      <c r="D3373" s="82" t="s">
        <v>14</v>
      </c>
      <c r="E3373" s="82" t="s">
        <v>127</v>
      </c>
      <c r="F3373" s="64" t="str">
        <f>IFERROR(VLOOKUP(E3373,'ИМЕНА ОКВЭД'!B$1:D$130001,2,FALSE),E3373)</f>
        <v>28.4</v>
      </c>
      <c r="G3373" s="85"/>
      <c r="H3373" s="85"/>
      <c r="I3373" s="85">
        <v>336.7</v>
      </c>
      <c r="J3373" s="85"/>
      <c r="K3373" s="85">
        <v>5232.3999999999996</v>
      </c>
      <c r="L3373" s="85"/>
      <c r="M3373" s="85"/>
      <c r="N3373" s="85"/>
    </row>
    <row r="3374" spans="1:14" x14ac:dyDescent="0.25">
      <c r="A3374" s="38">
        <v>45017</v>
      </c>
      <c r="B3374" s="82" t="s">
        <v>12</v>
      </c>
      <c r="C3374" s="82" t="s">
        <v>13</v>
      </c>
      <c r="D3374" s="82" t="s">
        <v>14</v>
      </c>
      <c r="E3374" s="82" t="s">
        <v>125</v>
      </c>
      <c r="F3374" s="64" t="str">
        <f>IFERROR(VLOOKUP(E3374,'ИМЕНА ОКВЭД'!B$1:D$130001,2,FALSE),E3374)</f>
        <v>Производство кокса и нефтепродуктов</v>
      </c>
      <c r="G3374" s="85">
        <v>3294143.6</v>
      </c>
      <c r="H3374" s="85">
        <v>3253690.5</v>
      </c>
      <c r="I3374" s="85">
        <v>5796304.0999999996</v>
      </c>
      <c r="J3374" s="85">
        <v>12197634.4</v>
      </c>
      <c r="K3374" s="85">
        <v>23941268.199999999</v>
      </c>
      <c r="L3374" s="85">
        <v>101.24329895544767</v>
      </c>
      <c r="M3374" s="85">
        <v>56.831793901220607</v>
      </c>
      <c r="N3374" s="85">
        <v>50.948154868420879</v>
      </c>
    </row>
    <row r="3375" spans="1:14" x14ac:dyDescent="0.25">
      <c r="A3375" s="38">
        <v>45017</v>
      </c>
      <c r="B3375" s="82" t="s">
        <v>12</v>
      </c>
      <c r="C3375" s="82" t="s">
        <v>13</v>
      </c>
      <c r="D3375" s="82" t="s">
        <v>14</v>
      </c>
      <c r="E3375" s="82" t="s">
        <v>118</v>
      </c>
      <c r="F3375" s="64" t="str">
        <f>IFERROR(VLOOKUP(E3375,'ИМЕНА ОКВЭД'!B$1:D$130001,2,FALSE),E3375)</f>
        <v>Производство электрического оборудования</v>
      </c>
      <c r="G3375" s="85">
        <v>15808.3</v>
      </c>
      <c r="H3375" s="85">
        <v>25043.200000000001</v>
      </c>
      <c r="I3375" s="85">
        <v>6843</v>
      </c>
      <c r="J3375" s="85">
        <v>65273.5</v>
      </c>
      <c r="K3375" s="85">
        <v>27372</v>
      </c>
      <c r="L3375" s="85">
        <v>63.124121518016864</v>
      </c>
      <c r="M3375" s="85">
        <v>231.01417506941399</v>
      </c>
      <c r="N3375" s="85">
        <v>238.46814262750254</v>
      </c>
    </row>
    <row r="3376" spans="1:14" x14ac:dyDescent="0.25">
      <c r="A3376" s="38">
        <v>45017</v>
      </c>
      <c r="B3376" s="82" t="s">
        <v>12</v>
      </c>
      <c r="C3376" s="82" t="s">
        <v>13</v>
      </c>
      <c r="D3376" s="82" t="s">
        <v>14</v>
      </c>
      <c r="E3376" s="82" t="s">
        <v>61</v>
      </c>
      <c r="F3376" s="64" t="str">
        <f>IFERROR(VLOOKUP(E3376,'ИМЕНА ОКВЭД'!B$1:D$130001,2,FALSE),E3376)</f>
        <v>Сбор, обработка и утилизация отходов; обработка вторичного сырья</v>
      </c>
      <c r="G3376" s="85">
        <v>670538.69999999995</v>
      </c>
      <c r="H3376" s="85">
        <v>515176.2</v>
      </c>
      <c r="I3376" s="85">
        <v>586982.80000000005</v>
      </c>
      <c r="J3376" s="85">
        <v>2134396.2000000002</v>
      </c>
      <c r="K3376" s="85">
        <v>2076401.5</v>
      </c>
      <c r="L3376" s="85">
        <v>130.15715788112882</v>
      </c>
      <c r="M3376" s="85">
        <v>114.23481233180938</v>
      </c>
      <c r="N3376" s="85">
        <v>102.79303882221237</v>
      </c>
    </row>
    <row r="3377" spans="1:14" x14ac:dyDescent="0.25">
      <c r="A3377" s="38">
        <v>45017</v>
      </c>
      <c r="B3377" s="82" t="s">
        <v>12</v>
      </c>
      <c r="C3377" s="82" t="s">
        <v>13</v>
      </c>
      <c r="D3377" s="82" t="s">
        <v>14</v>
      </c>
      <c r="E3377" s="82" t="s">
        <v>22</v>
      </c>
      <c r="F3377" s="64" t="str">
        <f>IFERROR(VLOOKUP(E3377,'ИМЕНА ОКВЭД'!B$1:D$130001,2,FALSE),E3377)</f>
        <v>Производство хлебобулочных и мучных кондитерских изделий</v>
      </c>
      <c r="G3377" s="85">
        <v>322316.79999999999</v>
      </c>
      <c r="H3377" s="85">
        <v>305151.09999999998</v>
      </c>
      <c r="I3377" s="85">
        <v>207703.5</v>
      </c>
      <c r="J3377" s="85">
        <v>1220354.1000000001</v>
      </c>
      <c r="K3377" s="85">
        <v>798900.8</v>
      </c>
      <c r="L3377" s="85">
        <v>105.62531152599483</v>
      </c>
      <c r="M3377" s="85">
        <v>155.18120782750412</v>
      </c>
      <c r="N3377" s="85">
        <v>152.75414669756245</v>
      </c>
    </row>
    <row r="3378" spans="1:14" x14ac:dyDescent="0.25">
      <c r="A3378" s="38">
        <v>45017</v>
      </c>
      <c r="B3378" s="82" t="s">
        <v>12</v>
      </c>
      <c r="C3378" s="82" t="s">
        <v>13</v>
      </c>
      <c r="D3378" s="82" t="s">
        <v>14</v>
      </c>
      <c r="E3378" s="82" t="s">
        <v>111</v>
      </c>
      <c r="F3378" s="64" t="str">
        <f>IFERROR(VLOOKUP(E3378,'ИМЕНА ОКВЭД'!B$1:D$130001,2,FALSE),E3378)</f>
        <v>16.1</v>
      </c>
      <c r="G3378" s="85">
        <v>1145149.7</v>
      </c>
      <c r="H3378" s="85">
        <v>1018500.7</v>
      </c>
      <c r="I3378" s="85">
        <v>1695922.3</v>
      </c>
      <c r="J3378" s="85">
        <v>4007950</v>
      </c>
      <c r="K3378" s="85">
        <v>5738083.7999999998</v>
      </c>
      <c r="L3378" s="85">
        <v>112.43484663289873</v>
      </c>
      <c r="M3378" s="85">
        <v>67.523712613484705</v>
      </c>
      <c r="N3378" s="85">
        <v>69.848230519045401</v>
      </c>
    </row>
    <row r="3379" spans="1:14" x14ac:dyDescent="0.25">
      <c r="A3379" s="38">
        <v>45017</v>
      </c>
      <c r="B3379" s="82" t="s">
        <v>12</v>
      </c>
      <c r="C3379" s="82" t="s">
        <v>13</v>
      </c>
      <c r="D3379" s="82" t="s">
        <v>14</v>
      </c>
      <c r="E3379" s="82" t="s">
        <v>32</v>
      </c>
      <c r="F3379" s="64" t="str">
        <f>IFERROR(VLOOKUP(E3379,'ИМЕНА ОКВЭД'!B$1:D$130001,2,FALSE),E3379)</f>
        <v>24.5</v>
      </c>
      <c r="G3379" s="85">
        <v>71479.3</v>
      </c>
      <c r="H3379" s="85">
        <v>58126.3</v>
      </c>
      <c r="I3379" s="85">
        <v>45796.7</v>
      </c>
      <c r="J3379" s="85">
        <v>242921.9</v>
      </c>
      <c r="K3379" s="85">
        <v>152313.1</v>
      </c>
      <c r="L3379" s="85">
        <v>122.97238943473093</v>
      </c>
      <c r="M3379" s="85">
        <v>156.07958652042615</v>
      </c>
      <c r="N3379" s="85">
        <v>159.48851411992797</v>
      </c>
    </row>
    <row r="3380" spans="1:14" x14ac:dyDescent="0.25">
      <c r="A3380" s="38">
        <v>45017</v>
      </c>
      <c r="B3380" s="82" t="s">
        <v>12</v>
      </c>
      <c r="C3380" s="82" t="s">
        <v>13</v>
      </c>
      <c r="D3380" s="82" t="s">
        <v>14</v>
      </c>
      <c r="E3380" s="82" t="s">
        <v>137</v>
      </c>
      <c r="F3380" s="64" t="str">
        <f>IFERROR(VLOOKUP(E3380,'ИМЕНА ОКВЭД'!B$1:D$130001,2,FALSE),E3380)</f>
        <v>26.3</v>
      </c>
      <c r="G3380" s="85">
        <v>28</v>
      </c>
      <c r="H3380" s="85">
        <v>28</v>
      </c>
      <c r="I3380" s="85">
        <v>11</v>
      </c>
      <c r="J3380" s="85">
        <v>95</v>
      </c>
      <c r="K3380" s="85">
        <v>44</v>
      </c>
      <c r="L3380" s="85">
        <v>100</v>
      </c>
      <c r="M3380" s="85">
        <v>254.54545454545453</v>
      </c>
      <c r="N3380" s="85">
        <v>215.90909090909091</v>
      </c>
    </row>
    <row r="3381" spans="1:14" x14ac:dyDescent="0.25">
      <c r="A3381" s="38">
        <v>45017</v>
      </c>
      <c r="B3381" s="82" t="s">
        <v>12</v>
      </c>
      <c r="C3381" s="82" t="s">
        <v>13</v>
      </c>
      <c r="D3381" s="82" t="s">
        <v>14</v>
      </c>
      <c r="E3381" s="82" t="s">
        <v>135</v>
      </c>
      <c r="F3381" s="64" t="str">
        <f>IFERROR(VLOOKUP(E3381,'ИМЕНА ОКВЭД'!B$1:D$130001,2,FALSE),E3381)</f>
        <v>32.3</v>
      </c>
      <c r="G3381" s="85">
        <v>523</v>
      </c>
      <c r="H3381" s="85">
        <v>523</v>
      </c>
      <c r="I3381" s="85">
        <v>300</v>
      </c>
      <c r="J3381" s="85">
        <v>1869</v>
      </c>
      <c r="K3381" s="85">
        <v>1200</v>
      </c>
      <c r="L3381" s="85">
        <v>100</v>
      </c>
      <c r="M3381" s="85">
        <v>174.33333333333334</v>
      </c>
      <c r="N3381" s="85">
        <v>155.75</v>
      </c>
    </row>
    <row r="3382" spans="1:14" x14ac:dyDescent="0.25">
      <c r="A3382" s="38">
        <v>45017</v>
      </c>
      <c r="B3382" s="82" t="s">
        <v>12</v>
      </c>
      <c r="C3382" s="82" t="s">
        <v>13</v>
      </c>
      <c r="D3382" s="82" t="s">
        <v>14</v>
      </c>
      <c r="E3382" s="82" t="s">
        <v>54</v>
      </c>
      <c r="F3382" s="64" t="str">
        <f>IFERROR(VLOOKUP(E3382,'ИМЕНА ОКВЭД'!B$1:D$130001,2,FALSE),E3382)</f>
        <v>38.3</v>
      </c>
      <c r="G3382" s="85">
        <v>495036.7</v>
      </c>
      <c r="H3382" s="85">
        <v>348254.7</v>
      </c>
      <c r="I3382" s="85">
        <v>398476.79999999999</v>
      </c>
      <c r="J3382" s="85">
        <v>1423190.6</v>
      </c>
      <c r="K3382" s="85">
        <v>1303161.6000000001</v>
      </c>
      <c r="L3382" s="85">
        <v>142.14788773848565</v>
      </c>
      <c r="M3382" s="85">
        <v>124.23225141338216</v>
      </c>
      <c r="N3382" s="85">
        <v>109.21059982123475</v>
      </c>
    </row>
    <row r="3383" spans="1:14" x14ac:dyDescent="0.25">
      <c r="A3383" s="38">
        <v>45017</v>
      </c>
      <c r="B3383" s="82" t="s">
        <v>12</v>
      </c>
      <c r="C3383" s="82" t="s">
        <v>13</v>
      </c>
      <c r="D3383" s="82" t="s">
        <v>14</v>
      </c>
      <c r="E3383" s="82" t="s">
        <v>113</v>
      </c>
      <c r="F3383" s="64" t="str">
        <f>IFERROR(VLOOKUP(E3383,'ИМЕНА ОКВЭД'!B$1:D$130001,2,FALSE),E3383)</f>
        <v>25.04.АГ</v>
      </c>
      <c r="G3383" s="85">
        <v>269905</v>
      </c>
      <c r="H3383" s="85">
        <v>115444.4</v>
      </c>
      <c r="I3383" s="85">
        <v>95548.6</v>
      </c>
      <c r="J3383" s="85">
        <v>605293.69999999995</v>
      </c>
      <c r="K3383" s="85">
        <v>625811.80000000005</v>
      </c>
      <c r="L3383" s="85">
        <v>233.79652889183018</v>
      </c>
      <c r="M3383" s="85">
        <v>282.47928279430573</v>
      </c>
      <c r="N3383" s="85">
        <v>96.721362556602486</v>
      </c>
    </row>
    <row r="3384" spans="1:14" x14ac:dyDescent="0.25">
      <c r="A3384" s="38">
        <v>45017</v>
      </c>
      <c r="B3384" s="82" t="s">
        <v>12</v>
      </c>
      <c r="C3384" s="82" t="s">
        <v>13</v>
      </c>
      <c r="D3384" s="82" t="s">
        <v>14</v>
      </c>
      <c r="E3384" s="82" t="s">
        <v>86</v>
      </c>
      <c r="F3384" s="64" t="str">
        <f>IFERROR(VLOOKUP(E3384,'ИМЕНА ОКВЭД'!B$1:D$130001,2,FALSE),E3384)</f>
        <v>Деятельность полиграфическая и копирование носителей информации</v>
      </c>
      <c r="G3384" s="85">
        <v>27722.400000000001</v>
      </c>
      <c r="H3384" s="85">
        <v>32177</v>
      </c>
      <c r="I3384" s="85">
        <v>27215.3</v>
      </c>
      <c r="J3384" s="85">
        <v>113422.1</v>
      </c>
      <c r="K3384" s="85">
        <v>114766.39999999999</v>
      </c>
      <c r="L3384" s="85">
        <v>86.155949902103984</v>
      </c>
      <c r="M3384" s="85">
        <v>101.86329013459341</v>
      </c>
      <c r="N3384" s="85">
        <v>98.828664138632917</v>
      </c>
    </row>
    <row r="3385" spans="1:14" x14ac:dyDescent="0.25">
      <c r="A3385" s="38">
        <v>45017</v>
      </c>
      <c r="B3385" s="82" t="s">
        <v>12</v>
      </c>
      <c r="C3385" s="82" t="s">
        <v>13</v>
      </c>
      <c r="D3385" s="82" t="s">
        <v>14</v>
      </c>
      <c r="E3385" s="82" t="s">
        <v>15</v>
      </c>
      <c r="F3385" s="64" t="str">
        <f>IFERROR(VLOOKUP(E3385,'ИМЕНА ОКВЭД'!B$1:D$130001,2,FALSE),E3385)</f>
        <v>Переработка и консервирование рыбы, ракообразных и моллюсков</v>
      </c>
      <c r="G3385" s="85">
        <v>4606213.7</v>
      </c>
      <c r="H3385" s="85">
        <v>5702472.9000000004</v>
      </c>
      <c r="I3385" s="85">
        <v>4657616.5</v>
      </c>
      <c r="J3385" s="85">
        <v>16611954.1</v>
      </c>
      <c r="K3385" s="85">
        <v>17617147.5</v>
      </c>
      <c r="L3385" s="85">
        <v>80.775722757051597</v>
      </c>
      <c r="M3385" s="85">
        <v>98.896371137469131</v>
      </c>
      <c r="N3385" s="85">
        <v>94.2942329341342</v>
      </c>
    </row>
    <row r="3386" spans="1:14" x14ac:dyDescent="0.25">
      <c r="A3386" s="38">
        <v>45017</v>
      </c>
      <c r="B3386" s="82" t="s">
        <v>12</v>
      </c>
      <c r="C3386" s="82" t="s">
        <v>13</v>
      </c>
      <c r="D3386" s="82" t="s">
        <v>14</v>
      </c>
      <c r="E3386" s="82" t="s">
        <v>71</v>
      </c>
      <c r="F3386" s="64" t="str">
        <f>IFERROR(VLOOKUP(E3386,'ИМЕНА ОКВЭД'!B$1:D$130001,2,FALSE),E3386)</f>
        <v>23.7</v>
      </c>
      <c r="G3386" s="85">
        <v>663</v>
      </c>
      <c r="H3386" s="85">
        <v>663</v>
      </c>
      <c r="I3386" s="85">
        <v>663</v>
      </c>
      <c r="J3386" s="85">
        <v>2652</v>
      </c>
      <c r="K3386" s="85">
        <v>2652</v>
      </c>
      <c r="L3386" s="85">
        <v>100</v>
      </c>
      <c r="M3386" s="85">
        <v>100</v>
      </c>
      <c r="N3386" s="85">
        <v>100</v>
      </c>
    </row>
    <row r="3387" spans="1:14" x14ac:dyDescent="0.25">
      <c r="A3387" s="38">
        <v>45017</v>
      </c>
      <c r="B3387" s="82" t="s">
        <v>12</v>
      </c>
      <c r="C3387" s="82" t="s">
        <v>13</v>
      </c>
      <c r="D3387" s="82" t="s">
        <v>14</v>
      </c>
      <c r="E3387" s="82" t="s">
        <v>84</v>
      </c>
      <c r="F3387" s="64" t="str">
        <f>IFERROR(VLOOKUP(E3387,'ИМЕНА ОКВЭД'!B$1:D$130001,2,FALSE),E3387)</f>
        <v>Производство основных драгоценных металлов и прочих цветных металлов, производство ядерного топлива</v>
      </c>
      <c r="G3387" s="85">
        <v>10382696</v>
      </c>
      <c r="H3387" s="85">
        <v>12342795.6</v>
      </c>
      <c r="I3387" s="85">
        <v>8540939.3000000007</v>
      </c>
      <c r="J3387" s="85">
        <v>41402656.299999997</v>
      </c>
      <c r="K3387" s="85">
        <v>44747985.799999997</v>
      </c>
      <c r="L3387" s="85">
        <v>84.119484243909866</v>
      </c>
      <c r="M3387" s="85">
        <v>121.56386593216978</v>
      </c>
      <c r="N3387" s="85">
        <v>92.524066859787013</v>
      </c>
    </row>
    <row r="3388" spans="1:14" x14ac:dyDescent="0.25">
      <c r="A3388" s="38">
        <v>45017</v>
      </c>
      <c r="B3388" s="82" t="s">
        <v>12</v>
      </c>
      <c r="C3388" s="82" t="s">
        <v>13</v>
      </c>
      <c r="D3388" s="82" t="s">
        <v>14</v>
      </c>
      <c r="E3388" s="82" t="s">
        <v>33</v>
      </c>
      <c r="F3388" s="64" t="str">
        <f>IFERROR(VLOOKUP(E3388,'ИМЕНА ОКВЭД'!B$1:D$130001,2,FALSE),E3388)</f>
        <v>27.4</v>
      </c>
      <c r="G3388" s="85">
        <v>4109</v>
      </c>
      <c r="H3388" s="85">
        <v>4109</v>
      </c>
      <c r="I3388" s="85">
        <v>2422</v>
      </c>
      <c r="J3388" s="85">
        <v>14749</v>
      </c>
      <c r="K3388" s="85">
        <v>9688</v>
      </c>
      <c r="L3388" s="85">
        <v>100</v>
      </c>
      <c r="M3388" s="85">
        <v>169.65317919075144</v>
      </c>
      <c r="N3388" s="85">
        <v>152.23988439306359</v>
      </c>
    </row>
    <row r="3389" spans="1:14" x14ac:dyDescent="0.25">
      <c r="A3389" s="38">
        <v>45047</v>
      </c>
      <c r="B3389" s="82" t="s">
        <v>12</v>
      </c>
      <c r="C3389" s="82" t="s">
        <v>13</v>
      </c>
      <c r="D3389" s="82" t="s">
        <v>14</v>
      </c>
      <c r="E3389" s="82" t="s">
        <v>57</v>
      </c>
      <c r="F3389" s="64" t="str">
        <f>IFERROR(VLOOKUP(E3389,'ИМЕНА ОКВЭД'!B$1:D$130001,2,FALSE),E3389)</f>
        <v>10.3</v>
      </c>
      <c r="G3389" s="85">
        <v>27390</v>
      </c>
      <c r="H3389" s="85">
        <v>27475.5</v>
      </c>
      <c r="I3389" s="85">
        <v>25910</v>
      </c>
      <c r="J3389" s="85">
        <v>136510.39999999999</v>
      </c>
      <c r="K3389" s="85">
        <v>128552.5</v>
      </c>
      <c r="L3389" s="85">
        <v>99.688813670360872</v>
      </c>
      <c r="M3389" s="85">
        <v>105.71208027788499</v>
      </c>
      <c r="N3389" s="85">
        <v>106.19038914062348</v>
      </c>
    </row>
    <row r="3390" spans="1:14" x14ac:dyDescent="0.25">
      <c r="A3390" s="38">
        <v>45047</v>
      </c>
      <c r="B3390" s="82" t="s">
        <v>12</v>
      </c>
      <c r="C3390" s="82" t="s">
        <v>13</v>
      </c>
      <c r="D3390" s="82" t="s">
        <v>14</v>
      </c>
      <c r="E3390" s="82" t="s">
        <v>18</v>
      </c>
      <c r="F3390" s="64" t="str">
        <f>IFERROR(VLOOKUP(E3390,'ИМЕНА ОКВЭД'!B$1:D$130001,2,FALSE),E3390)</f>
        <v>25.5</v>
      </c>
      <c r="G3390" s="85">
        <v>13341</v>
      </c>
      <c r="H3390" s="85">
        <v>13341</v>
      </c>
      <c r="I3390" s="85">
        <v>16922</v>
      </c>
      <c r="J3390" s="85">
        <v>70286</v>
      </c>
      <c r="K3390" s="85">
        <v>84610</v>
      </c>
      <c r="L3390" s="85">
        <v>100</v>
      </c>
      <c r="M3390" s="85">
        <v>78.838198794468738</v>
      </c>
      <c r="N3390" s="85">
        <v>83.070559035574988</v>
      </c>
    </row>
    <row r="3391" spans="1:14" x14ac:dyDescent="0.25">
      <c r="A3391" s="38">
        <v>45047</v>
      </c>
      <c r="B3391" s="82" t="s">
        <v>12</v>
      </c>
      <c r="C3391" s="82" t="s">
        <v>13</v>
      </c>
      <c r="D3391" s="82" t="s">
        <v>14</v>
      </c>
      <c r="E3391" s="82" t="s">
        <v>88</v>
      </c>
      <c r="F3391" s="64" t="str">
        <f>IFERROR(VLOOKUP(E3391,'ИМЕНА ОКВЭД'!B$1:D$130001,2,FALSE),E3391)</f>
        <v>26.6</v>
      </c>
      <c r="G3391" s="85">
        <v>145</v>
      </c>
      <c r="H3391" s="85">
        <v>145</v>
      </c>
      <c r="I3391" s="85">
        <v>52</v>
      </c>
      <c r="J3391" s="85">
        <v>632</v>
      </c>
      <c r="K3391" s="85">
        <v>260</v>
      </c>
      <c r="L3391" s="85">
        <v>100</v>
      </c>
      <c r="M3391" s="85">
        <v>278.84615384615387</v>
      </c>
      <c r="N3391" s="85">
        <v>243.07692307692307</v>
      </c>
    </row>
    <row r="3392" spans="1:14" x14ac:dyDescent="0.25">
      <c r="A3392" s="38">
        <v>45047</v>
      </c>
      <c r="B3392" s="82" t="s">
        <v>12</v>
      </c>
      <c r="C3392" s="82" t="s">
        <v>13</v>
      </c>
      <c r="D3392" s="82" t="s">
        <v>14</v>
      </c>
      <c r="E3392" s="82" t="s">
        <v>123</v>
      </c>
      <c r="F3392" s="64" t="str">
        <f>IFERROR(VLOOKUP(E3392,'ИМЕНА ОКВЭД'!B$1:D$130001,2,FALSE),E3392)</f>
        <v>32.1</v>
      </c>
      <c r="G3392" s="85">
        <v>121282.1</v>
      </c>
      <c r="H3392" s="85">
        <v>17897</v>
      </c>
      <c r="I3392" s="85">
        <v>18</v>
      </c>
      <c r="J3392" s="85">
        <v>174991.1</v>
      </c>
      <c r="K3392" s="85">
        <v>90</v>
      </c>
      <c r="L3392" s="85">
        <v>677.66720679443483</v>
      </c>
      <c r="M3392" s="85">
        <v>673789.4444444445</v>
      </c>
      <c r="N3392" s="85">
        <v>194434.55555555556</v>
      </c>
    </row>
    <row r="3393" spans="1:14" x14ac:dyDescent="0.25">
      <c r="A3393" s="38">
        <v>45047</v>
      </c>
      <c r="B3393" s="82" t="s">
        <v>12</v>
      </c>
      <c r="C3393" s="82" t="s">
        <v>13</v>
      </c>
      <c r="D3393" s="82" t="s">
        <v>14</v>
      </c>
      <c r="E3393" s="82" t="s">
        <v>44</v>
      </c>
      <c r="F3393" s="64" t="str">
        <f>IFERROR(VLOOKUP(E3393,'ИМЕНА ОКВЭД'!B$1:D$130001,2,FALSE),E3393)</f>
        <v>38.1</v>
      </c>
      <c r="G3393" s="85">
        <v>148991.4</v>
      </c>
      <c r="H3393" s="85">
        <v>160093.6</v>
      </c>
      <c r="I3393" s="85">
        <v>181447.5</v>
      </c>
      <c r="J3393" s="85">
        <v>815677.3</v>
      </c>
      <c r="K3393" s="85">
        <v>903165.7</v>
      </c>
      <c r="L3393" s="85">
        <v>93.065181868606871</v>
      </c>
      <c r="M3393" s="85">
        <v>82.112677220683665</v>
      </c>
      <c r="N3393" s="85">
        <v>90.313139659754569</v>
      </c>
    </row>
    <row r="3394" spans="1:14" x14ac:dyDescent="0.25">
      <c r="A3394" s="38">
        <v>45047</v>
      </c>
      <c r="B3394" s="82" t="s">
        <v>12</v>
      </c>
      <c r="C3394" s="82" t="s">
        <v>13</v>
      </c>
      <c r="D3394" s="82" t="s">
        <v>14</v>
      </c>
      <c r="E3394" s="82" t="s">
        <v>35</v>
      </c>
      <c r="F3394" s="64" t="str">
        <f>IFERROR(VLOOKUP(E3394,'ИМЕНА ОКВЭД'!B$1:D$130001,2,FALSE),E3394)</f>
        <v>Обрабатывающие производства</v>
      </c>
      <c r="G3394" s="85">
        <v>32502874.399999999</v>
      </c>
      <c r="H3394" s="85">
        <v>35932846</v>
      </c>
      <c r="I3394" s="85">
        <v>23276754.600000001</v>
      </c>
      <c r="J3394" s="85">
        <v>161267319.09999999</v>
      </c>
      <c r="K3394" s="85">
        <v>164299337.19999999</v>
      </c>
      <c r="L3394" s="85">
        <v>90.454495032205358</v>
      </c>
      <c r="M3394" s="85">
        <v>139.63662442873371</v>
      </c>
      <c r="N3394" s="85">
        <v>98.154576791561155</v>
      </c>
    </row>
    <row r="3395" spans="1:14" x14ac:dyDescent="0.25">
      <c r="A3395" s="38">
        <v>45047</v>
      </c>
      <c r="B3395" s="82" t="s">
        <v>12</v>
      </c>
      <c r="C3395" s="82" t="s">
        <v>13</v>
      </c>
      <c r="D3395" s="82" t="s">
        <v>14</v>
      </c>
      <c r="E3395" s="82" t="s">
        <v>125</v>
      </c>
      <c r="F3395" s="64" t="str">
        <f>IFERROR(VLOOKUP(E3395,'ИМЕНА ОКВЭД'!B$1:D$130001,2,FALSE),E3395)</f>
        <v>Производство кокса и нефтепродуктов</v>
      </c>
      <c r="G3395" s="85">
        <v>2962002.5</v>
      </c>
      <c r="H3395" s="85">
        <v>3294143.6</v>
      </c>
      <c r="I3395" s="85">
        <v>4365569.5999999996</v>
      </c>
      <c r="J3395" s="85">
        <v>15159636.9</v>
      </c>
      <c r="K3395" s="85">
        <v>28306837.800000001</v>
      </c>
      <c r="L3395" s="85">
        <v>89.91722461643748</v>
      </c>
      <c r="M3395" s="85">
        <v>67.849164516813573</v>
      </c>
      <c r="N3395" s="85">
        <v>53.554681759613572</v>
      </c>
    </row>
    <row r="3396" spans="1:14" x14ac:dyDescent="0.25">
      <c r="A3396" s="38">
        <v>45047</v>
      </c>
      <c r="B3396" s="82" t="s">
        <v>12</v>
      </c>
      <c r="C3396" s="82" t="s">
        <v>13</v>
      </c>
      <c r="D3396" s="82" t="s">
        <v>14</v>
      </c>
      <c r="E3396" s="82" t="s">
        <v>136</v>
      </c>
      <c r="F3396" s="64" t="str">
        <f>IFERROR(VLOOKUP(E3396,'ИМЕНА ОКВЭД'!B$1:D$130001,2,FALSE),E3396)</f>
        <v>23.2</v>
      </c>
      <c r="G3396" s="85"/>
      <c r="H3396" s="85"/>
      <c r="I3396" s="85">
        <v>2392</v>
      </c>
      <c r="J3396" s="85">
        <v>2392</v>
      </c>
      <c r="K3396" s="85">
        <v>11960</v>
      </c>
      <c r="L3396" s="85"/>
      <c r="M3396" s="85"/>
      <c r="N3396" s="85">
        <v>20</v>
      </c>
    </row>
    <row r="3397" spans="1:14" x14ac:dyDescent="0.25">
      <c r="A3397" s="38">
        <v>45047</v>
      </c>
      <c r="B3397" s="82" t="s">
        <v>12</v>
      </c>
      <c r="C3397" s="82" t="s">
        <v>13</v>
      </c>
      <c r="D3397" s="82" t="s">
        <v>14</v>
      </c>
      <c r="E3397" s="82" t="s">
        <v>50</v>
      </c>
      <c r="F3397" s="64" t="str">
        <f>IFERROR(VLOOKUP(E3397,'ИМЕНА ОКВЭД'!B$1:D$130001,2,FALSE),E3397)</f>
        <v>Производство молочной продукции</v>
      </c>
      <c r="G3397" s="85">
        <v>255880.4</v>
      </c>
      <c r="H3397" s="85">
        <v>259776.1</v>
      </c>
      <c r="I3397" s="85">
        <v>254418</v>
      </c>
      <c r="J3397" s="85">
        <v>1185347.8999999999</v>
      </c>
      <c r="K3397" s="85">
        <v>1202878.6000000001</v>
      </c>
      <c r="L3397" s="85">
        <v>98.500362427490444</v>
      </c>
      <c r="M3397" s="85">
        <v>100.57480209733588</v>
      </c>
      <c r="N3397" s="85">
        <v>98.542604382520395</v>
      </c>
    </row>
    <row r="3398" spans="1:14" x14ac:dyDescent="0.25">
      <c r="A3398" s="38">
        <v>45047</v>
      </c>
      <c r="B3398" s="82" t="s">
        <v>12</v>
      </c>
      <c r="C3398" s="82" t="s">
        <v>13</v>
      </c>
      <c r="D3398" s="82" t="s">
        <v>14</v>
      </c>
      <c r="E3398" s="82" t="s">
        <v>42</v>
      </c>
      <c r="F3398" s="64" t="str">
        <f>IFERROR(VLOOKUP(E3398,'ИМЕНА ОКВЭД'!B$1:D$130001,2,FALSE),E3398)</f>
        <v>10.9</v>
      </c>
      <c r="G3398" s="85">
        <v>12548.2</v>
      </c>
      <c r="H3398" s="85">
        <v>12408.1</v>
      </c>
      <c r="I3398" s="85">
        <v>12582.8</v>
      </c>
      <c r="J3398" s="85">
        <v>62788.1</v>
      </c>
      <c r="K3398" s="85">
        <v>62612.800000000003</v>
      </c>
      <c r="L3398" s="85">
        <v>101.12910115166706</v>
      </c>
      <c r="M3398" s="85">
        <v>99.725021457863122</v>
      </c>
      <c r="N3398" s="85">
        <v>100.27997470165845</v>
      </c>
    </row>
    <row r="3399" spans="1:14" x14ac:dyDescent="0.25">
      <c r="A3399" s="38">
        <v>45047</v>
      </c>
      <c r="B3399" s="82" t="s">
        <v>12</v>
      </c>
      <c r="C3399" s="82" t="s">
        <v>13</v>
      </c>
      <c r="D3399" s="82" t="s">
        <v>14</v>
      </c>
      <c r="E3399" s="82" t="s">
        <v>71</v>
      </c>
      <c r="F3399" s="64" t="str">
        <f>IFERROR(VLOOKUP(E3399,'ИМЕНА ОКВЭД'!B$1:D$130001,2,FALSE),E3399)</f>
        <v>23.7</v>
      </c>
      <c r="G3399" s="85">
        <v>663</v>
      </c>
      <c r="H3399" s="85">
        <v>663</v>
      </c>
      <c r="I3399" s="85">
        <v>663</v>
      </c>
      <c r="J3399" s="85">
        <v>3315</v>
      </c>
      <c r="K3399" s="85">
        <v>3315</v>
      </c>
      <c r="L3399" s="85">
        <v>100</v>
      </c>
      <c r="M3399" s="85">
        <v>100</v>
      </c>
      <c r="N3399" s="85">
        <v>100</v>
      </c>
    </row>
    <row r="3400" spans="1:14" x14ac:dyDescent="0.25">
      <c r="A3400" s="38">
        <v>45047</v>
      </c>
      <c r="B3400" s="82" t="s">
        <v>12</v>
      </c>
      <c r="C3400" s="82" t="s">
        <v>13</v>
      </c>
      <c r="D3400" s="82" t="s">
        <v>14</v>
      </c>
      <c r="E3400" s="82" t="s">
        <v>137</v>
      </c>
      <c r="F3400" s="64" t="str">
        <f>IFERROR(VLOOKUP(E3400,'ИМЕНА ОКВЭД'!B$1:D$130001,2,FALSE),E3400)</f>
        <v>26.3</v>
      </c>
      <c r="G3400" s="85">
        <v>28</v>
      </c>
      <c r="H3400" s="85">
        <v>28</v>
      </c>
      <c r="I3400" s="85">
        <v>11</v>
      </c>
      <c r="J3400" s="85">
        <v>123</v>
      </c>
      <c r="K3400" s="85">
        <v>55</v>
      </c>
      <c r="L3400" s="85">
        <v>100</v>
      </c>
      <c r="M3400" s="85">
        <v>254.54545454545453</v>
      </c>
      <c r="N3400" s="85">
        <v>223.63636363636363</v>
      </c>
    </row>
    <row r="3401" spans="1:14" x14ac:dyDescent="0.25">
      <c r="A3401" s="38">
        <v>45047</v>
      </c>
      <c r="B3401" s="82" t="s">
        <v>12</v>
      </c>
      <c r="C3401" s="82" t="s">
        <v>13</v>
      </c>
      <c r="D3401" s="82" t="s">
        <v>14</v>
      </c>
      <c r="E3401" s="82" t="s">
        <v>133</v>
      </c>
      <c r="F3401" s="64" t="str">
        <f>IFERROR(VLOOKUP(E3401,'ИМЕНА ОКВЭД'!B$1:D$130001,2,FALSE),E3401)</f>
        <v>29.3</v>
      </c>
      <c r="G3401" s="85">
        <v>1878.2</v>
      </c>
      <c r="H3401" s="85">
        <v>566.79999999999995</v>
      </c>
      <c r="I3401" s="85">
        <v>962.9</v>
      </c>
      <c r="J3401" s="85">
        <v>6291.1</v>
      </c>
      <c r="K3401" s="85">
        <v>7316.4</v>
      </c>
      <c r="L3401" s="85">
        <v>331.36908962597033</v>
      </c>
      <c r="M3401" s="85">
        <v>195.05659985460588</v>
      </c>
      <c r="N3401" s="85">
        <v>85.986277404187845</v>
      </c>
    </row>
    <row r="3402" spans="1:14" x14ac:dyDescent="0.25">
      <c r="A3402" s="38">
        <v>45047</v>
      </c>
      <c r="B3402" s="82" t="s">
        <v>12</v>
      </c>
      <c r="C3402" s="82" t="s">
        <v>13</v>
      </c>
      <c r="D3402" s="82" t="s">
        <v>14</v>
      </c>
      <c r="E3402" s="82" t="s">
        <v>108</v>
      </c>
      <c r="F3402" s="64" t="str">
        <f>IFERROR(VLOOKUP(E3402,'ИМЕНА ОКВЭД'!B$1:D$130001,2,FALSE),E3402)</f>
        <v>36.0</v>
      </c>
      <c r="G3402" s="85">
        <v>341846</v>
      </c>
      <c r="H3402" s="85">
        <v>369499.2</v>
      </c>
      <c r="I3402" s="85">
        <v>317370.40000000002</v>
      </c>
      <c r="J3402" s="85">
        <v>1831621.3</v>
      </c>
      <c r="K3402" s="85">
        <v>1623859.2</v>
      </c>
      <c r="L3402" s="85">
        <v>92.516032511031142</v>
      </c>
      <c r="M3402" s="85">
        <v>107.71199834641163</v>
      </c>
      <c r="N3402" s="85">
        <v>112.79434202177134</v>
      </c>
    </row>
    <row r="3403" spans="1:14" x14ac:dyDescent="0.25">
      <c r="A3403" s="38">
        <v>45047</v>
      </c>
      <c r="B3403" s="82" t="s">
        <v>12</v>
      </c>
      <c r="C3403" s="82" t="s">
        <v>13</v>
      </c>
      <c r="D3403" s="82" t="s">
        <v>14</v>
      </c>
      <c r="E3403" s="82" t="s">
        <v>25</v>
      </c>
      <c r="F3403" s="64" t="str">
        <f>IFERROR(VLOOKUP(E3403,'ИМЕНА ОКВЭД'!B$1:D$130001,2,FALSE),E3403)</f>
        <v>Добыча полезных ископаемых</v>
      </c>
      <c r="G3403" s="85">
        <v>5815576.2000000002</v>
      </c>
      <c r="H3403" s="85">
        <v>5963564.5999999996</v>
      </c>
      <c r="I3403" s="85">
        <v>6824876.4000000004</v>
      </c>
      <c r="J3403" s="85">
        <v>26262316</v>
      </c>
      <c r="K3403" s="85">
        <v>29313402.699999999</v>
      </c>
      <c r="L3403" s="85">
        <v>97.518457333387488</v>
      </c>
      <c r="M3403" s="85">
        <v>85.211450862318912</v>
      </c>
      <c r="N3403" s="85">
        <v>89.591495974638249</v>
      </c>
    </row>
    <row r="3404" spans="1:14" x14ac:dyDescent="0.25">
      <c r="A3404" s="38">
        <v>45047</v>
      </c>
      <c r="B3404" s="82" t="s">
        <v>12</v>
      </c>
      <c r="C3404" s="82" t="s">
        <v>13</v>
      </c>
      <c r="D3404" s="82" t="s">
        <v>14</v>
      </c>
      <c r="E3404" s="82" t="s">
        <v>99</v>
      </c>
      <c r="F3404" s="64" t="str">
        <f>IFERROR(VLOOKUP(E3404,'ИМЕНА ОКВЭД'!B$1:D$130001,2,FALSE),E3404)</f>
        <v>Производство лекарственных средств и материалов, применяемых в медицинских целях</v>
      </c>
      <c r="G3404" s="85">
        <v>296387</v>
      </c>
      <c r="H3404" s="85">
        <v>295726</v>
      </c>
      <c r="I3404" s="85">
        <v>177020</v>
      </c>
      <c r="J3404" s="85">
        <v>1465304</v>
      </c>
      <c r="K3404" s="85">
        <v>1149782</v>
      </c>
      <c r="L3404" s="85">
        <v>100.22351771572333</v>
      </c>
      <c r="M3404" s="85">
        <v>167.43136368771891</v>
      </c>
      <c r="N3404" s="85">
        <v>127.44189768147353</v>
      </c>
    </row>
    <row r="3405" spans="1:14" x14ac:dyDescent="0.25">
      <c r="A3405" s="38">
        <v>45047</v>
      </c>
      <c r="B3405" s="82" t="s">
        <v>12</v>
      </c>
      <c r="C3405" s="82" t="s">
        <v>13</v>
      </c>
      <c r="D3405" s="82" t="s">
        <v>14</v>
      </c>
      <c r="E3405" s="82" t="s">
        <v>94</v>
      </c>
      <c r="F3405" s="64" t="str">
        <f>IFERROR(VLOOKUP(E3405,'ИМЕНА ОКВЭД'!B$1:D$130001,2,FALSE),E3405)</f>
        <v>Производство компьютеров, электронных и оптических изделий</v>
      </c>
      <c r="G3405" s="85">
        <v>2365</v>
      </c>
      <c r="H3405" s="85">
        <v>2365</v>
      </c>
      <c r="I3405" s="85">
        <v>1921</v>
      </c>
      <c r="J3405" s="85">
        <v>11381</v>
      </c>
      <c r="K3405" s="85">
        <v>9605</v>
      </c>
      <c r="L3405" s="85">
        <v>100</v>
      </c>
      <c r="M3405" s="85">
        <v>123.11296199895888</v>
      </c>
      <c r="N3405" s="85">
        <v>118.4903695991671</v>
      </c>
    </row>
    <row r="3406" spans="1:14" x14ac:dyDescent="0.25">
      <c r="A3406" s="38">
        <v>45047</v>
      </c>
      <c r="B3406" s="82" t="s">
        <v>12</v>
      </c>
      <c r="C3406" s="82" t="s">
        <v>13</v>
      </c>
      <c r="D3406" s="82" t="s">
        <v>14</v>
      </c>
      <c r="E3406" s="82" t="s">
        <v>110</v>
      </c>
      <c r="F3406" s="64" t="str">
        <f>IFERROR(VLOOKUP(E3406,'ИМЕНА ОКВЭД'!B$1:D$130001,2,FALSE),E3406)</f>
        <v>10.6</v>
      </c>
      <c r="G3406" s="85"/>
      <c r="H3406" s="85"/>
      <c r="I3406" s="85">
        <v>1</v>
      </c>
      <c r="J3406" s="85"/>
      <c r="K3406" s="85">
        <v>5.4</v>
      </c>
      <c r="L3406" s="85"/>
      <c r="M3406" s="85"/>
      <c r="N3406" s="85"/>
    </row>
    <row r="3407" spans="1:14" x14ac:dyDescent="0.25">
      <c r="A3407" s="38">
        <v>45047</v>
      </c>
      <c r="B3407" s="82" t="s">
        <v>12</v>
      </c>
      <c r="C3407" s="82" t="s">
        <v>13</v>
      </c>
      <c r="D3407" s="82" t="s">
        <v>14</v>
      </c>
      <c r="E3407" s="82" t="s">
        <v>91</v>
      </c>
      <c r="F3407" s="64" t="str">
        <f>IFERROR(VLOOKUP(E3407,'ИМЕНА ОКВЭД'!B$1:D$130001,2,FALSE),E3407)</f>
        <v>14.1</v>
      </c>
      <c r="G3407" s="85">
        <v>6366.1</v>
      </c>
      <c r="H3407" s="85">
        <v>5002</v>
      </c>
      <c r="I3407" s="85">
        <v>9162.7999999999993</v>
      </c>
      <c r="J3407" s="85">
        <v>52729.8</v>
      </c>
      <c r="K3407" s="85">
        <v>29975.599999999999</v>
      </c>
      <c r="L3407" s="85">
        <v>127.27109156337465</v>
      </c>
      <c r="M3407" s="85">
        <v>69.477670581045089</v>
      </c>
      <c r="N3407" s="85">
        <v>175.90907271247281</v>
      </c>
    </row>
    <row r="3408" spans="1:14" x14ac:dyDescent="0.25">
      <c r="A3408" s="38">
        <v>45047</v>
      </c>
      <c r="B3408" s="82" t="s">
        <v>12</v>
      </c>
      <c r="C3408" s="82" t="s">
        <v>13</v>
      </c>
      <c r="D3408" s="82" t="s">
        <v>14</v>
      </c>
      <c r="E3408" s="82" t="s">
        <v>131</v>
      </c>
      <c r="F3408" s="64" t="str">
        <f>IFERROR(VLOOKUP(E3408,'ИМЕНА ОКВЭД'!B$1:D$130001,2,FALSE),E3408)</f>
        <v>30.2</v>
      </c>
      <c r="G3408" s="85">
        <v>7478.7</v>
      </c>
      <c r="H3408" s="85">
        <v>6504.5</v>
      </c>
      <c r="I3408" s="85">
        <v>19697.2</v>
      </c>
      <c r="J3408" s="85">
        <v>34003.4</v>
      </c>
      <c r="K3408" s="85">
        <v>75207.7</v>
      </c>
      <c r="L3408" s="85">
        <v>114.97732339149819</v>
      </c>
      <c r="M3408" s="85">
        <v>37.968340677862841</v>
      </c>
      <c r="N3408" s="85">
        <v>45.212657746480744</v>
      </c>
    </row>
    <row r="3409" spans="1:14" x14ac:dyDescent="0.25">
      <c r="A3409" s="38">
        <v>45047</v>
      </c>
      <c r="B3409" s="82" t="s">
        <v>12</v>
      </c>
      <c r="C3409" s="82" t="s">
        <v>13</v>
      </c>
      <c r="D3409" s="82" t="s">
        <v>14</v>
      </c>
      <c r="E3409" s="82" t="s">
        <v>70</v>
      </c>
      <c r="F3409" s="64" t="str">
        <f>IFERROR(VLOOKUP(E3409,'ИМЕНА ОКВЭД'!B$1:D$130001,2,FALSE),E3409)</f>
        <v>Забор, очистка и распределение воды</v>
      </c>
      <c r="G3409" s="85">
        <v>341846</v>
      </c>
      <c r="H3409" s="85">
        <v>369499.2</v>
      </c>
      <c r="I3409" s="85">
        <v>317370.40000000002</v>
      </c>
      <c r="J3409" s="85">
        <v>1831621.3</v>
      </c>
      <c r="K3409" s="85">
        <v>1623859.2</v>
      </c>
      <c r="L3409" s="85">
        <v>92.516032511031142</v>
      </c>
      <c r="M3409" s="85">
        <v>107.71199834641163</v>
      </c>
      <c r="N3409" s="85">
        <v>112.79434202177134</v>
      </c>
    </row>
    <row r="3410" spans="1:14" x14ac:dyDescent="0.25">
      <c r="A3410" s="38">
        <v>45047</v>
      </c>
      <c r="B3410" s="82" t="s">
        <v>12</v>
      </c>
      <c r="C3410" s="82" t="s">
        <v>13</v>
      </c>
      <c r="D3410" s="82" t="s">
        <v>14</v>
      </c>
      <c r="E3410" s="82" t="s">
        <v>22</v>
      </c>
      <c r="F3410" s="64" t="str">
        <f>IFERROR(VLOOKUP(E3410,'ИМЕНА ОКВЭД'!B$1:D$130001,2,FALSE),E3410)</f>
        <v>Производство хлебобулочных и мучных кондитерских изделий</v>
      </c>
      <c r="G3410" s="85">
        <v>310213.8</v>
      </c>
      <c r="H3410" s="85">
        <v>322316.79999999999</v>
      </c>
      <c r="I3410" s="85">
        <v>212848.3</v>
      </c>
      <c r="J3410" s="85">
        <v>1530567.9</v>
      </c>
      <c r="K3410" s="85">
        <v>1011749.1</v>
      </c>
      <c r="L3410" s="85">
        <v>96.244998709344344</v>
      </c>
      <c r="M3410" s="85">
        <v>145.74408158298658</v>
      </c>
      <c r="N3410" s="85">
        <v>151.27939328040915</v>
      </c>
    </row>
    <row r="3411" spans="1:14" x14ac:dyDescent="0.25">
      <c r="A3411" s="38">
        <v>45047</v>
      </c>
      <c r="B3411" s="82" t="s">
        <v>12</v>
      </c>
      <c r="C3411" s="82" t="s">
        <v>13</v>
      </c>
      <c r="D3411" s="82" t="s">
        <v>14</v>
      </c>
      <c r="E3411" s="82" t="s">
        <v>46</v>
      </c>
      <c r="F3411" s="64" t="str">
        <f>IFERROR(VLOOKUP(E3411,'ИМЕНА ОКВЭД'!B$1:D$130001,2,FALSE),E3411)</f>
        <v>22.1</v>
      </c>
      <c r="G3411" s="85">
        <v>4403</v>
      </c>
      <c r="H3411" s="85">
        <v>4403</v>
      </c>
      <c r="I3411" s="85">
        <v>617</v>
      </c>
      <c r="J3411" s="85">
        <v>18229</v>
      </c>
      <c r="K3411" s="85">
        <v>3085</v>
      </c>
      <c r="L3411" s="85">
        <v>100</v>
      </c>
      <c r="M3411" s="85">
        <v>713.614262560778</v>
      </c>
      <c r="N3411" s="85">
        <v>590.89141004862233</v>
      </c>
    </row>
    <row r="3412" spans="1:14" x14ac:dyDescent="0.25">
      <c r="A3412" s="38">
        <v>45047</v>
      </c>
      <c r="B3412" s="82" t="s">
        <v>12</v>
      </c>
      <c r="C3412" s="82" t="s">
        <v>13</v>
      </c>
      <c r="D3412" s="82" t="s">
        <v>14</v>
      </c>
      <c r="E3412" s="82" t="s">
        <v>23</v>
      </c>
      <c r="F3412" s="64" t="str">
        <f>IFERROR(VLOOKUP(E3412,'ИМЕНА ОКВЭД'!B$1:D$130001,2,FALSE),E3412)</f>
        <v>23.3</v>
      </c>
      <c r="G3412" s="85">
        <v>51630.3</v>
      </c>
      <c r="H3412" s="85">
        <v>46325</v>
      </c>
      <c r="I3412" s="85">
        <v>45743</v>
      </c>
      <c r="J3412" s="85">
        <v>226850.3</v>
      </c>
      <c r="K3412" s="85">
        <v>240298</v>
      </c>
      <c r="L3412" s="85">
        <v>111.4523475445224</v>
      </c>
      <c r="M3412" s="85">
        <v>112.870384539711</v>
      </c>
      <c r="N3412" s="85">
        <v>94.403740355724977</v>
      </c>
    </row>
    <row r="3413" spans="1:14" x14ac:dyDescent="0.25">
      <c r="A3413" s="38">
        <v>45047</v>
      </c>
      <c r="B3413" s="82" t="s">
        <v>12</v>
      </c>
      <c r="C3413" s="82" t="s">
        <v>13</v>
      </c>
      <c r="D3413" s="82" t="s">
        <v>14</v>
      </c>
      <c r="E3413" s="82" t="s">
        <v>122</v>
      </c>
      <c r="F3413" s="64" t="str">
        <f>IFERROR(VLOOKUP(E3413,'ИМЕНА ОКВЭД'!B$1:D$130001,2,FALSE),E3413)</f>
        <v>28.1</v>
      </c>
      <c r="G3413" s="85">
        <v>56170</v>
      </c>
      <c r="H3413" s="85">
        <v>9870</v>
      </c>
      <c r="I3413" s="85">
        <v>10500</v>
      </c>
      <c r="J3413" s="85">
        <v>229775.2</v>
      </c>
      <c r="K3413" s="85">
        <v>150323.9</v>
      </c>
      <c r="L3413" s="85">
        <v>569.09827760891585</v>
      </c>
      <c r="M3413" s="85">
        <v>534.95238095238096</v>
      </c>
      <c r="N3413" s="85">
        <v>152.85340521367527</v>
      </c>
    </row>
    <row r="3414" spans="1:14" x14ac:dyDescent="0.25">
      <c r="A3414" s="38">
        <v>45047</v>
      </c>
      <c r="B3414" s="82" t="s">
        <v>12</v>
      </c>
      <c r="C3414" s="82" t="s">
        <v>13</v>
      </c>
      <c r="D3414" s="82" t="s">
        <v>14</v>
      </c>
      <c r="E3414" s="82" t="s">
        <v>73</v>
      </c>
      <c r="F3414" s="64" t="str">
        <f>IFERROR(VLOOKUP(E3414,'ИМЕНА ОКВЭД'!B$1:D$130001,2,FALSE),E3414)</f>
        <v>07.2</v>
      </c>
      <c r="G3414" s="85">
        <v>726804.5</v>
      </c>
      <c r="H3414" s="85">
        <v>579528.19999999995</v>
      </c>
      <c r="I3414" s="85">
        <v>806824.3</v>
      </c>
      <c r="J3414" s="85">
        <v>2570862.9</v>
      </c>
      <c r="K3414" s="85">
        <v>3811750.5</v>
      </c>
      <c r="L3414" s="85">
        <v>125.41313779036119</v>
      </c>
      <c r="M3414" s="85">
        <v>90.082128165946415</v>
      </c>
      <c r="N3414" s="85">
        <v>67.44572867505363</v>
      </c>
    </row>
    <row r="3415" spans="1:14" x14ac:dyDescent="0.25">
      <c r="A3415" s="38">
        <v>45047</v>
      </c>
      <c r="B3415" s="82" t="s">
        <v>12</v>
      </c>
      <c r="C3415" s="82" t="s">
        <v>13</v>
      </c>
      <c r="D3415" s="82" t="s">
        <v>14</v>
      </c>
      <c r="E3415" s="82" t="s">
        <v>124</v>
      </c>
      <c r="F3415" s="64" t="str">
        <f>IFERROR(VLOOKUP(E3415,'ИМЕНА ОКВЭД'!B$1:D$130001,2,FALSE),E3415)</f>
        <v>Всего по обследуемым видам экономической деятельности</v>
      </c>
      <c r="G3415" s="85">
        <v>44924139.600000001</v>
      </c>
      <c r="H3415" s="85">
        <v>50597104.399999999</v>
      </c>
      <c r="I3415" s="85">
        <v>35452579</v>
      </c>
      <c r="J3415" s="85">
        <v>233555419.90000001</v>
      </c>
      <c r="K3415" s="85">
        <v>231040186.30000001</v>
      </c>
      <c r="L3415" s="85">
        <v>88.787965502626662</v>
      </c>
      <c r="M3415" s="85">
        <v>126.71613988928704</v>
      </c>
      <c r="N3415" s="85">
        <v>101.08865632437382</v>
      </c>
    </row>
    <row r="3416" spans="1:14" x14ac:dyDescent="0.25">
      <c r="A3416" s="38">
        <v>45047</v>
      </c>
      <c r="B3416" s="82" t="s">
        <v>12</v>
      </c>
      <c r="C3416" s="82" t="s">
        <v>13</v>
      </c>
      <c r="D3416" s="82" t="s">
        <v>14</v>
      </c>
      <c r="E3416" s="82" t="s">
        <v>66</v>
      </c>
      <c r="F3416" s="64" t="str">
        <f>IFERROR(VLOOKUP(E3416,'ИМЕНА ОКВЭД'!B$1:D$130001,2,FALSE),E3416)</f>
        <v>Добыча прочих полезных ископаемых</v>
      </c>
      <c r="G3416" s="85">
        <v>230298.2</v>
      </c>
      <c r="H3416" s="85">
        <v>193218.1</v>
      </c>
      <c r="I3416" s="85">
        <v>138096.9</v>
      </c>
      <c r="J3416" s="85">
        <v>838465.8</v>
      </c>
      <c r="K3416" s="85">
        <v>577258</v>
      </c>
      <c r="L3416" s="85">
        <v>119.19080044778414</v>
      </c>
      <c r="M3416" s="85">
        <v>166.76565513056411</v>
      </c>
      <c r="N3416" s="85">
        <v>145.24974967865322</v>
      </c>
    </row>
    <row r="3417" spans="1:14" x14ac:dyDescent="0.25">
      <c r="A3417" s="38">
        <v>45047</v>
      </c>
      <c r="B3417" s="82" t="s">
        <v>12</v>
      </c>
      <c r="C3417" s="82" t="s">
        <v>13</v>
      </c>
      <c r="D3417" s="82" t="s">
        <v>14</v>
      </c>
      <c r="E3417" s="82" t="s">
        <v>132</v>
      </c>
      <c r="F3417" s="64" t="str">
        <f>IFERROR(VLOOKUP(E3417,'ИМЕНА ОКВЭД'!B$1:D$130001,2,FALSE),E3417)</f>
        <v>09.1</v>
      </c>
      <c r="G3417" s="85"/>
      <c r="H3417" s="85">
        <v>81606</v>
      </c>
      <c r="I3417" s="85">
        <v>108</v>
      </c>
      <c r="J3417" s="85">
        <v>81714</v>
      </c>
      <c r="K3417" s="85">
        <v>540</v>
      </c>
      <c r="L3417" s="85"/>
      <c r="M3417" s="85"/>
      <c r="N3417" s="85">
        <v>15132.222222222223</v>
      </c>
    </row>
    <row r="3418" spans="1:14" x14ac:dyDescent="0.25">
      <c r="A3418" s="38">
        <v>45047</v>
      </c>
      <c r="B3418" s="82" t="s">
        <v>12</v>
      </c>
      <c r="C3418" s="82" t="s">
        <v>13</v>
      </c>
      <c r="D3418" s="82" t="s">
        <v>14</v>
      </c>
      <c r="E3418" s="82" t="s">
        <v>82</v>
      </c>
      <c r="F3418" s="64" t="str">
        <f>IFERROR(VLOOKUP(E3418,'ИМЕНА ОКВЭД'!B$1:D$130001,2,FALSE),E3418)</f>
        <v>18.1</v>
      </c>
      <c r="G3418" s="85">
        <v>31728</v>
      </c>
      <c r="H3418" s="85">
        <v>27722.400000000001</v>
      </c>
      <c r="I3418" s="85">
        <v>28235.8</v>
      </c>
      <c r="J3418" s="85">
        <v>145150.1</v>
      </c>
      <c r="K3418" s="85">
        <v>143002.20000000001</v>
      </c>
      <c r="L3418" s="85">
        <v>114.44896545753615</v>
      </c>
      <c r="M3418" s="85">
        <v>112.36798674023757</v>
      </c>
      <c r="N3418" s="85">
        <v>101.50200486426083</v>
      </c>
    </row>
    <row r="3419" spans="1:14" x14ac:dyDescent="0.25">
      <c r="A3419" s="38">
        <v>45047</v>
      </c>
      <c r="B3419" s="82" t="s">
        <v>12</v>
      </c>
      <c r="C3419" s="82" t="s">
        <v>13</v>
      </c>
      <c r="D3419" s="82" t="s">
        <v>14</v>
      </c>
      <c r="E3419" s="82" t="s">
        <v>89</v>
      </c>
      <c r="F3419" s="64" t="str">
        <f>IFERROR(VLOOKUP(E3419,'ИМЕНА ОКВЭД'!B$1:D$130001,2,FALSE),E3419)</f>
        <v>Обеспечение электрическое энергией, газом и паром; кондиционирование воздуха</v>
      </c>
      <c r="G3419" s="85">
        <v>5412980.2999999998</v>
      </c>
      <c r="H3419" s="85">
        <v>7454853.7999999998</v>
      </c>
      <c r="I3419" s="85">
        <v>4423227.5</v>
      </c>
      <c r="J3419" s="85">
        <v>40380601.399999999</v>
      </c>
      <c r="K3419" s="85">
        <v>32419509.600000001</v>
      </c>
      <c r="L3419" s="85">
        <v>72.610146962238218</v>
      </c>
      <c r="M3419" s="85">
        <v>122.37625806043212</v>
      </c>
      <c r="N3419" s="85">
        <v>124.5564843460803</v>
      </c>
    </row>
    <row r="3420" spans="1:14" x14ac:dyDescent="0.25">
      <c r="A3420" s="38">
        <v>45047</v>
      </c>
      <c r="B3420" s="82" t="s">
        <v>12</v>
      </c>
      <c r="C3420" s="82" t="s">
        <v>13</v>
      </c>
      <c r="D3420" s="82" t="s">
        <v>14</v>
      </c>
      <c r="E3420" s="82" t="s">
        <v>56</v>
      </c>
      <c r="F3420" s="64" t="str">
        <f>IFERROR(VLOOKUP(E3420,'ИМЕНА ОКВЭД'!B$1:D$130001,2,FALSE),E3420)</f>
        <v>Производство готовых металлических изделий, кроме машин и оборудования</v>
      </c>
      <c r="G3420" s="85">
        <v>755413.5</v>
      </c>
      <c r="H3420" s="85">
        <v>523008.4</v>
      </c>
      <c r="I3420" s="85">
        <v>363244.2</v>
      </c>
      <c r="J3420" s="85">
        <v>2624566.7999999998</v>
      </c>
      <c r="K3420" s="85">
        <v>2079523.6</v>
      </c>
      <c r="L3420" s="85">
        <v>144.43620790794182</v>
      </c>
      <c r="M3420" s="85">
        <v>207.96299018676692</v>
      </c>
      <c r="N3420" s="85">
        <v>126.21000309878666</v>
      </c>
    </row>
    <row r="3421" spans="1:14" x14ac:dyDescent="0.25">
      <c r="A3421" s="38">
        <v>45047</v>
      </c>
      <c r="B3421" s="82" t="s">
        <v>12</v>
      </c>
      <c r="C3421" s="82" t="s">
        <v>13</v>
      </c>
      <c r="D3421" s="82" t="s">
        <v>14</v>
      </c>
      <c r="E3421" s="82" t="s">
        <v>105</v>
      </c>
      <c r="F3421" s="64" t="str">
        <f>IFERROR(VLOOKUP(E3421,'ИМЕНА ОКВЭД'!B$1:D$130001,2,FALSE),E3421)</f>
        <v>11.0</v>
      </c>
      <c r="G3421" s="85">
        <v>768904.1</v>
      </c>
      <c r="H3421" s="85">
        <v>728103.2</v>
      </c>
      <c r="I3421" s="85">
        <v>890216.4</v>
      </c>
      <c r="J3421" s="85">
        <v>3362907.7</v>
      </c>
      <c r="K3421" s="85">
        <v>3234533.3</v>
      </c>
      <c r="L3421" s="85">
        <v>105.60372485658627</v>
      </c>
      <c r="M3421" s="85">
        <v>86.372717914430694</v>
      </c>
      <c r="N3421" s="85">
        <v>103.96886932652696</v>
      </c>
    </row>
    <row r="3422" spans="1:14" x14ac:dyDescent="0.25">
      <c r="A3422" s="38">
        <v>45047</v>
      </c>
      <c r="B3422" s="82" t="s">
        <v>12</v>
      </c>
      <c r="C3422" s="82" t="s">
        <v>13</v>
      </c>
      <c r="D3422" s="82" t="s">
        <v>14</v>
      </c>
      <c r="E3422" s="82" t="s">
        <v>100</v>
      </c>
      <c r="F3422" s="64" t="str">
        <f>IFERROR(VLOOKUP(E3422,'ИМЕНА ОКВЭД'!B$1:D$130001,2,FALSE),E3422)</f>
        <v>23.9</v>
      </c>
      <c r="G3422" s="85">
        <v>423370</v>
      </c>
      <c r="H3422" s="85">
        <v>351040</v>
      </c>
      <c r="I3422" s="85">
        <v>425007.7</v>
      </c>
      <c r="J3422" s="85">
        <v>1705006</v>
      </c>
      <c r="K3422" s="85">
        <v>2041529.7</v>
      </c>
      <c r="L3422" s="85">
        <v>120.60448951686418</v>
      </c>
      <c r="M3422" s="85">
        <v>99.614665804878356</v>
      </c>
      <c r="N3422" s="85">
        <v>83.51610069645325</v>
      </c>
    </row>
    <row r="3423" spans="1:14" x14ac:dyDescent="0.25">
      <c r="A3423" s="38">
        <v>45047</v>
      </c>
      <c r="B3423" s="82" t="s">
        <v>12</v>
      </c>
      <c r="C3423" s="82" t="s">
        <v>13</v>
      </c>
      <c r="D3423" s="82" t="s">
        <v>14</v>
      </c>
      <c r="E3423" s="82" t="s">
        <v>62</v>
      </c>
      <c r="F3423" s="64" t="str">
        <f>IFERROR(VLOOKUP(E3423,'ИМЕНА ОКВЭД'!B$1:D$130001,2,FALSE),E3423)</f>
        <v>27.1</v>
      </c>
      <c r="G3423" s="85">
        <v>12610</v>
      </c>
      <c r="H3423" s="85">
        <v>8362</v>
      </c>
      <c r="I3423" s="85">
        <v>3910</v>
      </c>
      <c r="J3423" s="85">
        <v>41606</v>
      </c>
      <c r="K3423" s="85">
        <v>19550</v>
      </c>
      <c r="L3423" s="85">
        <v>150.8012437215977</v>
      </c>
      <c r="M3423" s="85">
        <v>322.5063938618926</v>
      </c>
      <c r="N3423" s="85">
        <v>212.81841432225065</v>
      </c>
    </row>
    <row r="3424" spans="1:14" x14ac:dyDescent="0.25">
      <c r="A3424" s="38">
        <v>45047</v>
      </c>
      <c r="B3424" s="82" t="s">
        <v>12</v>
      </c>
      <c r="C3424" s="82" t="s">
        <v>13</v>
      </c>
      <c r="D3424" s="82" t="s">
        <v>14</v>
      </c>
      <c r="E3424" s="82" t="s">
        <v>85</v>
      </c>
      <c r="F3424" s="64" t="str">
        <f>IFERROR(VLOOKUP(E3424,'ИМЕНА ОКВЭД'!B$1:D$130001,2,FALSE),E3424)</f>
        <v>Производство, передача и распределение электроэнергии</v>
      </c>
      <c r="G3424" s="85">
        <v>3842418.1</v>
      </c>
      <c r="H3424" s="85">
        <v>4474117.8</v>
      </c>
      <c r="I3424" s="85">
        <v>2853436.3</v>
      </c>
      <c r="J3424" s="85">
        <v>24028627.199999999</v>
      </c>
      <c r="K3424" s="85">
        <v>17606126.399999999</v>
      </c>
      <c r="L3424" s="85">
        <v>85.881022176036581</v>
      </c>
      <c r="M3424" s="85">
        <v>134.65932637080422</v>
      </c>
      <c r="N3424" s="85">
        <v>136.47878388513672</v>
      </c>
    </row>
    <row r="3425" spans="1:14" x14ac:dyDescent="0.25">
      <c r="A3425" s="38">
        <v>45047</v>
      </c>
      <c r="B3425" s="82" t="s">
        <v>12</v>
      </c>
      <c r="C3425" s="82" t="s">
        <v>13</v>
      </c>
      <c r="D3425" s="82" t="s">
        <v>14</v>
      </c>
      <c r="E3425" s="82" t="s">
        <v>135</v>
      </c>
      <c r="F3425" s="64" t="str">
        <f>IFERROR(VLOOKUP(E3425,'ИМЕНА ОКВЭД'!B$1:D$130001,2,FALSE),E3425)</f>
        <v>32.3</v>
      </c>
      <c r="G3425" s="85">
        <v>523</v>
      </c>
      <c r="H3425" s="85">
        <v>523</v>
      </c>
      <c r="I3425" s="85">
        <v>300</v>
      </c>
      <c r="J3425" s="85">
        <v>2392</v>
      </c>
      <c r="K3425" s="85">
        <v>1500</v>
      </c>
      <c r="L3425" s="85">
        <v>100</v>
      </c>
      <c r="M3425" s="85">
        <v>174.33333333333334</v>
      </c>
      <c r="N3425" s="85">
        <v>159.46666666666667</v>
      </c>
    </row>
    <row r="3426" spans="1:14" x14ac:dyDescent="0.25">
      <c r="A3426" s="38">
        <v>45047</v>
      </c>
      <c r="B3426" s="82" t="s">
        <v>12</v>
      </c>
      <c r="C3426" s="82" t="s">
        <v>13</v>
      </c>
      <c r="D3426" s="82" t="s">
        <v>14</v>
      </c>
      <c r="E3426" s="82" t="s">
        <v>98</v>
      </c>
      <c r="F3426" s="64" t="str">
        <f>IFERROR(VLOOKUP(E3426,'ИМЕНА ОКВЭД'!B$1:D$130001,2,FALSE),E3426)</f>
        <v>Предоставление услуг в области добычи полезных ископаемых</v>
      </c>
      <c r="G3426" s="85">
        <v>384612.3</v>
      </c>
      <c r="H3426" s="85">
        <v>416932.7</v>
      </c>
      <c r="I3426" s="85">
        <v>290605.2</v>
      </c>
      <c r="J3426" s="85">
        <v>1808649.2</v>
      </c>
      <c r="K3426" s="85">
        <v>1353952.4</v>
      </c>
      <c r="L3426" s="85">
        <v>92.248053462825055</v>
      </c>
      <c r="M3426" s="85">
        <v>132.34873292012668</v>
      </c>
      <c r="N3426" s="85">
        <v>133.58292359465517</v>
      </c>
    </row>
    <row r="3427" spans="1:14" x14ac:dyDescent="0.25">
      <c r="A3427" s="38">
        <v>45047</v>
      </c>
      <c r="B3427" s="82" t="s">
        <v>12</v>
      </c>
      <c r="C3427" s="82" t="s">
        <v>13</v>
      </c>
      <c r="D3427" s="82" t="s">
        <v>14</v>
      </c>
      <c r="E3427" s="82" t="s">
        <v>15</v>
      </c>
      <c r="F3427" s="64" t="str">
        <f>IFERROR(VLOOKUP(E3427,'ИМЕНА ОКВЭД'!B$1:D$130001,2,FALSE),E3427)</f>
        <v>Переработка и консервирование рыбы, ракообразных и моллюсков</v>
      </c>
      <c r="G3427" s="85">
        <v>2320497</v>
      </c>
      <c r="H3427" s="85">
        <v>4606213.7</v>
      </c>
      <c r="I3427" s="85">
        <v>2617370.2999999998</v>
      </c>
      <c r="J3427" s="85">
        <v>18932451.100000001</v>
      </c>
      <c r="K3427" s="85">
        <v>20234517.800000001</v>
      </c>
      <c r="L3427" s="85">
        <v>50.377536760832442</v>
      </c>
      <c r="M3427" s="85">
        <v>88.657573595910364</v>
      </c>
      <c r="N3427" s="85">
        <v>93.565121181192666</v>
      </c>
    </row>
    <row r="3428" spans="1:14" x14ac:dyDescent="0.25">
      <c r="A3428" s="38">
        <v>45047</v>
      </c>
      <c r="B3428" s="82" t="s">
        <v>12</v>
      </c>
      <c r="C3428" s="82" t="s">
        <v>13</v>
      </c>
      <c r="D3428" s="82" t="s">
        <v>14</v>
      </c>
      <c r="E3428" s="82" t="s">
        <v>114</v>
      </c>
      <c r="F3428" s="64" t="str">
        <f>IFERROR(VLOOKUP(E3428,'ИМЕНА ОКВЭД'!B$1:D$130001,2,FALSE),E3428)</f>
        <v>16.2</v>
      </c>
      <c r="G3428" s="85">
        <v>341328.5</v>
      </c>
      <c r="H3428" s="85">
        <v>403133.5</v>
      </c>
      <c r="I3428" s="85">
        <v>715141</v>
      </c>
      <c r="J3428" s="85">
        <v>1403348.5</v>
      </c>
      <c r="K3428" s="85">
        <v>2775900.3</v>
      </c>
      <c r="L3428" s="85">
        <v>84.66885039323202</v>
      </c>
      <c r="M3428" s="85">
        <v>47.728839487597554</v>
      </c>
      <c r="N3428" s="85">
        <v>50.554715527787508</v>
      </c>
    </row>
    <row r="3429" spans="1:14" x14ac:dyDescent="0.25">
      <c r="A3429" s="38">
        <v>45047</v>
      </c>
      <c r="B3429" s="82" t="s">
        <v>12</v>
      </c>
      <c r="C3429" s="82" t="s">
        <v>13</v>
      </c>
      <c r="D3429" s="82" t="s">
        <v>14</v>
      </c>
      <c r="E3429" s="82" t="s">
        <v>112</v>
      </c>
      <c r="F3429" s="64" t="str">
        <f>IFERROR(VLOOKUP(E3429,'ИМЕНА ОКВЭД'!B$1:D$130001,2,FALSE),E3429)</f>
        <v>35.2</v>
      </c>
      <c r="G3429" s="85">
        <v>275591.40000000002</v>
      </c>
      <c r="H3429" s="85">
        <v>392065.3</v>
      </c>
      <c r="I3429" s="85">
        <v>363120.3</v>
      </c>
      <c r="J3429" s="85">
        <v>2245886</v>
      </c>
      <c r="K3429" s="85">
        <v>2707291.4</v>
      </c>
      <c r="L3429" s="85">
        <v>70.292219178794966</v>
      </c>
      <c r="M3429" s="85">
        <v>75.895343774501171</v>
      </c>
      <c r="N3429" s="85">
        <v>82.956936220460051</v>
      </c>
    </row>
    <row r="3430" spans="1:14" x14ac:dyDescent="0.25">
      <c r="A3430" s="38">
        <v>45047</v>
      </c>
      <c r="B3430" s="82" t="s">
        <v>12</v>
      </c>
      <c r="C3430" s="82" t="s">
        <v>13</v>
      </c>
      <c r="D3430" s="82" t="s">
        <v>14</v>
      </c>
      <c r="E3430" s="82" t="s">
        <v>95</v>
      </c>
      <c r="F3430" s="64" t="str">
        <f>IFERROR(VLOOKUP(E3430,'ИМЕНА ОКВЭД'!B$1:D$130001,2,FALSE),E3430)</f>
        <v>Производство мебели</v>
      </c>
      <c r="G3430" s="85">
        <v>31938.2</v>
      </c>
      <c r="H3430" s="85">
        <v>32125.3</v>
      </c>
      <c r="I3430" s="85">
        <v>31039.3</v>
      </c>
      <c r="J3430" s="85">
        <v>157756.1</v>
      </c>
      <c r="K3430" s="85">
        <v>154123</v>
      </c>
      <c r="L3430" s="85">
        <v>99.417592987458477</v>
      </c>
      <c r="M3430" s="85">
        <v>102.89600603106385</v>
      </c>
      <c r="N3430" s="85">
        <v>102.3572730870798</v>
      </c>
    </row>
    <row r="3431" spans="1:14" x14ac:dyDescent="0.25">
      <c r="A3431" s="38">
        <v>45047</v>
      </c>
      <c r="B3431" s="82" t="s">
        <v>12</v>
      </c>
      <c r="C3431" s="82" t="s">
        <v>13</v>
      </c>
      <c r="D3431" s="82" t="s">
        <v>14</v>
      </c>
      <c r="E3431" s="82" t="s">
        <v>106</v>
      </c>
      <c r="F3431" s="64" t="str">
        <f>IFERROR(VLOOKUP(E3431,'ИМЕНА ОКВЭД'!B$1:D$130001,2,FALSE),E3431)</f>
        <v>17.2</v>
      </c>
      <c r="G3431" s="85">
        <v>30386.799999999999</v>
      </c>
      <c r="H3431" s="85">
        <v>30583</v>
      </c>
      <c r="I3431" s="85">
        <v>28446.7</v>
      </c>
      <c r="J3431" s="85">
        <v>149813.20000000001</v>
      </c>
      <c r="K3431" s="85">
        <v>136734.20000000001</v>
      </c>
      <c r="L3431" s="85">
        <v>99.358467122257466</v>
      </c>
      <c r="M3431" s="85">
        <v>106.82012324803931</v>
      </c>
      <c r="N3431" s="85">
        <v>109.56527335516645</v>
      </c>
    </row>
    <row r="3432" spans="1:14" x14ac:dyDescent="0.25">
      <c r="A3432" s="38">
        <v>45047</v>
      </c>
      <c r="B3432" s="82" t="s">
        <v>12</v>
      </c>
      <c r="C3432" s="82" t="s">
        <v>13</v>
      </c>
      <c r="D3432" s="82" t="s">
        <v>14</v>
      </c>
      <c r="E3432" s="82" t="s">
        <v>24</v>
      </c>
      <c r="F3432" s="64" t="str">
        <f>IFERROR(VLOOKUP(E3432,'ИМЕНА ОКВЭД'!B$1:D$130001,2,FALSE),E3432)</f>
        <v>32.5</v>
      </c>
      <c r="G3432" s="85">
        <v>12586</v>
      </c>
      <c r="H3432" s="85">
        <v>15043</v>
      </c>
      <c r="I3432" s="85">
        <v>14339</v>
      </c>
      <c r="J3432" s="85">
        <v>58074</v>
      </c>
      <c r="K3432" s="85">
        <v>59297</v>
      </c>
      <c r="L3432" s="85">
        <v>83.666821777570959</v>
      </c>
      <c r="M3432" s="85">
        <v>87.774600739242629</v>
      </c>
      <c r="N3432" s="85">
        <v>97.937501054016224</v>
      </c>
    </row>
    <row r="3433" spans="1:14" x14ac:dyDescent="0.25">
      <c r="A3433" s="38">
        <v>45047</v>
      </c>
      <c r="B3433" s="82" t="s">
        <v>12</v>
      </c>
      <c r="C3433" s="82" t="s">
        <v>13</v>
      </c>
      <c r="D3433" s="82" t="s">
        <v>14</v>
      </c>
      <c r="E3433" s="82" t="s">
        <v>59</v>
      </c>
      <c r="F3433" s="64" t="str">
        <f>IFERROR(VLOOKUP(E3433,'ИМЕНА ОКВЭД'!B$1:D$130001,2,FALSE),E3433)</f>
        <v>32.4</v>
      </c>
      <c r="G3433" s="85">
        <v>57</v>
      </c>
      <c r="H3433" s="85">
        <v>57</v>
      </c>
      <c r="I3433" s="85">
        <v>52</v>
      </c>
      <c r="J3433" s="85">
        <v>277</v>
      </c>
      <c r="K3433" s="85">
        <v>347.6</v>
      </c>
      <c r="L3433" s="85">
        <v>100</v>
      </c>
      <c r="M3433" s="85">
        <v>109.61538461538461</v>
      </c>
      <c r="N3433" s="85">
        <v>79.689298043728428</v>
      </c>
    </row>
    <row r="3434" spans="1:14" x14ac:dyDescent="0.25">
      <c r="A3434" s="38">
        <v>45047</v>
      </c>
      <c r="B3434" s="82" t="s">
        <v>12</v>
      </c>
      <c r="C3434" s="82" t="s">
        <v>13</v>
      </c>
      <c r="D3434" s="82" t="s">
        <v>14</v>
      </c>
      <c r="E3434" s="82" t="s">
        <v>60</v>
      </c>
      <c r="F3434" s="64" t="str">
        <f>IFERROR(VLOOKUP(E3434,'ИМЕНА ОКВЭД'!B$1:D$130001,2,FALSE),E3434)</f>
        <v>Производство химических веществ и химических продуктов</v>
      </c>
      <c r="G3434" s="85">
        <v>414648</v>
      </c>
      <c r="H3434" s="85">
        <v>388451.3</v>
      </c>
      <c r="I3434" s="85">
        <v>351032.7</v>
      </c>
      <c r="J3434" s="85">
        <v>2184922</v>
      </c>
      <c r="K3434" s="85">
        <v>2119477.2999999998</v>
      </c>
      <c r="L3434" s="85">
        <v>106.74388269520529</v>
      </c>
      <c r="M3434" s="85">
        <v>118.12232877449878</v>
      </c>
      <c r="N3434" s="85">
        <v>103.08777546237461</v>
      </c>
    </row>
    <row r="3435" spans="1:14" x14ac:dyDescent="0.25">
      <c r="A3435" s="38">
        <v>45047</v>
      </c>
      <c r="B3435" s="82" t="s">
        <v>12</v>
      </c>
      <c r="C3435" s="82" t="s">
        <v>13</v>
      </c>
      <c r="D3435" s="82" t="s">
        <v>14</v>
      </c>
      <c r="E3435" s="82" t="s">
        <v>27</v>
      </c>
      <c r="F3435" s="64" t="str">
        <f>IFERROR(VLOOKUP(E3435,'ИМЕНА ОКВЭД'!B$1:D$130001,2,FALSE),E3435)</f>
        <v>Сбор и обработка сточных вод</v>
      </c>
      <c r="G3435" s="85">
        <v>199896.9</v>
      </c>
      <c r="H3435" s="85">
        <v>200810.1</v>
      </c>
      <c r="I3435" s="85">
        <v>171850</v>
      </c>
      <c r="J3435" s="85">
        <v>1009158.1</v>
      </c>
      <c r="K3435" s="85">
        <v>851611</v>
      </c>
      <c r="L3435" s="85">
        <v>99.545241997289978</v>
      </c>
      <c r="M3435" s="85">
        <v>116.32057026476578</v>
      </c>
      <c r="N3435" s="85">
        <v>118.49989020808796</v>
      </c>
    </row>
    <row r="3436" spans="1:14" x14ac:dyDescent="0.25">
      <c r="A3436" s="38">
        <v>45047</v>
      </c>
      <c r="B3436" s="82" t="s">
        <v>12</v>
      </c>
      <c r="C3436" s="82" t="s">
        <v>13</v>
      </c>
      <c r="D3436" s="82" t="s">
        <v>14</v>
      </c>
      <c r="E3436" s="82" t="s">
        <v>84</v>
      </c>
      <c r="F3436" s="64" t="str">
        <f>IFERROR(VLOOKUP(E3436,'ИМЕНА ОКВЭД'!B$1:D$130001,2,FALSE),E3436)</f>
        <v>Производство основных драгоценных металлов и прочих цветных металлов, производство ядерного топлива</v>
      </c>
      <c r="G3436" s="85">
        <v>10968054.5</v>
      </c>
      <c r="H3436" s="85">
        <v>10382696</v>
      </c>
      <c r="I3436" s="85">
        <v>3907168.7</v>
      </c>
      <c r="J3436" s="85">
        <v>52370710.799999997</v>
      </c>
      <c r="K3436" s="85">
        <v>48655154.5</v>
      </c>
      <c r="L3436" s="85">
        <v>105.63782759314151</v>
      </c>
      <c r="M3436" s="85">
        <v>280.71617434896018</v>
      </c>
      <c r="N3436" s="85">
        <v>107.63651115320167</v>
      </c>
    </row>
    <row r="3437" spans="1:14" x14ac:dyDescent="0.25">
      <c r="A3437" s="38">
        <v>45047</v>
      </c>
      <c r="B3437" s="82" t="s">
        <v>12</v>
      </c>
      <c r="C3437" s="82" t="s">
        <v>13</v>
      </c>
      <c r="D3437" s="82" t="s">
        <v>14</v>
      </c>
      <c r="E3437" s="82" t="s">
        <v>58</v>
      </c>
      <c r="F3437" s="64" t="str">
        <f>IFERROR(VLOOKUP(E3437,'ИМЕНА ОКВЭД'!B$1:D$130001,2,FALSE),E3437)</f>
        <v>26.2</v>
      </c>
      <c r="G3437" s="85">
        <v>2192</v>
      </c>
      <c r="H3437" s="85">
        <v>2192</v>
      </c>
      <c r="I3437" s="85">
        <v>81</v>
      </c>
      <c r="J3437" s="85">
        <v>8849</v>
      </c>
      <c r="K3437" s="85">
        <v>405</v>
      </c>
      <c r="L3437" s="85">
        <v>100</v>
      </c>
      <c r="M3437" s="85">
        <v>2706.1728395061727</v>
      </c>
      <c r="N3437" s="85">
        <v>2184.9382716049381</v>
      </c>
    </row>
    <row r="3438" spans="1:14" x14ac:dyDescent="0.25">
      <c r="A3438" s="38">
        <v>45047</v>
      </c>
      <c r="B3438" s="82" t="s">
        <v>12</v>
      </c>
      <c r="C3438" s="82" t="s">
        <v>13</v>
      </c>
      <c r="D3438" s="82" t="s">
        <v>14</v>
      </c>
      <c r="E3438" s="82" t="s">
        <v>126</v>
      </c>
      <c r="F3438" s="64" t="str">
        <f>IFERROR(VLOOKUP(E3438,'ИМЕНА ОКВЭД'!B$1:D$130001,2,FALSE),E3438)</f>
        <v>09.9</v>
      </c>
      <c r="G3438" s="85">
        <v>384612.3</v>
      </c>
      <c r="H3438" s="85">
        <v>335326.7</v>
      </c>
      <c r="I3438" s="85">
        <v>290497.2</v>
      </c>
      <c r="J3438" s="85">
        <v>1726935.2</v>
      </c>
      <c r="K3438" s="85">
        <v>1353412.4</v>
      </c>
      <c r="L3438" s="85">
        <v>114.697785771309</v>
      </c>
      <c r="M3438" s="85">
        <v>132.39793705412652</v>
      </c>
      <c r="N3438" s="85">
        <v>127.59859448605613</v>
      </c>
    </row>
    <row r="3439" spans="1:14" x14ac:dyDescent="0.25">
      <c r="A3439" s="38">
        <v>45047</v>
      </c>
      <c r="B3439" s="82" t="s">
        <v>12</v>
      </c>
      <c r="C3439" s="82" t="s">
        <v>13</v>
      </c>
      <c r="D3439" s="82" t="s">
        <v>14</v>
      </c>
      <c r="E3439" s="82" t="s">
        <v>40</v>
      </c>
      <c r="F3439" s="64" t="str">
        <f>IFERROR(VLOOKUP(E3439,'ИМЕНА ОКВЭД'!B$1:D$130001,2,FALSE),E3439)</f>
        <v>38.2</v>
      </c>
      <c r="G3439" s="85">
        <v>16144.5</v>
      </c>
      <c r="H3439" s="85">
        <v>15408.4</v>
      </c>
      <c r="I3439" s="85">
        <v>10447.1</v>
      </c>
      <c r="J3439" s="85">
        <v>60664.2</v>
      </c>
      <c r="K3439" s="85">
        <v>61968.800000000003</v>
      </c>
      <c r="L3439" s="85">
        <v>104.77726434931596</v>
      </c>
      <c r="M3439" s="85">
        <v>154.535708474122</v>
      </c>
      <c r="N3439" s="85">
        <v>97.894747033991294</v>
      </c>
    </row>
    <row r="3440" spans="1:14" x14ac:dyDescent="0.25">
      <c r="A3440" s="38">
        <v>45047</v>
      </c>
      <c r="B3440" s="82" t="s">
        <v>12</v>
      </c>
      <c r="C3440" s="82" t="s">
        <v>13</v>
      </c>
      <c r="D3440" s="82" t="s">
        <v>14</v>
      </c>
      <c r="E3440" s="82" t="s">
        <v>41</v>
      </c>
      <c r="F3440" s="64" t="str">
        <f>IFERROR(VLOOKUP(E3440,'ИМЕНА ОКВЭД'!B$1:D$130001,2,FALSE),E3440)</f>
        <v>39</v>
      </c>
      <c r="G3440" s="85">
        <v>4779</v>
      </c>
      <c r="H3440" s="85">
        <v>4992</v>
      </c>
      <c r="I3440" s="85">
        <v>4725</v>
      </c>
      <c r="J3440" s="85">
        <v>23821</v>
      </c>
      <c r="K3440" s="85">
        <v>22290</v>
      </c>
      <c r="L3440" s="85">
        <v>95.73317307692308</v>
      </c>
      <c r="M3440" s="85">
        <v>101.14285714285714</v>
      </c>
      <c r="N3440" s="85">
        <v>106.86855091969493</v>
      </c>
    </row>
    <row r="3441" spans="1:14" x14ac:dyDescent="0.25">
      <c r="A3441" s="38">
        <v>45047</v>
      </c>
      <c r="B3441" s="82" t="s">
        <v>12</v>
      </c>
      <c r="C3441" s="82" t="s">
        <v>13</v>
      </c>
      <c r="D3441" s="82" t="s">
        <v>14</v>
      </c>
      <c r="E3441" s="82" t="s">
        <v>107</v>
      </c>
      <c r="F3441" s="64" t="str">
        <f>IFERROR(VLOOKUP(E3441,'ИМЕНА ОКВЭД'!B$1:D$130001,2,FALSE),E3441)</f>
        <v>25.7</v>
      </c>
      <c r="G3441" s="85"/>
      <c r="H3441" s="85"/>
      <c r="I3441" s="85">
        <v>10088</v>
      </c>
      <c r="J3441" s="85">
        <v>10088</v>
      </c>
      <c r="K3441" s="85">
        <v>50861.2</v>
      </c>
      <c r="L3441" s="85"/>
      <c r="M3441" s="85"/>
      <c r="N3441" s="85">
        <v>19.834372763521113</v>
      </c>
    </row>
    <row r="3442" spans="1:14" x14ac:dyDescent="0.25">
      <c r="A3442" s="38">
        <v>45047</v>
      </c>
      <c r="B3442" s="82" t="s">
        <v>12</v>
      </c>
      <c r="C3442" s="82" t="s">
        <v>13</v>
      </c>
      <c r="D3442" s="82" t="s">
        <v>14</v>
      </c>
      <c r="E3442" s="82" t="s">
        <v>65</v>
      </c>
      <c r="F3442" s="64" t="str">
        <f>IFERROR(VLOOKUP(E3442,'ИМЕНА ОКВЭД'!B$1:D$130001,2,FALSE),E3442)</f>
        <v>10.8</v>
      </c>
      <c r="G3442" s="85">
        <v>216093.2</v>
      </c>
      <c r="H3442" s="85">
        <v>218662.39999999999</v>
      </c>
      <c r="I3442" s="85">
        <v>133527.70000000001</v>
      </c>
      <c r="J3442" s="85">
        <v>1058043.5</v>
      </c>
      <c r="K3442" s="85">
        <v>653593</v>
      </c>
      <c r="L3442" s="85">
        <v>98.825038049522917</v>
      </c>
      <c r="M3442" s="85">
        <v>161.83398650617062</v>
      </c>
      <c r="N3442" s="85">
        <v>161.88109419776526</v>
      </c>
    </row>
    <row r="3443" spans="1:14" x14ac:dyDescent="0.25">
      <c r="A3443" s="38">
        <v>45047</v>
      </c>
      <c r="B3443" s="82" t="s">
        <v>12</v>
      </c>
      <c r="C3443" s="82" t="s">
        <v>13</v>
      </c>
      <c r="D3443" s="82" t="s">
        <v>14</v>
      </c>
      <c r="E3443" s="82" t="s">
        <v>51</v>
      </c>
      <c r="F3443" s="64" t="str">
        <f>IFERROR(VLOOKUP(E3443,'ИМЕНА ОКВЭД'!B$1:D$130001,2,FALSE),E3443)</f>
        <v>19.2</v>
      </c>
      <c r="G3443" s="85">
        <v>2962002.5</v>
      </c>
      <c r="H3443" s="85">
        <v>3294143.6</v>
      </c>
      <c r="I3443" s="85">
        <v>4365569.5999999996</v>
      </c>
      <c r="J3443" s="85">
        <v>15159636.9</v>
      </c>
      <c r="K3443" s="85">
        <v>28306837.800000001</v>
      </c>
      <c r="L3443" s="85">
        <v>89.91722461643748</v>
      </c>
      <c r="M3443" s="85">
        <v>67.849164516813573</v>
      </c>
      <c r="N3443" s="85">
        <v>53.554681759613572</v>
      </c>
    </row>
    <row r="3444" spans="1:14" x14ac:dyDescent="0.25">
      <c r="A3444" s="38">
        <v>45047</v>
      </c>
      <c r="B3444" s="82" t="s">
        <v>12</v>
      </c>
      <c r="C3444" s="82" t="s">
        <v>13</v>
      </c>
      <c r="D3444" s="82" t="s">
        <v>14</v>
      </c>
      <c r="E3444" s="82" t="s">
        <v>47</v>
      </c>
      <c r="F3444" s="64" t="str">
        <f>IFERROR(VLOOKUP(E3444,'ИМЕНА ОКВЭД'!B$1:D$130001,2,FALSE),E3444)</f>
        <v>25.1</v>
      </c>
      <c r="G3444" s="85">
        <v>558395.80000000005</v>
      </c>
      <c r="H3444" s="85">
        <v>158775.4</v>
      </c>
      <c r="I3444" s="85">
        <v>180828.2</v>
      </c>
      <c r="J3444" s="85">
        <v>1451985.2</v>
      </c>
      <c r="K3444" s="85">
        <v>899491</v>
      </c>
      <c r="L3444" s="85">
        <v>351.68911556828073</v>
      </c>
      <c r="M3444" s="85">
        <v>308.79907005655093</v>
      </c>
      <c r="N3444" s="85">
        <v>161.42298255346634</v>
      </c>
    </row>
    <row r="3445" spans="1:14" x14ac:dyDescent="0.25">
      <c r="A3445" s="38">
        <v>45047</v>
      </c>
      <c r="B3445" s="82" t="s">
        <v>12</v>
      </c>
      <c r="C3445" s="82" t="s">
        <v>13</v>
      </c>
      <c r="D3445" s="82" t="s">
        <v>14</v>
      </c>
      <c r="E3445" s="82" t="s">
        <v>43</v>
      </c>
      <c r="F3445" s="64" t="str">
        <f>IFERROR(VLOOKUP(E3445,'ИМЕНА ОКВЭД'!B$1:D$130001,2,FALSE),E3445)</f>
        <v>27.9</v>
      </c>
      <c r="G3445" s="85">
        <v>1703</v>
      </c>
      <c r="H3445" s="85">
        <v>3337.3</v>
      </c>
      <c r="I3445" s="85">
        <v>34251</v>
      </c>
      <c r="J3445" s="85">
        <v>23231.5</v>
      </c>
      <c r="K3445" s="85">
        <v>36295</v>
      </c>
      <c r="L3445" s="85">
        <v>51.029275162556559</v>
      </c>
      <c r="M3445" s="85">
        <v>4.9721176024057696</v>
      </c>
      <c r="N3445" s="85">
        <v>64.007439041190253</v>
      </c>
    </row>
    <row r="3446" spans="1:14" x14ac:dyDescent="0.25">
      <c r="A3446" s="38">
        <v>45047</v>
      </c>
      <c r="B3446" s="82" t="s">
        <v>12</v>
      </c>
      <c r="C3446" s="82" t="s">
        <v>13</v>
      </c>
      <c r="D3446" s="82" t="s">
        <v>14</v>
      </c>
      <c r="E3446" s="82" t="s">
        <v>28</v>
      </c>
      <c r="F3446" s="64" t="str">
        <f>IFERROR(VLOOKUP(E3446,'ИМЕНА ОКВЭД'!B$1:D$130001,2,FALSE),E3446)</f>
        <v>08.1</v>
      </c>
      <c r="G3446" s="85">
        <v>230298.2</v>
      </c>
      <c r="H3446" s="85">
        <v>193218.1</v>
      </c>
      <c r="I3446" s="85">
        <v>138096.9</v>
      </c>
      <c r="J3446" s="85">
        <v>829627.8</v>
      </c>
      <c r="K3446" s="85">
        <v>577258</v>
      </c>
      <c r="L3446" s="85">
        <v>119.19080044778414</v>
      </c>
      <c r="M3446" s="85">
        <v>166.76565513056411</v>
      </c>
      <c r="N3446" s="85">
        <v>143.71871849329071</v>
      </c>
    </row>
    <row r="3447" spans="1:14" x14ac:dyDescent="0.25">
      <c r="A3447" s="38">
        <v>45047</v>
      </c>
      <c r="B3447" s="82" t="s">
        <v>12</v>
      </c>
      <c r="C3447" s="82" t="s">
        <v>13</v>
      </c>
      <c r="D3447" s="82" t="s">
        <v>14</v>
      </c>
      <c r="E3447" s="82" t="s">
        <v>55</v>
      </c>
      <c r="F3447" s="64" t="str">
        <f>IFERROR(VLOOKUP(E3447,'ИМЕНА ОКВЭД'!B$1:D$130001,2,FALSE),E3447)</f>
        <v>1323500.029.31</v>
      </c>
      <c r="G3447" s="85">
        <v>44924139.600000001</v>
      </c>
      <c r="H3447" s="85">
        <v>50597104.399999999</v>
      </c>
      <c r="I3447" s="85">
        <v>35452579</v>
      </c>
      <c r="J3447" s="85">
        <v>233555419.90000001</v>
      </c>
      <c r="K3447" s="85">
        <v>231040186.30000001</v>
      </c>
      <c r="L3447" s="85">
        <v>88.787965502626662</v>
      </c>
      <c r="M3447" s="85">
        <v>126.71613988928704</v>
      </c>
      <c r="N3447" s="85">
        <v>101.08865632437382</v>
      </c>
    </row>
    <row r="3448" spans="1:14" x14ac:dyDescent="0.25">
      <c r="A3448" s="38">
        <v>45047</v>
      </c>
      <c r="B3448" s="82" t="s">
        <v>12</v>
      </c>
      <c r="C3448" s="82" t="s">
        <v>13</v>
      </c>
      <c r="D3448" s="82" t="s">
        <v>14</v>
      </c>
      <c r="E3448" s="82" t="s">
        <v>45</v>
      </c>
      <c r="F3448" s="64" t="str">
        <f>IFERROR(VLOOKUP(E3448,'ИМЕНА ОКВЭД'!B$1:D$130001,2,FALSE),E3448)</f>
        <v>Добыча металлических руд</v>
      </c>
      <c r="G3448" s="85">
        <v>726804.5</v>
      </c>
      <c r="H3448" s="85">
        <v>579528.19999999995</v>
      </c>
      <c r="I3448" s="85">
        <v>806824.3</v>
      </c>
      <c r="J3448" s="85">
        <v>2570862.9</v>
      </c>
      <c r="K3448" s="85">
        <v>3811750.5</v>
      </c>
      <c r="L3448" s="85">
        <v>125.41313779036119</v>
      </c>
      <c r="M3448" s="85">
        <v>90.082128165946415</v>
      </c>
      <c r="N3448" s="85">
        <v>67.44572867505363</v>
      </c>
    </row>
    <row r="3449" spans="1:14" x14ac:dyDescent="0.25">
      <c r="A3449" s="38">
        <v>45047</v>
      </c>
      <c r="B3449" s="82" t="s">
        <v>12</v>
      </c>
      <c r="C3449" s="82" t="s">
        <v>13</v>
      </c>
      <c r="D3449" s="82" t="s">
        <v>14</v>
      </c>
      <c r="E3449" s="82" t="s">
        <v>49</v>
      </c>
      <c r="F3449" s="64" t="str">
        <f>IFERROR(VLOOKUP(E3449,'ИМЕНА ОКВЭД'!B$1:D$130001,2,FALSE),E3449)</f>
        <v>Производство резиновых и пластмассовых изделий</v>
      </c>
      <c r="G3449" s="85">
        <v>664934.5</v>
      </c>
      <c r="H3449" s="85">
        <v>625666.30000000005</v>
      </c>
      <c r="I3449" s="85">
        <v>617856.69999999995</v>
      </c>
      <c r="J3449" s="85">
        <v>2896885.2</v>
      </c>
      <c r="K3449" s="85">
        <v>2576624.1</v>
      </c>
      <c r="L3449" s="85">
        <v>106.276221046267</v>
      </c>
      <c r="M3449" s="85">
        <v>107.61953378509936</v>
      </c>
      <c r="N3449" s="85">
        <v>112.42948476652066</v>
      </c>
    </row>
    <row r="3450" spans="1:14" x14ac:dyDescent="0.25">
      <c r="A3450" s="38">
        <v>45047</v>
      </c>
      <c r="B3450" s="82" t="s">
        <v>12</v>
      </c>
      <c r="C3450" s="82" t="s">
        <v>13</v>
      </c>
      <c r="D3450" s="82" t="s">
        <v>14</v>
      </c>
      <c r="E3450" s="82" t="s">
        <v>79</v>
      </c>
      <c r="F3450" s="64" t="str">
        <f>IFERROR(VLOOKUP(E3450,'ИМЕНА ОКВЭД'!B$1:D$130001,2,FALSE),E3450)</f>
        <v>Производство металлургическое</v>
      </c>
      <c r="G3450" s="85">
        <v>15084467.199999999</v>
      </c>
      <c r="H3450" s="85">
        <v>13324912.199999999</v>
      </c>
      <c r="I3450" s="85">
        <v>5526423.2000000002</v>
      </c>
      <c r="J3450" s="85">
        <v>68970506.799999997</v>
      </c>
      <c r="K3450" s="85">
        <v>65419282.700000003</v>
      </c>
      <c r="L3450" s="85">
        <v>113.20500258155548</v>
      </c>
      <c r="M3450" s="85">
        <v>272.95172038218135</v>
      </c>
      <c r="N3450" s="85">
        <v>105.42840574435097</v>
      </c>
    </row>
    <row r="3451" spans="1:14" x14ac:dyDescent="0.25">
      <c r="A3451" s="38">
        <v>45047</v>
      </c>
      <c r="B3451" s="82" t="s">
        <v>12</v>
      </c>
      <c r="C3451" s="82" t="s">
        <v>13</v>
      </c>
      <c r="D3451" s="82" t="s">
        <v>14</v>
      </c>
      <c r="E3451" s="82" t="s">
        <v>90</v>
      </c>
      <c r="F3451" s="64" t="str">
        <f>IFERROR(VLOOKUP(E3451,'ИМЕНА ОКВЭД'!B$1:D$130001,2,FALSE),E3451)</f>
        <v>Ремонт и монтаж машин и оборудования</v>
      </c>
      <c r="G3451" s="85">
        <v>2137784.1</v>
      </c>
      <c r="H3451" s="85">
        <v>4344173.0999999996</v>
      </c>
      <c r="I3451" s="85">
        <v>1372843</v>
      </c>
      <c r="J3451" s="85">
        <v>10644722</v>
      </c>
      <c r="K3451" s="85">
        <v>8839740.6999999993</v>
      </c>
      <c r="L3451" s="85">
        <v>49.210380221727355</v>
      </c>
      <c r="M3451" s="85">
        <v>155.71948868151711</v>
      </c>
      <c r="N3451" s="85">
        <v>120.4189394378955</v>
      </c>
    </row>
    <row r="3452" spans="1:14" x14ac:dyDescent="0.25">
      <c r="A3452" s="38">
        <v>45047</v>
      </c>
      <c r="B3452" s="82" t="s">
        <v>12</v>
      </c>
      <c r="C3452" s="82" t="s">
        <v>13</v>
      </c>
      <c r="D3452" s="82" t="s">
        <v>14</v>
      </c>
      <c r="E3452" s="82" t="s">
        <v>74</v>
      </c>
      <c r="F3452" s="64" t="str">
        <f>IFERROR(VLOOKUP(E3452,'ИМЕНА ОКВЭД'!B$1:D$130001,2,FALSE),E3452)</f>
        <v>13.9</v>
      </c>
      <c r="G3452" s="85">
        <v>6809</v>
      </c>
      <c r="H3452" s="85">
        <v>6796.6</v>
      </c>
      <c r="I3452" s="85">
        <v>1808.7</v>
      </c>
      <c r="J3452" s="85">
        <v>28017.9</v>
      </c>
      <c r="K3452" s="85">
        <v>7212.8</v>
      </c>
      <c r="L3452" s="85">
        <v>100.1824441632581</v>
      </c>
      <c r="M3452" s="85">
        <v>376.45822966771715</v>
      </c>
      <c r="N3452" s="85">
        <v>388.4469276841171</v>
      </c>
    </row>
    <row r="3453" spans="1:14" x14ac:dyDescent="0.25">
      <c r="A3453" s="38">
        <v>45047</v>
      </c>
      <c r="B3453" s="82" t="s">
        <v>12</v>
      </c>
      <c r="C3453" s="82" t="s">
        <v>13</v>
      </c>
      <c r="D3453" s="82" t="s">
        <v>14</v>
      </c>
      <c r="E3453" s="82" t="s">
        <v>38</v>
      </c>
      <c r="F3453" s="64" t="str">
        <f>IFERROR(VLOOKUP(E3453,'ИМЕНА ОКВЭД'!B$1:D$130001,2,FALSE),E3453)</f>
        <v>21.2</v>
      </c>
      <c r="G3453" s="85">
        <v>296387</v>
      </c>
      <c r="H3453" s="85">
        <v>295726</v>
      </c>
      <c r="I3453" s="85">
        <v>177020</v>
      </c>
      <c r="J3453" s="85">
        <v>1465304</v>
      </c>
      <c r="K3453" s="85">
        <v>1149782</v>
      </c>
      <c r="L3453" s="85">
        <v>100.22351771572333</v>
      </c>
      <c r="M3453" s="85">
        <v>167.43136368771891</v>
      </c>
      <c r="N3453" s="85">
        <v>127.44189768147353</v>
      </c>
    </row>
    <row r="3454" spans="1:14" x14ac:dyDescent="0.25">
      <c r="A3454" s="38">
        <v>45047</v>
      </c>
      <c r="B3454" s="82" t="s">
        <v>12</v>
      </c>
      <c r="C3454" s="82" t="s">
        <v>13</v>
      </c>
      <c r="D3454" s="82" t="s">
        <v>14</v>
      </c>
      <c r="E3454" s="82" t="s">
        <v>68</v>
      </c>
      <c r="F3454" s="64" t="str">
        <f>IFERROR(VLOOKUP(E3454,'ИМЕНА ОКВЭД'!B$1:D$130001,2,FALSE),E3454)</f>
        <v>25.2</v>
      </c>
      <c r="G3454" s="85">
        <v>30395.1</v>
      </c>
      <c r="H3454" s="85">
        <v>30346</v>
      </c>
      <c r="I3454" s="85">
        <v>22647</v>
      </c>
      <c r="J3454" s="85">
        <v>144037.1</v>
      </c>
      <c r="K3454" s="85">
        <v>113154</v>
      </c>
      <c r="L3454" s="85">
        <v>100.16180056679629</v>
      </c>
      <c r="M3454" s="85">
        <v>134.21247847397007</v>
      </c>
      <c r="N3454" s="85">
        <v>127.2929812467964</v>
      </c>
    </row>
    <row r="3455" spans="1:14" x14ac:dyDescent="0.25">
      <c r="A3455" s="38">
        <v>45047</v>
      </c>
      <c r="B3455" s="82" t="s">
        <v>12</v>
      </c>
      <c r="C3455" s="82" t="s">
        <v>13</v>
      </c>
      <c r="D3455" s="82" t="s">
        <v>14</v>
      </c>
      <c r="E3455" s="82" t="s">
        <v>103</v>
      </c>
      <c r="F3455" s="64" t="str">
        <f>IFERROR(VLOOKUP(E3455,'ИМЕНА ОКВЭД'!B$1:D$130001,2,FALSE),E3455)</f>
        <v>33.1</v>
      </c>
      <c r="G3455" s="85">
        <v>2134254.1</v>
      </c>
      <c r="H3455" s="85">
        <v>4335621.8</v>
      </c>
      <c r="I3455" s="85">
        <v>1368325.3</v>
      </c>
      <c r="J3455" s="85">
        <v>10589518.300000001</v>
      </c>
      <c r="K3455" s="85">
        <v>8814596.0999999996</v>
      </c>
      <c r="L3455" s="85">
        <v>49.22602105192847</v>
      </c>
      <c r="M3455" s="85">
        <v>155.97563678753875</v>
      </c>
      <c r="N3455" s="85">
        <v>120.13617163922009</v>
      </c>
    </row>
    <row r="3456" spans="1:14" x14ac:dyDescent="0.25">
      <c r="A3456" s="38">
        <v>45047</v>
      </c>
      <c r="B3456" s="82" t="s">
        <v>12</v>
      </c>
      <c r="C3456" s="82" t="s">
        <v>13</v>
      </c>
      <c r="D3456" s="82" t="s">
        <v>14</v>
      </c>
      <c r="E3456" s="82" t="s">
        <v>29</v>
      </c>
      <c r="F3456" s="64" t="str">
        <f>IFERROR(VLOOKUP(E3456,'ИМЕНА ОКВЭД'!B$1:D$130001,2,FALSE),E3456)</f>
        <v>26.5</v>
      </c>
      <c r="G3456" s="85"/>
      <c r="H3456" s="85"/>
      <c r="I3456" s="85">
        <v>1777</v>
      </c>
      <c r="J3456" s="85">
        <v>1777</v>
      </c>
      <c r="K3456" s="85">
        <v>8885</v>
      </c>
      <c r="L3456" s="85"/>
      <c r="M3456" s="85"/>
      <c r="N3456" s="85">
        <v>20</v>
      </c>
    </row>
    <row r="3457" spans="1:14" x14ac:dyDescent="0.25">
      <c r="A3457" s="38">
        <v>45047</v>
      </c>
      <c r="B3457" s="82" t="s">
        <v>12</v>
      </c>
      <c r="C3457" s="82" t="s">
        <v>13</v>
      </c>
      <c r="D3457" s="82" t="s">
        <v>14</v>
      </c>
      <c r="E3457" s="82" t="s">
        <v>16</v>
      </c>
      <c r="F3457" s="64" t="str">
        <f>IFERROR(VLOOKUP(E3457,'ИМЕНА ОКВЭД'!B$1:D$130001,2,FALSE),E3457)</f>
        <v>20.3</v>
      </c>
      <c r="G3457" s="85">
        <v>33339</v>
      </c>
      <c r="H3457" s="85">
        <v>28361</v>
      </c>
      <c r="I3457" s="85">
        <v>26327</v>
      </c>
      <c r="J3457" s="85">
        <v>126087</v>
      </c>
      <c r="K3457" s="85">
        <v>105294</v>
      </c>
      <c r="L3457" s="85">
        <v>117.55227248686576</v>
      </c>
      <c r="M3457" s="85">
        <v>126.63425380787784</v>
      </c>
      <c r="N3457" s="85">
        <v>119.74756396375862</v>
      </c>
    </row>
    <row r="3458" spans="1:14" x14ac:dyDescent="0.25">
      <c r="A3458" s="38">
        <v>45047</v>
      </c>
      <c r="B3458" s="82" t="s">
        <v>12</v>
      </c>
      <c r="C3458" s="82" t="s">
        <v>13</v>
      </c>
      <c r="D3458" s="82" t="s">
        <v>14</v>
      </c>
      <c r="E3458" s="82" t="s">
        <v>52</v>
      </c>
      <c r="F3458" s="64" t="str">
        <f>IFERROR(VLOOKUP(E3458,'ИМЕНА ОКВЭД'!B$1:D$130001,2,FALSE),E3458)</f>
        <v>22.2</v>
      </c>
      <c r="G3458" s="85">
        <v>660531.5</v>
      </c>
      <c r="H3458" s="85">
        <v>621263.30000000005</v>
      </c>
      <c r="I3458" s="85">
        <v>617239.69999999995</v>
      </c>
      <c r="J3458" s="85">
        <v>2878656.2</v>
      </c>
      <c r="K3458" s="85">
        <v>2573539.1</v>
      </c>
      <c r="L3458" s="85">
        <v>106.32070170570191</v>
      </c>
      <c r="M3458" s="85">
        <v>107.01377438943088</v>
      </c>
      <c r="N3458" s="85">
        <v>111.85593411034633</v>
      </c>
    </row>
    <row r="3459" spans="1:14" x14ac:dyDescent="0.25">
      <c r="A3459" s="38">
        <v>45047</v>
      </c>
      <c r="B3459" s="82" t="s">
        <v>12</v>
      </c>
      <c r="C3459" s="82" t="s">
        <v>13</v>
      </c>
      <c r="D3459" s="82" t="s">
        <v>14</v>
      </c>
      <c r="E3459" s="82" t="s">
        <v>87</v>
      </c>
      <c r="F3459" s="64" t="str">
        <f>IFERROR(VLOOKUP(E3459,'ИМЕНА ОКВЭД'!B$1:D$130001,2,FALSE),E3459)</f>
        <v>24.3</v>
      </c>
      <c r="G3459" s="85">
        <v>228433.2</v>
      </c>
      <c r="H3459" s="85">
        <v>210154.5</v>
      </c>
      <c r="I3459" s="85">
        <v>164776.79999999999</v>
      </c>
      <c r="J3459" s="85">
        <v>918554.3</v>
      </c>
      <c r="K3459" s="85">
        <v>738234.1</v>
      </c>
      <c r="L3459" s="85">
        <v>108.69774380277367</v>
      </c>
      <c r="M3459" s="85">
        <v>138.63189478130417</v>
      </c>
      <c r="N3459" s="85">
        <v>124.42588333429734</v>
      </c>
    </row>
    <row r="3460" spans="1:14" x14ac:dyDescent="0.25">
      <c r="A3460" s="38">
        <v>45047</v>
      </c>
      <c r="B3460" s="82" t="s">
        <v>12</v>
      </c>
      <c r="C3460" s="82" t="s">
        <v>13</v>
      </c>
      <c r="D3460" s="82" t="s">
        <v>14</v>
      </c>
      <c r="E3460" s="82" t="s">
        <v>76</v>
      </c>
      <c r="F3460" s="64" t="str">
        <f>IFERROR(VLOOKUP(E3460,'ИМЕНА ОКВЭД'!B$1:D$130001,2,FALSE),E3460)</f>
        <v>05.2</v>
      </c>
      <c r="G3460" s="85">
        <v>6465.2</v>
      </c>
      <c r="H3460" s="85">
        <v>14265.6</v>
      </c>
      <c r="I3460" s="85">
        <v>4938</v>
      </c>
      <c r="J3460" s="85">
        <v>76153.100000000006</v>
      </c>
      <c r="K3460" s="85">
        <v>62770.8</v>
      </c>
      <c r="L3460" s="85">
        <v>45.320210856886497</v>
      </c>
      <c r="M3460" s="85">
        <v>130.92750101255569</v>
      </c>
      <c r="N3460" s="85">
        <v>121.31930770358193</v>
      </c>
    </row>
    <row r="3461" spans="1:14" x14ac:dyDescent="0.25">
      <c r="A3461" s="38">
        <v>45047</v>
      </c>
      <c r="B3461" s="82" t="s">
        <v>12</v>
      </c>
      <c r="C3461" s="82" t="s">
        <v>13</v>
      </c>
      <c r="D3461" s="82" t="s">
        <v>14</v>
      </c>
      <c r="E3461" s="82" t="s">
        <v>54</v>
      </c>
      <c r="F3461" s="64" t="str">
        <f>IFERROR(VLOOKUP(E3461,'ИМЕНА ОКВЭД'!B$1:D$130001,2,FALSE),E3461)</f>
        <v>38.3</v>
      </c>
      <c r="G3461" s="85">
        <v>481050.9</v>
      </c>
      <c r="H3461" s="85">
        <v>495036.7</v>
      </c>
      <c r="I3461" s="85">
        <v>241880.5</v>
      </c>
      <c r="J3461" s="85">
        <v>1904241.5</v>
      </c>
      <c r="K3461" s="85">
        <v>1545042.1</v>
      </c>
      <c r="L3461" s="85">
        <v>97.174795323255836</v>
      </c>
      <c r="M3461" s="85">
        <v>198.87957069710043</v>
      </c>
      <c r="N3461" s="85">
        <v>123.24851860023749</v>
      </c>
    </row>
    <row r="3462" spans="1:14" x14ac:dyDescent="0.25">
      <c r="A3462" s="38">
        <v>45047</v>
      </c>
      <c r="B3462" s="82" t="s">
        <v>12</v>
      </c>
      <c r="C3462" s="82" t="s">
        <v>13</v>
      </c>
      <c r="D3462" s="82" t="s">
        <v>14</v>
      </c>
      <c r="E3462" s="82" t="s">
        <v>109</v>
      </c>
      <c r="F3462" s="64" t="str">
        <f>IFERROR(VLOOKUP(E3462,'ИМЕНА ОКВЭД'!B$1:D$130001,2,FALSE),E3462)</f>
        <v>Добыча угля</v>
      </c>
      <c r="G3462" s="85">
        <v>4473861.2</v>
      </c>
      <c r="H3462" s="85">
        <v>4773885.5999999996</v>
      </c>
      <c r="I3462" s="85">
        <v>5589350</v>
      </c>
      <c r="J3462" s="85">
        <v>21044338.100000001</v>
      </c>
      <c r="K3462" s="85">
        <v>23570441.800000001</v>
      </c>
      <c r="L3462" s="85">
        <v>93.715299754983661</v>
      </c>
      <c r="M3462" s="85">
        <v>80.042602449300901</v>
      </c>
      <c r="N3462" s="85">
        <v>89.282747767587452</v>
      </c>
    </row>
    <row r="3463" spans="1:14" x14ac:dyDescent="0.25">
      <c r="A3463" s="38">
        <v>45047</v>
      </c>
      <c r="B3463" s="82" t="s">
        <v>12</v>
      </c>
      <c r="C3463" s="82" t="s">
        <v>13</v>
      </c>
      <c r="D3463" s="82" t="s">
        <v>14</v>
      </c>
      <c r="E3463" s="82" t="s">
        <v>80</v>
      </c>
      <c r="F3463" s="64" t="str">
        <f>IFERROR(VLOOKUP(E3463,'ИМЕНА ОКВЭД'!B$1:D$130001,2,FALSE),E3463)</f>
        <v>35</v>
      </c>
      <c r="G3463" s="85">
        <v>5412980.2999999998</v>
      </c>
      <c r="H3463" s="85">
        <v>7454853.7999999998</v>
      </c>
      <c r="I3463" s="85">
        <v>4423227.5</v>
      </c>
      <c r="J3463" s="85">
        <v>40380601.399999999</v>
      </c>
      <c r="K3463" s="85">
        <v>32419509.600000001</v>
      </c>
      <c r="L3463" s="85">
        <v>72.610146962238218</v>
      </c>
      <c r="M3463" s="85">
        <v>122.37625806043212</v>
      </c>
      <c r="N3463" s="85">
        <v>124.5564843460803</v>
      </c>
    </row>
    <row r="3464" spans="1:14" x14ac:dyDescent="0.25">
      <c r="A3464" s="38">
        <v>45047</v>
      </c>
      <c r="B3464" s="82" t="s">
        <v>12</v>
      </c>
      <c r="C3464" s="82" t="s">
        <v>13</v>
      </c>
      <c r="D3464" s="82" t="s">
        <v>14</v>
      </c>
      <c r="E3464" s="82" t="s">
        <v>19</v>
      </c>
      <c r="F3464" s="64" t="str">
        <f>IFERROR(VLOOKUP(E3464,'ИМЕНА ОКВЭД'!B$1:D$130001,2,FALSE),E3464)</f>
        <v>25.6</v>
      </c>
      <c r="G3464" s="85">
        <v>43460.4</v>
      </c>
      <c r="H3464" s="85">
        <v>50641</v>
      </c>
      <c r="I3464" s="85">
        <v>42023.6</v>
      </c>
      <c r="J3464" s="85">
        <v>233055.6</v>
      </c>
      <c r="K3464" s="85">
        <v>214860.2</v>
      </c>
      <c r="L3464" s="85">
        <v>85.820580162319075</v>
      </c>
      <c r="M3464" s="85">
        <v>103.4190312110338</v>
      </c>
      <c r="N3464" s="85">
        <v>108.46848322769875</v>
      </c>
    </row>
    <row r="3465" spans="1:14" x14ac:dyDescent="0.25">
      <c r="A3465" s="38">
        <v>45047</v>
      </c>
      <c r="B3465" s="82" t="s">
        <v>12</v>
      </c>
      <c r="C3465" s="82" t="s">
        <v>13</v>
      </c>
      <c r="D3465" s="82" t="s">
        <v>14</v>
      </c>
      <c r="E3465" s="82" t="s">
        <v>104</v>
      </c>
      <c r="F3465" s="64" t="str">
        <f>IFERROR(VLOOKUP(E3465,'ИМЕНА ОКВЭД'!B$1:D$130001,2,FALSE),E3465)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465" s="85">
        <v>1664277.4</v>
      </c>
      <c r="H3465" s="85">
        <v>1548283.2</v>
      </c>
      <c r="I3465" s="85">
        <v>2639691.7000000002</v>
      </c>
      <c r="J3465" s="85">
        <v>6734247.4000000004</v>
      </c>
      <c r="K3465" s="85">
        <v>10438534.800000001</v>
      </c>
      <c r="L3465" s="85">
        <v>107.49179478276325</v>
      </c>
      <c r="M3465" s="85">
        <v>63.0481733908547</v>
      </c>
      <c r="N3465" s="85">
        <v>64.513339554129757</v>
      </c>
    </row>
    <row r="3466" spans="1:14" x14ac:dyDescent="0.25">
      <c r="A3466" s="38">
        <v>45047</v>
      </c>
      <c r="B3466" s="82" t="s">
        <v>12</v>
      </c>
      <c r="C3466" s="82" t="s">
        <v>13</v>
      </c>
      <c r="D3466" s="82" t="s">
        <v>14</v>
      </c>
      <c r="E3466" s="82" t="s">
        <v>21</v>
      </c>
      <c r="F3466" s="64" t="str">
        <f>IFERROR(VLOOKUP(E3466,'ИМЕНА ОКВЭД'!B$1:D$130001,2,FALSE),E3466)</f>
        <v>Производство прочих готовых изделий</v>
      </c>
      <c r="G3466" s="85">
        <v>144977</v>
      </c>
      <c r="H3466" s="85">
        <v>39119.300000000003</v>
      </c>
      <c r="I3466" s="85">
        <v>27650.7</v>
      </c>
      <c r="J3466" s="85">
        <v>272168</v>
      </c>
      <c r="K3466" s="85">
        <v>122560.7</v>
      </c>
      <c r="L3466" s="85">
        <v>370.60223470256369</v>
      </c>
      <c r="M3466" s="85">
        <v>524.31584010531378</v>
      </c>
      <c r="N3466" s="85">
        <v>222.06792226219335</v>
      </c>
    </row>
    <row r="3467" spans="1:14" x14ac:dyDescent="0.25">
      <c r="A3467" s="38">
        <v>45047</v>
      </c>
      <c r="B3467" s="82" t="s">
        <v>12</v>
      </c>
      <c r="C3467" s="82" t="s">
        <v>13</v>
      </c>
      <c r="D3467" s="82" t="s">
        <v>14</v>
      </c>
      <c r="E3467" s="82" t="s">
        <v>883</v>
      </c>
      <c r="F3467" s="64" t="str">
        <f>IFERROR(VLOOKUP(E3467,'ИМЕНА ОКВЭД'!B$1:D$130001,2,FALSE),E3467)</f>
        <v>08.9</v>
      </c>
      <c r="G3467" s="85"/>
      <c r="H3467" s="85"/>
      <c r="I3467" s="85"/>
      <c r="J3467" s="85">
        <v>8838</v>
      </c>
      <c r="K3467" s="85"/>
      <c r="L3467" s="85"/>
      <c r="M3467" s="85"/>
      <c r="N3467" s="85"/>
    </row>
    <row r="3468" spans="1:14" x14ac:dyDescent="0.25">
      <c r="A3468" s="38">
        <v>45047</v>
      </c>
      <c r="B3468" s="82" t="s">
        <v>12</v>
      </c>
      <c r="C3468" s="82" t="s">
        <v>13</v>
      </c>
      <c r="D3468" s="82" t="s">
        <v>14</v>
      </c>
      <c r="E3468" s="82" t="s">
        <v>115</v>
      </c>
      <c r="F3468" s="64" t="str">
        <f>IFERROR(VLOOKUP(E3468,'ИМЕНА ОКВЭД'!B$1:D$130001,2,FALSE),E3468)</f>
        <v>24.1</v>
      </c>
      <c r="G3468" s="85">
        <v>3808178.8</v>
      </c>
      <c r="H3468" s="85">
        <v>2651228.4</v>
      </c>
      <c r="I3468" s="85">
        <v>1396336.7</v>
      </c>
      <c r="J3468" s="85">
        <v>15324340.1</v>
      </c>
      <c r="K3468" s="85">
        <v>15790972</v>
      </c>
      <c r="L3468" s="85">
        <v>143.63827726045784</v>
      </c>
      <c r="M3468" s="85">
        <v>272.72639901250176</v>
      </c>
      <c r="N3468" s="85">
        <v>97.044945048347884</v>
      </c>
    </row>
    <row r="3469" spans="1:14" x14ac:dyDescent="0.25">
      <c r="A3469" s="38">
        <v>45047</v>
      </c>
      <c r="B3469" s="82" t="s">
        <v>12</v>
      </c>
      <c r="C3469" s="82" t="s">
        <v>13</v>
      </c>
      <c r="D3469" s="82" t="s">
        <v>14</v>
      </c>
      <c r="E3469" s="82" t="s">
        <v>92</v>
      </c>
      <c r="F3469" s="64" t="str">
        <f>IFERROR(VLOOKUP(E3469,'ИМЕНА ОКВЭД'!B$1:D$130001,2,FALSE),E3469)</f>
        <v>30.3</v>
      </c>
      <c r="G3469" s="85">
        <v>536697.30000000005</v>
      </c>
      <c r="H3469" s="85">
        <v>841297.8</v>
      </c>
      <c r="I3469" s="85">
        <v>474142.8</v>
      </c>
      <c r="J3469" s="85">
        <v>2492713</v>
      </c>
      <c r="K3469" s="85">
        <v>1911759.1</v>
      </c>
      <c r="L3469" s="85">
        <v>63.793974024417992</v>
      </c>
      <c r="M3469" s="85">
        <v>113.19317724533622</v>
      </c>
      <c r="N3469" s="85">
        <v>130.38844695443061</v>
      </c>
    </row>
    <row r="3470" spans="1:14" x14ac:dyDescent="0.25">
      <c r="A3470" s="38">
        <v>45047</v>
      </c>
      <c r="B3470" s="82" t="s">
        <v>12</v>
      </c>
      <c r="C3470" s="82" t="s">
        <v>13</v>
      </c>
      <c r="D3470" s="82" t="s">
        <v>14</v>
      </c>
      <c r="E3470" s="82" t="s">
        <v>39</v>
      </c>
      <c r="F3470" s="64" t="str">
        <f>IFERROR(VLOOKUP(E3470,'ИМЕНА ОКВЭД'!B$1:D$130001,2,FALSE),E3470)</f>
        <v>37.0</v>
      </c>
      <c r="G3470" s="85">
        <v>199896.9</v>
      </c>
      <c r="H3470" s="85">
        <v>200810.1</v>
      </c>
      <c r="I3470" s="85">
        <v>171850</v>
      </c>
      <c r="J3470" s="85">
        <v>1009158.1</v>
      </c>
      <c r="K3470" s="85">
        <v>851611</v>
      </c>
      <c r="L3470" s="85">
        <v>99.545241997289978</v>
      </c>
      <c r="M3470" s="85">
        <v>116.32057026476578</v>
      </c>
      <c r="N3470" s="85">
        <v>118.49989020808796</v>
      </c>
    </row>
    <row r="3471" spans="1:14" x14ac:dyDescent="0.25">
      <c r="A3471" s="38">
        <v>45047</v>
      </c>
      <c r="B3471" s="82" t="s">
        <v>12</v>
      </c>
      <c r="C3471" s="82" t="s">
        <v>13</v>
      </c>
      <c r="D3471" s="82" t="s">
        <v>14</v>
      </c>
      <c r="E3471" s="82" t="s">
        <v>20</v>
      </c>
      <c r="F3471" s="64" t="str">
        <f>IFERROR(VLOOKUP(E3471,'ИМЕНА ОКВЭД'!B$1:D$130001,2,FALSE),E3471)</f>
        <v>Водоснабжение; водоотведение, организация сбора и утилизации отходов, деятельность по ликвидации загрязнений</v>
      </c>
      <c r="G3471" s="85">
        <v>1192708.7</v>
      </c>
      <c r="H3471" s="85">
        <v>1245840</v>
      </c>
      <c r="I3471" s="85">
        <v>927720.5</v>
      </c>
      <c r="J3471" s="85">
        <v>5645183.4000000004</v>
      </c>
      <c r="K3471" s="85">
        <v>5007936.8</v>
      </c>
      <c r="L3471" s="85">
        <v>95.735303088679117</v>
      </c>
      <c r="M3471" s="85">
        <v>128.56336579821186</v>
      </c>
      <c r="N3471" s="85">
        <v>112.72473326740067</v>
      </c>
    </row>
    <row r="3472" spans="1:14" x14ac:dyDescent="0.25">
      <c r="A3472" s="38">
        <v>45047</v>
      </c>
      <c r="B3472" s="82" t="s">
        <v>12</v>
      </c>
      <c r="C3472" s="82" t="s">
        <v>13</v>
      </c>
      <c r="D3472" s="82" t="s">
        <v>14</v>
      </c>
      <c r="E3472" s="82" t="s">
        <v>61</v>
      </c>
      <c r="F3472" s="64" t="str">
        <f>IFERROR(VLOOKUP(E3472,'ИМЕНА ОКВЭД'!B$1:D$130001,2,FALSE),E3472)</f>
        <v>Сбор, обработка и утилизация отходов; обработка вторичного сырья</v>
      </c>
      <c r="G3472" s="85">
        <v>646186.80000000005</v>
      </c>
      <c r="H3472" s="85">
        <v>670538.69999999995</v>
      </c>
      <c r="I3472" s="85">
        <v>433775.1</v>
      </c>
      <c r="J3472" s="85">
        <v>2780583</v>
      </c>
      <c r="K3472" s="85">
        <v>2510176.6</v>
      </c>
      <c r="L3472" s="85">
        <v>96.36830804843926</v>
      </c>
      <c r="M3472" s="85">
        <v>148.968163456132</v>
      </c>
      <c r="N3472" s="85">
        <v>110.77240541561896</v>
      </c>
    </row>
    <row r="3473" spans="1:14" x14ac:dyDescent="0.25">
      <c r="A3473" s="38">
        <v>45047</v>
      </c>
      <c r="B3473" s="82" t="s">
        <v>12</v>
      </c>
      <c r="C3473" s="82" t="s">
        <v>13</v>
      </c>
      <c r="D3473" s="82" t="s">
        <v>14</v>
      </c>
      <c r="E3473" s="82" t="s">
        <v>111</v>
      </c>
      <c r="F3473" s="64" t="str">
        <f>IFERROR(VLOOKUP(E3473,'ИМЕНА ОКВЭД'!B$1:D$130001,2,FALSE),E3473)</f>
        <v>16.1</v>
      </c>
      <c r="G3473" s="85">
        <v>1322948.8999999999</v>
      </c>
      <c r="H3473" s="85">
        <v>1145149.7</v>
      </c>
      <c r="I3473" s="85">
        <v>1924550.7</v>
      </c>
      <c r="J3473" s="85">
        <v>5330898.9000000004</v>
      </c>
      <c r="K3473" s="85">
        <v>7662634.5</v>
      </c>
      <c r="L3473" s="85">
        <v>115.52628446743688</v>
      </c>
      <c r="M3473" s="85">
        <v>68.740662430976741</v>
      </c>
      <c r="N3473" s="85">
        <v>69.570053223861848</v>
      </c>
    </row>
    <row r="3474" spans="1:14" x14ac:dyDescent="0.25">
      <c r="A3474" s="38">
        <v>45047</v>
      </c>
      <c r="B3474" s="82" t="s">
        <v>12</v>
      </c>
      <c r="C3474" s="82" t="s">
        <v>13</v>
      </c>
      <c r="D3474" s="82" t="s">
        <v>14</v>
      </c>
      <c r="E3474" s="82" t="s">
        <v>121</v>
      </c>
      <c r="F3474" s="64" t="str">
        <f>IFERROR(VLOOKUP(E3474,'ИМЕНА ОКВЭД'!B$1:D$130001,2,FALSE),E3474)</f>
        <v>23.6</v>
      </c>
      <c r="G3474" s="85">
        <v>767533.3</v>
      </c>
      <c r="H3474" s="85">
        <v>763643</v>
      </c>
      <c r="I3474" s="85">
        <v>581114.69999999995</v>
      </c>
      <c r="J3474" s="85">
        <v>4007534.7</v>
      </c>
      <c r="K3474" s="85">
        <v>3174045.8</v>
      </c>
      <c r="L3474" s="85">
        <v>100.50943962034616</v>
      </c>
      <c r="M3474" s="85">
        <v>132.07948448043047</v>
      </c>
      <c r="N3474" s="85">
        <v>126.25951081109163</v>
      </c>
    </row>
    <row r="3475" spans="1:14" x14ac:dyDescent="0.25">
      <c r="A3475" s="38">
        <v>45047</v>
      </c>
      <c r="B3475" s="82" t="s">
        <v>12</v>
      </c>
      <c r="C3475" s="82" t="s">
        <v>13</v>
      </c>
      <c r="D3475" s="82" t="s">
        <v>14</v>
      </c>
      <c r="E3475" s="82" t="s">
        <v>113</v>
      </c>
      <c r="F3475" s="64" t="str">
        <f>IFERROR(VLOOKUP(E3475,'ИМЕНА ОКВЭД'!B$1:D$130001,2,FALSE),E3475)</f>
        <v>25.04.АГ</v>
      </c>
      <c r="G3475" s="85">
        <v>109821.2</v>
      </c>
      <c r="H3475" s="85">
        <v>269905</v>
      </c>
      <c r="I3475" s="85">
        <v>90735.4</v>
      </c>
      <c r="J3475" s="85">
        <v>715114.9</v>
      </c>
      <c r="K3475" s="85">
        <v>716547.2</v>
      </c>
      <c r="L3475" s="85">
        <v>40.68883496044905</v>
      </c>
      <c r="M3475" s="85">
        <v>121.03456864685668</v>
      </c>
      <c r="N3475" s="85">
        <v>99.800110864992561</v>
      </c>
    </row>
    <row r="3476" spans="1:14" x14ac:dyDescent="0.25">
      <c r="A3476" s="38">
        <v>45047</v>
      </c>
      <c r="B3476" s="82" t="s">
        <v>12</v>
      </c>
      <c r="C3476" s="82" t="s">
        <v>13</v>
      </c>
      <c r="D3476" s="82" t="s">
        <v>14</v>
      </c>
      <c r="E3476" s="82" t="s">
        <v>117</v>
      </c>
      <c r="F3476" s="64" t="str">
        <f>IFERROR(VLOOKUP(E3476,'ИМЕНА ОКВЭД'!B$1:D$130001,2,FALSE),E3476)</f>
        <v>Производство текстильных изделий</v>
      </c>
      <c r="G3476" s="85">
        <v>6809</v>
      </c>
      <c r="H3476" s="85">
        <v>6796.6</v>
      </c>
      <c r="I3476" s="85">
        <v>1808.7</v>
      </c>
      <c r="J3476" s="85">
        <v>28017.9</v>
      </c>
      <c r="K3476" s="85">
        <v>7212.8</v>
      </c>
      <c r="L3476" s="85">
        <v>100.1824441632581</v>
      </c>
      <c r="M3476" s="85">
        <v>376.45822966771715</v>
      </c>
      <c r="N3476" s="85">
        <v>388.4469276841171</v>
      </c>
    </row>
    <row r="3477" spans="1:14" x14ac:dyDescent="0.25">
      <c r="A3477" s="38">
        <v>45047</v>
      </c>
      <c r="B3477" s="82" t="s">
        <v>12</v>
      </c>
      <c r="C3477" s="82" t="s">
        <v>13</v>
      </c>
      <c r="D3477" s="82" t="s">
        <v>14</v>
      </c>
      <c r="E3477" s="82" t="s">
        <v>129</v>
      </c>
      <c r="F3477" s="64" t="str">
        <f>IFERROR(VLOOKUP(E3477,'ИМЕНА ОКВЭД'!B$1:D$130001,2,FALSE),E3477)</f>
        <v>Производство кожи и изделий из кожи</v>
      </c>
      <c r="G3477" s="85">
        <v>353</v>
      </c>
      <c r="H3477" s="85">
        <v>353</v>
      </c>
      <c r="I3477" s="85">
        <v>442</v>
      </c>
      <c r="J3477" s="85">
        <v>1854</v>
      </c>
      <c r="K3477" s="85">
        <v>2210</v>
      </c>
      <c r="L3477" s="85">
        <v>100</v>
      </c>
      <c r="M3477" s="85">
        <v>79.864253393665152</v>
      </c>
      <c r="N3477" s="85">
        <v>83.891402714932127</v>
      </c>
    </row>
    <row r="3478" spans="1:14" x14ac:dyDescent="0.25">
      <c r="A3478" s="38">
        <v>45047</v>
      </c>
      <c r="B3478" s="82" t="s">
        <v>12</v>
      </c>
      <c r="C3478" s="82" t="s">
        <v>13</v>
      </c>
      <c r="D3478" s="82" t="s">
        <v>14</v>
      </c>
      <c r="E3478" s="82" t="s">
        <v>83</v>
      </c>
      <c r="F3478" s="64" t="str">
        <f>IFERROR(VLOOKUP(E3478,'ИМЕНА ОКВЭД'!B$1:D$130001,2,FALSE),E3478)</f>
        <v>20.4</v>
      </c>
      <c r="G3478" s="85"/>
      <c r="H3478" s="85"/>
      <c r="I3478" s="85">
        <v>1328</v>
      </c>
      <c r="J3478" s="85">
        <v>1328</v>
      </c>
      <c r="K3478" s="85">
        <v>6640</v>
      </c>
      <c r="L3478" s="85"/>
      <c r="M3478" s="85"/>
      <c r="N3478" s="85">
        <v>20</v>
      </c>
    </row>
    <row r="3479" spans="1:14" x14ac:dyDescent="0.25">
      <c r="A3479" s="38">
        <v>45047</v>
      </c>
      <c r="B3479" s="82" t="s">
        <v>12</v>
      </c>
      <c r="C3479" s="82" t="s">
        <v>13</v>
      </c>
      <c r="D3479" s="82" t="s">
        <v>14</v>
      </c>
      <c r="E3479" s="82" t="s">
        <v>33</v>
      </c>
      <c r="F3479" s="64" t="str">
        <f>IFERROR(VLOOKUP(E3479,'ИМЕНА ОКВЭД'!B$1:D$130001,2,FALSE),E3479)</f>
        <v>27.4</v>
      </c>
      <c r="G3479" s="85">
        <v>4109</v>
      </c>
      <c r="H3479" s="85">
        <v>4109</v>
      </c>
      <c r="I3479" s="85">
        <v>2422</v>
      </c>
      <c r="J3479" s="85">
        <v>18858</v>
      </c>
      <c r="K3479" s="85">
        <v>12110</v>
      </c>
      <c r="L3479" s="85">
        <v>100</v>
      </c>
      <c r="M3479" s="85">
        <v>169.65317919075144</v>
      </c>
      <c r="N3479" s="85">
        <v>155.72254335260115</v>
      </c>
    </row>
    <row r="3480" spans="1:14" x14ac:dyDescent="0.25">
      <c r="A3480" s="38">
        <v>45047</v>
      </c>
      <c r="B3480" s="82" t="s">
        <v>12</v>
      </c>
      <c r="C3480" s="82" t="s">
        <v>13</v>
      </c>
      <c r="D3480" s="82" t="s">
        <v>14</v>
      </c>
      <c r="E3480" s="82" t="s">
        <v>119</v>
      </c>
      <c r="F3480" s="64" t="str">
        <f>IFERROR(VLOOKUP(E3480,'ИМЕНА ОКВЭД'!B$1:D$130001,2,FALSE),E3480)</f>
        <v>10.4</v>
      </c>
      <c r="G3480" s="85">
        <v>6969</v>
      </c>
      <c r="H3480" s="85"/>
      <c r="I3480" s="85"/>
      <c r="J3480" s="85">
        <v>26764.6</v>
      </c>
      <c r="K3480" s="85">
        <v>21377.3</v>
      </c>
      <c r="L3480" s="85"/>
      <c r="M3480" s="85"/>
      <c r="N3480" s="85">
        <v>125.20103100017307</v>
      </c>
    </row>
    <row r="3481" spans="1:14" x14ac:dyDescent="0.25">
      <c r="A3481" s="38">
        <v>45047</v>
      </c>
      <c r="B3481" s="82" t="s">
        <v>12</v>
      </c>
      <c r="C3481" s="82" t="s">
        <v>13</v>
      </c>
      <c r="D3481" s="82" t="s">
        <v>14</v>
      </c>
      <c r="E3481" s="82" t="s">
        <v>78</v>
      </c>
      <c r="F3481" s="64" t="str">
        <f>IFERROR(VLOOKUP(E3481,'ИМЕНА ОКВЭД'!B$1:D$130001,2,FALSE),E3481)</f>
        <v>39.0</v>
      </c>
      <c r="G3481" s="85">
        <v>4779</v>
      </c>
      <c r="H3481" s="85">
        <v>4992</v>
      </c>
      <c r="I3481" s="85">
        <v>4725</v>
      </c>
      <c r="J3481" s="85">
        <v>23821</v>
      </c>
      <c r="K3481" s="85">
        <v>22290</v>
      </c>
      <c r="L3481" s="85">
        <v>95.73317307692308</v>
      </c>
      <c r="M3481" s="85">
        <v>101.14285714285714</v>
      </c>
      <c r="N3481" s="85">
        <v>106.86855091969493</v>
      </c>
    </row>
    <row r="3482" spans="1:14" x14ac:dyDescent="0.25">
      <c r="A3482" s="38">
        <v>45047</v>
      </c>
      <c r="B3482" s="82" t="s">
        <v>12</v>
      </c>
      <c r="C3482" s="82" t="s">
        <v>13</v>
      </c>
      <c r="D3482" s="82" t="s">
        <v>14</v>
      </c>
      <c r="E3482" s="82" t="s">
        <v>48</v>
      </c>
      <c r="F3482" s="64" t="str">
        <f>IFERROR(VLOOKUP(E3482,'ИМЕНА ОКВЭД'!B$1:D$130001,2,FALSE),E3482)</f>
        <v>Производство напитков</v>
      </c>
      <c r="G3482" s="85">
        <v>768904.1</v>
      </c>
      <c r="H3482" s="85">
        <v>728103.2</v>
      </c>
      <c r="I3482" s="85">
        <v>890216.4</v>
      </c>
      <c r="J3482" s="85">
        <v>3362907.7</v>
      </c>
      <c r="K3482" s="85">
        <v>3234533.3</v>
      </c>
      <c r="L3482" s="85">
        <v>105.60372485658627</v>
      </c>
      <c r="M3482" s="85">
        <v>86.372717914430694</v>
      </c>
      <c r="N3482" s="85">
        <v>103.96886932652696</v>
      </c>
    </row>
    <row r="3483" spans="1:14" x14ac:dyDescent="0.25">
      <c r="A3483" s="38">
        <v>45047</v>
      </c>
      <c r="B3483" s="82" t="s">
        <v>12</v>
      </c>
      <c r="C3483" s="82" t="s">
        <v>13</v>
      </c>
      <c r="D3483" s="82" t="s">
        <v>14</v>
      </c>
      <c r="E3483" s="82" t="s">
        <v>118</v>
      </c>
      <c r="F3483" s="64" t="str">
        <f>IFERROR(VLOOKUP(E3483,'ИМЕНА ОКВЭД'!B$1:D$130001,2,FALSE),E3483)</f>
        <v>Производство электрического оборудования</v>
      </c>
      <c r="G3483" s="85">
        <v>18422</v>
      </c>
      <c r="H3483" s="85">
        <v>15808.3</v>
      </c>
      <c r="I3483" s="85">
        <v>40583</v>
      </c>
      <c r="J3483" s="85">
        <v>83695.5</v>
      </c>
      <c r="K3483" s="85">
        <v>67955</v>
      </c>
      <c r="L3483" s="85">
        <v>116.53371962829652</v>
      </c>
      <c r="M3483" s="85">
        <v>45.393391321489297</v>
      </c>
      <c r="N3483" s="85">
        <v>123.16312265469796</v>
      </c>
    </row>
    <row r="3484" spans="1:14" x14ac:dyDescent="0.25">
      <c r="A3484" s="38">
        <v>45047</v>
      </c>
      <c r="B3484" s="82" t="s">
        <v>12</v>
      </c>
      <c r="C3484" s="82" t="s">
        <v>13</v>
      </c>
      <c r="D3484" s="82" t="s">
        <v>14</v>
      </c>
      <c r="E3484" s="82" t="s">
        <v>102</v>
      </c>
      <c r="F3484" s="64" t="str">
        <f>IFERROR(VLOOKUP(E3484,'ИМЕНА ОКВЭД'!B$1:D$130001,2,FALSE),E3484)</f>
        <v>28.9</v>
      </c>
      <c r="G3484" s="85">
        <v>74764.100000000006</v>
      </c>
      <c r="H3484" s="85">
        <v>41068.300000000003</v>
      </c>
      <c r="I3484" s="85">
        <v>35113.199999999997</v>
      </c>
      <c r="J3484" s="85">
        <v>336306.7</v>
      </c>
      <c r="K3484" s="85">
        <v>340101.5</v>
      </c>
      <c r="L3484" s="85">
        <v>182.04819775836839</v>
      </c>
      <c r="M3484" s="85">
        <v>212.92306027362929</v>
      </c>
      <c r="N3484" s="85">
        <v>98.884215447447303</v>
      </c>
    </row>
    <row r="3485" spans="1:14" x14ac:dyDescent="0.25">
      <c r="A3485" s="38">
        <v>45047</v>
      </c>
      <c r="B3485" s="82" t="s">
        <v>12</v>
      </c>
      <c r="C3485" s="82" t="s">
        <v>13</v>
      </c>
      <c r="D3485" s="82" t="s">
        <v>14</v>
      </c>
      <c r="E3485" s="82" t="s">
        <v>17</v>
      </c>
      <c r="F3485" s="64" t="str">
        <f>IFERROR(VLOOKUP(E3485,'ИМЕНА ОКВЭД'!B$1:D$130001,2,FALSE),E3485)</f>
        <v>20.5</v>
      </c>
      <c r="G3485" s="85">
        <v>110978</v>
      </c>
      <c r="H3485" s="85">
        <v>110971</v>
      </c>
      <c r="I3485" s="85">
        <v>114931</v>
      </c>
      <c r="J3485" s="85">
        <v>559357</v>
      </c>
      <c r="K3485" s="85">
        <v>575082</v>
      </c>
      <c r="L3485" s="85">
        <v>100.00630795433041</v>
      </c>
      <c r="M3485" s="85">
        <v>96.560545022665778</v>
      </c>
      <c r="N3485" s="85">
        <v>97.265607339475068</v>
      </c>
    </row>
    <row r="3486" spans="1:14" x14ac:dyDescent="0.25">
      <c r="A3486" s="38">
        <v>45047</v>
      </c>
      <c r="B3486" s="82" t="s">
        <v>12</v>
      </c>
      <c r="C3486" s="82" t="s">
        <v>13</v>
      </c>
      <c r="D3486" s="82" t="s">
        <v>14</v>
      </c>
      <c r="E3486" s="82" t="s">
        <v>77</v>
      </c>
      <c r="F3486" s="64" t="str">
        <f>IFERROR(VLOOKUP(E3486,'ИМЕНА ОКВЭД'!B$1:D$130001,2,FALSE),E3486)</f>
        <v>23.1</v>
      </c>
      <c r="G3486" s="85">
        <v>59614</v>
      </c>
      <c r="H3486" s="85">
        <v>59614</v>
      </c>
      <c r="I3486" s="85">
        <v>54782</v>
      </c>
      <c r="J3486" s="85">
        <v>293238</v>
      </c>
      <c r="K3486" s="85">
        <v>273910</v>
      </c>
      <c r="L3486" s="85">
        <v>100</v>
      </c>
      <c r="M3486" s="85">
        <v>108.82041546493373</v>
      </c>
      <c r="N3486" s="85">
        <v>107.05633237194699</v>
      </c>
    </row>
    <row r="3487" spans="1:14" x14ac:dyDescent="0.25">
      <c r="A3487" s="38">
        <v>45047</v>
      </c>
      <c r="B3487" s="82" t="s">
        <v>12</v>
      </c>
      <c r="C3487" s="82" t="s">
        <v>13</v>
      </c>
      <c r="D3487" s="82" t="s">
        <v>14</v>
      </c>
      <c r="E3487" s="82" t="s">
        <v>138</v>
      </c>
      <c r="F3487" s="64" t="str">
        <f>IFERROR(VLOOKUP(E3487,'ИМЕНА ОКВЭД'!B$1:D$130001,2,FALSE),E3487)</f>
        <v>24.2</v>
      </c>
      <c r="G3487" s="85">
        <v>9354</v>
      </c>
      <c r="H3487" s="85">
        <v>9354</v>
      </c>
      <c r="I3487" s="85">
        <v>6117</v>
      </c>
      <c r="J3487" s="85">
        <v>43533</v>
      </c>
      <c r="K3487" s="85">
        <v>30585</v>
      </c>
      <c r="L3487" s="85">
        <v>100</v>
      </c>
      <c r="M3487" s="85">
        <v>152.91809710642471</v>
      </c>
      <c r="N3487" s="85">
        <v>142.33447768513977</v>
      </c>
    </row>
    <row r="3488" spans="1:14" x14ac:dyDescent="0.25">
      <c r="A3488" s="38">
        <v>45047</v>
      </c>
      <c r="B3488" s="82" t="s">
        <v>12</v>
      </c>
      <c r="C3488" s="82" t="s">
        <v>13</v>
      </c>
      <c r="D3488" s="82" t="s">
        <v>14</v>
      </c>
      <c r="E3488" s="82" t="s">
        <v>34</v>
      </c>
      <c r="F3488" s="64" t="str">
        <f>IFERROR(VLOOKUP(E3488,'ИМЕНА ОКВЭД'!B$1:D$130001,2,FALSE),E3488)</f>
        <v>31.0</v>
      </c>
      <c r="G3488" s="85">
        <v>31938.2</v>
      </c>
      <c r="H3488" s="85">
        <v>32125.3</v>
      </c>
      <c r="I3488" s="85">
        <v>31039.3</v>
      </c>
      <c r="J3488" s="85">
        <v>157756.1</v>
      </c>
      <c r="K3488" s="85">
        <v>154123</v>
      </c>
      <c r="L3488" s="85">
        <v>99.417592987458477</v>
      </c>
      <c r="M3488" s="85">
        <v>102.89600603106385</v>
      </c>
      <c r="N3488" s="85">
        <v>102.3572730870798</v>
      </c>
    </row>
    <row r="3489" spans="1:14" x14ac:dyDescent="0.25">
      <c r="A3489" s="38">
        <v>45047</v>
      </c>
      <c r="B3489" s="82" t="s">
        <v>12</v>
      </c>
      <c r="C3489" s="82" t="s">
        <v>13</v>
      </c>
      <c r="D3489" s="82" t="s">
        <v>14</v>
      </c>
      <c r="E3489" s="82" t="s">
        <v>72</v>
      </c>
      <c r="F3489" s="64" t="str">
        <f>IFERROR(VLOOKUP(E3489,'ИМЕНА ОКВЭД'!B$1:D$130001,2,FALSE),E3489)</f>
        <v>32.9</v>
      </c>
      <c r="G3489" s="85">
        <v>10528.9</v>
      </c>
      <c r="H3489" s="85">
        <v>5599.3</v>
      </c>
      <c r="I3489" s="85">
        <v>12941.7</v>
      </c>
      <c r="J3489" s="85">
        <v>36433.9</v>
      </c>
      <c r="K3489" s="85">
        <v>61326.1</v>
      </c>
      <c r="L3489" s="85">
        <v>188.03957637561837</v>
      </c>
      <c r="M3489" s="85">
        <v>81.356390582380982</v>
      </c>
      <c r="N3489" s="85">
        <v>59.410104343827506</v>
      </c>
    </row>
    <row r="3490" spans="1:14" x14ac:dyDescent="0.25">
      <c r="A3490" s="38">
        <v>45047</v>
      </c>
      <c r="B3490" s="82" t="s">
        <v>12</v>
      </c>
      <c r="C3490" s="82" t="s">
        <v>13</v>
      </c>
      <c r="D3490" s="82" t="s">
        <v>14</v>
      </c>
      <c r="E3490" s="82" t="s">
        <v>75</v>
      </c>
      <c r="F3490" s="64" t="str">
        <f>IFERROR(VLOOKUP(E3490,'ИМЕНА ОКВЭД'!B$1:D$130001,2,FALSE),E3490)</f>
        <v>125.АГ</v>
      </c>
      <c r="G3490" s="85">
        <v>38318450.600000001</v>
      </c>
      <c r="H3490" s="85">
        <v>41896410.600000001</v>
      </c>
      <c r="I3490" s="85">
        <v>30101631</v>
      </c>
      <c r="J3490" s="85">
        <v>187529635.09999999</v>
      </c>
      <c r="K3490" s="85">
        <v>193612739.90000001</v>
      </c>
      <c r="L3490" s="85">
        <v>91.459984402577916</v>
      </c>
      <c r="M3490" s="85">
        <v>127.2969248742701</v>
      </c>
      <c r="N3490" s="85">
        <v>96.858107166324956</v>
      </c>
    </row>
    <row r="3491" spans="1:14" x14ac:dyDescent="0.25">
      <c r="A3491" s="38">
        <v>45047</v>
      </c>
      <c r="B3491" s="82" t="s">
        <v>12</v>
      </c>
      <c r="C3491" s="82" t="s">
        <v>13</v>
      </c>
      <c r="D3491" s="82" t="s">
        <v>14</v>
      </c>
      <c r="E3491" s="82" t="s">
        <v>64</v>
      </c>
      <c r="F3491" s="64" t="str">
        <f>IFERROR(VLOOKUP(E3491,'ИМЕНА ОКВЭД'!B$1:D$130001,2,FALSE),E3491)</f>
        <v>Производство бумаги и бумажных изделий</v>
      </c>
      <c r="G3491" s="85">
        <v>51314.8</v>
      </c>
      <c r="H3491" s="85">
        <v>51511</v>
      </c>
      <c r="I3491" s="85">
        <v>28446.7</v>
      </c>
      <c r="J3491" s="85">
        <v>233525.2</v>
      </c>
      <c r="K3491" s="85">
        <v>136734.20000000001</v>
      </c>
      <c r="L3491" s="85">
        <v>99.619110481256428</v>
      </c>
      <c r="M3491" s="85">
        <v>180.38928944306369</v>
      </c>
      <c r="N3491" s="85">
        <v>170.78770344215272</v>
      </c>
    </row>
    <row r="3492" spans="1:14" x14ac:dyDescent="0.25">
      <c r="A3492" s="38">
        <v>45047</v>
      </c>
      <c r="B3492" s="82" t="s">
        <v>12</v>
      </c>
      <c r="C3492" s="82" t="s">
        <v>13</v>
      </c>
      <c r="D3492" s="82" t="s">
        <v>14</v>
      </c>
      <c r="E3492" s="82" t="s">
        <v>127</v>
      </c>
      <c r="F3492" s="64" t="str">
        <f>IFERROR(VLOOKUP(E3492,'ИМЕНА ОКВЭД'!B$1:D$130001,2,FALSE),E3492)</f>
        <v>28.4</v>
      </c>
      <c r="G3492" s="85"/>
      <c r="H3492" s="85"/>
      <c r="I3492" s="85"/>
      <c r="J3492" s="85"/>
      <c r="K3492" s="85">
        <v>5232.3999999999996</v>
      </c>
      <c r="L3492" s="85"/>
      <c r="M3492" s="85"/>
      <c r="N3492" s="85"/>
    </row>
    <row r="3493" spans="1:14" x14ac:dyDescent="0.25">
      <c r="A3493" s="38">
        <v>45047</v>
      </c>
      <c r="B3493" s="82" t="s">
        <v>12</v>
      </c>
      <c r="C3493" s="82" t="s">
        <v>13</v>
      </c>
      <c r="D3493" s="82" t="s">
        <v>14</v>
      </c>
      <c r="E3493" s="82" t="s">
        <v>120</v>
      </c>
      <c r="F3493" s="64" t="str">
        <f>IFERROR(VLOOKUP(E3493,'ИМЕНА ОКВЭД'!B$1:D$130001,2,FALSE),E3493)</f>
        <v>20.1</v>
      </c>
      <c r="G3493" s="85">
        <v>270331</v>
      </c>
      <c r="H3493" s="85">
        <v>249119.3</v>
      </c>
      <c r="I3493" s="85">
        <v>208446.7</v>
      </c>
      <c r="J3493" s="85">
        <v>1498150</v>
      </c>
      <c r="K3493" s="85">
        <v>1432461.3</v>
      </c>
      <c r="L3493" s="85">
        <v>108.51467549884734</v>
      </c>
      <c r="M3493" s="85">
        <v>129.68830880987801</v>
      </c>
      <c r="N3493" s="85">
        <v>104.58572249037374</v>
      </c>
    </row>
    <row r="3494" spans="1:14" x14ac:dyDescent="0.25">
      <c r="A3494" s="38">
        <v>45047</v>
      </c>
      <c r="B3494" s="82" t="s">
        <v>12</v>
      </c>
      <c r="C3494" s="82" t="s">
        <v>13</v>
      </c>
      <c r="D3494" s="82" t="s">
        <v>14</v>
      </c>
      <c r="E3494" s="82" t="s">
        <v>69</v>
      </c>
      <c r="F3494" s="64" t="str">
        <f>IFERROR(VLOOKUP(E3494,'ИМЕНА ОКВЭД'!B$1:D$130001,2,FALSE),E3494)</f>
        <v>Производство одежды</v>
      </c>
      <c r="G3494" s="85">
        <v>9841.1</v>
      </c>
      <c r="H3494" s="85">
        <v>8477</v>
      </c>
      <c r="I3494" s="85">
        <v>9609.7999999999993</v>
      </c>
      <c r="J3494" s="85">
        <v>67076.800000000003</v>
      </c>
      <c r="K3494" s="85">
        <v>32210.6</v>
      </c>
      <c r="L3494" s="85">
        <v>116.09177775156306</v>
      </c>
      <c r="M3494" s="85">
        <v>102.40691793793836</v>
      </c>
      <c r="N3494" s="85">
        <v>208.24449094397497</v>
      </c>
    </row>
    <row r="3495" spans="1:14" x14ac:dyDescent="0.25">
      <c r="A3495" s="38">
        <v>45047</v>
      </c>
      <c r="B3495" s="82" t="s">
        <v>12</v>
      </c>
      <c r="C3495" s="82" t="s">
        <v>13</v>
      </c>
      <c r="D3495" s="82" t="s">
        <v>14</v>
      </c>
      <c r="E3495" s="82" t="s">
        <v>31</v>
      </c>
      <c r="F3495" s="64" t="str">
        <f>IFERROR(VLOOKUP(E3495,'ИМЕНА ОКВЭД'!B$1:D$130001,2,FALSE),E3495)</f>
        <v>Производство машин и оборудования, не включенных в другие группировки</v>
      </c>
      <c r="G3495" s="85">
        <v>136920.1</v>
      </c>
      <c r="H3495" s="85">
        <v>56924.3</v>
      </c>
      <c r="I3495" s="85">
        <v>47976.2</v>
      </c>
      <c r="J3495" s="85">
        <v>607806.9</v>
      </c>
      <c r="K3495" s="85">
        <v>554378</v>
      </c>
      <c r="L3495" s="85">
        <v>240.53014266315088</v>
      </c>
      <c r="M3495" s="85">
        <v>285.39171505871661</v>
      </c>
      <c r="N3495" s="85">
        <v>109.63762992037924</v>
      </c>
    </row>
    <row r="3496" spans="1:14" x14ac:dyDescent="0.25">
      <c r="A3496" s="38">
        <v>45047</v>
      </c>
      <c r="B3496" s="82" t="s">
        <v>12</v>
      </c>
      <c r="C3496" s="82" t="s">
        <v>13</v>
      </c>
      <c r="D3496" s="82" t="s">
        <v>14</v>
      </c>
      <c r="E3496" s="82" t="s">
        <v>67</v>
      </c>
      <c r="F3496" s="64" t="str">
        <f>IFERROR(VLOOKUP(E3496,'ИМЕНА ОКВЭД'!B$1:D$130001,2,FALSE),E3496)</f>
        <v>23.5</v>
      </c>
      <c r="G3496" s="85"/>
      <c r="H3496" s="85"/>
      <c r="I3496" s="85">
        <v>56.4</v>
      </c>
      <c r="J3496" s="85">
        <v>91.6</v>
      </c>
      <c r="K3496" s="85">
        <v>119</v>
      </c>
      <c r="L3496" s="85"/>
      <c r="M3496" s="85"/>
      <c r="N3496" s="85">
        <v>76.974789915966383</v>
      </c>
    </row>
    <row r="3497" spans="1:14" x14ac:dyDescent="0.25">
      <c r="A3497" s="38">
        <v>45047</v>
      </c>
      <c r="B3497" s="82" t="s">
        <v>12</v>
      </c>
      <c r="C3497" s="82" t="s">
        <v>13</v>
      </c>
      <c r="D3497" s="82" t="s">
        <v>14</v>
      </c>
      <c r="E3497" s="82" t="s">
        <v>1801</v>
      </c>
      <c r="F3497" s="64" t="str">
        <f>IFERROR(VLOOKUP(E3497,'ИМЕНА ОКВЭД'!B$1:D$130001,2,FALSE),E3497)</f>
        <v>15.2</v>
      </c>
      <c r="G3497" s="85">
        <v>353</v>
      </c>
      <c r="H3497" s="85">
        <v>353</v>
      </c>
      <c r="I3497" s="85">
        <v>442</v>
      </c>
      <c r="J3497" s="85">
        <v>1854</v>
      </c>
      <c r="K3497" s="85">
        <v>2210</v>
      </c>
      <c r="L3497" s="85">
        <v>100</v>
      </c>
      <c r="M3497" s="85">
        <v>79.864253393665152</v>
      </c>
      <c r="N3497" s="85">
        <v>83.891402714932127</v>
      </c>
    </row>
    <row r="3498" spans="1:14" x14ac:dyDescent="0.25">
      <c r="A3498" s="38">
        <v>45047</v>
      </c>
      <c r="B3498" s="82" t="s">
        <v>12</v>
      </c>
      <c r="C3498" s="82" t="s">
        <v>13</v>
      </c>
      <c r="D3498" s="82" t="s">
        <v>14</v>
      </c>
      <c r="E3498" s="82" t="s">
        <v>32</v>
      </c>
      <c r="F3498" s="64" t="str">
        <f>IFERROR(VLOOKUP(E3498,'ИМЕНА ОКВЭД'!B$1:D$130001,2,FALSE),E3498)</f>
        <v>24.5</v>
      </c>
      <c r="G3498" s="85">
        <v>70446.7</v>
      </c>
      <c r="H3498" s="85">
        <v>71479.3</v>
      </c>
      <c r="I3498" s="85">
        <v>52024</v>
      </c>
      <c r="J3498" s="85">
        <v>313368.59999999998</v>
      </c>
      <c r="K3498" s="85">
        <v>204337.1</v>
      </c>
      <c r="L3498" s="85">
        <v>98.555385964887734</v>
      </c>
      <c r="M3498" s="85">
        <v>135.4119252652622</v>
      </c>
      <c r="N3498" s="85">
        <v>153.35864118654908</v>
      </c>
    </row>
    <row r="3499" spans="1:14" x14ac:dyDescent="0.25">
      <c r="A3499" s="38">
        <v>45047</v>
      </c>
      <c r="B3499" s="82" t="s">
        <v>12</v>
      </c>
      <c r="C3499" s="82" t="s">
        <v>13</v>
      </c>
      <c r="D3499" s="82" t="s">
        <v>14</v>
      </c>
      <c r="E3499" s="82" t="s">
        <v>96</v>
      </c>
      <c r="F3499" s="64" t="str">
        <f>IFERROR(VLOOKUP(E3499,'ИМЕНА ОКВЭД'!B$1:D$130001,2,FALSE),E3499)</f>
        <v>05.1</v>
      </c>
      <c r="G3499" s="85">
        <v>4467396</v>
      </c>
      <c r="H3499" s="85">
        <v>4759620</v>
      </c>
      <c r="I3499" s="85">
        <v>5584412</v>
      </c>
      <c r="J3499" s="85">
        <v>20968185</v>
      </c>
      <c r="K3499" s="85">
        <v>23507671</v>
      </c>
      <c r="L3499" s="85">
        <v>93.860350196024058</v>
      </c>
      <c r="M3499" s="85">
        <v>79.997607626371405</v>
      </c>
      <c r="N3499" s="85">
        <v>89.19720290453273</v>
      </c>
    </row>
    <row r="3500" spans="1:14" x14ac:dyDescent="0.25">
      <c r="A3500" s="38">
        <v>45047</v>
      </c>
      <c r="B3500" s="82" t="s">
        <v>12</v>
      </c>
      <c r="C3500" s="82" t="s">
        <v>13</v>
      </c>
      <c r="D3500" s="82" t="s">
        <v>14</v>
      </c>
      <c r="E3500" s="82" t="s">
        <v>93</v>
      </c>
      <c r="F3500" s="64" t="str">
        <f>IFERROR(VLOOKUP(E3500,'ИМЕНА ОКВЭД'!B$1:D$130001,2,FALSE),E3500)</f>
        <v>30.01.АГ</v>
      </c>
      <c r="G3500" s="85">
        <v>2086068.5</v>
      </c>
      <c r="H3500" s="85">
        <v>2869356.2</v>
      </c>
      <c r="I3500" s="85">
        <v>1798062.2</v>
      </c>
      <c r="J3500" s="85">
        <v>12855207.6</v>
      </c>
      <c r="K3500" s="85">
        <v>7387416.7999999998</v>
      </c>
      <c r="L3500" s="85">
        <v>72.70162205724057</v>
      </c>
      <c r="M3500" s="85">
        <v>116.01759382962392</v>
      </c>
      <c r="N3500" s="85">
        <v>174.01492223912425</v>
      </c>
    </row>
    <row r="3501" spans="1:14" x14ac:dyDescent="0.25">
      <c r="A3501" s="38">
        <v>45047</v>
      </c>
      <c r="B3501" s="82" t="s">
        <v>12</v>
      </c>
      <c r="C3501" s="82" t="s">
        <v>13</v>
      </c>
      <c r="D3501" s="82" t="s">
        <v>14</v>
      </c>
      <c r="E3501" s="82" t="s">
        <v>86</v>
      </c>
      <c r="F3501" s="64" t="str">
        <f>IFERROR(VLOOKUP(E3501,'ИМЕНА ОКВЭД'!B$1:D$130001,2,FALSE),E3501)</f>
        <v>Деятельность полиграфическая и копирование носителей информации</v>
      </c>
      <c r="G3501" s="85">
        <v>31728</v>
      </c>
      <c r="H3501" s="85">
        <v>27722.400000000001</v>
      </c>
      <c r="I3501" s="85">
        <v>28235.8</v>
      </c>
      <c r="J3501" s="85">
        <v>145150.1</v>
      </c>
      <c r="K3501" s="85">
        <v>143002.20000000001</v>
      </c>
      <c r="L3501" s="85">
        <v>114.44896545753615</v>
      </c>
      <c r="M3501" s="85">
        <v>112.36798674023757</v>
      </c>
      <c r="N3501" s="85">
        <v>101.50200486426083</v>
      </c>
    </row>
    <row r="3502" spans="1:14" x14ac:dyDescent="0.25">
      <c r="A3502" s="38">
        <v>45047</v>
      </c>
      <c r="B3502" s="82" t="s">
        <v>12</v>
      </c>
      <c r="C3502" s="82" t="s">
        <v>13</v>
      </c>
      <c r="D3502" s="82" t="s">
        <v>14</v>
      </c>
      <c r="E3502" s="82" t="s">
        <v>81</v>
      </c>
      <c r="F3502" s="64" t="str">
        <f>IFERROR(VLOOKUP(E3502,'ИМЕНА ОКВЭД'!B$1:D$130001,2,FALSE),E3502)</f>
        <v>Переработка и консервирование мяса и мясной пищевой продукции</v>
      </c>
      <c r="G3502" s="85">
        <v>231473</v>
      </c>
      <c r="H3502" s="85">
        <v>229923.6</v>
      </c>
      <c r="I3502" s="85">
        <v>93841.9</v>
      </c>
      <c r="J3502" s="85">
        <v>1040492.6</v>
      </c>
      <c r="K3502" s="85">
        <v>452745.4</v>
      </c>
      <c r="L3502" s="85">
        <v>100.67387601794682</v>
      </c>
      <c r="M3502" s="85">
        <v>246.66273807329137</v>
      </c>
      <c r="N3502" s="85">
        <v>229.81848076203536</v>
      </c>
    </row>
    <row r="3503" spans="1:14" x14ac:dyDescent="0.25">
      <c r="A3503" s="38">
        <v>45047</v>
      </c>
      <c r="B3503" s="82" t="s">
        <v>12</v>
      </c>
      <c r="C3503" s="82" t="s">
        <v>13</v>
      </c>
      <c r="D3503" s="82" t="s">
        <v>14</v>
      </c>
      <c r="E3503" s="82" t="s">
        <v>1918</v>
      </c>
      <c r="F3503" s="64" t="str">
        <f>IFERROR(VLOOKUP(E3503,'ИМЕНА ОКВЭД'!B$1:D$130001,2,FALSE),E3503)</f>
        <v>17.1</v>
      </c>
      <c r="G3503" s="85">
        <v>20928</v>
      </c>
      <c r="H3503" s="85">
        <v>20928</v>
      </c>
      <c r="I3503" s="85"/>
      <c r="J3503" s="85">
        <v>83712</v>
      </c>
      <c r="K3503" s="85"/>
      <c r="L3503" s="85">
        <v>100</v>
      </c>
      <c r="M3503" s="85"/>
      <c r="N3503" s="85"/>
    </row>
    <row r="3504" spans="1:14" x14ac:dyDescent="0.25">
      <c r="A3504" s="38">
        <v>45047</v>
      </c>
      <c r="B3504" s="82" t="s">
        <v>12</v>
      </c>
      <c r="C3504" s="82" t="s">
        <v>13</v>
      </c>
      <c r="D3504" s="82" t="s">
        <v>14</v>
      </c>
      <c r="E3504" s="82" t="s">
        <v>3471</v>
      </c>
      <c r="F3504" s="64" t="str">
        <f>IFERROR(VLOOKUP(E3504,'ИМЕНА ОКВЭД'!B$1:D$130001,2,FALSE),E3504)</f>
        <v>29.1</v>
      </c>
      <c r="G3504" s="85">
        <v>3390</v>
      </c>
      <c r="H3504" s="85">
        <v>3390</v>
      </c>
      <c r="I3504" s="85">
        <v>2020</v>
      </c>
      <c r="J3504" s="85">
        <v>15580</v>
      </c>
      <c r="K3504" s="85">
        <v>10100</v>
      </c>
      <c r="L3504" s="85">
        <v>100</v>
      </c>
      <c r="M3504" s="85">
        <v>167.82178217821783</v>
      </c>
      <c r="N3504" s="85">
        <v>154.25742574257427</v>
      </c>
    </row>
    <row r="3505" spans="1:14" x14ac:dyDescent="0.25">
      <c r="A3505" s="38">
        <v>45047</v>
      </c>
      <c r="B3505" s="82" t="s">
        <v>12</v>
      </c>
      <c r="C3505" s="82" t="s">
        <v>13</v>
      </c>
      <c r="D3505" s="82" t="s">
        <v>14</v>
      </c>
      <c r="E3505" s="82" t="s">
        <v>63</v>
      </c>
      <c r="F3505" s="64" t="str">
        <f>IFERROR(VLOOKUP(E3505,'ИМЕНА ОКВЭД'!B$1:D$130001,2,FALSE),E3505)</f>
        <v>33.2</v>
      </c>
      <c r="G3505" s="85">
        <v>3530</v>
      </c>
      <c r="H3505" s="85">
        <v>8551.2999999999993</v>
      </c>
      <c r="I3505" s="85">
        <v>4517.7</v>
      </c>
      <c r="J3505" s="85">
        <v>55203.7</v>
      </c>
      <c r="K3505" s="85">
        <v>25144.6</v>
      </c>
      <c r="L3505" s="85">
        <v>41.280273174838911</v>
      </c>
      <c r="M3505" s="85">
        <v>78.137105164132194</v>
      </c>
      <c r="N3505" s="85">
        <v>219.54495199764563</v>
      </c>
    </row>
    <row r="3506" spans="1:14" x14ac:dyDescent="0.25">
      <c r="A3506" s="38">
        <v>45047</v>
      </c>
      <c r="B3506" s="82" t="s">
        <v>12</v>
      </c>
      <c r="C3506" s="82" t="s">
        <v>13</v>
      </c>
      <c r="D3506" s="82" t="s">
        <v>14</v>
      </c>
      <c r="E3506" s="82" t="s">
        <v>134</v>
      </c>
      <c r="F3506" s="64" t="str">
        <f>IFERROR(VLOOKUP(E3506,'ИМЕНА ОКВЭД'!B$1:D$130001,2,FALSE),E3506)</f>
        <v>29</v>
      </c>
      <c r="G3506" s="85">
        <v>5268.2</v>
      </c>
      <c r="H3506" s="85">
        <v>3956.8</v>
      </c>
      <c r="I3506" s="85">
        <v>2982.9</v>
      </c>
      <c r="J3506" s="85">
        <v>21871.1</v>
      </c>
      <c r="K3506" s="85">
        <v>17416.400000000001</v>
      </c>
      <c r="L3506" s="85">
        <v>133.14294379296402</v>
      </c>
      <c r="M3506" s="85">
        <v>176.61336283482518</v>
      </c>
      <c r="N3506" s="85">
        <v>125.57761649939138</v>
      </c>
    </row>
    <row r="3507" spans="1:14" x14ac:dyDescent="0.25">
      <c r="A3507" s="38">
        <v>45047</v>
      </c>
      <c r="B3507" s="82" t="s">
        <v>12</v>
      </c>
      <c r="C3507" s="82" t="s">
        <v>13</v>
      </c>
      <c r="D3507" s="82" t="s">
        <v>14</v>
      </c>
      <c r="E3507" s="82" t="s">
        <v>37</v>
      </c>
      <c r="F3507" s="64" t="str">
        <f>IFERROR(VLOOKUP(E3507,'ИМЕНА ОКВЭД'!B$1:D$130001,2,FALSE),E3507)</f>
        <v>14.3</v>
      </c>
      <c r="G3507" s="85">
        <v>3475</v>
      </c>
      <c r="H3507" s="85">
        <v>3475</v>
      </c>
      <c r="I3507" s="85">
        <v>447</v>
      </c>
      <c r="J3507" s="85">
        <v>14347</v>
      </c>
      <c r="K3507" s="85">
        <v>2235</v>
      </c>
      <c r="L3507" s="85">
        <v>100</v>
      </c>
      <c r="M3507" s="85">
        <v>777.40492170022367</v>
      </c>
      <c r="N3507" s="85">
        <v>641.92393736017902</v>
      </c>
    </row>
    <row r="3508" spans="1:14" x14ac:dyDescent="0.25">
      <c r="A3508" s="38">
        <v>45047</v>
      </c>
      <c r="B3508" s="82" t="s">
        <v>12</v>
      </c>
      <c r="C3508" s="82" t="s">
        <v>13</v>
      </c>
      <c r="D3508" s="82" t="s">
        <v>14</v>
      </c>
      <c r="E3508" s="82" t="s">
        <v>53</v>
      </c>
      <c r="F3508" s="64" t="str">
        <f>IFERROR(VLOOKUP(E3508,'ИМЕНА ОКВЭД'!B$1:D$130001,2,FALSE),E3508)</f>
        <v>28.2</v>
      </c>
      <c r="G3508" s="85">
        <v>5986</v>
      </c>
      <c r="H3508" s="85">
        <v>5986</v>
      </c>
      <c r="I3508" s="85">
        <v>2363</v>
      </c>
      <c r="J3508" s="85">
        <v>41725</v>
      </c>
      <c r="K3508" s="85">
        <v>58720.2</v>
      </c>
      <c r="L3508" s="85">
        <v>100</v>
      </c>
      <c r="M3508" s="85">
        <v>253.32204824375793</v>
      </c>
      <c r="N3508" s="85">
        <v>71.057319287059656</v>
      </c>
    </row>
    <row r="3509" spans="1:14" x14ac:dyDescent="0.25">
      <c r="A3509" s="38">
        <v>45047</v>
      </c>
      <c r="B3509" s="82" t="s">
        <v>12</v>
      </c>
      <c r="C3509" s="82" t="s">
        <v>13</v>
      </c>
      <c r="D3509" s="82" t="s">
        <v>14</v>
      </c>
      <c r="E3509" s="82" t="s">
        <v>116</v>
      </c>
      <c r="F3509" s="64" t="str">
        <f>IFERROR(VLOOKUP(E3509,'ИМЕНА ОКВЭД'!B$1:D$130001,2,FALSE),E3509)</f>
        <v>Производство, передача и распределение пара и горячей воды; кондиционирование воздуха</v>
      </c>
      <c r="G3509" s="85">
        <v>1294970.8</v>
      </c>
      <c r="H3509" s="85">
        <v>2588670.7000000002</v>
      </c>
      <c r="I3509" s="85">
        <v>1206670.8999999999</v>
      </c>
      <c r="J3509" s="85">
        <v>14106088.199999999</v>
      </c>
      <c r="K3509" s="85">
        <v>12106091.800000001</v>
      </c>
      <c r="L3509" s="85">
        <v>50.024547347795142</v>
      </c>
      <c r="M3509" s="85">
        <v>107.31764559831517</v>
      </c>
      <c r="N3509" s="85">
        <v>116.5205785074255</v>
      </c>
    </row>
    <row r="3510" spans="1:14" x14ac:dyDescent="0.25">
      <c r="A3510" s="38">
        <v>45047</v>
      </c>
      <c r="B3510" s="82" t="s">
        <v>12</v>
      </c>
      <c r="C3510" s="82" t="s">
        <v>13</v>
      </c>
      <c r="D3510" s="82" t="s">
        <v>14</v>
      </c>
      <c r="E3510" s="82" t="s">
        <v>30</v>
      </c>
      <c r="F3510" s="64" t="str">
        <f>IFERROR(VLOOKUP(E3510,'ИМЕНА ОКВЭД'!B$1:D$130001,2,FALSE),E3510)</f>
        <v>Производство пищевых продуктов</v>
      </c>
      <c r="G3510" s="85">
        <v>3381064.6</v>
      </c>
      <c r="H3510" s="85">
        <v>5676776.2000000002</v>
      </c>
      <c r="I3510" s="85">
        <v>3350500</v>
      </c>
      <c r="J3510" s="85">
        <v>23972966.100000001</v>
      </c>
      <c r="K3510" s="85">
        <v>23768031.899999999</v>
      </c>
      <c r="L3510" s="85">
        <v>59.559589472630613</v>
      </c>
      <c r="M3510" s="85">
        <v>100.91223996418445</v>
      </c>
      <c r="N3510" s="85">
        <v>100.86222620729485</v>
      </c>
    </row>
    <row r="3511" spans="1:14" x14ac:dyDescent="0.25">
      <c r="A3511" s="38">
        <v>45047</v>
      </c>
      <c r="B3511" s="82" t="s">
        <v>12</v>
      </c>
      <c r="C3511" s="82" t="s">
        <v>13</v>
      </c>
      <c r="D3511" s="82" t="s">
        <v>14</v>
      </c>
      <c r="E3511" s="82" t="s">
        <v>36</v>
      </c>
      <c r="F3511" s="64" t="str">
        <f>IFERROR(VLOOKUP(E3511,'ИМЕНА ОКВЭД'!B$1:D$130001,2,FALSE),E3511)</f>
        <v>Производство прочей неметаллической минеральной продукции</v>
      </c>
      <c r="G3511" s="85">
        <v>1302810.6000000001</v>
      </c>
      <c r="H3511" s="85">
        <v>1221285</v>
      </c>
      <c r="I3511" s="85">
        <v>1109758.8</v>
      </c>
      <c r="J3511" s="85">
        <v>6238427.5999999996</v>
      </c>
      <c r="K3511" s="85">
        <v>5745177.5</v>
      </c>
      <c r="L3511" s="85">
        <v>106.6753951780297</v>
      </c>
      <c r="M3511" s="85">
        <v>117.39583412179296</v>
      </c>
      <c r="N3511" s="85">
        <v>108.58546319935284</v>
      </c>
    </row>
    <row r="3512" spans="1:14" x14ac:dyDescent="0.25">
      <c r="A3512" s="38">
        <v>45047</v>
      </c>
      <c r="B3512" s="82" t="s">
        <v>12</v>
      </c>
      <c r="C3512" s="82" t="s">
        <v>13</v>
      </c>
      <c r="D3512" s="82" t="s">
        <v>14</v>
      </c>
      <c r="E3512" s="82" t="s">
        <v>26</v>
      </c>
      <c r="F3512" s="64" t="str">
        <f>IFERROR(VLOOKUP(E3512,'ИМЕНА ОКВЭД'!B$1:D$130001,2,FALSE),E3512)</f>
        <v>Производство прочих транспортных средств и оборудования</v>
      </c>
      <c r="G3512" s="85">
        <v>2630244.5</v>
      </c>
      <c r="H3512" s="85">
        <v>3717158.5</v>
      </c>
      <c r="I3512" s="85">
        <v>2291902.2000000002</v>
      </c>
      <c r="J3512" s="85">
        <v>15381924</v>
      </c>
      <c r="K3512" s="85">
        <v>9374383.5999999996</v>
      </c>
      <c r="L3512" s="85">
        <v>70.759546573007313</v>
      </c>
      <c r="M3512" s="85">
        <v>114.76251037238849</v>
      </c>
      <c r="N3512" s="85">
        <v>164.08464445598321</v>
      </c>
    </row>
    <row r="3513" spans="1:14" x14ac:dyDescent="0.25">
      <c r="A3513" s="38">
        <v>45079</v>
      </c>
      <c r="B3513" s="4" t="s">
        <v>12</v>
      </c>
      <c r="C3513" s="4" t="s">
        <v>13</v>
      </c>
      <c r="D3513" s="4" t="s">
        <v>14</v>
      </c>
      <c r="E3513" s="4" t="s">
        <v>83</v>
      </c>
      <c r="F3513" s="64" t="str">
        <f>IFERROR(VLOOKUP(E3513,'ИМЕНА ОКВЭД'!B$1:D$130001,2,FALSE),E3513)</f>
        <v>20.4</v>
      </c>
      <c r="G3513" s="27"/>
      <c r="H3513" s="27"/>
      <c r="I3513" s="27">
        <v>1328</v>
      </c>
      <c r="J3513" s="27">
        <v>1328</v>
      </c>
      <c r="K3513" s="27">
        <v>7968</v>
      </c>
      <c r="L3513" s="27"/>
      <c r="M3513" s="27"/>
      <c r="N3513" s="27">
        <v>16.666666666666668</v>
      </c>
    </row>
    <row r="3514" spans="1:14" x14ac:dyDescent="0.25">
      <c r="A3514" s="28">
        <v>45079</v>
      </c>
      <c r="B3514" s="4" t="s">
        <v>12</v>
      </c>
      <c r="C3514" s="4" t="s">
        <v>13</v>
      </c>
      <c r="D3514" s="4" t="s">
        <v>14</v>
      </c>
      <c r="E3514" s="4" t="s">
        <v>136</v>
      </c>
      <c r="F3514" s="64" t="str">
        <f>IFERROR(VLOOKUP(E3514,'ИМЕНА ОКВЭД'!B$1:D$130001,2,FALSE),E3514)</f>
        <v>23.2</v>
      </c>
      <c r="G3514" s="27"/>
      <c r="H3514" s="27"/>
      <c r="I3514" s="27">
        <v>2392</v>
      </c>
      <c r="J3514" s="27">
        <v>2392</v>
      </c>
      <c r="K3514" s="27">
        <v>14352</v>
      </c>
      <c r="L3514" s="27"/>
      <c r="M3514" s="27"/>
      <c r="N3514" s="27">
        <v>16.666666666666668</v>
      </c>
    </row>
    <row r="3515" spans="1:14" x14ac:dyDescent="0.25">
      <c r="A3515" s="28">
        <v>45079</v>
      </c>
      <c r="B3515" s="4" t="s">
        <v>12</v>
      </c>
      <c r="C3515" s="4" t="s">
        <v>13</v>
      </c>
      <c r="D3515" s="4" t="s">
        <v>14</v>
      </c>
      <c r="E3515" s="4" t="s">
        <v>68</v>
      </c>
      <c r="F3515" s="64" t="str">
        <f>IFERROR(VLOOKUP(E3515,'ИМЕНА ОКВЭД'!B$1:D$130001,2,FALSE),E3515)</f>
        <v>25.2</v>
      </c>
      <c r="G3515" s="27">
        <v>30626</v>
      </c>
      <c r="H3515" s="27">
        <v>30395.1</v>
      </c>
      <c r="I3515" s="27">
        <v>22519</v>
      </c>
      <c r="J3515" s="27">
        <v>174663.1</v>
      </c>
      <c r="K3515" s="27">
        <v>135673</v>
      </c>
      <c r="L3515" s="27">
        <v>100.75966191919092</v>
      </c>
      <c r="M3515" s="27">
        <v>136.00071051112394</v>
      </c>
      <c r="N3515" s="27">
        <v>128.73828985870438</v>
      </c>
    </row>
    <row r="3516" spans="1:14" x14ac:dyDescent="0.25">
      <c r="A3516" s="28">
        <v>45079</v>
      </c>
      <c r="B3516" s="4" t="s">
        <v>12</v>
      </c>
      <c r="C3516" s="4" t="s">
        <v>13</v>
      </c>
      <c r="D3516" s="4" t="s">
        <v>14</v>
      </c>
      <c r="E3516" s="4" t="s">
        <v>116</v>
      </c>
      <c r="F3516" s="64" t="str">
        <f>IFERROR(VLOOKUP(E3516,'ИМЕНА ОКВЭД'!B$1:D$130001,2,FALSE),E3516)</f>
        <v>Производство, передача и распределение пара и горячей воды; кондиционирование воздуха</v>
      </c>
      <c r="G3516" s="27">
        <v>680465.5</v>
      </c>
      <c r="H3516" s="27">
        <v>1294970.8</v>
      </c>
      <c r="I3516" s="27">
        <v>589842</v>
      </c>
      <c r="J3516" s="27">
        <v>14786553.699999999</v>
      </c>
      <c r="K3516" s="27">
        <v>12695933.800000001</v>
      </c>
      <c r="L3516" s="27">
        <v>52.546783294264245</v>
      </c>
      <c r="M3516" s="27">
        <v>115.36402968930663</v>
      </c>
      <c r="N3516" s="27">
        <v>116.46684625907548</v>
      </c>
    </row>
    <row r="3517" spans="1:14" x14ac:dyDescent="0.25">
      <c r="A3517" s="28">
        <v>45079</v>
      </c>
      <c r="B3517" s="4" t="s">
        <v>12</v>
      </c>
      <c r="C3517" s="4" t="s">
        <v>13</v>
      </c>
      <c r="D3517" s="4" t="s">
        <v>14</v>
      </c>
      <c r="E3517" s="4" t="s">
        <v>109</v>
      </c>
      <c r="F3517" s="64" t="str">
        <f>IFERROR(VLOOKUP(E3517,'ИМЕНА ОКВЭД'!B$1:D$130001,2,FALSE),E3517)</f>
        <v>Добыча угля</v>
      </c>
      <c r="G3517" s="27">
        <v>3584000.3</v>
      </c>
      <c r="H3517" s="27">
        <v>4473861.2</v>
      </c>
      <c r="I3517" s="27">
        <v>4247060</v>
      </c>
      <c r="J3517" s="27">
        <v>24628338.399999999</v>
      </c>
      <c r="K3517" s="27">
        <v>27817501.800000001</v>
      </c>
      <c r="L3517" s="27">
        <v>80.109778551019872</v>
      </c>
      <c r="M3517" s="27">
        <v>84.387795321940359</v>
      </c>
      <c r="N3517" s="27">
        <v>88.535406871079985</v>
      </c>
    </row>
    <row r="3518" spans="1:14" x14ac:dyDescent="0.25">
      <c r="A3518" s="28">
        <v>45079</v>
      </c>
      <c r="B3518" s="4" t="s">
        <v>12</v>
      </c>
      <c r="C3518" s="4" t="s">
        <v>13</v>
      </c>
      <c r="D3518" s="4" t="s">
        <v>14</v>
      </c>
      <c r="E3518" s="4" t="s">
        <v>22</v>
      </c>
      <c r="F3518" s="64" t="str">
        <f>IFERROR(VLOOKUP(E3518,'ИМЕНА ОКВЭД'!B$1:D$130001,2,FALSE),E3518)</f>
        <v>Производство хлебобулочных и мучных кондитерских изделий</v>
      </c>
      <c r="G3518" s="27">
        <v>306221.7</v>
      </c>
      <c r="H3518" s="27">
        <v>310213.8</v>
      </c>
      <c r="I3518" s="27">
        <v>205822.1</v>
      </c>
      <c r="J3518" s="27">
        <v>1836789.6</v>
      </c>
      <c r="K3518" s="27">
        <v>1217571.2</v>
      </c>
      <c r="L3518" s="27">
        <v>98.713113343120128</v>
      </c>
      <c r="M3518" s="27">
        <v>148.77979575565502</v>
      </c>
      <c r="N3518" s="27">
        <v>150.85685338155173</v>
      </c>
    </row>
    <row r="3519" spans="1:14" x14ac:dyDescent="0.25">
      <c r="A3519" s="28">
        <v>45079</v>
      </c>
      <c r="B3519" s="4" t="s">
        <v>12</v>
      </c>
      <c r="C3519" s="4" t="s">
        <v>13</v>
      </c>
      <c r="D3519" s="4" t="s">
        <v>14</v>
      </c>
      <c r="E3519" s="4" t="s">
        <v>82</v>
      </c>
      <c r="F3519" s="64" t="str">
        <f>IFERROR(VLOOKUP(E3519,'ИМЕНА ОКВЭД'!B$1:D$130001,2,FALSE),E3519)</f>
        <v>18.1</v>
      </c>
      <c r="G3519" s="27">
        <v>30079.599999999999</v>
      </c>
      <c r="H3519" s="27">
        <v>31728</v>
      </c>
      <c r="I3519" s="27">
        <v>28902.5</v>
      </c>
      <c r="J3519" s="27">
        <v>175229.7</v>
      </c>
      <c r="K3519" s="27">
        <v>171904.7</v>
      </c>
      <c r="L3519" s="27">
        <v>94.80458900655573</v>
      </c>
      <c r="M3519" s="27">
        <v>104.07265807456102</v>
      </c>
      <c r="N3519" s="27">
        <v>101.93421122284614</v>
      </c>
    </row>
    <row r="3520" spans="1:14" x14ac:dyDescent="0.25">
      <c r="A3520" s="28">
        <v>45079</v>
      </c>
      <c r="B3520" s="4" t="s">
        <v>12</v>
      </c>
      <c r="C3520" s="4" t="s">
        <v>13</v>
      </c>
      <c r="D3520" s="4" t="s">
        <v>14</v>
      </c>
      <c r="E3520" s="4" t="s">
        <v>92</v>
      </c>
      <c r="F3520" s="64" t="str">
        <f>IFERROR(VLOOKUP(E3520,'ИМЕНА ОКВЭД'!B$1:D$130001,2,FALSE),E3520)</f>
        <v>30.3</v>
      </c>
      <c r="G3520" s="27">
        <v>9906211.8000000007</v>
      </c>
      <c r="H3520" s="27">
        <v>536697.30000000005</v>
      </c>
      <c r="I3520" s="27">
        <v>530761.9</v>
      </c>
      <c r="J3520" s="27">
        <v>12398924.800000001</v>
      </c>
      <c r="K3520" s="27">
        <v>2442521</v>
      </c>
      <c r="L3520" s="27">
        <v>1845.7726170785654</v>
      </c>
      <c r="M3520" s="27">
        <v>1866.4135085807779</v>
      </c>
      <c r="N3520" s="27">
        <v>507.62817597064674</v>
      </c>
    </row>
    <row r="3521" spans="1:14" x14ac:dyDescent="0.25">
      <c r="A3521" s="28">
        <v>45079</v>
      </c>
      <c r="B3521" s="4" t="s">
        <v>12</v>
      </c>
      <c r="C3521" s="4" t="s">
        <v>13</v>
      </c>
      <c r="D3521" s="4" t="s">
        <v>14</v>
      </c>
      <c r="E3521" s="4" t="s">
        <v>66</v>
      </c>
      <c r="F3521" s="64" t="str">
        <f>IFERROR(VLOOKUP(E3521,'ИМЕНА ОКВЭД'!B$1:D$130001,2,FALSE),E3521)</f>
        <v>Добыча прочих полезных ископаемых</v>
      </c>
      <c r="G3521" s="27">
        <v>203137</v>
      </c>
      <c r="H3521" s="27">
        <v>230298.2</v>
      </c>
      <c r="I3521" s="27">
        <v>169348</v>
      </c>
      <c r="J3521" s="27">
        <v>1041602.8</v>
      </c>
      <c r="K3521" s="27">
        <v>746606</v>
      </c>
      <c r="L3521" s="27">
        <v>88.206073690545566</v>
      </c>
      <c r="M3521" s="27">
        <v>119.95240569714434</v>
      </c>
      <c r="N3521" s="27">
        <v>139.51171032646403</v>
      </c>
    </row>
    <row r="3522" spans="1:14" x14ac:dyDescent="0.25">
      <c r="A3522" s="28">
        <v>45079</v>
      </c>
      <c r="B3522" s="4" t="s">
        <v>12</v>
      </c>
      <c r="C3522" s="4" t="s">
        <v>13</v>
      </c>
      <c r="D3522" s="4" t="s">
        <v>14</v>
      </c>
      <c r="E3522" s="4" t="s">
        <v>30</v>
      </c>
      <c r="F3522" s="64" t="str">
        <f>IFERROR(VLOOKUP(E3522,'ИМЕНА ОКВЭД'!B$1:D$130001,2,FALSE),E3522)</f>
        <v>Производство пищевых продуктов</v>
      </c>
      <c r="G3522" s="27">
        <v>4774647.5</v>
      </c>
      <c r="H3522" s="27">
        <v>3381064.6</v>
      </c>
      <c r="I3522" s="27">
        <v>2786733.2</v>
      </c>
      <c r="J3522" s="27">
        <v>28747613.600000001</v>
      </c>
      <c r="K3522" s="27">
        <v>26554765.100000001</v>
      </c>
      <c r="L3522" s="27">
        <v>141.21728108951245</v>
      </c>
      <c r="M3522" s="27">
        <v>171.33493439558549</v>
      </c>
      <c r="N3522" s="27">
        <v>108.25783429731788</v>
      </c>
    </row>
    <row r="3523" spans="1:14" x14ac:dyDescent="0.25">
      <c r="A3523" s="28">
        <v>45079</v>
      </c>
      <c r="B3523" s="4" t="s">
        <v>12</v>
      </c>
      <c r="C3523" s="4" t="s">
        <v>13</v>
      </c>
      <c r="D3523" s="4" t="s">
        <v>14</v>
      </c>
      <c r="E3523" s="4" t="s">
        <v>15</v>
      </c>
      <c r="F3523" s="64" t="str">
        <f>IFERROR(VLOOKUP(E3523,'ИМЕНА ОКВЭД'!B$1:D$130001,2,FALSE),E3523)</f>
        <v>Переработка и консервирование рыбы, ракообразных и моллюсков</v>
      </c>
      <c r="G3523" s="27">
        <v>3753524.3</v>
      </c>
      <c r="H3523" s="27">
        <v>2320497</v>
      </c>
      <c r="I3523" s="27">
        <v>2076038</v>
      </c>
      <c r="J3523" s="27">
        <v>22685975.399999999</v>
      </c>
      <c r="K3523" s="27">
        <v>22310555.800000001</v>
      </c>
      <c r="L3523" s="27">
        <v>161.75518865139665</v>
      </c>
      <c r="M3523" s="27">
        <v>180.80229263626197</v>
      </c>
      <c r="N3523" s="27">
        <v>101.6826994511719</v>
      </c>
    </row>
    <row r="3524" spans="1:14" x14ac:dyDescent="0.25">
      <c r="A3524" s="28">
        <v>45079</v>
      </c>
      <c r="B3524" s="4" t="s">
        <v>12</v>
      </c>
      <c r="C3524" s="4" t="s">
        <v>13</v>
      </c>
      <c r="D3524" s="4" t="s">
        <v>14</v>
      </c>
      <c r="E3524" s="4" t="s">
        <v>122</v>
      </c>
      <c r="F3524" s="64" t="str">
        <f>IFERROR(VLOOKUP(E3524,'ИМЕНА ОКВЭД'!B$1:D$130001,2,FALSE),E3524)</f>
        <v>28.1</v>
      </c>
      <c r="G3524" s="27">
        <v>9870</v>
      </c>
      <c r="H3524" s="27">
        <v>56170</v>
      </c>
      <c r="I3524" s="27">
        <v>35007.800000000003</v>
      </c>
      <c r="J3524" s="27">
        <v>239645.2</v>
      </c>
      <c r="K3524" s="27">
        <v>185331.7</v>
      </c>
      <c r="L3524" s="27">
        <v>17.571657468399501</v>
      </c>
      <c r="M3524" s="27">
        <v>28.193716828821007</v>
      </c>
      <c r="N3524" s="27">
        <v>129.30610359695615</v>
      </c>
    </row>
    <row r="3525" spans="1:14" x14ac:dyDescent="0.25">
      <c r="A3525" s="28">
        <v>45079</v>
      </c>
      <c r="B3525" s="4" t="s">
        <v>12</v>
      </c>
      <c r="C3525" s="4" t="s">
        <v>13</v>
      </c>
      <c r="D3525" s="4" t="s">
        <v>14</v>
      </c>
      <c r="E3525" s="4" t="s">
        <v>3471</v>
      </c>
      <c r="F3525" s="64" t="str">
        <f>IFERROR(VLOOKUP(E3525,'ИМЕНА ОКВЭД'!B$1:D$130001,2,FALSE),E3525)</f>
        <v>29.1</v>
      </c>
      <c r="G3525" s="27">
        <v>3390</v>
      </c>
      <c r="H3525" s="27">
        <v>3390</v>
      </c>
      <c r="I3525" s="27">
        <v>2020</v>
      </c>
      <c r="J3525" s="27">
        <v>18970</v>
      </c>
      <c r="K3525" s="27">
        <v>12120</v>
      </c>
      <c r="L3525" s="27">
        <v>100</v>
      </c>
      <c r="M3525" s="27">
        <v>167.82178217821783</v>
      </c>
      <c r="N3525" s="27">
        <v>156.51815181518151</v>
      </c>
    </row>
    <row r="3526" spans="1:14" x14ac:dyDescent="0.25">
      <c r="A3526" s="28">
        <v>45079</v>
      </c>
      <c r="B3526" s="4" t="s">
        <v>12</v>
      </c>
      <c r="C3526" s="4" t="s">
        <v>13</v>
      </c>
      <c r="D3526" s="4" t="s">
        <v>14</v>
      </c>
      <c r="E3526" s="4" t="s">
        <v>41</v>
      </c>
      <c r="F3526" s="64" t="str">
        <f>IFERROR(VLOOKUP(E3526,'ИМЕНА ОКВЭД'!B$1:D$130001,2,FALSE),E3526)</f>
        <v>39</v>
      </c>
      <c r="G3526" s="27">
        <v>5174</v>
      </c>
      <c r="H3526" s="27">
        <v>4779</v>
      </c>
      <c r="I3526" s="27">
        <v>5215</v>
      </c>
      <c r="J3526" s="27">
        <v>28995</v>
      </c>
      <c r="K3526" s="27">
        <v>27505</v>
      </c>
      <c r="L3526" s="27">
        <v>108.26532747436703</v>
      </c>
      <c r="M3526" s="27">
        <v>99.213806327900286</v>
      </c>
      <c r="N3526" s="27">
        <v>105.41719687329577</v>
      </c>
    </row>
    <row r="3527" spans="1:14" x14ac:dyDescent="0.25">
      <c r="A3527" s="28">
        <v>45079</v>
      </c>
      <c r="B3527" s="4" t="s">
        <v>12</v>
      </c>
      <c r="C3527" s="4" t="s">
        <v>13</v>
      </c>
      <c r="D3527" s="4" t="s">
        <v>14</v>
      </c>
      <c r="E3527" s="4" t="s">
        <v>107</v>
      </c>
      <c r="F3527" s="64" t="str">
        <f>IFERROR(VLOOKUP(E3527,'ИМЕНА ОКВЭД'!B$1:D$130001,2,FALSE),E3527)</f>
        <v>25.7</v>
      </c>
      <c r="G3527" s="27"/>
      <c r="H3527" s="27"/>
      <c r="I3527" s="27">
        <v>10088</v>
      </c>
      <c r="J3527" s="27">
        <v>10088</v>
      </c>
      <c r="K3527" s="27">
        <v>60949.2</v>
      </c>
      <c r="L3527" s="27"/>
      <c r="M3527" s="27"/>
      <c r="N3527" s="27">
        <v>16.551488780820748</v>
      </c>
    </row>
    <row r="3528" spans="1:14" x14ac:dyDescent="0.25">
      <c r="A3528" s="28">
        <v>45079</v>
      </c>
      <c r="B3528" s="4" t="s">
        <v>12</v>
      </c>
      <c r="C3528" s="4" t="s">
        <v>13</v>
      </c>
      <c r="D3528" s="4" t="s">
        <v>14</v>
      </c>
      <c r="E3528" s="4" t="s">
        <v>102</v>
      </c>
      <c r="F3528" s="64" t="str">
        <f>IFERROR(VLOOKUP(E3528,'ИМЕНА ОКВЭД'!B$1:D$130001,2,FALSE),E3528)</f>
        <v>28.9</v>
      </c>
      <c r="G3528" s="27">
        <v>129015.4</v>
      </c>
      <c r="H3528" s="27">
        <v>74764.100000000006</v>
      </c>
      <c r="I3528" s="27">
        <v>101033.4</v>
      </c>
      <c r="J3528" s="27">
        <v>465322.1</v>
      </c>
      <c r="K3528" s="27">
        <v>441134.9</v>
      </c>
      <c r="L3528" s="27">
        <v>172.56330244060987</v>
      </c>
      <c r="M3528" s="27">
        <v>127.69579168868908</v>
      </c>
      <c r="N3528" s="27">
        <v>105.48294863997386</v>
      </c>
    </row>
    <row r="3529" spans="1:14" x14ac:dyDescent="0.25">
      <c r="A3529" s="28">
        <v>45079</v>
      </c>
      <c r="B3529" s="4" t="s">
        <v>12</v>
      </c>
      <c r="C3529" s="4" t="s">
        <v>13</v>
      </c>
      <c r="D3529" s="4" t="s">
        <v>14</v>
      </c>
      <c r="E3529" s="4" t="s">
        <v>69</v>
      </c>
      <c r="F3529" s="64" t="str">
        <f>IFERROR(VLOOKUP(E3529,'ИМЕНА ОКВЭД'!B$1:D$130001,2,FALSE),E3529)</f>
        <v>Производство одежды</v>
      </c>
      <c r="G3529" s="27">
        <v>12608.3</v>
      </c>
      <c r="H3529" s="27">
        <v>9841.1</v>
      </c>
      <c r="I3529" s="27">
        <v>6636</v>
      </c>
      <c r="J3529" s="27">
        <v>79685.100000000006</v>
      </c>
      <c r="K3529" s="27">
        <v>38846.6</v>
      </c>
      <c r="L3529" s="27">
        <v>128.11880785684528</v>
      </c>
      <c r="M3529" s="27">
        <v>189.99849306811333</v>
      </c>
      <c r="N3529" s="27">
        <v>205.12760447503771</v>
      </c>
    </row>
    <row r="3530" spans="1:14" x14ac:dyDescent="0.25">
      <c r="A3530" s="28">
        <v>45079</v>
      </c>
      <c r="B3530" s="4" t="s">
        <v>12</v>
      </c>
      <c r="C3530" s="4" t="s">
        <v>13</v>
      </c>
      <c r="D3530" s="4" t="s">
        <v>14</v>
      </c>
      <c r="E3530" s="4" t="s">
        <v>134</v>
      </c>
      <c r="F3530" s="64" t="str">
        <f>IFERROR(VLOOKUP(E3530,'ИМЕНА ОКВЭД'!B$1:D$130001,2,FALSE),E3530)</f>
        <v>29</v>
      </c>
      <c r="G3530" s="27">
        <v>3390.1</v>
      </c>
      <c r="H3530" s="27">
        <v>5268.2</v>
      </c>
      <c r="I3530" s="27">
        <v>2560.3000000000002</v>
      </c>
      <c r="J3530" s="27">
        <v>25261.200000000001</v>
      </c>
      <c r="K3530" s="27">
        <v>19976.7</v>
      </c>
      <c r="L3530" s="27">
        <v>64.350252458145093</v>
      </c>
      <c r="M3530" s="27">
        <v>132.41026442213803</v>
      </c>
      <c r="N3530" s="27">
        <v>126.45331811560467</v>
      </c>
    </row>
    <row r="3531" spans="1:14" x14ac:dyDescent="0.25">
      <c r="A3531" s="28">
        <v>45079</v>
      </c>
      <c r="B3531" s="4" t="s">
        <v>12</v>
      </c>
      <c r="C3531" s="4" t="s">
        <v>13</v>
      </c>
      <c r="D3531" s="4" t="s">
        <v>14</v>
      </c>
      <c r="E3531" s="4" t="s">
        <v>65</v>
      </c>
      <c r="F3531" s="64" t="str">
        <f>IFERROR(VLOOKUP(E3531,'ИМЕНА ОКВЭД'!B$1:D$130001,2,FALSE),E3531)</f>
        <v>10.8</v>
      </c>
      <c r="G3531" s="27">
        <v>207524.1</v>
      </c>
      <c r="H3531" s="27">
        <v>216093.2</v>
      </c>
      <c r="I3531" s="27">
        <v>130916.5</v>
      </c>
      <c r="J3531" s="27">
        <v>1265567.6000000001</v>
      </c>
      <c r="K3531" s="27">
        <v>784509.5</v>
      </c>
      <c r="L3531" s="27">
        <v>96.034535098744428</v>
      </c>
      <c r="M3531" s="27">
        <v>158.51638257973593</v>
      </c>
      <c r="N3531" s="27">
        <v>161.3196016109429</v>
      </c>
    </row>
    <row r="3532" spans="1:14" x14ac:dyDescent="0.25">
      <c r="A3532" s="28">
        <v>45079</v>
      </c>
      <c r="B3532" s="4" t="s">
        <v>12</v>
      </c>
      <c r="C3532" s="4" t="s">
        <v>13</v>
      </c>
      <c r="D3532" s="4" t="s">
        <v>14</v>
      </c>
      <c r="E3532" s="4" t="s">
        <v>25</v>
      </c>
      <c r="F3532" s="64" t="str">
        <f>IFERROR(VLOOKUP(E3532,'ИМЕНА ОКВЭД'!B$1:D$130001,2,FALSE),E3532)</f>
        <v>Добыча полезных ископаемых</v>
      </c>
      <c r="G3532" s="27">
        <v>5302364.8</v>
      </c>
      <c r="H3532" s="27">
        <v>5815576.2000000002</v>
      </c>
      <c r="I3532" s="27">
        <v>5735214.7000000002</v>
      </c>
      <c r="J3532" s="27">
        <v>31564680.800000001</v>
      </c>
      <c r="K3532" s="27">
        <v>35048617.399999999</v>
      </c>
      <c r="L3532" s="27">
        <v>91.175226970631044</v>
      </c>
      <c r="M3532" s="27">
        <v>92.452769030599669</v>
      </c>
      <c r="N3532" s="27">
        <v>90.059703182471324</v>
      </c>
    </row>
    <row r="3533" spans="1:14" x14ac:dyDescent="0.25">
      <c r="A3533" s="28">
        <v>45079</v>
      </c>
      <c r="B3533" s="4" t="s">
        <v>12</v>
      </c>
      <c r="C3533" s="4" t="s">
        <v>13</v>
      </c>
      <c r="D3533" s="4" t="s">
        <v>14</v>
      </c>
      <c r="E3533" s="4" t="s">
        <v>77</v>
      </c>
      <c r="F3533" s="64" t="str">
        <f>IFERROR(VLOOKUP(E3533,'ИМЕНА ОКВЭД'!B$1:D$130001,2,FALSE),E3533)</f>
        <v>23.1</v>
      </c>
      <c r="G3533" s="27">
        <v>59614</v>
      </c>
      <c r="H3533" s="27">
        <v>59614</v>
      </c>
      <c r="I3533" s="27">
        <v>54782</v>
      </c>
      <c r="J3533" s="27">
        <v>352852</v>
      </c>
      <c r="K3533" s="27">
        <v>328692</v>
      </c>
      <c r="L3533" s="27">
        <v>100</v>
      </c>
      <c r="M3533" s="27">
        <v>108.82041546493373</v>
      </c>
      <c r="N3533" s="27">
        <v>107.35034622077812</v>
      </c>
    </row>
    <row r="3534" spans="1:14" x14ac:dyDescent="0.25">
      <c r="A3534" s="28">
        <v>45079</v>
      </c>
      <c r="B3534" s="4" t="s">
        <v>12</v>
      </c>
      <c r="C3534" s="4" t="s">
        <v>13</v>
      </c>
      <c r="D3534" s="4" t="s">
        <v>14</v>
      </c>
      <c r="E3534" s="4" t="s">
        <v>88</v>
      </c>
      <c r="F3534" s="64" t="str">
        <f>IFERROR(VLOOKUP(E3534,'ИМЕНА ОКВЭД'!B$1:D$130001,2,FALSE),E3534)</f>
        <v>26.6</v>
      </c>
      <c r="G3534" s="27">
        <v>145</v>
      </c>
      <c r="H3534" s="27">
        <v>145</v>
      </c>
      <c r="I3534" s="27">
        <v>52</v>
      </c>
      <c r="J3534" s="27">
        <v>777</v>
      </c>
      <c r="K3534" s="27">
        <v>312</v>
      </c>
      <c r="L3534" s="27">
        <v>100</v>
      </c>
      <c r="M3534" s="27">
        <v>278.84615384615387</v>
      </c>
      <c r="N3534" s="27">
        <v>249.03846153846155</v>
      </c>
    </row>
    <row r="3535" spans="1:14" x14ac:dyDescent="0.25">
      <c r="A3535" s="28">
        <v>45079</v>
      </c>
      <c r="B3535" s="4" t="s">
        <v>12</v>
      </c>
      <c r="C3535" s="4" t="s">
        <v>13</v>
      </c>
      <c r="D3535" s="4" t="s">
        <v>14</v>
      </c>
      <c r="E3535" s="4" t="s">
        <v>24</v>
      </c>
      <c r="F3535" s="64" t="str">
        <f>IFERROR(VLOOKUP(E3535,'ИМЕНА ОКВЭД'!B$1:D$130001,2,FALSE),E3535)</f>
        <v>32.5</v>
      </c>
      <c r="G3535" s="27">
        <v>14323</v>
      </c>
      <c r="H3535" s="27">
        <v>12586</v>
      </c>
      <c r="I3535" s="27">
        <v>18213</v>
      </c>
      <c r="J3535" s="27">
        <v>72397</v>
      </c>
      <c r="K3535" s="27">
        <v>77510</v>
      </c>
      <c r="L3535" s="27">
        <v>113.80104878436357</v>
      </c>
      <c r="M3535" s="27">
        <v>78.641629605227038</v>
      </c>
      <c r="N3535" s="27">
        <v>93.403431815249647</v>
      </c>
    </row>
    <row r="3536" spans="1:14" x14ac:dyDescent="0.25">
      <c r="A3536" s="28">
        <v>45079</v>
      </c>
      <c r="B3536" s="4" t="s">
        <v>12</v>
      </c>
      <c r="C3536" s="4" t="s">
        <v>13</v>
      </c>
      <c r="D3536" s="4" t="s">
        <v>14</v>
      </c>
      <c r="E3536" s="4" t="s">
        <v>20</v>
      </c>
      <c r="F3536" s="64" t="str">
        <f>IFERROR(VLOOKUP(E3536,'ИМЕНА ОКВЭД'!B$1:D$130001,2,FALSE),E3536)</f>
        <v>Водоснабжение; водоотведение, организация сбора и утилизации отходов, деятельность по ликвидации загрязнений</v>
      </c>
      <c r="G3536" s="27">
        <v>1295850.3999999999</v>
      </c>
      <c r="H3536" s="27">
        <v>1192708.7</v>
      </c>
      <c r="I3536" s="27">
        <v>947720.8</v>
      </c>
      <c r="J3536" s="27">
        <v>6941033.7999999998</v>
      </c>
      <c r="K3536" s="27">
        <v>5955657.5999999996</v>
      </c>
      <c r="L3536" s="27">
        <v>108.64768572577697</v>
      </c>
      <c r="M3536" s="27">
        <v>136.73335015966728</v>
      </c>
      <c r="N3536" s="27">
        <v>116.5452124044203</v>
      </c>
    </row>
    <row r="3537" spans="1:14" x14ac:dyDescent="0.25">
      <c r="A3537" s="28">
        <v>45079</v>
      </c>
      <c r="B3537" s="4" t="s">
        <v>12</v>
      </c>
      <c r="C3537" s="4" t="s">
        <v>13</v>
      </c>
      <c r="D3537" s="4" t="s">
        <v>14</v>
      </c>
      <c r="E3537" s="4" t="s">
        <v>90</v>
      </c>
      <c r="F3537" s="64" t="str">
        <f>IFERROR(VLOOKUP(E3537,'ИМЕНА ОКВЭД'!B$1:D$130001,2,FALSE),E3537)</f>
        <v>Ремонт и монтаж машин и оборудования</v>
      </c>
      <c r="G3537" s="27">
        <v>1645551.8</v>
      </c>
      <c r="H3537" s="27">
        <v>2137784.1</v>
      </c>
      <c r="I3537" s="27">
        <v>1531829.4</v>
      </c>
      <c r="J3537" s="27">
        <v>12290273.800000001</v>
      </c>
      <c r="K3537" s="27">
        <v>10371570.1</v>
      </c>
      <c r="L3537" s="27">
        <v>76.974648656054654</v>
      </c>
      <c r="M3537" s="27">
        <v>107.42395987438287</v>
      </c>
      <c r="N3537" s="27">
        <v>118.49964548762004</v>
      </c>
    </row>
    <row r="3538" spans="1:14" x14ac:dyDescent="0.25">
      <c r="A3538" s="28">
        <v>45079</v>
      </c>
      <c r="B3538" s="4" t="s">
        <v>12</v>
      </c>
      <c r="C3538" s="4" t="s">
        <v>13</v>
      </c>
      <c r="D3538" s="4" t="s">
        <v>14</v>
      </c>
      <c r="E3538" s="4" t="s">
        <v>50</v>
      </c>
      <c r="F3538" s="64" t="str">
        <f>IFERROR(VLOOKUP(E3538,'ИМЕНА ОКВЭД'!B$1:D$130001,2,FALSE),E3538)</f>
        <v>Производство молочной продукции</v>
      </c>
      <c r="G3538" s="27">
        <v>234339.8</v>
      </c>
      <c r="H3538" s="27">
        <v>255880.4</v>
      </c>
      <c r="I3538" s="27">
        <v>244624.9</v>
      </c>
      <c r="J3538" s="27">
        <v>1419687.7</v>
      </c>
      <c r="K3538" s="27">
        <v>1447503.5</v>
      </c>
      <c r="L3538" s="27">
        <v>91.581770233280864</v>
      </c>
      <c r="M3538" s="27">
        <v>95.795562921027255</v>
      </c>
      <c r="N3538" s="27">
        <v>98.078360432289116</v>
      </c>
    </row>
    <row r="3539" spans="1:14" x14ac:dyDescent="0.25">
      <c r="A3539" s="28">
        <v>45079</v>
      </c>
      <c r="B3539" s="4" t="s">
        <v>12</v>
      </c>
      <c r="C3539" s="4" t="s">
        <v>13</v>
      </c>
      <c r="D3539" s="4" t="s">
        <v>14</v>
      </c>
      <c r="E3539" s="4" t="s">
        <v>883</v>
      </c>
      <c r="F3539" s="64" t="str">
        <f>IFERROR(VLOOKUP(E3539,'ИМЕНА ОКВЭД'!B$1:D$130001,2,FALSE),E3539)</f>
        <v>08.9</v>
      </c>
      <c r="G3539" s="27"/>
      <c r="H3539" s="27"/>
      <c r="I3539" s="27"/>
      <c r="J3539" s="27">
        <v>8838</v>
      </c>
      <c r="K3539" s="27"/>
      <c r="L3539" s="27"/>
      <c r="M3539" s="27"/>
      <c r="N3539" s="27"/>
    </row>
    <row r="3540" spans="1:14" x14ac:dyDescent="0.25">
      <c r="A3540" s="28">
        <v>45079</v>
      </c>
      <c r="B3540" s="4" t="s">
        <v>12</v>
      </c>
      <c r="C3540" s="4" t="s">
        <v>13</v>
      </c>
      <c r="D3540" s="4" t="s">
        <v>14</v>
      </c>
      <c r="E3540" s="4" t="s">
        <v>16</v>
      </c>
      <c r="F3540" s="64" t="str">
        <f>IFERROR(VLOOKUP(E3540,'ИМЕНА ОКВЭД'!B$1:D$130001,2,FALSE),E3540)</f>
        <v>20.3</v>
      </c>
      <c r="G3540" s="27">
        <v>40839</v>
      </c>
      <c r="H3540" s="27">
        <v>33339</v>
      </c>
      <c r="I3540" s="27">
        <v>32145</v>
      </c>
      <c r="J3540" s="27">
        <v>166926</v>
      </c>
      <c r="K3540" s="27">
        <v>137439</v>
      </c>
      <c r="L3540" s="27">
        <v>122.49617565013948</v>
      </c>
      <c r="M3540" s="27">
        <v>127.04619692020532</v>
      </c>
      <c r="N3540" s="27">
        <v>121.45460895379041</v>
      </c>
    </row>
    <row r="3541" spans="1:14" x14ac:dyDescent="0.25">
      <c r="A3541" s="28">
        <v>45079</v>
      </c>
      <c r="B3541" s="4" t="s">
        <v>12</v>
      </c>
      <c r="C3541" s="4" t="s">
        <v>13</v>
      </c>
      <c r="D3541" s="4" t="s">
        <v>14</v>
      </c>
      <c r="E3541" s="4" t="s">
        <v>100</v>
      </c>
      <c r="F3541" s="64" t="str">
        <f>IFERROR(VLOOKUP(E3541,'ИМЕНА ОКВЭД'!B$1:D$130001,2,FALSE),E3541)</f>
        <v>23.9</v>
      </c>
      <c r="G3541" s="27">
        <v>360964.7</v>
      </c>
      <c r="H3541" s="27">
        <v>423370</v>
      </c>
      <c r="I3541" s="27">
        <v>489231</v>
      </c>
      <c r="J3541" s="27">
        <v>2065970.7</v>
      </c>
      <c r="K3541" s="27">
        <v>2530760.7000000002</v>
      </c>
      <c r="L3541" s="27">
        <v>85.259867255592042</v>
      </c>
      <c r="M3541" s="27">
        <v>73.782057964438067</v>
      </c>
      <c r="N3541" s="27">
        <v>81.634375782743902</v>
      </c>
    </row>
    <row r="3542" spans="1:14" x14ac:dyDescent="0.25">
      <c r="A3542" s="28">
        <v>45079</v>
      </c>
      <c r="B3542" s="4" t="s">
        <v>12</v>
      </c>
      <c r="C3542" s="4" t="s">
        <v>13</v>
      </c>
      <c r="D3542" s="4" t="s">
        <v>14</v>
      </c>
      <c r="E3542" s="4" t="s">
        <v>29</v>
      </c>
      <c r="F3542" s="64" t="str">
        <f>IFERROR(VLOOKUP(E3542,'ИМЕНА ОКВЭД'!B$1:D$130001,2,FALSE),E3542)</f>
        <v>26.5</v>
      </c>
      <c r="G3542" s="27"/>
      <c r="H3542" s="27"/>
      <c r="I3542" s="27">
        <v>1777</v>
      </c>
      <c r="J3542" s="27">
        <v>1777</v>
      </c>
      <c r="K3542" s="27">
        <v>10662</v>
      </c>
      <c r="L3542" s="27"/>
      <c r="M3542" s="27"/>
      <c r="N3542" s="27">
        <v>16.666666666666668</v>
      </c>
    </row>
    <row r="3543" spans="1:14" x14ac:dyDescent="0.25">
      <c r="A3543" s="28">
        <v>45079</v>
      </c>
      <c r="B3543" s="4" t="s">
        <v>12</v>
      </c>
      <c r="C3543" s="4" t="s">
        <v>13</v>
      </c>
      <c r="D3543" s="4" t="s">
        <v>14</v>
      </c>
      <c r="E3543" s="4" t="s">
        <v>124</v>
      </c>
      <c r="F3543" s="64" t="str">
        <f>IFERROR(VLOOKUP(E3543,'ИМЕНА ОКВЭД'!B$1:D$130001,2,FALSE),E3543)</f>
        <v>Всего по обследуемым видам экономической деятельности</v>
      </c>
      <c r="G3543" s="27">
        <v>58822079.299999997</v>
      </c>
      <c r="H3543" s="27">
        <v>44924139.600000001</v>
      </c>
      <c r="I3543" s="27">
        <v>39141343.899999999</v>
      </c>
      <c r="J3543" s="27">
        <v>292377499.19999999</v>
      </c>
      <c r="K3543" s="27">
        <v>270181530.19999999</v>
      </c>
      <c r="L3543" s="27">
        <v>130.93646272081301</v>
      </c>
      <c r="M3543" s="27">
        <v>150.28119486720024</v>
      </c>
      <c r="N3543" s="27">
        <v>108.21520589640957</v>
      </c>
    </row>
    <row r="3544" spans="1:14" x14ac:dyDescent="0.25">
      <c r="A3544" s="28">
        <v>45079</v>
      </c>
      <c r="B3544" s="4" t="s">
        <v>12</v>
      </c>
      <c r="C3544" s="4" t="s">
        <v>13</v>
      </c>
      <c r="D3544" s="4" t="s">
        <v>14</v>
      </c>
      <c r="E3544" s="4" t="s">
        <v>118</v>
      </c>
      <c r="F3544" s="64" t="str">
        <f>IFERROR(VLOOKUP(E3544,'ИМЕНА ОКВЭД'!B$1:D$130001,2,FALSE),E3544)</f>
        <v>Производство электрического оборудования</v>
      </c>
      <c r="G3544" s="27">
        <v>21421.9</v>
      </c>
      <c r="H3544" s="27">
        <v>18422</v>
      </c>
      <c r="I3544" s="27">
        <v>19223.3</v>
      </c>
      <c r="J3544" s="27">
        <v>105117.4</v>
      </c>
      <c r="K3544" s="27">
        <v>87178.3</v>
      </c>
      <c r="L3544" s="27">
        <v>116.2843339485398</v>
      </c>
      <c r="M3544" s="27">
        <v>111.43716219379607</v>
      </c>
      <c r="N3544" s="27">
        <v>120.57748315807947</v>
      </c>
    </row>
    <row r="3545" spans="1:14" x14ac:dyDescent="0.25">
      <c r="A3545" s="28">
        <v>45079</v>
      </c>
      <c r="B3545" s="4" t="s">
        <v>12</v>
      </c>
      <c r="C3545" s="4" t="s">
        <v>13</v>
      </c>
      <c r="D3545" s="4" t="s">
        <v>14</v>
      </c>
      <c r="E3545" s="4" t="s">
        <v>111</v>
      </c>
      <c r="F3545" s="64" t="str">
        <f>IFERROR(VLOOKUP(E3545,'ИМЕНА ОКВЭД'!B$1:D$130001,2,FALSE),E3545)</f>
        <v>16.1</v>
      </c>
      <c r="G3545" s="27">
        <v>1045771.7</v>
      </c>
      <c r="H3545" s="27">
        <v>1322948.8999999999</v>
      </c>
      <c r="I3545" s="27">
        <v>1202284.1000000001</v>
      </c>
      <c r="J3545" s="27">
        <v>6376670.5999999996</v>
      </c>
      <c r="K3545" s="27">
        <v>8864918.5999999996</v>
      </c>
      <c r="L3545" s="27">
        <v>79.048533167078489</v>
      </c>
      <c r="M3545" s="27">
        <v>86.982078528693847</v>
      </c>
      <c r="N3545" s="27">
        <v>71.931518919981954</v>
      </c>
    </row>
    <row r="3546" spans="1:14" x14ac:dyDescent="0.25">
      <c r="A3546" s="28">
        <v>45079</v>
      </c>
      <c r="B3546" s="4" t="s">
        <v>12</v>
      </c>
      <c r="C3546" s="4" t="s">
        <v>13</v>
      </c>
      <c r="D3546" s="4" t="s">
        <v>14</v>
      </c>
      <c r="E3546" s="4" t="s">
        <v>133</v>
      </c>
      <c r="F3546" s="64" t="str">
        <f>IFERROR(VLOOKUP(E3546,'ИМЕНА ОКВЭД'!B$1:D$130001,2,FALSE),E3546)</f>
        <v>29.3</v>
      </c>
      <c r="G3546" s="27">
        <v>0.1</v>
      </c>
      <c r="H3546" s="27">
        <v>1878.2</v>
      </c>
      <c r="I3546" s="27">
        <v>540.29999999999995</v>
      </c>
      <c r="J3546" s="27">
        <v>6291.2</v>
      </c>
      <c r="K3546" s="27">
        <v>7856.7</v>
      </c>
      <c r="L3546" s="27">
        <v>5.3242466191033965E-3</v>
      </c>
      <c r="M3546" s="27">
        <v>1.8508236165093468E-2</v>
      </c>
      <c r="N3546" s="27">
        <v>80.074331462318781</v>
      </c>
    </row>
    <row r="3547" spans="1:14" x14ac:dyDescent="0.25">
      <c r="A3547" s="28">
        <v>45079</v>
      </c>
      <c r="B3547" s="4" t="s">
        <v>12</v>
      </c>
      <c r="C3547" s="4" t="s">
        <v>13</v>
      </c>
      <c r="D3547" s="4" t="s">
        <v>14</v>
      </c>
      <c r="E3547" s="4" t="s">
        <v>35</v>
      </c>
      <c r="F3547" s="64" t="str">
        <f>IFERROR(VLOOKUP(E3547,'ИМЕНА ОКВЭД'!B$1:D$130001,2,FALSE),E3547)</f>
        <v>Обрабатывающие производства</v>
      </c>
      <c r="G3547" s="27">
        <v>48297950.700000003</v>
      </c>
      <c r="H3547" s="27">
        <v>32502874.399999999</v>
      </c>
      <c r="I3547" s="27">
        <v>29312186.699999999</v>
      </c>
      <c r="J3547" s="27">
        <v>209565269.80000001</v>
      </c>
      <c r="K3547" s="27">
        <v>193611523.90000001</v>
      </c>
      <c r="L3547" s="27">
        <v>148.59593679505466</v>
      </c>
      <c r="M3547" s="27">
        <v>164.77088930386759</v>
      </c>
      <c r="N3547" s="27">
        <v>108.24008074449127</v>
      </c>
    </row>
    <row r="3548" spans="1:14" x14ac:dyDescent="0.25">
      <c r="A3548" s="28">
        <v>45079</v>
      </c>
      <c r="B3548" s="4" t="s">
        <v>12</v>
      </c>
      <c r="C3548" s="4" t="s">
        <v>13</v>
      </c>
      <c r="D3548" s="4" t="s">
        <v>14</v>
      </c>
      <c r="E3548" s="4" t="s">
        <v>64</v>
      </c>
      <c r="F3548" s="64" t="str">
        <f>IFERROR(VLOOKUP(E3548,'ИМЕНА ОКВЭД'!B$1:D$130001,2,FALSE),E3548)</f>
        <v>Производство бумаги и бумажных изделий</v>
      </c>
      <c r="G3548" s="27">
        <v>51397.599999999999</v>
      </c>
      <c r="H3548" s="27">
        <v>51314.8</v>
      </c>
      <c r="I3548" s="27">
        <v>28441.8</v>
      </c>
      <c r="J3548" s="27">
        <v>284922.8</v>
      </c>
      <c r="K3548" s="27">
        <v>165176</v>
      </c>
      <c r="L3548" s="27">
        <v>100.16135695744697</v>
      </c>
      <c r="M3548" s="27">
        <v>180.71148802115198</v>
      </c>
      <c r="N3548" s="27">
        <v>172.49648859398459</v>
      </c>
    </row>
    <row r="3549" spans="1:14" x14ac:dyDescent="0.25">
      <c r="A3549" s="28">
        <v>45079</v>
      </c>
      <c r="B3549" s="4" t="s">
        <v>12</v>
      </c>
      <c r="C3549" s="4" t="s">
        <v>13</v>
      </c>
      <c r="D3549" s="4" t="s">
        <v>14</v>
      </c>
      <c r="E3549" s="4" t="s">
        <v>31</v>
      </c>
      <c r="F3549" s="64" t="str">
        <f>IFERROR(VLOOKUP(E3549,'ИМЕНА ОКВЭД'!B$1:D$130001,2,FALSE),E3549)</f>
        <v>Производство машин и оборудования, не включенных в другие группировки</v>
      </c>
      <c r="G3549" s="27">
        <v>154822</v>
      </c>
      <c r="H3549" s="27">
        <v>136920.1</v>
      </c>
      <c r="I3549" s="27">
        <v>138404.20000000001</v>
      </c>
      <c r="J3549" s="27">
        <v>762628.9</v>
      </c>
      <c r="K3549" s="27">
        <v>692782.2</v>
      </c>
      <c r="L3549" s="27">
        <v>113.07470561298159</v>
      </c>
      <c r="M3549" s="27">
        <v>111.86221227390499</v>
      </c>
      <c r="N3549" s="27">
        <v>110.08205753554292</v>
      </c>
    </row>
    <row r="3550" spans="1:14" x14ac:dyDescent="0.25">
      <c r="A3550" s="28">
        <v>45079</v>
      </c>
      <c r="B3550" s="4" t="s">
        <v>12</v>
      </c>
      <c r="C3550" s="4" t="s">
        <v>13</v>
      </c>
      <c r="D3550" s="4" t="s">
        <v>14</v>
      </c>
      <c r="E3550" s="4" t="s">
        <v>76</v>
      </c>
      <c r="F3550" s="64" t="str">
        <f>IFERROR(VLOOKUP(E3550,'ИМЕНА ОКВЭД'!B$1:D$130001,2,FALSE),E3550)</f>
        <v>05.2</v>
      </c>
      <c r="G3550" s="27">
        <v>2258.3000000000002</v>
      </c>
      <c r="H3550" s="27">
        <v>6465.2</v>
      </c>
      <c r="I3550" s="27"/>
      <c r="J3550" s="27">
        <v>78411.399999999994</v>
      </c>
      <c r="K3550" s="27">
        <v>62770.8</v>
      </c>
      <c r="L3550" s="27">
        <v>34.930087236280393</v>
      </c>
      <c r="M3550" s="27"/>
      <c r="N3550" s="27">
        <v>124.916999624029</v>
      </c>
    </row>
    <row r="3551" spans="1:14" x14ac:dyDescent="0.25">
      <c r="A3551" s="28">
        <v>45079</v>
      </c>
      <c r="B3551" s="4" t="s">
        <v>12</v>
      </c>
      <c r="C3551" s="4" t="s">
        <v>13</v>
      </c>
      <c r="D3551" s="4" t="s">
        <v>14</v>
      </c>
      <c r="E3551" s="4" t="s">
        <v>84</v>
      </c>
      <c r="F3551" s="64" t="str">
        <f>IFERROR(VLOOKUP(E3551,'ИМЕНА ОКВЭД'!B$1:D$130001,2,FALSE),E3551)</f>
        <v>Производство основных драгоценных металлов и прочих цветных металлов, производство ядерного топлива</v>
      </c>
      <c r="G3551" s="27">
        <v>14577900.9</v>
      </c>
      <c r="H3551" s="27">
        <v>10968054.5</v>
      </c>
      <c r="I3551" s="27">
        <v>10665274.1</v>
      </c>
      <c r="J3551" s="27">
        <v>66948611.700000003</v>
      </c>
      <c r="K3551" s="27">
        <v>59320428.600000001</v>
      </c>
      <c r="L3551" s="27">
        <v>132.91236745769271</v>
      </c>
      <c r="M3551" s="27">
        <v>136.685665678297</v>
      </c>
      <c r="N3551" s="27">
        <v>112.85928520752461</v>
      </c>
    </row>
    <row r="3552" spans="1:14" x14ac:dyDescent="0.25">
      <c r="A3552" s="28">
        <v>45079</v>
      </c>
      <c r="B3552" s="4" t="s">
        <v>12</v>
      </c>
      <c r="C3552" s="4" t="s">
        <v>13</v>
      </c>
      <c r="D3552" s="4" t="s">
        <v>14</v>
      </c>
      <c r="E3552" s="4" t="s">
        <v>127</v>
      </c>
      <c r="F3552" s="64" t="str">
        <f>IFERROR(VLOOKUP(E3552,'ИМЕНА ОКВЭД'!B$1:D$130001,2,FALSE),E3552)</f>
        <v>28.4</v>
      </c>
      <c r="G3552" s="27">
        <v>9950.6</v>
      </c>
      <c r="H3552" s="27"/>
      <c r="I3552" s="27"/>
      <c r="J3552" s="27">
        <v>9950.6</v>
      </c>
      <c r="K3552" s="27">
        <v>5232.3999999999996</v>
      </c>
      <c r="L3552" s="27"/>
      <c r="M3552" s="27"/>
      <c r="N3552" s="27">
        <v>190.17276966592769</v>
      </c>
    </row>
    <row r="3553" spans="1:14" x14ac:dyDescent="0.25">
      <c r="A3553" s="28">
        <v>45079</v>
      </c>
      <c r="B3553" s="4" t="s">
        <v>12</v>
      </c>
      <c r="C3553" s="4" t="s">
        <v>13</v>
      </c>
      <c r="D3553" s="4" t="s">
        <v>14</v>
      </c>
      <c r="E3553" s="4" t="s">
        <v>44</v>
      </c>
      <c r="F3553" s="64" t="str">
        <f>IFERROR(VLOOKUP(E3553,'ИМЕНА ОКВЭД'!B$1:D$130001,2,FALSE),E3553)</f>
        <v>38.1</v>
      </c>
      <c r="G3553" s="27">
        <v>175910.1</v>
      </c>
      <c r="H3553" s="27">
        <v>148991.4</v>
      </c>
      <c r="I3553" s="27">
        <v>183545.8</v>
      </c>
      <c r="J3553" s="27">
        <v>991587.4</v>
      </c>
      <c r="K3553" s="27">
        <v>1086711.5</v>
      </c>
      <c r="L3553" s="27">
        <v>118.06728442044306</v>
      </c>
      <c r="M3553" s="27">
        <v>95.839893912037212</v>
      </c>
      <c r="N3553" s="27">
        <v>91.246609610738446</v>
      </c>
    </row>
    <row r="3554" spans="1:14" x14ac:dyDescent="0.25">
      <c r="A3554" s="28">
        <v>45079</v>
      </c>
      <c r="B3554" s="4" t="s">
        <v>12</v>
      </c>
      <c r="C3554" s="4" t="s">
        <v>13</v>
      </c>
      <c r="D3554" s="4" t="s">
        <v>14</v>
      </c>
      <c r="E3554" s="4" t="s">
        <v>94</v>
      </c>
      <c r="F3554" s="64" t="str">
        <f>IFERROR(VLOOKUP(E3554,'ИМЕНА ОКВЭД'!B$1:D$130001,2,FALSE),E3554)</f>
        <v>Производство компьютеров, электронных и оптических изделий</v>
      </c>
      <c r="G3554" s="27">
        <v>2365</v>
      </c>
      <c r="H3554" s="27">
        <v>2365</v>
      </c>
      <c r="I3554" s="27">
        <v>1921</v>
      </c>
      <c r="J3554" s="27">
        <v>13746</v>
      </c>
      <c r="K3554" s="27">
        <v>11526</v>
      </c>
      <c r="L3554" s="27">
        <v>100</v>
      </c>
      <c r="M3554" s="27">
        <v>123.11296199895888</v>
      </c>
      <c r="N3554" s="27">
        <v>119.26080166579906</v>
      </c>
    </row>
    <row r="3555" spans="1:14" x14ac:dyDescent="0.25">
      <c r="A3555" s="28">
        <v>45079</v>
      </c>
      <c r="B3555" s="4" t="s">
        <v>12</v>
      </c>
      <c r="C3555" s="4" t="s">
        <v>13</v>
      </c>
      <c r="D3555" s="4" t="s">
        <v>14</v>
      </c>
      <c r="E3555" s="4" t="s">
        <v>28</v>
      </c>
      <c r="F3555" s="64" t="str">
        <f>IFERROR(VLOOKUP(E3555,'ИМЕНА ОКВЭД'!B$1:D$130001,2,FALSE),E3555)</f>
        <v>08.1</v>
      </c>
      <c r="G3555" s="27">
        <v>203137</v>
      </c>
      <c r="H3555" s="27">
        <v>230298.2</v>
      </c>
      <c r="I3555" s="27">
        <v>169348</v>
      </c>
      <c r="J3555" s="27">
        <v>1032764.8</v>
      </c>
      <c r="K3555" s="27">
        <v>746606</v>
      </c>
      <c r="L3555" s="27">
        <v>88.206073690545566</v>
      </c>
      <c r="M3555" s="27">
        <v>119.95240569714434</v>
      </c>
      <c r="N3555" s="27">
        <v>138.32795343193064</v>
      </c>
    </row>
    <row r="3556" spans="1:14" x14ac:dyDescent="0.25">
      <c r="A3556" s="28">
        <v>45079</v>
      </c>
      <c r="B3556" s="4" t="s">
        <v>12</v>
      </c>
      <c r="C3556" s="4" t="s">
        <v>13</v>
      </c>
      <c r="D3556" s="4" t="s">
        <v>14</v>
      </c>
      <c r="E3556" s="4" t="s">
        <v>121</v>
      </c>
      <c r="F3556" s="64" t="str">
        <f>IFERROR(VLOOKUP(E3556,'ИМЕНА ОКВЭД'!B$1:D$130001,2,FALSE),E3556)</f>
        <v>23.6</v>
      </c>
      <c r="G3556" s="27">
        <v>679787.5</v>
      </c>
      <c r="H3556" s="27">
        <v>767533.3</v>
      </c>
      <c r="I3556" s="27">
        <v>659514.6</v>
      </c>
      <c r="J3556" s="27">
        <v>4687322.2</v>
      </c>
      <c r="K3556" s="27">
        <v>3833560.4</v>
      </c>
      <c r="L3556" s="27">
        <v>88.567818490741701</v>
      </c>
      <c r="M3556" s="27">
        <v>103.07391223787918</v>
      </c>
      <c r="N3556" s="27">
        <v>122.27072775480464</v>
      </c>
    </row>
    <row r="3557" spans="1:14" x14ac:dyDescent="0.25">
      <c r="A3557" s="28">
        <v>45079</v>
      </c>
      <c r="B3557" s="4" t="s">
        <v>12</v>
      </c>
      <c r="C3557" s="4" t="s">
        <v>13</v>
      </c>
      <c r="D3557" s="4" t="s">
        <v>14</v>
      </c>
      <c r="E3557" s="4" t="s">
        <v>98</v>
      </c>
      <c r="F3557" s="64" t="str">
        <f>IFERROR(VLOOKUP(E3557,'ИМЕНА ОКВЭД'!B$1:D$130001,2,FALSE),E3557)</f>
        <v>Предоставление услуг в области добычи полезных ископаемых</v>
      </c>
      <c r="G3557" s="27">
        <v>523324.1</v>
      </c>
      <c r="H3557" s="27">
        <v>384612.3</v>
      </c>
      <c r="I3557" s="27">
        <v>298891</v>
      </c>
      <c r="J3557" s="27">
        <v>2331973.2999999998</v>
      </c>
      <c r="K3557" s="27">
        <v>1652843.4</v>
      </c>
      <c r="L3557" s="27">
        <v>136.06535724416509</v>
      </c>
      <c r="M3557" s="27">
        <v>175.08861089828733</v>
      </c>
      <c r="N3557" s="27">
        <v>141.08858104766611</v>
      </c>
    </row>
    <row r="3558" spans="1:14" x14ac:dyDescent="0.25">
      <c r="A3558" s="28">
        <v>45079</v>
      </c>
      <c r="B3558" s="4" t="s">
        <v>12</v>
      </c>
      <c r="C3558" s="4" t="s">
        <v>13</v>
      </c>
      <c r="D3558" s="4" t="s">
        <v>14</v>
      </c>
      <c r="E3558" s="4" t="s">
        <v>105</v>
      </c>
      <c r="F3558" s="64" t="str">
        <f>IFERROR(VLOOKUP(E3558,'ИМЕНА ОКВЭД'!B$1:D$130001,2,FALSE),E3558)</f>
        <v>11.0</v>
      </c>
      <c r="G3558" s="27">
        <v>924081.2</v>
      </c>
      <c r="H3558" s="27">
        <v>768904.1</v>
      </c>
      <c r="I3558" s="27">
        <v>1117489.3</v>
      </c>
      <c r="J3558" s="27">
        <v>4286988.9000000004</v>
      </c>
      <c r="K3558" s="27">
        <v>4352022.5999999996</v>
      </c>
      <c r="L3558" s="27">
        <v>120.181593517319</v>
      </c>
      <c r="M3558" s="27">
        <v>82.692621754857072</v>
      </c>
      <c r="N3558" s="27">
        <v>98.505667227003826</v>
      </c>
    </row>
    <row r="3559" spans="1:14" x14ac:dyDescent="0.25">
      <c r="A3559" s="28">
        <v>45079</v>
      </c>
      <c r="B3559" s="4" t="s">
        <v>12</v>
      </c>
      <c r="C3559" s="4" t="s">
        <v>13</v>
      </c>
      <c r="D3559" s="4" t="s">
        <v>14</v>
      </c>
      <c r="E3559" s="4" t="s">
        <v>87</v>
      </c>
      <c r="F3559" s="64" t="str">
        <f>IFERROR(VLOOKUP(E3559,'ИМЕНА ОКВЭД'!B$1:D$130001,2,FALSE),E3559)</f>
        <v>24.3</v>
      </c>
      <c r="G3559" s="27">
        <v>242383.1</v>
      </c>
      <c r="H3559" s="27">
        <v>228433.2</v>
      </c>
      <c r="I3559" s="27">
        <v>159425.1</v>
      </c>
      <c r="J3559" s="27">
        <v>1160937.3999999999</v>
      </c>
      <c r="K3559" s="27">
        <v>897659.2</v>
      </c>
      <c r="L3559" s="27">
        <v>106.10677432177108</v>
      </c>
      <c r="M3559" s="27">
        <v>152.03572084947729</v>
      </c>
      <c r="N3559" s="27">
        <v>129.32941588522681</v>
      </c>
    </row>
    <row r="3560" spans="1:14" x14ac:dyDescent="0.25">
      <c r="A3560" s="28">
        <v>45079</v>
      </c>
      <c r="B3560" s="4" t="s">
        <v>12</v>
      </c>
      <c r="C3560" s="4" t="s">
        <v>13</v>
      </c>
      <c r="D3560" s="4" t="s">
        <v>14</v>
      </c>
      <c r="E3560" s="4" t="s">
        <v>59</v>
      </c>
      <c r="F3560" s="64" t="str">
        <f>IFERROR(VLOOKUP(E3560,'ИМЕНА ОКВЭД'!B$1:D$130001,2,FALSE),E3560)</f>
        <v>32.4</v>
      </c>
      <c r="G3560" s="27">
        <v>57</v>
      </c>
      <c r="H3560" s="27">
        <v>57</v>
      </c>
      <c r="I3560" s="27">
        <v>52</v>
      </c>
      <c r="J3560" s="27">
        <v>334</v>
      </c>
      <c r="K3560" s="27">
        <v>399.6</v>
      </c>
      <c r="L3560" s="27">
        <v>100</v>
      </c>
      <c r="M3560" s="27">
        <v>109.61538461538461</v>
      </c>
      <c r="N3560" s="27">
        <v>83.583583583583589</v>
      </c>
    </row>
    <row r="3561" spans="1:14" x14ac:dyDescent="0.25">
      <c r="A3561" s="28">
        <v>45079</v>
      </c>
      <c r="B3561" s="4" t="s">
        <v>12</v>
      </c>
      <c r="C3561" s="4" t="s">
        <v>13</v>
      </c>
      <c r="D3561" s="4" t="s">
        <v>14</v>
      </c>
      <c r="E3561" s="4" t="s">
        <v>129</v>
      </c>
      <c r="F3561" s="64" t="str">
        <f>IFERROR(VLOOKUP(E3561,'ИМЕНА ОКВЭД'!B$1:D$130001,2,FALSE),E3561)</f>
        <v>Производство кожи и изделий из кожи</v>
      </c>
      <c r="G3561" s="27">
        <v>353</v>
      </c>
      <c r="H3561" s="27">
        <v>353</v>
      </c>
      <c r="I3561" s="27">
        <v>442</v>
      </c>
      <c r="J3561" s="27">
        <v>2207</v>
      </c>
      <c r="K3561" s="27">
        <v>2652</v>
      </c>
      <c r="L3561" s="27">
        <v>100</v>
      </c>
      <c r="M3561" s="27">
        <v>79.864253393665152</v>
      </c>
      <c r="N3561" s="27">
        <v>83.220211161387638</v>
      </c>
    </row>
    <row r="3562" spans="1:14" x14ac:dyDescent="0.25">
      <c r="A3562" s="28">
        <v>45079</v>
      </c>
      <c r="B3562" s="4" t="s">
        <v>12</v>
      </c>
      <c r="C3562" s="4" t="s">
        <v>13</v>
      </c>
      <c r="D3562" s="4" t="s">
        <v>14</v>
      </c>
      <c r="E3562" s="4" t="s">
        <v>19</v>
      </c>
      <c r="F3562" s="64" t="str">
        <f>IFERROR(VLOOKUP(E3562,'ИМЕНА ОКВЭД'!B$1:D$130001,2,FALSE),E3562)</f>
        <v>25.6</v>
      </c>
      <c r="G3562" s="27">
        <v>42471.5</v>
      </c>
      <c r="H3562" s="27">
        <v>43460.4</v>
      </c>
      <c r="I3562" s="27">
        <v>39520.9</v>
      </c>
      <c r="J3562" s="27">
        <v>275527.09999999998</v>
      </c>
      <c r="K3562" s="27">
        <v>254381.1</v>
      </c>
      <c r="L3562" s="27">
        <v>97.724595263734344</v>
      </c>
      <c r="M3562" s="27">
        <v>107.46592309385667</v>
      </c>
      <c r="N3562" s="27">
        <v>108.31272449093113</v>
      </c>
    </row>
    <row r="3563" spans="1:14" x14ac:dyDescent="0.25">
      <c r="A3563" s="28">
        <v>45079</v>
      </c>
      <c r="B3563" s="4" t="s">
        <v>12</v>
      </c>
      <c r="C3563" s="4" t="s">
        <v>13</v>
      </c>
      <c r="D3563" s="4" t="s">
        <v>14</v>
      </c>
      <c r="E3563" s="4" t="s">
        <v>78</v>
      </c>
      <c r="F3563" s="64" t="str">
        <f>IFERROR(VLOOKUP(E3563,'ИМЕНА ОКВЭД'!B$1:D$130001,2,FALSE),E3563)</f>
        <v>39.0</v>
      </c>
      <c r="G3563" s="27">
        <v>5174</v>
      </c>
      <c r="H3563" s="27">
        <v>4779</v>
      </c>
      <c r="I3563" s="27">
        <v>5215</v>
      </c>
      <c r="J3563" s="27">
        <v>28995</v>
      </c>
      <c r="K3563" s="27">
        <v>27505</v>
      </c>
      <c r="L3563" s="27">
        <v>108.26532747436703</v>
      </c>
      <c r="M3563" s="27">
        <v>99.213806327900286</v>
      </c>
      <c r="N3563" s="27">
        <v>105.41719687329577</v>
      </c>
    </row>
    <row r="3564" spans="1:14" x14ac:dyDescent="0.25">
      <c r="A3564" s="28">
        <v>45079</v>
      </c>
      <c r="B3564" s="4" t="s">
        <v>12</v>
      </c>
      <c r="C3564" s="4" t="s">
        <v>13</v>
      </c>
      <c r="D3564" s="4" t="s">
        <v>14</v>
      </c>
      <c r="E3564" s="4" t="s">
        <v>42</v>
      </c>
      <c r="F3564" s="64" t="str">
        <f>IFERROR(VLOOKUP(E3564,'ИМЕНА ОКВЭД'!B$1:D$130001,2,FALSE),E3564)</f>
        <v>10.9</v>
      </c>
      <c r="G3564" s="27">
        <v>12398.6</v>
      </c>
      <c r="H3564" s="27">
        <v>12548.2</v>
      </c>
      <c r="I3564" s="27">
        <v>12595.9</v>
      </c>
      <c r="J3564" s="27">
        <v>75186.7</v>
      </c>
      <c r="K3564" s="27">
        <v>75208.7</v>
      </c>
      <c r="L3564" s="27">
        <v>98.807797134250336</v>
      </c>
      <c r="M3564" s="27">
        <v>98.433617288165195</v>
      </c>
      <c r="N3564" s="27">
        <v>99.970748065050984</v>
      </c>
    </row>
    <row r="3565" spans="1:14" x14ac:dyDescent="0.25">
      <c r="A3565" s="28">
        <v>45079</v>
      </c>
      <c r="B3565" s="4" t="s">
        <v>12</v>
      </c>
      <c r="C3565" s="4" t="s">
        <v>13</v>
      </c>
      <c r="D3565" s="4" t="s">
        <v>14</v>
      </c>
      <c r="E3565" s="4" t="s">
        <v>58</v>
      </c>
      <c r="F3565" s="64" t="str">
        <f>IFERROR(VLOOKUP(E3565,'ИМЕНА ОКВЭД'!B$1:D$130001,2,FALSE),E3565)</f>
        <v>26.2</v>
      </c>
      <c r="G3565" s="27">
        <v>2192</v>
      </c>
      <c r="H3565" s="27">
        <v>2192</v>
      </c>
      <c r="I3565" s="27">
        <v>81</v>
      </c>
      <c r="J3565" s="27">
        <v>11041</v>
      </c>
      <c r="K3565" s="27">
        <v>486</v>
      </c>
      <c r="L3565" s="27">
        <v>100</v>
      </c>
      <c r="M3565" s="27">
        <v>2706.1728395061727</v>
      </c>
      <c r="N3565" s="27">
        <v>2271.8106995884773</v>
      </c>
    </row>
    <row r="3566" spans="1:14" x14ac:dyDescent="0.25">
      <c r="A3566" s="28">
        <v>45079</v>
      </c>
      <c r="B3566" s="4" t="s">
        <v>12</v>
      </c>
      <c r="C3566" s="4" t="s">
        <v>13</v>
      </c>
      <c r="D3566" s="4" t="s">
        <v>14</v>
      </c>
      <c r="E3566" s="4" t="s">
        <v>112</v>
      </c>
      <c r="F3566" s="64" t="str">
        <f>IFERROR(VLOOKUP(E3566,'ИМЕНА ОКВЭД'!B$1:D$130001,2,FALSE),E3566)</f>
        <v>35.2</v>
      </c>
      <c r="G3566" s="27">
        <v>248961.5</v>
      </c>
      <c r="H3566" s="27">
        <v>275591.40000000002</v>
      </c>
      <c r="I3566" s="27">
        <v>246828.9</v>
      </c>
      <c r="J3566" s="27">
        <v>2494847.5</v>
      </c>
      <c r="K3566" s="27">
        <v>2954120.3</v>
      </c>
      <c r="L3566" s="27">
        <v>90.33718033291315</v>
      </c>
      <c r="M3566" s="27">
        <v>100.86399931288435</v>
      </c>
      <c r="N3566" s="27">
        <v>84.453144985327782</v>
      </c>
    </row>
    <row r="3567" spans="1:14" x14ac:dyDescent="0.25">
      <c r="A3567" s="28">
        <v>45079</v>
      </c>
      <c r="B3567" s="4" t="s">
        <v>12</v>
      </c>
      <c r="C3567" s="4" t="s">
        <v>13</v>
      </c>
      <c r="D3567" s="4" t="s">
        <v>14</v>
      </c>
      <c r="E3567" s="4" t="s">
        <v>79</v>
      </c>
      <c r="F3567" s="64" t="str">
        <f>IFERROR(VLOOKUP(E3567,'ИМЕНА ОКВЭД'!B$1:D$130001,2,FALSE),E3567)</f>
        <v>Производство металлургическое</v>
      </c>
      <c r="G3567" s="27">
        <v>18989800.199999999</v>
      </c>
      <c r="H3567" s="27">
        <v>15084467.199999999</v>
      </c>
      <c r="I3567" s="27">
        <v>11817953.300000001</v>
      </c>
      <c r="J3567" s="27">
        <v>87960307</v>
      </c>
      <c r="K3567" s="27">
        <v>77237236</v>
      </c>
      <c r="L3567" s="27">
        <v>125.88976427354358</v>
      </c>
      <c r="M3567" s="27">
        <v>160.68603181906295</v>
      </c>
      <c r="N3567" s="27">
        <v>113.88329199144309</v>
      </c>
    </row>
    <row r="3568" spans="1:14" x14ac:dyDescent="0.25">
      <c r="A3568" s="28">
        <v>45079</v>
      </c>
      <c r="B3568" s="4" t="s">
        <v>12</v>
      </c>
      <c r="C3568" s="4" t="s">
        <v>13</v>
      </c>
      <c r="D3568" s="4" t="s">
        <v>14</v>
      </c>
      <c r="E3568" s="4" t="s">
        <v>1801</v>
      </c>
      <c r="F3568" s="64" t="str">
        <f>IFERROR(VLOOKUP(E3568,'ИМЕНА ОКВЭД'!B$1:D$130001,2,FALSE),E3568)</f>
        <v>15.2</v>
      </c>
      <c r="G3568" s="27">
        <v>353</v>
      </c>
      <c r="H3568" s="27">
        <v>353</v>
      </c>
      <c r="I3568" s="27">
        <v>442</v>
      </c>
      <c r="J3568" s="27">
        <v>2207</v>
      </c>
      <c r="K3568" s="27">
        <v>2652</v>
      </c>
      <c r="L3568" s="27">
        <v>100</v>
      </c>
      <c r="M3568" s="27">
        <v>79.864253393665152</v>
      </c>
      <c r="N3568" s="27">
        <v>83.220211161387638</v>
      </c>
    </row>
    <row r="3569" spans="1:14" x14ac:dyDescent="0.25">
      <c r="A3569" s="28">
        <v>45079</v>
      </c>
      <c r="B3569" s="4" t="s">
        <v>12</v>
      </c>
      <c r="C3569" s="4" t="s">
        <v>13</v>
      </c>
      <c r="D3569" s="4" t="s">
        <v>14</v>
      </c>
      <c r="E3569" s="4" t="s">
        <v>52</v>
      </c>
      <c r="F3569" s="64" t="str">
        <f>IFERROR(VLOOKUP(E3569,'ИМЕНА ОКВЭД'!B$1:D$130001,2,FALSE),E3569)</f>
        <v>22.2</v>
      </c>
      <c r="G3569" s="27">
        <v>870375.4</v>
      </c>
      <c r="H3569" s="27">
        <v>660531.5</v>
      </c>
      <c r="I3569" s="27">
        <v>665881.80000000005</v>
      </c>
      <c r="J3569" s="27">
        <v>3749031.6</v>
      </c>
      <c r="K3569" s="27">
        <v>3239420.9</v>
      </c>
      <c r="L3569" s="27">
        <v>131.76894667400418</v>
      </c>
      <c r="M3569" s="27">
        <v>130.7101951127062</v>
      </c>
      <c r="N3569" s="27">
        <v>115.73153707812406</v>
      </c>
    </row>
    <row r="3570" spans="1:14" x14ac:dyDescent="0.25">
      <c r="A3570" s="28">
        <v>45079</v>
      </c>
      <c r="B3570" s="4" t="s">
        <v>12</v>
      </c>
      <c r="C3570" s="4" t="s">
        <v>13</v>
      </c>
      <c r="D3570" s="4" t="s">
        <v>14</v>
      </c>
      <c r="E3570" s="4" t="s">
        <v>47</v>
      </c>
      <c r="F3570" s="64" t="str">
        <f>IFERROR(VLOOKUP(E3570,'ИМЕНА ОКВЭД'!B$1:D$130001,2,FALSE),E3570)</f>
        <v>25.1</v>
      </c>
      <c r="G3570" s="27">
        <v>496910.2</v>
      </c>
      <c r="H3570" s="27">
        <v>558395.80000000005</v>
      </c>
      <c r="I3570" s="27">
        <v>355980.6</v>
      </c>
      <c r="J3570" s="27">
        <v>1948895.4</v>
      </c>
      <c r="K3570" s="27">
        <v>1255471.6000000001</v>
      </c>
      <c r="L3570" s="27">
        <v>88.98888566138929</v>
      </c>
      <c r="M3570" s="27">
        <v>139.58912367696442</v>
      </c>
      <c r="N3570" s="27">
        <v>155.23213746929838</v>
      </c>
    </row>
    <row r="3571" spans="1:14" x14ac:dyDescent="0.25">
      <c r="A3571" s="28">
        <v>45079</v>
      </c>
      <c r="B3571" s="4" t="s">
        <v>12</v>
      </c>
      <c r="C3571" s="4" t="s">
        <v>13</v>
      </c>
      <c r="D3571" s="4" t="s">
        <v>14</v>
      </c>
      <c r="E3571" s="4" t="s">
        <v>131</v>
      </c>
      <c r="F3571" s="64" t="str">
        <f>IFERROR(VLOOKUP(E3571,'ИМЕНА ОКВЭД'!B$1:D$130001,2,FALSE),E3571)</f>
        <v>30.2</v>
      </c>
      <c r="G3571" s="27">
        <v>5428</v>
      </c>
      <c r="H3571" s="27">
        <v>7478.7</v>
      </c>
      <c r="I3571" s="27">
        <v>8188</v>
      </c>
      <c r="J3571" s="27">
        <v>39431.4</v>
      </c>
      <c r="K3571" s="27">
        <v>83395.7</v>
      </c>
      <c r="L3571" s="27">
        <v>72.579458996884483</v>
      </c>
      <c r="M3571" s="27">
        <v>66.292134831460672</v>
      </c>
      <c r="N3571" s="27">
        <v>47.282293931221872</v>
      </c>
    </row>
    <row r="3572" spans="1:14" x14ac:dyDescent="0.25">
      <c r="A3572" s="28">
        <v>45079</v>
      </c>
      <c r="B3572" s="4" t="s">
        <v>12</v>
      </c>
      <c r="C3572" s="4" t="s">
        <v>13</v>
      </c>
      <c r="D3572" s="4" t="s">
        <v>14</v>
      </c>
      <c r="E3572" s="4" t="s">
        <v>104</v>
      </c>
      <c r="F3572" s="64" t="str">
        <f>IFERROR(VLOOKUP(E3572,'ИМЕНА ОКВЭД'!B$1:D$130001,2,FALSE),E3572)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572" s="27">
        <v>1400439.9</v>
      </c>
      <c r="H3572" s="27">
        <v>1664277.4</v>
      </c>
      <c r="I3572" s="27">
        <v>1756017.5</v>
      </c>
      <c r="J3572" s="27">
        <v>8134687.2999999998</v>
      </c>
      <c r="K3572" s="27">
        <v>12194552.300000001</v>
      </c>
      <c r="L3572" s="27">
        <v>84.147023807449401</v>
      </c>
      <c r="M3572" s="27">
        <v>79.75090794937978</v>
      </c>
      <c r="N3572" s="27">
        <v>66.707551863138093</v>
      </c>
    </row>
    <row r="3573" spans="1:14" x14ac:dyDescent="0.25">
      <c r="A3573" s="28">
        <v>45079</v>
      </c>
      <c r="B3573" s="4" t="s">
        <v>12</v>
      </c>
      <c r="C3573" s="4" t="s">
        <v>13</v>
      </c>
      <c r="D3573" s="4" t="s">
        <v>14</v>
      </c>
      <c r="E3573" s="4" t="s">
        <v>126</v>
      </c>
      <c r="F3573" s="64" t="str">
        <f>IFERROR(VLOOKUP(E3573,'ИМЕНА ОКВЭД'!B$1:D$130001,2,FALSE),E3573)</f>
        <v>09.9</v>
      </c>
      <c r="G3573" s="27">
        <v>484170.1</v>
      </c>
      <c r="H3573" s="27">
        <v>384612.3</v>
      </c>
      <c r="I3573" s="27">
        <v>298783</v>
      </c>
      <c r="J3573" s="27">
        <v>2211105.2999999998</v>
      </c>
      <c r="K3573" s="27">
        <v>1652195.4</v>
      </c>
      <c r="L3573" s="27">
        <v>125.88523559958951</v>
      </c>
      <c r="M3573" s="27">
        <v>162.04740564222195</v>
      </c>
      <c r="N3573" s="27">
        <v>133.82831715909631</v>
      </c>
    </row>
    <row r="3574" spans="1:14" x14ac:dyDescent="0.25">
      <c r="A3574" s="28">
        <v>45079</v>
      </c>
      <c r="B3574" s="4" t="s">
        <v>12</v>
      </c>
      <c r="C3574" s="4" t="s">
        <v>13</v>
      </c>
      <c r="D3574" s="4" t="s">
        <v>14</v>
      </c>
      <c r="E3574" s="4" t="s">
        <v>74</v>
      </c>
      <c r="F3574" s="64" t="str">
        <f>IFERROR(VLOOKUP(E3574,'ИМЕНА ОКВЭД'!B$1:D$130001,2,FALSE),E3574)</f>
        <v>13.9</v>
      </c>
      <c r="G3574" s="27">
        <v>6818.6</v>
      </c>
      <c r="H3574" s="27">
        <v>6809</v>
      </c>
      <c r="I3574" s="27">
        <v>1835.3</v>
      </c>
      <c r="J3574" s="27">
        <v>34836.5</v>
      </c>
      <c r="K3574" s="27">
        <v>9048.1</v>
      </c>
      <c r="L3574" s="27">
        <v>100.14098986635335</v>
      </c>
      <c r="M3574" s="27">
        <v>371.52509126573312</v>
      </c>
      <c r="N3574" s="27">
        <v>385.01453343795936</v>
      </c>
    </row>
    <row r="3575" spans="1:14" x14ac:dyDescent="0.25">
      <c r="A3575" s="28">
        <v>45079</v>
      </c>
      <c r="B3575" s="4" t="s">
        <v>12</v>
      </c>
      <c r="C3575" s="4" t="s">
        <v>13</v>
      </c>
      <c r="D3575" s="4" t="s">
        <v>14</v>
      </c>
      <c r="E3575" s="4" t="s">
        <v>46</v>
      </c>
      <c r="F3575" s="64" t="str">
        <f>IFERROR(VLOOKUP(E3575,'ИМЕНА ОКВЭД'!B$1:D$130001,2,FALSE),E3575)</f>
        <v>22.1</v>
      </c>
      <c r="G3575" s="27">
        <v>4403</v>
      </c>
      <c r="H3575" s="27">
        <v>4403</v>
      </c>
      <c r="I3575" s="27">
        <v>617</v>
      </c>
      <c r="J3575" s="27">
        <v>22632</v>
      </c>
      <c r="K3575" s="27">
        <v>3702</v>
      </c>
      <c r="L3575" s="27">
        <v>100</v>
      </c>
      <c r="M3575" s="27">
        <v>713.614262560778</v>
      </c>
      <c r="N3575" s="27">
        <v>611.34521880064835</v>
      </c>
    </row>
    <row r="3576" spans="1:14" x14ac:dyDescent="0.25">
      <c r="A3576" s="28">
        <v>45079</v>
      </c>
      <c r="B3576" s="4" t="s">
        <v>12</v>
      </c>
      <c r="C3576" s="4" t="s">
        <v>13</v>
      </c>
      <c r="D3576" s="4" t="s">
        <v>14</v>
      </c>
      <c r="E3576" s="4" t="s">
        <v>93</v>
      </c>
      <c r="F3576" s="64" t="str">
        <f>IFERROR(VLOOKUP(E3576,'ИМЕНА ОКВЭД'!B$1:D$130001,2,FALSE),E3576)</f>
        <v>30.01.АГ</v>
      </c>
      <c r="G3576" s="27">
        <v>1837767.7</v>
      </c>
      <c r="H3576" s="27">
        <v>2086068.5</v>
      </c>
      <c r="I3576" s="27">
        <v>1265795.3999999999</v>
      </c>
      <c r="J3576" s="27">
        <v>14692975.300000001</v>
      </c>
      <c r="K3576" s="27">
        <v>8653212.1999999993</v>
      </c>
      <c r="L3576" s="27">
        <v>88.0971885630793</v>
      </c>
      <c r="M3576" s="27">
        <v>145.1867892709991</v>
      </c>
      <c r="N3576" s="27">
        <v>169.79793122373678</v>
      </c>
    </row>
    <row r="3577" spans="1:14" x14ac:dyDescent="0.25">
      <c r="A3577" s="28">
        <v>45079</v>
      </c>
      <c r="B3577" s="4" t="s">
        <v>12</v>
      </c>
      <c r="C3577" s="4" t="s">
        <v>13</v>
      </c>
      <c r="D3577" s="4" t="s">
        <v>14</v>
      </c>
      <c r="E3577" s="4" t="s">
        <v>91</v>
      </c>
      <c r="F3577" s="64" t="str">
        <f>IFERROR(VLOOKUP(E3577,'ИМЕНА ОКВЭД'!B$1:D$130001,2,FALSE),E3577)</f>
        <v>14.1</v>
      </c>
      <c r="G3577" s="27">
        <v>9133.2999999999993</v>
      </c>
      <c r="H3577" s="27">
        <v>6366.1</v>
      </c>
      <c r="I3577" s="27">
        <v>6189</v>
      </c>
      <c r="J3577" s="27">
        <v>61863.1</v>
      </c>
      <c r="K3577" s="27">
        <v>36164.6</v>
      </c>
      <c r="L3577" s="27">
        <v>143.46774320227456</v>
      </c>
      <c r="M3577" s="27">
        <v>147.57311358862498</v>
      </c>
      <c r="N3577" s="27">
        <v>171.0598209298596</v>
      </c>
    </row>
    <row r="3578" spans="1:14" x14ac:dyDescent="0.25">
      <c r="A3578" s="28">
        <v>45079</v>
      </c>
      <c r="B3578" s="4" t="s">
        <v>12</v>
      </c>
      <c r="C3578" s="4" t="s">
        <v>13</v>
      </c>
      <c r="D3578" s="4" t="s">
        <v>14</v>
      </c>
      <c r="E3578" s="4" t="s">
        <v>33</v>
      </c>
      <c r="F3578" s="64" t="str">
        <f>IFERROR(VLOOKUP(E3578,'ИМЕНА ОКВЭД'!B$1:D$130001,2,FALSE),E3578)</f>
        <v>27.4</v>
      </c>
      <c r="G3578" s="27">
        <v>4109</v>
      </c>
      <c r="H3578" s="27">
        <v>4109</v>
      </c>
      <c r="I3578" s="27">
        <v>2422</v>
      </c>
      <c r="J3578" s="27">
        <v>22967</v>
      </c>
      <c r="K3578" s="27">
        <v>14532</v>
      </c>
      <c r="L3578" s="27">
        <v>100</v>
      </c>
      <c r="M3578" s="27">
        <v>169.65317919075144</v>
      </c>
      <c r="N3578" s="27">
        <v>158.04431599229287</v>
      </c>
    </row>
    <row r="3579" spans="1:14" x14ac:dyDescent="0.25">
      <c r="A3579" s="28">
        <v>45079</v>
      </c>
      <c r="B3579" s="4" t="s">
        <v>12</v>
      </c>
      <c r="C3579" s="4" t="s">
        <v>13</v>
      </c>
      <c r="D3579" s="4" t="s">
        <v>14</v>
      </c>
      <c r="E3579" s="4" t="s">
        <v>55</v>
      </c>
      <c r="F3579" s="64" t="str">
        <f>IFERROR(VLOOKUP(E3579,'ИМЕНА ОКВЭД'!B$1:D$130001,2,FALSE),E3579)</f>
        <v>1323500.029.31</v>
      </c>
      <c r="G3579" s="27">
        <v>58822079.299999997</v>
      </c>
      <c r="H3579" s="27">
        <v>44924139.600000001</v>
      </c>
      <c r="I3579" s="27">
        <v>39141343.899999999</v>
      </c>
      <c r="J3579" s="27">
        <v>292377499.19999999</v>
      </c>
      <c r="K3579" s="27">
        <v>270181530.19999999</v>
      </c>
      <c r="L3579" s="27">
        <v>130.93646272081301</v>
      </c>
      <c r="M3579" s="27">
        <v>150.28119486720024</v>
      </c>
      <c r="N3579" s="27">
        <v>108.21520589640957</v>
      </c>
    </row>
    <row r="3580" spans="1:14" x14ac:dyDescent="0.25">
      <c r="A3580" s="28">
        <v>45079</v>
      </c>
      <c r="B3580" s="4" t="s">
        <v>12</v>
      </c>
      <c r="C3580" s="4" t="s">
        <v>13</v>
      </c>
      <c r="D3580" s="4" t="s">
        <v>14</v>
      </c>
      <c r="E3580" s="4" t="s">
        <v>56</v>
      </c>
      <c r="F3580" s="64" t="str">
        <f>IFERROR(VLOOKUP(E3580,'ИМЕНА ОКВЭД'!B$1:D$130001,2,FALSE),E3580)</f>
        <v>Производство готовых металлических изделий, кроме машин и оборудования</v>
      </c>
      <c r="G3580" s="27">
        <v>970799.9</v>
      </c>
      <c r="H3580" s="27">
        <v>755413.5</v>
      </c>
      <c r="I3580" s="27">
        <v>569740.19999999995</v>
      </c>
      <c r="J3580" s="27">
        <v>3595366.7</v>
      </c>
      <c r="K3580" s="27">
        <v>2649263.7999999998</v>
      </c>
      <c r="L3580" s="27">
        <v>128.5123842769556</v>
      </c>
      <c r="M3580" s="27">
        <v>170.39343546409398</v>
      </c>
      <c r="N3580" s="27">
        <v>135.71191740135504</v>
      </c>
    </row>
    <row r="3581" spans="1:14" x14ac:dyDescent="0.25">
      <c r="A3581" s="28">
        <v>45079</v>
      </c>
      <c r="B3581" s="4" t="s">
        <v>12</v>
      </c>
      <c r="C3581" s="4" t="s">
        <v>13</v>
      </c>
      <c r="D3581" s="4" t="s">
        <v>14</v>
      </c>
      <c r="E3581" s="4" t="s">
        <v>106</v>
      </c>
      <c r="F3581" s="64" t="str">
        <f>IFERROR(VLOOKUP(E3581,'ИМЕНА ОКВЭД'!B$1:D$130001,2,FALSE),E3581)</f>
        <v>17.2</v>
      </c>
      <c r="G3581" s="27">
        <v>30469.599999999999</v>
      </c>
      <c r="H3581" s="27">
        <v>30386.799999999999</v>
      </c>
      <c r="I3581" s="27">
        <v>28441.8</v>
      </c>
      <c r="J3581" s="27">
        <v>180282.8</v>
      </c>
      <c r="K3581" s="27">
        <v>165176</v>
      </c>
      <c r="L3581" s="27">
        <v>100.2724867376624</v>
      </c>
      <c r="M3581" s="27">
        <v>107.12964720938899</v>
      </c>
      <c r="N3581" s="27">
        <v>109.14588075749504</v>
      </c>
    </row>
    <row r="3582" spans="1:14" x14ac:dyDescent="0.25">
      <c r="A3582" s="28">
        <v>45079</v>
      </c>
      <c r="B3582" s="4" t="s">
        <v>12</v>
      </c>
      <c r="C3582" s="4" t="s">
        <v>13</v>
      </c>
      <c r="D3582" s="4" t="s">
        <v>14</v>
      </c>
      <c r="E3582" s="4" t="s">
        <v>137</v>
      </c>
      <c r="F3582" s="64" t="str">
        <f>IFERROR(VLOOKUP(E3582,'ИМЕНА ОКВЭД'!B$1:D$130001,2,FALSE),E3582)</f>
        <v>26.3</v>
      </c>
      <c r="G3582" s="27">
        <v>28</v>
      </c>
      <c r="H3582" s="27">
        <v>28</v>
      </c>
      <c r="I3582" s="27">
        <v>11</v>
      </c>
      <c r="J3582" s="27">
        <v>151</v>
      </c>
      <c r="K3582" s="27">
        <v>66</v>
      </c>
      <c r="L3582" s="27">
        <v>100</v>
      </c>
      <c r="M3582" s="27">
        <v>254.54545454545453</v>
      </c>
      <c r="N3582" s="27">
        <v>228.78787878787878</v>
      </c>
    </row>
    <row r="3583" spans="1:14" x14ac:dyDescent="0.25">
      <c r="A3583" s="28">
        <v>45079</v>
      </c>
      <c r="B3583" s="4" t="s">
        <v>12</v>
      </c>
      <c r="C3583" s="4" t="s">
        <v>13</v>
      </c>
      <c r="D3583" s="4" t="s">
        <v>14</v>
      </c>
      <c r="E3583" s="4" t="s">
        <v>113</v>
      </c>
      <c r="F3583" s="64" t="str">
        <f>IFERROR(VLOOKUP(E3583,'ИМЕНА ОКВЭД'!B$1:D$130001,2,FALSE),E3583)</f>
        <v>25.04.АГ</v>
      </c>
      <c r="G3583" s="27">
        <v>387451.2</v>
      </c>
      <c r="H3583" s="27">
        <v>109821.2</v>
      </c>
      <c r="I3583" s="27">
        <v>124709.7</v>
      </c>
      <c r="J3583" s="27">
        <v>1102566.1000000001</v>
      </c>
      <c r="K3583" s="27">
        <v>841256.9</v>
      </c>
      <c r="L3583" s="27">
        <v>352.80182696965613</v>
      </c>
      <c r="M3583" s="27">
        <v>310.68248901248256</v>
      </c>
      <c r="N3583" s="27">
        <v>131.06176008779244</v>
      </c>
    </row>
    <row r="3584" spans="1:14" x14ac:dyDescent="0.25">
      <c r="A3584" s="28">
        <v>45079</v>
      </c>
      <c r="B3584" s="4" t="s">
        <v>12</v>
      </c>
      <c r="C3584" s="4" t="s">
        <v>13</v>
      </c>
      <c r="D3584" s="4" t="s">
        <v>14</v>
      </c>
      <c r="E3584" s="4" t="s">
        <v>95</v>
      </c>
      <c r="F3584" s="64" t="str">
        <f>IFERROR(VLOOKUP(E3584,'ИМЕНА ОКВЭД'!B$1:D$130001,2,FALSE),E3584)</f>
        <v>Производство мебели</v>
      </c>
      <c r="G3584" s="27">
        <v>31578</v>
      </c>
      <c r="H3584" s="27">
        <v>31938.2</v>
      </c>
      <c r="I3584" s="27">
        <v>30846.400000000001</v>
      </c>
      <c r="J3584" s="27">
        <v>189334.1</v>
      </c>
      <c r="K3584" s="27">
        <v>184969.4</v>
      </c>
      <c r="L3584" s="27">
        <v>98.872196930321678</v>
      </c>
      <c r="M3584" s="27">
        <v>102.37175164686965</v>
      </c>
      <c r="N3584" s="27">
        <v>102.3596876023818</v>
      </c>
    </row>
    <row r="3585" spans="1:14" x14ac:dyDescent="0.25">
      <c r="A3585" s="28">
        <v>45079</v>
      </c>
      <c r="B3585" s="4" t="s">
        <v>12</v>
      </c>
      <c r="C3585" s="4" t="s">
        <v>13</v>
      </c>
      <c r="D3585" s="4" t="s">
        <v>14</v>
      </c>
      <c r="E3585" s="4" t="s">
        <v>119</v>
      </c>
      <c r="F3585" s="64" t="str">
        <f>IFERROR(VLOOKUP(E3585,'ИМЕНА ОКВЭД'!B$1:D$130001,2,FALSE),E3585)</f>
        <v>10.4</v>
      </c>
      <c r="G3585" s="27">
        <v>3947</v>
      </c>
      <c r="H3585" s="27">
        <v>6969</v>
      </c>
      <c r="I3585" s="27"/>
      <c r="J3585" s="27">
        <v>30711.599999999999</v>
      </c>
      <c r="K3585" s="27">
        <v>21377.3</v>
      </c>
      <c r="L3585" s="27">
        <v>56.636533218539242</v>
      </c>
      <c r="M3585" s="27"/>
      <c r="N3585" s="27">
        <v>143.66454135929234</v>
      </c>
    </row>
    <row r="3586" spans="1:14" x14ac:dyDescent="0.25">
      <c r="A3586" s="28">
        <v>45079</v>
      </c>
      <c r="B3586" s="4" t="s">
        <v>12</v>
      </c>
      <c r="C3586" s="4" t="s">
        <v>13</v>
      </c>
      <c r="D3586" s="4" t="s">
        <v>14</v>
      </c>
      <c r="E3586" s="4" t="s">
        <v>27</v>
      </c>
      <c r="F3586" s="64" t="str">
        <f>IFERROR(VLOOKUP(E3586,'ИМЕНА ОКВЭД'!B$1:D$130001,2,FALSE),E3586)</f>
        <v>Сбор и обработка сточных вод</v>
      </c>
      <c r="G3586" s="27">
        <v>202643.7</v>
      </c>
      <c r="H3586" s="27">
        <v>199896.9</v>
      </c>
      <c r="I3586" s="27">
        <v>166570.6</v>
      </c>
      <c r="J3586" s="27">
        <v>1211801.8</v>
      </c>
      <c r="K3586" s="27">
        <v>1018181.6</v>
      </c>
      <c r="L3586" s="27">
        <v>101.3741083528559</v>
      </c>
      <c r="M3586" s="27">
        <v>121.65634271594146</v>
      </c>
      <c r="N3586" s="27">
        <v>119.01627371777293</v>
      </c>
    </row>
    <row r="3587" spans="1:14" x14ac:dyDescent="0.25">
      <c r="A3587" s="28">
        <v>45079</v>
      </c>
      <c r="B3587" s="4" t="s">
        <v>12</v>
      </c>
      <c r="C3587" s="4" t="s">
        <v>13</v>
      </c>
      <c r="D3587" s="4" t="s">
        <v>14</v>
      </c>
      <c r="E3587" s="4" t="s">
        <v>71</v>
      </c>
      <c r="F3587" s="64" t="str">
        <f>IFERROR(VLOOKUP(E3587,'ИМЕНА ОКВЭД'!B$1:D$130001,2,FALSE),E3587)</f>
        <v>23.7</v>
      </c>
      <c r="G3587" s="27">
        <v>663</v>
      </c>
      <c r="H3587" s="27">
        <v>663</v>
      </c>
      <c r="I3587" s="27">
        <v>663</v>
      </c>
      <c r="J3587" s="27">
        <v>3978</v>
      </c>
      <c r="K3587" s="27">
        <v>3978</v>
      </c>
      <c r="L3587" s="27">
        <v>100</v>
      </c>
      <c r="M3587" s="27">
        <v>100</v>
      </c>
      <c r="N3587" s="27">
        <v>100</v>
      </c>
    </row>
    <row r="3588" spans="1:14" x14ac:dyDescent="0.25">
      <c r="A3588" s="28">
        <v>45079</v>
      </c>
      <c r="B3588" s="4" t="s">
        <v>12</v>
      </c>
      <c r="C3588" s="4" t="s">
        <v>13</v>
      </c>
      <c r="D3588" s="4" t="s">
        <v>14</v>
      </c>
      <c r="E3588" s="4" t="s">
        <v>85</v>
      </c>
      <c r="F3588" s="64" t="str">
        <f>IFERROR(VLOOKUP(E3588,'ИМЕНА ОКВЭД'!B$1:D$130001,2,FALSE),E3588)</f>
        <v>Производство, передача и распределение электроэнергии</v>
      </c>
      <c r="G3588" s="27">
        <v>2996486.4</v>
      </c>
      <c r="H3588" s="27">
        <v>3842418.1</v>
      </c>
      <c r="I3588" s="27">
        <v>2309550.7999999998</v>
      </c>
      <c r="J3588" s="27">
        <v>27025113.600000001</v>
      </c>
      <c r="K3588" s="27">
        <v>19915677.199999999</v>
      </c>
      <c r="L3588" s="27">
        <v>77.984392172210519</v>
      </c>
      <c r="M3588" s="27">
        <v>129.74325570149833</v>
      </c>
      <c r="N3588" s="27">
        <v>135.69768845219082</v>
      </c>
    </row>
    <row r="3589" spans="1:14" x14ac:dyDescent="0.25">
      <c r="A3589" s="28">
        <v>45079</v>
      </c>
      <c r="B3589" s="4" t="s">
        <v>12</v>
      </c>
      <c r="C3589" s="4" t="s">
        <v>13</v>
      </c>
      <c r="D3589" s="4" t="s">
        <v>14</v>
      </c>
      <c r="E3589" s="4" t="s">
        <v>60</v>
      </c>
      <c r="F3589" s="64" t="str">
        <f>IFERROR(VLOOKUP(E3589,'ИМЕНА ОКВЭД'!B$1:D$130001,2,FALSE),E3589)</f>
        <v>Производство химических веществ и химических продуктов</v>
      </c>
      <c r="G3589" s="27">
        <v>464400.9</v>
      </c>
      <c r="H3589" s="27">
        <v>414648</v>
      </c>
      <c r="I3589" s="27">
        <v>373456.4</v>
      </c>
      <c r="J3589" s="27">
        <v>2649322.9</v>
      </c>
      <c r="K3589" s="27">
        <v>2492933.7000000002</v>
      </c>
      <c r="L3589" s="27">
        <v>111.99882792151415</v>
      </c>
      <c r="M3589" s="27">
        <v>124.35210643063019</v>
      </c>
      <c r="N3589" s="27">
        <v>106.27329960680463</v>
      </c>
    </row>
    <row r="3590" spans="1:14" x14ac:dyDescent="0.25">
      <c r="A3590" s="28">
        <v>45079</v>
      </c>
      <c r="B3590" s="4" t="s">
        <v>12</v>
      </c>
      <c r="C3590" s="4" t="s">
        <v>13</v>
      </c>
      <c r="D3590" s="4" t="s">
        <v>14</v>
      </c>
      <c r="E3590" s="4" t="s">
        <v>115</v>
      </c>
      <c r="F3590" s="64" t="str">
        <f>IFERROR(VLOOKUP(E3590,'ИМЕНА ОКВЭД'!B$1:D$130001,2,FALSE),E3590)</f>
        <v>24.1</v>
      </c>
      <c r="G3590" s="27">
        <v>4088136.9</v>
      </c>
      <c r="H3590" s="27">
        <v>3808178.8</v>
      </c>
      <c r="I3590" s="27">
        <v>927730.4</v>
      </c>
      <c r="J3590" s="27">
        <v>19412477</v>
      </c>
      <c r="K3590" s="27">
        <v>16718702.4</v>
      </c>
      <c r="L3590" s="27">
        <v>107.35149568082255</v>
      </c>
      <c r="M3590" s="27">
        <v>440.66001286580672</v>
      </c>
      <c r="N3590" s="27">
        <v>116.11234254639284</v>
      </c>
    </row>
    <row r="3591" spans="1:14" x14ac:dyDescent="0.25">
      <c r="A3591" s="28">
        <v>45079</v>
      </c>
      <c r="B3591" s="4" t="s">
        <v>12</v>
      </c>
      <c r="C3591" s="4" t="s">
        <v>13</v>
      </c>
      <c r="D3591" s="4" t="s">
        <v>14</v>
      </c>
      <c r="E3591" s="4" t="s">
        <v>54</v>
      </c>
      <c r="F3591" s="64" t="str">
        <f>IFERROR(VLOOKUP(E3591,'ИМЕНА ОКВЭД'!B$1:D$130001,2,FALSE),E3591)</f>
        <v>38.3</v>
      </c>
      <c r="G3591" s="27">
        <v>528028</v>
      </c>
      <c r="H3591" s="27">
        <v>481050.9</v>
      </c>
      <c r="I3591" s="27">
        <v>237997.5</v>
      </c>
      <c r="J3591" s="27">
        <v>2432269.5</v>
      </c>
      <c r="K3591" s="27">
        <v>1783039.6</v>
      </c>
      <c r="L3591" s="27">
        <v>109.76551545792763</v>
      </c>
      <c r="M3591" s="27">
        <v>221.86283469364173</v>
      </c>
      <c r="N3591" s="27">
        <v>136.41141228719766</v>
      </c>
    </row>
    <row r="3592" spans="1:14" x14ac:dyDescent="0.25">
      <c r="A3592" s="28">
        <v>45079</v>
      </c>
      <c r="B3592" s="4" t="s">
        <v>12</v>
      </c>
      <c r="C3592" s="4" t="s">
        <v>13</v>
      </c>
      <c r="D3592" s="4" t="s">
        <v>14</v>
      </c>
      <c r="E3592" s="4" t="s">
        <v>49</v>
      </c>
      <c r="F3592" s="64" t="str">
        <f>IFERROR(VLOOKUP(E3592,'ИМЕНА ОКВЭД'!B$1:D$130001,2,FALSE),E3592)</f>
        <v>Производство резиновых и пластмассовых изделий</v>
      </c>
      <c r="G3592" s="27">
        <v>874778.4</v>
      </c>
      <c r="H3592" s="27">
        <v>664934.5</v>
      </c>
      <c r="I3592" s="27">
        <v>666498.80000000005</v>
      </c>
      <c r="J3592" s="27">
        <v>3771663.6</v>
      </c>
      <c r="K3592" s="27">
        <v>3243122.9</v>
      </c>
      <c r="L3592" s="27">
        <v>131.5585820859047</v>
      </c>
      <c r="M3592" s="27">
        <v>131.24980870183111</v>
      </c>
      <c r="N3592" s="27">
        <v>116.29727630735178</v>
      </c>
    </row>
    <row r="3593" spans="1:14" x14ac:dyDescent="0.25">
      <c r="A3593" s="28">
        <v>45079</v>
      </c>
      <c r="B3593" s="4" t="s">
        <v>12</v>
      </c>
      <c r="C3593" s="4" t="s">
        <v>13</v>
      </c>
      <c r="D3593" s="4" t="s">
        <v>14</v>
      </c>
      <c r="E3593" s="4" t="s">
        <v>96</v>
      </c>
      <c r="F3593" s="64" t="str">
        <f>IFERROR(VLOOKUP(E3593,'ИМЕНА ОКВЭД'!B$1:D$130001,2,FALSE),E3593)</f>
        <v>05.1</v>
      </c>
      <c r="G3593" s="27">
        <v>3581742</v>
      </c>
      <c r="H3593" s="27">
        <v>4467396</v>
      </c>
      <c r="I3593" s="27">
        <v>4247060</v>
      </c>
      <c r="J3593" s="27">
        <v>24549927</v>
      </c>
      <c r="K3593" s="27">
        <v>27754731</v>
      </c>
      <c r="L3593" s="27">
        <v>80.17516244362487</v>
      </c>
      <c r="M3593" s="27">
        <v>84.334622067971722</v>
      </c>
      <c r="N3593" s="27">
        <v>88.45312534284696</v>
      </c>
    </row>
    <row r="3594" spans="1:14" x14ac:dyDescent="0.25">
      <c r="A3594" s="28">
        <v>45079</v>
      </c>
      <c r="B3594" s="4" t="s">
        <v>12</v>
      </c>
      <c r="C3594" s="4" t="s">
        <v>13</v>
      </c>
      <c r="D3594" s="4" t="s">
        <v>14</v>
      </c>
      <c r="E3594" s="4" t="s">
        <v>135</v>
      </c>
      <c r="F3594" s="64" t="str">
        <f>IFERROR(VLOOKUP(E3594,'ИМЕНА ОКВЭД'!B$1:D$130001,2,FALSE),E3594)</f>
        <v>32.3</v>
      </c>
      <c r="G3594" s="27">
        <v>523</v>
      </c>
      <c r="H3594" s="27">
        <v>523</v>
      </c>
      <c r="I3594" s="27">
        <v>300</v>
      </c>
      <c r="J3594" s="27">
        <v>2915</v>
      </c>
      <c r="K3594" s="27">
        <v>1800</v>
      </c>
      <c r="L3594" s="27">
        <v>100</v>
      </c>
      <c r="M3594" s="27">
        <v>174.33333333333334</v>
      </c>
      <c r="N3594" s="27">
        <v>161.94444444444446</v>
      </c>
    </row>
    <row r="3595" spans="1:14" x14ac:dyDescent="0.25">
      <c r="A3595" s="28">
        <v>45079</v>
      </c>
      <c r="B3595" s="4" t="s">
        <v>12</v>
      </c>
      <c r="C3595" s="4" t="s">
        <v>13</v>
      </c>
      <c r="D3595" s="4" t="s">
        <v>14</v>
      </c>
      <c r="E3595" s="4" t="s">
        <v>45</v>
      </c>
      <c r="F3595" s="64" t="str">
        <f>IFERROR(VLOOKUP(E3595,'ИМЕНА ОКВЭД'!B$1:D$130001,2,FALSE),E3595)</f>
        <v>Добыча металлических руд</v>
      </c>
      <c r="G3595" s="27">
        <v>991903.4</v>
      </c>
      <c r="H3595" s="27">
        <v>726804.5</v>
      </c>
      <c r="I3595" s="27">
        <v>1019915.7</v>
      </c>
      <c r="J3595" s="27">
        <v>3562766.3</v>
      </c>
      <c r="K3595" s="27">
        <v>4831666.2</v>
      </c>
      <c r="L3595" s="27">
        <v>136.47458154152869</v>
      </c>
      <c r="M3595" s="27">
        <v>97.253469085729336</v>
      </c>
      <c r="N3595" s="27">
        <v>73.737840167849342</v>
      </c>
    </row>
    <row r="3596" spans="1:14" x14ac:dyDescent="0.25">
      <c r="A3596" s="28">
        <v>45079</v>
      </c>
      <c r="B3596" s="4" t="s">
        <v>12</v>
      </c>
      <c r="C3596" s="4" t="s">
        <v>13</v>
      </c>
      <c r="D3596" s="4" t="s">
        <v>14</v>
      </c>
      <c r="E3596" s="4" t="s">
        <v>132</v>
      </c>
      <c r="F3596" s="64" t="str">
        <f>IFERROR(VLOOKUP(E3596,'ИМЕНА ОКВЭД'!B$1:D$130001,2,FALSE),E3596)</f>
        <v>09.1</v>
      </c>
      <c r="G3596" s="27">
        <v>39154</v>
      </c>
      <c r="H3596" s="27"/>
      <c r="I3596" s="27">
        <v>108</v>
      </c>
      <c r="J3596" s="27">
        <v>120868</v>
      </c>
      <c r="K3596" s="27">
        <v>648</v>
      </c>
      <c r="L3596" s="27"/>
      <c r="M3596" s="27">
        <v>36253.703703703701</v>
      </c>
      <c r="N3596" s="27">
        <v>18652.469135802468</v>
      </c>
    </row>
    <row r="3597" spans="1:14" x14ac:dyDescent="0.25">
      <c r="A3597" s="28">
        <v>45079</v>
      </c>
      <c r="B3597" s="4" t="s">
        <v>12</v>
      </c>
      <c r="C3597" s="4" t="s">
        <v>13</v>
      </c>
      <c r="D3597" s="4" t="s">
        <v>14</v>
      </c>
      <c r="E3597" s="4" t="s">
        <v>38</v>
      </c>
      <c r="F3597" s="64" t="str">
        <f>IFERROR(VLOOKUP(E3597,'ИМЕНА ОКВЭД'!B$1:D$130001,2,FALSE),E3597)</f>
        <v>21.2</v>
      </c>
      <c r="G3597" s="27">
        <v>290047</v>
      </c>
      <c r="H3597" s="27">
        <v>296387</v>
      </c>
      <c r="I3597" s="27">
        <v>195475</v>
      </c>
      <c r="J3597" s="27">
        <v>1755351</v>
      </c>
      <c r="K3597" s="27">
        <v>1345257</v>
      </c>
      <c r="L3597" s="27">
        <v>97.860904830508758</v>
      </c>
      <c r="M3597" s="27">
        <v>148.38061133137231</v>
      </c>
      <c r="N3597" s="27">
        <v>130.48443531607714</v>
      </c>
    </row>
    <row r="3598" spans="1:14" x14ac:dyDescent="0.25">
      <c r="A3598" s="28">
        <v>45079</v>
      </c>
      <c r="B3598" s="4" t="s">
        <v>12</v>
      </c>
      <c r="C3598" s="4" t="s">
        <v>13</v>
      </c>
      <c r="D3598" s="4" t="s">
        <v>14</v>
      </c>
      <c r="E3598" s="4" t="s">
        <v>63</v>
      </c>
      <c r="F3598" s="64" t="str">
        <f>IFERROR(VLOOKUP(E3598,'ИМЕНА ОКВЭД'!B$1:D$130001,2,FALSE),E3598)</f>
        <v>33.2</v>
      </c>
      <c r="G3598" s="27">
        <v>9530</v>
      </c>
      <c r="H3598" s="27">
        <v>3530</v>
      </c>
      <c r="I3598" s="27">
        <v>4236.1000000000004</v>
      </c>
      <c r="J3598" s="27">
        <v>64733.7</v>
      </c>
      <c r="K3598" s="27">
        <v>29380.7</v>
      </c>
      <c r="L3598" s="27">
        <v>269.97167138810198</v>
      </c>
      <c r="M3598" s="27">
        <v>224.97108189136233</v>
      </c>
      <c r="N3598" s="27">
        <v>220.32728968336357</v>
      </c>
    </row>
    <row r="3599" spans="1:14" x14ac:dyDescent="0.25">
      <c r="A3599" s="28">
        <v>45079</v>
      </c>
      <c r="B3599" s="4" t="s">
        <v>12</v>
      </c>
      <c r="C3599" s="4" t="s">
        <v>13</v>
      </c>
      <c r="D3599" s="4" t="s">
        <v>14</v>
      </c>
      <c r="E3599" s="4" t="s">
        <v>89</v>
      </c>
      <c r="F3599" s="64" t="str">
        <f>IFERROR(VLOOKUP(E3599,'ИМЕНА ОКВЭД'!B$1:D$130001,2,FALSE),E3599)</f>
        <v>Обеспечение электрическое энергией, газом и паром; кондиционирование воздуха</v>
      </c>
      <c r="G3599" s="27">
        <v>3925913.4</v>
      </c>
      <c r="H3599" s="27">
        <v>5412980.2999999998</v>
      </c>
      <c r="I3599" s="27">
        <v>3146221.7</v>
      </c>
      <c r="J3599" s="27">
        <v>44306514.799999997</v>
      </c>
      <c r="K3599" s="27">
        <v>35565731.299999997</v>
      </c>
      <c r="L3599" s="27">
        <v>72.527760723607287</v>
      </c>
      <c r="M3599" s="27">
        <v>124.78184229674596</v>
      </c>
      <c r="N3599" s="27">
        <v>124.57641999898931</v>
      </c>
    </row>
    <row r="3600" spans="1:14" x14ac:dyDescent="0.25">
      <c r="A3600" s="28">
        <v>45079</v>
      </c>
      <c r="B3600" s="4" t="s">
        <v>12</v>
      </c>
      <c r="C3600" s="4" t="s">
        <v>13</v>
      </c>
      <c r="D3600" s="4" t="s">
        <v>14</v>
      </c>
      <c r="E3600" s="4" t="s">
        <v>70</v>
      </c>
      <c r="F3600" s="64" t="str">
        <f>IFERROR(VLOOKUP(E3600,'ИМЕНА ОКВЭД'!B$1:D$130001,2,FALSE),E3600)</f>
        <v>Забор, очистка и распределение воды</v>
      </c>
      <c r="G3600" s="27">
        <v>370061.6</v>
      </c>
      <c r="H3600" s="27">
        <v>341846</v>
      </c>
      <c r="I3600" s="27">
        <v>317853.90000000002</v>
      </c>
      <c r="J3600" s="27">
        <v>2201682.9</v>
      </c>
      <c r="K3600" s="27">
        <v>1941713.1</v>
      </c>
      <c r="L3600" s="27">
        <v>108.25389210346179</v>
      </c>
      <c r="M3600" s="27">
        <v>116.42506195456465</v>
      </c>
      <c r="N3600" s="27">
        <v>113.38868239597292</v>
      </c>
    </row>
    <row r="3601" spans="1:14" x14ac:dyDescent="0.25">
      <c r="A3601" s="28">
        <v>45079</v>
      </c>
      <c r="B3601" s="4" t="s">
        <v>12</v>
      </c>
      <c r="C3601" s="4" t="s">
        <v>13</v>
      </c>
      <c r="D3601" s="4" t="s">
        <v>14</v>
      </c>
      <c r="E3601" s="4" t="s">
        <v>67</v>
      </c>
      <c r="F3601" s="64" t="str">
        <f>IFERROR(VLOOKUP(E3601,'ИМЕНА ОКВЭД'!B$1:D$130001,2,FALSE),E3601)</f>
        <v>23.5</v>
      </c>
      <c r="G3601" s="27">
        <v>99.7</v>
      </c>
      <c r="H3601" s="27"/>
      <c r="I3601" s="27">
        <v>54.4</v>
      </c>
      <c r="J3601" s="27">
        <v>191.3</v>
      </c>
      <c r="K3601" s="27">
        <v>173.4</v>
      </c>
      <c r="L3601" s="27"/>
      <c r="M3601" s="27">
        <v>183.27205882352942</v>
      </c>
      <c r="N3601" s="27">
        <v>110.32295271049597</v>
      </c>
    </row>
    <row r="3602" spans="1:14" x14ac:dyDescent="0.25">
      <c r="A3602" s="28">
        <v>45079</v>
      </c>
      <c r="B3602" s="4" t="s">
        <v>12</v>
      </c>
      <c r="C3602" s="4" t="s">
        <v>13</v>
      </c>
      <c r="D3602" s="4" t="s">
        <v>14</v>
      </c>
      <c r="E3602" s="4" t="s">
        <v>123</v>
      </c>
      <c r="F3602" s="64" t="str">
        <f>IFERROR(VLOOKUP(E3602,'ИМЕНА ОКВЭД'!B$1:D$130001,2,FALSE),E3602)</f>
        <v>32.1</v>
      </c>
      <c r="G3602" s="27">
        <v>135209.60000000001</v>
      </c>
      <c r="H3602" s="27">
        <v>121282.1</v>
      </c>
      <c r="I3602" s="27">
        <v>18</v>
      </c>
      <c r="J3602" s="27">
        <v>310200.7</v>
      </c>
      <c r="K3602" s="27">
        <v>108</v>
      </c>
      <c r="L3602" s="27">
        <v>111.48355775501908</v>
      </c>
      <c r="M3602" s="27">
        <v>751164.4444444445</v>
      </c>
      <c r="N3602" s="27">
        <v>287222.87037037039</v>
      </c>
    </row>
    <row r="3603" spans="1:14" x14ac:dyDescent="0.25">
      <c r="A3603" s="28">
        <v>45079</v>
      </c>
      <c r="B3603" s="4" t="s">
        <v>12</v>
      </c>
      <c r="C3603" s="4" t="s">
        <v>13</v>
      </c>
      <c r="D3603" s="4" t="s">
        <v>14</v>
      </c>
      <c r="E3603" s="4" t="s">
        <v>108</v>
      </c>
      <c r="F3603" s="64" t="str">
        <f>IFERROR(VLOOKUP(E3603,'ИМЕНА ОКВЭД'!B$1:D$130001,2,FALSE),E3603)</f>
        <v>36.0</v>
      </c>
      <c r="G3603" s="27">
        <v>370061.6</v>
      </c>
      <c r="H3603" s="27">
        <v>341846</v>
      </c>
      <c r="I3603" s="27">
        <v>317853.90000000002</v>
      </c>
      <c r="J3603" s="27">
        <v>2201682.9</v>
      </c>
      <c r="K3603" s="27">
        <v>1941713.1</v>
      </c>
      <c r="L3603" s="27">
        <v>108.25389210346179</v>
      </c>
      <c r="M3603" s="27">
        <v>116.42506195456465</v>
      </c>
      <c r="N3603" s="27">
        <v>113.38868239597292</v>
      </c>
    </row>
    <row r="3604" spans="1:14" x14ac:dyDescent="0.25">
      <c r="A3604" s="28">
        <v>45079</v>
      </c>
      <c r="B3604" s="4" t="s">
        <v>12</v>
      </c>
      <c r="C3604" s="4" t="s">
        <v>13</v>
      </c>
      <c r="D3604" s="4" t="s">
        <v>14</v>
      </c>
      <c r="E3604" s="4" t="s">
        <v>21</v>
      </c>
      <c r="F3604" s="64" t="str">
        <f>IFERROR(VLOOKUP(E3604,'ИМЕНА ОКВЭД'!B$1:D$130001,2,FALSE),E3604)</f>
        <v>Производство прочих готовых изделий</v>
      </c>
      <c r="G3604" s="27">
        <v>155941.4</v>
      </c>
      <c r="H3604" s="27">
        <v>144977</v>
      </c>
      <c r="I3604" s="27">
        <v>34547.599999999999</v>
      </c>
      <c r="J3604" s="27">
        <v>428109.4</v>
      </c>
      <c r="K3604" s="27">
        <v>157108.29999999999</v>
      </c>
      <c r="L3604" s="27">
        <v>107.56285479765756</v>
      </c>
      <c r="M3604" s="27">
        <v>451.381282636131</v>
      </c>
      <c r="N3604" s="27">
        <v>272.49317827256738</v>
      </c>
    </row>
    <row r="3605" spans="1:14" x14ac:dyDescent="0.25">
      <c r="A3605" s="28">
        <v>45079</v>
      </c>
      <c r="B3605" s="4" t="s">
        <v>12</v>
      </c>
      <c r="C3605" s="4" t="s">
        <v>13</v>
      </c>
      <c r="D3605" s="4" t="s">
        <v>14</v>
      </c>
      <c r="E3605" s="4" t="s">
        <v>53</v>
      </c>
      <c r="F3605" s="64" t="str">
        <f>IFERROR(VLOOKUP(E3605,'ИМЕНА ОКВЭД'!B$1:D$130001,2,FALSE),E3605)</f>
        <v>28.2</v>
      </c>
      <c r="G3605" s="27">
        <v>5986</v>
      </c>
      <c r="H3605" s="27">
        <v>5986</v>
      </c>
      <c r="I3605" s="27">
        <v>2363</v>
      </c>
      <c r="J3605" s="27">
        <v>47711</v>
      </c>
      <c r="K3605" s="27">
        <v>61083.199999999997</v>
      </c>
      <c r="L3605" s="27">
        <v>100</v>
      </c>
      <c r="M3605" s="27">
        <v>253.32204824375793</v>
      </c>
      <c r="N3605" s="27">
        <v>78.108219608664896</v>
      </c>
    </row>
    <row r="3606" spans="1:14" x14ac:dyDescent="0.25">
      <c r="A3606" s="28">
        <v>45079</v>
      </c>
      <c r="B3606" s="4" t="s">
        <v>12</v>
      </c>
      <c r="C3606" s="4" t="s">
        <v>13</v>
      </c>
      <c r="D3606" s="4" t="s">
        <v>14</v>
      </c>
      <c r="E3606" s="4" t="s">
        <v>48</v>
      </c>
      <c r="F3606" s="64" t="str">
        <f>IFERROR(VLOOKUP(E3606,'ИМЕНА ОКВЭД'!B$1:D$130001,2,FALSE),E3606)</f>
        <v>Производство напитков</v>
      </c>
      <c r="G3606" s="27">
        <v>924081.2</v>
      </c>
      <c r="H3606" s="27">
        <v>768904.1</v>
      </c>
      <c r="I3606" s="27">
        <v>1117489.3</v>
      </c>
      <c r="J3606" s="27">
        <v>4286988.9000000004</v>
      </c>
      <c r="K3606" s="27">
        <v>4352022.5999999996</v>
      </c>
      <c r="L3606" s="27">
        <v>120.181593517319</v>
      </c>
      <c r="M3606" s="27">
        <v>82.692621754857072</v>
      </c>
      <c r="N3606" s="27">
        <v>98.505667227003826</v>
      </c>
    </row>
    <row r="3607" spans="1:14" x14ac:dyDescent="0.25">
      <c r="A3607" s="28">
        <v>45079</v>
      </c>
      <c r="B3607" s="4" t="s">
        <v>12</v>
      </c>
      <c r="C3607" s="4" t="s">
        <v>13</v>
      </c>
      <c r="D3607" s="4" t="s">
        <v>14</v>
      </c>
      <c r="E3607" s="4" t="s">
        <v>73</v>
      </c>
      <c r="F3607" s="64" t="str">
        <f>IFERROR(VLOOKUP(E3607,'ИМЕНА ОКВЭД'!B$1:D$130001,2,FALSE),E3607)</f>
        <v>07.2</v>
      </c>
      <c r="G3607" s="27">
        <v>991903.4</v>
      </c>
      <c r="H3607" s="27">
        <v>726804.5</v>
      </c>
      <c r="I3607" s="27">
        <v>1019915.7</v>
      </c>
      <c r="J3607" s="27">
        <v>3562766.3</v>
      </c>
      <c r="K3607" s="27">
        <v>4831666.2</v>
      </c>
      <c r="L3607" s="27">
        <v>136.47458154152869</v>
      </c>
      <c r="M3607" s="27">
        <v>97.253469085729336</v>
      </c>
      <c r="N3607" s="27">
        <v>73.737840167849342</v>
      </c>
    </row>
    <row r="3608" spans="1:14" x14ac:dyDescent="0.25">
      <c r="A3608" s="28">
        <v>45079</v>
      </c>
      <c r="B3608" s="4" t="s">
        <v>12</v>
      </c>
      <c r="C3608" s="4" t="s">
        <v>13</v>
      </c>
      <c r="D3608" s="4" t="s">
        <v>14</v>
      </c>
      <c r="E3608" s="4" t="s">
        <v>110</v>
      </c>
      <c r="F3608" s="64" t="str">
        <f>IFERROR(VLOOKUP(E3608,'ИМЕНА ОКВЭД'!B$1:D$130001,2,FALSE),E3608)</f>
        <v>10.6</v>
      </c>
      <c r="G3608" s="27"/>
      <c r="H3608" s="27"/>
      <c r="I3608" s="27"/>
      <c r="J3608" s="27"/>
      <c r="K3608" s="27">
        <v>5.4</v>
      </c>
      <c r="L3608" s="27"/>
      <c r="M3608" s="27"/>
      <c r="N3608" s="27"/>
    </row>
    <row r="3609" spans="1:14" x14ac:dyDescent="0.25">
      <c r="A3609" s="28">
        <v>45079</v>
      </c>
      <c r="B3609" s="4" t="s">
        <v>12</v>
      </c>
      <c r="C3609" s="4" t="s">
        <v>13</v>
      </c>
      <c r="D3609" s="4" t="s">
        <v>14</v>
      </c>
      <c r="E3609" s="4" t="s">
        <v>62</v>
      </c>
      <c r="F3609" s="64" t="str">
        <f>IFERROR(VLOOKUP(E3609,'ИМЕНА ОКВЭД'!B$1:D$130001,2,FALSE),E3609)</f>
        <v>27.1</v>
      </c>
      <c r="G3609" s="27">
        <v>8421</v>
      </c>
      <c r="H3609" s="27">
        <v>12610</v>
      </c>
      <c r="I3609" s="27">
        <v>3910</v>
      </c>
      <c r="J3609" s="27">
        <v>50027</v>
      </c>
      <c r="K3609" s="27">
        <v>23460</v>
      </c>
      <c r="L3609" s="27">
        <v>66.78033306899286</v>
      </c>
      <c r="M3609" s="27">
        <v>215.37084398976981</v>
      </c>
      <c r="N3609" s="27">
        <v>213.24381926683716</v>
      </c>
    </row>
    <row r="3610" spans="1:14" x14ac:dyDescent="0.25">
      <c r="A3610" s="28">
        <v>45079</v>
      </c>
      <c r="B3610" s="4" t="s">
        <v>12</v>
      </c>
      <c r="C3610" s="4" t="s">
        <v>13</v>
      </c>
      <c r="D3610" s="4" t="s">
        <v>14</v>
      </c>
      <c r="E3610" s="4" t="s">
        <v>75</v>
      </c>
      <c r="F3610" s="64" t="str">
        <f>IFERROR(VLOOKUP(E3610,'ИМЕНА ОКВЭД'!B$1:D$130001,2,FALSE),E3610)</f>
        <v>125.АГ</v>
      </c>
      <c r="G3610" s="27">
        <v>53600315.5</v>
      </c>
      <c r="H3610" s="27">
        <v>38318450.600000001</v>
      </c>
      <c r="I3610" s="27">
        <v>35047401.399999999</v>
      </c>
      <c r="J3610" s="27">
        <v>241129950.59999999</v>
      </c>
      <c r="K3610" s="27">
        <v>228660141.30000001</v>
      </c>
      <c r="L3610" s="27">
        <v>139.88121821397445</v>
      </c>
      <c r="M3610" s="27">
        <v>152.93663255729996</v>
      </c>
      <c r="N3610" s="27">
        <v>105.45342499532515</v>
      </c>
    </row>
    <row r="3611" spans="1:14" x14ac:dyDescent="0.25">
      <c r="A3611" s="28">
        <v>45079</v>
      </c>
      <c r="B3611" s="4" t="s">
        <v>12</v>
      </c>
      <c r="C3611" s="4" t="s">
        <v>13</v>
      </c>
      <c r="D3611" s="4" t="s">
        <v>14</v>
      </c>
      <c r="E3611" s="4" t="s">
        <v>36</v>
      </c>
      <c r="F3611" s="64" t="str">
        <f>IFERROR(VLOOKUP(E3611,'ИМЕНА ОКВЭД'!B$1:D$130001,2,FALSE),E3611)</f>
        <v>Производство прочей неметаллической минеральной продукции</v>
      </c>
      <c r="G3611" s="27">
        <v>1145344.2</v>
      </c>
      <c r="H3611" s="27">
        <v>1302810.6000000001</v>
      </c>
      <c r="I3611" s="27">
        <v>1258230</v>
      </c>
      <c r="J3611" s="27">
        <v>7383771.7999999998</v>
      </c>
      <c r="K3611" s="27">
        <v>7003407.5</v>
      </c>
      <c r="L3611" s="27">
        <v>87.913331377561718</v>
      </c>
      <c r="M3611" s="27">
        <v>91.028206289788031</v>
      </c>
      <c r="N3611" s="27">
        <v>105.43113191685619</v>
      </c>
    </row>
    <row r="3612" spans="1:14" x14ac:dyDescent="0.25">
      <c r="A3612" s="28">
        <v>45079</v>
      </c>
      <c r="B3612" s="4" t="s">
        <v>12</v>
      </c>
      <c r="C3612" s="4" t="s">
        <v>13</v>
      </c>
      <c r="D3612" s="4" t="s">
        <v>14</v>
      </c>
      <c r="E3612" s="4" t="s">
        <v>81</v>
      </c>
      <c r="F3612" s="64" t="str">
        <f>IFERROR(VLOOKUP(E3612,'ИМЕНА ОКВЭД'!B$1:D$130001,2,FALSE),E3612)</f>
        <v>Переработка и консервирование мяса и мясной пищевой продукции</v>
      </c>
      <c r="G3612" s="27">
        <v>229697.9</v>
      </c>
      <c r="H3612" s="27">
        <v>231473</v>
      </c>
      <c r="I3612" s="27">
        <v>90846.5</v>
      </c>
      <c r="J3612" s="27">
        <v>1270190.5</v>
      </c>
      <c r="K3612" s="27">
        <v>543591.9</v>
      </c>
      <c r="L3612" s="27">
        <v>99.233128701835639</v>
      </c>
      <c r="M3612" s="27">
        <v>252.84177155971886</v>
      </c>
      <c r="N3612" s="27">
        <v>233.66619333363872</v>
      </c>
    </row>
    <row r="3613" spans="1:14" x14ac:dyDescent="0.25">
      <c r="A3613" s="28">
        <v>45079</v>
      </c>
      <c r="B3613" s="4" t="s">
        <v>12</v>
      </c>
      <c r="C3613" s="4" t="s">
        <v>13</v>
      </c>
      <c r="D3613" s="4" t="s">
        <v>14</v>
      </c>
      <c r="E3613" s="4" t="s">
        <v>1918</v>
      </c>
      <c r="F3613" s="64" t="str">
        <f>IFERROR(VLOOKUP(E3613,'ИМЕНА ОКВЭД'!B$1:D$130001,2,FALSE),E3613)</f>
        <v>17.1</v>
      </c>
      <c r="G3613" s="27">
        <v>20928</v>
      </c>
      <c r="H3613" s="27">
        <v>20928</v>
      </c>
      <c r="I3613" s="27"/>
      <c r="J3613" s="27">
        <v>104640</v>
      </c>
      <c r="K3613" s="27"/>
      <c r="L3613" s="27">
        <v>100</v>
      </c>
      <c r="M3613" s="27"/>
      <c r="N3613" s="27"/>
    </row>
    <row r="3614" spans="1:14" x14ac:dyDescent="0.25">
      <c r="A3614" s="28">
        <v>45079</v>
      </c>
      <c r="B3614" s="4" t="s">
        <v>12</v>
      </c>
      <c r="C3614" s="4" t="s">
        <v>13</v>
      </c>
      <c r="D3614" s="4" t="s">
        <v>14</v>
      </c>
      <c r="E3614" s="4" t="s">
        <v>120</v>
      </c>
      <c r="F3614" s="64" t="str">
        <f>IFERROR(VLOOKUP(E3614,'ИМЕНА ОКВЭД'!B$1:D$130001,2,FALSE),E3614)</f>
        <v>20.1</v>
      </c>
      <c r="G3614" s="27">
        <v>312662.90000000002</v>
      </c>
      <c r="H3614" s="27">
        <v>270331</v>
      </c>
      <c r="I3614" s="27">
        <v>225085.4</v>
      </c>
      <c r="J3614" s="27">
        <v>1810812.9</v>
      </c>
      <c r="K3614" s="27">
        <v>1657546.7</v>
      </c>
      <c r="L3614" s="27">
        <v>115.65928435880457</v>
      </c>
      <c r="M3614" s="27">
        <v>138.90856537118799</v>
      </c>
      <c r="N3614" s="27">
        <v>109.24656904086021</v>
      </c>
    </row>
    <row r="3615" spans="1:14" x14ac:dyDescent="0.25">
      <c r="A3615" s="28">
        <v>45079</v>
      </c>
      <c r="B3615" s="4" t="s">
        <v>12</v>
      </c>
      <c r="C3615" s="4" t="s">
        <v>13</v>
      </c>
      <c r="D3615" s="4" t="s">
        <v>14</v>
      </c>
      <c r="E3615" s="4" t="s">
        <v>23</v>
      </c>
      <c r="F3615" s="64" t="str">
        <f>IFERROR(VLOOKUP(E3615,'ИМЕНА ОКВЭД'!B$1:D$130001,2,FALSE),E3615)</f>
        <v>23.3</v>
      </c>
      <c r="G3615" s="27">
        <v>44215.3</v>
      </c>
      <c r="H3615" s="27">
        <v>51630.3</v>
      </c>
      <c r="I3615" s="27">
        <v>51593</v>
      </c>
      <c r="J3615" s="27">
        <v>271065.59999999998</v>
      </c>
      <c r="K3615" s="27">
        <v>291891</v>
      </c>
      <c r="L3615" s="27">
        <v>85.638278297821245</v>
      </c>
      <c r="M3615" s="27">
        <v>85.700191886496228</v>
      </c>
      <c r="N3615" s="27">
        <v>92.865350421904068</v>
      </c>
    </row>
    <row r="3616" spans="1:14" x14ac:dyDescent="0.25">
      <c r="A3616" s="28">
        <v>45079</v>
      </c>
      <c r="B3616" s="4" t="s">
        <v>12</v>
      </c>
      <c r="C3616" s="4" t="s">
        <v>13</v>
      </c>
      <c r="D3616" s="4" t="s">
        <v>14</v>
      </c>
      <c r="E3616" s="4" t="s">
        <v>43</v>
      </c>
      <c r="F3616" s="64" t="str">
        <f>IFERROR(VLOOKUP(E3616,'ИМЕНА ОКВЭД'!B$1:D$130001,2,FALSE),E3616)</f>
        <v>27.9</v>
      </c>
      <c r="G3616" s="27">
        <v>8891.9</v>
      </c>
      <c r="H3616" s="27">
        <v>1703</v>
      </c>
      <c r="I3616" s="27">
        <v>12891.3</v>
      </c>
      <c r="J3616" s="27">
        <v>32123.4</v>
      </c>
      <c r="K3616" s="27">
        <v>49186.3</v>
      </c>
      <c r="L3616" s="27">
        <v>522.13153258954787</v>
      </c>
      <c r="M3616" s="27">
        <v>68.975976045860392</v>
      </c>
      <c r="N3616" s="27">
        <v>65.309649231594975</v>
      </c>
    </row>
    <row r="3617" spans="1:14" x14ac:dyDescent="0.25">
      <c r="A3617" s="28">
        <v>45079</v>
      </c>
      <c r="B3617" s="4" t="s">
        <v>12</v>
      </c>
      <c r="C3617" s="4" t="s">
        <v>13</v>
      </c>
      <c r="D3617" s="4" t="s">
        <v>14</v>
      </c>
      <c r="E3617" s="4" t="s">
        <v>34</v>
      </c>
      <c r="F3617" s="64" t="str">
        <f>IFERROR(VLOOKUP(E3617,'ИМЕНА ОКВЭД'!B$1:D$130001,2,FALSE),E3617)</f>
        <v>31.0</v>
      </c>
      <c r="G3617" s="27">
        <v>31578</v>
      </c>
      <c r="H3617" s="27">
        <v>31938.2</v>
      </c>
      <c r="I3617" s="27">
        <v>30846.400000000001</v>
      </c>
      <c r="J3617" s="27">
        <v>189334.1</v>
      </c>
      <c r="K3617" s="27">
        <v>184969.4</v>
      </c>
      <c r="L3617" s="27">
        <v>98.872196930321678</v>
      </c>
      <c r="M3617" s="27">
        <v>102.37175164686965</v>
      </c>
      <c r="N3617" s="27">
        <v>102.3596876023818</v>
      </c>
    </row>
    <row r="3618" spans="1:14" x14ac:dyDescent="0.25">
      <c r="A3618" s="28">
        <v>45079</v>
      </c>
      <c r="B3618" s="4" t="s">
        <v>12</v>
      </c>
      <c r="C3618" s="4" t="s">
        <v>13</v>
      </c>
      <c r="D3618" s="4" t="s">
        <v>14</v>
      </c>
      <c r="E3618" s="4" t="s">
        <v>72</v>
      </c>
      <c r="F3618" s="64" t="str">
        <f>IFERROR(VLOOKUP(E3618,'ИМЕНА ОКВЭД'!B$1:D$130001,2,FALSE),E3618)</f>
        <v>32.9</v>
      </c>
      <c r="G3618" s="27">
        <v>5828.8</v>
      </c>
      <c r="H3618" s="27">
        <v>10528.9</v>
      </c>
      <c r="I3618" s="27">
        <v>15964.6</v>
      </c>
      <c r="J3618" s="27">
        <v>42262.7</v>
      </c>
      <c r="K3618" s="27">
        <v>77290.7</v>
      </c>
      <c r="L3618" s="27">
        <v>55.360009117761592</v>
      </c>
      <c r="M3618" s="27">
        <v>36.510780100973406</v>
      </c>
      <c r="N3618" s="27">
        <v>54.680187913940486</v>
      </c>
    </row>
    <row r="3619" spans="1:14" x14ac:dyDescent="0.25">
      <c r="A3619" s="28">
        <v>45079</v>
      </c>
      <c r="B3619" s="4" t="s">
        <v>12</v>
      </c>
      <c r="C3619" s="4" t="s">
        <v>13</v>
      </c>
      <c r="D3619" s="4" t="s">
        <v>14</v>
      </c>
      <c r="E3619" s="4" t="s">
        <v>125</v>
      </c>
      <c r="F3619" s="64" t="str">
        <f>IFERROR(VLOOKUP(E3619,'ИМЕНА ОКВЭД'!B$1:D$130001,2,FALSE),E3619)</f>
        <v>Производство кокса и нефтепродуктов</v>
      </c>
      <c r="G3619" s="27">
        <v>4597876.7</v>
      </c>
      <c r="H3619" s="27">
        <v>2962002.5</v>
      </c>
      <c r="I3619" s="27">
        <v>5140257.9000000004</v>
      </c>
      <c r="J3619" s="27">
        <v>19757513.600000001</v>
      </c>
      <c r="K3619" s="27">
        <v>33447095.699999999</v>
      </c>
      <c r="L3619" s="27">
        <v>155.22865696433411</v>
      </c>
      <c r="M3619" s="27">
        <v>89.448366005137601</v>
      </c>
      <c r="N3619" s="27">
        <v>59.070939304305575</v>
      </c>
    </row>
    <row r="3620" spans="1:14" x14ac:dyDescent="0.25">
      <c r="A3620" s="28">
        <v>45079</v>
      </c>
      <c r="B3620" s="4" t="s">
        <v>12</v>
      </c>
      <c r="C3620" s="4" t="s">
        <v>13</v>
      </c>
      <c r="D3620" s="4" t="s">
        <v>14</v>
      </c>
      <c r="E3620" s="4" t="s">
        <v>57</v>
      </c>
      <c r="F3620" s="64" t="str">
        <f>IFERROR(VLOOKUP(E3620,'ИМЕНА ОКВЭД'!B$1:D$130001,2,FALSE),E3620)</f>
        <v>10.3</v>
      </c>
      <c r="G3620" s="27">
        <v>26994.1</v>
      </c>
      <c r="H3620" s="27">
        <v>27390</v>
      </c>
      <c r="I3620" s="27">
        <v>25889.3</v>
      </c>
      <c r="J3620" s="27">
        <v>163504.5</v>
      </c>
      <c r="K3620" s="27">
        <v>154441.79999999999</v>
      </c>
      <c r="L3620" s="27">
        <v>98.554581964220517</v>
      </c>
      <c r="M3620" s="27">
        <v>104.26740004557867</v>
      </c>
      <c r="N3620" s="27">
        <v>105.86803572607934</v>
      </c>
    </row>
    <row r="3621" spans="1:14" x14ac:dyDescent="0.25">
      <c r="A3621" s="28">
        <v>45079</v>
      </c>
      <c r="B3621" s="4" t="s">
        <v>12</v>
      </c>
      <c r="C3621" s="4" t="s">
        <v>13</v>
      </c>
      <c r="D3621" s="4" t="s">
        <v>14</v>
      </c>
      <c r="E3621" s="4" t="s">
        <v>51</v>
      </c>
      <c r="F3621" s="64" t="str">
        <f>IFERROR(VLOOKUP(E3621,'ИМЕНА ОКВЭД'!B$1:D$130001,2,FALSE),E3621)</f>
        <v>19.2</v>
      </c>
      <c r="G3621" s="27">
        <v>4597876.7</v>
      </c>
      <c r="H3621" s="27">
        <v>2962002.5</v>
      </c>
      <c r="I3621" s="27">
        <v>5140257.9000000004</v>
      </c>
      <c r="J3621" s="27">
        <v>19757513.600000001</v>
      </c>
      <c r="K3621" s="27">
        <v>33447095.699999999</v>
      </c>
      <c r="L3621" s="27">
        <v>155.22865696433411</v>
      </c>
      <c r="M3621" s="27">
        <v>89.448366005137601</v>
      </c>
      <c r="N3621" s="27">
        <v>59.070939304305575</v>
      </c>
    </row>
    <row r="3622" spans="1:14" x14ac:dyDescent="0.25">
      <c r="A3622" s="28">
        <v>45079</v>
      </c>
      <c r="B3622" s="4" t="s">
        <v>12</v>
      </c>
      <c r="C3622" s="4" t="s">
        <v>13</v>
      </c>
      <c r="D3622" s="4" t="s">
        <v>14</v>
      </c>
      <c r="E3622" s="4" t="s">
        <v>17</v>
      </c>
      <c r="F3622" s="64" t="str">
        <f>IFERROR(VLOOKUP(E3622,'ИМЕНА ОКВЭД'!B$1:D$130001,2,FALSE),E3622)</f>
        <v>20.5</v>
      </c>
      <c r="G3622" s="27">
        <v>110899</v>
      </c>
      <c r="H3622" s="27">
        <v>110978</v>
      </c>
      <c r="I3622" s="27">
        <v>114898</v>
      </c>
      <c r="J3622" s="27">
        <v>670256</v>
      </c>
      <c r="K3622" s="27">
        <v>689980</v>
      </c>
      <c r="L3622" s="27">
        <v>99.928814720034595</v>
      </c>
      <c r="M3622" s="27">
        <v>96.519521662692128</v>
      </c>
      <c r="N3622" s="27">
        <v>97.141366416417867</v>
      </c>
    </row>
    <row r="3623" spans="1:14" x14ac:dyDescent="0.25">
      <c r="A3623" s="28">
        <v>45079</v>
      </c>
      <c r="B3623" s="4" t="s">
        <v>12</v>
      </c>
      <c r="C3623" s="4" t="s">
        <v>13</v>
      </c>
      <c r="D3623" s="4" t="s">
        <v>14</v>
      </c>
      <c r="E3623" s="4" t="s">
        <v>32</v>
      </c>
      <c r="F3623" s="64" t="str">
        <f>IFERROR(VLOOKUP(E3623,'ИМЕНА ОКВЭД'!B$1:D$130001,2,FALSE),E3623)</f>
        <v>24.5</v>
      </c>
      <c r="G3623" s="27">
        <v>72025.3</v>
      </c>
      <c r="H3623" s="27">
        <v>70446.7</v>
      </c>
      <c r="I3623" s="27">
        <v>59406.7</v>
      </c>
      <c r="J3623" s="27">
        <v>385393.9</v>
      </c>
      <c r="K3623" s="27">
        <v>263743.8</v>
      </c>
      <c r="L3623" s="27">
        <v>102.24084307710652</v>
      </c>
      <c r="M3623" s="27">
        <v>121.24103846872491</v>
      </c>
      <c r="N3623" s="27">
        <v>146.12434491351075</v>
      </c>
    </row>
    <row r="3624" spans="1:14" x14ac:dyDescent="0.25">
      <c r="A3624" s="28">
        <v>45079</v>
      </c>
      <c r="B3624" s="4" t="s">
        <v>12</v>
      </c>
      <c r="C3624" s="4" t="s">
        <v>13</v>
      </c>
      <c r="D3624" s="4" t="s">
        <v>14</v>
      </c>
      <c r="E3624" s="4" t="s">
        <v>40</v>
      </c>
      <c r="F3624" s="64" t="str">
        <f>IFERROR(VLOOKUP(E3624,'ИМЕНА ОКВЭД'!B$1:D$130001,2,FALSE),E3624)</f>
        <v>38.2</v>
      </c>
      <c r="G3624" s="27">
        <v>14033</v>
      </c>
      <c r="H3624" s="27">
        <v>16144.5</v>
      </c>
      <c r="I3624" s="27">
        <v>36538</v>
      </c>
      <c r="J3624" s="27">
        <v>74697.2</v>
      </c>
      <c r="K3624" s="27">
        <v>98506.8</v>
      </c>
      <c r="L3624" s="27">
        <v>86.921242528415249</v>
      </c>
      <c r="M3624" s="27">
        <v>38.406590399036617</v>
      </c>
      <c r="N3624" s="27">
        <v>75.829485883208065</v>
      </c>
    </row>
    <row r="3625" spans="1:14" x14ac:dyDescent="0.25">
      <c r="A3625" s="28">
        <v>45079</v>
      </c>
      <c r="B3625" s="4" t="s">
        <v>12</v>
      </c>
      <c r="C3625" s="4" t="s">
        <v>13</v>
      </c>
      <c r="D3625" s="4" t="s">
        <v>14</v>
      </c>
      <c r="E3625" s="4" t="s">
        <v>117</v>
      </c>
      <c r="F3625" s="64" t="str">
        <f>IFERROR(VLOOKUP(E3625,'ИМЕНА ОКВЭД'!B$1:D$130001,2,FALSE),E3625)</f>
        <v>Производство текстильных изделий</v>
      </c>
      <c r="G3625" s="27">
        <v>6818.6</v>
      </c>
      <c r="H3625" s="27">
        <v>6809</v>
      </c>
      <c r="I3625" s="27">
        <v>1835.3</v>
      </c>
      <c r="J3625" s="27">
        <v>34836.5</v>
      </c>
      <c r="K3625" s="27">
        <v>9048.1</v>
      </c>
      <c r="L3625" s="27">
        <v>100.14098986635335</v>
      </c>
      <c r="M3625" s="27">
        <v>371.52509126573312</v>
      </c>
      <c r="N3625" s="27">
        <v>385.01453343795936</v>
      </c>
    </row>
    <row r="3626" spans="1:14" x14ac:dyDescent="0.25">
      <c r="A3626" s="28">
        <v>45079</v>
      </c>
      <c r="B3626" s="4" t="s">
        <v>12</v>
      </c>
      <c r="C3626" s="4" t="s">
        <v>13</v>
      </c>
      <c r="D3626" s="4" t="s">
        <v>14</v>
      </c>
      <c r="E3626" s="4" t="s">
        <v>26</v>
      </c>
      <c r="F3626" s="64" t="str">
        <f>IFERROR(VLOOKUP(E3626,'ИМЕНА ОКВЭД'!B$1:D$130001,2,FALSE),E3626)</f>
        <v>Производство прочих транспортных средств и оборудования</v>
      </c>
      <c r="G3626" s="27">
        <v>11749407.5</v>
      </c>
      <c r="H3626" s="27">
        <v>2630244.5</v>
      </c>
      <c r="I3626" s="27">
        <v>1804745.3</v>
      </c>
      <c r="J3626" s="27">
        <v>27131331.5</v>
      </c>
      <c r="K3626" s="27">
        <v>11179128.9</v>
      </c>
      <c r="L3626" s="27">
        <v>446.70400413345601</v>
      </c>
      <c r="M3626" s="27">
        <v>651.02856896205799</v>
      </c>
      <c r="N3626" s="27">
        <v>242.6962936262413</v>
      </c>
    </row>
    <row r="3627" spans="1:14" x14ac:dyDescent="0.25">
      <c r="A3627" s="28">
        <v>45079</v>
      </c>
      <c r="B3627" s="4" t="s">
        <v>12</v>
      </c>
      <c r="C3627" s="4" t="s">
        <v>13</v>
      </c>
      <c r="D3627" s="4" t="s">
        <v>14</v>
      </c>
      <c r="E3627" s="4" t="s">
        <v>114</v>
      </c>
      <c r="F3627" s="64" t="str">
        <f>IFERROR(VLOOKUP(E3627,'ИМЕНА ОКВЭД'!B$1:D$130001,2,FALSE),E3627)</f>
        <v>16.2</v>
      </c>
      <c r="G3627" s="27">
        <v>354668.2</v>
      </c>
      <c r="H3627" s="27">
        <v>341328.5</v>
      </c>
      <c r="I3627" s="27">
        <v>553733.4</v>
      </c>
      <c r="J3627" s="27">
        <v>1758016.7</v>
      </c>
      <c r="K3627" s="27">
        <v>3329633.7</v>
      </c>
      <c r="L3627" s="27">
        <v>103.90817057468099</v>
      </c>
      <c r="M3627" s="27">
        <v>64.050353473350171</v>
      </c>
      <c r="N3627" s="27">
        <v>52.799102195535802</v>
      </c>
    </row>
    <row r="3628" spans="1:14" x14ac:dyDescent="0.25">
      <c r="A3628" s="28">
        <v>45079</v>
      </c>
      <c r="B3628" s="4" t="s">
        <v>12</v>
      </c>
      <c r="C3628" s="4" t="s">
        <v>13</v>
      </c>
      <c r="D3628" s="4" t="s">
        <v>14</v>
      </c>
      <c r="E3628" s="4" t="s">
        <v>39</v>
      </c>
      <c r="F3628" s="64" t="str">
        <f>IFERROR(VLOOKUP(E3628,'ИМЕНА ОКВЭД'!B$1:D$130001,2,FALSE),E3628)</f>
        <v>37.0</v>
      </c>
      <c r="G3628" s="27">
        <v>202643.7</v>
      </c>
      <c r="H3628" s="27">
        <v>199896.9</v>
      </c>
      <c r="I3628" s="27">
        <v>166570.6</v>
      </c>
      <c r="J3628" s="27">
        <v>1211801.8</v>
      </c>
      <c r="K3628" s="27">
        <v>1018181.6</v>
      </c>
      <c r="L3628" s="27">
        <v>101.3741083528559</v>
      </c>
      <c r="M3628" s="27">
        <v>121.65634271594146</v>
      </c>
      <c r="N3628" s="27">
        <v>119.01627371777293</v>
      </c>
    </row>
    <row r="3629" spans="1:14" x14ac:dyDescent="0.25">
      <c r="A3629" s="28">
        <v>45079</v>
      </c>
      <c r="B3629" s="4" t="s">
        <v>12</v>
      </c>
      <c r="C3629" s="4" t="s">
        <v>13</v>
      </c>
      <c r="D3629" s="4" t="s">
        <v>14</v>
      </c>
      <c r="E3629" s="4" t="s">
        <v>99</v>
      </c>
      <c r="F3629" s="64" t="str">
        <f>IFERROR(VLOOKUP(E3629,'ИМЕНА ОКВЭД'!B$1:D$130001,2,FALSE),E3629)</f>
        <v>Производство лекарственных средств и материалов, применяемых в медицинских целях</v>
      </c>
      <c r="G3629" s="27">
        <v>290047</v>
      </c>
      <c r="H3629" s="27">
        <v>296387</v>
      </c>
      <c r="I3629" s="27">
        <v>195475</v>
      </c>
      <c r="J3629" s="27">
        <v>1755351</v>
      </c>
      <c r="K3629" s="27">
        <v>1345257</v>
      </c>
      <c r="L3629" s="27">
        <v>97.860904830508758</v>
      </c>
      <c r="M3629" s="27">
        <v>148.38061133137231</v>
      </c>
      <c r="N3629" s="27">
        <v>130.48443531607714</v>
      </c>
    </row>
    <row r="3630" spans="1:14" x14ac:dyDescent="0.25">
      <c r="A3630" s="28">
        <v>45079</v>
      </c>
      <c r="B3630" s="4" t="s">
        <v>12</v>
      </c>
      <c r="C3630" s="4" t="s">
        <v>13</v>
      </c>
      <c r="D3630" s="4" t="s">
        <v>14</v>
      </c>
      <c r="E3630" s="4" t="s">
        <v>61</v>
      </c>
      <c r="F3630" s="64" t="str">
        <f>IFERROR(VLOOKUP(E3630,'ИМЕНА ОКВЭД'!B$1:D$130001,2,FALSE),E3630)</f>
        <v>Сбор, обработка и утилизация отходов; обработка вторичного сырья</v>
      </c>
      <c r="G3630" s="27">
        <v>717971.1</v>
      </c>
      <c r="H3630" s="27">
        <v>646186.80000000005</v>
      </c>
      <c r="I3630" s="27">
        <v>458081.3</v>
      </c>
      <c r="J3630" s="27">
        <v>3498554.1</v>
      </c>
      <c r="K3630" s="27">
        <v>2968257.9</v>
      </c>
      <c r="L3630" s="27">
        <v>111.10890844566927</v>
      </c>
      <c r="M3630" s="27">
        <v>156.73442683645894</v>
      </c>
      <c r="N3630" s="27">
        <v>117.86557023902809</v>
      </c>
    </row>
    <row r="3631" spans="1:14" x14ac:dyDescent="0.25">
      <c r="A3631" s="28">
        <v>45079</v>
      </c>
      <c r="B3631" s="4" t="s">
        <v>12</v>
      </c>
      <c r="C3631" s="4" t="s">
        <v>13</v>
      </c>
      <c r="D3631" s="4" t="s">
        <v>14</v>
      </c>
      <c r="E3631" s="4" t="s">
        <v>138</v>
      </c>
      <c r="F3631" s="64" t="str">
        <f>IFERROR(VLOOKUP(E3631,'ИМЕНА ОКВЭД'!B$1:D$130001,2,FALSE),E3631)</f>
        <v>24.2</v>
      </c>
      <c r="G3631" s="27">
        <v>9354</v>
      </c>
      <c r="H3631" s="27">
        <v>9354</v>
      </c>
      <c r="I3631" s="27">
        <v>6117</v>
      </c>
      <c r="J3631" s="27">
        <v>52887</v>
      </c>
      <c r="K3631" s="27">
        <v>36702</v>
      </c>
      <c r="L3631" s="27">
        <v>100</v>
      </c>
      <c r="M3631" s="27">
        <v>152.91809710642471</v>
      </c>
      <c r="N3631" s="27">
        <v>144.09841425535393</v>
      </c>
    </row>
    <row r="3632" spans="1:14" x14ac:dyDescent="0.25">
      <c r="A3632" s="28">
        <v>45079</v>
      </c>
      <c r="B3632" s="4" t="s">
        <v>12</v>
      </c>
      <c r="C3632" s="4" t="s">
        <v>13</v>
      </c>
      <c r="D3632" s="4" t="s">
        <v>14</v>
      </c>
      <c r="E3632" s="4" t="s">
        <v>18</v>
      </c>
      <c r="F3632" s="64" t="str">
        <f>IFERROR(VLOOKUP(E3632,'ИМЕНА ОКВЭД'!B$1:D$130001,2,FALSE),E3632)</f>
        <v>25.5</v>
      </c>
      <c r="G3632" s="27">
        <v>13341</v>
      </c>
      <c r="H3632" s="27">
        <v>13341</v>
      </c>
      <c r="I3632" s="27">
        <v>16922</v>
      </c>
      <c r="J3632" s="27">
        <v>83627</v>
      </c>
      <c r="K3632" s="27">
        <v>101532</v>
      </c>
      <c r="L3632" s="27">
        <v>100</v>
      </c>
      <c r="M3632" s="27">
        <v>78.838198794468738</v>
      </c>
      <c r="N3632" s="27">
        <v>82.365165662057279</v>
      </c>
    </row>
    <row r="3633" spans="1:14" x14ac:dyDescent="0.25">
      <c r="A3633" s="28">
        <v>45079</v>
      </c>
      <c r="B3633" s="4" t="s">
        <v>12</v>
      </c>
      <c r="C3633" s="4" t="s">
        <v>13</v>
      </c>
      <c r="D3633" s="4" t="s">
        <v>14</v>
      </c>
      <c r="E3633" s="4" t="s">
        <v>103</v>
      </c>
      <c r="F3633" s="64" t="str">
        <f>IFERROR(VLOOKUP(E3633,'ИМЕНА ОКВЭД'!B$1:D$130001,2,FALSE),E3633)</f>
        <v>33.1</v>
      </c>
      <c r="G3633" s="27">
        <v>1636021.8</v>
      </c>
      <c r="H3633" s="27">
        <v>2134254.1</v>
      </c>
      <c r="I3633" s="27">
        <v>1527593.3</v>
      </c>
      <c r="J3633" s="27">
        <v>12225540.1</v>
      </c>
      <c r="K3633" s="27">
        <v>10342189.4</v>
      </c>
      <c r="L3633" s="27">
        <v>76.655436669888559</v>
      </c>
      <c r="M3633" s="27">
        <v>107.0979952582929</v>
      </c>
      <c r="N3633" s="27">
        <v>118.2103675262416</v>
      </c>
    </row>
    <row r="3634" spans="1:14" x14ac:dyDescent="0.25">
      <c r="A3634" s="28">
        <v>45079</v>
      </c>
      <c r="B3634" s="4" t="s">
        <v>12</v>
      </c>
      <c r="C3634" s="4" t="s">
        <v>13</v>
      </c>
      <c r="D3634" s="4" t="s">
        <v>14</v>
      </c>
      <c r="E3634" s="4" t="s">
        <v>86</v>
      </c>
      <c r="F3634" s="64" t="str">
        <f>IFERROR(VLOOKUP(E3634,'ИМЕНА ОКВЭД'!B$1:D$130001,2,FALSE),E3634)</f>
        <v>Деятельность полиграфическая и копирование носителей информации</v>
      </c>
      <c r="G3634" s="27">
        <v>30079.599999999999</v>
      </c>
      <c r="H3634" s="27">
        <v>31728</v>
      </c>
      <c r="I3634" s="27">
        <v>28902.5</v>
      </c>
      <c r="J3634" s="27">
        <v>175229.7</v>
      </c>
      <c r="K3634" s="27">
        <v>171904.7</v>
      </c>
      <c r="L3634" s="27">
        <v>94.80458900655573</v>
      </c>
      <c r="M3634" s="27">
        <v>104.07265807456102</v>
      </c>
      <c r="N3634" s="27">
        <v>101.93421122284614</v>
      </c>
    </row>
    <row r="3635" spans="1:14" x14ac:dyDescent="0.25">
      <c r="A3635" s="28">
        <v>45079</v>
      </c>
      <c r="B3635" s="4" t="s">
        <v>12</v>
      </c>
      <c r="C3635" s="4" t="s">
        <v>13</v>
      </c>
      <c r="D3635" s="4" t="s">
        <v>14</v>
      </c>
      <c r="E3635" s="4" t="s">
        <v>80</v>
      </c>
      <c r="F3635" s="64" t="str">
        <f>IFERROR(VLOOKUP(E3635,'ИМЕНА ОКВЭД'!B$1:D$130001,2,FALSE),E3635)</f>
        <v>35</v>
      </c>
      <c r="G3635" s="27">
        <v>3925913.4</v>
      </c>
      <c r="H3635" s="27">
        <v>5412980.2999999998</v>
      </c>
      <c r="I3635" s="27">
        <v>3146221.7</v>
      </c>
      <c r="J3635" s="27">
        <v>44306514.799999997</v>
      </c>
      <c r="K3635" s="27">
        <v>35565731.299999997</v>
      </c>
      <c r="L3635" s="27">
        <v>72.527760723607287</v>
      </c>
      <c r="M3635" s="27">
        <v>124.78184229674596</v>
      </c>
      <c r="N3635" s="27">
        <v>124.57641999898931</v>
      </c>
    </row>
    <row r="3636" spans="1:14" x14ac:dyDescent="0.25">
      <c r="A3636" s="28">
        <v>45079</v>
      </c>
      <c r="B3636" s="4" t="s">
        <v>12</v>
      </c>
      <c r="C3636" s="4" t="s">
        <v>13</v>
      </c>
      <c r="D3636" s="4" t="s">
        <v>14</v>
      </c>
      <c r="E3636" s="4" t="s">
        <v>37</v>
      </c>
      <c r="F3636" s="64" t="str">
        <f>IFERROR(VLOOKUP(E3636,'ИМЕНА ОКВЭД'!B$1:D$130001,2,FALSE),E3636)</f>
        <v>14.3</v>
      </c>
      <c r="G3636" s="27">
        <v>3475</v>
      </c>
      <c r="H3636" s="27">
        <v>3475</v>
      </c>
      <c r="I3636" s="27">
        <v>447</v>
      </c>
      <c r="J3636" s="27">
        <v>17822</v>
      </c>
      <c r="K3636" s="27">
        <v>2682</v>
      </c>
      <c r="L3636" s="27">
        <v>100</v>
      </c>
      <c r="M3636" s="27">
        <v>777.40492170022367</v>
      </c>
      <c r="N3636" s="27">
        <v>664.50410141685313</v>
      </c>
    </row>
  </sheetData>
  <sheetProtection sort="0" autoFilter="0" pivotTables="0"/>
  <pageMargins left="0.7" right="0.7" top="0.75" bottom="0.75" header="0.3" footer="0.3"/>
  <pageSetup paperSize="9" scale="34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16" workbookViewId="0">
      <selection activeCell="C32" sqref="C32"/>
    </sheetView>
  </sheetViews>
  <sheetFormatPr defaultColWidth="14.28515625" defaultRowHeight="15" x14ac:dyDescent="0.25"/>
  <cols>
    <col min="1" max="1" width="112.28515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3" spans="1:3" x14ac:dyDescent="0.25">
      <c r="A3" s="55" t="s">
        <v>8037</v>
      </c>
      <c r="B3" s="57" t="s">
        <v>8040</v>
      </c>
      <c r="C3" s="54" t="s">
        <v>8041</v>
      </c>
    </row>
    <row r="4" spans="1:3" x14ac:dyDescent="0.25">
      <c r="A4" s="56" t="s">
        <v>3956</v>
      </c>
      <c r="B4" s="57">
        <v>443779.1</v>
      </c>
      <c r="C4" s="54">
        <v>99.679474292917376</v>
      </c>
    </row>
    <row r="5" spans="1:3" x14ac:dyDescent="0.25">
      <c r="A5" s="56" t="s">
        <v>676</v>
      </c>
      <c r="B5" s="57">
        <v>3841010.4</v>
      </c>
      <c r="C5" s="54">
        <v>84.789503948749754</v>
      </c>
    </row>
    <row r="6" spans="1:3" x14ac:dyDescent="0.25">
      <c r="A6" s="56" t="s">
        <v>3813</v>
      </c>
      <c r="B6" s="57">
        <v>15524042.1</v>
      </c>
      <c r="C6" s="54">
        <v>103.55136735894588</v>
      </c>
    </row>
    <row r="7" spans="1:3" x14ac:dyDescent="0.25">
      <c r="A7" s="56" t="s">
        <v>969</v>
      </c>
      <c r="B7" s="57">
        <v>80494847.299999997</v>
      </c>
      <c r="C7" s="54">
        <v>132.8376605322533</v>
      </c>
    </row>
    <row r="8" spans="1:3" x14ac:dyDescent="0.25">
      <c r="A8" s="56" t="s">
        <v>8038</v>
      </c>
      <c r="B8" s="57">
        <v>100303678.90000001</v>
      </c>
      <c r="C8" s="54">
        <v>420.85800613286631</v>
      </c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A12" t="s">
        <v>3956</v>
      </c>
      <c r="B12" s="54">
        <f>B4/$B$8*100</f>
        <v>0.44243551668970732</v>
      </c>
      <c r="C12"/>
    </row>
    <row r="13" spans="1:3" x14ac:dyDescent="0.25">
      <c r="A13" t="s">
        <v>676</v>
      </c>
      <c r="B13" s="54">
        <f t="shared" ref="B13:B15" si="0">B5/$B$8*100</f>
        <v>3.8293813767582554</v>
      </c>
      <c r="C13"/>
    </row>
    <row r="14" spans="1:3" x14ac:dyDescent="0.25">
      <c r="A14" t="s">
        <v>3813</v>
      </c>
      <c r="B14" s="54">
        <f t="shared" si="0"/>
        <v>15.477041590345895</v>
      </c>
      <c r="C14"/>
    </row>
    <row r="15" spans="1:3" x14ac:dyDescent="0.25">
      <c r="A15" t="s">
        <v>969</v>
      </c>
      <c r="B15" s="54">
        <f t="shared" si="0"/>
        <v>80.251141516206133</v>
      </c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</sheetData>
  <sheetProtection sort="0" autoFilter="0" pivotTables="0"/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86"/>
  <sheetViews>
    <sheetView topLeftCell="A250" workbookViewId="0">
      <selection activeCell="C359" sqref="C359"/>
    </sheetView>
  </sheetViews>
  <sheetFormatPr defaultRowHeight="15" x14ac:dyDescent="0.25"/>
  <cols>
    <col min="1" max="1" width="14.140625" customWidth="1"/>
    <col min="2" max="2" width="8" customWidth="1"/>
    <col min="3" max="3" width="7.140625" customWidth="1"/>
    <col min="4" max="4" width="13.140625" customWidth="1"/>
    <col min="5" max="5" width="32.85546875" customWidth="1"/>
    <col min="7" max="7" width="9.140625" customWidth="1"/>
  </cols>
  <sheetData>
    <row r="1" spans="1:8" ht="15" customHeight="1" x14ac:dyDescent="0.25">
      <c r="A1" s="39" t="s">
        <v>151</v>
      </c>
      <c r="B1" s="39" t="s">
        <v>153</v>
      </c>
      <c r="C1" s="39" t="s">
        <v>154</v>
      </c>
      <c r="D1" s="39" t="s">
        <v>152</v>
      </c>
      <c r="E1" s="39" t="s">
        <v>155</v>
      </c>
      <c r="F1" s="39" t="s">
        <v>156</v>
      </c>
      <c r="G1" s="29" t="s">
        <v>157</v>
      </c>
      <c r="H1" s="29" t="s">
        <v>158</v>
      </c>
    </row>
    <row r="2" spans="1:8" ht="15" customHeight="1" x14ac:dyDescent="0.25">
      <c r="A2" s="51">
        <v>2</v>
      </c>
      <c r="B2" s="40" t="s">
        <v>160</v>
      </c>
      <c r="C2" s="40" t="s">
        <v>159</v>
      </c>
      <c r="D2" s="40" t="s">
        <v>159</v>
      </c>
      <c r="E2" s="40" t="s">
        <v>161</v>
      </c>
      <c r="F2" s="40" t="s">
        <v>162</v>
      </c>
    </row>
    <row r="3" spans="1:8" ht="15" customHeight="1" x14ac:dyDescent="0.25">
      <c r="A3" s="51">
        <v>3</v>
      </c>
      <c r="B3" s="40" t="s">
        <v>160</v>
      </c>
      <c r="C3" s="40" t="s">
        <v>160</v>
      </c>
      <c r="D3" s="40" t="s">
        <v>163</v>
      </c>
      <c r="E3" s="40" t="s">
        <v>164</v>
      </c>
      <c r="F3" s="40" t="s">
        <v>165</v>
      </c>
    </row>
    <row r="4" spans="1:8" ht="15" customHeight="1" x14ac:dyDescent="0.25">
      <c r="A4" s="51">
        <v>4</v>
      </c>
      <c r="B4" s="40" t="s">
        <v>166</v>
      </c>
      <c r="C4" s="40" t="s">
        <v>167</v>
      </c>
      <c r="D4" s="40" t="s">
        <v>166</v>
      </c>
      <c r="E4" s="40" t="s">
        <v>168</v>
      </c>
      <c r="F4" s="40" t="s">
        <v>169</v>
      </c>
      <c r="G4" t="s">
        <v>170</v>
      </c>
      <c r="H4" t="s">
        <v>168</v>
      </c>
    </row>
    <row r="5" spans="1:8" ht="15" customHeight="1" x14ac:dyDescent="0.25">
      <c r="A5" s="51">
        <v>5</v>
      </c>
      <c r="B5" s="40" t="s">
        <v>160</v>
      </c>
      <c r="C5" s="40" t="s">
        <v>160</v>
      </c>
      <c r="D5" s="40" t="s">
        <v>171</v>
      </c>
      <c r="E5" s="40" t="s">
        <v>172</v>
      </c>
      <c r="F5" s="40" t="s">
        <v>173</v>
      </c>
      <c r="G5" t="s">
        <v>170</v>
      </c>
    </row>
    <row r="6" spans="1:8" ht="15" customHeight="1" x14ac:dyDescent="0.25">
      <c r="A6" s="51">
        <v>6</v>
      </c>
      <c r="B6" s="40" t="s">
        <v>160</v>
      </c>
      <c r="C6" s="40" t="s">
        <v>160</v>
      </c>
      <c r="D6" s="40" t="s">
        <v>174</v>
      </c>
      <c r="E6" s="40" t="s">
        <v>175</v>
      </c>
      <c r="F6" s="40" t="s">
        <v>176</v>
      </c>
      <c r="G6" t="s">
        <v>170</v>
      </c>
    </row>
    <row r="7" spans="1:8" ht="15" customHeight="1" x14ac:dyDescent="0.25">
      <c r="A7" s="51">
        <v>7</v>
      </c>
      <c r="B7" s="40" t="s">
        <v>166</v>
      </c>
      <c r="C7" s="40" t="s">
        <v>167</v>
      </c>
      <c r="D7" s="40" t="s">
        <v>177</v>
      </c>
      <c r="E7" s="40" t="s">
        <v>178</v>
      </c>
      <c r="F7" s="40" t="s">
        <v>179</v>
      </c>
      <c r="G7" t="s">
        <v>170</v>
      </c>
      <c r="H7" t="s">
        <v>168</v>
      </c>
    </row>
    <row r="8" spans="1:8" ht="15" customHeight="1" x14ac:dyDescent="0.25">
      <c r="A8" s="51">
        <v>8</v>
      </c>
      <c r="B8" s="40" t="s">
        <v>166</v>
      </c>
      <c r="C8" s="40" t="s">
        <v>167</v>
      </c>
      <c r="D8" s="40" t="s">
        <v>180</v>
      </c>
      <c r="E8" s="40" t="s">
        <v>181</v>
      </c>
      <c r="F8" s="40" t="s">
        <v>182</v>
      </c>
      <c r="G8" t="s">
        <v>170</v>
      </c>
      <c r="H8" t="s">
        <v>168</v>
      </c>
    </row>
    <row r="9" spans="1:8" ht="15" customHeight="1" x14ac:dyDescent="0.25">
      <c r="A9" s="51">
        <v>9</v>
      </c>
      <c r="B9" s="40" t="s">
        <v>166</v>
      </c>
      <c r="C9" s="40" t="s">
        <v>167</v>
      </c>
      <c r="D9" s="40" t="s">
        <v>183</v>
      </c>
      <c r="E9" s="40" t="s">
        <v>184</v>
      </c>
      <c r="F9" s="40" t="s">
        <v>30</v>
      </c>
      <c r="G9" t="s">
        <v>170</v>
      </c>
      <c r="H9" t="s">
        <v>168</v>
      </c>
    </row>
    <row r="10" spans="1:8" ht="15" customHeight="1" x14ac:dyDescent="0.25">
      <c r="A10" s="51">
        <v>10</v>
      </c>
      <c r="B10" s="40" t="s">
        <v>166</v>
      </c>
      <c r="C10" s="40" t="s">
        <v>167</v>
      </c>
      <c r="D10" s="40" t="s">
        <v>185</v>
      </c>
      <c r="E10" s="40" t="s">
        <v>186</v>
      </c>
      <c r="F10" s="40" t="s">
        <v>48</v>
      </c>
      <c r="G10" t="s">
        <v>170</v>
      </c>
      <c r="H10" t="s">
        <v>168</v>
      </c>
    </row>
    <row r="11" spans="1:8" ht="15" customHeight="1" x14ac:dyDescent="0.25">
      <c r="A11" s="51">
        <v>11</v>
      </c>
      <c r="B11" s="40" t="s">
        <v>166</v>
      </c>
      <c r="C11" s="40" t="s">
        <v>167</v>
      </c>
      <c r="D11" s="40" t="s">
        <v>187</v>
      </c>
      <c r="E11" s="40" t="s">
        <v>188</v>
      </c>
      <c r="F11" s="40" t="s">
        <v>189</v>
      </c>
      <c r="G11" t="s">
        <v>170</v>
      </c>
      <c r="H11" t="s">
        <v>168</v>
      </c>
    </row>
    <row r="12" spans="1:8" ht="15" customHeight="1" x14ac:dyDescent="0.25">
      <c r="A12" s="51">
        <v>12</v>
      </c>
      <c r="B12" s="40" t="s">
        <v>166</v>
      </c>
      <c r="C12" s="40" t="s">
        <v>167</v>
      </c>
      <c r="D12" s="40" t="s">
        <v>190</v>
      </c>
      <c r="E12" s="40" t="s">
        <v>191</v>
      </c>
      <c r="F12" s="40" t="s">
        <v>117</v>
      </c>
      <c r="G12" t="s">
        <v>170</v>
      </c>
      <c r="H12" t="s">
        <v>168</v>
      </c>
    </row>
    <row r="13" spans="1:8" ht="15" customHeight="1" x14ac:dyDescent="0.25">
      <c r="A13" s="51">
        <v>13</v>
      </c>
      <c r="B13" s="40" t="s">
        <v>166</v>
      </c>
      <c r="C13" s="40" t="s">
        <v>167</v>
      </c>
      <c r="D13" s="40" t="s">
        <v>192</v>
      </c>
      <c r="E13" s="40" t="s">
        <v>193</v>
      </c>
      <c r="F13" s="40" t="s">
        <v>69</v>
      </c>
      <c r="G13" t="s">
        <v>170</v>
      </c>
      <c r="H13" t="s">
        <v>168</v>
      </c>
    </row>
    <row r="14" spans="1:8" ht="15" customHeight="1" x14ac:dyDescent="0.25">
      <c r="A14" s="51">
        <v>14</v>
      </c>
      <c r="B14" s="40" t="s">
        <v>166</v>
      </c>
      <c r="C14" s="40" t="s">
        <v>167</v>
      </c>
      <c r="D14" s="40" t="s">
        <v>194</v>
      </c>
      <c r="E14" s="40" t="s">
        <v>195</v>
      </c>
      <c r="F14" s="40" t="s">
        <v>129</v>
      </c>
      <c r="G14" t="s">
        <v>170</v>
      </c>
      <c r="H14" t="s">
        <v>168</v>
      </c>
    </row>
    <row r="15" spans="1:8" ht="15" customHeight="1" x14ac:dyDescent="0.25">
      <c r="A15" s="51">
        <v>15</v>
      </c>
      <c r="B15" s="40" t="s">
        <v>166</v>
      </c>
      <c r="C15" s="40" t="s">
        <v>167</v>
      </c>
      <c r="D15" s="40" t="s">
        <v>196</v>
      </c>
      <c r="E15" s="40" t="s">
        <v>197</v>
      </c>
      <c r="F15" s="40" t="s">
        <v>104</v>
      </c>
      <c r="G15" t="s">
        <v>170</v>
      </c>
      <c r="H15" t="s">
        <v>168</v>
      </c>
    </row>
    <row r="16" spans="1:8" ht="15" customHeight="1" x14ac:dyDescent="0.25">
      <c r="A16" s="51">
        <v>16</v>
      </c>
      <c r="B16" s="40" t="s">
        <v>166</v>
      </c>
      <c r="C16" s="40" t="s">
        <v>167</v>
      </c>
      <c r="D16" s="40" t="s">
        <v>198</v>
      </c>
      <c r="E16" s="40" t="s">
        <v>199</v>
      </c>
      <c r="F16" s="40" t="s">
        <v>64</v>
      </c>
      <c r="G16" t="s">
        <v>170</v>
      </c>
      <c r="H16" t="s">
        <v>168</v>
      </c>
    </row>
    <row r="17" spans="1:8" ht="15" customHeight="1" x14ac:dyDescent="0.25">
      <c r="A17" s="51">
        <v>17</v>
      </c>
      <c r="B17" s="40" t="s">
        <v>166</v>
      </c>
      <c r="C17" s="40" t="s">
        <v>167</v>
      </c>
      <c r="D17" s="40" t="s">
        <v>200</v>
      </c>
      <c r="E17" s="40" t="s">
        <v>201</v>
      </c>
      <c r="F17" s="40" t="s">
        <v>86</v>
      </c>
      <c r="G17" t="s">
        <v>170</v>
      </c>
      <c r="H17" t="s">
        <v>168</v>
      </c>
    </row>
    <row r="18" spans="1:8" ht="15" customHeight="1" x14ac:dyDescent="0.25">
      <c r="A18" s="51">
        <v>18</v>
      </c>
      <c r="B18" s="40" t="s">
        <v>166</v>
      </c>
      <c r="C18" s="40" t="s">
        <v>167</v>
      </c>
      <c r="D18" s="40" t="s">
        <v>202</v>
      </c>
      <c r="E18" s="40" t="s">
        <v>203</v>
      </c>
      <c r="F18" s="40" t="s">
        <v>125</v>
      </c>
      <c r="G18" t="s">
        <v>170</v>
      </c>
      <c r="H18" t="s">
        <v>168</v>
      </c>
    </row>
    <row r="19" spans="1:8" ht="15" customHeight="1" x14ac:dyDescent="0.25">
      <c r="A19" s="51">
        <v>19</v>
      </c>
      <c r="B19" s="40" t="s">
        <v>166</v>
      </c>
      <c r="C19" s="40" t="s">
        <v>167</v>
      </c>
      <c r="D19" s="40" t="s">
        <v>204</v>
      </c>
      <c r="E19" s="40" t="s">
        <v>205</v>
      </c>
      <c r="F19" s="40" t="s">
        <v>60</v>
      </c>
      <c r="G19" t="s">
        <v>170</v>
      </c>
      <c r="H19" t="s">
        <v>168</v>
      </c>
    </row>
    <row r="20" spans="1:8" ht="15" customHeight="1" x14ac:dyDescent="0.25">
      <c r="A20" s="51">
        <v>20</v>
      </c>
      <c r="B20" s="40" t="s">
        <v>166</v>
      </c>
      <c r="C20" s="40" t="s">
        <v>167</v>
      </c>
      <c r="D20" s="40" t="s">
        <v>206</v>
      </c>
      <c r="E20" s="40" t="s">
        <v>207</v>
      </c>
      <c r="F20" s="40" t="s">
        <v>99</v>
      </c>
      <c r="G20" t="s">
        <v>170</v>
      </c>
      <c r="H20" t="s">
        <v>168</v>
      </c>
    </row>
    <row r="21" spans="1:8" ht="15" customHeight="1" x14ac:dyDescent="0.25">
      <c r="A21" s="51">
        <v>21</v>
      </c>
      <c r="B21" s="40" t="s">
        <v>166</v>
      </c>
      <c r="C21" s="40" t="s">
        <v>167</v>
      </c>
      <c r="D21" s="40" t="s">
        <v>208</v>
      </c>
      <c r="E21" s="40" t="s">
        <v>209</v>
      </c>
      <c r="F21" s="40" t="s">
        <v>49</v>
      </c>
      <c r="G21" t="s">
        <v>170</v>
      </c>
      <c r="H21" t="s">
        <v>168</v>
      </c>
    </row>
    <row r="22" spans="1:8" ht="15" customHeight="1" x14ac:dyDescent="0.25">
      <c r="A22" s="51">
        <v>22</v>
      </c>
      <c r="B22" s="40" t="s">
        <v>166</v>
      </c>
      <c r="C22" s="40" t="s">
        <v>167</v>
      </c>
      <c r="D22" s="40" t="s">
        <v>210</v>
      </c>
      <c r="E22" s="40" t="s">
        <v>211</v>
      </c>
      <c r="F22" s="40" t="s">
        <v>36</v>
      </c>
      <c r="G22" t="s">
        <v>170</v>
      </c>
      <c r="H22" t="s">
        <v>168</v>
      </c>
    </row>
    <row r="23" spans="1:8" ht="15" customHeight="1" x14ac:dyDescent="0.25">
      <c r="A23" s="51">
        <v>23</v>
      </c>
      <c r="B23" s="40" t="s">
        <v>166</v>
      </c>
      <c r="C23" s="40" t="s">
        <v>167</v>
      </c>
      <c r="D23" s="40" t="s">
        <v>212</v>
      </c>
      <c r="E23" s="40" t="s">
        <v>213</v>
      </c>
      <c r="F23" s="40" t="s">
        <v>79</v>
      </c>
      <c r="G23" t="s">
        <v>170</v>
      </c>
      <c r="H23" t="s">
        <v>168</v>
      </c>
    </row>
    <row r="24" spans="1:8" ht="15" customHeight="1" x14ac:dyDescent="0.25">
      <c r="A24" s="51">
        <v>24</v>
      </c>
      <c r="B24" s="40" t="s">
        <v>166</v>
      </c>
      <c r="C24" s="40" t="s">
        <v>167</v>
      </c>
      <c r="D24" s="40" t="s">
        <v>214</v>
      </c>
      <c r="E24" s="40" t="s">
        <v>215</v>
      </c>
      <c r="F24" s="40" t="s">
        <v>56</v>
      </c>
      <c r="G24" t="s">
        <v>170</v>
      </c>
      <c r="H24" t="s">
        <v>168</v>
      </c>
    </row>
    <row r="25" spans="1:8" ht="15" customHeight="1" x14ac:dyDescent="0.25">
      <c r="A25" s="51">
        <v>25</v>
      </c>
      <c r="B25" s="40" t="s">
        <v>166</v>
      </c>
      <c r="C25" s="40" t="s">
        <v>167</v>
      </c>
      <c r="D25" s="40" t="s">
        <v>216</v>
      </c>
      <c r="E25" s="40" t="s">
        <v>217</v>
      </c>
      <c r="F25" s="40" t="s">
        <v>94</v>
      </c>
      <c r="G25" t="s">
        <v>170</v>
      </c>
      <c r="H25" t="s">
        <v>168</v>
      </c>
    </row>
    <row r="26" spans="1:8" ht="15" customHeight="1" x14ac:dyDescent="0.25">
      <c r="A26" s="51">
        <v>26</v>
      </c>
      <c r="B26" s="40" t="s">
        <v>166</v>
      </c>
      <c r="C26" s="40" t="s">
        <v>167</v>
      </c>
      <c r="D26" s="40" t="s">
        <v>218</v>
      </c>
      <c r="E26" s="40" t="s">
        <v>219</v>
      </c>
      <c r="F26" s="40" t="s">
        <v>118</v>
      </c>
      <c r="G26" t="s">
        <v>170</v>
      </c>
      <c r="H26" t="s">
        <v>168</v>
      </c>
    </row>
    <row r="27" spans="1:8" ht="15" customHeight="1" x14ac:dyDescent="0.25">
      <c r="A27" s="51">
        <v>27</v>
      </c>
      <c r="B27" s="40" t="s">
        <v>166</v>
      </c>
      <c r="C27" s="40" t="s">
        <v>167</v>
      </c>
      <c r="D27" s="40" t="s">
        <v>220</v>
      </c>
      <c r="E27" s="40" t="s">
        <v>221</v>
      </c>
      <c r="F27" s="40" t="s">
        <v>31</v>
      </c>
      <c r="G27" t="s">
        <v>170</v>
      </c>
      <c r="H27" t="s">
        <v>168</v>
      </c>
    </row>
    <row r="28" spans="1:8" ht="15" customHeight="1" x14ac:dyDescent="0.25">
      <c r="A28" s="51">
        <v>28</v>
      </c>
      <c r="B28" s="40" t="s">
        <v>166</v>
      </c>
      <c r="C28" s="40" t="s">
        <v>167</v>
      </c>
      <c r="D28" s="40" t="s">
        <v>222</v>
      </c>
      <c r="E28" s="40" t="s">
        <v>223</v>
      </c>
      <c r="F28" s="40" t="s">
        <v>134</v>
      </c>
      <c r="G28" t="s">
        <v>170</v>
      </c>
      <c r="H28" t="s">
        <v>168</v>
      </c>
    </row>
    <row r="29" spans="1:8" ht="15" customHeight="1" x14ac:dyDescent="0.25">
      <c r="A29" s="51">
        <v>29</v>
      </c>
      <c r="B29" s="40" t="s">
        <v>166</v>
      </c>
      <c r="C29" s="40" t="s">
        <v>167</v>
      </c>
      <c r="D29" s="40" t="s">
        <v>224</v>
      </c>
      <c r="E29" s="40" t="s">
        <v>225</v>
      </c>
      <c r="F29" s="40" t="s">
        <v>26</v>
      </c>
      <c r="G29" t="s">
        <v>170</v>
      </c>
      <c r="H29" t="s">
        <v>168</v>
      </c>
    </row>
    <row r="30" spans="1:8" ht="15" customHeight="1" x14ac:dyDescent="0.25">
      <c r="A30" s="51">
        <v>30</v>
      </c>
      <c r="B30" s="40" t="s">
        <v>166</v>
      </c>
      <c r="C30" s="40" t="s">
        <v>167</v>
      </c>
      <c r="D30" s="40" t="s">
        <v>226</v>
      </c>
      <c r="E30" s="40" t="s">
        <v>227</v>
      </c>
      <c r="F30" s="40" t="s">
        <v>95</v>
      </c>
      <c r="G30" t="s">
        <v>170</v>
      </c>
      <c r="H30" t="s">
        <v>168</v>
      </c>
    </row>
    <row r="31" spans="1:8" ht="15" customHeight="1" x14ac:dyDescent="0.25">
      <c r="A31" s="51">
        <v>31</v>
      </c>
      <c r="B31" s="40" t="s">
        <v>166</v>
      </c>
      <c r="C31" s="40" t="s">
        <v>167</v>
      </c>
      <c r="D31" s="40" t="s">
        <v>228</v>
      </c>
      <c r="E31" s="40" t="s">
        <v>229</v>
      </c>
      <c r="F31" s="40" t="s">
        <v>21</v>
      </c>
      <c r="G31" t="s">
        <v>170</v>
      </c>
      <c r="H31" t="s">
        <v>168</v>
      </c>
    </row>
    <row r="32" spans="1:8" ht="15" customHeight="1" x14ac:dyDescent="0.25">
      <c r="A32" s="51">
        <v>32</v>
      </c>
      <c r="B32" s="40" t="s">
        <v>166</v>
      </c>
      <c r="C32" s="40" t="s">
        <v>167</v>
      </c>
      <c r="D32" s="40" t="s">
        <v>230</v>
      </c>
      <c r="E32" s="40" t="s">
        <v>231</v>
      </c>
      <c r="F32" s="40" t="s">
        <v>90</v>
      </c>
      <c r="G32" t="s">
        <v>170</v>
      </c>
      <c r="H32" t="s">
        <v>168</v>
      </c>
    </row>
    <row r="33" spans="1:8" ht="15" customHeight="1" x14ac:dyDescent="0.25">
      <c r="A33" s="51">
        <v>33</v>
      </c>
      <c r="B33" s="40" t="s">
        <v>166</v>
      </c>
      <c r="C33" s="40" t="s">
        <v>167</v>
      </c>
      <c r="D33" s="40" t="s">
        <v>232</v>
      </c>
      <c r="E33" s="40" t="s">
        <v>233</v>
      </c>
      <c r="F33" s="40" t="s">
        <v>234</v>
      </c>
      <c r="G33" t="s">
        <v>170</v>
      </c>
      <c r="H33" t="s">
        <v>168</v>
      </c>
    </row>
    <row r="34" spans="1:8" ht="15" customHeight="1" x14ac:dyDescent="0.25">
      <c r="A34" s="51">
        <v>34</v>
      </c>
      <c r="B34" s="40" t="s">
        <v>166</v>
      </c>
      <c r="C34" s="40" t="s">
        <v>167</v>
      </c>
      <c r="D34" s="40" t="s">
        <v>235</v>
      </c>
      <c r="E34" s="40" t="s">
        <v>236</v>
      </c>
      <c r="F34" s="40" t="s">
        <v>80</v>
      </c>
      <c r="G34" t="s">
        <v>170</v>
      </c>
      <c r="H34" t="s">
        <v>168</v>
      </c>
    </row>
    <row r="35" spans="1:8" ht="15" customHeight="1" x14ac:dyDescent="0.25">
      <c r="A35" s="51">
        <v>35</v>
      </c>
      <c r="B35" s="40" t="s">
        <v>166</v>
      </c>
      <c r="C35" s="40" t="s">
        <v>167</v>
      </c>
      <c r="D35" s="40" t="s">
        <v>237</v>
      </c>
      <c r="E35" s="40" t="s">
        <v>238</v>
      </c>
      <c r="F35" s="40" t="s">
        <v>70</v>
      </c>
      <c r="G35" t="s">
        <v>170</v>
      </c>
      <c r="H35" t="s">
        <v>168</v>
      </c>
    </row>
    <row r="36" spans="1:8" ht="15" customHeight="1" x14ac:dyDescent="0.25">
      <c r="A36" s="51">
        <v>36</v>
      </c>
      <c r="B36" s="40" t="s">
        <v>166</v>
      </c>
      <c r="C36" s="40" t="s">
        <v>167</v>
      </c>
      <c r="D36" s="40" t="s">
        <v>239</v>
      </c>
      <c r="E36" s="40" t="s">
        <v>240</v>
      </c>
      <c r="F36" s="40" t="s">
        <v>27</v>
      </c>
      <c r="G36" t="s">
        <v>170</v>
      </c>
      <c r="H36" t="s">
        <v>168</v>
      </c>
    </row>
    <row r="37" spans="1:8" ht="15" customHeight="1" x14ac:dyDescent="0.25">
      <c r="A37" s="51">
        <v>37</v>
      </c>
      <c r="B37" s="40" t="s">
        <v>166</v>
      </c>
      <c r="C37" s="40" t="s">
        <v>167</v>
      </c>
      <c r="D37" s="40" t="s">
        <v>241</v>
      </c>
      <c r="E37" s="40" t="s">
        <v>242</v>
      </c>
      <c r="F37" s="40" t="s">
        <v>61</v>
      </c>
      <c r="G37" t="s">
        <v>170</v>
      </c>
      <c r="H37" t="s">
        <v>168</v>
      </c>
    </row>
    <row r="38" spans="1:8" ht="15" customHeight="1" x14ac:dyDescent="0.25">
      <c r="A38" s="51">
        <v>38</v>
      </c>
      <c r="B38" s="40" t="s">
        <v>166</v>
      </c>
      <c r="C38" s="40" t="s">
        <v>167</v>
      </c>
      <c r="D38" s="40" t="s">
        <v>243</v>
      </c>
      <c r="E38" s="40" t="s">
        <v>244</v>
      </c>
      <c r="F38" s="40" t="s">
        <v>41</v>
      </c>
      <c r="G38" t="s">
        <v>170</v>
      </c>
      <c r="H38" t="s">
        <v>168</v>
      </c>
    </row>
    <row r="39" spans="1:8" ht="15" customHeight="1" x14ac:dyDescent="0.25">
      <c r="A39" s="51">
        <v>39</v>
      </c>
      <c r="B39" s="40" t="s">
        <v>166</v>
      </c>
      <c r="C39" s="40" t="s">
        <v>167</v>
      </c>
      <c r="D39" s="40" t="s">
        <v>245</v>
      </c>
      <c r="E39" s="40" t="s">
        <v>246</v>
      </c>
      <c r="F39" s="40" t="s">
        <v>247</v>
      </c>
      <c r="G39" t="s">
        <v>170</v>
      </c>
      <c r="H39" t="s">
        <v>168</v>
      </c>
    </row>
    <row r="40" spans="1:8" ht="15" customHeight="1" x14ac:dyDescent="0.25">
      <c r="A40" s="51">
        <v>40</v>
      </c>
      <c r="B40" s="40" t="s">
        <v>166</v>
      </c>
      <c r="C40" s="40" t="s">
        <v>167</v>
      </c>
      <c r="D40" s="40" t="s">
        <v>248</v>
      </c>
      <c r="E40" s="40" t="s">
        <v>249</v>
      </c>
      <c r="F40" s="40" t="s">
        <v>250</v>
      </c>
      <c r="G40" t="s">
        <v>170</v>
      </c>
      <c r="H40" t="s">
        <v>168</v>
      </c>
    </row>
    <row r="41" spans="1:8" ht="15" customHeight="1" x14ac:dyDescent="0.25">
      <c r="A41" s="51">
        <v>41</v>
      </c>
      <c r="B41" s="40" t="s">
        <v>166</v>
      </c>
      <c r="C41" s="40" t="s">
        <v>167</v>
      </c>
      <c r="D41" s="40" t="s">
        <v>251</v>
      </c>
      <c r="E41" s="40" t="s">
        <v>252</v>
      </c>
      <c r="F41" s="40" t="s">
        <v>253</v>
      </c>
      <c r="G41" t="s">
        <v>170</v>
      </c>
      <c r="H41" t="s">
        <v>168</v>
      </c>
    </row>
    <row r="42" spans="1:8" ht="15" customHeight="1" x14ac:dyDescent="0.25">
      <c r="A42" s="51">
        <v>42</v>
      </c>
      <c r="B42" s="40" t="s">
        <v>166</v>
      </c>
      <c r="C42" s="40" t="s">
        <v>167</v>
      </c>
      <c r="D42" s="40" t="s">
        <v>254</v>
      </c>
      <c r="E42" s="40" t="s">
        <v>255</v>
      </c>
      <c r="F42" s="40" t="s">
        <v>256</v>
      </c>
      <c r="G42" t="s">
        <v>170</v>
      </c>
      <c r="H42" t="s">
        <v>168</v>
      </c>
    </row>
    <row r="43" spans="1:8" ht="15" customHeight="1" x14ac:dyDescent="0.25">
      <c r="A43" s="51">
        <v>43</v>
      </c>
      <c r="B43" s="40" t="s">
        <v>166</v>
      </c>
      <c r="C43" s="40" t="s">
        <v>167</v>
      </c>
      <c r="D43" s="40" t="s">
        <v>257</v>
      </c>
      <c r="E43" s="40" t="s">
        <v>258</v>
      </c>
      <c r="F43" s="40" t="s">
        <v>259</v>
      </c>
      <c r="G43" t="s">
        <v>170</v>
      </c>
      <c r="H43" t="s">
        <v>168</v>
      </c>
    </row>
    <row r="44" spans="1:8" ht="15" customHeight="1" x14ac:dyDescent="0.25">
      <c r="A44" s="51">
        <v>44</v>
      </c>
      <c r="B44" s="40" t="s">
        <v>166</v>
      </c>
      <c r="C44" s="40" t="s">
        <v>167</v>
      </c>
      <c r="D44" s="40" t="s">
        <v>260</v>
      </c>
      <c r="E44" s="40" t="s">
        <v>261</v>
      </c>
      <c r="F44" s="40" t="s">
        <v>262</v>
      </c>
      <c r="G44" t="s">
        <v>170</v>
      </c>
      <c r="H44" t="s">
        <v>168</v>
      </c>
    </row>
    <row r="45" spans="1:8" ht="15" customHeight="1" x14ac:dyDescent="0.25">
      <c r="A45" s="51">
        <v>45</v>
      </c>
      <c r="B45" s="40" t="s">
        <v>166</v>
      </c>
      <c r="C45" s="40" t="s">
        <v>167</v>
      </c>
      <c r="D45" s="40" t="s">
        <v>263</v>
      </c>
      <c r="E45" s="40" t="s">
        <v>264</v>
      </c>
      <c r="F45" s="40" t="s">
        <v>265</v>
      </c>
      <c r="G45" t="s">
        <v>170</v>
      </c>
      <c r="H45" t="s">
        <v>168</v>
      </c>
    </row>
    <row r="46" spans="1:8" ht="15" customHeight="1" x14ac:dyDescent="0.25">
      <c r="A46" s="51">
        <v>46</v>
      </c>
      <c r="B46" s="40" t="s">
        <v>166</v>
      </c>
      <c r="C46" s="40" t="s">
        <v>167</v>
      </c>
      <c r="D46" s="40" t="s">
        <v>266</v>
      </c>
      <c r="E46" s="40" t="s">
        <v>267</v>
      </c>
      <c r="F46" s="40" t="s">
        <v>268</v>
      </c>
      <c r="G46" t="s">
        <v>170</v>
      </c>
      <c r="H46" t="s">
        <v>168</v>
      </c>
    </row>
    <row r="47" spans="1:8" ht="15" customHeight="1" x14ac:dyDescent="0.25">
      <c r="A47" s="51">
        <v>47</v>
      </c>
      <c r="B47" s="40" t="s">
        <v>166</v>
      </c>
      <c r="C47" s="40" t="s">
        <v>167</v>
      </c>
      <c r="D47" s="40" t="s">
        <v>269</v>
      </c>
      <c r="E47" s="40" t="s">
        <v>270</v>
      </c>
      <c r="F47" s="40" t="s">
        <v>271</v>
      </c>
      <c r="G47" t="s">
        <v>170</v>
      </c>
      <c r="H47" t="s">
        <v>168</v>
      </c>
    </row>
    <row r="48" spans="1:8" ht="15" customHeight="1" x14ac:dyDescent="0.25">
      <c r="A48" s="51">
        <v>48</v>
      </c>
      <c r="B48" s="40" t="s">
        <v>166</v>
      </c>
      <c r="C48" s="40" t="s">
        <v>167</v>
      </c>
      <c r="D48" s="40" t="s">
        <v>272</v>
      </c>
      <c r="E48" s="40" t="s">
        <v>273</v>
      </c>
      <c r="F48" s="40" t="s">
        <v>274</v>
      </c>
      <c r="G48" t="s">
        <v>170</v>
      </c>
      <c r="H48" t="s">
        <v>168</v>
      </c>
    </row>
    <row r="49" spans="1:8" ht="15" customHeight="1" x14ac:dyDescent="0.25">
      <c r="A49" s="51">
        <v>49</v>
      </c>
      <c r="B49" s="40" t="s">
        <v>166</v>
      </c>
      <c r="C49" s="40" t="s">
        <v>167</v>
      </c>
      <c r="D49" s="40" t="s">
        <v>275</v>
      </c>
      <c r="E49" s="40" t="s">
        <v>276</v>
      </c>
      <c r="F49" s="40" t="s">
        <v>277</v>
      </c>
      <c r="G49" t="s">
        <v>170</v>
      </c>
      <c r="H49" t="s">
        <v>168</v>
      </c>
    </row>
    <row r="50" spans="1:8" ht="15" customHeight="1" x14ac:dyDescent="0.25">
      <c r="A50" s="51">
        <v>50</v>
      </c>
      <c r="B50" s="40" t="s">
        <v>166</v>
      </c>
      <c r="C50" s="40" t="s">
        <v>167</v>
      </c>
      <c r="D50" s="40" t="s">
        <v>278</v>
      </c>
      <c r="E50" s="40" t="s">
        <v>279</v>
      </c>
      <c r="F50" s="40" t="s">
        <v>280</v>
      </c>
      <c r="G50" t="s">
        <v>170</v>
      </c>
      <c r="H50" t="s">
        <v>168</v>
      </c>
    </row>
    <row r="51" spans="1:8" ht="15" customHeight="1" x14ac:dyDescent="0.25">
      <c r="A51" s="51">
        <v>51</v>
      </c>
      <c r="B51" s="40" t="s">
        <v>166</v>
      </c>
      <c r="C51" s="40" t="s">
        <v>167</v>
      </c>
      <c r="D51" s="40" t="s">
        <v>281</v>
      </c>
      <c r="E51" s="40" t="s">
        <v>282</v>
      </c>
      <c r="F51" s="40" t="s">
        <v>283</v>
      </c>
      <c r="G51" t="s">
        <v>170</v>
      </c>
      <c r="H51" t="s">
        <v>168</v>
      </c>
    </row>
    <row r="52" spans="1:8" ht="15" customHeight="1" x14ac:dyDescent="0.25">
      <c r="A52" s="51">
        <v>52</v>
      </c>
      <c r="B52" s="40" t="s">
        <v>166</v>
      </c>
      <c r="C52" s="40" t="s">
        <v>167</v>
      </c>
      <c r="D52" s="40" t="s">
        <v>284</v>
      </c>
      <c r="E52" s="40" t="s">
        <v>285</v>
      </c>
      <c r="F52" s="40" t="s">
        <v>13</v>
      </c>
      <c r="G52" t="s">
        <v>170</v>
      </c>
      <c r="H52" t="s">
        <v>168</v>
      </c>
    </row>
    <row r="53" spans="1:8" ht="15" customHeight="1" x14ac:dyDescent="0.25">
      <c r="A53" s="51">
        <v>53</v>
      </c>
      <c r="B53" s="40" t="s">
        <v>166</v>
      </c>
      <c r="C53" s="40" t="s">
        <v>167</v>
      </c>
      <c r="D53" s="40" t="s">
        <v>286</v>
      </c>
      <c r="E53" s="40" t="s">
        <v>287</v>
      </c>
      <c r="F53" s="40" t="s">
        <v>288</v>
      </c>
      <c r="G53" t="s">
        <v>170</v>
      </c>
      <c r="H53" t="s">
        <v>168</v>
      </c>
    </row>
    <row r="54" spans="1:8" ht="15" customHeight="1" x14ac:dyDescent="0.25">
      <c r="A54" s="51">
        <v>54</v>
      </c>
      <c r="B54" s="40" t="s">
        <v>166</v>
      </c>
      <c r="C54" s="40" t="s">
        <v>167</v>
      </c>
      <c r="D54" s="40" t="s">
        <v>289</v>
      </c>
      <c r="E54" s="40" t="s">
        <v>290</v>
      </c>
      <c r="F54" s="40" t="s">
        <v>291</v>
      </c>
      <c r="G54" t="s">
        <v>170</v>
      </c>
      <c r="H54" t="s">
        <v>168</v>
      </c>
    </row>
    <row r="55" spans="1:8" ht="15" customHeight="1" x14ac:dyDescent="0.25">
      <c r="A55" s="51">
        <v>55</v>
      </c>
      <c r="B55" s="40" t="s">
        <v>166</v>
      </c>
      <c r="C55" s="40" t="s">
        <v>167</v>
      </c>
      <c r="D55" s="40" t="s">
        <v>292</v>
      </c>
      <c r="E55" s="40" t="s">
        <v>293</v>
      </c>
      <c r="F55" s="40" t="s">
        <v>294</v>
      </c>
      <c r="G55" t="s">
        <v>170</v>
      </c>
      <c r="H55" t="s">
        <v>168</v>
      </c>
    </row>
    <row r="56" spans="1:8" ht="15" customHeight="1" x14ac:dyDescent="0.25">
      <c r="A56" s="51">
        <v>56</v>
      </c>
      <c r="B56" s="40" t="s">
        <v>166</v>
      </c>
      <c r="C56" s="40" t="s">
        <v>167</v>
      </c>
      <c r="D56" s="40" t="s">
        <v>295</v>
      </c>
      <c r="E56" s="40" t="s">
        <v>296</v>
      </c>
      <c r="F56" s="40" t="s">
        <v>297</v>
      </c>
      <c r="G56" t="s">
        <v>170</v>
      </c>
      <c r="H56" t="s">
        <v>168</v>
      </c>
    </row>
    <row r="57" spans="1:8" ht="15" customHeight="1" x14ac:dyDescent="0.25">
      <c r="A57" s="51">
        <v>57</v>
      </c>
      <c r="B57" s="40" t="s">
        <v>166</v>
      </c>
      <c r="C57" s="40" t="s">
        <v>167</v>
      </c>
      <c r="D57" s="40" t="s">
        <v>298</v>
      </c>
      <c r="E57" s="40" t="s">
        <v>299</v>
      </c>
      <c r="F57" s="40" t="s">
        <v>300</v>
      </c>
      <c r="G57" t="s">
        <v>170</v>
      </c>
      <c r="H57" t="s">
        <v>168</v>
      </c>
    </row>
    <row r="58" spans="1:8" ht="15" customHeight="1" x14ac:dyDescent="0.25">
      <c r="A58" s="51">
        <v>58</v>
      </c>
      <c r="B58" s="40" t="s">
        <v>166</v>
      </c>
      <c r="C58" s="40" t="s">
        <v>167</v>
      </c>
      <c r="D58" s="40" t="s">
        <v>301</v>
      </c>
      <c r="E58" s="40" t="s">
        <v>302</v>
      </c>
      <c r="F58" s="40" t="s">
        <v>303</v>
      </c>
      <c r="G58" t="s">
        <v>170</v>
      </c>
      <c r="H58" t="s">
        <v>168</v>
      </c>
    </row>
    <row r="59" spans="1:8" ht="15" customHeight="1" x14ac:dyDescent="0.25">
      <c r="A59" s="51">
        <v>59</v>
      </c>
      <c r="B59" s="40" t="s">
        <v>166</v>
      </c>
      <c r="C59" s="40" t="s">
        <v>167</v>
      </c>
      <c r="D59" s="40" t="s">
        <v>304</v>
      </c>
      <c r="E59" s="40" t="s">
        <v>305</v>
      </c>
      <c r="F59" s="40" t="s">
        <v>306</v>
      </c>
      <c r="G59" t="s">
        <v>170</v>
      </c>
      <c r="H59" t="s">
        <v>168</v>
      </c>
    </row>
    <row r="60" spans="1:8" ht="15" customHeight="1" x14ac:dyDescent="0.25">
      <c r="A60" s="51">
        <v>60</v>
      </c>
      <c r="B60" s="40" t="s">
        <v>166</v>
      </c>
      <c r="C60" s="40" t="s">
        <v>167</v>
      </c>
      <c r="D60" s="40" t="s">
        <v>307</v>
      </c>
      <c r="E60" s="40" t="s">
        <v>308</v>
      </c>
      <c r="F60" s="40" t="s">
        <v>309</v>
      </c>
      <c r="G60" t="s">
        <v>170</v>
      </c>
      <c r="H60" t="s">
        <v>168</v>
      </c>
    </row>
    <row r="61" spans="1:8" ht="15" customHeight="1" x14ac:dyDescent="0.25">
      <c r="A61" s="51">
        <v>61</v>
      </c>
      <c r="B61" s="40" t="s">
        <v>166</v>
      </c>
      <c r="C61" s="40" t="s">
        <v>167</v>
      </c>
      <c r="D61" s="40" t="s">
        <v>310</v>
      </c>
      <c r="E61" s="40" t="s">
        <v>311</v>
      </c>
      <c r="F61" s="40" t="s">
        <v>312</v>
      </c>
      <c r="G61" t="s">
        <v>170</v>
      </c>
      <c r="H61" t="s">
        <v>168</v>
      </c>
    </row>
    <row r="62" spans="1:8" ht="15" customHeight="1" x14ac:dyDescent="0.25">
      <c r="A62" s="51">
        <v>62</v>
      </c>
      <c r="B62" s="40" t="s">
        <v>166</v>
      </c>
      <c r="C62" s="40" t="s">
        <v>167</v>
      </c>
      <c r="D62" s="40" t="s">
        <v>313</v>
      </c>
      <c r="E62" s="40" t="s">
        <v>314</v>
      </c>
      <c r="F62" s="40" t="s">
        <v>315</v>
      </c>
      <c r="G62" t="s">
        <v>170</v>
      </c>
      <c r="H62" t="s">
        <v>168</v>
      </c>
    </row>
    <row r="63" spans="1:8" ht="15" customHeight="1" x14ac:dyDescent="0.25">
      <c r="A63" s="51">
        <v>63</v>
      </c>
      <c r="B63" s="40" t="s">
        <v>166</v>
      </c>
      <c r="C63" s="40" t="s">
        <v>167</v>
      </c>
      <c r="D63" s="40" t="s">
        <v>316</v>
      </c>
      <c r="E63" s="40" t="s">
        <v>317</v>
      </c>
      <c r="F63" s="40" t="s">
        <v>318</v>
      </c>
      <c r="G63" t="s">
        <v>170</v>
      </c>
      <c r="H63" t="s">
        <v>168</v>
      </c>
    </row>
    <row r="64" spans="1:8" ht="15" customHeight="1" x14ac:dyDescent="0.25">
      <c r="A64" s="51">
        <v>64</v>
      </c>
      <c r="B64" s="40" t="s">
        <v>166</v>
      </c>
      <c r="C64" s="40" t="s">
        <v>167</v>
      </c>
      <c r="D64" s="40" t="s">
        <v>319</v>
      </c>
      <c r="E64" s="40" t="s">
        <v>320</v>
      </c>
      <c r="F64" s="40" t="s">
        <v>321</v>
      </c>
      <c r="G64" t="s">
        <v>170</v>
      </c>
      <c r="H64" t="s">
        <v>168</v>
      </c>
    </row>
    <row r="65" spans="1:8" ht="15" customHeight="1" x14ac:dyDescent="0.25">
      <c r="A65" s="51">
        <v>65</v>
      </c>
      <c r="B65" s="40" t="s">
        <v>166</v>
      </c>
      <c r="C65" s="40" t="s">
        <v>167</v>
      </c>
      <c r="D65" s="40" t="s">
        <v>322</v>
      </c>
      <c r="E65" s="40" t="s">
        <v>323</v>
      </c>
      <c r="F65" s="40" t="s">
        <v>324</v>
      </c>
      <c r="G65" t="s">
        <v>170</v>
      </c>
      <c r="H65" t="s">
        <v>168</v>
      </c>
    </row>
    <row r="66" spans="1:8" ht="15" customHeight="1" x14ac:dyDescent="0.25">
      <c r="A66" s="51">
        <v>66</v>
      </c>
      <c r="B66" s="40" t="s">
        <v>166</v>
      </c>
      <c r="C66" s="40" t="s">
        <v>167</v>
      </c>
      <c r="D66" s="40" t="s">
        <v>325</v>
      </c>
      <c r="E66" s="40" t="s">
        <v>326</v>
      </c>
      <c r="F66" s="40" t="s">
        <v>327</v>
      </c>
      <c r="G66" t="s">
        <v>170</v>
      </c>
      <c r="H66" t="s">
        <v>168</v>
      </c>
    </row>
    <row r="67" spans="1:8" ht="15" customHeight="1" x14ac:dyDescent="0.25">
      <c r="A67" s="51">
        <v>67</v>
      </c>
      <c r="B67" s="40" t="s">
        <v>166</v>
      </c>
      <c r="C67" s="40" t="s">
        <v>167</v>
      </c>
      <c r="D67" s="40" t="s">
        <v>328</v>
      </c>
      <c r="E67" s="40" t="s">
        <v>329</v>
      </c>
      <c r="F67" s="40" t="s">
        <v>330</v>
      </c>
      <c r="G67" t="s">
        <v>170</v>
      </c>
      <c r="H67" t="s">
        <v>168</v>
      </c>
    </row>
    <row r="68" spans="1:8" ht="15" customHeight="1" x14ac:dyDescent="0.25">
      <c r="A68" s="51">
        <v>68</v>
      </c>
      <c r="B68" s="40" t="s">
        <v>166</v>
      </c>
      <c r="C68" s="40" t="s">
        <v>167</v>
      </c>
      <c r="D68" s="40" t="s">
        <v>331</v>
      </c>
      <c r="E68" s="40" t="s">
        <v>332</v>
      </c>
      <c r="F68" s="40" t="s">
        <v>333</v>
      </c>
      <c r="G68" t="s">
        <v>170</v>
      </c>
      <c r="H68" t="s">
        <v>168</v>
      </c>
    </row>
    <row r="69" spans="1:8" ht="15" customHeight="1" x14ac:dyDescent="0.25">
      <c r="A69" s="51">
        <v>69</v>
      </c>
      <c r="B69" s="40" t="s">
        <v>166</v>
      </c>
      <c r="C69" s="40" t="s">
        <v>167</v>
      </c>
      <c r="D69" s="40" t="s">
        <v>334</v>
      </c>
      <c r="E69" s="40" t="s">
        <v>335</v>
      </c>
      <c r="F69" s="40" t="s">
        <v>336</v>
      </c>
      <c r="G69" t="s">
        <v>170</v>
      </c>
      <c r="H69" t="s">
        <v>168</v>
      </c>
    </row>
    <row r="70" spans="1:8" ht="15" customHeight="1" x14ac:dyDescent="0.25">
      <c r="A70" s="51">
        <v>70</v>
      </c>
      <c r="B70" s="40" t="s">
        <v>166</v>
      </c>
      <c r="C70" s="40" t="s">
        <v>167</v>
      </c>
      <c r="D70" s="40" t="s">
        <v>337</v>
      </c>
      <c r="E70" s="40" t="s">
        <v>338</v>
      </c>
      <c r="F70" s="40" t="s">
        <v>339</v>
      </c>
      <c r="G70" t="s">
        <v>170</v>
      </c>
      <c r="H70" t="s">
        <v>168</v>
      </c>
    </row>
    <row r="71" spans="1:8" ht="15" customHeight="1" x14ac:dyDescent="0.25">
      <c r="A71" s="51">
        <v>71</v>
      </c>
      <c r="B71" s="40" t="s">
        <v>166</v>
      </c>
      <c r="C71" s="40" t="s">
        <v>167</v>
      </c>
      <c r="D71" s="40" t="s">
        <v>340</v>
      </c>
      <c r="E71" s="40" t="s">
        <v>338</v>
      </c>
      <c r="F71" s="40" t="s">
        <v>341</v>
      </c>
      <c r="G71" t="s">
        <v>170</v>
      </c>
      <c r="H71" t="s">
        <v>168</v>
      </c>
    </row>
    <row r="72" spans="1:8" ht="15" customHeight="1" x14ac:dyDescent="0.25">
      <c r="A72" s="51">
        <v>72</v>
      </c>
      <c r="B72" s="40" t="s">
        <v>166</v>
      </c>
      <c r="C72" s="40" t="s">
        <v>167</v>
      </c>
      <c r="D72" s="40" t="s">
        <v>342</v>
      </c>
      <c r="E72" s="40" t="s">
        <v>343</v>
      </c>
      <c r="F72" s="40" t="s">
        <v>344</v>
      </c>
      <c r="G72" t="s">
        <v>170</v>
      </c>
      <c r="H72" t="s">
        <v>168</v>
      </c>
    </row>
    <row r="73" spans="1:8" ht="15" customHeight="1" x14ac:dyDescent="0.25">
      <c r="A73" s="51">
        <v>73</v>
      </c>
      <c r="B73" s="40" t="s">
        <v>166</v>
      </c>
      <c r="C73" s="40" t="s">
        <v>167</v>
      </c>
      <c r="D73" s="40" t="s">
        <v>345</v>
      </c>
      <c r="E73" s="40" t="s">
        <v>346</v>
      </c>
      <c r="F73" s="40" t="s">
        <v>347</v>
      </c>
      <c r="G73" t="s">
        <v>170</v>
      </c>
      <c r="H73" t="s">
        <v>168</v>
      </c>
    </row>
    <row r="74" spans="1:8" ht="15" customHeight="1" x14ac:dyDescent="0.25">
      <c r="A74" s="51">
        <v>74</v>
      </c>
      <c r="B74" s="40" t="s">
        <v>166</v>
      </c>
      <c r="C74" s="40" t="s">
        <v>167</v>
      </c>
      <c r="D74" s="40" t="s">
        <v>348</v>
      </c>
      <c r="E74" s="40" t="s">
        <v>349</v>
      </c>
      <c r="F74" s="40" t="s">
        <v>350</v>
      </c>
      <c r="G74" t="s">
        <v>170</v>
      </c>
      <c r="H74" t="s">
        <v>168</v>
      </c>
    </row>
    <row r="75" spans="1:8" ht="15" customHeight="1" x14ac:dyDescent="0.25">
      <c r="A75" s="51">
        <v>75</v>
      </c>
      <c r="B75" s="40" t="s">
        <v>166</v>
      </c>
      <c r="C75" s="40" t="s">
        <v>167</v>
      </c>
      <c r="D75" s="40" t="s">
        <v>351</v>
      </c>
      <c r="E75" s="40" t="s">
        <v>352</v>
      </c>
      <c r="F75" s="40" t="s">
        <v>353</v>
      </c>
      <c r="G75" t="s">
        <v>170</v>
      </c>
      <c r="H75" t="s">
        <v>168</v>
      </c>
    </row>
    <row r="76" spans="1:8" ht="15" customHeight="1" x14ac:dyDescent="0.25">
      <c r="A76" s="51">
        <v>76</v>
      </c>
      <c r="B76" s="40" t="s">
        <v>166</v>
      </c>
      <c r="C76" s="40" t="s">
        <v>167</v>
      </c>
      <c r="D76" s="40" t="s">
        <v>354</v>
      </c>
      <c r="E76" s="40" t="s">
        <v>355</v>
      </c>
      <c r="F76" s="40" t="s">
        <v>356</v>
      </c>
      <c r="G76" t="s">
        <v>170</v>
      </c>
      <c r="H76" t="s">
        <v>168</v>
      </c>
    </row>
    <row r="77" spans="1:8" ht="15" customHeight="1" x14ac:dyDescent="0.25">
      <c r="A77" s="51">
        <v>77</v>
      </c>
      <c r="B77" s="40" t="s">
        <v>166</v>
      </c>
      <c r="C77" s="40" t="s">
        <v>167</v>
      </c>
      <c r="D77" s="40" t="s">
        <v>357</v>
      </c>
      <c r="E77" s="40" t="s">
        <v>358</v>
      </c>
      <c r="F77" s="40" t="s">
        <v>359</v>
      </c>
      <c r="G77" t="s">
        <v>170</v>
      </c>
      <c r="H77" t="s">
        <v>168</v>
      </c>
    </row>
    <row r="78" spans="1:8" ht="15" customHeight="1" x14ac:dyDescent="0.25">
      <c r="A78" s="51">
        <v>78</v>
      </c>
      <c r="B78" s="40" t="s">
        <v>166</v>
      </c>
      <c r="C78" s="40" t="s">
        <v>167</v>
      </c>
      <c r="D78" s="40" t="s">
        <v>360</v>
      </c>
      <c r="E78" s="40" t="s">
        <v>361</v>
      </c>
      <c r="F78" s="40" t="s">
        <v>362</v>
      </c>
      <c r="G78" t="s">
        <v>170</v>
      </c>
      <c r="H78" t="s">
        <v>168</v>
      </c>
    </row>
    <row r="79" spans="1:8" ht="15" customHeight="1" x14ac:dyDescent="0.25">
      <c r="A79" s="51">
        <v>79</v>
      </c>
      <c r="B79" s="40" t="s">
        <v>166</v>
      </c>
      <c r="C79" s="40" t="s">
        <v>167</v>
      </c>
      <c r="D79" s="40" t="s">
        <v>363</v>
      </c>
      <c r="E79" s="40" t="s">
        <v>364</v>
      </c>
      <c r="F79" s="40" t="s">
        <v>365</v>
      </c>
      <c r="G79" t="s">
        <v>170</v>
      </c>
      <c r="H79" t="s">
        <v>168</v>
      </c>
    </row>
    <row r="80" spans="1:8" ht="15" customHeight="1" x14ac:dyDescent="0.25">
      <c r="A80" s="51">
        <v>80</v>
      </c>
      <c r="B80" s="40" t="s">
        <v>166</v>
      </c>
      <c r="C80" s="40" t="s">
        <v>167</v>
      </c>
      <c r="D80" s="40" t="s">
        <v>366</v>
      </c>
      <c r="E80" s="40" t="s">
        <v>367</v>
      </c>
      <c r="F80" s="40" t="s">
        <v>368</v>
      </c>
      <c r="G80" t="s">
        <v>170</v>
      </c>
      <c r="H80" t="s">
        <v>168</v>
      </c>
    </row>
    <row r="81" spans="1:8" ht="15" customHeight="1" x14ac:dyDescent="0.25">
      <c r="A81" s="51">
        <v>81</v>
      </c>
      <c r="B81" s="40" t="s">
        <v>166</v>
      </c>
      <c r="C81" s="40" t="s">
        <v>167</v>
      </c>
      <c r="D81" s="40" t="s">
        <v>369</v>
      </c>
      <c r="E81" s="40" t="s">
        <v>370</v>
      </c>
      <c r="F81" s="40" t="s">
        <v>371</v>
      </c>
      <c r="G81" t="s">
        <v>170</v>
      </c>
      <c r="H81" t="s">
        <v>168</v>
      </c>
    </row>
    <row r="82" spans="1:8" ht="15" customHeight="1" x14ac:dyDescent="0.25">
      <c r="A82" s="51">
        <v>82</v>
      </c>
      <c r="B82" s="40" t="s">
        <v>166</v>
      </c>
      <c r="C82" s="40" t="s">
        <v>167</v>
      </c>
      <c r="D82" s="40" t="s">
        <v>372</v>
      </c>
      <c r="E82" s="40" t="s">
        <v>373</v>
      </c>
      <c r="F82" s="40" t="s">
        <v>374</v>
      </c>
      <c r="G82" t="s">
        <v>170</v>
      </c>
      <c r="H82" t="s">
        <v>168</v>
      </c>
    </row>
    <row r="83" spans="1:8" ht="15" customHeight="1" x14ac:dyDescent="0.25">
      <c r="A83" s="51">
        <v>83</v>
      </c>
      <c r="B83" s="40" t="s">
        <v>166</v>
      </c>
      <c r="C83" s="40" t="s">
        <v>167</v>
      </c>
      <c r="D83" s="40" t="s">
        <v>375</v>
      </c>
      <c r="E83" s="40" t="s">
        <v>376</v>
      </c>
      <c r="F83" s="40" t="s">
        <v>377</v>
      </c>
      <c r="G83" t="s">
        <v>170</v>
      </c>
      <c r="H83" t="s">
        <v>168</v>
      </c>
    </row>
    <row r="84" spans="1:8" ht="15" customHeight="1" x14ac:dyDescent="0.25">
      <c r="A84" s="51">
        <v>84</v>
      </c>
      <c r="B84" s="40" t="s">
        <v>166</v>
      </c>
      <c r="C84" s="40" t="s">
        <v>167</v>
      </c>
      <c r="D84" s="40" t="s">
        <v>378</v>
      </c>
      <c r="E84" s="40" t="s">
        <v>379</v>
      </c>
      <c r="F84" s="40" t="s">
        <v>380</v>
      </c>
      <c r="G84" t="s">
        <v>170</v>
      </c>
      <c r="H84" t="s">
        <v>168</v>
      </c>
    </row>
    <row r="85" spans="1:8" ht="15" customHeight="1" x14ac:dyDescent="0.25">
      <c r="A85" s="51">
        <v>85</v>
      </c>
      <c r="B85" s="40" t="s">
        <v>166</v>
      </c>
      <c r="C85" s="40" t="s">
        <v>167</v>
      </c>
      <c r="D85" s="40" t="s">
        <v>381</v>
      </c>
      <c r="E85" s="40" t="s">
        <v>382</v>
      </c>
      <c r="F85" s="40" t="s">
        <v>383</v>
      </c>
      <c r="G85" t="s">
        <v>170</v>
      </c>
      <c r="H85" t="s">
        <v>168</v>
      </c>
    </row>
    <row r="86" spans="1:8" ht="15" customHeight="1" x14ac:dyDescent="0.25">
      <c r="A86" s="51">
        <v>86</v>
      </c>
      <c r="B86" s="40" t="s">
        <v>166</v>
      </c>
      <c r="C86" s="40" t="s">
        <v>167</v>
      </c>
      <c r="D86" s="40" t="s">
        <v>384</v>
      </c>
      <c r="E86" s="40" t="s">
        <v>385</v>
      </c>
      <c r="F86" s="40" t="s">
        <v>386</v>
      </c>
      <c r="G86" t="s">
        <v>170</v>
      </c>
      <c r="H86" t="s">
        <v>168</v>
      </c>
    </row>
    <row r="87" spans="1:8" ht="15" customHeight="1" x14ac:dyDescent="0.25">
      <c r="A87" s="51">
        <v>87</v>
      </c>
      <c r="B87" s="40" t="s">
        <v>166</v>
      </c>
      <c r="C87" s="40" t="s">
        <v>167</v>
      </c>
      <c r="D87" s="40" t="s">
        <v>387</v>
      </c>
      <c r="E87" s="40" t="s">
        <v>388</v>
      </c>
      <c r="F87" s="40" t="s">
        <v>389</v>
      </c>
      <c r="G87" t="s">
        <v>170</v>
      </c>
      <c r="H87" t="s">
        <v>168</v>
      </c>
    </row>
    <row r="88" spans="1:8" ht="15" customHeight="1" x14ac:dyDescent="0.25">
      <c r="A88" s="51">
        <v>88</v>
      </c>
      <c r="B88" s="40" t="s">
        <v>166</v>
      </c>
      <c r="C88" s="40" t="s">
        <v>167</v>
      </c>
      <c r="D88" s="40" t="s">
        <v>390</v>
      </c>
      <c r="E88" s="40" t="s">
        <v>391</v>
      </c>
      <c r="F88" s="40" t="s">
        <v>392</v>
      </c>
      <c r="G88" t="s">
        <v>170</v>
      </c>
      <c r="H88" t="s">
        <v>168</v>
      </c>
    </row>
    <row r="89" spans="1:8" ht="15" customHeight="1" x14ac:dyDescent="0.25">
      <c r="A89" s="51">
        <v>89</v>
      </c>
      <c r="B89" s="40" t="s">
        <v>166</v>
      </c>
      <c r="C89" s="40" t="s">
        <v>167</v>
      </c>
      <c r="D89" s="40" t="s">
        <v>393</v>
      </c>
      <c r="E89" s="40" t="s">
        <v>394</v>
      </c>
      <c r="F89" s="40" t="s">
        <v>395</v>
      </c>
      <c r="G89" t="s">
        <v>170</v>
      </c>
      <c r="H89" t="s">
        <v>168</v>
      </c>
    </row>
    <row r="90" spans="1:8" ht="15" customHeight="1" x14ac:dyDescent="0.25">
      <c r="A90" s="51">
        <v>90</v>
      </c>
      <c r="B90" s="40" t="s">
        <v>166</v>
      </c>
      <c r="C90" s="40" t="s">
        <v>167</v>
      </c>
      <c r="D90" s="40" t="s">
        <v>396</v>
      </c>
      <c r="E90" s="40" t="s">
        <v>397</v>
      </c>
      <c r="F90" s="40" t="s">
        <v>398</v>
      </c>
      <c r="G90" t="s">
        <v>170</v>
      </c>
      <c r="H90" t="s">
        <v>168</v>
      </c>
    </row>
    <row r="91" spans="1:8" ht="15" customHeight="1" x14ac:dyDescent="0.25">
      <c r="A91" s="51">
        <v>91</v>
      </c>
      <c r="B91" s="40" t="s">
        <v>166</v>
      </c>
      <c r="C91" s="40" t="s">
        <v>167</v>
      </c>
      <c r="D91" s="40" t="s">
        <v>399</v>
      </c>
      <c r="E91" s="40" t="s">
        <v>397</v>
      </c>
      <c r="F91" s="40" t="s">
        <v>400</v>
      </c>
      <c r="G91" t="s">
        <v>170</v>
      </c>
      <c r="H91" t="s">
        <v>168</v>
      </c>
    </row>
    <row r="92" spans="1:8" ht="15" customHeight="1" x14ac:dyDescent="0.25">
      <c r="A92" s="51">
        <v>92</v>
      </c>
      <c r="B92" s="40" t="s">
        <v>166</v>
      </c>
      <c r="C92" s="40" t="s">
        <v>167</v>
      </c>
      <c r="D92" s="40" t="s">
        <v>401</v>
      </c>
      <c r="E92" s="40" t="s">
        <v>402</v>
      </c>
      <c r="F92" s="40" t="s">
        <v>403</v>
      </c>
      <c r="G92" t="s">
        <v>170</v>
      </c>
      <c r="H92" t="s">
        <v>168</v>
      </c>
    </row>
    <row r="93" spans="1:8" ht="15" customHeight="1" x14ac:dyDescent="0.25">
      <c r="A93" s="51">
        <v>93</v>
      </c>
      <c r="B93" s="40" t="s">
        <v>166</v>
      </c>
      <c r="C93" s="40" t="s">
        <v>167</v>
      </c>
      <c r="D93" s="40" t="s">
        <v>404</v>
      </c>
      <c r="E93" s="40" t="s">
        <v>405</v>
      </c>
      <c r="F93" s="40" t="s">
        <v>406</v>
      </c>
      <c r="G93" t="s">
        <v>170</v>
      </c>
      <c r="H93" t="s">
        <v>168</v>
      </c>
    </row>
    <row r="94" spans="1:8" ht="15" customHeight="1" x14ac:dyDescent="0.25">
      <c r="A94" s="51">
        <v>94</v>
      </c>
      <c r="B94" s="40" t="s">
        <v>166</v>
      </c>
      <c r="C94" s="40" t="s">
        <v>167</v>
      </c>
      <c r="D94" s="40" t="s">
        <v>407</v>
      </c>
      <c r="E94" s="40" t="s">
        <v>408</v>
      </c>
      <c r="F94" s="40" t="s">
        <v>409</v>
      </c>
      <c r="G94" t="s">
        <v>170</v>
      </c>
      <c r="H94" t="s">
        <v>168</v>
      </c>
    </row>
    <row r="95" spans="1:8" ht="15" customHeight="1" x14ac:dyDescent="0.25">
      <c r="A95" s="51">
        <v>95</v>
      </c>
      <c r="B95" s="40" t="s">
        <v>166</v>
      </c>
      <c r="C95" s="40" t="s">
        <v>167</v>
      </c>
      <c r="D95" s="40" t="s">
        <v>410</v>
      </c>
      <c r="E95" s="40" t="s">
        <v>411</v>
      </c>
      <c r="F95" s="40" t="s">
        <v>412</v>
      </c>
      <c r="G95" t="s">
        <v>170</v>
      </c>
      <c r="H95" t="s">
        <v>168</v>
      </c>
    </row>
    <row r="96" spans="1:8" ht="15" customHeight="1" x14ac:dyDescent="0.25">
      <c r="A96" s="51">
        <v>96</v>
      </c>
      <c r="B96" s="40" t="s">
        <v>166</v>
      </c>
      <c r="C96" s="40" t="s">
        <v>167</v>
      </c>
      <c r="D96" s="40" t="s">
        <v>413</v>
      </c>
      <c r="E96" s="40" t="s">
        <v>414</v>
      </c>
      <c r="F96" s="40" t="s">
        <v>415</v>
      </c>
      <c r="G96" t="s">
        <v>170</v>
      </c>
      <c r="H96" t="s">
        <v>168</v>
      </c>
    </row>
    <row r="97" spans="1:8" ht="15" customHeight="1" x14ac:dyDescent="0.25">
      <c r="A97" s="51">
        <v>97</v>
      </c>
      <c r="B97" s="40" t="s">
        <v>166</v>
      </c>
      <c r="C97" s="40" t="s">
        <v>167</v>
      </c>
      <c r="D97" s="40" t="s">
        <v>416</v>
      </c>
      <c r="E97" s="40" t="s">
        <v>417</v>
      </c>
      <c r="F97" s="40" t="s">
        <v>418</v>
      </c>
      <c r="G97" t="s">
        <v>170</v>
      </c>
      <c r="H97" t="s">
        <v>168</v>
      </c>
    </row>
    <row r="98" spans="1:8" ht="15" customHeight="1" x14ac:dyDescent="0.25">
      <c r="A98" s="51">
        <v>98</v>
      </c>
      <c r="B98" s="40" t="s">
        <v>166</v>
      </c>
      <c r="C98" s="40" t="s">
        <v>167</v>
      </c>
      <c r="D98" s="40" t="s">
        <v>419</v>
      </c>
      <c r="E98" s="40" t="s">
        <v>420</v>
      </c>
      <c r="F98" s="40" t="s">
        <v>421</v>
      </c>
      <c r="G98" t="s">
        <v>170</v>
      </c>
      <c r="H98" t="s">
        <v>168</v>
      </c>
    </row>
    <row r="99" spans="1:8" ht="15" customHeight="1" x14ac:dyDescent="0.25">
      <c r="A99" s="51">
        <v>99</v>
      </c>
      <c r="B99" s="40" t="s">
        <v>166</v>
      </c>
      <c r="C99" s="40" t="s">
        <v>167</v>
      </c>
      <c r="D99" s="40" t="s">
        <v>422</v>
      </c>
      <c r="E99" s="40" t="s">
        <v>423</v>
      </c>
      <c r="F99" s="40" t="s">
        <v>424</v>
      </c>
      <c r="G99" t="s">
        <v>170</v>
      </c>
      <c r="H99" t="s">
        <v>168</v>
      </c>
    </row>
    <row r="100" spans="1:8" ht="15" customHeight="1" x14ac:dyDescent="0.25">
      <c r="A100" s="51">
        <v>100</v>
      </c>
      <c r="B100" s="40" t="s">
        <v>166</v>
      </c>
      <c r="C100" s="40" t="s">
        <v>167</v>
      </c>
      <c r="D100" s="40" t="s">
        <v>425</v>
      </c>
      <c r="E100" s="40" t="s">
        <v>426</v>
      </c>
      <c r="F100" s="40" t="s">
        <v>427</v>
      </c>
      <c r="G100" t="s">
        <v>170</v>
      </c>
      <c r="H100" t="s">
        <v>168</v>
      </c>
    </row>
    <row r="101" spans="1:8" ht="15" customHeight="1" x14ac:dyDescent="0.25">
      <c r="A101" s="51">
        <v>101</v>
      </c>
      <c r="B101" s="40" t="s">
        <v>166</v>
      </c>
      <c r="C101" s="40" t="s">
        <v>167</v>
      </c>
      <c r="D101" s="40" t="s">
        <v>428</v>
      </c>
      <c r="E101" s="40" t="s">
        <v>429</v>
      </c>
      <c r="F101" s="40" t="s">
        <v>430</v>
      </c>
      <c r="G101" t="s">
        <v>170</v>
      </c>
      <c r="H101" t="s">
        <v>168</v>
      </c>
    </row>
    <row r="102" spans="1:8" ht="15" customHeight="1" x14ac:dyDescent="0.25">
      <c r="A102" s="51">
        <v>102</v>
      </c>
      <c r="B102" s="40" t="s">
        <v>166</v>
      </c>
      <c r="C102" s="40" t="s">
        <v>167</v>
      </c>
      <c r="D102" s="40" t="s">
        <v>431</v>
      </c>
      <c r="E102" s="40" t="s">
        <v>432</v>
      </c>
      <c r="F102" s="40" t="s">
        <v>433</v>
      </c>
      <c r="G102" t="s">
        <v>170</v>
      </c>
      <c r="H102" t="s">
        <v>168</v>
      </c>
    </row>
    <row r="103" spans="1:8" ht="15" customHeight="1" x14ac:dyDescent="0.25">
      <c r="A103" s="51">
        <v>103</v>
      </c>
      <c r="B103" s="40" t="s">
        <v>166</v>
      </c>
      <c r="C103" s="40" t="s">
        <v>167</v>
      </c>
      <c r="D103" s="40" t="s">
        <v>434</v>
      </c>
      <c r="E103" s="40" t="s">
        <v>435</v>
      </c>
      <c r="F103" s="40" t="s">
        <v>436</v>
      </c>
      <c r="G103" t="s">
        <v>170</v>
      </c>
      <c r="H103" t="s">
        <v>168</v>
      </c>
    </row>
    <row r="104" spans="1:8" ht="15" customHeight="1" x14ac:dyDescent="0.25">
      <c r="A104" s="51">
        <v>104</v>
      </c>
      <c r="B104" s="40" t="s">
        <v>166</v>
      </c>
      <c r="C104" s="40" t="s">
        <v>167</v>
      </c>
      <c r="D104" s="40" t="s">
        <v>437</v>
      </c>
      <c r="E104" s="40" t="s">
        <v>438</v>
      </c>
      <c r="F104" s="40" t="s">
        <v>439</v>
      </c>
      <c r="G104" t="s">
        <v>170</v>
      </c>
      <c r="H104" t="s">
        <v>168</v>
      </c>
    </row>
    <row r="105" spans="1:8" ht="15" customHeight="1" x14ac:dyDescent="0.25">
      <c r="A105" s="51">
        <v>105</v>
      </c>
      <c r="B105" s="40" t="s">
        <v>166</v>
      </c>
      <c r="C105" s="40" t="s">
        <v>167</v>
      </c>
      <c r="D105" s="40" t="s">
        <v>440</v>
      </c>
      <c r="E105" s="40" t="s">
        <v>441</v>
      </c>
      <c r="F105" s="40" t="s">
        <v>442</v>
      </c>
      <c r="G105" t="s">
        <v>170</v>
      </c>
      <c r="H105" t="s">
        <v>168</v>
      </c>
    </row>
    <row r="106" spans="1:8" ht="15" customHeight="1" x14ac:dyDescent="0.25">
      <c r="A106" s="51">
        <v>106</v>
      </c>
      <c r="B106" s="40" t="s">
        <v>166</v>
      </c>
      <c r="C106" s="40" t="s">
        <v>167</v>
      </c>
      <c r="D106" s="40" t="s">
        <v>443</v>
      </c>
      <c r="E106" s="40" t="s">
        <v>444</v>
      </c>
      <c r="F106" s="40" t="s">
        <v>445</v>
      </c>
      <c r="G106" t="s">
        <v>170</v>
      </c>
      <c r="H106" t="s">
        <v>168</v>
      </c>
    </row>
    <row r="107" spans="1:8" ht="15" customHeight="1" x14ac:dyDescent="0.25">
      <c r="A107" s="51">
        <v>107</v>
      </c>
      <c r="B107" s="40" t="s">
        <v>166</v>
      </c>
      <c r="C107" s="40" t="s">
        <v>167</v>
      </c>
      <c r="D107" s="40" t="s">
        <v>446</v>
      </c>
      <c r="E107" s="40" t="s">
        <v>447</v>
      </c>
      <c r="F107" s="40" t="s">
        <v>448</v>
      </c>
      <c r="G107" t="s">
        <v>170</v>
      </c>
      <c r="H107" t="s">
        <v>168</v>
      </c>
    </row>
    <row r="108" spans="1:8" ht="15" customHeight="1" x14ac:dyDescent="0.25">
      <c r="A108" s="51">
        <v>108</v>
      </c>
      <c r="B108" s="40" t="s">
        <v>166</v>
      </c>
      <c r="C108" s="40" t="s">
        <v>167</v>
      </c>
      <c r="D108" s="40" t="s">
        <v>449</v>
      </c>
      <c r="E108" s="40" t="s">
        <v>450</v>
      </c>
      <c r="F108" s="40" t="s">
        <v>451</v>
      </c>
      <c r="G108" t="s">
        <v>170</v>
      </c>
      <c r="H108" t="s">
        <v>168</v>
      </c>
    </row>
    <row r="109" spans="1:8" ht="15" customHeight="1" x14ac:dyDescent="0.25">
      <c r="A109" s="51">
        <v>109</v>
      </c>
      <c r="B109" s="40" t="s">
        <v>166</v>
      </c>
      <c r="C109" s="40" t="s">
        <v>167</v>
      </c>
      <c r="D109" s="40" t="s">
        <v>452</v>
      </c>
      <c r="E109" s="40" t="s">
        <v>453</v>
      </c>
      <c r="F109" s="40" t="s">
        <v>454</v>
      </c>
      <c r="G109" t="s">
        <v>170</v>
      </c>
      <c r="H109" t="s">
        <v>168</v>
      </c>
    </row>
    <row r="110" spans="1:8" ht="15" customHeight="1" x14ac:dyDescent="0.25">
      <c r="A110" s="51">
        <v>110</v>
      </c>
      <c r="B110" s="40" t="s">
        <v>166</v>
      </c>
      <c r="C110" s="40" t="s">
        <v>167</v>
      </c>
      <c r="D110" s="40" t="s">
        <v>455</v>
      </c>
      <c r="E110" s="40" t="s">
        <v>456</v>
      </c>
      <c r="F110" s="40" t="s">
        <v>457</v>
      </c>
      <c r="G110" t="s">
        <v>170</v>
      </c>
      <c r="H110" t="s">
        <v>168</v>
      </c>
    </row>
    <row r="111" spans="1:8" ht="15" customHeight="1" x14ac:dyDescent="0.25">
      <c r="A111" s="51">
        <v>111</v>
      </c>
      <c r="B111" s="40" t="s">
        <v>166</v>
      </c>
      <c r="C111" s="40" t="s">
        <v>167</v>
      </c>
      <c r="D111" s="40" t="s">
        <v>458</v>
      </c>
      <c r="E111" s="40" t="s">
        <v>459</v>
      </c>
      <c r="F111" s="40" t="s">
        <v>460</v>
      </c>
      <c r="G111" t="s">
        <v>170</v>
      </c>
      <c r="H111" t="s">
        <v>168</v>
      </c>
    </row>
    <row r="112" spans="1:8" ht="15" customHeight="1" x14ac:dyDescent="0.25">
      <c r="A112" s="51">
        <v>112</v>
      </c>
      <c r="B112" s="40" t="s">
        <v>166</v>
      </c>
      <c r="C112" s="40" t="s">
        <v>167</v>
      </c>
      <c r="D112" s="40" t="s">
        <v>461</v>
      </c>
      <c r="E112" s="40" t="s">
        <v>462</v>
      </c>
      <c r="F112" s="40" t="s">
        <v>463</v>
      </c>
      <c r="G112" t="s">
        <v>170</v>
      </c>
      <c r="H112" t="s">
        <v>168</v>
      </c>
    </row>
    <row r="113" spans="1:8" ht="15" customHeight="1" x14ac:dyDescent="0.25">
      <c r="A113" s="51">
        <v>113</v>
      </c>
      <c r="B113" s="40" t="s">
        <v>166</v>
      </c>
      <c r="C113" s="40" t="s">
        <v>167</v>
      </c>
      <c r="D113" s="40" t="s">
        <v>464</v>
      </c>
      <c r="E113" s="40" t="s">
        <v>465</v>
      </c>
      <c r="F113" s="40" t="s">
        <v>466</v>
      </c>
      <c r="G113" t="s">
        <v>170</v>
      </c>
      <c r="H113" t="s">
        <v>168</v>
      </c>
    </row>
    <row r="114" spans="1:8" ht="15" customHeight="1" x14ac:dyDescent="0.25">
      <c r="A114" s="51">
        <v>114</v>
      </c>
      <c r="B114" s="40" t="s">
        <v>166</v>
      </c>
      <c r="C114" s="40" t="s">
        <v>167</v>
      </c>
      <c r="D114" s="40" t="s">
        <v>467</v>
      </c>
      <c r="E114" s="40" t="s">
        <v>468</v>
      </c>
      <c r="F114" s="40" t="s">
        <v>469</v>
      </c>
      <c r="G114" t="s">
        <v>170</v>
      </c>
      <c r="H114" t="s">
        <v>168</v>
      </c>
    </row>
    <row r="115" spans="1:8" ht="15" customHeight="1" x14ac:dyDescent="0.25">
      <c r="A115" s="51">
        <v>115</v>
      </c>
      <c r="B115" s="40" t="s">
        <v>166</v>
      </c>
      <c r="C115" s="40" t="s">
        <v>167</v>
      </c>
      <c r="D115" s="40" t="s">
        <v>470</v>
      </c>
      <c r="E115" s="40" t="s">
        <v>471</v>
      </c>
      <c r="F115" s="40" t="s">
        <v>472</v>
      </c>
      <c r="G115" t="s">
        <v>170</v>
      </c>
      <c r="H115" t="s">
        <v>168</v>
      </c>
    </row>
    <row r="116" spans="1:8" ht="15" customHeight="1" x14ac:dyDescent="0.25">
      <c r="A116" s="51">
        <v>116</v>
      </c>
      <c r="B116" s="40" t="s">
        <v>166</v>
      </c>
      <c r="C116" s="40" t="s">
        <v>167</v>
      </c>
      <c r="D116" s="40" t="s">
        <v>473</v>
      </c>
      <c r="E116" s="40" t="s">
        <v>474</v>
      </c>
      <c r="F116" s="40" t="s">
        <v>475</v>
      </c>
      <c r="G116" t="s">
        <v>170</v>
      </c>
      <c r="H116" t="s">
        <v>168</v>
      </c>
    </row>
    <row r="117" spans="1:8" ht="15" customHeight="1" x14ac:dyDescent="0.25">
      <c r="A117" s="51">
        <v>117</v>
      </c>
      <c r="B117" s="40" t="s">
        <v>166</v>
      </c>
      <c r="C117" s="40" t="s">
        <v>167</v>
      </c>
      <c r="D117" s="40" t="s">
        <v>476</v>
      </c>
      <c r="E117" s="40" t="s">
        <v>477</v>
      </c>
      <c r="F117" s="40" t="s">
        <v>478</v>
      </c>
      <c r="G117" t="s">
        <v>170</v>
      </c>
      <c r="H117" t="s">
        <v>168</v>
      </c>
    </row>
    <row r="118" spans="1:8" ht="15" customHeight="1" x14ac:dyDescent="0.25">
      <c r="A118" s="51">
        <v>118</v>
      </c>
      <c r="B118" s="40" t="s">
        <v>166</v>
      </c>
      <c r="C118" s="40" t="s">
        <v>167</v>
      </c>
      <c r="D118" s="40" t="s">
        <v>479</v>
      </c>
      <c r="E118" s="40" t="s">
        <v>480</v>
      </c>
      <c r="F118" s="40" t="s">
        <v>481</v>
      </c>
      <c r="G118" t="s">
        <v>170</v>
      </c>
      <c r="H118" t="s">
        <v>168</v>
      </c>
    </row>
    <row r="119" spans="1:8" ht="15" customHeight="1" x14ac:dyDescent="0.25">
      <c r="A119" s="51">
        <v>119</v>
      </c>
      <c r="B119" s="40" t="s">
        <v>166</v>
      </c>
      <c r="C119" s="40" t="s">
        <v>167</v>
      </c>
      <c r="D119" s="40" t="s">
        <v>482</v>
      </c>
      <c r="E119" s="40" t="s">
        <v>483</v>
      </c>
      <c r="F119" s="40" t="s">
        <v>484</v>
      </c>
      <c r="G119" t="s">
        <v>170</v>
      </c>
      <c r="H119" t="s">
        <v>168</v>
      </c>
    </row>
    <row r="120" spans="1:8" ht="15" customHeight="1" x14ac:dyDescent="0.25">
      <c r="A120" s="51">
        <v>120</v>
      </c>
      <c r="B120" s="40" t="s">
        <v>166</v>
      </c>
      <c r="C120" s="40" t="s">
        <v>167</v>
      </c>
      <c r="D120" s="40" t="s">
        <v>485</v>
      </c>
      <c r="E120" s="40" t="s">
        <v>486</v>
      </c>
      <c r="F120" s="40" t="s">
        <v>487</v>
      </c>
      <c r="G120" t="s">
        <v>170</v>
      </c>
      <c r="H120" t="s">
        <v>168</v>
      </c>
    </row>
    <row r="121" spans="1:8" ht="15" customHeight="1" x14ac:dyDescent="0.25">
      <c r="A121" s="51">
        <v>121</v>
      </c>
      <c r="B121" s="40" t="s">
        <v>166</v>
      </c>
      <c r="C121" s="40" t="s">
        <v>167</v>
      </c>
      <c r="D121" s="40" t="s">
        <v>488</v>
      </c>
      <c r="E121" s="40" t="s">
        <v>489</v>
      </c>
      <c r="F121" s="40" t="s">
        <v>490</v>
      </c>
      <c r="G121" t="s">
        <v>170</v>
      </c>
      <c r="H121" t="s">
        <v>168</v>
      </c>
    </row>
    <row r="122" spans="1:8" ht="15" customHeight="1" x14ac:dyDescent="0.25">
      <c r="A122" s="51">
        <v>122</v>
      </c>
      <c r="B122" s="40" t="s">
        <v>166</v>
      </c>
      <c r="C122" s="40" t="s">
        <v>167</v>
      </c>
      <c r="D122" s="40" t="s">
        <v>491</v>
      </c>
      <c r="E122" s="40" t="s">
        <v>492</v>
      </c>
      <c r="F122" s="40" t="s">
        <v>493</v>
      </c>
      <c r="G122" t="s">
        <v>170</v>
      </c>
      <c r="H122" t="s">
        <v>168</v>
      </c>
    </row>
    <row r="123" spans="1:8" ht="15" customHeight="1" x14ac:dyDescent="0.25">
      <c r="A123" s="51">
        <v>123</v>
      </c>
      <c r="B123" s="40" t="s">
        <v>166</v>
      </c>
      <c r="C123" s="40" t="s">
        <v>167</v>
      </c>
      <c r="D123" s="40" t="s">
        <v>494</v>
      </c>
      <c r="E123" s="40" t="s">
        <v>495</v>
      </c>
      <c r="F123" s="40" t="s">
        <v>496</v>
      </c>
      <c r="G123" t="s">
        <v>170</v>
      </c>
      <c r="H123" t="s">
        <v>168</v>
      </c>
    </row>
    <row r="124" spans="1:8" ht="15" customHeight="1" x14ac:dyDescent="0.25">
      <c r="A124" s="51">
        <v>124</v>
      </c>
      <c r="B124" s="40" t="s">
        <v>166</v>
      </c>
      <c r="C124" s="40" t="s">
        <v>167</v>
      </c>
      <c r="D124" s="40" t="s">
        <v>497</v>
      </c>
      <c r="E124" s="40" t="s">
        <v>498</v>
      </c>
      <c r="F124" s="40" t="s">
        <v>499</v>
      </c>
      <c r="G124" t="s">
        <v>170</v>
      </c>
      <c r="H124" t="s">
        <v>168</v>
      </c>
    </row>
    <row r="125" spans="1:8" ht="15" customHeight="1" x14ac:dyDescent="0.25">
      <c r="A125" s="51">
        <v>125</v>
      </c>
      <c r="B125" s="40" t="s">
        <v>166</v>
      </c>
      <c r="C125" s="40" t="s">
        <v>167</v>
      </c>
      <c r="D125" s="40" t="s">
        <v>500</v>
      </c>
      <c r="E125" s="40" t="s">
        <v>501</v>
      </c>
      <c r="F125" s="40" t="s">
        <v>502</v>
      </c>
      <c r="G125" t="s">
        <v>170</v>
      </c>
      <c r="H125" t="s">
        <v>168</v>
      </c>
    </row>
    <row r="126" spans="1:8" ht="15" customHeight="1" x14ac:dyDescent="0.25">
      <c r="A126" s="51">
        <v>126</v>
      </c>
      <c r="B126" s="40" t="s">
        <v>166</v>
      </c>
      <c r="C126" s="40" t="s">
        <v>167</v>
      </c>
      <c r="D126" s="40" t="s">
        <v>503</v>
      </c>
      <c r="E126" s="40" t="s">
        <v>504</v>
      </c>
      <c r="F126" s="40" t="s">
        <v>505</v>
      </c>
      <c r="G126" t="s">
        <v>170</v>
      </c>
      <c r="H126" t="s">
        <v>168</v>
      </c>
    </row>
    <row r="127" spans="1:8" ht="15" customHeight="1" x14ac:dyDescent="0.25">
      <c r="A127" s="51">
        <v>127</v>
      </c>
      <c r="B127" s="40" t="s">
        <v>166</v>
      </c>
      <c r="C127" s="40" t="s">
        <v>167</v>
      </c>
      <c r="D127" s="40" t="s">
        <v>506</v>
      </c>
      <c r="E127" s="40" t="s">
        <v>504</v>
      </c>
      <c r="F127" s="40" t="s">
        <v>507</v>
      </c>
      <c r="G127" t="s">
        <v>170</v>
      </c>
      <c r="H127" t="s">
        <v>168</v>
      </c>
    </row>
    <row r="128" spans="1:8" ht="15" customHeight="1" x14ac:dyDescent="0.25">
      <c r="A128" s="51">
        <v>128</v>
      </c>
      <c r="B128" s="40" t="s">
        <v>166</v>
      </c>
      <c r="C128" s="40" t="s">
        <v>167</v>
      </c>
      <c r="D128" s="40" t="s">
        <v>508</v>
      </c>
      <c r="E128" s="40" t="s">
        <v>509</v>
      </c>
      <c r="F128" s="40" t="s">
        <v>510</v>
      </c>
      <c r="G128" t="s">
        <v>170</v>
      </c>
      <c r="H128" t="s">
        <v>168</v>
      </c>
    </row>
    <row r="129" spans="1:8" ht="15" customHeight="1" x14ac:dyDescent="0.25">
      <c r="A129" s="51">
        <v>129</v>
      </c>
      <c r="B129" s="40" t="s">
        <v>166</v>
      </c>
      <c r="C129" s="40" t="s">
        <v>167</v>
      </c>
      <c r="D129" s="40" t="s">
        <v>511</v>
      </c>
      <c r="E129" s="40" t="s">
        <v>512</v>
      </c>
      <c r="F129" s="40" t="s">
        <v>513</v>
      </c>
      <c r="G129" t="s">
        <v>170</v>
      </c>
      <c r="H129" t="s">
        <v>168</v>
      </c>
    </row>
    <row r="130" spans="1:8" ht="15" customHeight="1" x14ac:dyDescent="0.25">
      <c r="A130" s="51">
        <v>130</v>
      </c>
      <c r="B130" s="40" t="s">
        <v>166</v>
      </c>
      <c r="C130" s="40" t="s">
        <v>167</v>
      </c>
      <c r="D130" s="40" t="s">
        <v>514</v>
      </c>
      <c r="E130" s="40" t="s">
        <v>515</v>
      </c>
      <c r="F130" s="40" t="s">
        <v>516</v>
      </c>
      <c r="G130" t="s">
        <v>170</v>
      </c>
      <c r="H130" t="s">
        <v>168</v>
      </c>
    </row>
    <row r="131" spans="1:8" ht="15" customHeight="1" x14ac:dyDescent="0.25">
      <c r="A131" s="51">
        <v>131</v>
      </c>
      <c r="B131" s="40" t="s">
        <v>166</v>
      </c>
      <c r="C131" s="40" t="s">
        <v>167</v>
      </c>
      <c r="D131" s="40" t="s">
        <v>517</v>
      </c>
      <c r="E131" s="40" t="s">
        <v>518</v>
      </c>
      <c r="F131" s="40" t="s">
        <v>519</v>
      </c>
      <c r="G131" t="s">
        <v>170</v>
      </c>
      <c r="H131" t="s">
        <v>168</v>
      </c>
    </row>
    <row r="132" spans="1:8" ht="15" customHeight="1" x14ac:dyDescent="0.25">
      <c r="A132" s="51">
        <v>132</v>
      </c>
      <c r="B132" s="40" t="s">
        <v>166</v>
      </c>
      <c r="C132" s="40" t="s">
        <v>167</v>
      </c>
      <c r="D132" s="40" t="s">
        <v>520</v>
      </c>
      <c r="E132" s="40" t="s">
        <v>521</v>
      </c>
      <c r="F132" s="40" t="s">
        <v>522</v>
      </c>
      <c r="G132" t="s">
        <v>170</v>
      </c>
      <c r="H132" t="s">
        <v>168</v>
      </c>
    </row>
    <row r="133" spans="1:8" ht="15" customHeight="1" x14ac:dyDescent="0.25">
      <c r="A133" s="51">
        <v>133</v>
      </c>
      <c r="B133" s="40" t="s">
        <v>166</v>
      </c>
      <c r="C133" s="40" t="s">
        <v>167</v>
      </c>
      <c r="D133" s="40" t="s">
        <v>523</v>
      </c>
      <c r="E133" s="40" t="s">
        <v>524</v>
      </c>
      <c r="F133" s="40" t="s">
        <v>525</v>
      </c>
      <c r="G133" t="s">
        <v>170</v>
      </c>
      <c r="H133" t="s">
        <v>168</v>
      </c>
    </row>
    <row r="134" spans="1:8" ht="15" customHeight="1" x14ac:dyDescent="0.25">
      <c r="A134" s="51">
        <v>134</v>
      </c>
      <c r="B134" s="40" t="s">
        <v>166</v>
      </c>
      <c r="C134" s="40" t="s">
        <v>167</v>
      </c>
      <c r="D134" s="40" t="s">
        <v>526</v>
      </c>
      <c r="E134" s="40" t="s">
        <v>524</v>
      </c>
      <c r="F134" s="40" t="s">
        <v>527</v>
      </c>
      <c r="G134" t="s">
        <v>170</v>
      </c>
      <c r="H134" t="s">
        <v>168</v>
      </c>
    </row>
    <row r="135" spans="1:8" ht="15" customHeight="1" x14ac:dyDescent="0.25">
      <c r="A135" s="51">
        <v>135</v>
      </c>
      <c r="B135" s="40" t="s">
        <v>528</v>
      </c>
      <c r="C135" s="40" t="s">
        <v>167</v>
      </c>
      <c r="D135" s="40" t="s">
        <v>528</v>
      </c>
      <c r="E135" s="40" t="s">
        <v>529</v>
      </c>
      <c r="F135" s="40" t="s">
        <v>530</v>
      </c>
      <c r="G135" t="s">
        <v>170</v>
      </c>
      <c r="H135" t="s">
        <v>529</v>
      </c>
    </row>
    <row r="136" spans="1:8" ht="15" customHeight="1" x14ac:dyDescent="0.25">
      <c r="A136" s="51">
        <v>136</v>
      </c>
      <c r="B136" s="40" t="s">
        <v>528</v>
      </c>
      <c r="C136" s="40" t="s">
        <v>167</v>
      </c>
      <c r="D136" s="40" t="s">
        <v>531</v>
      </c>
      <c r="E136" s="40" t="s">
        <v>532</v>
      </c>
      <c r="F136" s="40" t="s">
        <v>533</v>
      </c>
      <c r="G136" t="s">
        <v>170</v>
      </c>
      <c r="H136" t="s">
        <v>529</v>
      </c>
    </row>
    <row r="137" spans="1:8" ht="15" customHeight="1" x14ac:dyDescent="0.25">
      <c r="A137" s="51">
        <v>137</v>
      </c>
      <c r="B137" s="40" t="s">
        <v>528</v>
      </c>
      <c r="C137" s="40" t="s">
        <v>167</v>
      </c>
      <c r="D137" s="40" t="s">
        <v>534</v>
      </c>
      <c r="E137" s="40" t="s">
        <v>532</v>
      </c>
      <c r="F137" s="40" t="s">
        <v>535</v>
      </c>
      <c r="G137" t="s">
        <v>170</v>
      </c>
      <c r="H137" t="s">
        <v>529</v>
      </c>
    </row>
    <row r="138" spans="1:8" ht="15" customHeight="1" x14ac:dyDescent="0.25">
      <c r="A138" s="51">
        <v>138</v>
      </c>
      <c r="B138" s="40" t="s">
        <v>528</v>
      </c>
      <c r="C138" s="40" t="s">
        <v>167</v>
      </c>
      <c r="D138" s="40" t="s">
        <v>536</v>
      </c>
      <c r="E138" s="40" t="s">
        <v>537</v>
      </c>
      <c r="F138" s="40" t="s">
        <v>538</v>
      </c>
      <c r="G138" t="s">
        <v>170</v>
      </c>
      <c r="H138" t="s">
        <v>529</v>
      </c>
    </row>
    <row r="139" spans="1:8" ht="15" customHeight="1" x14ac:dyDescent="0.25">
      <c r="A139" s="51">
        <v>139</v>
      </c>
      <c r="B139" s="40" t="s">
        <v>528</v>
      </c>
      <c r="C139" s="40" t="s">
        <v>167</v>
      </c>
      <c r="D139" s="40" t="s">
        <v>539</v>
      </c>
      <c r="E139" s="40" t="s">
        <v>540</v>
      </c>
      <c r="F139" s="40" t="s">
        <v>541</v>
      </c>
      <c r="G139" t="s">
        <v>170</v>
      </c>
      <c r="H139" t="s">
        <v>529</v>
      </c>
    </row>
    <row r="140" spans="1:8" ht="15" customHeight="1" x14ac:dyDescent="0.25">
      <c r="A140" s="51">
        <v>140</v>
      </c>
      <c r="B140" s="40" t="s">
        <v>528</v>
      </c>
      <c r="C140" s="40" t="s">
        <v>167</v>
      </c>
      <c r="D140" s="40" t="s">
        <v>542</v>
      </c>
      <c r="E140" s="40" t="s">
        <v>543</v>
      </c>
      <c r="F140" s="40" t="s">
        <v>544</v>
      </c>
      <c r="G140" t="s">
        <v>170</v>
      </c>
      <c r="H140" t="s">
        <v>529</v>
      </c>
    </row>
    <row r="141" spans="1:8" ht="15" customHeight="1" x14ac:dyDescent="0.25">
      <c r="A141" s="51">
        <v>141</v>
      </c>
      <c r="B141" s="40" t="s">
        <v>528</v>
      </c>
      <c r="C141" s="40" t="s">
        <v>167</v>
      </c>
      <c r="D141" s="40" t="s">
        <v>545</v>
      </c>
      <c r="E141" s="40" t="s">
        <v>546</v>
      </c>
      <c r="F141" s="40" t="s">
        <v>547</v>
      </c>
      <c r="G141" t="s">
        <v>170</v>
      </c>
      <c r="H141" t="s">
        <v>529</v>
      </c>
    </row>
    <row r="142" spans="1:8" ht="15" customHeight="1" x14ac:dyDescent="0.25">
      <c r="A142" s="51">
        <v>142</v>
      </c>
      <c r="B142" s="40" t="s">
        <v>528</v>
      </c>
      <c r="C142" s="40" t="s">
        <v>167</v>
      </c>
      <c r="D142" s="40" t="s">
        <v>548</v>
      </c>
      <c r="E142" s="40" t="s">
        <v>549</v>
      </c>
      <c r="F142" s="40" t="s">
        <v>550</v>
      </c>
      <c r="G142" t="s">
        <v>170</v>
      </c>
      <c r="H142" t="s">
        <v>529</v>
      </c>
    </row>
    <row r="143" spans="1:8" ht="15" customHeight="1" x14ac:dyDescent="0.25">
      <c r="A143" s="51">
        <v>143</v>
      </c>
      <c r="B143" s="40" t="s">
        <v>528</v>
      </c>
      <c r="C143" s="40" t="s">
        <v>167</v>
      </c>
      <c r="D143" s="40" t="s">
        <v>551</v>
      </c>
      <c r="E143" s="40" t="s">
        <v>549</v>
      </c>
      <c r="F143" s="40" t="s">
        <v>552</v>
      </c>
      <c r="G143" t="s">
        <v>170</v>
      </c>
      <c r="H143" t="s">
        <v>529</v>
      </c>
    </row>
    <row r="144" spans="1:8" ht="15" customHeight="1" x14ac:dyDescent="0.25">
      <c r="A144" s="51">
        <v>144</v>
      </c>
      <c r="B144" s="40" t="s">
        <v>528</v>
      </c>
      <c r="C144" s="40" t="s">
        <v>167</v>
      </c>
      <c r="D144" s="40" t="s">
        <v>553</v>
      </c>
      <c r="E144" s="40" t="s">
        <v>554</v>
      </c>
      <c r="F144" s="40" t="s">
        <v>555</v>
      </c>
      <c r="G144" t="s">
        <v>170</v>
      </c>
      <c r="H144" t="s">
        <v>529</v>
      </c>
    </row>
    <row r="145" spans="1:8" ht="15" customHeight="1" x14ac:dyDescent="0.25">
      <c r="A145" s="51">
        <v>145</v>
      </c>
      <c r="B145" s="40" t="s">
        <v>528</v>
      </c>
      <c r="C145" s="40" t="s">
        <v>167</v>
      </c>
      <c r="D145" s="40" t="s">
        <v>556</v>
      </c>
      <c r="E145" s="40" t="s">
        <v>554</v>
      </c>
      <c r="F145" s="40" t="s">
        <v>557</v>
      </c>
      <c r="G145" t="s">
        <v>170</v>
      </c>
      <c r="H145" t="s">
        <v>529</v>
      </c>
    </row>
    <row r="146" spans="1:8" ht="15" customHeight="1" x14ac:dyDescent="0.25">
      <c r="A146" s="51">
        <v>146</v>
      </c>
      <c r="B146" s="40" t="s">
        <v>528</v>
      </c>
      <c r="C146" s="40" t="s">
        <v>167</v>
      </c>
      <c r="D146" s="40" t="s">
        <v>558</v>
      </c>
      <c r="E146" s="40" t="s">
        <v>559</v>
      </c>
      <c r="F146" s="40" t="s">
        <v>560</v>
      </c>
      <c r="G146" t="s">
        <v>170</v>
      </c>
      <c r="H146" t="s">
        <v>529</v>
      </c>
    </row>
    <row r="147" spans="1:8" ht="15" customHeight="1" x14ac:dyDescent="0.25">
      <c r="A147" s="51">
        <v>147</v>
      </c>
      <c r="B147" s="40" t="s">
        <v>528</v>
      </c>
      <c r="C147" s="40" t="s">
        <v>167</v>
      </c>
      <c r="D147" s="40" t="s">
        <v>561</v>
      </c>
      <c r="E147" s="40" t="s">
        <v>562</v>
      </c>
      <c r="F147" s="40" t="s">
        <v>563</v>
      </c>
      <c r="G147" t="s">
        <v>170</v>
      </c>
      <c r="H147" t="s">
        <v>529</v>
      </c>
    </row>
    <row r="148" spans="1:8" ht="15" customHeight="1" x14ac:dyDescent="0.25">
      <c r="A148" s="51">
        <v>148</v>
      </c>
      <c r="B148" s="40" t="s">
        <v>528</v>
      </c>
      <c r="C148" s="40" t="s">
        <v>167</v>
      </c>
      <c r="D148" s="40" t="s">
        <v>564</v>
      </c>
      <c r="E148" s="40" t="s">
        <v>565</v>
      </c>
      <c r="F148" s="40" t="s">
        <v>566</v>
      </c>
      <c r="G148" t="s">
        <v>170</v>
      </c>
      <c r="H148" t="s">
        <v>529</v>
      </c>
    </row>
    <row r="149" spans="1:8" ht="15" customHeight="1" x14ac:dyDescent="0.25">
      <c r="A149" s="51">
        <v>149</v>
      </c>
      <c r="B149" s="40" t="s">
        <v>528</v>
      </c>
      <c r="C149" s="40" t="s">
        <v>167</v>
      </c>
      <c r="D149" s="40" t="s">
        <v>567</v>
      </c>
      <c r="E149" s="40" t="s">
        <v>568</v>
      </c>
      <c r="F149" s="40" t="s">
        <v>569</v>
      </c>
      <c r="G149" t="s">
        <v>170</v>
      </c>
      <c r="H149" t="s">
        <v>529</v>
      </c>
    </row>
    <row r="150" spans="1:8" ht="15" customHeight="1" x14ac:dyDescent="0.25">
      <c r="A150" s="51">
        <v>150</v>
      </c>
      <c r="B150" s="40" t="s">
        <v>528</v>
      </c>
      <c r="C150" s="40" t="s">
        <v>167</v>
      </c>
      <c r="D150" s="40" t="s">
        <v>570</v>
      </c>
      <c r="E150" s="40" t="s">
        <v>571</v>
      </c>
      <c r="F150" s="40" t="s">
        <v>572</v>
      </c>
      <c r="G150" t="s">
        <v>170</v>
      </c>
      <c r="H150" t="s">
        <v>529</v>
      </c>
    </row>
    <row r="151" spans="1:8" ht="15" customHeight="1" x14ac:dyDescent="0.25">
      <c r="A151" s="51">
        <v>151</v>
      </c>
      <c r="B151" s="40" t="s">
        <v>528</v>
      </c>
      <c r="C151" s="40" t="s">
        <v>167</v>
      </c>
      <c r="D151" s="40" t="s">
        <v>573</v>
      </c>
      <c r="E151" s="40" t="s">
        <v>574</v>
      </c>
      <c r="F151" s="40" t="s">
        <v>575</v>
      </c>
      <c r="G151" t="s">
        <v>170</v>
      </c>
      <c r="H151" t="s">
        <v>529</v>
      </c>
    </row>
    <row r="152" spans="1:8" ht="15" customHeight="1" x14ac:dyDescent="0.25">
      <c r="A152" s="51">
        <v>152</v>
      </c>
      <c r="B152" s="40" t="s">
        <v>528</v>
      </c>
      <c r="C152" s="40" t="s">
        <v>167</v>
      </c>
      <c r="D152" s="40" t="s">
        <v>576</v>
      </c>
      <c r="E152" s="40" t="s">
        <v>577</v>
      </c>
      <c r="F152" s="40" t="s">
        <v>578</v>
      </c>
      <c r="G152" t="s">
        <v>170</v>
      </c>
      <c r="H152" t="s">
        <v>529</v>
      </c>
    </row>
    <row r="153" spans="1:8" ht="15" customHeight="1" x14ac:dyDescent="0.25">
      <c r="A153" s="51">
        <v>153</v>
      </c>
      <c r="B153" s="40" t="s">
        <v>528</v>
      </c>
      <c r="C153" s="40" t="s">
        <v>167</v>
      </c>
      <c r="D153" s="40" t="s">
        <v>579</v>
      </c>
      <c r="E153" s="40" t="s">
        <v>577</v>
      </c>
      <c r="F153" s="40" t="s">
        <v>580</v>
      </c>
      <c r="G153" t="s">
        <v>170</v>
      </c>
      <c r="H153" t="s">
        <v>529</v>
      </c>
    </row>
    <row r="154" spans="1:8" ht="15" customHeight="1" x14ac:dyDescent="0.25">
      <c r="A154" s="51">
        <v>154</v>
      </c>
      <c r="B154" s="40" t="s">
        <v>528</v>
      </c>
      <c r="C154" s="40" t="s">
        <v>167</v>
      </c>
      <c r="D154" s="40" t="s">
        <v>581</v>
      </c>
      <c r="E154" s="40" t="s">
        <v>582</v>
      </c>
      <c r="F154" s="40" t="s">
        <v>583</v>
      </c>
      <c r="G154" t="s">
        <v>170</v>
      </c>
      <c r="H154" t="s">
        <v>529</v>
      </c>
    </row>
    <row r="155" spans="1:8" ht="15" customHeight="1" x14ac:dyDescent="0.25">
      <c r="A155" s="51">
        <v>155</v>
      </c>
      <c r="B155" s="40" t="s">
        <v>528</v>
      </c>
      <c r="C155" s="40" t="s">
        <v>167</v>
      </c>
      <c r="D155" s="40" t="s">
        <v>584</v>
      </c>
      <c r="E155" s="40" t="s">
        <v>585</v>
      </c>
      <c r="F155" s="40" t="s">
        <v>586</v>
      </c>
      <c r="G155" t="s">
        <v>170</v>
      </c>
      <c r="H155" t="s">
        <v>529</v>
      </c>
    </row>
    <row r="156" spans="1:8" ht="15" customHeight="1" x14ac:dyDescent="0.25">
      <c r="A156" s="51">
        <v>156</v>
      </c>
      <c r="B156" s="40" t="s">
        <v>587</v>
      </c>
      <c r="C156" s="40" t="s">
        <v>167</v>
      </c>
      <c r="D156" s="40" t="s">
        <v>587</v>
      </c>
      <c r="E156" s="40" t="s">
        <v>588</v>
      </c>
      <c r="F156" s="40" t="s">
        <v>589</v>
      </c>
      <c r="G156" t="s">
        <v>170</v>
      </c>
      <c r="H156" t="s">
        <v>588</v>
      </c>
    </row>
    <row r="157" spans="1:8" ht="15" customHeight="1" x14ac:dyDescent="0.25">
      <c r="A157" s="51">
        <v>157</v>
      </c>
      <c r="B157" s="40" t="s">
        <v>587</v>
      </c>
      <c r="C157" s="40" t="s">
        <v>167</v>
      </c>
      <c r="D157" s="40" t="s">
        <v>590</v>
      </c>
      <c r="E157" s="40" t="s">
        <v>591</v>
      </c>
      <c r="F157" s="40" t="s">
        <v>592</v>
      </c>
      <c r="G157" t="s">
        <v>170</v>
      </c>
      <c r="H157" t="s">
        <v>588</v>
      </c>
    </row>
    <row r="158" spans="1:8" ht="15" customHeight="1" x14ac:dyDescent="0.25">
      <c r="A158" s="51">
        <v>158</v>
      </c>
      <c r="B158" s="40" t="s">
        <v>587</v>
      </c>
      <c r="C158" s="40" t="s">
        <v>167</v>
      </c>
      <c r="D158" s="40" t="s">
        <v>593</v>
      </c>
      <c r="E158" s="40" t="s">
        <v>594</v>
      </c>
      <c r="F158" s="40" t="s">
        <v>595</v>
      </c>
      <c r="G158" t="s">
        <v>170</v>
      </c>
      <c r="H158" t="s">
        <v>588</v>
      </c>
    </row>
    <row r="159" spans="1:8" ht="15" customHeight="1" x14ac:dyDescent="0.25">
      <c r="A159" s="51">
        <v>159</v>
      </c>
      <c r="B159" s="40" t="s">
        <v>587</v>
      </c>
      <c r="C159" s="40" t="s">
        <v>167</v>
      </c>
      <c r="D159" s="40" t="s">
        <v>596</v>
      </c>
      <c r="E159" s="40" t="s">
        <v>597</v>
      </c>
      <c r="F159" s="40" t="s">
        <v>598</v>
      </c>
      <c r="G159" t="s">
        <v>170</v>
      </c>
      <c r="H159" t="s">
        <v>588</v>
      </c>
    </row>
    <row r="160" spans="1:8" ht="15" customHeight="1" x14ac:dyDescent="0.25">
      <c r="A160" s="51">
        <v>160</v>
      </c>
      <c r="B160" s="40" t="s">
        <v>587</v>
      </c>
      <c r="C160" s="40" t="s">
        <v>167</v>
      </c>
      <c r="D160" s="40" t="s">
        <v>599</v>
      </c>
      <c r="E160" s="40" t="s">
        <v>600</v>
      </c>
      <c r="F160" s="40" t="s">
        <v>601</v>
      </c>
      <c r="G160" t="s">
        <v>170</v>
      </c>
      <c r="H160" t="s">
        <v>588</v>
      </c>
    </row>
    <row r="161" spans="1:8" ht="15" customHeight="1" x14ac:dyDescent="0.25">
      <c r="A161" s="51">
        <v>161</v>
      </c>
      <c r="B161" s="40" t="s">
        <v>587</v>
      </c>
      <c r="C161" s="40" t="s">
        <v>167</v>
      </c>
      <c r="D161" s="40" t="s">
        <v>602</v>
      </c>
      <c r="E161" s="40" t="s">
        <v>603</v>
      </c>
      <c r="F161" s="40" t="s">
        <v>604</v>
      </c>
      <c r="G161" t="s">
        <v>170</v>
      </c>
      <c r="H161" t="s">
        <v>588</v>
      </c>
    </row>
    <row r="162" spans="1:8" ht="15" customHeight="1" x14ac:dyDescent="0.25">
      <c r="A162" s="51">
        <v>162</v>
      </c>
      <c r="B162" s="40" t="s">
        <v>587</v>
      </c>
      <c r="C162" s="40" t="s">
        <v>167</v>
      </c>
      <c r="D162" s="40" t="s">
        <v>605</v>
      </c>
      <c r="E162" s="40" t="s">
        <v>606</v>
      </c>
      <c r="F162" s="40" t="s">
        <v>607</v>
      </c>
      <c r="G162" t="s">
        <v>170</v>
      </c>
      <c r="H162" t="s">
        <v>588</v>
      </c>
    </row>
    <row r="163" spans="1:8" ht="15" customHeight="1" x14ac:dyDescent="0.25">
      <c r="A163" s="51">
        <v>163</v>
      </c>
      <c r="B163" s="40" t="s">
        <v>587</v>
      </c>
      <c r="C163" s="40" t="s">
        <v>167</v>
      </c>
      <c r="D163" s="40" t="s">
        <v>608</v>
      </c>
      <c r="E163" s="40" t="s">
        <v>609</v>
      </c>
      <c r="F163" s="40" t="s">
        <v>610</v>
      </c>
      <c r="G163" t="s">
        <v>170</v>
      </c>
      <c r="H163" t="s">
        <v>588</v>
      </c>
    </row>
    <row r="164" spans="1:8" ht="15" customHeight="1" x14ac:dyDescent="0.25">
      <c r="A164" s="51">
        <v>164</v>
      </c>
      <c r="B164" s="40" t="s">
        <v>587</v>
      </c>
      <c r="C164" s="40" t="s">
        <v>167</v>
      </c>
      <c r="D164" s="40" t="s">
        <v>611</v>
      </c>
      <c r="E164" s="40" t="s">
        <v>612</v>
      </c>
      <c r="F164" s="40" t="s">
        <v>613</v>
      </c>
      <c r="G164" t="s">
        <v>170</v>
      </c>
      <c r="H164" t="s">
        <v>588</v>
      </c>
    </row>
    <row r="165" spans="1:8" ht="15" customHeight="1" x14ac:dyDescent="0.25">
      <c r="A165" s="51">
        <v>165</v>
      </c>
      <c r="B165" s="40" t="s">
        <v>587</v>
      </c>
      <c r="C165" s="40" t="s">
        <v>167</v>
      </c>
      <c r="D165" s="40" t="s">
        <v>614</v>
      </c>
      <c r="E165" s="40" t="s">
        <v>615</v>
      </c>
      <c r="F165" s="40" t="s">
        <v>616</v>
      </c>
      <c r="G165" t="s">
        <v>170</v>
      </c>
      <c r="H165" t="s">
        <v>588</v>
      </c>
    </row>
    <row r="166" spans="1:8" ht="15" customHeight="1" x14ac:dyDescent="0.25">
      <c r="A166" s="51">
        <v>166</v>
      </c>
      <c r="B166" s="40" t="s">
        <v>587</v>
      </c>
      <c r="C166" s="40" t="s">
        <v>167</v>
      </c>
      <c r="D166" s="40" t="s">
        <v>617</v>
      </c>
      <c r="E166" s="40" t="s">
        <v>618</v>
      </c>
      <c r="F166" s="40" t="s">
        <v>619</v>
      </c>
      <c r="G166" t="s">
        <v>170</v>
      </c>
      <c r="H166" t="s">
        <v>588</v>
      </c>
    </row>
    <row r="167" spans="1:8" ht="15" customHeight="1" x14ac:dyDescent="0.25">
      <c r="A167" s="51">
        <v>167</v>
      </c>
      <c r="B167" s="40" t="s">
        <v>587</v>
      </c>
      <c r="C167" s="40" t="s">
        <v>167</v>
      </c>
      <c r="D167" s="40" t="s">
        <v>620</v>
      </c>
      <c r="E167" s="40" t="s">
        <v>621</v>
      </c>
      <c r="F167" s="40" t="s">
        <v>622</v>
      </c>
      <c r="G167" t="s">
        <v>170</v>
      </c>
      <c r="H167" t="s">
        <v>588</v>
      </c>
    </row>
    <row r="168" spans="1:8" ht="15" customHeight="1" x14ac:dyDescent="0.25">
      <c r="A168" s="51">
        <v>168</v>
      </c>
      <c r="B168" s="40" t="s">
        <v>587</v>
      </c>
      <c r="C168" s="40" t="s">
        <v>167</v>
      </c>
      <c r="D168" s="40" t="s">
        <v>623</v>
      </c>
      <c r="E168" s="40" t="s">
        <v>624</v>
      </c>
      <c r="F168" s="40" t="s">
        <v>625</v>
      </c>
      <c r="G168" t="s">
        <v>170</v>
      </c>
      <c r="H168" t="s">
        <v>588</v>
      </c>
    </row>
    <row r="169" spans="1:8" ht="15" customHeight="1" x14ac:dyDescent="0.25">
      <c r="A169" s="51">
        <v>169</v>
      </c>
      <c r="B169" s="40" t="s">
        <v>587</v>
      </c>
      <c r="C169" s="40" t="s">
        <v>167</v>
      </c>
      <c r="D169" s="40" t="s">
        <v>626</v>
      </c>
      <c r="E169" s="40" t="s">
        <v>627</v>
      </c>
      <c r="F169" s="40" t="s">
        <v>628</v>
      </c>
      <c r="G169" t="s">
        <v>170</v>
      </c>
      <c r="H169" t="s">
        <v>588</v>
      </c>
    </row>
    <row r="170" spans="1:8" ht="15" customHeight="1" x14ac:dyDescent="0.25">
      <c r="A170" s="51">
        <v>170</v>
      </c>
      <c r="B170" s="40" t="s">
        <v>587</v>
      </c>
      <c r="C170" s="40" t="s">
        <v>167</v>
      </c>
      <c r="D170" s="40" t="s">
        <v>629</v>
      </c>
      <c r="E170" s="40" t="s">
        <v>630</v>
      </c>
      <c r="F170" s="40" t="s">
        <v>631</v>
      </c>
      <c r="G170" t="s">
        <v>170</v>
      </c>
      <c r="H170" t="s">
        <v>588</v>
      </c>
    </row>
    <row r="171" spans="1:8" ht="15" customHeight="1" x14ac:dyDescent="0.25">
      <c r="A171" s="51">
        <v>171</v>
      </c>
      <c r="B171" s="40" t="s">
        <v>587</v>
      </c>
      <c r="C171" s="40" t="s">
        <v>167</v>
      </c>
      <c r="D171" s="40" t="s">
        <v>632</v>
      </c>
      <c r="E171" s="40" t="s">
        <v>633</v>
      </c>
      <c r="F171" s="40" t="s">
        <v>634</v>
      </c>
      <c r="G171" t="s">
        <v>170</v>
      </c>
      <c r="H171" t="s">
        <v>588</v>
      </c>
    </row>
    <row r="172" spans="1:8" ht="15" customHeight="1" x14ac:dyDescent="0.25">
      <c r="A172" s="51">
        <v>172</v>
      </c>
      <c r="B172" s="40" t="s">
        <v>587</v>
      </c>
      <c r="C172" s="40" t="s">
        <v>167</v>
      </c>
      <c r="D172" s="40" t="s">
        <v>635</v>
      </c>
      <c r="E172" s="40" t="s">
        <v>636</v>
      </c>
      <c r="F172" s="40" t="s">
        <v>637</v>
      </c>
      <c r="G172" t="s">
        <v>170</v>
      </c>
      <c r="H172" t="s">
        <v>588</v>
      </c>
    </row>
    <row r="173" spans="1:8" ht="15" customHeight="1" x14ac:dyDescent="0.25">
      <c r="A173" s="51">
        <v>173</v>
      </c>
      <c r="B173" s="40" t="s">
        <v>587</v>
      </c>
      <c r="C173" s="40" t="s">
        <v>167</v>
      </c>
      <c r="D173" s="40" t="s">
        <v>638</v>
      </c>
      <c r="E173" s="40" t="s">
        <v>639</v>
      </c>
      <c r="F173" s="40" t="s">
        <v>640</v>
      </c>
      <c r="G173" t="s">
        <v>170</v>
      </c>
      <c r="H173" t="s">
        <v>588</v>
      </c>
    </row>
    <row r="174" spans="1:8" ht="15" customHeight="1" x14ac:dyDescent="0.25">
      <c r="A174" s="51">
        <v>174</v>
      </c>
      <c r="B174" s="40" t="s">
        <v>587</v>
      </c>
      <c r="C174" s="40" t="s">
        <v>167</v>
      </c>
      <c r="D174" s="40" t="s">
        <v>641</v>
      </c>
      <c r="E174" s="40" t="s">
        <v>642</v>
      </c>
      <c r="F174" s="40" t="s">
        <v>643</v>
      </c>
      <c r="G174" t="s">
        <v>170</v>
      </c>
      <c r="H174" t="s">
        <v>588</v>
      </c>
    </row>
    <row r="175" spans="1:8" ht="15" customHeight="1" x14ac:dyDescent="0.25">
      <c r="A175" s="51">
        <v>175</v>
      </c>
      <c r="B175" s="40" t="s">
        <v>587</v>
      </c>
      <c r="C175" s="40" t="s">
        <v>167</v>
      </c>
      <c r="D175" s="40" t="s">
        <v>644</v>
      </c>
      <c r="E175" s="40" t="s">
        <v>645</v>
      </c>
      <c r="F175" s="40" t="s">
        <v>646</v>
      </c>
      <c r="G175" t="s">
        <v>170</v>
      </c>
      <c r="H175" t="s">
        <v>588</v>
      </c>
    </row>
    <row r="176" spans="1:8" ht="15" customHeight="1" x14ac:dyDescent="0.25">
      <c r="A176" s="51">
        <v>176</v>
      </c>
      <c r="B176" s="40" t="s">
        <v>587</v>
      </c>
      <c r="C176" s="40" t="s">
        <v>167</v>
      </c>
      <c r="D176" s="40" t="s">
        <v>647</v>
      </c>
      <c r="E176" s="40" t="s">
        <v>648</v>
      </c>
      <c r="F176" s="40" t="s">
        <v>649</v>
      </c>
      <c r="G176" t="s">
        <v>170</v>
      </c>
      <c r="H176" t="s">
        <v>588</v>
      </c>
    </row>
    <row r="177" spans="1:8" ht="15" customHeight="1" x14ac:dyDescent="0.25">
      <c r="A177" s="51">
        <v>177</v>
      </c>
      <c r="B177" s="40" t="s">
        <v>587</v>
      </c>
      <c r="C177" s="40" t="s">
        <v>167</v>
      </c>
      <c r="D177" s="40" t="s">
        <v>650</v>
      </c>
      <c r="E177" s="40" t="s">
        <v>651</v>
      </c>
      <c r="F177" s="40" t="s">
        <v>652</v>
      </c>
      <c r="G177" t="s">
        <v>170</v>
      </c>
      <c r="H177" t="s">
        <v>588</v>
      </c>
    </row>
    <row r="178" spans="1:8" ht="15" customHeight="1" x14ac:dyDescent="0.25">
      <c r="A178" s="51">
        <v>178</v>
      </c>
      <c r="B178" s="40" t="s">
        <v>587</v>
      </c>
      <c r="C178" s="40" t="s">
        <v>167</v>
      </c>
      <c r="D178" s="40" t="s">
        <v>653</v>
      </c>
      <c r="E178" s="40" t="s">
        <v>654</v>
      </c>
      <c r="F178" s="40" t="s">
        <v>655</v>
      </c>
      <c r="G178" t="s">
        <v>170</v>
      </c>
      <c r="H178" t="s">
        <v>588</v>
      </c>
    </row>
    <row r="179" spans="1:8" ht="15" customHeight="1" x14ac:dyDescent="0.25">
      <c r="A179" s="51">
        <v>179</v>
      </c>
      <c r="B179" s="40" t="s">
        <v>587</v>
      </c>
      <c r="C179" s="40" t="s">
        <v>167</v>
      </c>
      <c r="D179" s="40" t="s">
        <v>656</v>
      </c>
      <c r="E179" s="40" t="s">
        <v>657</v>
      </c>
      <c r="F179" s="40" t="s">
        <v>658</v>
      </c>
      <c r="G179" t="s">
        <v>170</v>
      </c>
      <c r="H179" t="s">
        <v>588</v>
      </c>
    </row>
    <row r="180" spans="1:8" ht="15" customHeight="1" x14ac:dyDescent="0.25">
      <c r="A180" s="51">
        <v>180</v>
      </c>
      <c r="B180" s="40" t="s">
        <v>587</v>
      </c>
      <c r="C180" s="40" t="s">
        <v>167</v>
      </c>
      <c r="D180" s="40" t="s">
        <v>659</v>
      </c>
      <c r="E180" s="40" t="s">
        <v>660</v>
      </c>
      <c r="F180" s="40" t="s">
        <v>661</v>
      </c>
      <c r="G180" t="s">
        <v>170</v>
      </c>
      <c r="H180" t="s">
        <v>588</v>
      </c>
    </row>
    <row r="181" spans="1:8" ht="15" customHeight="1" x14ac:dyDescent="0.25">
      <c r="A181" s="51">
        <v>181</v>
      </c>
      <c r="B181" s="40" t="s">
        <v>587</v>
      </c>
      <c r="C181" s="40" t="s">
        <v>167</v>
      </c>
      <c r="D181" s="40" t="s">
        <v>662</v>
      </c>
      <c r="E181" s="40" t="s">
        <v>663</v>
      </c>
      <c r="F181" s="40" t="s">
        <v>664</v>
      </c>
      <c r="G181" t="s">
        <v>170</v>
      </c>
      <c r="H181" t="s">
        <v>588</v>
      </c>
    </row>
    <row r="182" spans="1:8" ht="15" customHeight="1" x14ac:dyDescent="0.25">
      <c r="A182" s="51">
        <v>182</v>
      </c>
      <c r="B182" s="40" t="s">
        <v>587</v>
      </c>
      <c r="C182" s="40" t="s">
        <v>167</v>
      </c>
      <c r="D182" s="40" t="s">
        <v>665</v>
      </c>
      <c r="E182" s="40" t="s">
        <v>666</v>
      </c>
      <c r="F182" s="40" t="s">
        <v>667</v>
      </c>
      <c r="G182" t="s">
        <v>170</v>
      </c>
      <c r="H182" t="s">
        <v>588</v>
      </c>
    </row>
    <row r="183" spans="1:8" ht="15" customHeight="1" x14ac:dyDescent="0.25">
      <c r="A183" s="51">
        <v>183</v>
      </c>
      <c r="B183" s="40" t="s">
        <v>587</v>
      </c>
      <c r="C183" s="40" t="s">
        <v>167</v>
      </c>
      <c r="D183" s="40" t="s">
        <v>668</v>
      </c>
      <c r="E183" s="40" t="s">
        <v>669</v>
      </c>
      <c r="F183" s="40" t="s">
        <v>670</v>
      </c>
      <c r="G183" t="s">
        <v>170</v>
      </c>
      <c r="H183" t="s">
        <v>588</v>
      </c>
    </row>
    <row r="184" spans="1:8" ht="15" customHeight="1" x14ac:dyDescent="0.25">
      <c r="A184" s="51">
        <v>184</v>
      </c>
      <c r="B184" s="40" t="s">
        <v>587</v>
      </c>
      <c r="C184" s="40" t="s">
        <v>167</v>
      </c>
      <c r="D184" s="40" t="s">
        <v>671</v>
      </c>
      <c r="E184" s="40" t="s">
        <v>672</v>
      </c>
      <c r="F184" s="40" t="s">
        <v>673</v>
      </c>
      <c r="G184" t="s">
        <v>170</v>
      </c>
      <c r="H184" t="s">
        <v>588</v>
      </c>
    </row>
    <row r="185" spans="1:8" ht="15" customHeight="1" x14ac:dyDescent="0.25">
      <c r="A185" s="51">
        <v>185</v>
      </c>
      <c r="B185" s="40" t="s">
        <v>109</v>
      </c>
      <c r="C185" s="40" t="s">
        <v>25</v>
      </c>
      <c r="D185" s="40" t="s">
        <v>109</v>
      </c>
      <c r="E185" s="40" t="s">
        <v>674</v>
      </c>
      <c r="F185" s="40" t="s">
        <v>675</v>
      </c>
      <c r="G185" t="s">
        <v>676</v>
      </c>
      <c r="H185" t="s">
        <v>674</v>
      </c>
    </row>
    <row r="186" spans="1:8" ht="15" customHeight="1" x14ac:dyDescent="0.25">
      <c r="A186" s="51">
        <v>186</v>
      </c>
      <c r="B186" s="40" t="s">
        <v>109</v>
      </c>
      <c r="C186" s="40" t="s">
        <v>25</v>
      </c>
      <c r="D186" s="40" t="s">
        <v>96</v>
      </c>
      <c r="E186" s="40" t="s">
        <v>677</v>
      </c>
      <c r="F186" s="40" t="s">
        <v>678</v>
      </c>
      <c r="G186" t="s">
        <v>676</v>
      </c>
      <c r="H186" t="s">
        <v>674</v>
      </c>
    </row>
    <row r="187" spans="1:8" ht="15" customHeight="1" x14ac:dyDescent="0.25">
      <c r="A187" s="51">
        <v>187</v>
      </c>
      <c r="B187" s="40" t="s">
        <v>109</v>
      </c>
      <c r="C187" s="40" t="s">
        <v>25</v>
      </c>
      <c r="D187" s="40" t="s">
        <v>679</v>
      </c>
      <c r="E187" s="40" t="s">
        <v>677</v>
      </c>
      <c r="F187" s="40" t="s">
        <v>680</v>
      </c>
      <c r="G187" t="s">
        <v>676</v>
      </c>
      <c r="H187" t="s">
        <v>674</v>
      </c>
    </row>
    <row r="188" spans="1:8" ht="15" customHeight="1" x14ac:dyDescent="0.25">
      <c r="A188" s="51">
        <v>188</v>
      </c>
      <c r="B188" s="40" t="s">
        <v>109</v>
      </c>
      <c r="C188" s="40" t="s">
        <v>25</v>
      </c>
      <c r="D188" s="40" t="s">
        <v>681</v>
      </c>
      <c r="E188" s="40" t="s">
        <v>682</v>
      </c>
      <c r="F188" s="40" t="s">
        <v>683</v>
      </c>
      <c r="G188" t="s">
        <v>676</v>
      </c>
      <c r="H188" t="s">
        <v>674</v>
      </c>
    </row>
    <row r="189" spans="1:8" ht="15" customHeight="1" x14ac:dyDescent="0.25">
      <c r="A189" s="51">
        <v>189</v>
      </c>
      <c r="B189" s="40" t="s">
        <v>109</v>
      </c>
      <c r="C189" s="40" t="s">
        <v>25</v>
      </c>
      <c r="D189" s="40" t="s">
        <v>684</v>
      </c>
      <c r="E189" s="40" t="s">
        <v>685</v>
      </c>
      <c r="F189" s="40" t="s">
        <v>686</v>
      </c>
      <c r="G189" t="s">
        <v>676</v>
      </c>
      <c r="H189" t="s">
        <v>674</v>
      </c>
    </row>
    <row r="190" spans="1:8" ht="15" customHeight="1" x14ac:dyDescent="0.25">
      <c r="A190" s="51">
        <v>190</v>
      </c>
      <c r="B190" s="40" t="s">
        <v>109</v>
      </c>
      <c r="C190" s="40" t="s">
        <v>25</v>
      </c>
      <c r="D190" s="40" t="s">
        <v>687</v>
      </c>
      <c r="E190" s="40" t="s">
        <v>688</v>
      </c>
      <c r="F190" s="40" t="s">
        <v>689</v>
      </c>
      <c r="G190" t="s">
        <v>676</v>
      </c>
      <c r="H190" t="s">
        <v>674</v>
      </c>
    </row>
    <row r="191" spans="1:8" ht="15" customHeight="1" x14ac:dyDescent="0.25">
      <c r="A191" s="51">
        <v>191</v>
      </c>
      <c r="B191" s="40" t="s">
        <v>109</v>
      </c>
      <c r="C191" s="40" t="s">
        <v>25</v>
      </c>
      <c r="D191" s="40" t="s">
        <v>690</v>
      </c>
      <c r="E191" s="40" t="s">
        <v>691</v>
      </c>
      <c r="F191" s="40" t="s">
        <v>692</v>
      </c>
      <c r="G191" t="s">
        <v>676</v>
      </c>
      <c r="H191" t="s">
        <v>674</v>
      </c>
    </row>
    <row r="192" spans="1:8" ht="15" customHeight="1" x14ac:dyDescent="0.25">
      <c r="A192" s="51">
        <v>192</v>
      </c>
      <c r="B192" s="40" t="s">
        <v>109</v>
      </c>
      <c r="C192" s="40" t="s">
        <v>25</v>
      </c>
      <c r="D192" s="40" t="s">
        <v>693</v>
      </c>
      <c r="E192" s="40" t="s">
        <v>694</v>
      </c>
      <c r="F192" s="40" t="s">
        <v>695</v>
      </c>
      <c r="G192" t="s">
        <v>676</v>
      </c>
      <c r="H192" t="s">
        <v>674</v>
      </c>
    </row>
    <row r="193" spans="1:8" ht="15" customHeight="1" x14ac:dyDescent="0.25">
      <c r="A193" s="51">
        <v>193</v>
      </c>
      <c r="B193" s="40" t="s">
        <v>109</v>
      </c>
      <c r="C193" s="40" t="s">
        <v>25</v>
      </c>
      <c r="D193" s="40" t="s">
        <v>696</v>
      </c>
      <c r="E193" s="40" t="s">
        <v>697</v>
      </c>
      <c r="F193" s="40" t="s">
        <v>698</v>
      </c>
      <c r="G193" t="s">
        <v>676</v>
      </c>
      <c r="H193" t="s">
        <v>674</v>
      </c>
    </row>
    <row r="194" spans="1:8" ht="15" customHeight="1" x14ac:dyDescent="0.25">
      <c r="A194" s="51">
        <v>194</v>
      </c>
      <c r="B194" s="40" t="s">
        <v>109</v>
      </c>
      <c r="C194" s="40" t="s">
        <v>25</v>
      </c>
      <c r="D194" s="40" t="s">
        <v>699</v>
      </c>
      <c r="E194" s="40" t="s">
        <v>700</v>
      </c>
      <c r="F194" s="40" t="s">
        <v>701</v>
      </c>
      <c r="G194" t="s">
        <v>676</v>
      </c>
      <c r="H194" t="s">
        <v>674</v>
      </c>
    </row>
    <row r="195" spans="1:8" ht="15" customHeight="1" x14ac:dyDescent="0.25">
      <c r="A195" s="51">
        <v>195</v>
      </c>
      <c r="B195" s="40" t="s">
        <v>109</v>
      </c>
      <c r="C195" s="40" t="s">
        <v>25</v>
      </c>
      <c r="D195" s="40" t="s">
        <v>702</v>
      </c>
      <c r="E195" s="40" t="s">
        <v>703</v>
      </c>
      <c r="F195" s="40" t="s">
        <v>704</v>
      </c>
      <c r="G195" t="s">
        <v>676</v>
      </c>
      <c r="H195" t="s">
        <v>674</v>
      </c>
    </row>
    <row r="196" spans="1:8" ht="15" customHeight="1" x14ac:dyDescent="0.25">
      <c r="A196" s="51">
        <v>196</v>
      </c>
      <c r="B196" s="40" t="s">
        <v>109</v>
      </c>
      <c r="C196" s="40" t="s">
        <v>25</v>
      </c>
      <c r="D196" s="40" t="s">
        <v>705</v>
      </c>
      <c r="E196" s="40" t="s">
        <v>706</v>
      </c>
      <c r="F196" s="40" t="s">
        <v>707</v>
      </c>
      <c r="G196" t="s">
        <v>676</v>
      </c>
      <c r="H196" t="s">
        <v>674</v>
      </c>
    </row>
    <row r="197" spans="1:8" ht="15" customHeight="1" x14ac:dyDescent="0.25">
      <c r="A197" s="51">
        <v>197</v>
      </c>
      <c r="B197" s="40" t="s">
        <v>109</v>
      </c>
      <c r="C197" s="40" t="s">
        <v>25</v>
      </c>
      <c r="D197" s="40" t="s">
        <v>708</v>
      </c>
      <c r="E197" s="40" t="s">
        <v>709</v>
      </c>
      <c r="F197" s="40" t="s">
        <v>710</v>
      </c>
      <c r="G197" t="s">
        <v>676</v>
      </c>
      <c r="H197" t="s">
        <v>674</v>
      </c>
    </row>
    <row r="198" spans="1:8" ht="15" customHeight="1" x14ac:dyDescent="0.25">
      <c r="A198" s="51">
        <v>198</v>
      </c>
      <c r="B198" s="40" t="s">
        <v>109</v>
      </c>
      <c r="C198" s="40" t="s">
        <v>25</v>
      </c>
      <c r="D198" s="40" t="s">
        <v>711</v>
      </c>
      <c r="E198" s="40" t="s">
        <v>712</v>
      </c>
      <c r="F198" s="40" t="s">
        <v>713</v>
      </c>
      <c r="G198" t="s">
        <v>676</v>
      </c>
      <c r="H198" t="s">
        <v>674</v>
      </c>
    </row>
    <row r="199" spans="1:8" ht="15" customHeight="1" x14ac:dyDescent="0.25">
      <c r="A199" s="51">
        <v>199</v>
      </c>
      <c r="B199" s="40" t="s">
        <v>109</v>
      </c>
      <c r="C199" s="40" t="s">
        <v>25</v>
      </c>
      <c r="D199" s="40" t="s">
        <v>76</v>
      </c>
      <c r="E199" s="40" t="s">
        <v>714</v>
      </c>
      <c r="F199" s="40" t="s">
        <v>715</v>
      </c>
      <c r="G199" t="s">
        <v>676</v>
      </c>
      <c r="H199" t="s">
        <v>674</v>
      </c>
    </row>
    <row r="200" spans="1:8" ht="15" customHeight="1" x14ac:dyDescent="0.25">
      <c r="A200" s="51">
        <v>200</v>
      </c>
      <c r="B200" s="40" t="s">
        <v>109</v>
      </c>
      <c r="C200" s="40" t="s">
        <v>25</v>
      </c>
      <c r="D200" s="40" t="s">
        <v>716</v>
      </c>
      <c r="E200" s="40" t="s">
        <v>714</v>
      </c>
      <c r="F200" s="40" t="s">
        <v>717</v>
      </c>
      <c r="G200" t="s">
        <v>676</v>
      </c>
      <c r="H200" t="s">
        <v>674</v>
      </c>
    </row>
    <row r="201" spans="1:8" ht="15" customHeight="1" x14ac:dyDescent="0.25">
      <c r="A201" s="51">
        <v>201</v>
      </c>
      <c r="B201" s="40" t="s">
        <v>109</v>
      </c>
      <c r="C201" s="40" t="s">
        <v>25</v>
      </c>
      <c r="D201" s="40" t="s">
        <v>718</v>
      </c>
      <c r="E201" s="40" t="s">
        <v>719</v>
      </c>
      <c r="F201" s="40" t="s">
        <v>720</v>
      </c>
      <c r="G201" t="s">
        <v>676</v>
      </c>
      <c r="H201" t="s">
        <v>674</v>
      </c>
    </row>
    <row r="202" spans="1:8" ht="15" customHeight="1" x14ac:dyDescent="0.25">
      <c r="A202" s="51">
        <v>202</v>
      </c>
      <c r="B202" s="40" t="s">
        <v>109</v>
      </c>
      <c r="C202" s="40" t="s">
        <v>25</v>
      </c>
      <c r="D202" s="40" t="s">
        <v>721</v>
      </c>
      <c r="E202" s="40" t="s">
        <v>722</v>
      </c>
      <c r="F202" s="40" t="s">
        <v>723</v>
      </c>
      <c r="G202" t="s">
        <v>676</v>
      </c>
      <c r="H202" t="s">
        <v>674</v>
      </c>
    </row>
    <row r="203" spans="1:8" ht="15" customHeight="1" x14ac:dyDescent="0.25">
      <c r="A203" s="51">
        <v>203</v>
      </c>
      <c r="B203" s="40" t="s">
        <v>109</v>
      </c>
      <c r="C203" s="40" t="s">
        <v>25</v>
      </c>
      <c r="D203" s="40" t="s">
        <v>724</v>
      </c>
      <c r="E203" s="40" t="s">
        <v>725</v>
      </c>
      <c r="F203" s="40" t="s">
        <v>726</v>
      </c>
      <c r="G203" t="s">
        <v>676</v>
      </c>
      <c r="H203" t="s">
        <v>674</v>
      </c>
    </row>
    <row r="204" spans="1:8" ht="15" customHeight="1" x14ac:dyDescent="0.25">
      <c r="A204" s="51">
        <v>204</v>
      </c>
      <c r="B204" s="40" t="s">
        <v>109</v>
      </c>
      <c r="C204" s="40" t="s">
        <v>25</v>
      </c>
      <c r="D204" s="40" t="s">
        <v>727</v>
      </c>
      <c r="E204" s="40" t="s">
        <v>728</v>
      </c>
      <c r="F204" s="40" t="s">
        <v>729</v>
      </c>
      <c r="G204" t="s">
        <v>676</v>
      </c>
      <c r="H204" t="s">
        <v>674</v>
      </c>
    </row>
    <row r="205" spans="1:8" ht="15" customHeight="1" x14ac:dyDescent="0.25">
      <c r="A205" s="51">
        <v>205</v>
      </c>
      <c r="B205" s="40" t="s">
        <v>730</v>
      </c>
      <c r="C205" s="40" t="s">
        <v>25</v>
      </c>
      <c r="D205" s="40" t="s">
        <v>730</v>
      </c>
      <c r="E205" s="40" t="s">
        <v>731</v>
      </c>
      <c r="F205" s="40" t="s">
        <v>732</v>
      </c>
      <c r="G205" t="s">
        <v>676</v>
      </c>
      <c r="H205" t="s">
        <v>731</v>
      </c>
    </row>
    <row r="206" spans="1:8" ht="15" customHeight="1" x14ac:dyDescent="0.25">
      <c r="A206" s="51">
        <v>206</v>
      </c>
      <c r="B206" s="40" t="s">
        <v>730</v>
      </c>
      <c r="C206" s="40" t="s">
        <v>25</v>
      </c>
      <c r="D206" s="40" t="s">
        <v>733</v>
      </c>
      <c r="E206" s="40" t="s">
        <v>734</v>
      </c>
      <c r="F206" s="40" t="s">
        <v>735</v>
      </c>
      <c r="G206" t="s">
        <v>676</v>
      </c>
      <c r="H206" t="s">
        <v>731</v>
      </c>
    </row>
    <row r="207" spans="1:8" ht="15" customHeight="1" x14ac:dyDescent="0.25">
      <c r="A207" s="51">
        <v>207</v>
      </c>
      <c r="B207" s="40" t="s">
        <v>730</v>
      </c>
      <c r="C207" s="40" t="s">
        <v>25</v>
      </c>
      <c r="D207" s="40" t="s">
        <v>736</v>
      </c>
      <c r="E207" s="40" t="s">
        <v>734</v>
      </c>
      <c r="F207" s="40" t="s">
        <v>737</v>
      </c>
      <c r="G207" t="s">
        <v>676</v>
      </c>
      <c r="H207" t="s">
        <v>731</v>
      </c>
    </row>
    <row r="208" spans="1:8" ht="15" customHeight="1" x14ac:dyDescent="0.25">
      <c r="A208" s="51">
        <v>208</v>
      </c>
      <c r="B208" s="40" t="s">
        <v>730</v>
      </c>
      <c r="C208" s="40" t="s">
        <v>25</v>
      </c>
      <c r="D208" s="40" t="s">
        <v>738</v>
      </c>
      <c r="E208" s="40" t="s">
        <v>739</v>
      </c>
      <c r="F208" s="40" t="s">
        <v>740</v>
      </c>
      <c r="G208" t="s">
        <v>676</v>
      </c>
      <c r="H208" t="s">
        <v>731</v>
      </c>
    </row>
    <row r="209" spans="1:8" ht="15" customHeight="1" x14ac:dyDescent="0.25">
      <c r="A209" s="51">
        <v>209</v>
      </c>
      <c r="B209" s="40" t="s">
        <v>730</v>
      </c>
      <c r="C209" s="40" t="s">
        <v>25</v>
      </c>
      <c r="D209" s="40" t="s">
        <v>741</v>
      </c>
      <c r="E209" s="40" t="s">
        <v>742</v>
      </c>
      <c r="F209" s="40" t="s">
        <v>743</v>
      </c>
      <c r="G209" t="s">
        <v>676</v>
      </c>
      <c r="H209" t="s">
        <v>731</v>
      </c>
    </row>
    <row r="210" spans="1:8" ht="15" customHeight="1" x14ac:dyDescent="0.25">
      <c r="A210" s="51">
        <v>210</v>
      </c>
      <c r="B210" s="40" t="s">
        <v>730</v>
      </c>
      <c r="C210" s="40" t="s">
        <v>25</v>
      </c>
      <c r="D210" s="40" t="s">
        <v>744</v>
      </c>
      <c r="E210" s="40" t="s">
        <v>745</v>
      </c>
      <c r="F210" s="40" t="s">
        <v>746</v>
      </c>
      <c r="G210" t="s">
        <v>676</v>
      </c>
      <c r="H210" t="s">
        <v>731</v>
      </c>
    </row>
    <row r="211" spans="1:8" ht="15" customHeight="1" x14ac:dyDescent="0.25">
      <c r="A211" s="51">
        <v>211</v>
      </c>
      <c r="B211" s="40" t="s">
        <v>730</v>
      </c>
      <c r="C211" s="40" t="s">
        <v>25</v>
      </c>
      <c r="D211" s="40" t="s">
        <v>747</v>
      </c>
      <c r="E211" s="40" t="s">
        <v>748</v>
      </c>
      <c r="F211" s="40" t="s">
        <v>749</v>
      </c>
      <c r="G211" t="s">
        <v>676</v>
      </c>
      <c r="H211" t="s">
        <v>731</v>
      </c>
    </row>
    <row r="212" spans="1:8" ht="15" customHeight="1" x14ac:dyDescent="0.25">
      <c r="A212" s="51">
        <v>212</v>
      </c>
      <c r="B212" s="40" t="s">
        <v>730</v>
      </c>
      <c r="C212" s="40" t="s">
        <v>25</v>
      </c>
      <c r="D212" s="40" t="s">
        <v>750</v>
      </c>
      <c r="E212" s="40" t="s">
        <v>748</v>
      </c>
      <c r="F212" s="40" t="s">
        <v>751</v>
      </c>
      <c r="G212" t="s">
        <v>676</v>
      </c>
      <c r="H212" t="s">
        <v>731</v>
      </c>
    </row>
    <row r="213" spans="1:8" ht="15" customHeight="1" x14ac:dyDescent="0.25">
      <c r="A213" s="51">
        <v>213</v>
      </c>
      <c r="B213" s="40" t="s">
        <v>730</v>
      </c>
      <c r="C213" s="40" t="s">
        <v>25</v>
      </c>
      <c r="D213" s="40" t="s">
        <v>752</v>
      </c>
      <c r="E213" s="40" t="s">
        <v>753</v>
      </c>
      <c r="F213" s="40" t="s">
        <v>754</v>
      </c>
      <c r="G213" t="s">
        <v>676</v>
      </c>
      <c r="H213" t="s">
        <v>731</v>
      </c>
    </row>
    <row r="214" spans="1:8" ht="15" customHeight="1" x14ac:dyDescent="0.25">
      <c r="A214" s="51">
        <v>214</v>
      </c>
      <c r="B214" s="40" t="s">
        <v>730</v>
      </c>
      <c r="C214" s="40" t="s">
        <v>25</v>
      </c>
      <c r="D214" s="40" t="s">
        <v>755</v>
      </c>
      <c r="E214" s="40" t="s">
        <v>756</v>
      </c>
      <c r="F214" s="40" t="s">
        <v>757</v>
      </c>
      <c r="G214" t="s">
        <v>676</v>
      </c>
      <c r="H214" t="s">
        <v>731</v>
      </c>
    </row>
    <row r="215" spans="1:8" ht="15" customHeight="1" x14ac:dyDescent="0.25">
      <c r="A215" s="51">
        <v>215</v>
      </c>
      <c r="B215" s="40" t="s">
        <v>45</v>
      </c>
      <c r="C215" s="40" t="s">
        <v>25</v>
      </c>
      <c r="D215" s="40" t="s">
        <v>45</v>
      </c>
      <c r="E215" s="40" t="s">
        <v>758</v>
      </c>
      <c r="F215" s="40" t="s">
        <v>759</v>
      </c>
      <c r="G215" t="s">
        <v>676</v>
      </c>
      <c r="H215" t="s">
        <v>758</v>
      </c>
    </row>
    <row r="216" spans="1:8" ht="15" customHeight="1" x14ac:dyDescent="0.25">
      <c r="A216" s="51">
        <v>216</v>
      </c>
      <c r="B216" s="40" t="s">
        <v>45</v>
      </c>
      <c r="C216" s="40" t="s">
        <v>25</v>
      </c>
      <c r="D216" s="40" t="s">
        <v>139</v>
      </c>
      <c r="E216" s="40" t="s">
        <v>760</v>
      </c>
      <c r="F216" s="40" t="s">
        <v>761</v>
      </c>
      <c r="G216" t="s">
        <v>676</v>
      </c>
      <c r="H216" t="s">
        <v>758</v>
      </c>
    </row>
    <row r="217" spans="1:8" ht="15" customHeight="1" x14ac:dyDescent="0.25">
      <c r="A217" s="51">
        <v>217</v>
      </c>
      <c r="B217" s="40" t="s">
        <v>45</v>
      </c>
      <c r="C217" s="40" t="s">
        <v>25</v>
      </c>
      <c r="D217" s="40" t="s">
        <v>762</v>
      </c>
      <c r="E217" s="40" t="s">
        <v>760</v>
      </c>
      <c r="F217" s="40" t="s">
        <v>763</v>
      </c>
      <c r="G217" t="s">
        <v>676</v>
      </c>
      <c r="H217" t="s">
        <v>758</v>
      </c>
    </row>
    <row r="218" spans="1:8" ht="15" customHeight="1" x14ac:dyDescent="0.25">
      <c r="A218" s="51">
        <v>218</v>
      </c>
      <c r="B218" s="40" t="s">
        <v>45</v>
      </c>
      <c r="C218" s="40" t="s">
        <v>25</v>
      </c>
      <c r="D218" s="40" t="s">
        <v>764</v>
      </c>
      <c r="E218" s="40" t="s">
        <v>765</v>
      </c>
      <c r="F218" s="40" t="s">
        <v>766</v>
      </c>
      <c r="G218" t="s">
        <v>676</v>
      </c>
      <c r="H218" t="s">
        <v>758</v>
      </c>
    </row>
    <row r="219" spans="1:8" ht="15" customHeight="1" x14ac:dyDescent="0.25">
      <c r="A219" s="51">
        <v>219</v>
      </c>
      <c r="B219" s="40" t="s">
        <v>45</v>
      </c>
      <c r="C219" s="40" t="s">
        <v>25</v>
      </c>
      <c r="D219" s="40" t="s">
        <v>767</v>
      </c>
      <c r="E219" s="40" t="s">
        <v>768</v>
      </c>
      <c r="F219" s="40" t="s">
        <v>769</v>
      </c>
      <c r="G219" t="s">
        <v>676</v>
      </c>
      <c r="H219" t="s">
        <v>758</v>
      </c>
    </row>
    <row r="220" spans="1:8" ht="15" customHeight="1" x14ac:dyDescent="0.25">
      <c r="A220" s="51">
        <v>220</v>
      </c>
      <c r="B220" s="40" t="s">
        <v>45</v>
      </c>
      <c r="C220" s="40" t="s">
        <v>25</v>
      </c>
      <c r="D220" s="40" t="s">
        <v>770</v>
      </c>
      <c r="E220" s="40" t="s">
        <v>771</v>
      </c>
      <c r="F220" s="40" t="s">
        <v>772</v>
      </c>
      <c r="G220" t="s">
        <v>676</v>
      </c>
      <c r="H220" t="s">
        <v>758</v>
      </c>
    </row>
    <row r="221" spans="1:8" ht="15" customHeight="1" x14ac:dyDescent="0.25">
      <c r="A221" s="51">
        <v>221</v>
      </c>
      <c r="B221" s="40" t="s">
        <v>45</v>
      </c>
      <c r="C221" s="40" t="s">
        <v>25</v>
      </c>
      <c r="D221" s="40" t="s">
        <v>73</v>
      </c>
      <c r="E221" s="40" t="s">
        <v>773</v>
      </c>
      <c r="F221" s="40" t="s">
        <v>774</v>
      </c>
      <c r="G221" t="s">
        <v>676</v>
      </c>
      <c r="H221" t="s">
        <v>758</v>
      </c>
    </row>
    <row r="222" spans="1:8" ht="15" customHeight="1" x14ac:dyDescent="0.25">
      <c r="A222" s="51">
        <v>222</v>
      </c>
      <c r="B222" s="40" t="s">
        <v>45</v>
      </c>
      <c r="C222" s="40" t="s">
        <v>25</v>
      </c>
      <c r="D222" s="40" t="s">
        <v>775</v>
      </c>
      <c r="E222" s="40" t="s">
        <v>776</v>
      </c>
      <c r="F222" s="40" t="s">
        <v>777</v>
      </c>
      <c r="G222" t="s">
        <v>676</v>
      </c>
      <c r="H222" t="s">
        <v>758</v>
      </c>
    </row>
    <row r="223" spans="1:8" ht="15" customHeight="1" x14ac:dyDescent="0.25">
      <c r="A223" s="51">
        <v>223</v>
      </c>
      <c r="B223" s="40" t="s">
        <v>45</v>
      </c>
      <c r="C223" s="40" t="s">
        <v>25</v>
      </c>
      <c r="D223" s="40" t="s">
        <v>778</v>
      </c>
      <c r="E223" s="40" t="s">
        <v>779</v>
      </c>
      <c r="F223" s="40" t="s">
        <v>780</v>
      </c>
      <c r="G223" t="s">
        <v>676</v>
      </c>
      <c r="H223" t="s">
        <v>758</v>
      </c>
    </row>
    <row r="224" spans="1:8" ht="15" customHeight="1" x14ac:dyDescent="0.25">
      <c r="A224" s="51">
        <v>224</v>
      </c>
      <c r="B224" s="40" t="s">
        <v>45</v>
      </c>
      <c r="C224" s="40" t="s">
        <v>25</v>
      </c>
      <c r="D224" s="40" t="s">
        <v>781</v>
      </c>
      <c r="E224" s="40" t="s">
        <v>782</v>
      </c>
      <c r="F224" s="40" t="s">
        <v>783</v>
      </c>
      <c r="G224" t="s">
        <v>676</v>
      </c>
      <c r="H224" t="s">
        <v>758</v>
      </c>
    </row>
    <row r="225" spans="1:8" ht="15" customHeight="1" x14ac:dyDescent="0.25">
      <c r="A225" s="51">
        <v>225</v>
      </c>
      <c r="B225" s="40" t="s">
        <v>45</v>
      </c>
      <c r="C225" s="40" t="s">
        <v>25</v>
      </c>
      <c r="D225" s="40" t="s">
        <v>784</v>
      </c>
      <c r="E225" s="40" t="s">
        <v>785</v>
      </c>
      <c r="F225" s="40" t="s">
        <v>786</v>
      </c>
      <c r="G225" t="s">
        <v>676</v>
      </c>
      <c r="H225" t="s">
        <v>758</v>
      </c>
    </row>
    <row r="226" spans="1:8" ht="15" customHeight="1" x14ac:dyDescent="0.25">
      <c r="A226" s="51">
        <v>226</v>
      </c>
      <c r="B226" s="40" t="s">
        <v>45</v>
      </c>
      <c r="C226" s="40" t="s">
        <v>25</v>
      </c>
      <c r="D226" s="40" t="s">
        <v>787</v>
      </c>
      <c r="E226" s="40" t="s">
        <v>788</v>
      </c>
      <c r="F226" s="40" t="s">
        <v>789</v>
      </c>
      <c r="G226" t="s">
        <v>676</v>
      </c>
      <c r="H226" t="s">
        <v>758</v>
      </c>
    </row>
    <row r="227" spans="1:8" ht="15" customHeight="1" x14ac:dyDescent="0.25">
      <c r="A227" s="51">
        <v>227</v>
      </c>
      <c r="B227" s="40" t="s">
        <v>45</v>
      </c>
      <c r="C227" s="40" t="s">
        <v>25</v>
      </c>
      <c r="D227" s="40" t="s">
        <v>790</v>
      </c>
      <c r="E227" s="40" t="s">
        <v>791</v>
      </c>
      <c r="F227" s="40" t="s">
        <v>792</v>
      </c>
      <c r="G227" t="s">
        <v>676</v>
      </c>
      <c r="H227" t="s">
        <v>758</v>
      </c>
    </row>
    <row r="228" spans="1:8" ht="15" customHeight="1" x14ac:dyDescent="0.25">
      <c r="A228" s="51">
        <v>228</v>
      </c>
      <c r="B228" s="40" t="s">
        <v>45</v>
      </c>
      <c r="C228" s="40" t="s">
        <v>25</v>
      </c>
      <c r="D228" s="40" t="s">
        <v>793</v>
      </c>
      <c r="E228" s="40" t="s">
        <v>794</v>
      </c>
      <c r="F228" s="40" t="s">
        <v>165</v>
      </c>
      <c r="G228" t="s">
        <v>676</v>
      </c>
      <c r="H228" t="s">
        <v>758</v>
      </c>
    </row>
    <row r="229" spans="1:8" ht="15" customHeight="1" x14ac:dyDescent="0.25">
      <c r="A229" s="51">
        <v>229</v>
      </c>
      <c r="B229" s="40" t="s">
        <v>45</v>
      </c>
      <c r="C229" s="40" t="s">
        <v>25</v>
      </c>
      <c r="D229" s="40" t="s">
        <v>795</v>
      </c>
      <c r="E229" s="40" t="s">
        <v>796</v>
      </c>
      <c r="F229" s="40" t="s">
        <v>797</v>
      </c>
      <c r="G229" t="s">
        <v>676</v>
      </c>
      <c r="H229" t="s">
        <v>758</v>
      </c>
    </row>
    <row r="230" spans="1:8" ht="15" customHeight="1" x14ac:dyDescent="0.25">
      <c r="A230" s="51">
        <v>230</v>
      </c>
      <c r="B230" s="40" t="s">
        <v>45</v>
      </c>
      <c r="C230" s="40" t="s">
        <v>25</v>
      </c>
      <c r="D230" s="40" t="s">
        <v>798</v>
      </c>
      <c r="E230" s="40" t="s">
        <v>799</v>
      </c>
      <c r="F230" s="40" t="s">
        <v>800</v>
      </c>
      <c r="G230" t="s">
        <v>676</v>
      </c>
      <c r="H230" t="s">
        <v>758</v>
      </c>
    </row>
    <row r="231" spans="1:8" ht="15" customHeight="1" x14ac:dyDescent="0.25">
      <c r="A231" s="51">
        <v>231</v>
      </c>
      <c r="B231" s="40" t="s">
        <v>45</v>
      </c>
      <c r="C231" s="40" t="s">
        <v>25</v>
      </c>
      <c r="D231" s="40" t="s">
        <v>801</v>
      </c>
      <c r="E231" s="40" t="s">
        <v>802</v>
      </c>
      <c r="F231" s="40" t="s">
        <v>803</v>
      </c>
      <c r="G231" t="s">
        <v>676</v>
      </c>
      <c r="H231" t="s">
        <v>758</v>
      </c>
    </row>
    <row r="232" spans="1:8" ht="15" customHeight="1" x14ac:dyDescent="0.25">
      <c r="A232" s="51">
        <v>232</v>
      </c>
      <c r="B232" s="40" t="s">
        <v>45</v>
      </c>
      <c r="C232" s="40" t="s">
        <v>25</v>
      </c>
      <c r="D232" s="40" t="s">
        <v>804</v>
      </c>
      <c r="E232" s="40" t="s">
        <v>805</v>
      </c>
      <c r="F232" s="40" t="s">
        <v>806</v>
      </c>
      <c r="G232" t="s">
        <v>676</v>
      </c>
      <c r="H232" t="s">
        <v>758</v>
      </c>
    </row>
    <row r="233" spans="1:8" ht="15" customHeight="1" x14ac:dyDescent="0.25">
      <c r="A233" s="51">
        <v>233</v>
      </c>
      <c r="B233" s="40" t="s">
        <v>45</v>
      </c>
      <c r="C233" s="40" t="s">
        <v>25</v>
      </c>
      <c r="D233" s="40" t="s">
        <v>807</v>
      </c>
      <c r="E233" s="40" t="s">
        <v>808</v>
      </c>
      <c r="F233" s="40" t="s">
        <v>809</v>
      </c>
      <c r="G233" t="s">
        <v>676</v>
      </c>
      <c r="H233" t="s">
        <v>758</v>
      </c>
    </row>
    <row r="234" spans="1:8" ht="15" customHeight="1" x14ac:dyDescent="0.25">
      <c r="A234" s="51">
        <v>234</v>
      </c>
      <c r="B234" s="40" t="s">
        <v>45</v>
      </c>
      <c r="C234" s="40" t="s">
        <v>25</v>
      </c>
      <c r="D234" s="40" t="s">
        <v>810</v>
      </c>
      <c r="E234" s="40" t="s">
        <v>811</v>
      </c>
      <c r="F234" s="40" t="s">
        <v>812</v>
      </c>
      <c r="G234" t="s">
        <v>676</v>
      </c>
      <c r="H234" t="s">
        <v>758</v>
      </c>
    </row>
    <row r="235" spans="1:8" ht="15" customHeight="1" x14ac:dyDescent="0.25">
      <c r="A235" s="51">
        <v>235</v>
      </c>
      <c r="B235" s="40" t="s">
        <v>45</v>
      </c>
      <c r="C235" s="40" t="s">
        <v>25</v>
      </c>
      <c r="D235" s="40" t="s">
        <v>813</v>
      </c>
      <c r="E235" s="40" t="s">
        <v>814</v>
      </c>
      <c r="F235" s="40" t="s">
        <v>815</v>
      </c>
      <c r="G235" t="s">
        <v>676</v>
      </c>
      <c r="H235" t="s">
        <v>758</v>
      </c>
    </row>
    <row r="236" spans="1:8" ht="15" customHeight="1" x14ac:dyDescent="0.25">
      <c r="A236" s="51">
        <v>236</v>
      </c>
      <c r="B236" s="40" t="s">
        <v>45</v>
      </c>
      <c r="C236" s="40" t="s">
        <v>25</v>
      </c>
      <c r="D236" s="40" t="s">
        <v>816</v>
      </c>
      <c r="E236" s="40" t="s">
        <v>817</v>
      </c>
      <c r="F236" s="40" t="s">
        <v>818</v>
      </c>
      <c r="G236" t="s">
        <v>676</v>
      </c>
      <c r="H236" t="s">
        <v>758</v>
      </c>
    </row>
    <row r="237" spans="1:8" ht="15" customHeight="1" x14ac:dyDescent="0.25">
      <c r="A237" s="51">
        <v>237</v>
      </c>
      <c r="B237" s="40" t="s">
        <v>45</v>
      </c>
      <c r="C237" s="40" t="s">
        <v>25</v>
      </c>
      <c r="D237" s="40" t="s">
        <v>819</v>
      </c>
      <c r="E237" s="40" t="s">
        <v>820</v>
      </c>
      <c r="F237" s="40" t="s">
        <v>821</v>
      </c>
      <c r="G237" t="s">
        <v>676</v>
      </c>
      <c r="H237" t="s">
        <v>758</v>
      </c>
    </row>
    <row r="238" spans="1:8" ht="15" customHeight="1" x14ac:dyDescent="0.25">
      <c r="A238" s="51">
        <v>238</v>
      </c>
      <c r="B238" s="40" t="s">
        <v>45</v>
      </c>
      <c r="C238" s="40" t="s">
        <v>25</v>
      </c>
      <c r="D238" s="40" t="s">
        <v>822</v>
      </c>
      <c r="E238" s="40" t="s">
        <v>823</v>
      </c>
      <c r="F238" s="40" t="s">
        <v>824</v>
      </c>
      <c r="G238" t="s">
        <v>676</v>
      </c>
      <c r="H238" t="s">
        <v>758</v>
      </c>
    </row>
    <row r="239" spans="1:8" ht="15" customHeight="1" x14ac:dyDescent="0.25">
      <c r="A239" s="51">
        <v>239</v>
      </c>
      <c r="B239" s="40" t="s">
        <v>45</v>
      </c>
      <c r="C239" s="40" t="s">
        <v>25</v>
      </c>
      <c r="D239" s="40" t="s">
        <v>825</v>
      </c>
      <c r="E239" s="40" t="s">
        <v>826</v>
      </c>
      <c r="F239" s="40" t="s">
        <v>827</v>
      </c>
      <c r="G239" t="s">
        <v>676</v>
      </c>
      <c r="H239" t="s">
        <v>758</v>
      </c>
    </row>
    <row r="240" spans="1:8" ht="15" customHeight="1" x14ac:dyDescent="0.25">
      <c r="A240" s="51">
        <v>240</v>
      </c>
      <c r="B240" s="40" t="s">
        <v>45</v>
      </c>
      <c r="C240" s="40" t="s">
        <v>25</v>
      </c>
      <c r="D240" s="40" t="s">
        <v>828</v>
      </c>
      <c r="E240" s="40" t="s">
        <v>829</v>
      </c>
      <c r="F240" s="40" t="s">
        <v>830</v>
      </c>
      <c r="G240" t="s">
        <v>676</v>
      </c>
      <c r="H240" t="s">
        <v>758</v>
      </c>
    </row>
    <row r="241" spans="1:8" ht="15" customHeight="1" x14ac:dyDescent="0.25">
      <c r="A241" s="51">
        <v>241</v>
      </c>
      <c r="B241" s="40" t="s">
        <v>45</v>
      </c>
      <c r="C241" s="40" t="s">
        <v>25</v>
      </c>
      <c r="D241" s="40" t="s">
        <v>831</v>
      </c>
      <c r="E241" s="40" t="s">
        <v>832</v>
      </c>
      <c r="F241" s="40" t="s">
        <v>833</v>
      </c>
      <c r="G241" t="s">
        <v>676</v>
      </c>
      <c r="H241" t="s">
        <v>758</v>
      </c>
    </row>
    <row r="242" spans="1:8" ht="15" customHeight="1" x14ac:dyDescent="0.25">
      <c r="A242" s="51">
        <v>242</v>
      </c>
      <c r="B242" s="40" t="s">
        <v>45</v>
      </c>
      <c r="C242" s="40" t="s">
        <v>25</v>
      </c>
      <c r="D242" s="40" t="s">
        <v>834</v>
      </c>
      <c r="E242" s="40" t="s">
        <v>835</v>
      </c>
      <c r="F242" s="40" t="s">
        <v>836</v>
      </c>
      <c r="G242" t="s">
        <v>676</v>
      </c>
      <c r="H242" t="s">
        <v>758</v>
      </c>
    </row>
    <row r="243" spans="1:8" ht="15" customHeight="1" x14ac:dyDescent="0.25">
      <c r="A243" s="51">
        <v>243</v>
      </c>
      <c r="B243" s="40" t="s">
        <v>45</v>
      </c>
      <c r="C243" s="40" t="s">
        <v>25</v>
      </c>
      <c r="D243" s="40" t="s">
        <v>837</v>
      </c>
      <c r="E243" s="40" t="s">
        <v>838</v>
      </c>
      <c r="F243" s="40" t="s">
        <v>839</v>
      </c>
      <c r="G243" t="s">
        <v>676</v>
      </c>
      <c r="H243" t="s">
        <v>758</v>
      </c>
    </row>
    <row r="244" spans="1:8" ht="15" customHeight="1" x14ac:dyDescent="0.25">
      <c r="A244" s="51">
        <v>244</v>
      </c>
      <c r="B244" s="40" t="s">
        <v>45</v>
      </c>
      <c r="C244" s="40" t="s">
        <v>25</v>
      </c>
      <c r="D244" s="40" t="s">
        <v>840</v>
      </c>
      <c r="E244" s="40" t="s">
        <v>841</v>
      </c>
      <c r="F244" s="40" t="s">
        <v>842</v>
      </c>
      <c r="G244" t="s">
        <v>676</v>
      </c>
      <c r="H244" t="s">
        <v>758</v>
      </c>
    </row>
    <row r="245" spans="1:8" ht="15" customHeight="1" x14ac:dyDescent="0.25">
      <c r="A245" s="51">
        <v>245</v>
      </c>
      <c r="B245" s="40" t="s">
        <v>45</v>
      </c>
      <c r="C245" s="40" t="s">
        <v>25</v>
      </c>
      <c r="D245" s="40" t="s">
        <v>843</v>
      </c>
      <c r="E245" s="40" t="s">
        <v>844</v>
      </c>
      <c r="F245" s="40" t="s">
        <v>845</v>
      </c>
      <c r="G245" t="s">
        <v>676</v>
      </c>
      <c r="H245" t="s">
        <v>758</v>
      </c>
    </row>
    <row r="246" spans="1:8" ht="15" customHeight="1" x14ac:dyDescent="0.25">
      <c r="A246" s="51">
        <v>246</v>
      </c>
      <c r="B246" s="40" t="s">
        <v>45</v>
      </c>
      <c r="C246" s="40" t="s">
        <v>25</v>
      </c>
      <c r="D246" s="40" t="s">
        <v>846</v>
      </c>
      <c r="E246" s="40" t="s">
        <v>847</v>
      </c>
      <c r="F246" s="40" t="s">
        <v>848</v>
      </c>
      <c r="G246" t="s">
        <v>676</v>
      </c>
      <c r="H246" t="s">
        <v>758</v>
      </c>
    </row>
    <row r="247" spans="1:8" ht="15" customHeight="1" x14ac:dyDescent="0.25">
      <c r="A247" s="51">
        <v>247</v>
      </c>
      <c r="B247" s="40" t="s">
        <v>45</v>
      </c>
      <c r="C247" s="40" t="s">
        <v>25</v>
      </c>
      <c r="D247" s="40" t="s">
        <v>849</v>
      </c>
      <c r="E247" s="40" t="s">
        <v>850</v>
      </c>
      <c r="F247" s="40" t="s">
        <v>851</v>
      </c>
      <c r="G247" t="s">
        <v>676</v>
      </c>
      <c r="H247" t="s">
        <v>758</v>
      </c>
    </row>
    <row r="248" spans="1:8" ht="15" customHeight="1" x14ac:dyDescent="0.25">
      <c r="A248" s="51">
        <v>248</v>
      </c>
      <c r="B248" s="40" t="s">
        <v>45</v>
      </c>
      <c r="C248" s="40" t="s">
        <v>25</v>
      </c>
      <c r="D248" s="40" t="s">
        <v>852</v>
      </c>
      <c r="E248" s="40" t="s">
        <v>853</v>
      </c>
      <c r="F248" s="40" t="s">
        <v>854</v>
      </c>
      <c r="G248" t="s">
        <v>676</v>
      </c>
      <c r="H248" t="s">
        <v>758</v>
      </c>
    </row>
    <row r="249" spans="1:8" ht="15" customHeight="1" x14ac:dyDescent="0.25">
      <c r="A249" s="51">
        <v>249</v>
      </c>
      <c r="B249" s="40" t="s">
        <v>66</v>
      </c>
      <c r="C249" s="40" t="s">
        <v>25</v>
      </c>
      <c r="D249" s="40" t="s">
        <v>66</v>
      </c>
      <c r="E249" s="40" t="s">
        <v>855</v>
      </c>
      <c r="F249" s="40" t="s">
        <v>856</v>
      </c>
      <c r="G249" t="s">
        <v>676</v>
      </c>
      <c r="H249" t="s">
        <v>855</v>
      </c>
    </row>
    <row r="250" spans="1:8" ht="15" customHeight="1" x14ac:dyDescent="0.25">
      <c r="A250" s="51">
        <v>250</v>
      </c>
      <c r="B250" s="40" t="s">
        <v>66</v>
      </c>
      <c r="C250" s="40" t="s">
        <v>25</v>
      </c>
      <c r="D250" s="40" t="s">
        <v>28</v>
      </c>
      <c r="E250" s="40" t="s">
        <v>857</v>
      </c>
      <c r="F250" s="40" t="s">
        <v>858</v>
      </c>
      <c r="G250" t="s">
        <v>676</v>
      </c>
      <c r="H250" t="s">
        <v>855</v>
      </c>
    </row>
    <row r="251" spans="1:8" ht="15" customHeight="1" x14ac:dyDescent="0.25">
      <c r="A251" s="51">
        <v>251</v>
      </c>
      <c r="B251" s="40" t="s">
        <v>66</v>
      </c>
      <c r="C251" s="40" t="s">
        <v>25</v>
      </c>
      <c r="D251" s="40" t="s">
        <v>859</v>
      </c>
      <c r="E251" s="40" t="s">
        <v>860</v>
      </c>
      <c r="F251" s="40" t="s">
        <v>861</v>
      </c>
      <c r="G251" t="s">
        <v>676</v>
      </c>
      <c r="H251" t="s">
        <v>855</v>
      </c>
    </row>
    <row r="252" spans="1:8" ht="15" customHeight="1" x14ac:dyDescent="0.25">
      <c r="A252" s="51">
        <v>252</v>
      </c>
      <c r="B252" s="40" t="s">
        <v>66</v>
      </c>
      <c r="C252" s="40" t="s">
        <v>25</v>
      </c>
      <c r="D252" s="40" t="s">
        <v>862</v>
      </c>
      <c r="E252" s="40" t="s">
        <v>863</v>
      </c>
      <c r="F252" s="40" t="s">
        <v>864</v>
      </c>
      <c r="G252" t="s">
        <v>676</v>
      </c>
      <c r="H252" t="s">
        <v>855</v>
      </c>
    </row>
    <row r="253" spans="1:8" ht="15" customHeight="1" x14ac:dyDescent="0.25">
      <c r="A253" s="51">
        <v>253</v>
      </c>
      <c r="B253" s="40" t="s">
        <v>66</v>
      </c>
      <c r="C253" s="40" t="s">
        <v>25</v>
      </c>
      <c r="D253" s="40" t="s">
        <v>865</v>
      </c>
      <c r="E253" s="40" t="s">
        <v>866</v>
      </c>
      <c r="F253" s="40" t="s">
        <v>867</v>
      </c>
      <c r="G253" t="s">
        <v>676</v>
      </c>
      <c r="H253" t="s">
        <v>855</v>
      </c>
    </row>
    <row r="254" spans="1:8" ht="15" customHeight="1" x14ac:dyDescent="0.25">
      <c r="A254" s="51">
        <v>254</v>
      </c>
      <c r="B254" s="40" t="s">
        <v>66</v>
      </c>
      <c r="C254" s="40" t="s">
        <v>25</v>
      </c>
      <c r="D254" s="40" t="s">
        <v>868</v>
      </c>
      <c r="E254" s="40" t="s">
        <v>869</v>
      </c>
      <c r="F254" s="40" t="s">
        <v>870</v>
      </c>
      <c r="G254" t="s">
        <v>676</v>
      </c>
      <c r="H254" t="s">
        <v>855</v>
      </c>
    </row>
    <row r="255" spans="1:8" ht="15" customHeight="1" x14ac:dyDescent="0.25">
      <c r="A255" s="51">
        <v>255</v>
      </c>
      <c r="B255" s="40" t="s">
        <v>66</v>
      </c>
      <c r="C255" s="40" t="s">
        <v>25</v>
      </c>
      <c r="D255" s="40" t="s">
        <v>871</v>
      </c>
      <c r="E255" s="40" t="s">
        <v>872</v>
      </c>
      <c r="F255" s="40" t="s">
        <v>873</v>
      </c>
      <c r="G255" t="s">
        <v>676</v>
      </c>
      <c r="H255" t="s">
        <v>855</v>
      </c>
    </row>
    <row r="256" spans="1:8" ht="15" customHeight="1" x14ac:dyDescent="0.25">
      <c r="A256" s="51">
        <v>256</v>
      </c>
      <c r="B256" s="40" t="s">
        <v>66</v>
      </c>
      <c r="C256" s="40" t="s">
        <v>25</v>
      </c>
      <c r="D256" s="40" t="s">
        <v>874</v>
      </c>
      <c r="E256" s="40" t="s">
        <v>875</v>
      </c>
      <c r="F256" s="40" t="s">
        <v>876</v>
      </c>
      <c r="G256" t="s">
        <v>676</v>
      </c>
      <c r="H256" t="s">
        <v>855</v>
      </c>
    </row>
    <row r="257" spans="1:8" ht="15" customHeight="1" x14ac:dyDescent="0.25">
      <c r="A257" s="51">
        <v>257</v>
      </c>
      <c r="B257" s="40" t="s">
        <v>66</v>
      </c>
      <c r="C257" s="40" t="s">
        <v>25</v>
      </c>
      <c r="D257" s="40" t="s">
        <v>877</v>
      </c>
      <c r="E257" s="40" t="s">
        <v>878</v>
      </c>
      <c r="F257" s="40" t="s">
        <v>879</v>
      </c>
      <c r="G257" t="s">
        <v>676</v>
      </c>
      <c r="H257" t="s">
        <v>855</v>
      </c>
    </row>
    <row r="258" spans="1:8" ht="15" customHeight="1" x14ac:dyDescent="0.25">
      <c r="A258" s="51">
        <v>258</v>
      </c>
      <c r="B258" s="40" t="s">
        <v>66</v>
      </c>
      <c r="C258" s="40" t="s">
        <v>25</v>
      </c>
      <c r="D258" s="40" t="s">
        <v>880</v>
      </c>
      <c r="E258" s="40" t="s">
        <v>881</v>
      </c>
      <c r="F258" s="40" t="s">
        <v>882</v>
      </c>
      <c r="G258" t="s">
        <v>676</v>
      </c>
      <c r="H258" t="s">
        <v>855</v>
      </c>
    </row>
    <row r="259" spans="1:8" ht="15" customHeight="1" x14ac:dyDescent="0.25">
      <c r="A259" s="51">
        <v>259</v>
      </c>
      <c r="B259" s="40" t="s">
        <v>66</v>
      </c>
      <c r="C259" s="40" t="s">
        <v>25</v>
      </c>
      <c r="D259" s="40" t="s">
        <v>883</v>
      </c>
      <c r="E259" s="40" t="s">
        <v>884</v>
      </c>
      <c r="F259" s="40" t="s">
        <v>885</v>
      </c>
      <c r="G259" t="s">
        <v>676</v>
      </c>
      <c r="H259" t="s">
        <v>855</v>
      </c>
    </row>
    <row r="260" spans="1:8" ht="15" customHeight="1" x14ac:dyDescent="0.25">
      <c r="A260" s="51">
        <v>260</v>
      </c>
      <c r="B260" s="40" t="s">
        <v>66</v>
      </c>
      <c r="C260" s="40" t="s">
        <v>25</v>
      </c>
      <c r="D260" s="40" t="s">
        <v>886</v>
      </c>
      <c r="E260" s="40" t="s">
        <v>887</v>
      </c>
      <c r="F260" s="40" t="s">
        <v>888</v>
      </c>
      <c r="G260" t="s">
        <v>676</v>
      </c>
      <c r="H260" t="s">
        <v>855</v>
      </c>
    </row>
    <row r="261" spans="1:8" ht="15" customHeight="1" x14ac:dyDescent="0.25">
      <c r="A261" s="51">
        <v>261</v>
      </c>
      <c r="B261" s="40" t="s">
        <v>66</v>
      </c>
      <c r="C261" s="40" t="s">
        <v>25</v>
      </c>
      <c r="D261" s="40" t="s">
        <v>889</v>
      </c>
      <c r="E261" s="40" t="s">
        <v>890</v>
      </c>
      <c r="F261" s="40" t="s">
        <v>891</v>
      </c>
      <c r="G261" t="s">
        <v>676</v>
      </c>
      <c r="H261" t="s">
        <v>855</v>
      </c>
    </row>
    <row r="262" spans="1:8" ht="15" customHeight="1" x14ac:dyDescent="0.25">
      <c r="A262" s="51">
        <v>262</v>
      </c>
      <c r="B262" s="40" t="s">
        <v>66</v>
      </c>
      <c r="C262" s="40" t="s">
        <v>25</v>
      </c>
      <c r="D262" s="40" t="s">
        <v>892</v>
      </c>
      <c r="E262" s="40" t="s">
        <v>893</v>
      </c>
      <c r="F262" s="40" t="s">
        <v>894</v>
      </c>
      <c r="G262" t="s">
        <v>676</v>
      </c>
      <c r="H262" t="s">
        <v>855</v>
      </c>
    </row>
    <row r="263" spans="1:8" ht="15" customHeight="1" x14ac:dyDescent="0.25">
      <c r="A263" s="51">
        <v>263</v>
      </c>
      <c r="B263" s="40" t="s">
        <v>66</v>
      </c>
      <c r="C263" s="40" t="s">
        <v>25</v>
      </c>
      <c r="D263" s="40" t="s">
        <v>895</v>
      </c>
      <c r="E263" s="40" t="s">
        <v>896</v>
      </c>
      <c r="F263" s="40" t="s">
        <v>897</v>
      </c>
      <c r="G263" t="s">
        <v>676</v>
      </c>
      <c r="H263" t="s">
        <v>855</v>
      </c>
    </row>
    <row r="264" spans="1:8" ht="15" customHeight="1" x14ac:dyDescent="0.25">
      <c r="A264" s="51">
        <v>264</v>
      </c>
      <c r="B264" s="40" t="s">
        <v>66</v>
      </c>
      <c r="C264" s="40" t="s">
        <v>25</v>
      </c>
      <c r="D264" s="40" t="s">
        <v>898</v>
      </c>
      <c r="E264" s="40" t="s">
        <v>899</v>
      </c>
      <c r="F264" s="40" t="s">
        <v>900</v>
      </c>
      <c r="G264" t="s">
        <v>676</v>
      </c>
      <c r="H264" t="s">
        <v>855</v>
      </c>
    </row>
    <row r="265" spans="1:8" ht="15" customHeight="1" x14ac:dyDescent="0.25">
      <c r="A265" s="51">
        <v>265</v>
      </c>
      <c r="B265" s="40" t="s">
        <v>66</v>
      </c>
      <c r="C265" s="40" t="s">
        <v>25</v>
      </c>
      <c r="D265" s="40" t="s">
        <v>901</v>
      </c>
      <c r="E265" s="40" t="s">
        <v>902</v>
      </c>
      <c r="F265" s="40" t="s">
        <v>903</v>
      </c>
      <c r="G265" t="s">
        <v>676</v>
      </c>
      <c r="H265" t="s">
        <v>855</v>
      </c>
    </row>
    <row r="266" spans="1:8" ht="15" customHeight="1" x14ac:dyDescent="0.25">
      <c r="A266" s="51">
        <v>266</v>
      </c>
      <c r="B266" s="40" t="s">
        <v>66</v>
      </c>
      <c r="C266" s="40" t="s">
        <v>25</v>
      </c>
      <c r="D266" s="40" t="s">
        <v>904</v>
      </c>
      <c r="E266" s="40" t="s">
        <v>905</v>
      </c>
      <c r="F266" s="40" t="s">
        <v>165</v>
      </c>
      <c r="G266" t="s">
        <v>676</v>
      </c>
      <c r="H266" t="s">
        <v>855</v>
      </c>
    </row>
    <row r="267" spans="1:8" ht="15" customHeight="1" x14ac:dyDescent="0.25">
      <c r="A267" s="51">
        <v>267</v>
      </c>
      <c r="B267" s="40" t="s">
        <v>66</v>
      </c>
      <c r="C267" s="40" t="s">
        <v>25</v>
      </c>
      <c r="D267" s="40" t="s">
        <v>906</v>
      </c>
      <c r="E267" s="40" t="s">
        <v>907</v>
      </c>
      <c r="F267" s="40" t="s">
        <v>908</v>
      </c>
      <c r="G267" t="s">
        <v>676</v>
      </c>
      <c r="H267" t="s">
        <v>855</v>
      </c>
    </row>
    <row r="268" spans="1:8" ht="15" customHeight="1" x14ac:dyDescent="0.25">
      <c r="A268" s="51">
        <v>268</v>
      </c>
      <c r="B268" s="40" t="s">
        <v>66</v>
      </c>
      <c r="C268" s="40" t="s">
        <v>25</v>
      </c>
      <c r="D268" s="40" t="s">
        <v>909</v>
      </c>
      <c r="E268" s="40" t="s">
        <v>910</v>
      </c>
      <c r="F268" s="40" t="s">
        <v>911</v>
      </c>
      <c r="G268" t="s">
        <v>676</v>
      </c>
      <c r="H268" t="s">
        <v>855</v>
      </c>
    </row>
    <row r="269" spans="1:8" ht="15" customHeight="1" x14ac:dyDescent="0.25">
      <c r="A269" s="51">
        <v>269</v>
      </c>
      <c r="B269" s="40" t="s">
        <v>66</v>
      </c>
      <c r="C269" s="40" t="s">
        <v>25</v>
      </c>
      <c r="D269" s="40" t="s">
        <v>912</v>
      </c>
      <c r="E269" s="40" t="s">
        <v>913</v>
      </c>
      <c r="F269" s="40" t="s">
        <v>914</v>
      </c>
      <c r="G269" t="s">
        <v>676</v>
      </c>
      <c r="H269" t="s">
        <v>855</v>
      </c>
    </row>
    <row r="270" spans="1:8" ht="15" customHeight="1" x14ac:dyDescent="0.25">
      <c r="A270" s="51">
        <v>270</v>
      </c>
      <c r="B270" s="40" t="s">
        <v>66</v>
      </c>
      <c r="C270" s="40" t="s">
        <v>25</v>
      </c>
      <c r="D270" s="40" t="s">
        <v>915</v>
      </c>
      <c r="E270" s="40" t="s">
        <v>916</v>
      </c>
      <c r="F270" s="40" t="s">
        <v>917</v>
      </c>
      <c r="G270" t="s">
        <v>676</v>
      </c>
      <c r="H270" t="s">
        <v>855</v>
      </c>
    </row>
    <row r="271" spans="1:8" ht="15" customHeight="1" x14ac:dyDescent="0.25">
      <c r="A271" s="51">
        <v>271</v>
      </c>
      <c r="B271" s="40" t="s">
        <v>66</v>
      </c>
      <c r="C271" s="40" t="s">
        <v>25</v>
      </c>
      <c r="D271" s="40" t="s">
        <v>918</v>
      </c>
      <c r="E271" s="40" t="s">
        <v>919</v>
      </c>
      <c r="F271" s="40" t="s">
        <v>920</v>
      </c>
      <c r="G271" t="s">
        <v>676</v>
      </c>
      <c r="H271" t="s">
        <v>855</v>
      </c>
    </row>
    <row r="272" spans="1:8" ht="15" customHeight="1" x14ac:dyDescent="0.25">
      <c r="A272" s="51">
        <v>272</v>
      </c>
      <c r="B272" s="40" t="s">
        <v>66</v>
      </c>
      <c r="C272" s="40" t="s">
        <v>25</v>
      </c>
      <c r="D272" s="40" t="s">
        <v>921</v>
      </c>
      <c r="E272" s="40" t="s">
        <v>922</v>
      </c>
      <c r="F272" s="40" t="s">
        <v>923</v>
      </c>
      <c r="G272" t="s">
        <v>676</v>
      </c>
      <c r="H272" t="s">
        <v>855</v>
      </c>
    </row>
    <row r="273" spans="1:8" ht="15" customHeight="1" x14ac:dyDescent="0.25">
      <c r="A273" s="51">
        <v>273</v>
      </c>
      <c r="B273" s="40" t="s">
        <v>66</v>
      </c>
      <c r="C273" s="40" t="s">
        <v>25</v>
      </c>
      <c r="D273" s="40" t="s">
        <v>924</v>
      </c>
      <c r="E273" s="40" t="s">
        <v>925</v>
      </c>
      <c r="F273" s="40" t="s">
        <v>926</v>
      </c>
      <c r="G273" t="s">
        <v>676</v>
      </c>
      <c r="H273" t="s">
        <v>855</v>
      </c>
    </row>
    <row r="274" spans="1:8" ht="15" customHeight="1" x14ac:dyDescent="0.25">
      <c r="A274" s="51">
        <v>274</v>
      </c>
      <c r="B274" s="40" t="s">
        <v>66</v>
      </c>
      <c r="C274" s="40" t="s">
        <v>25</v>
      </c>
      <c r="D274" s="40" t="s">
        <v>927</v>
      </c>
      <c r="E274" s="40" t="s">
        <v>928</v>
      </c>
      <c r="F274" s="40" t="s">
        <v>929</v>
      </c>
      <c r="G274" t="s">
        <v>676</v>
      </c>
      <c r="H274" t="s">
        <v>855</v>
      </c>
    </row>
    <row r="275" spans="1:8" ht="15" customHeight="1" x14ac:dyDescent="0.25">
      <c r="A275" s="51">
        <v>275</v>
      </c>
      <c r="B275" s="40" t="s">
        <v>66</v>
      </c>
      <c r="C275" s="40" t="s">
        <v>25</v>
      </c>
      <c r="D275" s="40" t="s">
        <v>930</v>
      </c>
      <c r="E275" s="40" t="s">
        <v>931</v>
      </c>
      <c r="F275" s="40" t="s">
        <v>932</v>
      </c>
      <c r="G275" t="s">
        <v>676</v>
      </c>
      <c r="H275" t="s">
        <v>855</v>
      </c>
    </row>
    <row r="276" spans="1:8" ht="15" customHeight="1" x14ac:dyDescent="0.25">
      <c r="A276" s="51">
        <v>276</v>
      </c>
      <c r="B276" s="40" t="s">
        <v>66</v>
      </c>
      <c r="C276" s="40" t="s">
        <v>25</v>
      </c>
      <c r="D276" s="40" t="s">
        <v>933</v>
      </c>
      <c r="E276" s="40" t="s">
        <v>934</v>
      </c>
      <c r="F276" s="40" t="s">
        <v>935</v>
      </c>
      <c r="G276" t="s">
        <v>676</v>
      </c>
      <c r="H276" t="s">
        <v>855</v>
      </c>
    </row>
    <row r="277" spans="1:8" ht="15" customHeight="1" x14ac:dyDescent="0.25">
      <c r="A277" s="51">
        <v>277</v>
      </c>
      <c r="B277" s="40" t="s">
        <v>66</v>
      </c>
      <c r="C277" s="40" t="s">
        <v>25</v>
      </c>
      <c r="D277" s="40" t="s">
        <v>936</v>
      </c>
      <c r="E277" s="40" t="s">
        <v>937</v>
      </c>
      <c r="F277" s="40" t="s">
        <v>938</v>
      </c>
      <c r="G277" t="s">
        <v>676</v>
      </c>
      <c r="H277" t="s">
        <v>855</v>
      </c>
    </row>
    <row r="278" spans="1:8" ht="15" customHeight="1" x14ac:dyDescent="0.25">
      <c r="A278" s="51">
        <v>278</v>
      </c>
      <c r="B278" s="40" t="s">
        <v>66</v>
      </c>
      <c r="C278" s="40" t="s">
        <v>25</v>
      </c>
      <c r="D278" s="40" t="s">
        <v>939</v>
      </c>
      <c r="E278" s="40" t="s">
        <v>940</v>
      </c>
      <c r="F278" s="40" t="s">
        <v>941</v>
      </c>
      <c r="G278" t="s">
        <v>676</v>
      </c>
      <c r="H278" t="s">
        <v>855</v>
      </c>
    </row>
    <row r="279" spans="1:8" ht="15" customHeight="1" x14ac:dyDescent="0.25">
      <c r="A279" s="51">
        <v>279</v>
      </c>
      <c r="B279" s="40" t="s">
        <v>98</v>
      </c>
      <c r="C279" s="40" t="s">
        <v>25</v>
      </c>
      <c r="D279" s="40" t="s">
        <v>98</v>
      </c>
      <c r="E279" s="40" t="s">
        <v>942</v>
      </c>
      <c r="F279" s="40" t="s">
        <v>943</v>
      </c>
      <c r="G279" t="s">
        <v>676</v>
      </c>
      <c r="H279" t="s">
        <v>942</v>
      </c>
    </row>
    <row r="280" spans="1:8" ht="15" customHeight="1" x14ac:dyDescent="0.25">
      <c r="A280" s="51">
        <v>280</v>
      </c>
      <c r="B280" s="40" t="s">
        <v>98</v>
      </c>
      <c r="C280" s="40" t="s">
        <v>25</v>
      </c>
      <c r="D280" s="40" t="s">
        <v>132</v>
      </c>
      <c r="E280" s="40" t="s">
        <v>944</v>
      </c>
      <c r="F280" s="40" t="s">
        <v>945</v>
      </c>
      <c r="G280" t="s">
        <v>676</v>
      </c>
      <c r="H280" t="s">
        <v>942</v>
      </c>
    </row>
    <row r="281" spans="1:8" ht="15" customHeight="1" x14ac:dyDescent="0.25">
      <c r="A281" s="51">
        <v>281</v>
      </c>
      <c r="B281" s="40" t="s">
        <v>98</v>
      </c>
      <c r="C281" s="40" t="s">
        <v>25</v>
      </c>
      <c r="D281" s="40" t="s">
        <v>946</v>
      </c>
      <c r="E281" s="40" t="s">
        <v>944</v>
      </c>
      <c r="F281" s="40" t="s">
        <v>947</v>
      </c>
      <c r="G281" t="s">
        <v>676</v>
      </c>
      <c r="H281" t="s">
        <v>942</v>
      </c>
    </row>
    <row r="282" spans="1:8" ht="15" customHeight="1" x14ac:dyDescent="0.25">
      <c r="A282" s="51">
        <v>282</v>
      </c>
      <c r="B282" s="40" t="s">
        <v>98</v>
      </c>
      <c r="C282" s="40" t="s">
        <v>25</v>
      </c>
      <c r="D282" s="40" t="s">
        <v>948</v>
      </c>
      <c r="E282" s="40" t="s">
        <v>949</v>
      </c>
      <c r="F282" s="40" t="s">
        <v>950</v>
      </c>
      <c r="G282" t="s">
        <v>676</v>
      </c>
      <c r="H282" t="s">
        <v>942</v>
      </c>
    </row>
    <row r="283" spans="1:8" ht="15" customHeight="1" x14ac:dyDescent="0.25">
      <c r="A283" s="51">
        <v>283</v>
      </c>
      <c r="B283" s="40" t="s">
        <v>98</v>
      </c>
      <c r="C283" s="40" t="s">
        <v>25</v>
      </c>
      <c r="D283" s="40" t="s">
        <v>951</v>
      </c>
      <c r="E283" s="40" t="s">
        <v>952</v>
      </c>
      <c r="F283" s="40" t="s">
        <v>953</v>
      </c>
      <c r="G283" t="s">
        <v>676</v>
      </c>
      <c r="H283" t="s">
        <v>942</v>
      </c>
    </row>
    <row r="284" spans="1:8" ht="15" customHeight="1" x14ac:dyDescent="0.25">
      <c r="A284" s="51">
        <v>284</v>
      </c>
      <c r="B284" s="40" t="s">
        <v>98</v>
      </c>
      <c r="C284" s="40" t="s">
        <v>25</v>
      </c>
      <c r="D284" s="40" t="s">
        <v>954</v>
      </c>
      <c r="E284" s="40" t="s">
        <v>955</v>
      </c>
      <c r="F284" s="40" t="s">
        <v>956</v>
      </c>
      <c r="G284" t="s">
        <v>676</v>
      </c>
      <c r="H284" t="s">
        <v>942</v>
      </c>
    </row>
    <row r="285" spans="1:8" ht="15" customHeight="1" x14ac:dyDescent="0.25">
      <c r="A285" s="51">
        <v>285</v>
      </c>
      <c r="B285" s="40" t="s">
        <v>98</v>
      </c>
      <c r="C285" s="40" t="s">
        <v>25</v>
      </c>
      <c r="D285" s="40" t="s">
        <v>957</v>
      </c>
      <c r="E285" s="40" t="s">
        <v>958</v>
      </c>
      <c r="F285" s="40" t="s">
        <v>959</v>
      </c>
      <c r="G285" t="s">
        <v>676</v>
      </c>
      <c r="H285" t="s">
        <v>942</v>
      </c>
    </row>
    <row r="286" spans="1:8" ht="15" customHeight="1" x14ac:dyDescent="0.25">
      <c r="A286" s="51">
        <v>286</v>
      </c>
      <c r="B286" s="40" t="s">
        <v>98</v>
      </c>
      <c r="C286" s="40" t="s">
        <v>25</v>
      </c>
      <c r="D286" s="40" t="s">
        <v>960</v>
      </c>
      <c r="E286" s="40" t="s">
        <v>961</v>
      </c>
      <c r="F286" s="40" t="s">
        <v>962</v>
      </c>
      <c r="G286" t="s">
        <v>676</v>
      </c>
      <c r="H286" t="s">
        <v>942</v>
      </c>
    </row>
    <row r="287" spans="1:8" ht="15" customHeight="1" x14ac:dyDescent="0.25">
      <c r="A287" s="51">
        <v>287</v>
      </c>
      <c r="B287" s="40" t="s">
        <v>98</v>
      </c>
      <c r="C287" s="40" t="s">
        <v>25</v>
      </c>
      <c r="D287" s="40" t="s">
        <v>126</v>
      </c>
      <c r="E287" s="40" t="s">
        <v>963</v>
      </c>
      <c r="F287" s="40" t="s">
        <v>964</v>
      </c>
      <c r="G287" t="s">
        <v>676</v>
      </c>
      <c r="H287" t="s">
        <v>942</v>
      </c>
    </row>
    <row r="288" spans="1:8" ht="15" customHeight="1" x14ac:dyDescent="0.25">
      <c r="A288" s="51">
        <v>288</v>
      </c>
      <c r="B288" s="40" t="s">
        <v>98</v>
      </c>
      <c r="C288" s="40" t="s">
        <v>25</v>
      </c>
      <c r="D288" s="40" t="s">
        <v>965</v>
      </c>
      <c r="E288" s="40" t="s">
        <v>963</v>
      </c>
      <c r="F288" s="40" t="s">
        <v>966</v>
      </c>
      <c r="G288" t="s">
        <v>676</v>
      </c>
      <c r="H288" t="s">
        <v>942</v>
      </c>
    </row>
    <row r="289" spans="1:8" ht="15" customHeight="1" x14ac:dyDescent="0.25">
      <c r="A289" s="51">
        <v>289</v>
      </c>
      <c r="B289" s="40" t="s">
        <v>30</v>
      </c>
      <c r="C289" s="40" t="s">
        <v>35</v>
      </c>
      <c r="D289" s="40" t="s">
        <v>30</v>
      </c>
      <c r="E289" s="40" t="s">
        <v>967</v>
      </c>
      <c r="F289" s="40" t="s">
        <v>968</v>
      </c>
      <c r="G289" t="s">
        <v>969</v>
      </c>
      <c r="H289" t="s">
        <v>967</v>
      </c>
    </row>
    <row r="290" spans="1:8" ht="15" customHeight="1" x14ac:dyDescent="0.25">
      <c r="A290" s="51">
        <v>290</v>
      </c>
      <c r="B290" s="40" t="s">
        <v>30</v>
      </c>
      <c r="C290" s="40" t="s">
        <v>35</v>
      </c>
      <c r="D290" s="40" t="s">
        <v>81</v>
      </c>
      <c r="E290" s="40" t="s">
        <v>970</v>
      </c>
      <c r="F290" s="40" t="s">
        <v>971</v>
      </c>
      <c r="G290" t="s">
        <v>969</v>
      </c>
      <c r="H290" t="s">
        <v>967</v>
      </c>
    </row>
    <row r="291" spans="1:8" ht="15" customHeight="1" x14ac:dyDescent="0.25">
      <c r="A291" s="51">
        <v>291</v>
      </c>
      <c r="B291" s="40" t="s">
        <v>30</v>
      </c>
      <c r="C291" s="40" t="s">
        <v>35</v>
      </c>
      <c r="D291" s="40" t="s">
        <v>972</v>
      </c>
      <c r="E291" s="40" t="s">
        <v>973</v>
      </c>
      <c r="F291" s="40" t="s">
        <v>974</v>
      </c>
      <c r="G291" t="s">
        <v>969</v>
      </c>
      <c r="H291" t="s">
        <v>967</v>
      </c>
    </row>
    <row r="292" spans="1:8" ht="15" customHeight="1" x14ac:dyDescent="0.25">
      <c r="A292" s="51">
        <v>292</v>
      </c>
      <c r="B292" s="40" t="s">
        <v>30</v>
      </c>
      <c r="C292" s="40" t="s">
        <v>35</v>
      </c>
      <c r="D292" s="40" t="s">
        <v>975</v>
      </c>
      <c r="E292" s="40" t="s">
        <v>976</v>
      </c>
      <c r="F292" s="40" t="s">
        <v>977</v>
      </c>
      <c r="G292" t="s">
        <v>969</v>
      </c>
      <c r="H292" t="s">
        <v>967</v>
      </c>
    </row>
    <row r="293" spans="1:8" ht="15" customHeight="1" x14ac:dyDescent="0.25">
      <c r="A293" s="51">
        <v>293</v>
      </c>
      <c r="B293" s="40" t="s">
        <v>30</v>
      </c>
      <c r="C293" s="40" t="s">
        <v>35</v>
      </c>
      <c r="D293" s="40" t="s">
        <v>978</v>
      </c>
      <c r="E293" s="40" t="s">
        <v>979</v>
      </c>
      <c r="F293" s="40" t="s">
        <v>980</v>
      </c>
      <c r="G293" t="s">
        <v>969</v>
      </c>
      <c r="H293" t="s">
        <v>967</v>
      </c>
    </row>
    <row r="294" spans="1:8" ht="15" customHeight="1" x14ac:dyDescent="0.25">
      <c r="A294" s="51">
        <v>294</v>
      </c>
      <c r="B294" s="40" t="s">
        <v>30</v>
      </c>
      <c r="C294" s="40" t="s">
        <v>35</v>
      </c>
      <c r="D294" s="40" t="s">
        <v>981</v>
      </c>
      <c r="E294" s="40" t="s">
        <v>982</v>
      </c>
      <c r="F294" s="40" t="s">
        <v>983</v>
      </c>
      <c r="G294" t="s">
        <v>969</v>
      </c>
      <c r="H294" t="s">
        <v>967</v>
      </c>
    </row>
    <row r="295" spans="1:8" ht="15" customHeight="1" x14ac:dyDescent="0.25">
      <c r="A295" s="51">
        <v>295</v>
      </c>
      <c r="B295" s="40" t="s">
        <v>30</v>
      </c>
      <c r="C295" s="40" t="s">
        <v>35</v>
      </c>
      <c r="D295" s="40" t="s">
        <v>984</v>
      </c>
      <c r="E295" s="40" t="s">
        <v>985</v>
      </c>
      <c r="F295" s="40" t="s">
        <v>986</v>
      </c>
      <c r="G295" t="s">
        <v>969</v>
      </c>
      <c r="H295" t="s">
        <v>967</v>
      </c>
    </row>
    <row r="296" spans="1:8" ht="15" customHeight="1" x14ac:dyDescent="0.25">
      <c r="A296" s="51">
        <v>296</v>
      </c>
      <c r="B296" s="40" t="s">
        <v>30</v>
      </c>
      <c r="C296" s="40" t="s">
        <v>35</v>
      </c>
      <c r="D296" s="40" t="s">
        <v>987</v>
      </c>
      <c r="E296" s="40" t="s">
        <v>988</v>
      </c>
      <c r="F296" s="40" t="s">
        <v>989</v>
      </c>
      <c r="G296" t="s">
        <v>969</v>
      </c>
      <c r="H296" t="s">
        <v>967</v>
      </c>
    </row>
    <row r="297" spans="1:8" ht="15" customHeight="1" x14ac:dyDescent="0.25">
      <c r="A297" s="51">
        <v>297</v>
      </c>
      <c r="B297" s="40" t="s">
        <v>30</v>
      </c>
      <c r="C297" s="40" t="s">
        <v>35</v>
      </c>
      <c r="D297" s="40" t="s">
        <v>990</v>
      </c>
      <c r="E297" s="40" t="s">
        <v>991</v>
      </c>
      <c r="F297" s="40" t="s">
        <v>992</v>
      </c>
      <c r="G297" t="s">
        <v>969</v>
      </c>
      <c r="H297" t="s">
        <v>967</v>
      </c>
    </row>
    <row r="298" spans="1:8" ht="15" customHeight="1" x14ac:dyDescent="0.25">
      <c r="A298" s="51">
        <v>298</v>
      </c>
      <c r="B298" s="40" t="s">
        <v>30</v>
      </c>
      <c r="C298" s="40" t="s">
        <v>35</v>
      </c>
      <c r="D298" s="40" t="s">
        <v>993</v>
      </c>
      <c r="E298" s="40" t="s">
        <v>994</v>
      </c>
      <c r="F298" s="40" t="s">
        <v>995</v>
      </c>
      <c r="G298" t="s">
        <v>969</v>
      </c>
      <c r="H298" t="s">
        <v>967</v>
      </c>
    </row>
    <row r="299" spans="1:8" ht="15" customHeight="1" x14ac:dyDescent="0.25">
      <c r="A299" s="51">
        <v>299</v>
      </c>
      <c r="B299" s="40" t="s">
        <v>30</v>
      </c>
      <c r="C299" s="40" t="s">
        <v>35</v>
      </c>
      <c r="D299" s="40" t="s">
        <v>996</v>
      </c>
      <c r="E299" s="40" t="s">
        <v>997</v>
      </c>
      <c r="F299" s="40" t="s">
        <v>998</v>
      </c>
      <c r="G299" t="s">
        <v>969</v>
      </c>
      <c r="H299" t="s">
        <v>967</v>
      </c>
    </row>
    <row r="300" spans="1:8" ht="15" customHeight="1" x14ac:dyDescent="0.25">
      <c r="A300" s="51">
        <v>300</v>
      </c>
      <c r="B300" s="40" t="s">
        <v>30</v>
      </c>
      <c r="C300" s="40" t="s">
        <v>35</v>
      </c>
      <c r="D300" s="40" t="s">
        <v>999</v>
      </c>
      <c r="E300" s="40" t="s">
        <v>1000</v>
      </c>
      <c r="F300" s="40" t="s">
        <v>1001</v>
      </c>
      <c r="G300" t="s">
        <v>969</v>
      </c>
      <c r="H300" t="s">
        <v>967</v>
      </c>
    </row>
    <row r="301" spans="1:8" ht="15" customHeight="1" x14ac:dyDescent="0.25">
      <c r="A301" s="51">
        <v>301</v>
      </c>
      <c r="B301" s="40" t="s">
        <v>30</v>
      </c>
      <c r="C301" s="40" t="s">
        <v>35</v>
      </c>
      <c r="D301" s="40" t="s">
        <v>1002</v>
      </c>
      <c r="E301" s="40" t="s">
        <v>1003</v>
      </c>
      <c r="F301" s="40" t="s">
        <v>1004</v>
      </c>
      <c r="G301" t="s">
        <v>969</v>
      </c>
      <c r="H301" t="s">
        <v>967</v>
      </c>
    </row>
    <row r="302" spans="1:8" ht="15" customHeight="1" x14ac:dyDescent="0.25">
      <c r="A302" s="51">
        <v>302</v>
      </c>
      <c r="B302" s="40" t="s">
        <v>30</v>
      </c>
      <c r="C302" s="40" t="s">
        <v>35</v>
      </c>
      <c r="D302" s="40" t="s">
        <v>1005</v>
      </c>
      <c r="E302" s="40" t="s">
        <v>1006</v>
      </c>
      <c r="F302" s="40" t="s">
        <v>1007</v>
      </c>
      <c r="G302" t="s">
        <v>969</v>
      </c>
      <c r="H302" t="s">
        <v>967</v>
      </c>
    </row>
    <row r="303" spans="1:8" ht="15" customHeight="1" x14ac:dyDescent="0.25">
      <c r="A303" s="51">
        <v>303</v>
      </c>
      <c r="B303" s="40" t="s">
        <v>30</v>
      </c>
      <c r="C303" s="40" t="s">
        <v>35</v>
      </c>
      <c r="D303" s="40" t="s">
        <v>1008</v>
      </c>
      <c r="E303" s="40" t="s">
        <v>1009</v>
      </c>
      <c r="F303" s="40" t="s">
        <v>1010</v>
      </c>
      <c r="G303" t="s">
        <v>969</v>
      </c>
      <c r="H303" t="s">
        <v>967</v>
      </c>
    </row>
    <row r="304" spans="1:8" ht="15" customHeight="1" x14ac:dyDescent="0.25">
      <c r="A304" s="51">
        <v>304</v>
      </c>
      <c r="B304" s="40" t="s">
        <v>30</v>
      </c>
      <c r="C304" s="40" t="s">
        <v>35</v>
      </c>
      <c r="D304" s="40" t="s">
        <v>1011</v>
      </c>
      <c r="E304" s="40" t="s">
        <v>1012</v>
      </c>
      <c r="F304" s="40" t="s">
        <v>1013</v>
      </c>
      <c r="G304" t="s">
        <v>969</v>
      </c>
      <c r="H304" t="s">
        <v>967</v>
      </c>
    </row>
    <row r="305" spans="1:8" ht="15" customHeight="1" x14ac:dyDescent="0.25">
      <c r="A305" s="51">
        <v>305</v>
      </c>
      <c r="B305" s="40" t="s">
        <v>30</v>
      </c>
      <c r="C305" s="40" t="s">
        <v>35</v>
      </c>
      <c r="D305" s="40" t="s">
        <v>1014</v>
      </c>
      <c r="E305" s="40" t="s">
        <v>1015</v>
      </c>
      <c r="F305" s="40" t="s">
        <v>1016</v>
      </c>
      <c r="G305" t="s">
        <v>969</v>
      </c>
      <c r="H305" t="s">
        <v>967</v>
      </c>
    </row>
    <row r="306" spans="1:8" ht="15" customHeight="1" x14ac:dyDescent="0.25">
      <c r="A306" s="51">
        <v>306</v>
      </c>
      <c r="B306" s="40" t="s">
        <v>30</v>
      </c>
      <c r="C306" s="40" t="s">
        <v>35</v>
      </c>
      <c r="D306" s="40" t="s">
        <v>1017</v>
      </c>
      <c r="E306" s="40" t="s">
        <v>1018</v>
      </c>
      <c r="F306" s="40" t="s">
        <v>1019</v>
      </c>
      <c r="G306" t="s">
        <v>969</v>
      </c>
      <c r="H306" t="s">
        <v>967</v>
      </c>
    </row>
    <row r="307" spans="1:8" ht="15" customHeight="1" x14ac:dyDescent="0.25">
      <c r="A307" s="51">
        <v>307</v>
      </c>
      <c r="B307" s="40" t="s">
        <v>30</v>
      </c>
      <c r="C307" s="40" t="s">
        <v>35</v>
      </c>
      <c r="D307" s="40" t="s">
        <v>1020</v>
      </c>
      <c r="E307" s="40" t="s">
        <v>1021</v>
      </c>
      <c r="F307" s="40" t="s">
        <v>1022</v>
      </c>
      <c r="G307" t="s">
        <v>969</v>
      </c>
      <c r="H307" t="s">
        <v>967</v>
      </c>
    </row>
    <row r="308" spans="1:8" ht="15" customHeight="1" x14ac:dyDescent="0.25">
      <c r="A308" s="51">
        <v>308</v>
      </c>
      <c r="B308" s="40" t="s">
        <v>30</v>
      </c>
      <c r="C308" s="40" t="s">
        <v>35</v>
      </c>
      <c r="D308" s="40" t="s">
        <v>1023</v>
      </c>
      <c r="E308" s="40" t="s">
        <v>1024</v>
      </c>
      <c r="F308" s="40" t="s">
        <v>1025</v>
      </c>
      <c r="G308" t="s">
        <v>969</v>
      </c>
      <c r="H308" t="s">
        <v>967</v>
      </c>
    </row>
    <row r="309" spans="1:8" ht="15" customHeight="1" x14ac:dyDescent="0.25">
      <c r="A309" s="51">
        <v>309</v>
      </c>
      <c r="B309" s="40" t="s">
        <v>30</v>
      </c>
      <c r="C309" s="40" t="s">
        <v>35</v>
      </c>
      <c r="D309" s="40" t="s">
        <v>1026</v>
      </c>
      <c r="E309" s="40" t="s">
        <v>1027</v>
      </c>
      <c r="F309" s="40" t="s">
        <v>1028</v>
      </c>
      <c r="G309" t="s">
        <v>969</v>
      </c>
      <c r="H309" t="s">
        <v>967</v>
      </c>
    </row>
    <row r="310" spans="1:8" ht="15" customHeight="1" x14ac:dyDescent="0.25">
      <c r="A310" s="51">
        <v>310</v>
      </c>
      <c r="B310" s="40" t="s">
        <v>30</v>
      </c>
      <c r="C310" s="40" t="s">
        <v>35</v>
      </c>
      <c r="D310" s="40" t="s">
        <v>1029</v>
      </c>
      <c r="E310" s="40" t="s">
        <v>1030</v>
      </c>
      <c r="F310" s="40" t="s">
        <v>1031</v>
      </c>
      <c r="G310" t="s">
        <v>969</v>
      </c>
      <c r="H310" t="s">
        <v>967</v>
      </c>
    </row>
    <row r="311" spans="1:8" ht="15" customHeight="1" x14ac:dyDescent="0.25">
      <c r="A311" s="51">
        <v>311</v>
      </c>
      <c r="B311" s="40" t="s">
        <v>30</v>
      </c>
      <c r="C311" s="40" t="s">
        <v>35</v>
      </c>
      <c r="D311" s="40" t="s">
        <v>1032</v>
      </c>
      <c r="E311" s="40" t="s">
        <v>1033</v>
      </c>
      <c r="F311" s="40" t="s">
        <v>1034</v>
      </c>
      <c r="G311" t="s">
        <v>969</v>
      </c>
      <c r="H311" t="s">
        <v>967</v>
      </c>
    </row>
    <row r="312" spans="1:8" ht="15" customHeight="1" x14ac:dyDescent="0.25">
      <c r="A312" s="51">
        <v>312</v>
      </c>
      <c r="B312" s="40" t="s">
        <v>30</v>
      </c>
      <c r="C312" s="40" t="s">
        <v>35</v>
      </c>
      <c r="D312" s="40" t="s">
        <v>1035</v>
      </c>
      <c r="E312" s="40" t="s">
        <v>1036</v>
      </c>
      <c r="F312" s="40" t="s">
        <v>1037</v>
      </c>
      <c r="G312" t="s">
        <v>969</v>
      </c>
      <c r="H312" t="s">
        <v>967</v>
      </c>
    </row>
    <row r="313" spans="1:8" ht="15" customHeight="1" x14ac:dyDescent="0.25">
      <c r="A313" s="51">
        <v>313</v>
      </c>
      <c r="B313" s="40" t="s">
        <v>30</v>
      </c>
      <c r="C313" s="40" t="s">
        <v>35</v>
      </c>
      <c r="D313" s="40" t="s">
        <v>15</v>
      </c>
      <c r="E313" s="40" t="s">
        <v>1038</v>
      </c>
      <c r="F313" s="40" t="s">
        <v>1039</v>
      </c>
      <c r="G313" t="s">
        <v>969</v>
      </c>
      <c r="H313" t="s">
        <v>967</v>
      </c>
    </row>
    <row r="314" spans="1:8" ht="15" customHeight="1" x14ac:dyDescent="0.25">
      <c r="A314" s="51">
        <v>314</v>
      </c>
      <c r="B314" s="40" t="s">
        <v>30</v>
      </c>
      <c r="C314" s="40" t="s">
        <v>35</v>
      </c>
      <c r="D314" s="40" t="s">
        <v>1040</v>
      </c>
      <c r="E314" s="40" t="s">
        <v>1038</v>
      </c>
      <c r="F314" s="40" t="s">
        <v>1041</v>
      </c>
      <c r="G314" t="s">
        <v>969</v>
      </c>
      <c r="H314" t="s">
        <v>967</v>
      </c>
    </row>
    <row r="315" spans="1:8" ht="15" customHeight="1" x14ac:dyDescent="0.25">
      <c r="A315" s="51">
        <v>315</v>
      </c>
      <c r="B315" s="40" t="s">
        <v>30</v>
      </c>
      <c r="C315" s="40" t="s">
        <v>35</v>
      </c>
      <c r="D315" s="40" t="s">
        <v>1042</v>
      </c>
      <c r="E315" s="40" t="s">
        <v>1043</v>
      </c>
      <c r="F315" s="40" t="s">
        <v>1044</v>
      </c>
      <c r="G315" t="s">
        <v>969</v>
      </c>
      <c r="H315" t="s">
        <v>967</v>
      </c>
    </row>
    <row r="316" spans="1:8" ht="15" customHeight="1" x14ac:dyDescent="0.25">
      <c r="A316" s="51">
        <v>316</v>
      </c>
      <c r="B316" s="40" t="s">
        <v>30</v>
      </c>
      <c r="C316" s="40" t="s">
        <v>35</v>
      </c>
      <c r="D316" s="40" t="s">
        <v>1045</v>
      </c>
      <c r="E316" s="40" t="s">
        <v>1046</v>
      </c>
      <c r="F316" s="40" t="s">
        <v>1047</v>
      </c>
      <c r="G316" t="s">
        <v>969</v>
      </c>
      <c r="H316" t="s">
        <v>967</v>
      </c>
    </row>
    <row r="317" spans="1:8" ht="15" customHeight="1" x14ac:dyDescent="0.25">
      <c r="A317" s="51">
        <v>317</v>
      </c>
      <c r="B317" s="40" t="s">
        <v>30</v>
      </c>
      <c r="C317" s="40" t="s">
        <v>35</v>
      </c>
      <c r="D317" s="40" t="s">
        <v>1048</v>
      </c>
      <c r="E317" s="40" t="s">
        <v>1049</v>
      </c>
      <c r="F317" s="40" t="s">
        <v>1050</v>
      </c>
      <c r="G317" t="s">
        <v>969</v>
      </c>
      <c r="H317" t="s">
        <v>967</v>
      </c>
    </row>
    <row r="318" spans="1:8" ht="15" customHeight="1" x14ac:dyDescent="0.25">
      <c r="A318" s="51">
        <v>318</v>
      </c>
      <c r="B318" s="40" t="s">
        <v>30</v>
      </c>
      <c r="C318" s="40" t="s">
        <v>35</v>
      </c>
      <c r="D318" s="40" t="s">
        <v>1051</v>
      </c>
      <c r="E318" s="40" t="s">
        <v>1052</v>
      </c>
      <c r="F318" s="40" t="s">
        <v>1053</v>
      </c>
      <c r="G318" t="s">
        <v>969</v>
      </c>
      <c r="H318" t="s">
        <v>967</v>
      </c>
    </row>
    <row r="319" spans="1:8" ht="15" customHeight="1" x14ac:dyDescent="0.25">
      <c r="A319" s="51">
        <v>319</v>
      </c>
      <c r="B319" s="40" t="s">
        <v>30</v>
      </c>
      <c r="C319" s="40" t="s">
        <v>35</v>
      </c>
      <c r="D319" s="40" t="s">
        <v>1054</v>
      </c>
      <c r="E319" s="40" t="s">
        <v>1055</v>
      </c>
      <c r="F319" s="40" t="s">
        <v>1056</v>
      </c>
      <c r="G319" t="s">
        <v>969</v>
      </c>
      <c r="H319" t="s">
        <v>967</v>
      </c>
    </row>
    <row r="320" spans="1:8" ht="15" customHeight="1" x14ac:dyDescent="0.25">
      <c r="A320" s="51">
        <v>320</v>
      </c>
      <c r="B320" s="40" t="s">
        <v>30</v>
      </c>
      <c r="C320" s="40" t="s">
        <v>35</v>
      </c>
      <c r="D320" s="40" t="s">
        <v>1057</v>
      </c>
      <c r="E320" s="40" t="s">
        <v>1058</v>
      </c>
      <c r="F320" s="40" t="s">
        <v>1059</v>
      </c>
      <c r="G320" t="s">
        <v>969</v>
      </c>
      <c r="H320" t="s">
        <v>967</v>
      </c>
    </row>
    <row r="321" spans="1:8" ht="15" customHeight="1" x14ac:dyDescent="0.25">
      <c r="A321" s="51">
        <v>321</v>
      </c>
      <c r="B321" s="40" t="s">
        <v>30</v>
      </c>
      <c r="C321" s="40" t="s">
        <v>35</v>
      </c>
      <c r="D321" s="40" t="s">
        <v>57</v>
      </c>
      <c r="E321" s="40" t="s">
        <v>1060</v>
      </c>
      <c r="F321" s="40" t="s">
        <v>1061</v>
      </c>
      <c r="G321" t="s">
        <v>969</v>
      </c>
      <c r="H321" t="s">
        <v>967</v>
      </c>
    </row>
    <row r="322" spans="1:8" ht="15" customHeight="1" x14ac:dyDescent="0.25">
      <c r="A322" s="51">
        <v>322</v>
      </c>
      <c r="B322" s="40" t="s">
        <v>30</v>
      </c>
      <c r="C322" s="40" t="s">
        <v>35</v>
      </c>
      <c r="D322" s="40" t="s">
        <v>1062</v>
      </c>
      <c r="E322" s="40" t="s">
        <v>1063</v>
      </c>
      <c r="F322" s="40" t="s">
        <v>1064</v>
      </c>
      <c r="G322" t="s">
        <v>969</v>
      </c>
      <c r="H322" t="s">
        <v>967</v>
      </c>
    </row>
    <row r="323" spans="1:8" ht="15" customHeight="1" x14ac:dyDescent="0.25">
      <c r="A323" s="51">
        <v>323</v>
      </c>
      <c r="B323" s="40" t="s">
        <v>30</v>
      </c>
      <c r="C323" s="40" t="s">
        <v>35</v>
      </c>
      <c r="D323" s="40" t="s">
        <v>1065</v>
      </c>
      <c r="E323" s="40" t="s">
        <v>1066</v>
      </c>
      <c r="F323" s="40" t="s">
        <v>1067</v>
      </c>
      <c r="G323" t="s">
        <v>969</v>
      </c>
      <c r="H323" t="s">
        <v>967</v>
      </c>
    </row>
    <row r="324" spans="1:8" ht="15" customHeight="1" x14ac:dyDescent="0.25">
      <c r="A324" s="51">
        <v>324</v>
      </c>
      <c r="B324" s="40" t="s">
        <v>30</v>
      </c>
      <c r="C324" s="40" t="s">
        <v>35</v>
      </c>
      <c r="D324" s="40" t="s">
        <v>1068</v>
      </c>
      <c r="E324" s="40" t="s">
        <v>1069</v>
      </c>
      <c r="F324" s="40" t="s">
        <v>1070</v>
      </c>
      <c r="G324" t="s">
        <v>969</v>
      </c>
      <c r="H324" t="s">
        <v>967</v>
      </c>
    </row>
    <row r="325" spans="1:8" ht="15" customHeight="1" x14ac:dyDescent="0.25">
      <c r="A325" s="51">
        <v>325</v>
      </c>
      <c r="B325" s="40" t="s">
        <v>30</v>
      </c>
      <c r="C325" s="40" t="s">
        <v>35</v>
      </c>
      <c r="D325" s="40" t="s">
        <v>1071</v>
      </c>
      <c r="E325" s="40" t="s">
        <v>1072</v>
      </c>
      <c r="F325" s="40" t="s">
        <v>1073</v>
      </c>
      <c r="G325" t="s">
        <v>969</v>
      </c>
      <c r="H325" t="s">
        <v>967</v>
      </c>
    </row>
    <row r="326" spans="1:8" ht="15" customHeight="1" x14ac:dyDescent="0.25">
      <c r="A326" s="51">
        <v>326</v>
      </c>
      <c r="B326" s="40" t="s">
        <v>30</v>
      </c>
      <c r="C326" s="40" t="s">
        <v>35</v>
      </c>
      <c r="D326" s="40" t="s">
        <v>1074</v>
      </c>
      <c r="E326" s="40" t="s">
        <v>1075</v>
      </c>
      <c r="F326" s="40" t="s">
        <v>1076</v>
      </c>
      <c r="G326" t="s">
        <v>969</v>
      </c>
      <c r="H326" t="s">
        <v>967</v>
      </c>
    </row>
    <row r="327" spans="1:8" ht="15" customHeight="1" x14ac:dyDescent="0.25">
      <c r="A327" s="51">
        <v>327</v>
      </c>
      <c r="B327" s="40" t="s">
        <v>30</v>
      </c>
      <c r="C327" s="40" t="s">
        <v>35</v>
      </c>
      <c r="D327" s="40" t="s">
        <v>1077</v>
      </c>
      <c r="E327" s="40" t="s">
        <v>1078</v>
      </c>
      <c r="F327" s="40" t="s">
        <v>1079</v>
      </c>
      <c r="G327" t="s">
        <v>969</v>
      </c>
      <c r="H327" t="s">
        <v>967</v>
      </c>
    </row>
    <row r="328" spans="1:8" ht="15" customHeight="1" x14ac:dyDescent="0.25">
      <c r="A328" s="51">
        <v>328</v>
      </c>
      <c r="B328" s="40" t="s">
        <v>30</v>
      </c>
      <c r="C328" s="40" t="s">
        <v>35</v>
      </c>
      <c r="D328" s="40" t="s">
        <v>119</v>
      </c>
      <c r="E328" s="40" t="s">
        <v>1080</v>
      </c>
      <c r="F328" s="40" t="s">
        <v>1081</v>
      </c>
      <c r="G328" t="s">
        <v>969</v>
      </c>
      <c r="H328" t="s">
        <v>967</v>
      </c>
    </row>
    <row r="329" spans="1:8" ht="15" customHeight="1" x14ac:dyDescent="0.25">
      <c r="A329" s="51">
        <v>329</v>
      </c>
      <c r="B329" s="40" t="s">
        <v>30</v>
      </c>
      <c r="C329" s="40" t="s">
        <v>35</v>
      </c>
      <c r="D329" s="40" t="s">
        <v>1082</v>
      </c>
      <c r="E329" s="40" t="s">
        <v>1083</v>
      </c>
      <c r="F329" s="40" t="s">
        <v>1084</v>
      </c>
      <c r="G329" t="s">
        <v>969</v>
      </c>
      <c r="H329" t="s">
        <v>967</v>
      </c>
    </row>
    <row r="330" spans="1:8" ht="15" customHeight="1" x14ac:dyDescent="0.25">
      <c r="A330" s="51">
        <v>330</v>
      </c>
      <c r="B330" s="40" t="s">
        <v>30</v>
      </c>
      <c r="C330" s="40" t="s">
        <v>35</v>
      </c>
      <c r="D330" s="40" t="s">
        <v>1085</v>
      </c>
      <c r="E330" s="40" t="s">
        <v>1086</v>
      </c>
      <c r="F330" s="40" t="s">
        <v>1087</v>
      </c>
      <c r="G330" t="s">
        <v>969</v>
      </c>
      <c r="H330" t="s">
        <v>967</v>
      </c>
    </row>
    <row r="331" spans="1:8" ht="15" customHeight="1" x14ac:dyDescent="0.25">
      <c r="A331" s="51">
        <v>331</v>
      </c>
      <c r="B331" s="40" t="s">
        <v>30</v>
      </c>
      <c r="C331" s="40" t="s">
        <v>35</v>
      </c>
      <c r="D331" s="40" t="s">
        <v>1088</v>
      </c>
      <c r="E331" s="40" t="s">
        <v>1089</v>
      </c>
      <c r="F331" s="40" t="s">
        <v>1090</v>
      </c>
      <c r="G331" t="s">
        <v>969</v>
      </c>
      <c r="H331" t="s">
        <v>967</v>
      </c>
    </row>
    <row r="332" spans="1:8" ht="15" customHeight="1" x14ac:dyDescent="0.25">
      <c r="A332" s="51">
        <v>332</v>
      </c>
      <c r="B332" s="40" t="s">
        <v>30</v>
      </c>
      <c r="C332" s="40" t="s">
        <v>35</v>
      </c>
      <c r="D332" s="40" t="s">
        <v>1091</v>
      </c>
      <c r="E332" s="40" t="s">
        <v>1092</v>
      </c>
      <c r="F332" s="40" t="s">
        <v>1093</v>
      </c>
      <c r="G332" t="s">
        <v>969</v>
      </c>
      <c r="H332" t="s">
        <v>967</v>
      </c>
    </row>
    <row r="333" spans="1:8" ht="15" customHeight="1" x14ac:dyDescent="0.25">
      <c r="A333" s="51">
        <v>333</v>
      </c>
      <c r="B333" s="40" t="s">
        <v>30</v>
      </c>
      <c r="C333" s="40" t="s">
        <v>35</v>
      </c>
      <c r="D333" s="40" t="s">
        <v>1094</v>
      </c>
      <c r="E333" s="40" t="s">
        <v>1095</v>
      </c>
      <c r="F333" s="40" t="s">
        <v>1096</v>
      </c>
      <c r="G333" t="s">
        <v>969</v>
      </c>
      <c r="H333" t="s">
        <v>967</v>
      </c>
    </row>
    <row r="334" spans="1:8" ht="15" customHeight="1" x14ac:dyDescent="0.25">
      <c r="A334" s="51">
        <v>334</v>
      </c>
      <c r="B334" s="40" t="s">
        <v>30</v>
      </c>
      <c r="C334" s="40" t="s">
        <v>35</v>
      </c>
      <c r="D334" s="40" t="s">
        <v>1097</v>
      </c>
      <c r="E334" s="40" t="s">
        <v>1098</v>
      </c>
      <c r="F334" s="40" t="s">
        <v>1099</v>
      </c>
      <c r="G334" t="s">
        <v>969</v>
      </c>
      <c r="H334" t="s">
        <v>967</v>
      </c>
    </row>
    <row r="335" spans="1:8" ht="15" customHeight="1" x14ac:dyDescent="0.25">
      <c r="A335" s="51">
        <v>335</v>
      </c>
      <c r="B335" s="40" t="s">
        <v>30</v>
      </c>
      <c r="C335" s="40" t="s">
        <v>35</v>
      </c>
      <c r="D335" s="40" t="s">
        <v>1100</v>
      </c>
      <c r="E335" s="40" t="s">
        <v>1101</v>
      </c>
      <c r="F335" s="40" t="s">
        <v>1102</v>
      </c>
      <c r="G335" t="s">
        <v>969</v>
      </c>
      <c r="H335" t="s">
        <v>967</v>
      </c>
    </row>
    <row r="336" spans="1:8" ht="15" customHeight="1" x14ac:dyDescent="0.25">
      <c r="A336" s="51">
        <v>336</v>
      </c>
      <c r="B336" s="40" t="s">
        <v>30</v>
      </c>
      <c r="C336" s="40" t="s">
        <v>35</v>
      </c>
      <c r="D336" s="40" t="s">
        <v>1103</v>
      </c>
      <c r="E336" s="40" t="s">
        <v>1104</v>
      </c>
      <c r="F336" s="40" t="s">
        <v>1105</v>
      </c>
      <c r="G336" t="s">
        <v>969</v>
      </c>
      <c r="H336" t="s">
        <v>967</v>
      </c>
    </row>
    <row r="337" spans="1:8" ht="15" customHeight="1" x14ac:dyDescent="0.25">
      <c r="A337" s="51">
        <v>337</v>
      </c>
      <c r="B337" s="40" t="s">
        <v>30</v>
      </c>
      <c r="C337" s="40" t="s">
        <v>35</v>
      </c>
      <c r="D337" s="40" t="s">
        <v>1106</v>
      </c>
      <c r="E337" s="40" t="s">
        <v>1107</v>
      </c>
      <c r="F337" s="40" t="s">
        <v>1108</v>
      </c>
      <c r="G337" t="s">
        <v>969</v>
      </c>
      <c r="H337" t="s">
        <v>967</v>
      </c>
    </row>
    <row r="338" spans="1:8" ht="15" customHeight="1" x14ac:dyDescent="0.25">
      <c r="A338" s="51">
        <v>338</v>
      </c>
      <c r="B338" s="40" t="s">
        <v>30</v>
      </c>
      <c r="C338" s="40" t="s">
        <v>35</v>
      </c>
      <c r="D338" s="40" t="s">
        <v>1109</v>
      </c>
      <c r="E338" s="40" t="s">
        <v>1110</v>
      </c>
      <c r="F338" s="40" t="s">
        <v>1111</v>
      </c>
      <c r="G338" t="s">
        <v>969</v>
      </c>
      <c r="H338" t="s">
        <v>967</v>
      </c>
    </row>
    <row r="339" spans="1:8" ht="15" customHeight="1" x14ac:dyDescent="0.25">
      <c r="A339" s="51">
        <v>339</v>
      </c>
      <c r="B339" s="40" t="s">
        <v>30</v>
      </c>
      <c r="C339" s="40" t="s">
        <v>35</v>
      </c>
      <c r="D339" s="40" t="s">
        <v>1112</v>
      </c>
      <c r="E339" s="40" t="s">
        <v>1113</v>
      </c>
      <c r="F339" s="40" t="s">
        <v>1114</v>
      </c>
      <c r="G339" t="s">
        <v>969</v>
      </c>
      <c r="H339" t="s">
        <v>967</v>
      </c>
    </row>
    <row r="340" spans="1:8" ht="15" customHeight="1" x14ac:dyDescent="0.25">
      <c r="A340" s="51">
        <v>340</v>
      </c>
      <c r="B340" s="40" t="s">
        <v>30</v>
      </c>
      <c r="C340" s="40" t="s">
        <v>35</v>
      </c>
      <c r="D340" s="40" t="s">
        <v>1115</v>
      </c>
      <c r="E340" s="40" t="s">
        <v>1116</v>
      </c>
      <c r="F340" s="40" t="s">
        <v>1117</v>
      </c>
      <c r="G340" t="s">
        <v>969</v>
      </c>
      <c r="H340" t="s">
        <v>967</v>
      </c>
    </row>
    <row r="341" spans="1:8" ht="15" customHeight="1" x14ac:dyDescent="0.25">
      <c r="A341" s="51">
        <v>341</v>
      </c>
      <c r="B341" s="40" t="s">
        <v>30</v>
      </c>
      <c r="C341" s="40" t="s">
        <v>35</v>
      </c>
      <c r="D341" s="40" t="s">
        <v>1118</v>
      </c>
      <c r="E341" s="40" t="s">
        <v>1119</v>
      </c>
      <c r="F341" s="40" t="s">
        <v>1120</v>
      </c>
      <c r="G341" t="s">
        <v>969</v>
      </c>
      <c r="H341" t="s">
        <v>967</v>
      </c>
    </row>
    <row r="342" spans="1:8" ht="15" customHeight="1" x14ac:dyDescent="0.25">
      <c r="A342" s="51">
        <v>342</v>
      </c>
      <c r="B342" s="40" t="s">
        <v>30</v>
      </c>
      <c r="C342" s="40" t="s">
        <v>35</v>
      </c>
      <c r="D342" s="40" t="s">
        <v>1121</v>
      </c>
      <c r="E342" s="40" t="s">
        <v>1122</v>
      </c>
      <c r="F342" s="40" t="s">
        <v>1123</v>
      </c>
      <c r="G342" t="s">
        <v>969</v>
      </c>
      <c r="H342" t="s">
        <v>967</v>
      </c>
    </row>
    <row r="343" spans="1:8" ht="15" customHeight="1" x14ac:dyDescent="0.25">
      <c r="A343" s="51">
        <v>343</v>
      </c>
      <c r="B343" s="40" t="s">
        <v>30</v>
      </c>
      <c r="C343" s="40" t="s">
        <v>35</v>
      </c>
      <c r="D343" s="40" t="s">
        <v>1124</v>
      </c>
      <c r="E343" s="40" t="s">
        <v>1125</v>
      </c>
      <c r="F343" s="40" t="s">
        <v>1126</v>
      </c>
      <c r="G343" t="s">
        <v>969</v>
      </c>
      <c r="H343" t="s">
        <v>967</v>
      </c>
    </row>
    <row r="344" spans="1:8" ht="15" customHeight="1" x14ac:dyDescent="0.25">
      <c r="A344" s="51">
        <v>344</v>
      </c>
      <c r="B344" s="40" t="s">
        <v>30</v>
      </c>
      <c r="C344" s="40" t="s">
        <v>35</v>
      </c>
      <c r="D344" s="40" t="s">
        <v>1127</v>
      </c>
      <c r="E344" s="40" t="s">
        <v>1128</v>
      </c>
      <c r="F344" s="40" t="s">
        <v>1129</v>
      </c>
      <c r="G344" t="s">
        <v>969</v>
      </c>
      <c r="H344" t="s">
        <v>967</v>
      </c>
    </row>
    <row r="345" spans="1:8" ht="15" customHeight="1" x14ac:dyDescent="0.25">
      <c r="A345" s="51">
        <v>345</v>
      </c>
      <c r="B345" s="40" t="s">
        <v>30</v>
      </c>
      <c r="C345" s="40" t="s">
        <v>35</v>
      </c>
      <c r="D345" s="40" t="s">
        <v>1130</v>
      </c>
      <c r="E345" s="40" t="s">
        <v>1131</v>
      </c>
      <c r="F345" s="40" t="s">
        <v>1132</v>
      </c>
      <c r="G345" t="s">
        <v>969</v>
      </c>
      <c r="H345" t="s">
        <v>967</v>
      </c>
    </row>
    <row r="346" spans="1:8" ht="15" customHeight="1" x14ac:dyDescent="0.25">
      <c r="A346" s="51">
        <v>346</v>
      </c>
      <c r="B346" s="40" t="s">
        <v>30</v>
      </c>
      <c r="C346" s="40" t="s">
        <v>35</v>
      </c>
      <c r="D346" s="40" t="s">
        <v>1133</v>
      </c>
      <c r="E346" s="40" t="s">
        <v>1134</v>
      </c>
      <c r="F346" s="40" t="s">
        <v>1135</v>
      </c>
      <c r="G346" t="s">
        <v>969</v>
      </c>
      <c r="H346" t="s">
        <v>967</v>
      </c>
    </row>
    <row r="347" spans="1:8" ht="15" customHeight="1" x14ac:dyDescent="0.25">
      <c r="A347" s="51">
        <v>347</v>
      </c>
      <c r="B347" s="40" t="s">
        <v>30</v>
      </c>
      <c r="C347" s="40" t="s">
        <v>35</v>
      </c>
      <c r="D347" s="40" t="s">
        <v>1136</v>
      </c>
      <c r="E347" s="40" t="s">
        <v>1137</v>
      </c>
      <c r="F347" s="40" t="s">
        <v>1138</v>
      </c>
      <c r="G347" t="s">
        <v>969</v>
      </c>
      <c r="H347" t="s">
        <v>967</v>
      </c>
    </row>
    <row r="348" spans="1:8" ht="15" customHeight="1" x14ac:dyDescent="0.25">
      <c r="A348" s="51">
        <v>348</v>
      </c>
      <c r="B348" s="40" t="s">
        <v>30</v>
      </c>
      <c r="C348" s="40" t="s">
        <v>35</v>
      </c>
      <c r="D348" s="40" t="s">
        <v>1139</v>
      </c>
      <c r="E348" s="40" t="s">
        <v>1140</v>
      </c>
      <c r="F348" s="40" t="s">
        <v>1141</v>
      </c>
      <c r="G348" t="s">
        <v>969</v>
      </c>
      <c r="H348" t="s">
        <v>967</v>
      </c>
    </row>
    <row r="349" spans="1:8" ht="15" customHeight="1" x14ac:dyDescent="0.25">
      <c r="A349" s="51">
        <v>349</v>
      </c>
      <c r="B349" s="40" t="s">
        <v>30</v>
      </c>
      <c r="C349" s="40" t="s">
        <v>35</v>
      </c>
      <c r="D349" s="40" t="s">
        <v>1142</v>
      </c>
      <c r="E349" s="40" t="s">
        <v>1143</v>
      </c>
      <c r="F349" s="40" t="s">
        <v>1144</v>
      </c>
      <c r="G349" t="s">
        <v>969</v>
      </c>
      <c r="H349" t="s">
        <v>967</v>
      </c>
    </row>
    <row r="350" spans="1:8" ht="15" customHeight="1" x14ac:dyDescent="0.25">
      <c r="A350" s="51">
        <v>350</v>
      </c>
      <c r="B350" s="40" t="s">
        <v>30</v>
      </c>
      <c r="C350" s="40" t="s">
        <v>35</v>
      </c>
      <c r="D350" s="40" t="s">
        <v>1145</v>
      </c>
      <c r="E350" s="40" t="s">
        <v>1146</v>
      </c>
      <c r="F350" s="40" t="s">
        <v>1147</v>
      </c>
      <c r="G350" t="s">
        <v>969</v>
      </c>
      <c r="H350" t="s">
        <v>967</v>
      </c>
    </row>
    <row r="351" spans="1:8" ht="15" customHeight="1" x14ac:dyDescent="0.25">
      <c r="A351" s="51">
        <v>351</v>
      </c>
      <c r="B351" s="40" t="s">
        <v>30</v>
      </c>
      <c r="C351" s="40" t="s">
        <v>35</v>
      </c>
      <c r="D351" s="40" t="s">
        <v>1148</v>
      </c>
      <c r="E351" s="40" t="s">
        <v>1149</v>
      </c>
      <c r="F351" s="40" t="s">
        <v>1150</v>
      </c>
      <c r="G351" t="s">
        <v>969</v>
      </c>
      <c r="H351" t="s">
        <v>967</v>
      </c>
    </row>
    <row r="352" spans="1:8" ht="15" customHeight="1" x14ac:dyDescent="0.25">
      <c r="A352" s="51">
        <v>352</v>
      </c>
      <c r="B352" s="40" t="s">
        <v>30</v>
      </c>
      <c r="C352" s="40" t="s">
        <v>35</v>
      </c>
      <c r="D352" s="40" t="s">
        <v>1151</v>
      </c>
      <c r="E352" s="40" t="s">
        <v>1152</v>
      </c>
      <c r="F352" s="40" t="s">
        <v>1153</v>
      </c>
      <c r="G352" t="s">
        <v>969</v>
      </c>
      <c r="H352" t="s">
        <v>967</v>
      </c>
    </row>
    <row r="353" spans="1:8" ht="15" customHeight="1" x14ac:dyDescent="0.25">
      <c r="A353" s="51">
        <v>353</v>
      </c>
      <c r="B353" s="40" t="s">
        <v>30</v>
      </c>
      <c r="C353" s="40" t="s">
        <v>35</v>
      </c>
      <c r="D353" s="40" t="s">
        <v>1154</v>
      </c>
      <c r="E353" s="40" t="s">
        <v>1155</v>
      </c>
      <c r="F353" s="40" t="s">
        <v>1156</v>
      </c>
      <c r="G353" t="s">
        <v>969</v>
      </c>
      <c r="H353" t="s">
        <v>967</v>
      </c>
    </row>
    <row r="354" spans="1:8" ht="15" customHeight="1" x14ac:dyDescent="0.25">
      <c r="A354" s="51">
        <v>354</v>
      </c>
      <c r="B354" s="40" t="s">
        <v>30</v>
      </c>
      <c r="C354" s="40" t="s">
        <v>35</v>
      </c>
      <c r="D354" s="40" t="s">
        <v>1157</v>
      </c>
      <c r="E354" s="40" t="s">
        <v>1158</v>
      </c>
      <c r="F354" s="40" t="s">
        <v>1159</v>
      </c>
      <c r="G354" t="s">
        <v>969</v>
      </c>
      <c r="H354" t="s">
        <v>967</v>
      </c>
    </row>
    <row r="355" spans="1:8" ht="15" customHeight="1" x14ac:dyDescent="0.25">
      <c r="A355" s="51">
        <v>355</v>
      </c>
      <c r="B355" s="40" t="s">
        <v>30</v>
      </c>
      <c r="C355" s="40" t="s">
        <v>35</v>
      </c>
      <c r="D355" s="40" t="s">
        <v>1160</v>
      </c>
      <c r="E355" s="40" t="s">
        <v>1161</v>
      </c>
      <c r="F355" s="40" t="s">
        <v>1162</v>
      </c>
      <c r="G355" t="s">
        <v>969</v>
      </c>
      <c r="H355" t="s">
        <v>967</v>
      </c>
    </row>
    <row r="356" spans="1:8" ht="15" customHeight="1" x14ac:dyDescent="0.25">
      <c r="A356" s="51">
        <v>356</v>
      </c>
      <c r="B356" s="40" t="s">
        <v>30</v>
      </c>
      <c r="C356" s="40" t="s">
        <v>35</v>
      </c>
      <c r="D356" s="40" t="s">
        <v>50</v>
      </c>
      <c r="E356" s="40" t="s">
        <v>1163</v>
      </c>
      <c r="F356" s="40" t="s">
        <v>1164</v>
      </c>
      <c r="G356" t="s">
        <v>969</v>
      </c>
      <c r="H356" t="s">
        <v>967</v>
      </c>
    </row>
    <row r="357" spans="1:8" ht="15" customHeight="1" x14ac:dyDescent="0.25">
      <c r="A357" s="51">
        <v>357</v>
      </c>
      <c r="B357" s="40" t="s">
        <v>30</v>
      </c>
      <c r="C357" s="40" t="s">
        <v>35</v>
      </c>
      <c r="D357" s="40" t="s">
        <v>1165</v>
      </c>
      <c r="E357" s="40" t="s">
        <v>1166</v>
      </c>
      <c r="F357" s="40" t="s">
        <v>1167</v>
      </c>
      <c r="G357" t="s">
        <v>969</v>
      </c>
      <c r="H357" t="s">
        <v>967</v>
      </c>
    </row>
    <row r="358" spans="1:8" ht="15" customHeight="1" x14ac:dyDescent="0.25">
      <c r="A358" s="51">
        <v>358</v>
      </c>
      <c r="B358" s="40" t="s">
        <v>30</v>
      </c>
      <c r="C358" s="40" t="s">
        <v>35</v>
      </c>
      <c r="D358" s="40" t="s">
        <v>1168</v>
      </c>
      <c r="E358" s="40" t="s">
        <v>1169</v>
      </c>
      <c r="F358" s="40" t="s">
        <v>1170</v>
      </c>
      <c r="G358" t="s">
        <v>969</v>
      </c>
      <c r="H358" t="s">
        <v>967</v>
      </c>
    </row>
    <row r="359" spans="1:8" ht="15" customHeight="1" x14ac:dyDescent="0.25">
      <c r="A359" s="51">
        <v>359</v>
      </c>
      <c r="B359" s="40" t="s">
        <v>30</v>
      </c>
      <c r="C359" s="40" t="s">
        <v>35</v>
      </c>
      <c r="D359" s="40" t="s">
        <v>1171</v>
      </c>
      <c r="E359" s="40" t="s">
        <v>1172</v>
      </c>
      <c r="F359" s="40" t="s">
        <v>1173</v>
      </c>
      <c r="G359" t="s">
        <v>969</v>
      </c>
      <c r="H359" t="s">
        <v>967</v>
      </c>
    </row>
    <row r="360" spans="1:8" ht="15" customHeight="1" x14ac:dyDescent="0.25">
      <c r="A360" s="51">
        <v>360</v>
      </c>
      <c r="B360" s="40" t="s">
        <v>30</v>
      </c>
      <c r="C360" s="40" t="s">
        <v>35</v>
      </c>
      <c r="D360" s="40" t="s">
        <v>1174</v>
      </c>
      <c r="E360" s="40" t="s">
        <v>1175</v>
      </c>
      <c r="F360" s="40" t="s">
        <v>1176</v>
      </c>
      <c r="G360" t="s">
        <v>969</v>
      </c>
      <c r="H360" t="s">
        <v>967</v>
      </c>
    </row>
    <row r="361" spans="1:8" ht="15" customHeight="1" x14ac:dyDescent="0.25">
      <c r="A361" s="51">
        <v>361</v>
      </c>
      <c r="B361" s="40" t="s">
        <v>30</v>
      </c>
      <c r="C361" s="40" t="s">
        <v>35</v>
      </c>
      <c r="D361" s="40" t="s">
        <v>1177</v>
      </c>
      <c r="E361" s="40" t="s">
        <v>1178</v>
      </c>
      <c r="F361" s="40" t="s">
        <v>1179</v>
      </c>
      <c r="G361" t="s">
        <v>969</v>
      </c>
      <c r="H361" t="s">
        <v>967</v>
      </c>
    </row>
    <row r="362" spans="1:8" ht="15" customHeight="1" x14ac:dyDescent="0.25">
      <c r="A362" s="51">
        <v>362</v>
      </c>
      <c r="B362" s="40" t="s">
        <v>30</v>
      </c>
      <c r="C362" s="40" t="s">
        <v>35</v>
      </c>
      <c r="D362" s="40" t="s">
        <v>1180</v>
      </c>
      <c r="E362" s="40" t="s">
        <v>1181</v>
      </c>
      <c r="F362" s="40" t="s">
        <v>1182</v>
      </c>
      <c r="G362" t="s">
        <v>969</v>
      </c>
      <c r="H362" t="s">
        <v>967</v>
      </c>
    </row>
    <row r="363" spans="1:8" ht="15" customHeight="1" x14ac:dyDescent="0.25">
      <c r="A363" s="51">
        <v>363</v>
      </c>
      <c r="B363" s="40" t="s">
        <v>30</v>
      </c>
      <c r="C363" s="40" t="s">
        <v>35</v>
      </c>
      <c r="D363" s="40" t="s">
        <v>1183</v>
      </c>
      <c r="E363" s="40" t="s">
        <v>1184</v>
      </c>
      <c r="F363" s="40" t="s">
        <v>1185</v>
      </c>
      <c r="G363" t="s">
        <v>969</v>
      </c>
      <c r="H363" t="s">
        <v>967</v>
      </c>
    </row>
    <row r="364" spans="1:8" ht="15" customHeight="1" x14ac:dyDescent="0.25">
      <c r="A364" s="51">
        <v>364</v>
      </c>
      <c r="B364" s="40" t="s">
        <v>30</v>
      </c>
      <c r="C364" s="40" t="s">
        <v>35</v>
      </c>
      <c r="D364" s="40" t="s">
        <v>110</v>
      </c>
      <c r="E364" s="40" t="s">
        <v>1186</v>
      </c>
      <c r="F364" s="40" t="s">
        <v>1187</v>
      </c>
      <c r="G364" t="s">
        <v>969</v>
      </c>
      <c r="H364" t="s">
        <v>967</v>
      </c>
    </row>
    <row r="365" spans="1:8" ht="15" customHeight="1" x14ac:dyDescent="0.25">
      <c r="A365" s="51">
        <v>365</v>
      </c>
      <c r="B365" s="40" t="s">
        <v>30</v>
      </c>
      <c r="C365" s="40" t="s">
        <v>35</v>
      </c>
      <c r="D365" s="40" t="s">
        <v>1188</v>
      </c>
      <c r="E365" s="40" t="s">
        <v>1189</v>
      </c>
      <c r="F365" s="40" t="s">
        <v>1190</v>
      </c>
      <c r="G365" t="s">
        <v>969</v>
      </c>
      <c r="H365" t="s">
        <v>967</v>
      </c>
    </row>
    <row r="366" spans="1:8" ht="15" customHeight="1" x14ac:dyDescent="0.25">
      <c r="A366" s="51">
        <v>366</v>
      </c>
      <c r="B366" s="40" t="s">
        <v>30</v>
      </c>
      <c r="C366" s="40" t="s">
        <v>35</v>
      </c>
      <c r="D366" s="40" t="s">
        <v>1191</v>
      </c>
      <c r="E366" s="40" t="s">
        <v>1192</v>
      </c>
      <c r="F366" s="40" t="s">
        <v>1193</v>
      </c>
      <c r="G366" t="s">
        <v>969</v>
      </c>
      <c r="H366" t="s">
        <v>967</v>
      </c>
    </row>
    <row r="367" spans="1:8" ht="15" customHeight="1" x14ac:dyDescent="0.25">
      <c r="A367" s="51">
        <v>367</v>
      </c>
      <c r="B367" s="40" t="s">
        <v>30</v>
      </c>
      <c r="C367" s="40" t="s">
        <v>35</v>
      </c>
      <c r="D367" s="40" t="s">
        <v>1194</v>
      </c>
      <c r="E367" s="40" t="s">
        <v>1195</v>
      </c>
      <c r="F367" s="40" t="s">
        <v>1196</v>
      </c>
      <c r="G367" t="s">
        <v>969</v>
      </c>
      <c r="H367" t="s">
        <v>967</v>
      </c>
    </row>
    <row r="368" spans="1:8" ht="15" customHeight="1" x14ac:dyDescent="0.25">
      <c r="A368" s="51">
        <v>368</v>
      </c>
      <c r="B368" s="40" t="s">
        <v>30</v>
      </c>
      <c r="C368" s="40" t="s">
        <v>35</v>
      </c>
      <c r="D368" s="40" t="s">
        <v>1197</v>
      </c>
      <c r="E368" s="40" t="s">
        <v>1198</v>
      </c>
      <c r="F368" s="40" t="s">
        <v>1199</v>
      </c>
      <c r="G368" t="s">
        <v>969</v>
      </c>
      <c r="H368" t="s">
        <v>967</v>
      </c>
    </row>
    <row r="369" spans="1:8" ht="15" customHeight="1" x14ac:dyDescent="0.25">
      <c r="A369" s="51">
        <v>369</v>
      </c>
      <c r="B369" s="40" t="s">
        <v>30</v>
      </c>
      <c r="C369" s="40" t="s">
        <v>35</v>
      </c>
      <c r="D369" s="40" t="s">
        <v>1200</v>
      </c>
      <c r="E369" s="40" t="s">
        <v>1201</v>
      </c>
      <c r="F369" s="40" t="s">
        <v>1202</v>
      </c>
      <c r="G369" t="s">
        <v>969</v>
      </c>
      <c r="H369" t="s">
        <v>967</v>
      </c>
    </row>
    <row r="370" spans="1:8" ht="15" customHeight="1" x14ac:dyDescent="0.25">
      <c r="A370" s="51">
        <v>370</v>
      </c>
      <c r="B370" s="40" t="s">
        <v>30</v>
      </c>
      <c r="C370" s="40" t="s">
        <v>35</v>
      </c>
      <c r="D370" s="40" t="s">
        <v>1203</v>
      </c>
      <c r="E370" s="40" t="s">
        <v>1204</v>
      </c>
      <c r="F370" s="40" t="s">
        <v>1205</v>
      </c>
      <c r="G370" t="s">
        <v>969</v>
      </c>
      <c r="H370" t="s">
        <v>967</v>
      </c>
    </row>
    <row r="371" spans="1:8" ht="15" customHeight="1" x14ac:dyDescent="0.25">
      <c r="A371" s="51">
        <v>371</v>
      </c>
      <c r="B371" s="40" t="s">
        <v>30</v>
      </c>
      <c r="C371" s="40" t="s">
        <v>35</v>
      </c>
      <c r="D371" s="40" t="s">
        <v>1206</v>
      </c>
      <c r="E371" s="40" t="s">
        <v>1207</v>
      </c>
      <c r="F371" s="40" t="s">
        <v>1208</v>
      </c>
      <c r="G371" t="s">
        <v>969</v>
      </c>
      <c r="H371" t="s">
        <v>967</v>
      </c>
    </row>
    <row r="372" spans="1:8" ht="15" customHeight="1" x14ac:dyDescent="0.25">
      <c r="A372" s="51">
        <v>372</v>
      </c>
      <c r="B372" s="40" t="s">
        <v>30</v>
      </c>
      <c r="C372" s="40" t="s">
        <v>35</v>
      </c>
      <c r="D372" s="40" t="s">
        <v>1209</v>
      </c>
      <c r="E372" s="40" t="s">
        <v>1210</v>
      </c>
      <c r="F372" s="40" t="s">
        <v>1211</v>
      </c>
      <c r="G372" t="s">
        <v>969</v>
      </c>
      <c r="H372" t="s">
        <v>967</v>
      </c>
    </row>
    <row r="373" spans="1:8" ht="15" customHeight="1" x14ac:dyDescent="0.25">
      <c r="A373" s="51">
        <v>373</v>
      </c>
      <c r="B373" s="40" t="s">
        <v>30</v>
      </c>
      <c r="C373" s="40" t="s">
        <v>35</v>
      </c>
      <c r="D373" s="40" t="s">
        <v>1212</v>
      </c>
      <c r="E373" s="40" t="s">
        <v>1213</v>
      </c>
      <c r="F373" s="40" t="s">
        <v>1214</v>
      </c>
      <c r="G373" t="s">
        <v>969</v>
      </c>
      <c r="H373" t="s">
        <v>967</v>
      </c>
    </row>
    <row r="374" spans="1:8" ht="15" customHeight="1" x14ac:dyDescent="0.25">
      <c r="A374" s="51">
        <v>374</v>
      </c>
      <c r="B374" s="40" t="s">
        <v>30</v>
      </c>
      <c r="C374" s="40" t="s">
        <v>35</v>
      </c>
      <c r="D374" s="40" t="s">
        <v>1215</v>
      </c>
      <c r="E374" s="40" t="s">
        <v>1216</v>
      </c>
      <c r="F374" s="40" t="s">
        <v>1217</v>
      </c>
      <c r="G374" t="s">
        <v>969</v>
      </c>
      <c r="H374" t="s">
        <v>967</v>
      </c>
    </row>
    <row r="375" spans="1:8" ht="15" customHeight="1" x14ac:dyDescent="0.25">
      <c r="A375" s="51">
        <v>375</v>
      </c>
      <c r="B375" s="40" t="s">
        <v>30</v>
      </c>
      <c r="C375" s="40" t="s">
        <v>35</v>
      </c>
      <c r="D375" s="40" t="s">
        <v>22</v>
      </c>
      <c r="E375" s="40" t="s">
        <v>1218</v>
      </c>
      <c r="F375" s="40" t="s">
        <v>1219</v>
      </c>
      <c r="G375" t="s">
        <v>969</v>
      </c>
      <c r="H375" t="s">
        <v>967</v>
      </c>
    </row>
    <row r="376" spans="1:8" ht="15" customHeight="1" x14ac:dyDescent="0.25">
      <c r="A376" s="51">
        <v>376</v>
      </c>
      <c r="B376" s="40" t="s">
        <v>30</v>
      </c>
      <c r="C376" s="40" t="s">
        <v>35</v>
      </c>
      <c r="D376" s="40" t="s">
        <v>1220</v>
      </c>
      <c r="E376" s="40" t="s">
        <v>1221</v>
      </c>
      <c r="F376" s="40" t="s">
        <v>1222</v>
      </c>
      <c r="G376" t="s">
        <v>969</v>
      </c>
      <c r="H376" t="s">
        <v>967</v>
      </c>
    </row>
    <row r="377" spans="1:8" ht="15" customHeight="1" x14ac:dyDescent="0.25">
      <c r="A377" s="51">
        <v>377</v>
      </c>
      <c r="B377" s="40" t="s">
        <v>30</v>
      </c>
      <c r="C377" s="40" t="s">
        <v>35</v>
      </c>
      <c r="D377" s="40" t="s">
        <v>1223</v>
      </c>
      <c r="E377" s="40" t="s">
        <v>1224</v>
      </c>
      <c r="F377" s="40" t="s">
        <v>1225</v>
      </c>
      <c r="G377" t="s">
        <v>969</v>
      </c>
      <c r="H377" t="s">
        <v>967</v>
      </c>
    </row>
    <row r="378" spans="1:8" ht="15" customHeight="1" x14ac:dyDescent="0.25">
      <c r="A378" s="51">
        <v>378</v>
      </c>
      <c r="B378" s="40" t="s">
        <v>30</v>
      </c>
      <c r="C378" s="40" t="s">
        <v>35</v>
      </c>
      <c r="D378" s="40" t="s">
        <v>1226</v>
      </c>
      <c r="E378" s="40" t="s">
        <v>1227</v>
      </c>
      <c r="F378" s="40" t="s">
        <v>1228</v>
      </c>
      <c r="G378" t="s">
        <v>969</v>
      </c>
      <c r="H378" t="s">
        <v>967</v>
      </c>
    </row>
    <row r="379" spans="1:8" ht="15" customHeight="1" x14ac:dyDescent="0.25">
      <c r="A379" s="51">
        <v>379</v>
      </c>
      <c r="B379" s="40" t="s">
        <v>30</v>
      </c>
      <c r="C379" s="40" t="s">
        <v>35</v>
      </c>
      <c r="D379" s="40" t="s">
        <v>1229</v>
      </c>
      <c r="E379" s="40" t="s">
        <v>1230</v>
      </c>
      <c r="F379" s="40" t="s">
        <v>1231</v>
      </c>
      <c r="G379" t="s">
        <v>969</v>
      </c>
      <c r="H379" t="s">
        <v>967</v>
      </c>
    </row>
    <row r="380" spans="1:8" ht="15" customHeight="1" x14ac:dyDescent="0.25">
      <c r="A380" s="51">
        <v>380</v>
      </c>
      <c r="B380" s="40" t="s">
        <v>30</v>
      </c>
      <c r="C380" s="40" t="s">
        <v>35</v>
      </c>
      <c r="D380" s="40" t="s">
        <v>1232</v>
      </c>
      <c r="E380" s="40" t="s">
        <v>1233</v>
      </c>
      <c r="F380" s="40" t="s">
        <v>1234</v>
      </c>
      <c r="G380" t="s">
        <v>969</v>
      </c>
      <c r="H380" t="s">
        <v>967</v>
      </c>
    </row>
    <row r="381" spans="1:8" ht="15" customHeight="1" x14ac:dyDescent="0.25">
      <c r="A381" s="51">
        <v>381</v>
      </c>
      <c r="B381" s="40" t="s">
        <v>30</v>
      </c>
      <c r="C381" s="40" t="s">
        <v>35</v>
      </c>
      <c r="D381" s="40" t="s">
        <v>1235</v>
      </c>
      <c r="E381" s="40" t="s">
        <v>1236</v>
      </c>
      <c r="F381" s="40" t="s">
        <v>1237</v>
      </c>
      <c r="G381" t="s">
        <v>969</v>
      </c>
      <c r="H381" t="s">
        <v>967</v>
      </c>
    </row>
    <row r="382" spans="1:8" ht="15" customHeight="1" x14ac:dyDescent="0.25">
      <c r="A382" s="51">
        <v>382</v>
      </c>
      <c r="B382" s="40" t="s">
        <v>30</v>
      </c>
      <c r="C382" s="40" t="s">
        <v>35</v>
      </c>
      <c r="D382" s="40" t="s">
        <v>1238</v>
      </c>
      <c r="E382" s="40" t="s">
        <v>1239</v>
      </c>
      <c r="F382" s="40" t="s">
        <v>1240</v>
      </c>
      <c r="G382" t="s">
        <v>969</v>
      </c>
      <c r="H382" t="s">
        <v>967</v>
      </c>
    </row>
    <row r="383" spans="1:8" ht="15" customHeight="1" x14ac:dyDescent="0.25">
      <c r="A383" s="51">
        <v>383</v>
      </c>
      <c r="B383" s="40" t="s">
        <v>30</v>
      </c>
      <c r="C383" s="40" t="s">
        <v>35</v>
      </c>
      <c r="D383" s="40" t="s">
        <v>1241</v>
      </c>
      <c r="E383" s="40" t="s">
        <v>1242</v>
      </c>
      <c r="F383" s="40" t="s">
        <v>1243</v>
      </c>
      <c r="G383" t="s">
        <v>969</v>
      </c>
      <c r="H383" t="s">
        <v>967</v>
      </c>
    </row>
    <row r="384" spans="1:8" ht="15" customHeight="1" x14ac:dyDescent="0.25">
      <c r="A384" s="51">
        <v>384</v>
      </c>
      <c r="B384" s="40" t="s">
        <v>30</v>
      </c>
      <c r="C384" s="40" t="s">
        <v>35</v>
      </c>
      <c r="D384" s="40" t="s">
        <v>1244</v>
      </c>
      <c r="E384" s="40" t="s">
        <v>1245</v>
      </c>
      <c r="F384" s="40" t="s">
        <v>1246</v>
      </c>
      <c r="G384" t="s">
        <v>969</v>
      </c>
      <c r="H384" t="s">
        <v>967</v>
      </c>
    </row>
    <row r="385" spans="1:8" ht="15" customHeight="1" x14ac:dyDescent="0.25">
      <c r="A385" s="51">
        <v>385</v>
      </c>
      <c r="B385" s="40" t="s">
        <v>30</v>
      </c>
      <c r="C385" s="40" t="s">
        <v>35</v>
      </c>
      <c r="D385" s="40" t="s">
        <v>1247</v>
      </c>
      <c r="E385" s="40" t="s">
        <v>1248</v>
      </c>
      <c r="F385" s="40" t="s">
        <v>1249</v>
      </c>
      <c r="G385" t="s">
        <v>969</v>
      </c>
      <c r="H385" t="s">
        <v>967</v>
      </c>
    </row>
    <row r="386" spans="1:8" ht="15" customHeight="1" x14ac:dyDescent="0.25">
      <c r="A386" s="51">
        <v>386</v>
      </c>
      <c r="B386" s="40" t="s">
        <v>30</v>
      </c>
      <c r="C386" s="40" t="s">
        <v>35</v>
      </c>
      <c r="D386" s="40" t="s">
        <v>1250</v>
      </c>
      <c r="E386" s="40" t="s">
        <v>1251</v>
      </c>
      <c r="F386" s="40" t="s">
        <v>1252</v>
      </c>
      <c r="G386" t="s">
        <v>969</v>
      </c>
      <c r="H386" t="s">
        <v>967</v>
      </c>
    </row>
    <row r="387" spans="1:8" ht="15" customHeight="1" x14ac:dyDescent="0.25">
      <c r="A387" s="51">
        <v>387</v>
      </c>
      <c r="B387" s="40" t="s">
        <v>30</v>
      </c>
      <c r="C387" s="40" t="s">
        <v>35</v>
      </c>
      <c r="D387" s="40" t="s">
        <v>1253</v>
      </c>
      <c r="E387" s="40" t="s">
        <v>1254</v>
      </c>
      <c r="F387" s="40" t="s">
        <v>1255</v>
      </c>
      <c r="G387" t="s">
        <v>969</v>
      </c>
      <c r="H387" t="s">
        <v>967</v>
      </c>
    </row>
    <row r="388" spans="1:8" ht="15" customHeight="1" x14ac:dyDescent="0.25">
      <c r="A388" s="51">
        <v>388</v>
      </c>
      <c r="B388" s="40" t="s">
        <v>30</v>
      </c>
      <c r="C388" s="40" t="s">
        <v>35</v>
      </c>
      <c r="D388" s="40" t="s">
        <v>1256</v>
      </c>
      <c r="E388" s="40" t="s">
        <v>1257</v>
      </c>
      <c r="F388" s="40" t="s">
        <v>1258</v>
      </c>
      <c r="G388" t="s">
        <v>969</v>
      </c>
      <c r="H388" t="s">
        <v>967</v>
      </c>
    </row>
    <row r="389" spans="1:8" ht="15" customHeight="1" x14ac:dyDescent="0.25">
      <c r="A389" s="51">
        <v>389</v>
      </c>
      <c r="B389" s="40" t="s">
        <v>30</v>
      </c>
      <c r="C389" s="40" t="s">
        <v>35</v>
      </c>
      <c r="D389" s="40" t="s">
        <v>1259</v>
      </c>
      <c r="E389" s="40" t="s">
        <v>1260</v>
      </c>
      <c r="F389" s="40" t="s">
        <v>1261</v>
      </c>
      <c r="G389" t="s">
        <v>969</v>
      </c>
      <c r="H389" t="s">
        <v>967</v>
      </c>
    </row>
    <row r="390" spans="1:8" ht="15" customHeight="1" x14ac:dyDescent="0.25">
      <c r="A390" s="51">
        <v>390</v>
      </c>
      <c r="B390" s="40" t="s">
        <v>30</v>
      </c>
      <c r="C390" s="40" t="s">
        <v>35</v>
      </c>
      <c r="D390" s="40" t="s">
        <v>1262</v>
      </c>
      <c r="E390" s="40" t="s">
        <v>1263</v>
      </c>
      <c r="F390" s="40" t="s">
        <v>1264</v>
      </c>
      <c r="G390" t="s">
        <v>969</v>
      </c>
      <c r="H390" t="s">
        <v>967</v>
      </c>
    </row>
    <row r="391" spans="1:8" ht="15" customHeight="1" x14ac:dyDescent="0.25">
      <c r="A391" s="51">
        <v>391</v>
      </c>
      <c r="B391" s="40" t="s">
        <v>30</v>
      </c>
      <c r="C391" s="40" t="s">
        <v>35</v>
      </c>
      <c r="D391" s="40" t="s">
        <v>1265</v>
      </c>
      <c r="E391" s="40" t="s">
        <v>1266</v>
      </c>
      <c r="F391" s="40" t="s">
        <v>1267</v>
      </c>
      <c r="G391" t="s">
        <v>969</v>
      </c>
      <c r="H391" t="s">
        <v>967</v>
      </c>
    </row>
    <row r="392" spans="1:8" ht="15" customHeight="1" x14ac:dyDescent="0.25">
      <c r="A392" s="51">
        <v>392</v>
      </c>
      <c r="B392" s="40" t="s">
        <v>30</v>
      </c>
      <c r="C392" s="40" t="s">
        <v>35</v>
      </c>
      <c r="D392" s="40" t="s">
        <v>1268</v>
      </c>
      <c r="E392" s="40" t="s">
        <v>1269</v>
      </c>
      <c r="F392" s="40" t="s">
        <v>1270</v>
      </c>
      <c r="G392" t="s">
        <v>969</v>
      </c>
      <c r="H392" t="s">
        <v>967</v>
      </c>
    </row>
    <row r="393" spans="1:8" ht="15" customHeight="1" x14ac:dyDescent="0.25">
      <c r="A393" s="51">
        <v>393</v>
      </c>
      <c r="B393" s="40" t="s">
        <v>30</v>
      </c>
      <c r="C393" s="40" t="s">
        <v>35</v>
      </c>
      <c r="D393" s="40" t="s">
        <v>1271</v>
      </c>
      <c r="E393" s="40" t="s">
        <v>1272</v>
      </c>
      <c r="F393" s="40" t="s">
        <v>1273</v>
      </c>
      <c r="G393" t="s">
        <v>969</v>
      </c>
      <c r="H393" t="s">
        <v>967</v>
      </c>
    </row>
    <row r="394" spans="1:8" ht="15" customHeight="1" x14ac:dyDescent="0.25">
      <c r="A394" s="51">
        <v>394</v>
      </c>
      <c r="B394" s="40" t="s">
        <v>30</v>
      </c>
      <c r="C394" s="40" t="s">
        <v>35</v>
      </c>
      <c r="D394" s="40" t="s">
        <v>1274</v>
      </c>
      <c r="E394" s="40" t="s">
        <v>1275</v>
      </c>
      <c r="F394" s="40" t="s">
        <v>1276</v>
      </c>
      <c r="G394" t="s">
        <v>969</v>
      </c>
      <c r="H394" t="s">
        <v>967</v>
      </c>
    </row>
    <row r="395" spans="1:8" ht="15" customHeight="1" x14ac:dyDescent="0.25">
      <c r="A395" s="51">
        <v>395</v>
      </c>
      <c r="B395" s="40" t="s">
        <v>30</v>
      </c>
      <c r="C395" s="40" t="s">
        <v>35</v>
      </c>
      <c r="D395" s="40" t="s">
        <v>65</v>
      </c>
      <c r="E395" s="40" t="s">
        <v>1277</v>
      </c>
      <c r="F395" s="40" t="s">
        <v>1278</v>
      </c>
      <c r="G395" t="s">
        <v>969</v>
      </c>
      <c r="H395" t="s">
        <v>967</v>
      </c>
    </row>
    <row r="396" spans="1:8" ht="15" customHeight="1" x14ac:dyDescent="0.25">
      <c r="A396" s="51">
        <v>396</v>
      </c>
      <c r="B396" s="40" t="s">
        <v>30</v>
      </c>
      <c r="C396" s="40" t="s">
        <v>35</v>
      </c>
      <c r="D396" s="40" t="s">
        <v>1279</v>
      </c>
      <c r="E396" s="40" t="s">
        <v>1280</v>
      </c>
      <c r="F396" s="40" t="s">
        <v>1281</v>
      </c>
      <c r="G396" t="s">
        <v>969</v>
      </c>
      <c r="H396" t="s">
        <v>967</v>
      </c>
    </row>
    <row r="397" spans="1:8" ht="15" customHeight="1" x14ac:dyDescent="0.25">
      <c r="A397" s="51">
        <v>397</v>
      </c>
      <c r="B397" s="40" t="s">
        <v>30</v>
      </c>
      <c r="C397" s="40" t="s">
        <v>35</v>
      </c>
      <c r="D397" s="40" t="s">
        <v>1282</v>
      </c>
      <c r="E397" s="40" t="s">
        <v>1283</v>
      </c>
      <c r="F397" s="40" t="s">
        <v>1284</v>
      </c>
      <c r="G397" t="s">
        <v>969</v>
      </c>
      <c r="H397" t="s">
        <v>967</v>
      </c>
    </row>
    <row r="398" spans="1:8" ht="15" customHeight="1" x14ac:dyDescent="0.25">
      <c r="A398" s="51">
        <v>398</v>
      </c>
      <c r="B398" s="40" t="s">
        <v>30</v>
      </c>
      <c r="C398" s="40" t="s">
        <v>35</v>
      </c>
      <c r="D398" s="40" t="s">
        <v>1285</v>
      </c>
      <c r="E398" s="40" t="s">
        <v>1286</v>
      </c>
      <c r="F398" s="40" t="s">
        <v>1287</v>
      </c>
      <c r="G398" t="s">
        <v>969</v>
      </c>
      <c r="H398" t="s">
        <v>967</v>
      </c>
    </row>
    <row r="399" spans="1:8" ht="15" customHeight="1" x14ac:dyDescent="0.25">
      <c r="A399" s="51">
        <v>399</v>
      </c>
      <c r="B399" s="40" t="s">
        <v>30</v>
      </c>
      <c r="C399" s="40" t="s">
        <v>35</v>
      </c>
      <c r="D399" s="40" t="s">
        <v>1288</v>
      </c>
      <c r="E399" s="40" t="s">
        <v>1289</v>
      </c>
      <c r="F399" s="40" t="s">
        <v>1290</v>
      </c>
      <c r="G399" t="s">
        <v>969</v>
      </c>
      <c r="H399" t="s">
        <v>967</v>
      </c>
    </row>
    <row r="400" spans="1:8" ht="15" customHeight="1" x14ac:dyDescent="0.25">
      <c r="A400" s="51">
        <v>400</v>
      </c>
      <c r="B400" s="40" t="s">
        <v>30</v>
      </c>
      <c r="C400" s="40" t="s">
        <v>35</v>
      </c>
      <c r="D400" s="40" t="s">
        <v>1291</v>
      </c>
      <c r="E400" s="40" t="s">
        <v>1292</v>
      </c>
      <c r="F400" s="40" t="s">
        <v>1293</v>
      </c>
      <c r="G400" t="s">
        <v>969</v>
      </c>
      <c r="H400" t="s">
        <v>967</v>
      </c>
    </row>
    <row r="401" spans="1:8" ht="15" customHeight="1" x14ac:dyDescent="0.25">
      <c r="A401" s="51">
        <v>401</v>
      </c>
      <c r="B401" s="40" t="s">
        <v>30</v>
      </c>
      <c r="C401" s="40" t="s">
        <v>35</v>
      </c>
      <c r="D401" s="40" t="s">
        <v>1294</v>
      </c>
      <c r="E401" s="40" t="s">
        <v>1295</v>
      </c>
      <c r="F401" s="40" t="s">
        <v>1296</v>
      </c>
      <c r="G401" t="s">
        <v>969</v>
      </c>
      <c r="H401" t="s">
        <v>967</v>
      </c>
    </row>
    <row r="402" spans="1:8" ht="15" customHeight="1" x14ac:dyDescent="0.25">
      <c r="A402" s="51">
        <v>402</v>
      </c>
      <c r="B402" s="40" t="s">
        <v>30</v>
      </c>
      <c r="C402" s="40" t="s">
        <v>35</v>
      </c>
      <c r="D402" s="40" t="s">
        <v>1297</v>
      </c>
      <c r="E402" s="40" t="s">
        <v>1298</v>
      </c>
      <c r="F402" s="40" t="s">
        <v>1299</v>
      </c>
      <c r="G402" t="s">
        <v>969</v>
      </c>
      <c r="H402" t="s">
        <v>967</v>
      </c>
    </row>
    <row r="403" spans="1:8" ht="15" customHeight="1" x14ac:dyDescent="0.25">
      <c r="A403" s="51">
        <v>403</v>
      </c>
      <c r="B403" s="40" t="s">
        <v>30</v>
      </c>
      <c r="C403" s="40" t="s">
        <v>35</v>
      </c>
      <c r="D403" s="40" t="s">
        <v>1300</v>
      </c>
      <c r="E403" s="40" t="s">
        <v>1301</v>
      </c>
      <c r="F403" s="40" t="s">
        <v>1302</v>
      </c>
      <c r="G403" t="s">
        <v>969</v>
      </c>
      <c r="H403" t="s">
        <v>967</v>
      </c>
    </row>
    <row r="404" spans="1:8" ht="15" customHeight="1" x14ac:dyDescent="0.25">
      <c r="A404" s="51">
        <v>404</v>
      </c>
      <c r="B404" s="40" t="s">
        <v>30</v>
      </c>
      <c r="C404" s="40" t="s">
        <v>35</v>
      </c>
      <c r="D404" s="40" t="s">
        <v>1303</v>
      </c>
      <c r="E404" s="40" t="s">
        <v>1304</v>
      </c>
      <c r="F404" s="40" t="s">
        <v>1305</v>
      </c>
      <c r="G404" t="s">
        <v>969</v>
      </c>
      <c r="H404" t="s">
        <v>967</v>
      </c>
    </row>
    <row r="405" spans="1:8" ht="15" customHeight="1" x14ac:dyDescent="0.25">
      <c r="A405" s="51">
        <v>405</v>
      </c>
      <c r="B405" s="40" t="s">
        <v>30</v>
      </c>
      <c r="C405" s="40" t="s">
        <v>35</v>
      </c>
      <c r="D405" s="40" t="s">
        <v>1306</v>
      </c>
      <c r="E405" s="40" t="s">
        <v>1307</v>
      </c>
      <c r="F405" s="40" t="s">
        <v>1308</v>
      </c>
      <c r="G405" t="s">
        <v>969</v>
      </c>
      <c r="H405" t="s">
        <v>967</v>
      </c>
    </row>
    <row r="406" spans="1:8" ht="15" customHeight="1" x14ac:dyDescent="0.25">
      <c r="A406" s="51">
        <v>406</v>
      </c>
      <c r="B406" s="40" t="s">
        <v>30</v>
      </c>
      <c r="C406" s="40" t="s">
        <v>35</v>
      </c>
      <c r="D406" s="40" t="s">
        <v>1309</v>
      </c>
      <c r="E406" s="40" t="s">
        <v>1310</v>
      </c>
      <c r="F406" s="40" t="s">
        <v>1311</v>
      </c>
      <c r="G406" t="s">
        <v>969</v>
      </c>
      <c r="H406" t="s">
        <v>967</v>
      </c>
    </row>
    <row r="407" spans="1:8" ht="15" customHeight="1" x14ac:dyDescent="0.25">
      <c r="A407" s="51">
        <v>407</v>
      </c>
      <c r="B407" s="40" t="s">
        <v>30</v>
      </c>
      <c r="C407" s="40" t="s">
        <v>35</v>
      </c>
      <c r="D407" s="40" t="s">
        <v>1312</v>
      </c>
      <c r="E407" s="40" t="s">
        <v>1313</v>
      </c>
      <c r="F407" s="40" t="s">
        <v>1314</v>
      </c>
      <c r="G407" t="s">
        <v>969</v>
      </c>
      <c r="H407" t="s">
        <v>967</v>
      </c>
    </row>
    <row r="408" spans="1:8" ht="15" customHeight="1" x14ac:dyDescent="0.25">
      <c r="A408" s="51">
        <v>408</v>
      </c>
      <c r="B408" s="40" t="s">
        <v>30</v>
      </c>
      <c r="C408" s="40" t="s">
        <v>35</v>
      </c>
      <c r="D408" s="40" t="s">
        <v>1315</v>
      </c>
      <c r="E408" s="40" t="s">
        <v>1316</v>
      </c>
      <c r="F408" s="40" t="s">
        <v>1317</v>
      </c>
      <c r="G408" t="s">
        <v>969</v>
      </c>
      <c r="H408" t="s">
        <v>967</v>
      </c>
    </row>
    <row r="409" spans="1:8" ht="15" customHeight="1" x14ac:dyDescent="0.25">
      <c r="A409" s="51">
        <v>409</v>
      </c>
      <c r="B409" s="40" t="s">
        <v>30</v>
      </c>
      <c r="C409" s="40" t="s">
        <v>35</v>
      </c>
      <c r="D409" s="40" t="s">
        <v>1318</v>
      </c>
      <c r="E409" s="40" t="s">
        <v>1319</v>
      </c>
      <c r="F409" s="40" t="s">
        <v>1320</v>
      </c>
      <c r="G409" t="s">
        <v>969</v>
      </c>
      <c r="H409" t="s">
        <v>967</v>
      </c>
    </row>
    <row r="410" spans="1:8" ht="15" customHeight="1" x14ac:dyDescent="0.25">
      <c r="A410" s="51">
        <v>410</v>
      </c>
      <c r="B410" s="40" t="s">
        <v>30</v>
      </c>
      <c r="C410" s="40" t="s">
        <v>35</v>
      </c>
      <c r="D410" s="40" t="s">
        <v>1321</v>
      </c>
      <c r="E410" s="40" t="s">
        <v>1322</v>
      </c>
      <c r="F410" s="40" t="s">
        <v>1323</v>
      </c>
      <c r="G410" t="s">
        <v>969</v>
      </c>
      <c r="H410" t="s">
        <v>967</v>
      </c>
    </row>
    <row r="411" spans="1:8" ht="15" customHeight="1" x14ac:dyDescent="0.25">
      <c r="A411" s="51">
        <v>411</v>
      </c>
      <c r="B411" s="40" t="s">
        <v>30</v>
      </c>
      <c r="C411" s="40" t="s">
        <v>35</v>
      </c>
      <c r="D411" s="40" t="s">
        <v>1324</v>
      </c>
      <c r="E411" s="40" t="s">
        <v>1325</v>
      </c>
      <c r="F411" s="40" t="s">
        <v>1326</v>
      </c>
      <c r="G411" t="s">
        <v>969</v>
      </c>
      <c r="H411" t="s">
        <v>967</v>
      </c>
    </row>
    <row r="412" spans="1:8" ht="15" customHeight="1" x14ac:dyDescent="0.25">
      <c r="A412" s="51">
        <v>412</v>
      </c>
      <c r="B412" s="40" t="s">
        <v>30</v>
      </c>
      <c r="C412" s="40" t="s">
        <v>35</v>
      </c>
      <c r="D412" s="40" t="s">
        <v>1327</v>
      </c>
      <c r="E412" s="40" t="s">
        <v>1328</v>
      </c>
      <c r="F412" s="40" t="s">
        <v>1329</v>
      </c>
      <c r="G412" t="s">
        <v>969</v>
      </c>
      <c r="H412" t="s">
        <v>967</v>
      </c>
    </row>
    <row r="413" spans="1:8" ht="15" customHeight="1" x14ac:dyDescent="0.25">
      <c r="A413" s="51">
        <v>413</v>
      </c>
      <c r="B413" s="40" t="s">
        <v>30</v>
      </c>
      <c r="C413" s="40" t="s">
        <v>35</v>
      </c>
      <c r="D413" s="40" t="s">
        <v>1330</v>
      </c>
      <c r="E413" s="40" t="s">
        <v>1331</v>
      </c>
      <c r="F413" s="40" t="s">
        <v>1332</v>
      </c>
      <c r="G413" t="s">
        <v>969</v>
      </c>
      <c r="H413" t="s">
        <v>967</v>
      </c>
    </row>
    <row r="414" spans="1:8" ht="15" customHeight="1" x14ac:dyDescent="0.25">
      <c r="A414" s="51">
        <v>414</v>
      </c>
      <c r="B414" s="40" t="s">
        <v>30</v>
      </c>
      <c r="C414" s="40" t="s">
        <v>35</v>
      </c>
      <c r="D414" s="40" t="s">
        <v>1333</v>
      </c>
      <c r="E414" s="40" t="s">
        <v>1334</v>
      </c>
      <c r="F414" s="40" t="s">
        <v>1335</v>
      </c>
      <c r="G414" t="s">
        <v>969</v>
      </c>
      <c r="H414" t="s">
        <v>967</v>
      </c>
    </row>
    <row r="415" spans="1:8" ht="15" customHeight="1" x14ac:dyDescent="0.25">
      <c r="A415" s="51">
        <v>415</v>
      </c>
      <c r="B415" s="40" t="s">
        <v>30</v>
      </c>
      <c r="C415" s="40" t="s">
        <v>35</v>
      </c>
      <c r="D415" s="40" t="s">
        <v>1336</v>
      </c>
      <c r="E415" s="40" t="s">
        <v>1337</v>
      </c>
      <c r="F415" s="40" t="s">
        <v>1338</v>
      </c>
      <c r="G415" t="s">
        <v>969</v>
      </c>
      <c r="H415" t="s">
        <v>967</v>
      </c>
    </row>
    <row r="416" spans="1:8" ht="15" customHeight="1" x14ac:dyDescent="0.25">
      <c r="A416" s="51">
        <v>416</v>
      </c>
      <c r="B416" s="40" t="s">
        <v>30</v>
      </c>
      <c r="C416" s="40" t="s">
        <v>35</v>
      </c>
      <c r="D416" s="40" t="s">
        <v>1339</v>
      </c>
      <c r="E416" s="40" t="s">
        <v>1340</v>
      </c>
      <c r="F416" s="40" t="s">
        <v>1341</v>
      </c>
      <c r="G416" t="s">
        <v>969</v>
      </c>
      <c r="H416" t="s">
        <v>967</v>
      </c>
    </row>
    <row r="417" spans="1:8" ht="15" customHeight="1" x14ac:dyDescent="0.25">
      <c r="A417" s="51">
        <v>417</v>
      </c>
      <c r="B417" s="40" t="s">
        <v>30</v>
      </c>
      <c r="C417" s="40" t="s">
        <v>35</v>
      </c>
      <c r="D417" s="40" t="s">
        <v>1342</v>
      </c>
      <c r="E417" s="40" t="s">
        <v>1343</v>
      </c>
      <c r="F417" s="40" t="s">
        <v>1344</v>
      </c>
      <c r="G417" t="s">
        <v>969</v>
      </c>
      <c r="H417" t="s">
        <v>967</v>
      </c>
    </row>
    <row r="418" spans="1:8" ht="15" customHeight="1" x14ac:dyDescent="0.25">
      <c r="A418" s="51">
        <v>418</v>
      </c>
      <c r="B418" s="40" t="s">
        <v>30</v>
      </c>
      <c r="C418" s="40" t="s">
        <v>35</v>
      </c>
      <c r="D418" s="40" t="s">
        <v>1345</v>
      </c>
      <c r="E418" s="40" t="s">
        <v>1346</v>
      </c>
      <c r="F418" s="40" t="s">
        <v>1347</v>
      </c>
      <c r="G418" t="s">
        <v>969</v>
      </c>
      <c r="H418" t="s">
        <v>967</v>
      </c>
    </row>
    <row r="419" spans="1:8" ht="15" customHeight="1" x14ac:dyDescent="0.25">
      <c r="A419" s="51">
        <v>419</v>
      </c>
      <c r="B419" s="40" t="s">
        <v>30</v>
      </c>
      <c r="C419" s="40" t="s">
        <v>35</v>
      </c>
      <c r="D419" s="40" t="s">
        <v>1348</v>
      </c>
      <c r="E419" s="40" t="s">
        <v>1349</v>
      </c>
      <c r="F419" s="40" t="s">
        <v>1350</v>
      </c>
      <c r="G419" t="s">
        <v>969</v>
      </c>
      <c r="H419" t="s">
        <v>967</v>
      </c>
    </row>
    <row r="420" spans="1:8" ht="15" customHeight="1" x14ac:dyDescent="0.25">
      <c r="A420" s="51">
        <v>420</v>
      </c>
      <c r="B420" s="40" t="s">
        <v>30</v>
      </c>
      <c r="C420" s="40" t="s">
        <v>35</v>
      </c>
      <c r="D420" s="40" t="s">
        <v>1351</v>
      </c>
      <c r="E420" s="40" t="s">
        <v>1352</v>
      </c>
      <c r="F420" s="40" t="s">
        <v>1353</v>
      </c>
      <c r="G420" t="s">
        <v>969</v>
      </c>
      <c r="H420" t="s">
        <v>967</v>
      </c>
    </row>
    <row r="421" spans="1:8" ht="15" customHeight="1" x14ac:dyDescent="0.25">
      <c r="A421" s="51">
        <v>421</v>
      </c>
      <c r="B421" s="40" t="s">
        <v>30</v>
      </c>
      <c r="C421" s="40" t="s">
        <v>35</v>
      </c>
      <c r="D421" s="40" t="s">
        <v>1354</v>
      </c>
      <c r="E421" s="40" t="s">
        <v>1355</v>
      </c>
      <c r="F421" s="40" t="s">
        <v>1356</v>
      </c>
      <c r="G421" t="s">
        <v>969</v>
      </c>
      <c r="H421" t="s">
        <v>967</v>
      </c>
    </row>
    <row r="422" spans="1:8" ht="15" customHeight="1" x14ac:dyDescent="0.25">
      <c r="A422" s="51">
        <v>422</v>
      </c>
      <c r="B422" s="40" t="s">
        <v>30</v>
      </c>
      <c r="C422" s="40" t="s">
        <v>35</v>
      </c>
      <c r="D422" s="40" t="s">
        <v>1357</v>
      </c>
      <c r="E422" s="40" t="s">
        <v>1358</v>
      </c>
      <c r="F422" s="40" t="s">
        <v>1359</v>
      </c>
      <c r="G422" t="s">
        <v>969</v>
      </c>
      <c r="H422" t="s">
        <v>967</v>
      </c>
    </row>
    <row r="423" spans="1:8" ht="15" customHeight="1" x14ac:dyDescent="0.25">
      <c r="A423" s="51">
        <v>423</v>
      </c>
      <c r="B423" s="40" t="s">
        <v>30</v>
      </c>
      <c r="C423" s="40" t="s">
        <v>35</v>
      </c>
      <c r="D423" s="40" t="s">
        <v>1360</v>
      </c>
      <c r="E423" s="40" t="s">
        <v>1361</v>
      </c>
      <c r="F423" s="40" t="s">
        <v>1362</v>
      </c>
      <c r="G423" t="s">
        <v>969</v>
      </c>
      <c r="H423" t="s">
        <v>967</v>
      </c>
    </row>
    <row r="424" spans="1:8" ht="15" customHeight="1" x14ac:dyDescent="0.25">
      <c r="A424" s="51">
        <v>424</v>
      </c>
      <c r="B424" s="40" t="s">
        <v>30</v>
      </c>
      <c r="C424" s="40" t="s">
        <v>35</v>
      </c>
      <c r="D424" s="40" t="s">
        <v>1363</v>
      </c>
      <c r="E424" s="40" t="s">
        <v>1364</v>
      </c>
      <c r="F424" s="40" t="s">
        <v>1365</v>
      </c>
      <c r="G424" t="s">
        <v>969</v>
      </c>
      <c r="H424" t="s">
        <v>967</v>
      </c>
    </row>
    <row r="425" spans="1:8" ht="15" customHeight="1" x14ac:dyDescent="0.25">
      <c r="A425" s="51">
        <v>425</v>
      </c>
      <c r="B425" s="40" t="s">
        <v>30</v>
      </c>
      <c r="C425" s="40" t="s">
        <v>35</v>
      </c>
      <c r="D425" s="40" t="s">
        <v>1366</v>
      </c>
      <c r="E425" s="40" t="s">
        <v>1367</v>
      </c>
      <c r="F425" s="40" t="s">
        <v>1368</v>
      </c>
      <c r="G425" t="s">
        <v>969</v>
      </c>
      <c r="H425" t="s">
        <v>967</v>
      </c>
    </row>
    <row r="426" spans="1:8" ht="15" customHeight="1" x14ac:dyDescent="0.25">
      <c r="A426" s="51">
        <v>426</v>
      </c>
      <c r="B426" s="40" t="s">
        <v>30</v>
      </c>
      <c r="C426" s="40" t="s">
        <v>35</v>
      </c>
      <c r="D426" s="40" t="s">
        <v>1369</v>
      </c>
      <c r="E426" s="40" t="s">
        <v>1370</v>
      </c>
      <c r="F426" s="40" t="s">
        <v>1371</v>
      </c>
      <c r="G426" t="s">
        <v>969</v>
      </c>
      <c r="H426" t="s">
        <v>967</v>
      </c>
    </row>
    <row r="427" spans="1:8" ht="15" customHeight="1" x14ac:dyDescent="0.25">
      <c r="A427" s="51">
        <v>427</v>
      </c>
      <c r="B427" s="40" t="s">
        <v>30</v>
      </c>
      <c r="C427" s="40" t="s">
        <v>35</v>
      </c>
      <c r="D427" s="40" t="s">
        <v>1372</v>
      </c>
      <c r="E427" s="40" t="s">
        <v>1373</v>
      </c>
      <c r="F427" s="40" t="s">
        <v>1374</v>
      </c>
      <c r="G427" t="s">
        <v>969</v>
      </c>
      <c r="H427" t="s">
        <v>967</v>
      </c>
    </row>
    <row r="428" spans="1:8" ht="15" customHeight="1" x14ac:dyDescent="0.25">
      <c r="A428" s="51">
        <v>428</v>
      </c>
      <c r="B428" s="40" t="s">
        <v>30</v>
      </c>
      <c r="C428" s="40" t="s">
        <v>35</v>
      </c>
      <c r="D428" s="40" t="s">
        <v>1375</v>
      </c>
      <c r="E428" s="40" t="s">
        <v>1376</v>
      </c>
      <c r="F428" s="40" t="s">
        <v>1377</v>
      </c>
      <c r="G428" t="s">
        <v>969</v>
      </c>
      <c r="H428" t="s">
        <v>967</v>
      </c>
    </row>
    <row r="429" spans="1:8" ht="15" customHeight="1" x14ac:dyDescent="0.25">
      <c r="A429" s="51">
        <v>429</v>
      </c>
      <c r="B429" s="40" t="s">
        <v>30</v>
      </c>
      <c r="C429" s="40" t="s">
        <v>35</v>
      </c>
      <c r="D429" s="40" t="s">
        <v>1378</v>
      </c>
      <c r="E429" s="40" t="s">
        <v>1379</v>
      </c>
      <c r="F429" s="40" t="s">
        <v>1380</v>
      </c>
      <c r="G429" t="s">
        <v>969</v>
      </c>
      <c r="H429" t="s">
        <v>967</v>
      </c>
    </row>
    <row r="430" spans="1:8" ht="15" customHeight="1" x14ac:dyDescent="0.25">
      <c r="A430" s="51">
        <v>430</v>
      </c>
      <c r="B430" s="40" t="s">
        <v>30</v>
      </c>
      <c r="C430" s="40" t="s">
        <v>35</v>
      </c>
      <c r="D430" s="40" t="s">
        <v>1381</v>
      </c>
      <c r="E430" s="40" t="s">
        <v>1382</v>
      </c>
      <c r="F430" s="40" t="s">
        <v>1383</v>
      </c>
      <c r="G430" t="s">
        <v>969</v>
      </c>
      <c r="H430" t="s">
        <v>967</v>
      </c>
    </row>
    <row r="431" spans="1:8" ht="15" customHeight="1" x14ac:dyDescent="0.25">
      <c r="A431" s="51">
        <v>431</v>
      </c>
      <c r="B431" s="40" t="s">
        <v>30</v>
      </c>
      <c r="C431" s="40" t="s">
        <v>35</v>
      </c>
      <c r="D431" s="40" t="s">
        <v>1384</v>
      </c>
      <c r="E431" s="40" t="s">
        <v>1385</v>
      </c>
      <c r="F431" s="40" t="s">
        <v>1386</v>
      </c>
      <c r="G431" t="s">
        <v>969</v>
      </c>
      <c r="H431" t="s">
        <v>967</v>
      </c>
    </row>
    <row r="432" spans="1:8" ht="15" customHeight="1" x14ac:dyDescent="0.25">
      <c r="A432" s="51">
        <v>432</v>
      </c>
      <c r="B432" s="40" t="s">
        <v>30</v>
      </c>
      <c r="C432" s="40" t="s">
        <v>35</v>
      </c>
      <c r="D432" s="40" t="s">
        <v>1387</v>
      </c>
      <c r="E432" s="40" t="s">
        <v>1388</v>
      </c>
      <c r="F432" s="40" t="s">
        <v>1389</v>
      </c>
      <c r="G432" t="s">
        <v>969</v>
      </c>
      <c r="H432" t="s">
        <v>967</v>
      </c>
    </row>
    <row r="433" spans="1:8" ht="15" customHeight="1" x14ac:dyDescent="0.25">
      <c r="A433" s="51">
        <v>433</v>
      </c>
      <c r="B433" s="40" t="s">
        <v>30</v>
      </c>
      <c r="C433" s="40" t="s">
        <v>35</v>
      </c>
      <c r="D433" s="40" t="s">
        <v>1390</v>
      </c>
      <c r="E433" s="40" t="s">
        <v>1391</v>
      </c>
      <c r="F433" s="40" t="s">
        <v>1392</v>
      </c>
      <c r="G433" t="s">
        <v>969</v>
      </c>
      <c r="H433" t="s">
        <v>967</v>
      </c>
    </row>
    <row r="434" spans="1:8" ht="15" customHeight="1" x14ac:dyDescent="0.25">
      <c r="A434" s="51">
        <v>434</v>
      </c>
      <c r="B434" s="40" t="s">
        <v>30</v>
      </c>
      <c r="C434" s="40" t="s">
        <v>35</v>
      </c>
      <c r="D434" s="40" t="s">
        <v>1393</v>
      </c>
      <c r="E434" s="40" t="s">
        <v>1394</v>
      </c>
      <c r="F434" s="40" t="s">
        <v>1395</v>
      </c>
      <c r="G434" t="s">
        <v>969</v>
      </c>
      <c r="H434" t="s">
        <v>967</v>
      </c>
    </row>
    <row r="435" spans="1:8" ht="15" customHeight="1" x14ac:dyDescent="0.25">
      <c r="A435" s="51">
        <v>435</v>
      </c>
      <c r="B435" s="40" t="s">
        <v>30</v>
      </c>
      <c r="C435" s="40" t="s">
        <v>35</v>
      </c>
      <c r="D435" s="40" t="s">
        <v>1396</v>
      </c>
      <c r="E435" s="40" t="s">
        <v>1397</v>
      </c>
      <c r="F435" s="40" t="s">
        <v>1398</v>
      </c>
      <c r="G435" t="s">
        <v>969</v>
      </c>
      <c r="H435" t="s">
        <v>967</v>
      </c>
    </row>
    <row r="436" spans="1:8" ht="15" customHeight="1" x14ac:dyDescent="0.25">
      <c r="A436" s="51">
        <v>436</v>
      </c>
      <c r="B436" s="40" t="s">
        <v>30</v>
      </c>
      <c r="C436" s="40" t="s">
        <v>35</v>
      </c>
      <c r="D436" s="40" t="s">
        <v>42</v>
      </c>
      <c r="E436" s="40" t="s">
        <v>1399</v>
      </c>
      <c r="F436" s="40" t="s">
        <v>1400</v>
      </c>
      <c r="G436" t="s">
        <v>969</v>
      </c>
      <c r="H436" t="s">
        <v>967</v>
      </c>
    </row>
    <row r="437" spans="1:8" ht="15" customHeight="1" x14ac:dyDescent="0.25">
      <c r="A437" s="51">
        <v>437</v>
      </c>
      <c r="B437" s="40" t="s">
        <v>30</v>
      </c>
      <c r="C437" s="40" t="s">
        <v>35</v>
      </c>
      <c r="D437" s="40" t="s">
        <v>1401</v>
      </c>
      <c r="E437" s="40" t="s">
        <v>1402</v>
      </c>
      <c r="F437" s="40" t="s">
        <v>1403</v>
      </c>
      <c r="G437" t="s">
        <v>969</v>
      </c>
      <c r="H437" t="s">
        <v>967</v>
      </c>
    </row>
    <row r="438" spans="1:8" ht="15" customHeight="1" x14ac:dyDescent="0.25">
      <c r="A438" s="51">
        <v>438</v>
      </c>
      <c r="B438" s="40" t="s">
        <v>30</v>
      </c>
      <c r="C438" s="40" t="s">
        <v>35</v>
      </c>
      <c r="D438" s="40" t="s">
        <v>1404</v>
      </c>
      <c r="E438" s="40" t="s">
        <v>1405</v>
      </c>
      <c r="F438" s="40" t="s">
        <v>1406</v>
      </c>
      <c r="G438" t="s">
        <v>969</v>
      </c>
      <c r="H438" t="s">
        <v>967</v>
      </c>
    </row>
    <row r="439" spans="1:8" ht="15" customHeight="1" x14ac:dyDescent="0.25">
      <c r="A439" s="51">
        <v>439</v>
      </c>
      <c r="B439" s="40" t="s">
        <v>30</v>
      </c>
      <c r="C439" s="40" t="s">
        <v>35</v>
      </c>
      <c r="D439" s="40" t="s">
        <v>1407</v>
      </c>
      <c r="E439" s="40" t="s">
        <v>1408</v>
      </c>
      <c r="F439" s="40" t="s">
        <v>1409</v>
      </c>
      <c r="G439" t="s">
        <v>969</v>
      </c>
      <c r="H439" t="s">
        <v>967</v>
      </c>
    </row>
    <row r="440" spans="1:8" ht="15" customHeight="1" x14ac:dyDescent="0.25">
      <c r="A440" s="51">
        <v>440</v>
      </c>
      <c r="B440" s="40" t="s">
        <v>30</v>
      </c>
      <c r="C440" s="40" t="s">
        <v>35</v>
      </c>
      <c r="D440" s="40" t="s">
        <v>1410</v>
      </c>
      <c r="E440" s="40" t="s">
        <v>1411</v>
      </c>
      <c r="F440" s="40" t="s">
        <v>1412</v>
      </c>
      <c r="G440" t="s">
        <v>969</v>
      </c>
      <c r="H440" t="s">
        <v>967</v>
      </c>
    </row>
    <row r="441" spans="1:8" ht="15" customHeight="1" x14ac:dyDescent="0.25">
      <c r="A441" s="51">
        <v>441</v>
      </c>
      <c r="B441" s="40" t="s">
        <v>30</v>
      </c>
      <c r="C441" s="40" t="s">
        <v>35</v>
      </c>
      <c r="D441" s="40" t="s">
        <v>1413</v>
      </c>
      <c r="E441" s="40" t="s">
        <v>1414</v>
      </c>
      <c r="F441" s="40" t="s">
        <v>1415</v>
      </c>
      <c r="G441" t="s">
        <v>969</v>
      </c>
      <c r="H441" t="s">
        <v>967</v>
      </c>
    </row>
    <row r="442" spans="1:8" ht="15" customHeight="1" x14ac:dyDescent="0.25">
      <c r="A442" s="51">
        <v>442</v>
      </c>
      <c r="B442" s="40" t="s">
        <v>124</v>
      </c>
      <c r="C442" s="40" t="s">
        <v>124</v>
      </c>
      <c r="D442" s="40" t="s">
        <v>124</v>
      </c>
      <c r="E442" s="40" t="s">
        <v>164</v>
      </c>
      <c r="F442" s="40" t="s">
        <v>1416</v>
      </c>
      <c r="G442" t="s">
        <v>164</v>
      </c>
      <c r="H442" t="s">
        <v>164</v>
      </c>
    </row>
    <row r="443" spans="1:8" ht="15" customHeight="1" x14ac:dyDescent="0.25">
      <c r="A443" s="51">
        <v>443</v>
      </c>
      <c r="B443" s="40" t="s">
        <v>160</v>
      </c>
      <c r="C443" s="40" t="s">
        <v>160</v>
      </c>
      <c r="D443" s="40" t="s">
        <v>1417</v>
      </c>
      <c r="E443" s="40" t="s">
        <v>1418</v>
      </c>
      <c r="F443" s="40" t="s">
        <v>1419</v>
      </c>
      <c r="G443" s="40" t="s">
        <v>1418</v>
      </c>
    </row>
    <row r="444" spans="1:8" ht="15" customHeight="1" x14ac:dyDescent="0.25">
      <c r="A444" s="51">
        <v>444</v>
      </c>
      <c r="B444" s="40" t="s">
        <v>48</v>
      </c>
      <c r="C444" s="40" t="s">
        <v>35</v>
      </c>
      <c r="D444" s="40" t="s">
        <v>48</v>
      </c>
      <c r="E444" s="40" t="s">
        <v>1420</v>
      </c>
      <c r="F444" s="40" t="s">
        <v>1421</v>
      </c>
      <c r="G444" t="s">
        <v>969</v>
      </c>
      <c r="H444" t="s">
        <v>1420</v>
      </c>
    </row>
    <row r="445" spans="1:8" ht="15" customHeight="1" x14ac:dyDescent="0.25">
      <c r="A445" s="51">
        <v>445</v>
      </c>
      <c r="B445" s="40" t="s">
        <v>48</v>
      </c>
      <c r="C445" s="40" t="s">
        <v>35</v>
      </c>
      <c r="D445" s="40" t="s">
        <v>105</v>
      </c>
      <c r="E445" s="40" t="s">
        <v>1420</v>
      </c>
      <c r="F445" s="40" t="s">
        <v>1422</v>
      </c>
      <c r="G445" t="s">
        <v>969</v>
      </c>
      <c r="H445" t="s">
        <v>1420</v>
      </c>
    </row>
    <row r="446" spans="1:8" ht="15" customHeight="1" x14ac:dyDescent="0.25">
      <c r="A446" s="51">
        <v>446</v>
      </c>
      <c r="B446" s="40" t="s">
        <v>48</v>
      </c>
      <c r="C446" s="40" t="s">
        <v>35</v>
      </c>
      <c r="D446" s="40" t="s">
        <v>1423</v>
      </c>
      <c r="E446" s="40" t="s">
        <v>1424</v>
      </c>
      <c r="F446" s="40" t="s">
        <v>1425</v>
      </c>
      <c r="G446" t="s">
        <v>969</v>
      </c>
      <c r="H446" t="s">
        <v>1420</v>
      </c>
    </row>
    <row r="447" spans="1:8" ht="15" customHeight="1" x14ac:dyDescent="0.25">
      <c r="A447" s="51">
        <v>447</v>
      </c>
      <c r="B447" s="40" t="s">
        <v>48</v>
      </c>
      <c r="C447" s="40" t="s">
        <v>35</v>
      </c>
      <c r="D447" s="40" t="s">
        <v>1426</v>
      </c>
      <c r="E447" s="40" t="s">
        <v>1427</v>
      </c>
      <c r="F447" s="40" t="s">
        <v>1428</v>
      </c>
      <c r="G447" t="s">
        <v>969</v>
      </c>
      <c r="H447" t="s">
        <v>1420</v>
      </c>
    </row>
    <row r="448" spans="1:8" ht="15" customHeight="1" x14ac:dyDescent="0.25">
      <c r="A448" s="51">
        <v>448</v>
      </c>
      <c r="B448" s="40" t="s">
        <v>48</v>
      </c>
      <c r="C448" s="40" t="s">
        <v>35</v>
      </c>
      <c r="D448" s="40" t="s">
        <v>1429</v>
      </c>
      <c r="E448" s="40" t="s">
        <v>1430</v>
      </c>
      <c r="F448" s="40" t="s">
        <v>1431</v>
      </c>
      <c r="G448" t="s">
        <v>969</v>
      </c>
      <c r="H448" t="s">
        <v>1420</v>
      </c>
    </row>
    <row r="449" spans="1:8" ht="15" customHeight="1" x14ac:dyDescent="0.25">
      <c r="A449" s="51">
        <v>449</v>
      </c>
      <c r="B449" s="40" t="s">
        <v>48</v>
      </c>
      <c r="C449" s="40" t="s">
        <v>35</v>
      </c>
      <c r="D449" s="40" t="s">
        <v>1432</v>
      </c>
      <c r="E449" s="40" t="s">
        <v>1433</v>
      </c>
      <c r="F449" s="40" t="s">
        <v>1434</v>
      </c>
      <c r="G449" t="s">
        <v>969</v>
      </c>
      <c r="H449" t="s">
        <v>1420</v>
      </c>
    </row>
    <row r="450" spans="1:8" ht="15" customHeight="1" x14ac:dyDescent="0.25">
      <c r="A450" s="51">
        <v>450</v>
      </c>
      <c r="B450" s="40" t="s">
        <v>48</v>
      </c>
      <c r="C450" s="40" t="s">
        <v>35</v>
      </c>
      <c r="D450" s="40" t="s">
        <v>1435</v>
      </c>
      <c r="E450" s="40" t="s">
        <v>1436</v>
      </c>
      <c r="F450" s="40" t="s">
        <v>1437</v>
      </c>
      <c r="G450" t="s">
        <v>969</v>
      </c>
      <c r="H450" t="s">
        <v>1420</v>
      </c>
    </row>
    <row r="451" spans="1:8" ht="15" customHeight="1" x14ac:dyDescent="0.25">
      <c r="A451" s="51">
        <v>451</v>
      </c>
      <c r="B451" s="40" t="s">
        <v>48</v>
      </c>
      <c r="C451" s="40" t="s">
        <v>35</v>
      </c>
      <c r="D451" s="40" t="s">
        <v>1438</v>
      </c>
      <c r="E451" s="40" t="s">
        <v>1439</v>
      </c>
      <c r="F451" s="40" t="s">
        <v>1440</v>
      </c>
      <c r="G451" t="s">
        <v>969</v>
      </c>
      <c r="H451" t="s">
        <v>1420</v>
      </c>
    </row>
    <row r="452" spans="1:8" ht="15" customHeight="1" x14ac:dyDescent="0.25">
      <c r="A452" s="51">
        <v>452</v>
      </c>
      <c r="B452" s="40" t="s">
        <v>48</v>
      </c>
      <c r="C452" s="40" t="s">
        <v>35</v>
      </c>
      <c r="D452" s="40" t="s">
        <v>1441</v>
      </c>
      <c r="E452" s="40" t="s">
        <v>1442</v>
      </c>
      <c r="F452" s="40" t="s">
        <v>1443</v>
      </c>
      <c r="G452" t="s">
        <v>969</v>
      </c>
      <c r="H452" t="s">
        <v>1420</v>
      </c>
    </row>
    <row r="453" spans="1:8" ht="15" customHeight="1" x14ac:dyDescent="0.25">
      <c r="A453" s="51">
        <v>453</v>
      </c>
      <c r="B453" s="40" t="s">
        <v>48</v>
      </c>
      <c r="C453" s="40" t="s">
        <v>35</v>
      </c>
      <c r="D453" s="40" t="s">
        <v>1444</v>
      </c>
      <c r="E453" s="40" t="s">
        <v>1445</v>
      </c>
      <c r="F453" s="40" t="s">
        <v>1446</v>
      </c>
      <c r="G453" t="s">
        <v>969</v>
      </c>
      <c r="H453" t="s">
        <v>1420</v>
      </c>
    </row>
    <row r="454" spans="1:8" ht="15" customHeight="1" x14ac:dyDescent="0.25">
      <c r="A454" s="51">
        <v>454</v>
      </c>
      <c r="B454" s="40" t="s">
        <v>48</v>
      </c>
      <c r="C454" s="40" t="s">
        <v>35</v>
      </c>
      <c r="D454" s="40" t="s">
        <v>1447</v>
      </c>
      <c r="E454" s="40" t="s">
        <v>1448</v>
      </c>
      <c r="F454" s="40" t="s">
        <v>1449</v>
      </c>
      <c r="G454" t="s">
        <v>969</v>
      </c>
      <c r="H454" t="s">
        <v>1420</v>
      </c>
    </row>
    <row r="455" spans="1:8" ht="15" customHeight="1" x14ac:dyDescent="0.25">
      <c r="A455" s="51">
        <v>455</v>
      </c>
      <c r="B455" s="40" t="s">
        <v>48</v>
      </c>
      <c r="C455" s="40" t="s">
        <v>35</v>
      </c>
      <c r="D455" s="40" t="s">
        <v>1450</v>
      </c>
      <c r="E455" s="40" t="s">
        <v>1451</v>
      </c>
      <c r="F455" s="40" t="s">
        <v>1452</v>
      </c>
      <c r="G455" t="s">
        <v>969</v>
      </c>
      <c r="H455" t="s">
        <v>1420</v>
      </c>
    </row>
    <row r="456" spans="1:8" ht="15" customHeight="1" x14ac:dyDescent="0.25">
      <c r="A456" s="51">
        <v>456</v>
      </c>
      <c r="B456" s="40" t="s">
        <v>48</v>
      </c>
      <c r="C456" s="40" t="s">
        <v>35</v>
      </c>
      <c r="D456" s="40" t="s">
        <v>1453</v>
      </c>
      <c r="E456" s="40" t="s">
        <v>1454</v>
      </c>
      <c r="F456" s="40" t="s">
        <v>1455</v>
      </c>
      <c r="G456" t="s">
        <v>969</v>
      </c>
      <c r="H456" t="s">
        <v>1420</v>
      </c>
    </row>
    <row r="457" spans="1:8" ht="15" customHeight="1" x14ac:dyDescent="0.25">
      <c r="A457" s="51">
        <v>457</v>
      </c>
      <c r="B457" s="40" t="s">
        <v>48</v>
      </c>
      <c r="C457" s="40" t="s">
        <v>35</v>
      </c>
      <c r="D457" s="40" t="s">
        <v>1456</v>
      </c>
      <c r="E457" s="40" t="s">
        <v>1457</v>
      </c>
      <c r="F457" s="40" t="s">
        <v>1458</v>
      </c>
      <c r="G457" t="s">
        <v>969</v>
      </c>
      <c r="H457" t="s">
        <v>1420</v>
      </c>
    </row>
    <row r="458" spans="1:8" ht="15" customHeight="1" x14ac:dyDescent="0.25">
      <c r="A458" s="51">
        <v>458</v>
      </c>
      <c r="B458" s="40" t="s">
        <v>48</v>
      </c>
      <c r="C458" s="40" t="s">
        <v>35</v>
      </c>
      <c r="D458" s="40" t="s">
        <v>1459</v>
      </c>
      <c r="E458" s="40" t="s">
        <v>1460</v>
      </c>
      <c r="F458" s="40" t="s">
        <v>1461</v>
      </c>
      <c r="G458" t="s">
        <v>969</v>
      </c>
      <c r="H458" t="s">
        <v>1420</v>
      </c>
    </row>
    <row r="459" spans="1:8" ht="15" customHeight="1" x14ac:dyDescent="0.25">
      <c r="A459" s="51">
        <v>459</v>
      </c>
      <c r="B459" s="40" t="s">
        <v>189</v>
      </c>
      <c r="C459" s="40" t="s">
        <v>35</v>
      </c>
      <c r="D459" s="40" t="s">
        <v>189</v>
      </c>
      <c r="E459" s="40" t="s">
        <v>1462</v>
      </c>
      <c r="F459" s="40" t="s">
        <v>1463</v>
      </c>
      <c r="G459" t="s">
        <v>969</v>
      </c>
      <c r="H459" t="s">
        <v>1462</v>
      </c>
    </row>
    <row r="460" spans="1:8" ht="15" customHeight="1" x14ac:dyDescent="0.25">
      <c r="A460" s="51">
        <v>460</v>
      </c>
      <c r="B460" s="40" t="s">
        <v>189</v>
      </c>
      <c r="C460" s="40" t="s">
        <v>35</v>
      </c>
      <c r="D460" s="40" t="s">
        <v>1464</v>
      </c>
      <c r="E460" s="40" t="s">
        <v>1462</v>
      </c>
      <c r="F460" s="40" t="s">
        <v>1465</v>
      </c>
      <c r="G460" t="s">
        <v>969</v>
      </c>
      <c r="H460" t="s">
        <v>1462</v>
      </c>
    </row>
    <row r="461" spans="1:8" ht="15" customHeight="1" x14ac:dyDescent="0.25">
      <c r="A461" s="51">
        <v>461</v>
      </c>
      <c r="B461" s="40" t="s">
        <v>189</v>
      </c>
      <c r="C461" s="40" t="s">
        <v>35</v>
      </c>
      <c r="D461" s="40" t="s">
        <v>1466</v>
      </c>
      <c r="E461" s="40" t="s">
        <v>1462</v>
      </c>
      <c r="F461" s="40" t="s">
        <v>1467</v>
      </c>
      <c r="G461" t="s">
        <v>969</v>
      </c>
      <c r="H461" t="s">
        <v>1462</v>
      </c>
    </row>
    <row r="462" spans="1:8" ht="15" customHeight="1" x14ac:dyDescent="0.25">
      <c r="A462" s="51">
        <v>462</v>
      </c>
      <c r="B462" s="40" t="s">
        <v>189</v>
      </c>
      <c r="C462" s="40" t="s">
        <v>35</v>
      </c>
      <c r="D462" s="40" t="s">
        <v>1468</v>
      </c>
      <c r="E462" s="40" t="s">
        <v>1469</v>
      </c>
      <c r="F462" s="40" t="s">
        <v>1470</v>
      </c>
      <c r="G462" t="s">
        <v>969</v>
      </c>
      <c r="H462" t="s">
        <v>1462</v>
      </c>
    </row>
    <row r="463" spans="1:8" ht="15" customHeight="1" x14ac:dyDescent="0.25">
      <c r="A463" s="51">
        <v>463</v>
      </c>
      <c r="B463" s="40" t="s">
        <v>189</v>
      </c>
      <c r="C463" s="40" t="s">
        <v>35</v>
      </c>
      <c r="D463" s="40" t="s">
        <v>1471</v>
      </c>
      <c r="E463" s="40" t="s">
        <v>1472</v>
      </c>
      <c r="F463" s="40" t="s">
        <v>1473</v>
      </c>
      <c r="G463" t="s">
        <v>969</v>
      </c>
      <c r="H463" t="s">
        <v>1462</v>
      </c>
    </row>
    <row r="464" spans="1:8" ht="15" customHeight="1" x14ac:dyDescent="0.25">
      <c r="A464" s="51">
        <v>464</v>
      </c>
      <c r="B464" s="40" t="s">
        <v>189</v>
      </c>
      <c r="C464" s="40" t="s">
        <v>35</v>
      </c>
      <c r="D464" s="40" t="s">
        <v>1474</v>
      </c>
      <c r="E464" s="40" t="s">
        <v>1475</v>
      </c>
      <c r="F464" s="40" t="s">
        <v>1476</v>
      </c>
      <c r="G464" t="s">
        <v>969</v>
      </c>
      <c r="H464" t="s">
        <v>1462</v>
      </c>
    </row>
    <row r="465" spans="1:8" ht="15" customHeight="1" x14ac:dyDescent="0.25">
      <c r="A465" s="51">
        <v>465</v>
      </c>
      <c r="B465" s="40" t="s">
        <v>117</v>
      </c>
      <c r="C465" s="40" t="s">
        <v>35</v>
      </c>
      <c r="D465" s="40" t="s">
        <v>117</v>
      </c>
      <c r="E465" s="40" t="s">
        <v>1477</v>
      </c>
      <c r="F465" s="40" t="s">
        <v>1478</v>
      </c>
      <c r="G465" t="s">
        <v>969</v>
      </c>
      <c r="H465" t="s">
        <v>1477</v>
      </c>
    </row>
    <row r="466" spans="1:8" ht="15" customHeight="1" x14ac:dyDescent="0.25">
      <c r="A466" s="51">
        <v>466</v>
      </c>
      <c r="B466" s="40" t="s">
        <v>117</v>
      </c>
      <c r="C466" s="40" t="s">
        <v>35</v>
      </c>
      <c r="D466" s="40" t="s">
        <v>1479</v>
      </c>
      <c r="E466" s="40" t="s">
        <v>1480</v>
      </c>
      <c r="F466" s="40" t="s">
        <v>1481</v>
      </c>
      <c r="G466" t="s">
        <v>969</v>
      </c>
      <c r="H466" t="s">
        <v>1477</v>
      </c>
    </row>
    <row r="467" spans="1:8" ht="15" customHeight="1" x14ac:dyDescent="0.25">
      <c r="A467" s="51">
        <v>467</v>
      </c>
      <c r="B467" s="40" t="s">
        <v>117</v>
      </c>
      <c r="C467" s="40" t="s">
        <v>35</v>
      </c>
      <c r="D467" s="40" t="s">
        <v>1482</v>
      </c>
      <c r="E467" s="40" t="s">
        <v>1480</v>
      </c>
      <c r="F467" s="40" t="s">
        <v>1483</v>
      </c>
      <c r="G467" t="s">
        <v>969</v>
      </c>
      <c r="H467" t="s">
        <v>1477</v>
      </c>
    </row>
    <row r="468" spans="1:8" ht="15" customHeight="1" x14ac:dyDescent="0.25">
      <c r="A468" s="51">
        <v>468</v>
      </c>
      <c r="B468" s="40" t="s">
        <v>117</v>
      </c>
      <c r="C468" s="40" t="s">
        <v>35</v>
      </c>
      <c r="D468" s="40" t="s">
        <v>1484</v>
      </c>
      <c r="E468" s="40" t="s">
        <v>1485</v>
      </c>
      <c r="F468" s="40" t="s">
        <v>1486</v>
      </c>
      <c r="G468" t="s">
        <v>969</v>
      </c>
      <c r="H468" t="s">
        <v>1477</v>
      </c>
    </row>
    <row r="469" spans="1:8" ht="15" customHeight="1" x14ac:dyDescent="0.25">
      <c r="A469" s="51">
        <v>469</v>
      </c>
      <c r="B469" s="40" t="s">
        <v>117</v>
      </c>
      <c r="C469" s="40" t="s">
        <v>35</v>
      </c>
      <c r="D469" s="40" t="s">
        <v>1487</v>
      </c>
      <c r="E469" s="40" t="s">
        <v>1488</v>
      </c>
      <c r="F469" s="40" t="s">
        <v>1489</v>
      </c>
      <c r="G469" t="s">
        <v>969</v>
      </c>
      <c r="H469" t="s">
        <v>1477</v>
      </c>
    </row>
    <row r="470" spans="1:8" ht="15" customHeight="1" x14ac:dyDescent="0.25">
      <c r="A470" s="51">
        <v>470</v>
      </c>
      <c r="B470" s="40" t="s">
        <v>117</v>
      </c>
      <c r="C470" s="40" t="s">
        <v>35</v>
      </c>
      <c r="D470" s="40" t="s">
        <v>1490</v>
      </c>
      <c r="E470" s="40" t="s">
        <v>1491</v>
      </c>
      <c r="F470" s="40" t="s">
        <v>1492</v>
      </c>
      <c r="G470" t="s">
        <v>969</v>
      </c>
      <c r="H470" t="s">
        <v>1477</v>
      </c>
    </row>
    <row r="471" spans="1:8" ht="15" customHeight="1" x14ac:dyDescent="0.25">
      <c r="A471" s="51">
        <v>471</v>
      </c>
      <c r="B471" s="40" t="s">
        <v>117</v>
      </c>
      <c r="C471" s="40" t="s">
        <v>35</v>
      </c>
      <c r="D471" s="40" t="s">
        <v>1493</v>
      </c>
      <c r="E471" s="40" t="s">
        <v>1494</v>
      </c>
      <c r="F471" s="40" t="s">
        <v>1495</v>
      </c>
      <c r="G471" t="s">
        <v>969</v>
      </c>
      <c r="H471" t="s">
        <v>1477</v>
      </c>
    </row>
    <row r="472" spans="1:8" ht="15" customHeight="1" x14ac:dyDescent="0.25">
      <c r="A472" s="51">
        <v>472</v>
      </c>
      <c r="B472" s="40" t="s">
        <v>117</v>
      </c>
      <c r="C472" s="40" t="s">
        <v>35</v>
      </c>
      <c r="D472" s="40" t="s">
        <v>1496</v>
      </c>
      <c r="E472" s="40" t="s">
        <v>1497</v>
      </c>
      <c r="F472" s="40" t="s">
        <v>1498</v>
      </c>
      <c r="G472" t="s">
        <v>969</v>
      </c>
      <c r="H472" t="s">
        <v>1477</v>
      </c>
    </row>
    <row r="473" spans="1:8" ht="15" customHeight="1" x14ac:dyDescent="0.25">
      <c r="A473" s="51">
        <v>473</v>
      </c>
      <c r="B473" s="40" t="s">
        <v>117</v>
      </c>
      <c r="C473" s="40" t="s">
        <v>35</v>
      </c>
      <c r="D473" s="40" t="s">
        <v>1499</v>
      </c>
      <c r="E473" s="40" t="s">
        <v>1500</v>
      </c>
      <c r="F473" s="40" t="s">
        <v>1501</v>
      </c>
      <c r="G473" t="s">
        <v>969</v>
      </c>
      <c r="H473" t="s">
        <v>1477</v>
      </c>
    </row>
    <row r="474" spans="1:8" ht="15" customHeight="1" x14ac:dyDescent="0.25">
      <c r="A474" s="51">
        <v>474</v>
      </c>
      <c r="B474" s="40" t="s">
        <v>117</v>
      </c>
      <c r="C474" s="40" t="s">
        <v>35</v>
      </c>
      <c r="D474" s="40" t="s">
        <v>1502</v>
      </c>
      <c r="E474" s="40" t="s">
        <v>1503</v>
      </c>
      <c r="F474" s="40" t="s">
        <v>1504</v>
      </c>
      <c r="G474" t="s">
        <v>969</v>
      </c>
      <c r="H474" t="s">
        <v>1477</v>
      </c>
    </row>
    <row r="475" spans="1:8" ht="15" customHeight="1" x14ac:dyDescent="0.25">
      <c r="A475" s="51">
        <v>475</v>
      </c>
      <c r="B475" s="40" t="s">
        <v>117</v>
      </c>
      <c r="C475" s="40" t="s">
        <v>35</v>
      </c>
      <c r="D475" s="40" t="s">
        <v>1505</v>
      </c>
      <c r="E475" s="40" t="s">
        <v>1506</v>
      </c>
      <c r="F475" s="40" t="s">
        <v>1507</v>
      </c>
      <c r="G475" t="s">
        <v>969</v>
      </c>
      <c r="H475" t="s">
        <v>1477</v>
      </c>
    </row>
    <row r="476" spans="1:8" ht="15" customHeight="1" x14ac:dyDescent="0.25">
      <c r="A476" s="51">
        <v>476</v>
      </c>
      <c r="B476" s="40" t="s">
        <v>117</v>
      </c>
      <c r="C476" s="40" t="s">
        <v>35</v>
      </c>
      <c r="D476" s="40" t="s">
        <v>1508</v>
      </c>
      <c r="E476" s="40" t="s">
        <v>1506</v>
      </c>
      <c r="F476" s="40" t="s">
        <v>1509</v>
      </c>
      <c r="G476" t="s">
        <v>969</v>
      </c>
      <c r="H476" t="s">
        <v>1477</v>
      </c>
    </row>
    <row r="477" spans="1:8" ht="15" customHeight="1" x14ac:dyDescent="0.25">
      <c r="A477" s="51">
        <v>477</v>
      </c>
      <c r="B477" s="40" t="s">
        <v>117</v>
      </c>
      <c r="C477" s="40" t="s">
        <v>35</v>
      </c>
      <c r="D477" s="40" t="s">
        <v>1510</v>
      </c>
      <c r="E477" s="40" t="s">
        <v>1511</v>
      </c>
      <c r="F477" s="40" t="s">
        <v>1512</v>
      </c>
      <c r="G477" t="s">
        <v>969</v>
      </c>
      <c r="H477" t="s">
        <v>1477</v>
      </c>
    </row>
    <row r="478" spans="1:8" ht="15" customHeight="1" x14ac:dyDescent="0.25">
      <c r="A478" s="51">
        <v>478</v>
      </c>
      <c r="B478" s="40" t="s">
        <v>117</v>
      </c>
      <c r="C478" s="40" t="s">
        <v>35</v>
      </c>
      <c r="D478" s="40" t="s">
        <v>1513</v>
      </c>
      <c r="E478" s="40" t="s">
        <v>1514</v>
      </c>
      <c r="F478" s="40" t="s">
        <v>1515</v>
      </c>
      <c r="G478" t="s">
        <v>969</v>
      </c>
      <c r="H478" t="s">
        <v>1477</v>
      </c>
    </row>
    <row r="479" spans="1:8" ht="15" customHeight="1" x14ac:dyDescent="0.25">
      <c r="A479" s="51">
        <v>479</v>
      </c>
      <c r="B479" s="40" t="s">
        <v>117</v>
      </c>
      <c r="C479" s="40" t="s">
        <v>35</v>
      </c>
      <c r="D479" s="40" t="s">
        <v>1516</v>
      </c>
      <c r="E479" s="40" t="s">
        <v>1517</v>
      </c>
      <c r="F479" s="40" t="s">
        <v>1518</v>
      </c>
      <c r="G479" t="s">
        <v>969</v>
      </c>
      <c r="H479" t="s">
        <v>1477</v>
      </c>
    </row>
    <row r="480" spans="1:8" ht="15" customHeight="1" x14ac:dyDescent="0.25">
      <c r="A480" s="51">
        <v>480</v>
      </c>
      <c r="B480" s="40" t="s">
        <v>117</v>
      </c>
      <c r="C480" s="40" t="s">
        <v>35</v>
      </c>
      <c r="D480" s="40" t="s">
        <v>1519</v>
      </c>
      <c r="E480" s="40" t="s">
        <v>1520</v>
      </c>
      <c r="F480" s="40" t="s">
        <v>1521</v>
      </c>
      <c r="G480" t="s">
        <v>969</v>
      </c>
      <c r="H480" t="s">
        <v>1477</v>
      </c>
    </row>
    <row r="481" spans="1:8" ht="15" customHeight="1" x14ac:dyDescent="0.25">
      <c r="A481" s="51">
        <v>481</v>
      </c>
      <c r="B481" s="40" t="s">
        <v>117</v>
      </c>
      <c r="C481" s="40" t="s">
        <v>35</v>
      </c>
      <c r="D481" s="40" t="s">
        <v>1522</v>
      </c>
      <c r="E481" s="40" t="s">
        <v>1523</v>
      </c>
      <c r="F481" s="40" t="s">
        <v>1524</v>
      </c>
      <c r="G481" t="s">
        <v>969</v>
      </c>
      <c r="H481" t="s">
        <v>1477</v>
      </c>
    </row>
    <row r="482" spans="1:8" ht="15" customHeight="1" x14ac:dyDescent="0.25">
      <c r="A482" s="51">
        <v>482</v>
      </c>
      <c r="B482" s="40" t="s">
        <v>117</v>
      </c>
      <c r="C482" s="40" t="s">
        <v>35</v>
      </c>
      <c r="D482" s="40" t="s">
        <v>1525</v>
      </c>
      <c r="E482" s="40" t="s">
        <v>1526</v>
      </c>
      <c r="F482" s="40" t="s">
        <v>1527</v>
      </c>
      <c r="G482" t="s">
        <v>969</v>
      </c>
      <c r="H482" t="s">
        <v>1477</v>
      </c>
    </row>
    <row r="483" spans="1:8" ht="15" customHeight="1" x14ac:dyDescent="0.25">
      <c r="A483" s="51">
        <v>483</v>
      </c>
      <c r="B483" s="40" t="s">
        <v>117</v>
      </c>
      <c r="C483" s="40" t="s">
        <v>35</v>
      </c>
      <c r="D483" s="40" t="s">
        <v>1528</v>
      </c>
      <c r="E483" s="40" t="s">
        <v>1529</v>
      </c>
      <c r="F483" s="40" t="s">
        <v>1530</v>
      </c>
      <c r="G483" t="s">
        <v>969</v>
      </c>
      <c r="H483" t="s">
        <v>1477</v>
      </c>
    </row>
    <row r="484" spans="1:8" ht="15" customHeight="1" x14ac:dyDescent="0.25">
      <c r="A484" s="51">
        <v>484</v>
      </c>
      <c r="B484" s="40" t="s">
        <v>117</v>
      </c>
      <c r="C484" s="40" t="s">
        <v>35</v>
      </c>
      <c r="D484" s="40" t="s">
        <v>1531</v>
      </c>
      <c r="E484" s="40" t="s">
        <v>1532</v>
      </c>
      <c r="F484" s="40" t="s">
        <v>1533</v>
      </c>
      <c r="G484" t="s">
        <v>969</v>
      </c>
      <c r="H484" t="s">
        <v>1477</v>
      </c>
    </row>
    <row r="485" spans="1:8" ht="15" customHeight="1" x14ac:dyDescent="0.25">
      <c r="A485" s="51">
        <v>485</v>
      </c>
      <c r="B485" s="40" t="s">
        <v>117</v>
      </c>
      <c r="C485" s="40" t="s">
        <v>35</v>
      </c>
      <c r="D485" s="40" t="s">
        <v>1534</v>
      </c>
      <c r="E485" s="40" t="s">
        <v>1535</v>
      </c>
      <c r="F485" s="40" t="s">
        <v>1536</v>
      </c>
      <c r="G485" t="s">
        <v>969</v>
      </c>
      <c r="H485" t="s">
        <v>1477</v>
      </c>
    </row>
    <row r="486" spans="1:8" ht="15" customHeight="1" x14ac:dyDescent="0.25">
      <c r="A486" s="51">
        <v>486</v>
      </c>
      <c r="B486" s="40" t="s">
        <v>117</v>
      </c>
      <c r="C486" s="40" t="s">
        <v>35</v>
      </c>
      <c r="D486" s="40" t="s">
        <v>1537</v>
      </c>
      <c r="E486" s="40" t="s">
        <v>1538</v>
      </c>
      <c r="F486" s="40" t="s">
        <v>1539</v>
      </c>
      <c r="G486" t="s">
        <v>969</v>
      </c>
      <c r="H486" t="s">
        <v>1477</v>
      </c>
    </row>
    <row r="487" spans="1:8" ht="15" customHeight="1" x14ac:dyDescent="0.25">
      <c r="A487" s="51">
        <v>487</v>
      </c>
      <c r="B487" s="40" t="s">
        <v>117</v>
      </c>
      <c r="C487" s="40" t="s">
        <v>35</v>
      </c>
      <c r="D487" s="40" t="s">
        <v>1540</v>
      </c>
      <c r="E487" s="40" t="s">
        <v>1541</v>
      </c>
      <c r="F487" s="40" t="s">
        <v>1542</v>
      </c>
      <c r="G487" t="s">
        <v>969</v>
      </c>
      <c r="H487" t="s">
        <v>1477</v>
      </c>
    </row>
    <row r="488" spans="1:8" ht="15" customHeight="1" x14ac:dyDescent="0.25">
      <c r="A488" s="51">
        <v>488</v>
      </c>
      <c r="B488" s="40" t="s">
        <v>117</v>
      </c>
      <c r="C488" s="40" t="s">
        <v>35</v>
      </c>
      <c r="D488" s="40" t="s">
        <v>1543</v>
      </c>
      <c r="E488" s="40" t="s">
        <v>1544</v>
      </c>
      <c r="F488" s="40" t="s">
        <v>1545</v>
      </c>
      <c r="G488" t="s">
        <v>969</v>
      </c>
      <c r="H488" t="s">
        <v>1477</v>
      </c>
    </row>
    <row r="489" spans="1:8" ht="15" customHeight="1" x14ac:dyDescent="0.25">
      <c r="A489" s="51">
        <v>489</v>
      </c>
      <c r="B489" s="40" t="s">
        <v>117</v>
      </c>
      <c r="C489" s="40" t="s">
        <v>35</v>
      </c>
      <c r="D489" s="40" t="s">
        <v>1546</v>
      </c>
      <c r="E489" s="40" t="s">
        <v>1547</v>
      </c>
      <c r="F489" s="40" t="s">
        <v>1548</v>
      </c>
      <c r="G489" t="s">
        <v>969</v>
      </c>
      <c r="H489" t="s">
        <v>1477</v>
      </c>
    </row>
    <row r="490" spans="1:8" ht="15" customHeight="1" x14ac:dyDescent="0.25">
      <c r="A490" s="51">
        <v>490</v>
      </c>
      <c r="B490" s="40" t="s">
        <v>117</v>
      </c>
      <c r="C490" s="40" t="s">
        <v>35</v>
      </c>
      <c r="D490" s="40" t="s">
        <v>1549</v>
      </c>
      <c r="E490" s="40" t="s">
        <v>1550</v>
      </c>
      <c r="F490" s="40" t="s">
        <v>1551</v>
      </c>
      <c r="G490" t="s">
        <v>969</v>
      </c>
      <c r="H490" t="s">
        <v>1477</v>
      </c>
    </row>
    <row r="491" spans="1:8" ht="15" customHeight="1" x14ac:dyDescent="0.25">
      <c r="A491" s="51">
        <v>491</v>
      </c>
      <c r="B491" s="40" t="s">
        <v>117</v>
      </c>
      <c r="C491" s="40" t="s">
        <v>35</v>
      </c>
      <c r="D491" s="40" t="s">
        <v>1552</v>
      </c>
      <c r="E491" s="40" t="s">
        <v>1553</v>
      </c>
      <c r="F491" s="40" t="s">
        <v>1554</v>
      </c>
      <c r="G491" t="s">
        <v>969</v>
      </c>
      <c r="H491" t="s">
        <v>1477</v>
      </c>
    </row>
    <row r="492" spans="1:8" ht="15" customHeight="1" x14ac:dyDescent="0.25">
      <c r="A492" s="51">
        <v>492</v>
      </c>
      <c r="B492" s="40" t="s">
        <v>117</v>
      </c>
      <c r="C492" s="40" t="s">
        <v>35</v>
      </c>
      <c r="D492" s="40" t="s">
        <v>1555</v>
      </c>
      <c r="E492" s="40" t="s">
        <v>1556</v>
      </c>
      <c r="F492" s="40" t="s">
        <v>1557</v>
      </c>
      <c r="G492" t="s">
        <v>969</v>
      </c>
      <c r="H492" t="s">
        <v>1477</v>
      </c>
    </row>
    <row r="493" spans="1:8" ht="15" customHeight="1" x14ac:dyDescent="0.25">
      <c r="A493" s="51">
        <v>493</v>
      </c>
      <c r="B493" s="40" t="s">
        <v>117</v>
      </c>
      <c r="C493" s="40" t="s">
        <v>35</v>
      </c>
      <c r="D493" s="40" t="s">
        <v>1558</v>
      </c>
      <c r="E493" s="40" t="s">
        <v>1559</v>
      </c>
      <c r="F493" s="40" t="s">
        <v>1560</v>
      </c>
      <c r="G493" t="s">
        <v>969</v>
      </c>
      <c r="H493" t="s">
        <v>1477</v>
      </c>
    </row>
    <row r="494" spans="1:8" ht="15" customHeight="1" x14ac:dyDescent="0.25">
      <c r="A494" s="51">
        <v>494</v>
      </c>
      <c r="B494" s="40" t="s">
        <v>117</v>
      </c>
      <c r="C494" s="40" t="s">
        <v>35</v>
      </c>
      <c r="D494" s="40" t="s">
        <v>1561</v>
      </c>
      <c r="E494" s="40" t="s">
        <v>1562</v>
      </c>
      <c r="F494" s="40" t="s">
        <v>1563</v>
      </c>
      <c r="G494" t="s">
        <v>969</v>
      </c>
      <c r="H494" t="s">
        <v>1477</v>
      </c>
    </row>
    <row r="495" spans="1:8" ht="15" customHeight="1" x14ac:dyDescent="0.25">
      <c r="A495" s="51">
        <v>495</v>
      </c>
      <c r="B495" s="40" t="s">
        <v>117</v>
      </c>
      <c r="C495" s="40" t="s">
        <v>35</v>
      </c>
      <c r="D495" s="40" t="s">
        <v>1564</v>
      </c>
      <c r="E495" s="40" t="s">
        <v>1562</v>
      </c>
      <c r="F495" s="40" t="s">
        <v>1565</v>
      </c>
      <c r="G495" t="s">
        <v>969</v>
      </c>
      <c r="H495" t="s">
        <v>1477</v>
      </c>
    </row>
    <row r="496" spans="1:8" ht="15" customHeight="1" x14ac:dyDescent="0.25">
      <c r="A496" s="51">
        <v>496</v>
      </c>
      <c r="B496" s="40" t="s">
        <v>117</v>
      </c>
      <c r="C496" s="40" t="s">
        <v>35</v>
      </c>
      <c r="D496" s="40" t="s">
        <v>1566</v>
      </c>
      <c r="E496" s="40" t="s">
        <v>1567</v>
      </c>
      <c r="F496" s="40" t="s">
        <v>1568</v>
      </c>
      <c r="G496" t="s">
        <v>969</v>
      </c>
      <c r="H496" t="s">
        <v>1477</v>
      </c>
    </row>
    <row r="497" spans="1:8" ht="15" customHeight="1" x14ac:dyDescent="0.25">
      <c r="A497" s="51">
        <v>497</v>
      </c>
      <c r="B497" s="40" t="s">
        <v>117</v>
      </c>
      <c r="C497" s="40" t="s">
        <v>35</v>
      </c>
      <c r="D497" s="40" t="s">
        <v>1569</v>
      </c>
      <c r="E497" s="40" t="s">
        <v>1570</v>
      </c>
      <c r="F497" s="40" t="s">
        <v>1571</v>
      </c>
      <c r="G497" t="s">
        <v>969</v>
      </c>
      <c r="H497" t="s">
        <v>1477</v>
      </c>
    </row>
    <row r="498" spans="1:8" ht="15" customHeight="1" x14ac:dyDescent="0.25">
      <c r="A498" s="51">
        <v>498</v>
      </c>
      <c r="B498" s="40" t="s">
        <v>117</v>
      </c>
      <c r="C498" s="40" t="s">
        <v>35</v>
      </c>
      <c r="D498" s="40" t="s">
        <v>1572</v>
      </c>
      <c r="E498" s="40" t="s">
        <v>1573</v>
      </c>
      <c r="F498" s="40" t="s">
        <v>1574</v>
      </c>
      <c r="G498" t="s">
        <v>969</v>
      </c>
      <c r="H498" t="s">
        <v>1477</v>
      </c>
    </row>
    <row r="499" spans="1:8" ht="15" customHeight="1" x14ac:dyDescent="0.25">
      <c r="A499" s="51">
        <v>499</v>
      </c>
      <c r="B499" s="40" t="s">
        <v>117</v>
      </c>
      <c r="C499" s="40" t="s">
        <v>35</v>
      </c>
      <c r="D499" s="40" t="s">
        <v>1575</v>
      </c>
      <c r="E499" s="40" t="s">
        <v>1576</v>
      </c>
      <c r="F499" s="40" t="s">
        <v>1577</v>
      </c>
      <c r="G499" t="s">
        <v>969</v>
      </c>
      <c r="H499" t="s">
        <v>1477</v>
      </c>
    </row>
    <row r="500" spans="1:8" ht="15" customHeight="1" x14ac:dyDescent="0.25">
      <c r="A500" s="51">
        <v>500</v>
      </c>
      <c r="B500" s="40" t="s">
        <v>117</v>
      </c>
      <c r="C500" s="40" t="s">
        <v>35</v>
      </c>
      <c r="D500" s="40" t="s">
        <v>1578</v>
      </c>
      <c r="E500" s="40" t="s">
        <v>1579</v>
      </c>
      <c r="F500" s="40" t="s">
        <v>1580</v>
      </c>
      <c r="G500" t="s">
        <v>969</v>
      </c>
      <c r="H500" t="s">
        <v>1477</v>
      </c>
    </row>
    <row r="501" spans="1:8" ht="15" customHeight="1" x14ac:dyDescent="0.25">
      <c r="A501" s="51">
        <v>501</v>
      </c>
      <c r="B501" s="40" t="s">
        <v>117</v>
      </c>
      <c r="C501" s="40" t="s">
        <v>35</v>
      </c>
      <c r="D501" s="40" t="s">
        <v>74</v>
      </c>
      <c r="E501" s="40" t="s">
        <v>1581</v>
      </c>
      <c r="F501" s="40" t="s">
        <v>1582</v>
      </c>
      <c r="G501" t="s">
        <v>969</v>
      </c>
      <c r="H501" t="s">
        <v>1477</v>
      </c>
    </row>
    <row r="502" spans="1:8" ht="15" customHeight="1" x14ac:dyDescent="0.25">
      <c r="A502" s="51">
        <v>502</v>
      </c>
      <c r="B502" s="40" t="s">
        <v>117</v>
      </c>
      <c r="C502" s="40" t="s">
        <v>35</v>
      </c>
      <c r="D502" s="40" t="s">
        <v>1583</v>
      </c>
      <c r="E502" s="40" t="s">
        <v>1584</v>
      </c>
      <c r="F502" s="40" t="s">
        <v>1585</v>
      </c>
      <c r="G502" t="s">
        <v>969</v>
      </c>
      <c r="H502" t="s">
        <v>1477</v>
      </c>
    </row>
    <row r="503" spans="1:8" ht="15" customHeight="1" x14ac:dyDescent="0.25">
      <c r="A503" s="51">
        <v>503</v>
      </c>
      <c r="B503" s="40" t="s">
        <v>117</v>
      </c>
      <c r="C503" s="40" t="s">
        <v>35</v>
      </c>
      <c r="D503" s="40" t="s">
        <v>1586</v>
      </c>
      <c r="E503" s="40" t="s">
        <v>1587</v>
      </c>
      <c r="F503" s="40" t="s">
        <v>1588</v>
      </c>
      <c r="G503" t="s">
        <v>969</v>
      </c>
      <c r="H503" t="s">
        <v>1477</v>
      </c>
    </row>
    <row r="504" spans="1:8" ht="15" customHeight="1" x14ac:dyDescent="0.25">
      <c r="A504" s="51">
        <v>504</v>
      </c>
      <c r="B504" s="40" t="s">
        <v>117</v>
      </c>
      <c r="C504" s="40" t="s">
        <v>35</v>
      </c>
      <c r="D504" s="40" t="s">
        <v>1589</v>
      </c>
      <c r="E504" s="40" t="s">
        <v>1590</v>
      </c>
      <c r="F504" s="40" t="s">
        <v>1591</v>
      </c>
      <c r="G504" t="s">
        <v>969</v>
      </c>
      <c r="H504" t="s">
        <v>1477</v>
      </c>
    </row>
    <row r="505" spans="1:8" ht="15" customHeight="1" x14ac:dyDescent="0.25">
      <c r="A505" s="51">
        <v>505</v>
      </c>
      <c r="B505" s="40" t="s">
        <v>117</v>
      </c>
      <c r="C505" s="40" t="s">
        <v>35</v>
      </c>
      <c r="D505" s="40" t="s">
        <v>1592</v>
      </c>
      <c r="E505" s="40" t="s">
        <v>1593</v>
      </c>
      <c r="F505" s="40" t="s">
        <v>1594</v>
      </c>
      <c r="G505" t="s">
        <v>969</v>
      </c>
      <c r="H505" t="s">
        <v>1477</v>
      </c>
    </row>
    <row r="506" spans="1:8" ht="15" customHeight="1" x14ac:dyDescent="0.25">
      <c r="A506" s="51">
        <v>506</v>
      </c>
      <c r="B506" s="40" t="s">
        <v>117</v>
      </c>
      <c r="C506" s="40" t="s">
        <v>35</v>
      </c>
      <c r="D506" s="40" t="s">
        <v>1595</v>
      </c>
      <c r="E506" s="40" t="s">
        <v>1593</v>
      </c>
      <c r="F506" s="40" t="s">
        <v>1594</v>
      </c>
      <c r="G506" t="s">
        <v>969</v>
      </c>
      <c r="H506" t="s">
        <v>1477</v>
      </c>
    </row>
    <row r="507" spans="1:8" ht="15" customHeight="1" x14ac:dyDescent="0.25">
      <c r="A507" s="51">
        <v>507</v>
      </c>
      <c r="B507" s="40" t="s">
        <v>117</v>
      </c>
      <c r="C507" s="40" t="s">
        <v>35</v>
      </c>
      <c r="D507" s="40" t="s">
        <v>1596</v>
      </c>
      <c r="E507" s="40" t="s">
        <v>1597</v>
      </c>
      <c r="F507" s="40" t="s">
        <v>1594</v>
      </c>
      <c r="G507" t="s">
        <v>969</v>
      </c>
      <c r="H507" t="s">
        <v>1477</v>
      </c>
    </row>
    <row r="508" spans="1:8" ht="15" customHeight="1" x14ac:dyDescent="0.25">
      <c r="A508" s="51">
        <v>508</v>
      </c>
      <c r="B508" s="40" t="s">
        <v>117</v>
      </c>
      <c r="C508" s="40" t="s">
        <v>35</v>
      </c>
      <c r="D508" s="40" t="s">
        <v>1598</v>
      </c>
      <c r="E508" s="40" t="s">
        <v>1599</v>
      </c>
      <c r="F508" s="40" t="s">
        <v>1600</v>
      </c>
      <c r="G508" t="s">
        <v>969</v>
      </c>
      <c r="H508" t="s">
        <v>1477</v>
      </c>
    </row>
    <row r="509" spans="1:8" ht="15" customHeight="1" x14ac:dyDescent="0.25">
      <c r="A509" s="51">
        <v>509</v>
      </c>
      <c r="B509" s="40" t="s">
        <v>117</v>
      </c>
      <c r="C509" s="40" t="s">
        <v>35</v>
      </c>
      <c r="D509" s="40" t="s">
        <v>1601</v>
      </c>
      <c r="E509" s="40" t="s">
        <v>1602</v>
      </c>
      <c r="F509" s="40" t="s">
        <v>1603</v>
      </c>
      <c r="G509" t="s">
        <v>969</v>
      </c>
      <c r="H509" t="s">
        <v>1477</v>
      </c>
    </row>
    <row r="510" spans="1:8" ht="15" customHeight="1" x14ac:dyDescent="0.25">
      <c r="A510" s="51">
        <v>510</v>
      </c>
      <c r="B510" s="40" t="s">
        <v>117</v>
      </c>
      <c r="C510" s="40" t="s">
        <v>35</v>
      </c>
      <c r="D510" s="40" t="s">
        <v>1604</v>
      </c>
      <c r="E510" s="40" t="s">
        <v>1605</v>
      </c>
      <c r="F510" s="40" t="s">
        <v>1606</v>
      </c>
      <c r="G510" t="s">
        <v>969</v>
      </c>
      <c r="H510" t="s">
        <v>1477</v>
      </c>
    </row>
    <row r="511" spans="1:8" ht="15" customHeight="1" x14ac:dyDescent="0.25">
      <c r="A511" s="51">
        <v>511</v>
      </c>
      <c r="B511" s="40" t="s">
        <v>117</v>
      </c>
      <c r="C511" s="40" t="s">
        <v>35</v>
      </c>
      <c r="D511" s="40" t="s">
        <v>1607</v>
      </c>
      <c r="E511" s="40" t="s">
        <v>1608</v>
      </c>
      <c r="F511" s="40" t="s">
        <v>1609</v>
      </c>
      <c r="G511" t="s">
        <v>969</v>
      </c>
      <c r="H511" t="s">
        <v>1477</v>
      </c>
    </row>
    <row r="512" spans="1:8" ht="15" customHeight="1" x14ac:dyDescent="0.25">
      <c r="A512" s="51">
        <v>512</v>
      </c>
      <c r="B512" s="40" t="s">
        <v>117</v>
      </c>
      <c r="C512" s="40" t="s">
        <v>35</v>
      </c>
      <c r="D512" s="40" t="s">
        <v>1610</v>
      </c>
      <c r="E512" s="40" t="s">
        <v>1611</v>
      </c>
      <c r="F512" s="40" t="s">
        <v>1612</v>
      </c>
      <c r="G512" t="s">
        <v>969</v>
      </c>
      <c r="H512" t="s">
        <v>1477</v>
      </c>
    </row>
    <row r="513" spans="1:8" ht="15" customHeight="1" x14ac:dyDescent="0.25">
      <c r="A513" s="51">
        <v>513</v>
      </c>
      <c r="B513" s="40" t="s">
        <v>117</v>
      </c>
      <c r="C513" s="40" t="s">
        <v>35</v>
      </c>
      <c r="D513" s="40" t="s">
        <v>1613</v>
      </c>
      <c r="E513" s="40" t="s">
        <v>1614</v>
      </c>
      <c r="F513" s="40" t="s">
        <v>1615</v>
      </c>
      <c r="G513" t="s">
        <v>969</v>
      </c>
      <c r="H513" t="s">
        <v>1477</v>
      </c>
    </row>
    <row r="514" spans="1:8" ht="15" customHeight="1" x14ac:dyDescent="0.25">
      <c r="A514" s="51">
        <v>514</v>
      </c>
      <c r="B514" s="40" t="s">
        <v>117</v>
      </c>
      <c r="C514" s="40" t="s">
        <v>35</v>
      </c>
      <c r="D514" s="40" t="s">
        <v>1616</v>
      </c>
      <c r="E514" s="40" t="s">
        <v>1617</v>
      </c>
      <c r="F514" s="40" t="s">
        <v>1618</v>
      </c>
      <c r="G514" t="s">
        <v>969</v>
      </c>
      <c r="H514" t="s">
        <v>1477</v>
      </c>
    </row>
    <row r="515" spans="1:8" ht="15" customHeight="1" x14ac:dyDescent="0.25">
      <c r="A515" s="51">
        <v>515</v>
      </c>
      <c r="B515" s="40" t="s">
        <v>117</v>
      </c>
      <c r="C515" s="40" t="s">
        <v>35</v>
      </c>
      <c r="D515" s="40" t="s">
        <v>1619</v>
      </c>
      <c r="E515" s="40" t="s">
        <v>1620</v>
      </c>
      <c r="F515" s="40" t="s">
        <v>1621</v>
      </c>
      <c r="G515" t="s">
        <v>969</v>
      </c>
      <c r="H515" t="s">
        <v>1477</v>
      </c>
    </row>
    <row r="516" spans="1:8" ht="15" customHeight="1" x14ac:dyDescent="0.25">
      <c r="A516" s="51">
        <v>516</v>
      </c>
      <c r="B516" s="40" t="s">
        <v>117</v>
      </c>
      <c r="C516" s="40" t="s">
        <v>35</v>
      </c>
      <c r="D516" s="40" t="s">
        <v>1622</v>
      </c>
      <c r="E516" s="40" t="s">
        <v>1623</v>
      </c>
      <c r="F516" s="40" t="s">
        <v>1624</v>
      </c>
      <c r="G516" t="s">
        <v>969</v>
      </c>
      <c r="H516" t="s">
        <v>1477</v>
      </c>
    </row>
    <row r="517" spans="1:8" ht="15" customHeight="1" x14ac:dyDescent="0.25">
      <c r="A517" s="51">
        <v>517</v>
      </c>
      <c r="B517" s="40" t="s">
        <v>117</v>
      </c>
      <c r="C517" s="40" t="s">
        <v>35</v>
      </c>
      <c r="D517" s="40" t="s">
        <v>1625</v>
      </c>
      <c r="E517" s="40" t="s">
        <v>1626</v>
      </c>
      <c r="F517" s="40" t="s">
        <v>1627</v>
      </c>
      <c r="G517" t="s">
        <v>969</v>
      </c>
      <c r="H517" t="s">
        <v>1477</v>
      </c>
    </row>
    <row r="518" spans="1:8" ht="15" customHeight="1" x14ac:dyDescent="0.25">
      <c r="A518" s="51">
        <v>518</v>
      </c>
      <c r="B518" s="40" t="s">
        <v>117</v>
      </c>
      <c r="C518" s="40" t="s">
        <v>35</v>
      </c>
      <c r="D518" s="40" t="s">
        <v>1628</v>
      </c>
      <c r="E518" s="40" t="s">
        <v>1629</v>
      </c>
      <c r="F518" s="40" t="s">
        <v>1630</v>
      </c>
      <c r="G518" t="s">
        <v>969</v>
      </c>
      <c r="H518" t="s">
        <v>1477</v>
      </c>
    </row>
    <row r="519" spans="1:8" ht="15" customHeight="1" x14ac:dyDescent="0.25">
      <c r="A519" s="51">
        <v>519</v>
      </c>
      <c r="B519" s="40" t="s">
        <v>117</v>
      </c>
      <c r="C519" s="40" t="s">
        <v>35</v>
      </c>
      <c r="D519" s="40" t="s">
        <v>1631</v>
      </c>
      <c r="E519" s="40" t="s">
        <v>1632</v>
      </c>
      <c r="F519" s="40" t="s">
        <v>1633</v>
      </c>
      <c r="G519" t="s">
        <v>969</v>
      </c>
      <c r="H519" t="s">
        <v>1477</v>
      </c>
    </row>
    <row r="520" spans="1:8" ht="15" customHeight="1" x14ac:dyDescent="0.25">
      <c r="A520" s="51">
        <v>520</v>
      </c>
      <c r="B520" s="40" t="s">
        <v>117</v>
      </c>
      <c r="C520" s="40" t="s">
        <v>35</v>
      </c>
      <c r="D520" s="40" t="s">
        <v>1634</v>
      </c>
      <c r="E520" s="40" t="s">
        <v>1635</v>
      </c>
      <c r="F520" s="40" t="s">
        <v>1636</v>
      </c>
      <c r="G520" t="s">
        <v>969</v>
      </c>
      <c r="H520" t="s">
        <v>1477</v>
      </c>
    </row>
    <row r="521" spans="1:8" ht="15" customHeight="1" x14ac:dyDescent="0.25">
      <c r="A521" s="51">
        <v>521</v>
      </c>
      <c r="B521" s="40" t="s">
        <v>117</v>
      </c>
      <c r="C521" s="40" t="s">
        <v>35</v>
      </c>
      <c r="D521" s="40" t="s">
        <v>1637</v>
      </c>
      <c r="E521" s="40" t="s">
        <v>1638</v>
      </c>
      <c r="F521" s="40" t="s">
        <v>1639</v>
      </c>
      <c r="G521" t="s">
        <v>969</v>
      </c>
      <c r="H521" t="s">
        <v>1477</v>
      </c>
    </row>
    <row r="522" spans="1:8" ht="15" customHeight="1" x14ac:dyDescent="0.25">
      <c r="A522" s="51">
        <v>522</v>
      </c>
      <c r="B522" s="40" t="s">
        <v>117</v>
      </c>
      <c r="C522" s="40" t="s">
        <v>35</v>
      </c>
      <c r="D522" s="40" t="s">
        <v>1640</v>
      </c>
      <c r="E522" s="40" t="s">
        <v>1641</v>
      </c>
      <c r="F522" s="40" t="s">
        <v>1639</v>
      </c>
      <c r="G522" t="s">
        <v>969</v>
      </c>
      <c r="H522" t="s">
        <v>1477</v>
      </c>
    </row>
    <row r="523" spans="1:8" ht="15" customHeight="1" x14ac:dyDescent="0.25">
      <c r="A523" s="51">
        <v>523</v>
      </c>
      <c r="B523" s="40" t="s">
        <v>117</v>
      </c>
      <c r="C523" s="40" t="s">
        <v>35</v>
      </c>
      <c r="D523" s="40" t="s">
        <v>1642</v>
      </c>
      <c r="E523" s="40" t="s">
        <v>1643</v>
      </c>
      <c r="F523" s="40" t="s">
        <v>1639</v>
      </c>
      <c r="G523" t="s">
        <v>969</v>
      </c>
      <c r="H523" t="s">
        <v>1477</v>
      </c>
    </row>
    <row r="524" spans="1:8" ht="15" customHeight="1" x14ac:dyDescent="0.25">
      <c r="A524" s="51">
        <v>524</v>
      </c>
      <c r="B524" s="40" t="s">
        <v>117</v>
      </c>
      <c r="C524" s="40" t="s">
        <v>35</v>
      </c>
      <c r="D524" s="40" t="s">
        <v>1644</v>
      </c>
      <c r="E524" s="40" t="s">
        <v>1645</v>
      </c>
      <c r="F524" s="40" t="s">
        <v>1639</v>
      </c>
      <c r="G524" t="s">
        <v>969</v>
      </c>
      <c r="H524" t="s">
        <v>1477</v>
      </c>
    </row>
    <row r="525" spans="1:8" ht="15" customHeight="1" x14ac:dyDescent="0.25">
      <c r="A525" s="51">
        <v>525</v>
      </c>
      <c r="B525" s="40" t="s">
        <v>117</v>
      </c>
      <c r="C525" s="40" t="s">
        <v>35</v>
      </c>
      <c r="D525" s="40" t="s">
        <v>1646</v>
      </c>
      <c r="E525" s="40" t="s">
        <v>1647</v>
      </c>
      <c r="F525" s="40" t="s">
        <v>1639</v>
      </c>
      <c r="G525" t="s">
        <v>969</v>
      </c>
      <c r="H525" t="s">
        <v>1477</v>
      </c>
    </row>
    <row r="526" spans="1:8" ht="15" customHeight="1" x14ac:dyDescent="0.25">
      <c r="A526" s="51">
        <v>526</v>
      </c>
      <c r="B526" s="40" t="s">
        <v>117</v>
      </c>
      <c r="C526" s="40" t="s">
        <v>35</v>
      </c>
      <c r="D526" s="40" t="s">
        <v>1648</v>
      </c>
      <c r="E526" s="40" t="s">
        <v>1649</v>
      </c>
      <c r="F526" s="40" t="s">
        <v>1639</v>
      </c>
      <c r="G526" t="s">
        <v>969</v>
      </c>
      <c r="H526" t="s">
        <v>1477</v>
      </c>
    </row>
    <row r="527" spans="1:8" ht="15" customHeight="1" x14ac:dyDescent="0.25">
      <c r="A527" s="51">
        <v>527</v>
      </c>
      <c r="B527" s="40" t="s">
        <v>69</v>
      </c>
      <c r="C527" s="40" t="s">
        <v>35</v>
      </c>
      <c r="D527" s="40" t="s">
        <v>69</v>
      </c>
      <c r="E527" s="40" t="s">
        <v>1650</v>
      </c>
      <c r="F527" s="40" t="s">
        <v>1651</v>
      </c>
      <c r="G527" t="s">
        <v>969</v>
      </c>
      <c r="H527" t="s">
        <v>1650</v>
      </c>
    </row>
    <row r="528" spans="1:8" ht="15" customHeight="1" x14ac:dyDescent="0.25">
      <c r="A528" s="51">
        <v>528</v>
      </c>
      <c r="B528" s="40" t="s">
        <v>69</v>
      </c>
      <c r="C528" s="40" t="s">
        <v>35</v>
      </c>
      <c r="D528" s="40" t="s">
        <v>91</v>
      </c>
      <c r="E528" s="40" t="s">
        <v>1652</v>
      </c>
      <c r="F528" s="40" t="s">
        <v>1653</v>
      </c>
      <c r="G528" t="s">
        <v>969</v>
      </c>
      <c r="H528" t="s">
        <v>1650</v>
      </c>
    </row>
    <row r="529" spans="1:8" ht="15" customHeight="1" x14ac:dyDescent="0.25">
      <c r="A529" s="51">
        <v>529</v>
      </c>
      <c r="B529" s="40" t="s">
        <v>69</v>
      </c>
      <c r="C529" s="40" t="s">
        <v>35</v>
      </c>
      <c r="D529" s="40" t="s">
        <v>1654</v>
      </c>
      <c r="E529" s="40" t="s">
        <v>1655</v>
      </c>
      <c r="F529" s="40" t="s">
        <v>1656</v>
      </c>
      <c r="G529" t="s">
        <v>969</v>
      </c>
      <c r="H529" t="s">
        <v>1650</v>
      </c>
    </row>
    <row r="530" spans="1:8" ht="15" customHeight="1" x14ac:dyDescent="0.25">
      <c r="A530" s="51">
        <v>530</v>
      </c>
      <c r="B530" s="40" t="s">
        <v>69</v>
      </c>
      <c r="C530" s="40" t="s">
        <v>35</v>
      </c>
      <c r="D530" s="40" t="s">
        <v>1657</v>
      </c>
      <c r="E530" s="40" t="s">
        <v>1658</v>
      </c>
      <c r="F530" s="40" t="s">
        <v>1656</v>
      </c>
      <c r="G530" t="s">
        <v>969</v>
      </c>
      <c r="H530" t="s">
        <v>1650</v>
      </c>
    </row>
    <row r="531" spans="1:8" ht="15" customHeight="1" x14ac:dyDescent="0.25">
      <c r="A531" s="51">
        <v>531</v>
      </c>
      <c r="B531" s="40" t="s">
        <v>69</v>
      </c>
      <c r="C531" s="40" t="s">
        <v>35</v>
      </c>
      <c r="D531" s="40" t="s">
        <v>1659</v>
      </c>
      <c r="E531" s="40" t="s">
        <v>1660</v>
      </c>
      <c r="F531" s="40" t="s">
        <v>1656</v>
      </c>
      <c r="G531" t="s">
        <v>969</v>
      </c>
      <c r="H531" t="s">
        <v>1650</v>
      </c>
    </row>
    <row r="532" spans="1:8" ht="15" customHeight="1" x14ac:dyDescent="0.25">
      <c r="A532" s="51">
        <v>532</v>
      </c>
      <c r="B532" s="40" t="s">
        <v>69</v>
      </c>
      <c r="C532" s="40" t="s">
        <v>35</v>
      </c>
      <c r="D532" s="40" t="s">
        <v>1661</v>
      </c>
      <c r="E532" s="40" t="s">
        <v>1662</v>
      </c>
      <c r="F532" s="40" t="s">
        <v>1663</v>
      </c>
      <c r="G532" t="s">
        <v>969</v>
      </c>
      <c r="H532" t="s">
        <v>1650</v>
      </c>
    </row>
    <row r="533" spans="1:8" ht="15" customHeight="1" x14ac:dyDescent="0.25">
      <c r="A533" s="51">
        <v>533</v>
      </c>
      <c r="B533" s="40" t="s">
        <v>69</v>
      </c>
      <c r="C533" s="40" t="s">
        <v>35</v>
      </c>
      <c r="D533" s="40" t="s">
        <v>1664</v>
      </c>
      <c r="E533" s="40" t="s">
        <v>1665</v>
      </c>
      <c r="F533" s="40" t="s">
        <v>1663</v>
      </c>
      <c r="G533" t="s">
        <v>969</v>
      </c>
      <c r="H533" t="s">
        <v>1650</v>
      </c>
    </row>
    <row r="534" spans="1:8" ht="15" customHeight="1" x14ac:dyDescent="0.25">
      <c r="A534" s="51">
        <v>534</v>
      </c>
      <c r="B534" s="40" t="s">
        <v>69</v>
      </c>
      <c r="C534" s="40" t="s">
        <v>35</v>
      </c>
      <c r="D534" s="40" t="s">
        <v>1666</v>
      </c>
      <c r="E534" s="40" t="s">
        <v>1667</v>
      </c>
      <c r="F534" s="40" t="s">
        <v>1663</v>
      </c>
      <c r="G534" t="s">
        <v>969</v>
      </c>
      <c r="H534" t="s">
        <v>1650</v>
      </c>
    </row>
    <row r="535" spans="1:8" ht="15" customHeight="1" x14ac:dyDescent="0.25">
      <c r="A535" s="51">
        <v>535</v>
      </c>
      <c r="B535" s="40" t="s">
        <v>69</v>
      </c>
      <c r="C535" s="40" t="s">
        <v>35</v>
      </c>
      <c r="D535" s="40" t="s">
        <v>1668</v>
      </c>
      <c r="E535" s="40" t="s">
        <v>1669</v>
      </c>
      <c r="F535" s="40" t="s">
        <v>1670</v>
      </c>
      <c r="G535" t="s">
        <v>969</v>
      </c>
      <c r="H535" t="s">
        <v>1650</v>
      </c>
    </row>
    <row r="536" spans="1:8" ht="15" customHeight="1" x14ac:dyDescent="0.25">
      <c r="A536" s="51">
        <v>536</v>
      </c>
      <c r="B536" s="40" t="s">
        <v>69</v>
      </c>
      <c r="C536" s="40" t="s">
        <v>35</v>
      </c>
      <c r="D536" s="40" t="s">
        <v>1671</v>
      </c>
      <c r="E536" s="40" t="s">
        <v>1672</v>
      </c>
      <c r="F536" s="40" t="s">
        <v>1670</v>
      </c>
      <c r="G536" t="s">
        <v>969</v>
      </c>
      <c r="H536" t="s">
        <v>1650</v>
      </c>
    </row>
    <row r="537" spans="1:8" ht="15" customHeight="1" x14ac:dyDescent="0.25">
      <c r="A537" s="51">
        <v>537</v>
      </c>
      <c r="B537" s="40" t="s">
        <v>69</v>
      </c>
      <c r="C537" s="40" t="s">
        <v>35</v>
      </c>
      <c r="D537" s="40" t="s">
        <v>1673</v>
      </c>
      <c r="E537" s="40" t="s">
        <v>1674</v>
      </c>
      <c r="F537" s="40" t="s">
        <v>1670</v>
      </c>
      <c r="G537" t="s">
        <v>969</v>
      </c>
      <c r="H537" t="s">
        <v>1650</v>
      </c>
    </row>
    <row r="538" spans="1:8" ht="15" customHeight="1" x14ac:dyDescent="0.25">
      <c r="A538" s="51">
        <v>538</v>
      </c>
      <c r="B538" s="40" t="s">
        <v>69</v>
      </c>
      <c r="C538" s="40" t="s">
        <v>35</v>
      </c>
      <c r="D538" s="40" t="s">
        <v>1675</v>
      </c>
      <c r="E538" s="40" t="s">
        <v>1676</v>
      </c>
      <c r="F538" s="40" t="s">
        <v>1670</v>
      </c>
      <c r="G538" t="s">
        <v>969</v>
      </c>
      <c r="H538" t="s">
        <v>1650</v>
      </c>
    </row>
    <row r="539" spans="1:8" ht="15" customHeight="1" x14ac:dyDescent="0.25">
      <c r="A539" s="51">
        <v>539</v>
      </c>
      <c r="B539" s="40" t="s">
        <v>69</v>
      </c>
      <c r="C539" s="40" t="s">
        <v>35</v>
      </c>
      <c r="D539" s="40" t="s">
        <v>1677</v>
      </c>
      <c r="E539" s="40" t="s">
        <v>1678</v>
      </c>
      <c r="F539" s="40" t="s">
        <v>1670</v>
      </c>
      <c r="G539" t="s">
        <v>969</v>
      </c>
      <c r="H539" t="s">
        <v>1650</v>
      </c>
    </row>
    <row r="540" spans="1:8" ht="15" customHeight="1" x14ac:dyDescent="0.25">
      <c r="A540" s="51">
        <v>540</v>
      </c>
      <c r="B540" s="40" t="s">
        <v>69</v>
      </c>
      <c r="C540" s="40" t="s">
        <v>35</v>
      </c>
      <c r="D540" s="40" t="s">
        <v>1679</v>
      </c>
      <c r="E540" s="40" t="s">
        <v>1680</v>
      </c>
      <c r="F540" s="40" t="s">
        <v>1670</v>
      </c>
      <c r="G540" t="s">
        <v>969</v>
      </c>
      <c r="H540" t="s">
        <v>1650</v>
      </c>
    </row>
    <row r="541" spans="1:8" ht="15" customHeight="1" x14ac:dyDescent="0.25">
      <c r="A541" s="51">
        <v>541</v>
      </c>
      <c r="B541" s="40" t="s">
        <v>69</v>
      </c>
      <c r="C541" s="40" t="s">
        <v>35</v>
      </c>
      <c r="D541" s="40" t="s">
        <v>1681</v>
      </c>
      <c r="E541" s="40" t="s">
        <v>1682</v>
      </c>
      <c r="F541" s="40" t="s">
        <v>1670</v>
      </c>
      <c r="G541" t="s">
        <v>969</v>
      </c>
      <c r="H541" t="s">
        <v>1650</v>
      </c>
    </row>
    <row r="542" spans="1:8" ht="15" customHeight="1" x14ac:dyDescent="0.25">
      <c r="A542" s="51">
        <v>542</v>
      </c>
      <c r="B542" s="40" t="s">
        <v>69</v>
      </c>
      <c r="C542" s="40" t="s">
        <v>35</v>
      </c>
      <c r="D542" s="40" t="s">
        <v>1683</v>
      </c>
      <c r="E542" s="40" t="s">
        <v>1684</v>
      </c>
      <c r="F542" s="40" t="s">
        <v>1670</v>
      </c>
      <c r="G542" t="s">
        <v>969</v>
      </c>
      <c r="H542" t="s">
        <v>1650</v>
      </c>
    </row>
    <row r="543" spans="1:8" ht="15" customHeight="1" x14ac:dyDescent="0.25">
      <c r="A543" s="51">
        <v>543</v>
      </c>
      <c r="B543" s="40" t="s">
        <v>69</v>
      </c>
      <c r="C543" s="40" t="s">
        <v>35</v>
      </c>
      <c r="D543" s="40" t="s">
        <v>1685</v>
      </c>
      <c r="E543" s="40" t="s">
        <v>1686</v>
      </c>
      <c r="F543" s="40" t="s">
        <v>1687</v>
      </c>
      <c r="G543" t="s">
        <v>969</v>
      </c>
      <c r="H543" t="s">
        <v>1650</v>
      </c>
    </row>
    <row r="544" spans="1:8" ht="15" customHeight="1" x14ac:dyDescent="0.25">
      <c r="A544" s="51">
        <v>544</v>
      </c>
      <c r="B544" s="40" t="s">
        <v>69</v>
      </c>
      <c r="C544" s="40" t="s">
        <v>35</v>
      </c>
      <c r="D544" s="40" t="s">
        <v>1688</v>
      </c>
      <c r="E544" s="40" t="s">
        <v>1689</v>
      </c>
      <c r="F544" s="40" t="s">
        <v>1687</v>
      </c>
      <c r="G544" t="s">
        <v>969</v>
      </c>
      <c r="H544" t="s">
        <v>1650</v>
      </c>
    </row>
    <row r="545" spans="1:8" ht="15" customHeight="1" x14ac:dyDescent="0.25">
      <c r="A545" s="51">
        <v>545</v>
      </c>
      <c r="B545" s="40" t="s">
        <v>69</v>
      </c>
      <c r="C545" s="40" t="s">
        <v>35</v>
      </c>
      <c r="D545" s="40" t="s">
        <v>1690</v>
      </c>
      <c r="E545" s="40" t="s">
        <v>1691</v>
      </c>
      <c r="F545" s="40" t="s">
        <v>1687</v>
      </c>
      <c r="G545" t="s">
        <v>969</v>
      </c>
      <c r="H545" t="s">
        <v>1650</v>
      </c>
    </row>
    <row r="546" spans="1:8" ht="15" customHeight="1" x14ac:dyDescent="0.25">
      <c r="A546" s="51">
        <v>546</v>
      </c>
      <c r="B546" s="40" t="s">
        <v>69</v>
      </c>
      <c r="C546" s="40" t="s">
        <v>35</v>
      </c>
      <c r="D546" s="40" t="s">
        <v>1692</v>
      </c>
      <c r="E546" s="40" t="s">
        <v>1693</v>
      </c>
      <c r="F546" s="40" t="s">
        <v>1687</v>
      </c>
      <c r="G546" t="s">
        <v>969</v>
      </c>
      <c r="H546" t="s">
        <v>1650</v>
      </c>
    </row>
    <row r="547" spans="1:8" ht="15" customHeight="1" x14ac:dyDescent="0.25">
      <c r="A547" s="51">
        <v>547</v>
      </c>
      <c r="B547" s="40" t="s">
        <v>69</v>
      </c>
      <c r="C547" s="40" t="s">
        <v>35</v>
      </c>
      <c r="D547" s="40" t="s">
        <v>1694</v>
      </c>
      <c r="E547" s="40" t="s">
        <v>1695</v>
      </c>
      <c r="F547" s="40" t="s">
        <v>1687</v>
      </c>
      <c r="G547" t="s">
        <v>969</v>
      </c>
      <c r="H547" t="s">
        <v>1650</v>
      </c>
    </row>
    <row r="548" spans="1:8" ht="15" customHeight="1" x14ac:dyDescent="0.25">
      <c r="A548" s="51">
        <v>548</v>
      </c>
      <c r="B548" s="40" t="s">
        <v>69</v>
      </c>
      <c r="C548" s="40" t="s">
        <v>35</v>
      </c>
      <c r="D548" s="40" t="s">
        <v>1696</v>
      </c>
      <c r="E548" s="40" t="s">
        <v>1697</v>
      </c>
      <c r="F548" s="40" t="s">
        <v>1687</v>
      </c>
      <c r="G548" t="s">
        <v>969</v>
      </c>
      <c r="H548" t="s">
        <v>1650</v>
      </c>
    </row>
    <row r="549" spans="1:8" ht="15" customHeight="1" x14ac:dyDescent="0.25">
      <c r="A549" s="51">
        <v>549</v>
      </c>
      <c r="B549" s="40" t="s">
        <v>69</v>
      </c>
      <c r="C549" s="40" t="s">
        <v>35</v>
      </c>
      <c r="D549" s="40" t="s">
        <v>1698</v>
      </c>
      <c r="E549" s="40" t="s">
        <v>1699</v>
      </c>
      <c r="F549" s="40" t="s">
        <v>1687</v>
      </c>
      <c r="G549" t="s">
        <v>969</v>
      </c>
      <c r="H549" t="s">
        <v>1650</v>
      </c>
    </row>
    <row r="550" spans="1:8" ht="15" customHeight="1" x14ac:dyDescent="0.25">
      <c r="A550" s="51">
        <v>550</v>
      </c>
      <c r="B550" s="40" t="s">
        <v>69</v>
      </c>
      <c r="C550" s="40" t="s">
        <v>35</v>
      </c>
      <c r="D550" s="40" t="s">
        <v>1700</v>
      </c>
      <c r="E550" s="40" t="s">
        <v>1701</v>
      </c>
      <c r="F550" s="40" t="s">
        <v>1687</v>
      </c>
      <c r="G550" t="s">
        <v>969</v>
      </c>
      <c r="H550" t="s">
        <v>1650</v>
      </c>
    </row>
    <row r="551" spans="1:8" ht="15" customHeight="1" x14ac:dyDescent="0.25">
      <c r="A551" s="51">
        <v>551</v>
      </c>
      <c r="B551" s="40" t="s">
        <v>69</v>
      </c>
      <c r="C551" s="40" t="s">
        <v>35</v>
      </c>
      <c r="D551" s="40" t="s">
        <v>1702</v>
      </c>
      <c r="E551" s="40" t="s">
        <v>1703</v>
      </c>
      <c r="F551" s="40" t="s">
        <v>1687</v>
      </c>
      <c r="G551" t="s">
        <v>969</v>
      </c>
      <c r="H551" t="s">
        <v>1650</v>
      </c>
    </row>
    <row r="552" spans="1:8" ht="15" customHeight="1" x14ac:dyDescent="0.25">
      <c r="A552" s="51">
        <v>552</v>
      </c>
      <c r="B552" s="40" t="s">
        <v>69</v>
      </c>
      <c r="C552" s="40" t="s">
        <v>35</v>
      </c>
      <c r="D552" s="40" t="s">
        <v>1704</v>
      </c>
      <c r="E552" s="40" t="s">
        <v>1705</v>
      </c>
      <c r="F552" s="40" t="s">
        <v>1687</v>
      </c>
      <c r="G552" t="s">
        <v>969</v>
      </c>
      <c r="H552" t="s">
        <v>1650</v>
      </c>
    </row>
    <row r="553" spans="1:8" ht="15" customHeight="1" x14ac:dyDescent="0.25">
      <c r="A553" s="51">
        <v>553</v>
      </c>
      <c r="B553" s="40" t="s">
        <v>69</v>
      </c>
      <c r="C553" s="40" t="s">
        <v>35</v>
      </c>
      <c r="D553" s="40" t="s">
        <v>1706</v>
      </c>
      <c r="E553" s="40" t="s">
        <v>1707</v>
      </c>
      <c r="F553" s="40" t="s">
        <v>1687</v>
      </c>
      <c r="G553" t="s">
        <v>969</v>
      </c>
      <c r="H553" t="s">
        <v>1650</v>
      </c>
    </row>
    <row r="554" spans="1:8" ht="15" customHeight="1" x14ac:dyDescent="0.25">
      <c r="A554" s="51">
        <v>554</v>
      </c>
      <c r="B554" s="40" t="s">
        <v>69</v>
      </c>
      <c r="C554" s="40" t="s">
        <v>35</v>
      </c>
      <c r="D554" s="40" t="s">
        <v>1708</v>
      </c>
      <c r="E554" s="40" t="s">
        <v>1709</v>
      </c>
      <c r="F554" s="40" t="s">
        <v>1687</v>
      </c>
      <c r="G554" t="s">
        <v>969</v>
      </c>
      <c r="H554" t="s">
        <v>1650</v>
      </c>
    </row>
    <row r="555" spans="1:8" ht="15" customHeight="1" x14ac:dyDescent="0.25">
      <c r="A555" s="51">
        <v>555</v>
      </c>
      <c r="B555" s="40" t="s">
        <v>69</v>
      </c>
      <c r="C555" s="40" t="s">
        <v>35</v>
      </c>
      <c r="D555" s="40" t="s">
        <v>1710</v>
      </c>
      <c r="E555" s="40" t="s">
        <v>1711</v>
      </c>
      <c r="F555" s="40" t="s">
        <v>1687</v>
      </c>
      <c r="G555" t="s">
        <v>969</v>
      </c>
      <c r="H555" t="s">
        <v>1650</v>
      </c>
    </row>
    <row r="556" spans="1:8" ht="15" customHeight="1" x14ac:dyDescent="0.25">
      <c r="A556" s="51">
        <v>556</v>
      </c>
      <c r="B556" s="40" t="s">
        <v>69</v>
      </c>
      <c r="C556" s="40" t="s">
        <v>35</v>
      </c>
      <c r="D556" s="40" t="s">
        <v>1712</v>
      </c>
      <c r="E556" s="40" t="s">
        <v>1713</v>
      </c>
      <c r="F556" s="40" t="s">
        <v>1687</v>
      </c>
      <c r="G556" t="s">
        <v>969</v>
      </c>
      <c r="H556" t="s">
        <v>1650</v>
      </c>
    </row>
    <row r="557" spans="1:8" ht="15" customHeight="1" x14ac:dyDescent="0.25">
      <c r="A557" s="51">
        <v>557</v>
      </c>
      <c r="B557" s="40" t="s">
        <v>69</v>
      </c>
      <c r="C557" s="40" t="s">
        <v>35</v>
      </c>
      <c r="D557" s="40" t="s">
        <v>1714</v>
      </c>
      <c r="E557" s="40" t="s">
        <v>1715</v>
      </c>
      <c r="F557" s="40" t="s">
        <v>1716</v>
      </c>
      <c r="G557" t="s">
        <v>969</v>
      </c>
      <c r="H557" t="s">
        <v>1650</v>
      </c>
    </row>
    <row r="558" spans="1:8" ht="15" customHeight="1" x14ac:dyDescent="0.25">
      <c r="A558" s="51">
        <v>558</v>
      </c>
      <c r="B558" s="40" t="s">
        <v>69</v>
      </c>
      <c r="C558" s="40" t="s">
        <v>35</v>
      </c>
      <c r="D558" s="40" t="s">
        <v>1717</v>
      </c>
      <c r="E558" s="40" t="s">
        <v>1718</v>
      </c>
      <c r="F558" s="40" t="s">
        <v>1716</v>
      </c>
      <c r="G558" t="s">
        <v>969</v>
      </c>
      <c r="H558" t="s">
        <v>1650</v>
      </c>
    </row>
    <row r="559" spans="1:8" ht="15" customHeight="1" x14ac:dyDescent="0.25">
      <c r="A559" s="51">
        <v>559</v>
      </c>
      <c r="B559" s="40" t="s">
        <v>69</v>
      </c>
      <c r="C559" s="40" t="s">
        <v>35</v>
      </c>
      <c r="D559" s="40" t="s">
        <v>1719</v>
      </c>
      <c r="E559" s="40" t="s">
        <v>1720</v>
      </c>
      <c r="F559" s="40" t="s">
        <v>1716</v>
      </c>
      <c r="G559" t="s">
        <v>969</v>
      </c>
      <c r="H559" t="s">
        <v>1650</v>
      </c>
    </row>
    <row r="560" spans="1:8" ht="15" customHeight="1" x14ac:dyDescent="0.25">
      <c r="A560" s="51">
        <v>560</v>
      </c>
      <c r="B560" s="40" t="s">
        <v>69</v>
      </c>
      <c r="C560" s="40" t="s">
        <v>35</v>
      </c>
      <c r="D560" s="40" t="s">
        <v>1721</v>
      </c>
      <c r="E560" s="40" t="s">
        <v>1722</v>
      </c>
      <c r="F560" s="40" t="s">
        <v>1716</v>
      </c>
      <c r="G560" t="s">
        <v>969</v>
      </c>
      <c r="H560" t="s">
        <v>1650</v>
      </c>
    </row>
    <row r="561" spans="1:8" ht="15" customHeight="1" x14ac:dyDescent="0.25">
      <c r="A561" s="51">
        <v>561</v>
      </c>
      <c r="B561" s="40" t="s">
        <v>69</v>
      </c>
      <c r="C561" s="40" t="s">
        <v>35</v>
      </c>
      <c r="D561" s="40" t="s">
        <v>1723</v>
      </c>
      <c r="E561" s="40" t="s">
        <v>1724</v>
      </c>
      <c r="F561" s="40" t="s">
        <v>1716</v>
      </c>
      <c r="G561" t="s">
        <v>969</v>
      </c>
      <c r="H561" t="s">
        <v>1650</v>
      </c>
    </row>
    <row r="562" spans="1:8" ht="15" customHeight="1" x14ac:dyDescent="0.25">
      <c r="A562" s="51">
        <v>562</v>
      </c>
      <c r="B562" s="40" t="s">
        <v>69</v>
      </c>
      <c r="C562" s="40" t="s">
        <v>35</v>
      </c>
      <c r="D562" s="40" t="s">
        <v>1725</v>
      </c>
      <c r="E562" s="40" t="s">
        <v>1726</v>
      </c>
      <c r="F562" s="40" t="s">
        <v>1716</v>
      </c>
      <c r="G562" t="s">
        <v>969</v>
      </c>
      <c r="H562" t="s">
        <v>1650</v>
      </c>
    </row>
    <row r="563" spans="1:8" ht="15" customHeight="1" x14ac:dyDescent="0.25">
      <c r="A563" s="51">
        <v>563</v>
      </c>
      <c r="B563" s="40" t="s">
        <v>69</v>
      </c>
      <c r="C563" s="40" t="s">
        <v>35</v>
      </c>
      <c r="D563" s="40" t="s">
        <v>1727</v>
      </c>
      <c r="E563" s="40" t="s">
        <v>1728</v>
      </c>
      <c r="F563" s="40" t="s">
        <v>1716</v>
      </c>
      <c r="G563" t="s">
        <v>969</v>
      </c>
      <c r="H563" t="s">
        <v>1650</v>
      </c>
    </row>
    <row r="564" spans="1:8" ht="15" customHeight="1" x14ac:dyDescent="0.25">
      <c r="A564" s="51">
        <v>564</v>
      </c>
      <c r="B564" s="40" t="s">
        <v>69</v>
      </c>
      <c r="C564" s="40" t="s">
        <v>35</v>
      </c>
      <c r="D564" s="40" t="s">
        <v>1729</v>
      </c>
      <c r="E564" s="40" t="s">
        <v>1730</v>
      </c>
      <c r="F564" s="40" t="s">
        <v>1687</v>
      </c>
      <c r="G564" t="s">
        <v>969</v>
      </c>
      <c r="H564" t="s">
        <v>1650</v>
      </c>
    </row>
    <row r="565" spans="1:8" ht="15" customHeight="1" x14ac:dyDescent="0.25">
      <c r="A565" s="51">
        <v>565</v>
      </c>
      <c r="B565" s="40" t="s">
        <v>69</v>
      </c>
      <c r="C565" s="40" t="s">
        <v>35</v>
      </c>
      <c r="D565" s="40" t="s">
        <v>1731</v>
      </c>
      <c r="E565" s="40" t="s">
        <v>1732</v>
      </c>
      <c r="F565" s="40" t="s">
        <v>1687</v>
      </c>
      <c r="G565" t="s">
        <v>969</v>
      </c>
      <c r="H565" t="s">
        <v>1650</v>
      </c>
    </row>
    <row r="566" spans="1:8" ht="15" customHeight="1" x14ac:dyDescent="0.25">
      <c r="A566" s="51">
        <v>566</v>
      </c>
      <c r="B566" s="40" t="s">
        <v>69</v>
      </c>
      <c r="C566" s="40" t="s">
        <v>35</v>
      </c>
      <c r="D566" s="40" t="s">
        <v>1733</v>
      </c>
      <c r="E566" s="40" t="s">
        <v>1734</v>
      </c>
      <c r="F566" s="40" t="s">
        <v>1687</v>
      </c>
      <c r="G566" t="s">
        <v>969</v>
      </c>
      <c r="H566" t="s">
        <v>1650</v>
      </c>
    </row>
    <row r="567" spans="1:8" ht="15" customHeight="1" x14ac:dyDescent="0.25">
      <c r="A567" s="51">
        <v>567</v>
      </c>
      <c r="B567" s="40" t="s">
        <v>69</v>
      </c>
      <c r="C567" s="40" t="s">
        <v>35</v>
      </c>
      <c r="D567" s="40" t="s">
        <v>1735</v>
      </c>
      <c r="E567" s="40" t="s">
        <v>1736</v>
      </c>
      <c r="F567" s="40" t="s">
        <v>1716</v>
      </c>
      <c r="G567" t="s">
        <v>969</v>
      </c>
      <c r="H567" t="s">
        <v>1650</v>
      </c>
    </row>
    <row r="568" spans="1:8" ht="15" customHeight="1" x14ac:dyDescent="0.25">
      <c r="A568" s="51">
        <v>568</v>
      </c>
      <c r="B568" s="40" t="s">
        <v>69</v>
      </c>
      <c r="C568" s="40" t="s">
        <v>35</v>
      </c>
      <c r="D568" s="40" t="s">
        <v>1737</v>
      </c>
      <c r="E568" s="40" t="s">
        <v>1738</v>
      </c>
      <c r="F568" s="40" t="s">
        <v>1716</v>
      </c>
      <c r="G568" t="s">
        <v>969</v>
      </c>
      <c r="H568" t="s">
        <v>1650</v>
      </c>
    </row>
    <row r="569" spans="1:8" ht="15" customHeight="1" x14ac:dyDescent="0.25">
      <c r="A569" s="51">
        <v>569</v>
      </c>
      <c r="B569" s="40" t="s">
        <v>69</v>
      </c>
      <c r="C569" s="40" t="s">
        <v>35</v>
      </c>
      <c r="D569" s="40" t="s">
        <v>1739</v>
      </c>
      <c r="E569" s="40" t="s">
        <v>1740</v>
      </c>
      <c r="F569" s="40" t="s">
        <v>1716</v>
      </c>
      <c r="G569" t="s">
        <v>969</v>
      </c>
      <c r="H569" t="s">
        <v>1650</v>
      </c>
    </row>
    <row r="570" spans="1:8" ht="15" customHeight="1" x14ac:dyDescent="0.25">
      <c r="A570" s="51">
        <v>570</v>
      </c>
      <c r="B570" s="40" t="s">
        <v>69</v>
      </c>
      <c r="C570" s="40" t="s">
        <v>35</v>
      </c>
      <c r="D570" s="40" t="s">
        <v>1741</v>
      </c>
      <c r="E570" s="40" t="s">
        <v>1742</v>
      </c>
      <c r="F570" s="40" t="s">
        <v>1716</v>
      </c>
      <c r="G570" t="s">
        <v>969</v>
      </c>
      <c r="H570" t="s">
        <v>1650</v>
      </c>
    </row>
    <row r="571" spans="1:8" ht="15" customHeight="1" x14ac:dyDescent="0.25">
      <c r="A571" s="51">
        <v>571</v>
      </c>
      <c r="B571" s="40" t="s">
        <v>69</v>
      </c>
      <c r="C571" s="40" t="s">
        <v>35</v>
      </c>
      <c r="D571" s="40" t="s">
        <v>1743</v>
      </c>
      <c r="E571" s="40" t="s">
        <v>1744</v>
      </c>
      <c r="F571" s="40" t="s">
        <v>1716</v>
      </c>
      <c r="G571" t="s">
        <v>969</v>
      </c>
      <c r="H571" t="s">
        <v>1650</v>
      </c>
    </row>
    <row r="572" spans="1:8" ht="15" customHeight="1" x14ac:dyDescent="0.25">
      <c r="A572" s="51">
        <v>572</v>
      </c>
      <c r="B572" s="40" t="s">
        <v>69</v>
      </c>
      <c r="C572" s="40" t="s">
        <v>35</v>
      </c>
      <c r="D572" s="40" t="s">
        <v>1745</v>
      </c>
      <c r="E572" s="40" t="s">
        <v>1746</v>
      </c>
      <c r="F572" s="40" t="s">
        <v>1747</v>
      </c>
      <c r="G572" t="s">
        <v>969</v>
      </c>
      <c r="H572" t="s">
        <v>1650</v>
      </c>
    </row>
    <row r="573" spans="1:8" ht="15" customHeight="1" x14ac:dyDescent="0.25">
      <c r="A573" s="51">
        <v>573</v>
      </c>
      <c r="B573" s="40" t="s">
        <v>69</v>
      </c>
      <c r="C573" s="40" t="s">
        <v>35</v>
      </c>
      <c r="D573" s="40" t="s">
        <v>1748</v>
      </c>
      <c r="E573" s="40" t="s">
        <v>1746</v>
      </c>
      <c r="F573" s="40" t="s">
        <v>1749</v>
      </c>
      <c r="G573" t="s">
        <v>969</v>
      </c>
      <c r="H573" t="s">
        <v>1650</v>
      </c>
    </row>
    <row r="574" spans="1:8" ht="15" customHeight="1" x14ac:dyDescent="0.25">
      <c r="A574" s="51">
        <v>574</v>
      </c>
      <c r="B574" s="40" t="s">
        <v>69</v>
      </c>
      <c r="C574" s="40" t="s">
        <v>35</v>
      </c>
      <c r="D574" s="40" t="s">
        <v>1750</v>
      </c>
      <c r="E574" s="40" t="s">
        <v>1751</v>
      </c>
      <c r="F574" s="40" t="s">
        <v>1747</v>
      </c>
      <c r="G574" t="s">
        <v>969</v>
      </c>
      <c r="H574" t="s">
        <v>1650</v>
      </c>
    </row>
    <row r="575" spans="1:8" ht="15" customHeight="1" x14ac:dyDescent="0.25">
      <c r="A575" s="51">
        <v>575</v>
      </c>
      <c r="B575" s="40" t="s">
        <v>69</v>
      </c>
      <c r="C575" s="40" t="s">
        <v>35</v>
      </c>
      <c r="D575" s="40" t="s">
        <v>1752</v>
      </c>
      <c r="E575" s="40" t="s">
        <v>1753</v>
      </c>
      <c r="F575" s="40" t="s">
        <v>1747</v>
      </c>
      <c r="G575" t="s">
        <v>969</v>
      </c>
      <c r="H575" t="s">
        <v>1650</v>
      </c>
    </row>
    <row r="576" spans="1:8" ht="15" customHeight="1" x14ac:dyDescent="0.25">
      <c r="A576" s="51">
        <v>576</v>
      </c>
      <c r="B576" s="40" t="s">
        <v>69</v>
      </c>
      <c r="C576" s="40" t="s">
        <v>35</v>
      </c>
      <c r="D576" s="40" t="s">
        <v>37</v>
      </c>
      <c r="E576" s="40" t="s">
        <v>1754</v>
      </c>
      <c r="F576" s="40" t="s">
        <v>1755</v>
      </c>
      <c r="G576" t="s">
        <v>969</v>
      </c>
      <c r="H576" t="s">
        <v>1650</v>
      </c>
    </row>
    <row r="577" spans="1:8" ht="15" customHeight="1" x14ac:dyDescent="0.25">
      <c r="A577" s="51">
        <v>577</v>
      </c>
      <c r="B577" s="40" t="s">
        <v>69</v>
      </c>
      <c r="C577" s="40" t="s">
        <v>35</v>
      </c>
      <c r="D577" s="40" t="s">
        <v>1756</v>
      </c>
      <c r="E577" s="40" t="s">
        <v>1757</v>
      </c>
      <c r="F577" s="40" t="s">
        <v>1758</v>
      </c>
      <c r="G577" t="s">
        <v>969</v>
      </c>
      <c r="H577" t="s">
        <v>1650</v>
      </c>
    </row>
    <row r="578" spans="1:8" ht="15" customHeight="1" x14ac:dyDescent="0.25">
      <c r="A578" s="51">
        <v>578</v>
      </c>
      <c r="B578" s="40" t="s">
        <v>69</v>
      </c>
      <c r="C578" s="40" t="s">
        <v>35</v>
      </c>
      <c r="D578" s="40" t="s">
        <v>1759</v>
      </c>
      <c r="E578" s="40" t="s">
        <v>1760</v>
      </c>
      <c r="F578" s="40" t="s">
        <v>1758</v>
      </c>
      <c r="G578" t="s">
        <v>969</v>
      </c>
      <c r="H578" t="s">
        <v>1650</v>
      </c>
    </row>
    <row r="579" spans="1:8" ht="15" customHeight="1" x14ac:dyDescent="0.25">
      <c r="A579" s="51">
        <v>579</v>
      </c>
      <c r="B579" s="40" t="s">
        <v>69</v>
      </c>
      <c r="C579" s="40" t="s">
        <v>35</v>
      </c>
      <c r="D579" s="40" t="s">
        <v>1761</v>
      </c>
      <c r="E579" s="40" t="s">
        <v>1762</v>
      </c>
      <c r="F579" s="40" t="s">
        <v>1758</v>
      </c>
      <c r="G579" t="s">
        <v>969</v>
      </c>
      <c r="H579" t="s">
        <v>1650</v>
      </c>
    </row>
    <row r="580" spans="1:8" ht="15" customHeight="1" x14ac:dyDescent="0.25">
      <c r="A580" s="51">
        <v>580</v>
      </c>
      <c r="B580" s="40" t="s">
        <v>69</v>
      </c>
      <c r="C580" s="40" t="s">
        <v>35</v>
      </c>
      <c r="D580" s="40" t="s">
        <v>1763</v>
      </c>
      <c r="E580" s="40" t="s">
        <v>1764</v>
      </c>
      <c r="F580" s="40" t="s">
        <v>1765</v>
      </c>
      <c r="G580" t="s">
        <v>969</v>
      </c>
      <c r="H580" t="s">
        <v>1650</v>
      </c>
    </row>
    <row r="581" spans="1:8" ht="15" customHeight="1" x14ac:dyDescent="0.25">
      <c r="A581" s="51">
        <v>581</v>
      </c>
      <c r="B581" s="40" t="s">
        <v>69</v>
      </c>
      <c r="C581" s="40" t="s">
        <v>35</v>
      </c>
      <c r="D581" s="40" t="s">
        <v>1766</v>
      </c>
      <c r="E581" s="40" t="s">
        <v>1767</v>
      </c>
      <c r="F581" s="40" t="s">
        <v>1768</v>
      </c>
      <c r="G581" t="s">
        <v>969</v>
      </c>
      <c r="H581" t="s">
        <v>1650</v>
      </c>
    </row>
    <row r="582" spans="1:8" ht="15" customHeight="1" x14ac:dyDescent="0.25">
      <c r="A582" s="51">
        <v>582</v>
      </c>
      <c r="B582" s="40" t="s">
        <v>69</v>
      </c>
      <c r="C582" s="40" t="s">
        <v>35</v>
      </c>
      <c r="D582" s="40" t="s">
        <v>1769</v>
      </c>
      <c r="E582" s="40" t="s">
        <v>1770</v>
      </c>
      <c r="F582" s="40" t="s">
        <v>1768</v>
      </c>
      <c r="G582" t="s">
        <v>969</v>
      </c>
      <c r="H582" t="s">
        <v>1650</v>
      </c>
    </row>
    <row r="583" spans="1:8" ht="15" customHeight="1" x14ac:dyDescent="0.25">
      <c r="A583" s="51">
        <v>583</v>
      </c>
      <c r="B583" s="40" t="s">
        <v>129</v>
      </c>
      <c r="C583" s="40" t="s">
        <v>35</v>
      </c>
      <c r="D583" s="40" t="s">
        <v>129</v>
      </c>
      <c r="E583" s="40" t="s">
        <v>1771</v>
      </c>
      <c r="F583" s="40" t="s">
        <v>1772</v>
      </c>
      <c r="G583" t="s">
        <v>969</v>
      </c>
      <c r="H583" t="s">
        <v>1771</v>
      </c>
    </row>
    <row r="584" spans="1:8" ht="15" customHeight="1" x14ac:dyDescent="0.25">
      <c r="A584" s="51">
        <v>584</v>
      </c>
      <c r="B584" s="40" t="s">
        <v>129</v>
      </c>
      <c r="C584" s="40" t="s">
        <v>35</v>
      </c>
      <c r="D584" s="40" t="s">
        <v>130</v>
      </c>
      <c r="E584" s="40" t="s">
        <v>1773</v>
      </c>
      <c r="F584" s="40" t="s">
        <v>1774</v>
      </c>
      <c r="G584" t="s">
        <v>969</v>
      </c>
      <c r="H584" t="s">
        <v>1771</v>
      </c>
    </row>
    <row r="585" spans="1:8" ht="15" customHeight="1" x14ac:dyDescent="0.25">
      <c r="A585" s="51">
        <v>585</v>
      </c>
      <c r="B585" s="40" t="s">
        <v>129</v>
      </c>
      <c r="C585" s="40" t="s">
        <v>35</v>
      </c>
      <c r="D585" s="40" t="s">
        <v>1775</v>
      </c>
      <c r="E585" s="40" t="s">
        <v>1776</v>
      </c>
      <c r="F585" s="40" t="s">
        <v>1768</v>
      </c>
      <c r="G585" t="s">
        <v>969</v>
      </c>
      <c r="H585" t="s">
        <v>1771</v>
      </c>
    </row>
    <row r="586" spans="1:8" ht="15" customHeight="1" x14ac:dyDescent="0.25">
      <c r="A586" s="51">
        <v>586</v>
      </c>
      <c r="B586" s="40" t="s">
        <v>129</v>
      </c>
      <c r="C586" s="40" t="s">
        <v>35</v>
      </c>
      <c r="D586" s="40" t="s">
        <v>1777</v>
      </c>
      <c r="E586" s="40" t="s">
        <v>1778</v>
      </c>
      <c r="F586" s="40" t="s">
        <v>1779</v>
      </c>
      <c r="G586" t="s">
        <v>969</v>
      </c>
      <c r="H586" t="s">
        <v>1771</v>
      </c>
    </row>
    <row r="587" spans="1:8" ht="15" customHeight="1" x14ac:dyDescent="0.25">
      <c r="A587" s="51">
        <v>587</v>
      </c>
      <c r="B587" s="40" t="s">
        <v>129</v>
      </c>
      <c r="C587" s="40" t="s">
        <v>35</v>
      </c>
      <c r="D587" s="40" t="s">
        <v>1780</v>
      </c>
      <c r="E587" s="40" t="s">
        <v>1781</v>
      </c>
      <c r="F587" s="40" t="s">
        <v>1782</v>
      </c>
      <c r="G587" t="s">
        <v>969</v>
      </c>
      <c r="H587" t="s">
        <v>1771</v>
      </c>
    </row>
    <row r="588" spans="1:8" ht="15" customHeight="1" x14ac:dyDescent="0.25">
      <c r="A588" s="51">
        <v>588</v>
      </c>
      <c r="B588" s="40" t="s">
        <v>129</v>
      </c>
      <c r="C588" s="40" t="s">
        <v>35</v>
      </c>
      <c r="D588" s="40" t="s">
        <v>1783</v>
      </c>
      <c r="E588" s="40" t="s">
        <v>1784</v>
      </c>
      <c r="F588" s="40" t="s">
        <v>1785</v>
      </c>
      <c r="G588" t="s">
        <v>969</v>
      </c>
      <c r="H588" t="s">
        <v>1771</v>
      </c>
    </row>
    <row r="589" spans="1:8" ht="15" customHeight="1" x14ac:dyDescent="0.25">
      <c r="A589" s="51">
        <v>589</v>
      </c>
      <c r="B589" s="40" t="s">
        <v>129</v>
      </c>
      <c r="C589" s="40" t="s">
        <v>35</v>
      </c>
      <c r="D589" s="40" t="s">
        <v>1786</v>
      </c>
      <c r="E589" s="40" t="s">
        <v>1787</v>
      </c>
      <c r="F589" s="40" t="s">
        <v>1788</v>
      </c>
      <c r="G589" t="s">
        <v>969</v>
      </c>
      <c r="H589" t="s">
        <v>1771</v>
      </c>
    </row>
    <row r="590" spans="1:8" ht="15" customHeight="1" x14ac:dyDescent="0.25">
      <c r="A590" s="51">
        <v>590</v>
      </c>
      <c r="B590" s="40" t="s">
        <v>129</v>
      </c>
      <c r="C590" s="40" t="s">
        <v>35</v>
      </c>
      <c r="D590" s="40" t="s">
        <v>1789</v>
      </c>
      <c r="E590" s="40" t="s">
        <v>1790</v>
      </c>
      <c r="F590" s="40" t="s">
        <v>1791</v>
      </c>
      <c r="G590" t="s">
        <v>969</v>
      </c>
      <c r="H590" t="s">
        <v>1771</v>
      </c>
    </row>
    <row r="591" spans="1:8" ht="15" customHeight="1" x14ac:dyDescent="0.25">
      <c r="A591" s="51">
        <v>591</v>
      </c>
      <c r="B591" s="40" t="s">
        <v>129</v>
      </c>
      <c r="C591" s="40" t="s">
        <v>35</v>
      </c>
      <c r="D591" s="40" t="s">
        <v>1792</v>
      </c>
      <c r="E591" s="40" t="s">
        <v>1793</v>
      </c>
      <c r="F591" s="40" t="s">
        <v>1794</v>
      </c>
      <c r="G591" t="s">
        <v>969</v>
      </c>
      <c r="H591" t="s">
        <v>1771</v>
      </c>
    </row>
    <row r="592" spans="1:8" ht="15" customHeight="1" x14ac:dyDescent="0.25">
      <c r="A592" s="51">
        <v>592</v>
      </c>
      <c r="B592" s="40" t="s">
        <v>129</v>
      </c>
      <c r="C592" s="40" t="s">
        <v>35</v>
      </c>
      <c r="D592" s="40" t="s">
        <v>1795</v>
      </c>
      <c r="E592" s="40" t="s">
        <v>1796</v>
      </c>
      <c r="F592" s="40" t="s">
        <v>1797</v>
      </c>
      <c r="G592" t="s">
        <v>969</v>
      </c>
      <c r="H592" t="s">
        <v>1771</v>
      </c>
    </row>
    <row r="593" spans="1:8" ht="15" customHeight="1" x14ac:dyDescent="0.25">
      <c r="A593" s="51">
        <v>593</v>
      </c>
      <c r="B593" s="40" t="s">
        <v>129</v>
      </c>
      <c r="C593" s="40" t="s">
        <v>35</v>
      </c>
      <c r="D593" s="40" t="s">
        <v>1798</v>
      </c>
      <c r="E593" s="40" t="s">
        <v>1799</v>
      </c>
      <c r="F593" s="40" t="s">
        <v>1800</v>
      </c>
      <c r="G593" t="s">
        <v>969</v>
      </c>
      <c r="H593" t="s">
        <v>1771</v>
      </c>
    </row>
    <row r="594" spans="1:8" ht="15" customHeight="1" x14ac:dyDescent="0.25">
      <c r="A594" s="51">
        <v>594</v>
      </c>
      <c r="B594" s="40" t="s">
        <v>129</v>
      </c>
      <c r="C594" s="40" t="s">
        <v>35</v>
      </c>
      <c r="D594" s="40" t="s">
        <v>1801</v>
      </c>
      <c r="E594" s="40" t="s">
        <v>1802</v>
      </c>
      <c r="F594" s="40" t="s">
        <v>1803</v>
      </c>
      <c r="G594" t="s">
        <v>969</v>
      </c>
      <c r="H594" t="s">
        <v>1771</v>
      </c>
    </row>
    <row r="595" spans="1:8" ht="15" customHeight="1" x14ac:dyDescent="0.25">
      <c r="A595" s="51">
        <v>595</v>
      </c>
      <c r="B595" s="40" t="s">
        <v>129</v>
      </c>
      <c r="C595" s="40" t="s">
        <v>35</v>
      </c>
      <c r="D595" s="40" t="s">
        <v>1804</v>
      </c>
      <c r="E595" s="40" t="s">
        <v>1802</v>
      </c>
      <c r="F595" s="40" t="s">
        <v>1805</v>
      </c>
      <c r="G595" t="s">
        <v>969</v>
      </c>
      <c r="H595" t="s">
        <v>1771</v>
      </c>
    </row>
    <row r="596" spans="1:8" ht="15" customHeight="1" x14ac:dyDescent="0.25">
      <c r="A596" s="51">
        <v>596</v>
      </c>
      <c r="B596" s="40" t="s">
        <v>129</v>
      </c>
      <c r="C596" s="40" t="s">
        <v>35</v>
      </c>
      <c r="D596" s="40" t="s">
        <v>1806</v>
      </c>
      <c r="E596" s="40" t="s">
        <v>1807</v>
      </c>
      <c r="F596" s="40" t="s">
        <v>1808</v>
      </c>
      <c r="G596" t="s">
        <v>969</v>
      </c>
      <c r="H596" t="s">
        <v>1771</v>
      </c>
    </row>
    <row r="597" spans="1:8" ht="15" customHeight="1" x14ac:dyDescent="0.25">
      <c r="A597" s="51">
        <v>597</v>
      </c>
      <c r="B597" s="40" t="s">
        <v>129</v>
      </c>
      <c r="C597" s="40" t="s">
        <v>35</v>
      </c>
      <c r="D597" s="40" t="s">
        <v>1809</v>
      </c>
      <c r="E597" s="40" t="s">
        <v>1810</v>
      </c>
      <c r="F597" s="40" t="s">
        <v>1808</v>
      </c>
      <c r="G597" t="s">
        <v>969</v>
      </c>
      <c r="H597" t="s">
        <v>1771</v>
      </c>
    </row>
    <row r="598" spans="1:8" ht="15" customHeight="1" x14ac:dyDescent="0.25">
      <c r="A598" s="51">
        <v>598</v>
      </c>
      <c r="B598" s="40" t="s">
        <v>129</v>
      </c>
      <c r="C598" s="40" t="s">
        <v>35</v>
      </c>
      <c r="D598" s="40" t="s">
        <v>1811</v>
      </c>
      <c r="E598" s="40" t="s">
        <v>1812</v>
      </c>
      <c r="F598" s="40" t="s">
        <v>1808</v>
      </c>
      <c r="G598" t="s">
        <v>969</v>
      </c>
      <c r="H598" t="s">
        <v>1771</v>
      </c>
    </row>
    <row r="599" spans="1:8" ht="15" customHeight="1" x14ac:dyDescent="0.25">
      <c r="A599" s="51">
        <v>599</v>
      </c>
      <c r="B599" s="40" t="s">
        <v>129</v>
      </c>
      <c r="C599" s="40" t="s">
        <v>35</v>
      </c>
      <c r="D599" s="40" t="s">
        <v>1813</v>
      </c>
      <c r="E599" s="40" t="s">
        <v>1814</v>
      </c>
      <c r="F599" s="40" t="s">
        <v>1808</v>
      </c>
      <c r="G599" t="s">
        <v>969</v>
      </c>
      <c r="H599" t="s">
        <v>1771</v>
      </c>
    </row>
    <row r="600" spans="1:8" ht="15" customHeight="1" x14ac:dyDescent="0.25">
      <c r="A600" s="51">
        <v>600</v>
      </c>
      <c r="B600" s="40" t="s">
        <v>129</v>
      </c>
      <c r="C600" s="40" t="s">
        <v>35</v>
      </c>
      <c r="D600" s="40" t="s">
        <v>1815</v>
      </c>
      <c r="E600" s="40" t="s">
        <v>1816</v>
      </c>
      <c r="F600" s="40" t="s">
        <v>1808</v>
      </c>
      <c r="G600" t="s">
        <v>969</v>
      </c>
      <c r="H600" t="s">
        <v>1771</v>
      </c>
    </row>
    <row r="601" spans="1:8" ht="15" customHeight="1" x14ac:dyDescent="0.25">
      <c r="A601" s="51">
        <v>601</v>
      </c>
      <c r="B601" s="40" t="s">
        <v>129</v>
      </c>
      <c r="C601" s="40" t="s">
        <v>35</v>
      </c>
      <c r="D601" s="40" t="s">
        <v>1817</v>
      </c>
      <c r="E601" s="40" t="s">
        <v>1818</v>
      </c>
      <c r="F601" s="40" t="s">
        <v>1808</v>
      </c>
      <c r="G601" t="s">
        <v>969</v>
      </c>
      <c r="H601" t="s">
        <v>1771</v>
      </c>
    </row>
    <row r="602" spans="1:8" ht="15" customHeight="1" x14ac:dyDescent="0.25">
      <c r="A602" s="51">
        <v>602</v>
      </c>
      <c r="B602" s="40" t="s">
        <v>129</v>
      </c>
      <c r="C602" s="40" t="s">
        <v>35</v>
      </c>
      <c r="D602" s="40" t="s">
        <v>1819</v>
      </c>
      <c r="E602" s="40" t="s">
        <v>1820</v>
      </c>
      <c r="F602" s="40" t="s">
        <v>1808</v>
      </c>
      <c r="G602" t="s">
        <v>969</v>
      </c>
      <c r="H602" t="s">
        <v>1771</v>
      </c>
    </row>
    <row r="603" spans="1:8" ht="15" customHeight="1" x14ac:dyDescent="0.25">
      <c r="A603" s="51">
        <v>603</v>
      </c>
      <c r="B603" s="40" t="s">
        <v>129</v>
      </c>
      <c r="C603" s="40" t="s">
        <v>35</v>
      </c>
      <c r="D603" s="40" t="s">
        <v>1821</v>
      </c>
      <c r="E603" s="40" t="s">
        <v>1822</v>
      </c>
      <c r="F603" s="40" t="s">
        <v>1808</v>
      </c>
      <c r="G603" t="s">
        <v>969</v>
      </c>
      <c r="H603" t="s">
        <v>1771</v>
      </c>
    </row>
    <row r="604" spans="1:8" ht="15" customHeight="1" x14ac:dyDescent="0.25">
      <c r="A604" s="51">
        <v>604</v>
      </c>
      <c r="B604" s="40" t="s">
        <v>129</v>
      </c>
      <c r="C604" s="40" t="s">
        <v>35</v>
      </c>
      <c r="D604" s="40" t="s">
        <v>1823</v>
      </c>
      <c r="E604" s="40" t="s">
        <v>1824</v>
      </c>
      <c r="F604" s="40" t="s">
        <v>1808</v>
      </c>
      <c r="G604" t="s">
        <v>969</v>
      </c>
      <c r="H604" t="s">
        <v>1771</v>
      </c>
    </row>
    <row r="605" spans="1:8" ht="15" customHeight="1" x14ac:dyDescent="0.25">
      <c r="A605" s="51">
        <v>605</v>
      </c>
      <c r="B605" s="40" t="s">
        <v>129</v>
      </c>
      <c r="C605" s="40" t="s">
        <v>35</v>
      </c>
      <c r="D605" s="40" t="s">
        <v>1825</v>
      </c>
      <c r="E605" s="40" t="s">
        <v>1826</v>
      </c>
      <c r="F605" s="40" t="s">
        <v>1808</v>
      </c>
      <c r="G605" t="s">
        <v>969</v>
      </c>
      <c r="H605" t="s">
        <v>1771</v>
      </c>
    </row>
    <row r="606" spans="1:8" ht="15" customHeight="1" x14ac:dyDescent="0.25">
      <c r="A606" s="51">
        <v>606</v>
      </c>
      <c r="B606" s="40" t="s">
        <v>129</v>
      </c>
      <c r="C606" s="40" t="s">
        <v>35</v>
      </c>
      <c r="D606" s="40" t="s">
        <v>1827</v>
      </c>
      <c r="E606" s="40" t="s">
        <v>1828</v>
      </c>
      <c r="F606" s="40" t="s">
        <v>1808</v>
      </c>
      <c r="G606" t="s">
        <v>969</v>
      </c>
      <c r="H606" t="s">
        <v>1771</v>
      </c>
    </row>
    <row r="607" spans="1:8" ht="15" customHeight="1" x14ac:dyDescent="0.25">
      <c r="A607" s="51">
        <v>607</v>
      </c>
      <c r="B607" s="40" t="s">
        <v>129</v>
      </c>
      <c r="C607" s="40" t="s">
        <v>35</v>
      </c>
      <c r="D607" s="40" t="s">
        <v>1829</v>
      </c>
      <c r="E607" s="40" t="s">
        <v>1830</v>
      </c>
      <c r="F607" s="40" t="s">
        <v>1808</v>
      </c>
      <c r="G607" t="s">
        <v>969</v>
      </c>
      <c r="H607" t="s">
        <v>1771</v>
      </c>
    </row>
    <row r="608" spans="1:8" ht="15" customHeight="1" x14ac:dyDescent="0.25">
      <c r="A608" s="51">
        <v>608</v>
      </c>
      <c r="B608" s="40" t="s">
        <v>129</v>
      </c>
      <c r="C608" s="40" t="s">
        <v>35</v>
      </c>
      <c r="D608" s="40" t="s">
        <v>1831</v>
      </c>
      <c r="E608" s="40" t="s">
        <v>1832</v>
      </c>
      <c r="F608" s="40" t="s">
        <v>1808</v>
      </c>
      <c r="G608" t="s">
        <v>969</v>
      </c>
      <c r="H608" t="s">
        <v>1771</v>
      </c>
    </row>
    <row r="609" spans="1:8" ht="15" customHeight="1" x14ac:dyDescent="0.25">
      <c r="A609" s="51">
        <v>609</v>
      </c>
      <c r="B609" s="40" t="s">
        <v>104</v>
      </c>
      <c r="C609" s="40" t="s">
        <v>35</v>
      </c>
      <c r="D609" s="40" t="s">
        <v>104</v>
      </c>
      <c r="E609" s="40" t="s">
        <v>1833</v>
      </c>
      <c r="F609" s="40" t="s">
        <v>1834</v>
      </c>
      <c r="G609" t="s">
        <v>969</v>
      </c>
      <c r="H609" t="s">
        <v>1833</v>
      </c>
    </row>
    <row r="610" spans="1:8" ht="15" customHeight="1" x14ac:dyDescent="0.25">
      <c r="A610" s="51">
        <v>610</v>
      </c>
      <c r="B610" s="40" t="s">
        <v>104</v>
      </c>
      <c r="C610" s="40" t="s">
        <v>35</v>
      </c>
      <c r="D610" s="40" t="s">
        <v>111</v>
      </c>
      <c r="E610" s="40" t="s">
        <v>1835</v>
      </c>
      <c r="F610" s="40" t="s">
        <v>1836</v>
      </c>
      <c r="G610" t="s">
        <v>969</v>
      </c>
      <c r="H610" t="s">
        <v>1833</v>
      </c>
    </row>
    <row r="611" spans="1:8" ht="15" customHeight="1" x14ac:dyDescent="0.25">
      <c r="A611" s="51">
        <v>611</v>
      </c>
      <c r="B611" s="40" t="s">
        <v>104</v>
      </c>
      <c r="C611" s="40" t="s">
        <v>35</v>
      </c>
      <c r="D611" s="40" t="s">
        <v>1837</v>
      </c>
      <c r="E611" s="40" t="s">
        <v>1835</v>
      </c>
      <c r="F611" s="40" t="s">
        <v>1838</v>
      </c>
      <c r="G611" t="s">
        <v>969</v>
      </c>
      <c r="H611" t="s">
        <v>1833</v>
      </c>
    </row>
    <row r="612" spans="1:8" ht="15" customHeight="1" x14ac:dyDescent="0.25">
      <c r="A612" s="51">
        <v>612</v>
      </c>
      <c r="B612" s="40" t="s">
        <v>104</v>
      </c>
      <c r="C612" s="40" t="s">
        <v>35</v>
      </c>
      <c r="D612" s="40" t="s">
        <v>1839</v>
      </c>
      <c r="E612" s="40" t="s">
        <v>1840</v>
      </c>
      <c r="F612" s="40" t="s">
        <v>1841</v>
      </c>
      <c r="G612" t="s">
        <v>969</v>
      </c>
      <c r="H612" t="s">
        <v>1833</v>
      </c>
    </row>
    <row r="613" spans="1:8" ht="15" customHeight="1" x14ac:dyDescent="0.25">
      <c r="A613" s="51">
        <v>613</v>
      </c>
      <c r="B613" s="40" t="s">
        <v>104</v>
      </c>
      <c r="C613" s="40" t="s">
        <v>35</v>
      </c>
      <c r="D613" s="40" t="s">
        <v>1842</v>
      </c>
      <c r="E613" s="40" t="s">
        <v>1843</v>
      </c>
      <c r="F613" s="40" t="s">
        <v>1844</v>
      </c>
      <c r="G613" t="s">
        <v>969</v>
      </c>
      <c r="H613" t="s">
        <v>1833</v>
      </c>
    </row>
    <row r="614" spans="1:8" ht="15" customHeight="1" x14ac:dyDescent="0.25">
      <c r="A614" s="51">
        <v>614</v>
      </c>
      <c r="B614" s="40" t="s">
        <v>104</v>
      </c>
      <c r="C614" s="40" t="s">
        <v>35</v>
      </c>
      <c r="D614" s="40" t="s">
        <v>1845</v>
      </c>
      <c r="E614" s="40" t="s">
        <v>1846</v>
      </c>
      <c r="F614" s="40" t="s">
        <v>1847</v>
      </c>
      <c r="G614" t="s">
        <v>969</v>
      </c>
      <c r="H614" t="s">
        <v>1833</v>
      </c>
    </row>
    <row r="615" spans="1:8" ht="15" customHeight="1" x14ac:dyDescent="0.25">
      <c r="A615" s="51">
        <v>615</v>
      </c>
      <c r="B615" s="40" t="s">
        <v>104</v>
      </c>
      <c r="C615" s="40" t="s">
        <v>35</v>
      </c>
      <c r="D615" s="40" t="s">
        <v>1848</v>
      </c>
      <c r="E615" s="40" t="s">
        <v>1849</v>
      </c>
      <c r="F615" s="40" t="s">
        <v>1850</v>
      </c>
      <c r="G615" t="s">
        <v>969</v>
      </c>
      <c r="H615" t="s">
        <v>1833</v>
      </c>
    </row>
    <row r="616" spans="1:8" ht="15" customHeight="1" x14ac:dyDescent="0.25">
      <c r="A616" s="51">
        <v>616</v>
      </c>
      <c r="B616" s="40" t="s">
        <v>104</v>
      </c>
      <c r="C616" s="40" t="s">
        <v>35</v>
      </c>
      <c r="D616" s="40" t="s">
        <v>114</v>
      </c>
      <c r="E616" s="40" t="s">
        <v>1851</v>
      </c>
      <c r="F616" s="40" t="s">
        <v>1852</v>
      </c>
      <c r="G616" t="s">
        <v>969</v>
      </c>
      <c r="H616" t="s">
        <v>1833</v>
      </c>
    </row>
    <row r="617" spans="1:8" ht="15" customHeight="1" x14ac:dyDescent="0.25">
      <c r="A617" s="51">
        <v>617</v>
      </c>
      <c r="B617" s="40" t="s">
        <v>104</v>
      </c>
      <c r="C617" s="40" t="s">
        <v>35</v>
      </c>
      <c r="D617" s="40" t="s">
        <v>1853</v>
      </c>
      <c r="E617" s="40" t="s">
        <v>1854</v>
      </c>
      <c r="F617" s="40" t="s">
        <v>1808</v>
      </c>
      <c r="G617" t="s">
        <v>969</v>
      </c>
      <c r="H617" t="s">
        <v>1833</v>
      </c>
    </row>
    <row r="618" spans="1:8" ht="15" customHeight="1" x14ac:dyDescent="0.25">
      <c r="A618" s="51">
        <v>618</v>
      </c>
      <c r="B618" s="40" t="s">
        <v>104</v>
      </c>
      <c r="C618" s="40" t="s">
        <v>35</v>
      </c>
      <c r="D618" s="40" t="s">
        <v>1855</v>
      </c>
      <c r="E618" s="40" t="s">
        <v>1856</v>
      </c>
      <c r="F618" s="40" t="s">
        <v>1857</v>
      </c>
      <c r="G618" t="s">
        <v>969</v>
      </c>
      <c r="H618" t="s">
        <v>1833</v>
      </c>
    </row>
    <row r="619" spans="1:8" ht="15" customHeight="1" x14ac:dyDescent="0.25">
      <c r="A619" s="51">
        <v>619</v>
      </c>
      <c r="B619" s="40" t="s">
        <v>104</v>
      </c>
      <c r="C619" s="40" t="s">
        <v>35</v>
      </c>
      <c r="D619" s="40" t="s">
        <v>1858</v>
      </c>
      <c r="E619" s="40" t="s">
        <v>1859</v>
      </c>
      <c r="F619" s="40" t="s">
        <v>1860</v>
      </c>
      <c r="G619" t="s">
        <v>969</v>
      </c>
      <c r="H619" t="s">
        <v>1833</v>
      </c>
    </row>
    <row r="620" spans="1:8" ht="15" customHeight="1" x14ac:dyDescent="0.25">
      <c r="A620" s="51">
        <v>620</v>
      </c>
      <c r="B620" s="40" t="s">
        <v>104</v>
      </c>
      <c r="C620" s="40" t="s">
        <v>35</v>
      </c>
      <c r="D620" s="40" t="s">
        <v>1861</v>
      </c>
      <c r="E620" s="40" t="s">
        <v>1862</v>
      </c>
      <c r="F620" s="40" t="s">
        <v>1863</v>
      </c>
      <c r="G620" t="s">
        <v>969</v>
      </c>
      <c r="H620" t="s">
        <v>1833</v>
      </c>
    </row>
    <row r="621" spans="1:8" ht="15" customHeight="1" x14ac:dyDescent="0.25">
      <c r="A621" s="51">
        <v>621</v>
      </c>
      <c r="B621" s="40" t="s">
        <v>104</v>
      </c>
      <c r="C621" s="40" t="s">
        <v>35</v>
      </c>
      <c r="D621" s="40" t="s">
        <v>1864</v>
      </c>
      <c r="E621" s="40" t="s">
        <v>1865</v>
      </c>
      <c r="F621" s="40" t="s">
        <v>1866</v>
      </c>
      <c r="G621" t="s">
        <v>969</v>
      </c>
      <c r="H621" t="s">
        <v>1833</v>
      </c>
    </row>
    <row r="622" spans="1:8" ht="15" customHeight="1" x14ac:dyDescent="0.25">
      <c r="A622" s="51">
        <v>622</v>
      </c>
      <c r="B622" s="40" t="s">
        <v>104</v>
      </c>
      <c r="C622" s="40" t="s">
        <v>35</v>
      </c>
      <c r="D622" s="40" t="s">
        <v>1867</v>
      </c>
      <c r="E622" s="40" t="s">
        <v>1868</v>
      </c>
      <c r="F622" s="40" t="s">
        <v>1869</v>
      </c>
      <c r="G622" t="s">
        <v>969</v>
      </c>
      <c r="H622" t="s">
        <v>1833</v>
      </c>
    </row>
    <row r="623" spans="1:8" ht="15" customHeight="1" x14ac:dyDescent="0.25">
      <c r="A623" s="51">
        <v>623</v>
      </c>
      <c r="B623" s="40" t="s">
        <v>104</v>
      </c>
      <c r="C623" s="40" t="s">
        <v>35</v>
      </c>
      <c r="D623" s="40" t="s">
        <v>1870</v>
      </c>
      <c r="E623" s="40" t="s">
        <v>1871</v>
      </c>
      <c r="F623" s="40" t="s">
        <v>1872</v>
      </c>
      <c r="G623" t="s">
        <v>969</v>
      </c>
      <c r="H623" t="s">
        <v>1833</v>
      </c>
    </row>
    <row r="624" spans="1:8" ht="15" customHeight="1" x14ac:dyDescent="0.25">
      <c r="A624" s="51">
        <v>624</v>
      </c>
      <c r="B624" s="40" t="s">
        <v>104</v>
      </c>
      <c r="C624" s="40" t="s">
        <v>35</v>
      </c>
      <c r="D624" s="40" t="s">
        <v>1873</v>
      </c>
      <c r="E624" s="40" t="s">
        <v>1874</v>
      </c>
      <c r="F624" s="40" t="s">
        <v>1875</v>
      </c>
      <c r="G624" t="s">
        <v>969</v>
      </c>
      <c r="H624" t="s">
        <v>1833</v>
      </c>
    </row>
    <row r="625" spans="1:8" ht="15" customHeight="1" x14ac:dyDescent="0.25">
      <c r="A625" s="51">
        <v>625</v>
      </c>
      <c r="B625" s="40" t="s">
        <v>104</v>
      </c>
      <c r="C625" s="40" t="s">
        <v>35</v>
      </c>
      <c r="D625" s="40" t="s">
        <v>1876</v>
      </c>
      <c r="E625" s="40" t="s">
        <v>1877</v>
      </c>
      <c r="F625" s="40" t="s">
        <v>1878</v>
      </c>
      <c r="G625" t="s">
        <v>969</v>
      </c>
      <c r="H625" t="s">
        <v>1833</v>
      </c>
    </row>
    <row r="626" spans="1:8" ht="15" customHeight="1" x14ac:dyDescent="0.25">
      <c r="A626" s="51">
        <v>626</v>
      </c>
      <c r="B626" s="40" t="s">
        <v>104</v>
      </c>
      <c r="C626" s="40" t="s">
        <v>35</v>
      </c>
      <c r="D626" s="40" t="s">
        <v>1879</v>
      </c>
      <c r="E626" s="40" t="s">
        <v>1880</v>
      </c>
      <c r="F626" s="40" t="s">
        <v>1881</v>
      </c>
      <c r="G626" t="s">
        <v>969</v>
      </c>
      <c r="H626" t="s">
        <v>1833</v>
      </c>
    </row>
    <row r="627" spans="1:8" ht="15" customHeight="1" x14ac:dyDescent="0.25">
      <c r="A627" s="51">
        <v>627</v>
      </c>
      <c r="B627" s="40" t="s">
        <v>104</v>
      </c>
      <c r="C627" s="40" t="s">
        <v>35</v>
      </c>
      <c r="D627" s="40" t="s">
        <v>1882</v>
      </c>
      <c r="E627" s="40" t="s">
        <v>1883</v>
      </c>
      <c r="F627" s="40" t="s">
        <v>1884</v>
      </c>
      <c r="G627" t="s">
        <v>969</v>
      </c>
      <c r="H627" t="s">
        <v>1833</v>
      </c>
    </row>
    <row r="628" spans="1:8" ht="15" customHeight="1" x14ac:dyDescent="0.25">
      <c r="A628" s="51">
        <v>628</v>
      </c>
      <c r="B628" s="40" t="s">
        <v>104</v>
      </c>
      <c r="C628" s="40" t="s">
        <v>35</v>
      </c>
      <c r="D628" s="40" t="s">
        <v>1885</v>
      </c>
      <c r="E628" s="40" t="s">
        <v>1886</v>
      </c>
      <c r="F628" s="40" t="s">
        <v>1887</v>
      </c>
      <c r="G628" t="s">
        <v>969</v>
      </c>
      <c r="H628" t="s">
        <v>1833</v>
      </c>
    </row>
    <row r="629" spans="1:8" ht="15" customHeight="1" x14ac:dyDescent="0.25">
      <c r="A629" s="51">
        <v>629</v>
      </c>
      <c r="B629" s="40" t="s">
        <v>104</v>
      </c>
      <c r="C629" s="40" t="s">
        <v>35</v>
      </c>
      <c r="D629" s="40" t="s">
        <v>1888</v>
      </c>
      <c r="E629" s="40" t="s">
        <v>1889</v>
      </c>
      <c r="F629" s="40" t="s">
        <v>1890</v>
      </c>
      <c r="G629" t="s">
        <v>969</v>
      </c>
      <c r="H629" t="s">
        <v>1833</v>
      </c>
    </row>
    <row r="630" spans="1:8" ht="15" customHeight="1" x14ac:dyDescent="0.25">
      <c r="A630" s="51">
        <v>630</v>
      </c>
      <c r="B630" s="40" t="s">
        <v>104</v>
      </c>
      <c r="C630" s="40" t="s">
        <v>35</v>
      </c>
      <c r="D630" s="40" t="s">
        <v>1891</v>
      </c>
      <c r="E630" s="40" t="s">
        <v>1892</v>
      </c>
      <c r="F630" s="40" t="s">
        <v>1893</v>
      </c>
      <c r="G630" t="s">
        <v>969</v>
      </c>
      <c r="H630" t="s">
        <v>1833</v>
      </c>
    </row>
    <row r="631" spans="1:8" ht="15" customHeight="1" x14ac:dyDescent="0.25">
      <c r="A631" s="51">
        <v>631</v>
      </c>
      <c r="B631" s="40" t="s">
        <v>104</v>
      </c>
      <c r="C631" s="40" t="s">
        <v>35</v>
      </c>
      <c r="D631" s="40" t="s">
        <v>1894</v>
      </c>
      <c r="E631" s="40" t="s">
        <v>1895</v>
      </c>
      <c r="F631" s="40" t="s">
        <v>1893</v>
      </c>
      <c r="G631" t="s">
        <v>969</v>
      </c>
      <c r="H631" t="s">
        <v>1833</v>
      </c>
    </row>
    <row r="632" spans="1:8" ht="15" customHeight="1" x14ac:dyDescent="0.25">
      <c r="A632" s="51">
        <v>632</v>
      </c>
      <c r="B632" s="40" t="s">
        <v>104</v>
      </c>
      <c r="C632" s="40" t="s">
        <v>35</v>
      </c>
      <c r="D632" s="40" t="s">
        <v>1896</v>
      </c>
      <c r="E632" s="40" t="s">
        <v>1897</v>
      </c>
      <c r="F632" s="40" t="s">
        <v>1893</v>
      </c>
      <c r="G632" t="s">
        <v>969</v>
      </c>
      <c r="H632" t="s">
        <v>1833</v>
      </c>
    </row>
    <row r="633" spans="1:8" ht="15" customHeight="1" x14ac:dyDescent="0.25">
      <c r="A633" s="51">
        <v>633</v>
      </c>
      <c r="B633" s="40" t="s">
        <v>104</v>
      </c>
      <c r="C633" s="40" t="s">
        <v>35</v>
      </c>
      <c r="D633" s="40" t="s">
        <v>1898</v>
      </c>
      <c r="E633" s="40" t="s">
        <v>1899</v>
      </c>
      <c r="F633" s="40" t="s">
        <v>1893</v>
      </c>
      <c r="G633" t="s">
        <v>969</v>
      </c>
      <c r="H633" t="s">
        <v>1833</v>
      </c>
    </row>
    <row r="634" spans="1:8" ht="15" customHeight="1" x14ac:dyDescent="0.25">
      <c r="A634" s="51">
        <v>634</v>
      </c>
      <c r="B634" s="40" t="s">
        <v>104</v>
      </c>
      <c r="C634" s="40" t="s">
        <v>35</v>
      </c>
      <c r="D634" s="40" t="s">
        <v>1900</v>
      </c>
      <c r="E634" s="40" t="s">
        <v>1901</v>
      </c>
      <c r="F634" s="40" t="s">
        <v>1893</v>
      </c>
      <c r="G634" t="s">
        <v>969</v>
      </c>
      <c r="H634" t="s">
        <v>1833</v>
      </c>
    </row>
    <row r="635" spans="1:8" ht="15" customHeight="1" x14ac:dyDescent="0.25">
      <c r="A635" s="51">
        <v>635</v>
      </c>
      <c r="B635" s="40" t="s">
        <v>104</v>
      </c>
      <c r="C635" s="40" t="s">
        <v>35</v>
      </c>
      <c r="D635" s="40" t="s">
        <v>1902</v>
      </c>
      <c r="E635" s="40" t="s">
        <v>1903</v>
      </c>
      <c r="F635" s="40" t="s">
        <v>1893</v>
      </c>
      <c r="G635" t="s">
        <v>969</v>
      </c>
      <c r="H635" t="s">
        <v>1833</v>
      </c>
    </row>
    <row r="636" spans="1:8" ht="15" customHeight="1" x14ac:dyDescent="0.25">
      <c r="A636" s="51">
        <v>636</v>
      </c>
      <c r="B636" s="40" t="s">
        <v>104</v>
      </c>
      <c r="C636" s="40" t="s">
        <v>35</v>
      </c>
      <c r="D636" s="40" t="s">
        <v>1904</v>
      </c>
      <c r="E636" s="40" t="s">
        <v>1905</v>
      </c>
      <c r="F636" s="40" t="s">
        <v>1893</v>
      </c>
      <c r="G636" t="s">
        <v>969</v>
      </c>
      <c r="H636" t="s">
        <v>1833</v>
      </c>
    </row>
    <row r="637" spans="1:8" ht="15" customHeight="1" x14ac:dyDescent="0.25">
      <c r="A637" s="51">
        <v>637</v>
      </c>
      <c r="B637" s="40" t="s">
        <v>104</v>
      </c>
      <c r="C637" s="40" t="s">
        <v>35</v>
      </c>
      <c r="D637" s="40" t="s">
        <v>1906</v>
      </c>
      <c r="E637" s="40" t="s">
        <v>1907</v>
      </c>
      <c r="F637" s="40" t="s">
        <v>1893</v>
      </c>
      <c r="G637" t="s">
        <v>969</v>
      </c>
      <c r="H637" t="s">
        <v>1833</v>
      </c>
    </row>
    <row r="638" spans="1:8" ht="15" customHeight="1" x14ac:dyDescent="0.25">
      <c r="A638" s="51">
        <v>638</v>
      </c>
      <c r="B638" s="40" t="s">
        <v>104</v>
      </c>
      <c r="C638" s="40" t="s">
        <v>35</v>
      </c>
      <c r="D638" s="40" t="s">
        <v>1908</v>
      </c>
      <c r="E638" s="40" t="s">
        <v>1909</v>
      </c>
      <c r="F638" s="40" t="s">
        <v>1893</v>
      </c>
      <c r="G638" t="s">
        <v>969</v>
      </c>
      <c r="H638" t="s">
        <v>1833</v>
      </c>
    </row>
    <row r="639" spans="1:8" ht="15" customHeight="1" x14ac:dyDescent="0.25">
      <c r="A639" s="51">
        <v>639</v>
      </c>
      <c r="B639" s="40" t="s">
        <v>104</v>
      </c>
      <c r="C639" s="40" t="s">
        <v>35</v>
      </c>
      <c r="D639" s="40" t="s">
        <v>1910</v>
      </c>
      <c r="E639" s="40" t="s">
        <v>1911</v>
      </c>
      <c r="F639" s="40" t="s">
        <v>1893</v>
      </c>
      <c r="G639" t="s">
        <v>969</v>
      </c>
      <c r="H639" t="s">
        <v>1833</v>
      </c>
    </row>
    <row r="640" spans="1:8" ht="15" customHeight="1" x14ac:dyDescent="0.25">
      <c r="A640" s="51">
        <v>640</v>
      </c>
      <c r="B640" s="40" t="s">
        <v>104</v>
      </c>
      <c r="C640" s="40" t="s">
        <v>35</v>
      </c>
      <c r="D640" s="40" t="s">
        <v>1912</v>
      </c>
      <c r="E640" s="40" t="s">
        <v>1913</v>
      </c>
      <c r="F640" s="40" t="s">
        <v>1893</v>
      </c>
      <c r="G640" t="s">
        <v>969</v>
      </c>
      <c r="H640" t="s">
        <v>1833</v>
      </c>
    </row>
    <row r="641" spans="1:8" ht="15" customHeight="1" x14ac:dyDescent="0.25">
      <c r="A641" s="51">
        <v>641</v>
      </c>
      <c r="B641" s="40" t="s">
        <v>104</v>
      </c>
      <c r="C641" s="40" t="s">
        <v>35</v>
      </c>
      <c r="D641" s="40" t="s">
        <v>1914</v>
      </c>
      <c r="E641" s="40" t="s">
        <v>1915</v>
      </c>
      <c r="F641" s="40" t="s">
        <v>1893</v>
      </c>
      <c r="G641" t="s">
        <v>969</v>
      </c>
      <c r="H641" t="s">
        <v>1833</v>
      </c>
    </row>
    <row r="642" spans="1:8" ht="15" customHeight="1" x14ac:dyDescent="0.25">
      <c r="A642" s="51">
        <v>642</v>
      </c>
      <c r="B642" s="40" t="s">
        <v>64</v>
      </c>
      <c r="C642" s="40" t="s">
        <v>35</v>
      </c>
      <c r="D642" s="40" t="s">
        <v>64</v>
      </c>
      <c r="E642" s="40" t="s">
        <v>1916</v>
      </c>
      <c r="F642" s="40" t="s">
        <v>1917</v>
      </c>
      <c r="G642" t="s">
        <v>969</v>
      </c>
      <c r="H642" t="s">
        <v>1916</v>
      </c>
    </row>
    <row r="643" spans="1:8" ht="15" customHeight="1" x14ac:dyDescent="0.25">
      <c r="A643" s="51">
        <v>643</v>
      </c>
      <c r="B643" s="40" t="s">
        <v>64</v>
      </c>
      <c r="C643" s="40" t="s">
        <v>35</v>
      </c>
      <c r="D643" s="40" t="s">
        <v>1918</v>
      </c>
      <c r="E643" s="40" t="s">
        <v>1919</v>
      </c>
      <c r="F643" s="40" t="s">
        <v>1920</v>
      </c>
      <c r="G643" t="s">
        <v>969</v>
      </c>
      <c r="H643" t="s">
        <v>1916</v>
      </c>
    </row>
    <row r="644" spans="1:8" ht="15" customHeight="1" x14ac:dyDescent="0.25">
      <c r="A644" s="51">
        <v>644</v>
      </c>
      <c r="B644" s="40" t="s">
        <v>64</v>
      </c>
      <c r="C644" s="40" t="s">
        <v>35</v>
      </c>
      <c r="D644" s="40" t="s">
        <v>1921</v>
      </c>
      <c r="E644" s="40" t="s">
        <v>1922</v>
      </c>
      <c r="F644" s="40" t="s">
        <v>1923</v>
      </c>
      <c r="G644" t="s">
        <v>969</v>
      </c>
      <c r="H644" t="s">
        <v>1916</v>
      </c>
    </row>
    <row r="645" spans="1:8" ht="15" customHeight="1" x14ac:dyDescent="0.25">
      <c r="A645" s="51">
        <v>645</v>
      </c>
      <c r="B645" s="40" t="s">
        <v>64</v>
      </c>
      <c r="C645" s="40" t="s">
        <v>35</v>
      </c>
      <c r="D645" s="40" t="s">
        <v>1924</v>
      </c>
      <c r="E645" s="40" t="s">
        <v>1925</v>
      </c>
      <c r="F645" s="40" t="s">
        <v>1926</v>
      </c>
      <c r="G645" t="s">
        <v>969</v>
      </c>
      <c r="H645" t="s">
        <v>1916</v>
      </c>
    </row>
    <row r="646" spans="1:8" ht="15" customHeight="1" x14ac:dyDescent="0.25">
      <c r="A646" s="51">
        <v>646</v>
      </c>
      <c r="B646" s="40" t="s">
        <v>64</v>
      </c>
      <c r="C646" s="40" t="s">
        <v>35</v>
      </c>
      <c r="D646" s="40" t="s">
        <v>1927</v>
      </c>
      <c r="E646" s="40" t="s">
        <v>1928</v>
      </c>
      <c r="F646" s="40" t="s">
        <v>1929</v>
      </c>
      <c r="G646" t="s">
        <v>969</v>
      </c>
      <c r="H646" t="s">
        <v>1916</v>
      </c>
    </row>
    <row r="647" spans="1:8" ht="15" customHeight="1" x14ac:dyDescent="0.25">
      <c r="A647" s="51">
        <v>647</v>
      </c>
      <c r="B647" s="40" t="s">
        <v>64</v>
      </c>
      <c r="C647" s="40" t="s">
        <v>35</v>
      </c>
      <c r="D647" s="40" t="s">
        <v>1930</v>
      </c>
      <c r="E647" s="40" t="s">
        <v>1931</v>
      </c>
      <c r="F647" s="40" t="s">
        <v>1932</v>
      </c>
      <c r="G647" t="s">
        <v>969</v>
      </c>
      <c r="H647" t="s">
        <v>1916</v>
      </c>
    </row>
    <row r="648" spans="1:8" ht="15" customHeight="1" x14ac:dyDescent="0.25">
      <c r="A648" s="51">
        <v>648</v>
      </c>
      <c r="B648" s="40" t="s">
        <v>64</v>
      </c>
      <c r="C648" s="40" t="s">
        <v>35</v>
      </c>
      <c r="D648" s="40" t="s">
        <v>1933</v>
      </c>
      <c r="E648" s="40" t="s">
        <v>1934</v>
      </c>
      <c r="F648" s="40" t="s">
        <v>1935</v>
      </c>
      <c r="G648" t="s">
        <v>969</v>
      </c>
      <c r="H648" t="s">
        <v>1916</v>
      </c>
    </row>
    <row r="649" spans="1:8" ht="15" customHeight="1" x14ac:dyDescent="0.25">
      <c r="A649" s="51">
        <v>649</v>
      </c>
      <c r="B649" s="40" t="s">
        <v>64</v>
      </c>
      <c r="C649" s="40" t="s">
        <v>35</v>
      </c>
      <c r="D649" s="40" t="s">
        <v>1936</v>
      </c>
      <c r="E649" s="40" t="s">
        <v>1937</v>
      </c>
      <c r="F649" s="40" t="s">
        <v>1938</v>
      </c>
      <c r="G649" t="s">
        <v>969</v>
      </c>
      <c r="H649" t="s">
        <v>1916</v>
      </c>
    </row>
    <row r="650" spans="1:8" ht="15" customHeight="1" x14ac:dyDescent="0.25">
      <c r="A650" s="51">
        <v>650</v>
      </c>
      <c r="B650" s="40" t="s">
        <v>64</v>
      </c>
      <c r="C650" s="40" t="s">
        <v>35</v>
      </c>
      <c r="D650" s="40" t="s">
        <v>1939</v>
      </c>
      <c r="E650" s="40" t="s">
        <v>1940</v>
      </c>
      <c r="F650" s="40" t="s">
        <v>1941</v>
      </c>
      <c r="G650" t="s">
        <v>969</v>
      </c>
      <c r="H650" t="s">
        <v>1916</v>
      </c>
    </row>
    <row r="651" spans="1:8" ht="15" customHeight="1" x14ac:dyDescent="0.25">
      <c r="A651" s="51">
        <v>651</v>
      </c>
      <c r="B651" s="40" t="s">
        <v>64</v>
      </c>
      <c r="C651" s="40" t="s">
        <v>35</v>
      </c>
      <c r="D651" s="40" t="s">
        <v>106</v>
      </c>
      <c r="E651" s="40" t="s">
        <v>1942</v>
      </c>
      <c r="F651" s="40" t="s">
        <v>1943</v>
      </c>
      <c r="G651" t="s">
        <v>969</v>
      </c>
      <c r="H651" t="s">
        <v>1916</v>
      </c>
    </row>
    <row r="652" spans="1:8" ht="15" customHeight="1" x14ac:dyDescent="0.25">
      <c r="A652" s="51">
        <v>652</v>
      </c>
      <c r="B652" s="40" t="s">
        <v>64</v>
      </c>
      <c r="C652" s="40" t="s">
        <v>35</v>
      </c>
      <c r="D652" s="40" t="s">
        <v>1944</v>
      </c>
      <c r="E652" s="40" t="s">
        <v>1945</v>
      </c>
      <c r="F652" s="40" t="s">
        <v>1946</v>
      </c>
      <c r="G652" t="s">
        <v>969</v>
      </c>
      <c r="H652" t="s">
        <v>1916</v>
      </c>
    </row>
    <row r="653" spans="1:8" ht="15" customHeight="1" x14ac:dyDescent="0.25">
      <c r="A653" s="51">
        <v>653</v>
      </c>
      <c r="B653" s="40" t="s">
        <v>64</v>
      </c>
      <c r="C653" s="40" t="s">
        <v>35</v>
      </c>
      <c r="D653" s="40" t="s">
        <v>1947</v>
      </c>
      <c r="E653" s="40" t="s">
        <v>1948</v>
      </c>
      <c r="F653" s="40" t="s">
        <v>1949</v>
      </c>
      <c r="G653" t="s">
        <v>969</v>
      </c>
      <c r="H653" t="s">
        <v>1916</v>
      </c>
    </row>
    <row r="654" spans="1:8" ht="15" customHeight="1" x14ac:dyDescent="0.25">
      <c r="A654" s="51">
        <v>654</v>
      </c>
      <c r="B654" s="40" t="s">
        <v>64</v>
      </c>
      <c r="C654" s="40" t="s">
        <v>35</v>
      </c>
      <c r="D654" s="40" t="s">
        <v>1950</v>
      </c>
      <c r="E654" s="40" t="s">
        <v>1951</v>
      </c>
      <c r="F654" s="40" t="s">
        <v>1952</v>
      </c>
      <c r="G654" t="s">
        <v>969</v>
      </c>
      <c r="H654" t="s">
        <v>1916</v>
      </c>
    </row>
    <row r="655" spans="1:8" ht="15" customHeight="1" x14ac:dyDescent="0.25">
      <c r="A655" s="51">
        <v>655</v>
      </c>
      <c r="B655" s="40" t="s">
        <v>64</v>
      </c>
      <c r="C655" s="40" t="s">
        <v>35</v>
      </c>
      <c r="D655" s="40" t="s">
        <v>1953</v>
      </c>
      <c r="E655" s="40" t="s">
        <v>1954</v>
      </c>
      <c r="F655" s="40" t="s">
        <v>1955</v>
      </c>
      <c r="G655" t="s">
        <v>969</v>
      </c>
      <c r="H655" t="s">
        <v>1916</v>
      </c>
    </row>
    <row r="656" spans="1:8" ht="15" customHeight="1" x14ac:dyDescent="0.25">
      <c r="A656" s="51">
        <v>656</v>
      </c>
      <c r="B656" s="40" t="s">
        <v>64</v>
      </c>
      <c r="C656" s="40" t="s">
        <v>35</v>
      </c>
      <c r="D656" s="40" t="s">
        <v>1956</v>
      </c>
      <c r="E656" s="40" t="s">
        <v>1957</v>
      </c>
      <c r="F656" s="40" t="s">
        <v>1958</v>
      </c>
      <c r="G656" t="s">
        <v>969</v>
      </c>
      <c r="H656" t="s">
        <v>1916</v>
      </c>
    </row>
    <row r="657" spans="1:8" ht="15" customHeight="1" x14ac:dyDescent="0.25">
      <c r="A657" s="51">
        <v>657</v>
      </c>
      <c r="B657" s="40" t="s">
        <v>86</v>
      </c>
      <c r="C657" s="40" t="s">
        <v>35</v>
      </c>
      <c r="D657" s="40" t="s">
        <v>86</v>
      </c>
      <c r="E657" s="40" t="s">
        <v>1959</v>
      </c>
      <c r="F657" s="40" t="s">
        <v>1960</v>
      </c>
      <c r="G657" t="s">
        <v>969</v>
      </c>
      <c r="H657" t="s">
        <v>1959</v>
      </c>
    </row>
    <row r="658" spans="1:8" ht="15" customHeight="1" x14ac:dyDescent="0.25">
      <c r="A658" s="51">
        <v>658</v>
      </c>
      <c r="B658" s="40" t="s">
        <v>86</v>
      </c>
      <c r="C658" s="40" t="s">
        <v>35</v>
      </c>
      <c r="D658" s="40" t="s">
        <v>82</v>
      </c>
      <c r="E658" s="40" t="s">
        <v>1961</v>
      </c>
      <c r="F658" s="40" t="s">
        <v>1962</v>
      </c>
      <c r="G658" t="s">
        <v>969</v>
      </c>
      <c r="H658" t="s">
        <v>1959</v>
      </c>
    </row>
    <row r="659" spans="1:8" ht="15" customHeight="1" x14ac:dyDescent="0.25">
      <c r="A659" s="51">
        <v>659</v>
      </c>
      <c r="B659" s="40" t="s">
        <v>86</v>
      </c>
      <c r="C659" s="40" t="s">
        <v>35</v>
      </c>
      <c r="D659" s="40" t="s">
        <v>1963</v>
      </c>
      <c r="E659" s="40" t="s">
        <v>1964</v>
      </c>
      <c r="F659" s="40" t="s">
        <v>1965</v>
      </c>
      <c r="G659" t="s">
        <v>969</v>
      </c>
      <c r="H659" t="s">
        <v>1959</v>
      </c>
    </row>
    <row r="660" spans="1:8" ht="15" customHeight="1" x14ac:dyDescent="0.25">
      <c r="A660" s="51">
        <v>660</v>
      </c>
      <c r="B660" s="40" t="s">
        <v>86</v>
      </c>
      <c r="C660" s="40" t="s">
        <v>35</v>
      </c>
      <c r="D660" s="40" t="s">
        <v>1966</v>
      </c>
      <c r="E660" s="40" t="s">
        <v>1967</v>
      </c>
      <c r="F660" s="40" t="s">
        <v>1968</v>
      </c>
      <c r="G660" t="s">
        <v>969</v>
      </c>
      <c r="H660" t="s">
        <v>1959</v>
      </c>
    </row>
    <row r="661" spans="1:8" ht="15" customHeight="1" x14ac:dyDescent="0.25">
      <c r="A661" s="51">
        <v>661</v>
      </c>
      <c r="B661" s="40" t="s">
        <v>86</v>
      </c>
      <c r="C661" s="40" t="s">
        <v>35</v>
      </c>
      <c r="D661" s="40" t="s">
        <v>1969</v>
      </c>
      <c r="E661" s="40" t="s">
        <v>1970</v>
      </c>
      <c r="F661" s="40" t="s">
        <v>1971</v>
      </c>
      <c r="G661" t="s">
        <v>969</v>
      </c>
      <c r="H661" t="s">
        <v>1959</v>
      </c>
    </row>
    <row r="662" spans="1:8" ht="15" customHeight="1" x14ac:dyDescent="0.25">
      <c r="A662" s="51">
        <v>662</v>
      </c>
      <c r="B662" s="40" t="s">
        <v>86</v>
      </c>
      <c r="C662" s="40" t="s">
        <v>35</v>
      </c>
      <c r="D662" s="40" t="s">
        <v>1972</v>
      </c>
      <c r="E662" s="40" t="s">
        <v>1973</v>
      </c>
      <c r="F662" s="40" t="s">
        <v>1974</v>
      </c>
      <c r="G662" t="s">
        <v>969</v>
      </c>
      <c r="H662" t="s">
        <v>1959</v>
      </c>
    </row>
    <row r="663" spans="1:8" ht="15" customHeight="1" x14ac:dyDescent="0.25">
      <c r="A663" s="51">
        <v>663</v>
      </c>
      <c r="B663" s="40" t="s">
        <v>86</v>
      </c>
      <c r="C663" s="40" t="s">
        <v>35</v>
      </c>
      <c r="D663" s="40" t="s">
        <v>1975</v>
      </c>
      <c r="E663" s="40" t="s">
        <v>1976</v>
      </c>
      <c r="F663" s="40" t="s">
        <v>1977</v>
      </c>
      <c r="G663" t="s">
        <v>969</v>
      </c>
      <c r="H663" t="s">
        <v>1959</v>
      </c>
    </row>
    <row r="664" spans="1:8" ht="15" customHeight="1" x14ac:dyDescent="0.25">
      <c r="A664" s="51">
        <v>664</v>
      </c>
      <c r="B664" s="40" t="s">
        <v>86</v>
      </c>
      <c r="C664" s="40" t="s">
        <v>35</v>
      </c>
      <c r="D664" s="40" t="s">
        <v>1978</v>
      </c>
      <c r="E664" s="40" t="s">
        <v>1976</v>
      </c>
      <c r="F664" s="40" t="s">
        <v>1979</v>
      </c>
      <c r="G664" t="s">
        <v>969</v>
      </c>
      <c r="H664" t="s">
        <v>1959</v>
      </c>
    </row>
    <row r="665" spans="1:8" ht="15" customHeight="1" x14ac:dyDescent="0.25">
      <c r="A665" s="51">
        <v>665</v>
      </c>
      <c r="B665" s="40" t="s">
        <v>125</v>
      </c>
      <c r="C665" s="40" t="s">
        <v>35</v>
      </c>
      <c r="D665" s="40" t="s">
        <v>125</v>
      </c>
      <c r="E665" s="40" t="s">
        <v>1980</v>
      </c>
      <c r="F665" s="40" t="s">
        <v>1981</v>
      </c>
      <c r="G665" t="s">
        <v>969</v>
      </c>
      <c r="H665" t="s">
        <v>1980</v>
      </c>
    </row>
    <row r="666" spans="1:8" ht="15" customHeight="1" x14ac:dyDescent="0.25">
      <c r="A666" s="51">
        <v>666</v>
      </c>
      <c r="B666" s="40" t="s">
        <v>125</v>
      </c>
      <c r="C666" s="40" t="s">
        <v>35</v>
      </c>
      <c r="D666" s="40" t="s">
        <v>1982</v>
      </c>
      <c r="E666" s="40" t="s">
        <v>1983</v>
      </c>
      <c r="F666" s="40" t="s">
        <v>1984</v>
      </c>
      <c r="G666" t="s">
        <v>969</v>
      </c>
      <c r="H666" t="s">
        <v>1980</v>
      </c>
    </row>
    <row r="667" spans="1:8" ht="15" customHeight="1" x14ac:dyDescent="0.25">
      <c r="A667" s="51">
        <v>667</v>
      </c>
      <c r="B667" s="40" t="s">
        <v>125</v>
      </c>
      <c r="C667" s="40" t="s">
        <v>35</v>
      </c>
      <c r="D667" s="40" t="s">
        <v>1985</v>
      </c>
      <c r="E667" s="40" t="s">
        <v>1983</v>
      </c>
      <c r="F667" s="40" t="s">
        <v>1986</v>
      </c>
      <c r="G667" t="s">
        <v>969</v>
      </c>
      <c r="H667" t="s">
        <v>1980</v>
      </c>
    </row>
    <row r="668" spans="1:8" ht="15" customHeight="1" x14ac:dyDescent="0.25">
      <c r="A668" s="51">
        <v>668</v>
      </c>
      <c r="B668" s="40" t="s">
        <v>125</v>
      </c>
      <c r="C668" s="40" t="s">
        <v>35</v>
      </c>
      <c r="D668" s="40" t="s">
        <v>51</v>
      </c>
      <c r="E668" s="40" t="s">
        <v>1987</v>
      </c>
      <c r="F668" s="40" t="s">
        <v>1988</v>
      </c>
      <c r="G668" t="s">
        <v>969</v>
      </c>
      <c r="H668" t="s">
        <v>1980</v>
      </c>
    </row>
    <row r="669" spans="1:8" ht="15" customHeight="1" x14ac:dyDescent="0.25">
      <c r="A669" s="51">
        <v>669</v>
      </c>
      <c r="B669" s="40" t="s">
        <v>125</v>
      </c>
      <c r="C669" s="40" t="s">
        <v>35</v>
      </c>
      <c r="D669" s="40" t="s">
        <v>1989</v>
      </c>
      <c r="E669" s="40" t="s">
        <v>1987</v>
      </c>
      <c r="F669" s="40" t="s">
        <v>1990</v>
      </c>
      <c r="G669" t="s">
        <v>969</v>
      </c>
      <c r="H669" t="s">
        <v>1980</v>
      </c>
    </row>
    <row r="670" spans="1:8" ht="15" customHeight="1" x14ac:dyDescent="0.25">
      <c r="A670" s="51">
        <v>670</v>
      </c>
      <c r="B670" s="40" t="s">
        <v>125</v>
      </c>
      <c r="C670" s="40" t="s">
        <v>35</v>
      </c>
      <c r="D670" s="40" t="s">
        <v>1991</v>
      </c>
      <c r="E670" s="40" t="s">
        <v>1992</v>
      </c>
      <c r="F670" s="40" t="s">
        <v>1993</v>
      </c>
      <c r="G670" t="s">
        <v>969</v>
      </c>
      <c r="H670" t="s">
        <v>1980</v>
      </c>
    </row>
    <row r="671" spans="1:8" ht="15" customHeight="1" x14ac:dyDescent="0.25">
      <c r="A671" s="51">
        <v>671</v>
      </c>
      <c r="B671" s="40" t="s">
        <v>125</v>
      </c>
      <c r="C671" s="40" t="s">
        <v>35</v>
      </c>
      <c r="D671" s="40" t="s">
        <v>1994</v>
      </c>
      <c r="E671" s="40" t="s">
        <v>1995</v>
      </c>
      <c r="F671" s="40" t="s">
        <v>1996</v>
      </c>
      <c r="G671" t="s">
        <v>969</v>
      </c>
      <c r="H671" t="s">
        <v>1980</v>
      </c>
    </row>
    <row r="672" spans="1:8" ht="15" customHeight="1" x14ac:dyDescent="0.25">
      <c r="A672" s="51">
        <v>672</v>
      </c>
      <c r="B672" s="40" t="s">
        <v>125</v>
      </c>
      <c r="C672" s="40" t="s">
        <v>35</v>
      </c>
      <c r="D672" s="40" t="s">
        <v>1997</v>
      </c>
      <c r="E672" s="40" t="s">
        <v>1998</v>
      </c>
      <c r="F672" s="40" t="s">
        <v>1999</v>
      </c>
      <c r="G672" t="s">
        <v>969</v>
      </c>
      <c r="H672" t="s">
        <v>1980</v>
      </c>
    </row>
    <row r="673" spans="1:8" ht="15" customHeight="1" x14ac:dyDescent="0.25">
      <c r="A673" s="51">
        <v>673</v>
      </c>
      <c r="B673" s="40" t="s">
        <v>125</v>
      </c>
      <c r="C673" s="40" t="s">
        <v>35</v>
      </c>
      <c r="D673" s="40" t="s">
        <v>2000</v>
      </c>
      <c r="E673" s="40" t="s">
        <v>2001</v>
      </c>
      <c r="F673" s="40" t="s">
        <v>2002</v>
      </c>
      <c r="G673" t="s">
        <v>969</v>
      </c>
      <c r="H673" t="s">
        <v>1980</v>
      </c>
    </row>
    <row r="674" spans="1:8" ht="15" customHeight="1" x14ac:dyDescent="0.25">
      <c r="A674" s="51">
        <v>674</v>
      </c>
      <c r="B674" s="40" t="s">
        <v>125</v>
      </c>
      <c r="C674" s="40" t="s">
        <v>35</v>
      </c>
      <c r="D674" s="40" t="s">
        <v>2003</v>
      </c>
      <c r="E674" s="40" t="s">
        <v>2004</v>
      </c>
      <c r="F674" s="40" t="s">
        <v>2005</v>
      </c>
      <c r="G674" t="s">
        <v>969</v>
      </c>
      <c r="H674" t="s">
        <v>1980</v>
      </c>
    </row>
    <row r="675" spans="1:8" ht="15" customHeight="1" x14ac:dyDescent="0.25">
      <c r="A675" s="51">
        <v>675</v>
      </c>
      <c r="B675" s="40" t="s">
        <v>125</v>
      </c>
      <c r="C675" s="40" t="s">
        <v>35</v>
      </c>
      <c r="D675" s="40" t="s">
        <v>2006</v>
      </c>
      <c r="E675" s="40" t="s">
        <v>2007</v>
      </c>
      <c r="F675" s="40" t="s">
        <v>2008</v>
      </c>
      <c r="G675" t="s">
        <v>969</v>
      </c>
      <c r="H675" t="s">
        <v>1980</v>
      </c>
    </row>
    <row r="676" spans="1:8" ht="15" customHeight="1" x14ac:dyDescent="0.25">
      <c r="A676" s="51">
        <v>676</v>
      </c>
      <c r="B676" s="40" t="s">
        <v>125</v>
      </c>
      <c r="C676" s="40" t="s">
        <v>35</v>
      </c>
      <c r="D676" s="40" t="s">
        <v>2009</v>
      </c>
      <c r="E676" s="40" t="s">
        <v>2010</v>
      </c>
      <c r="F676" s="40" t="s">
        <v>2011</v>
      </c>
      <c r="G676" t="s">
        <v>969</v>
      </c>
      <c r="H676" t="s">
        <v>1980</v>
      </c>
    </row>
    <row r="677" spans="1:8" ht="15" customHeight="1" x14ac:dyDescent="0.25">
      <c r="A677" s="51">
        <v>677</v>
      </c>
      <c r="B677" s="40" t="s">
        <v>125</v>
      </c>
      <c r="C677" s="40" t="s">
        <v>35</v>
      </c>
      <c r="D677" s="40" t="s">
        <v>2012</v>
      </c>
      <c r="E677" s="40" t="s">
        <v>2013</v>
      </c>
      <c r="F677" s="40" t="s">
        <v>2014</v>
      </c>
      <c r="G677" t="s">
        <v>969</v>
      </c>
      <c r="H677" t="s">
        <v>1980</v>
      </c>
    </row>
    <row r="678" spans="1:8" ht="15" customHeight="1" x14ac:dyDescent="0.25">
      <c r="A678" s="51">
        <v>678</v>
      </c>
      <c r="B678" s="40" t="s">
        <v>125</v>
      </c>
      <c r="C678" s="40" t="s">
        <v>35</v>
      </c>
      <c r="D678" s="40" t="s">
        <v>2015</v>
      </c>
      <c r="E678" s="40" t="s">
        <v>2016</v>
      </c>
      <c r="F678" s="40" t="s">
        <v>2017</v>
      </c>
      <c r="G678" t="s">
        <v>969</v>
      </c>
      <c r="H678" t="s">
        <v>1980</v>
      </c>
    </row>
    <row r="679" spans="1:8" ht="15" customHeight="1" x14ac:dyDescent="0.25">
      <c r="A679" s="51">
        <v>679</v>
      </c>
      <c r="B679" s="40" t="s">
        <v>125</v>
      </c>
      <c r="C679" s="40" t="s">
        <v>35</v>
      </c>
      <c r="D679" s="40" t="s">
        <v>2018</v>
      </c>
      <c r="E679" s="40" t="s">
        <v>2019</v>
      </c>
      <c r="F679" s="40" t="s">
        <v>2020</v>
      </c>
      <c r="G679" t="s">
        <v>969</v>
      </c>
      <c r="H679" t="s">
        <v>1980</v>
      </c>
    </row>
    <row r="680" spans="1:8" ht="15" customHeight="1" x14ac:dyDescent="0.25">
      <c r="A680" s="51">
        <v>680</v>
      </c>
      <c r="B680" s="40" t="s">
        <v>125</v>
      </c>
      <c r="C680" s="40" t="s">
        <v>35</v>
      </c>
      <c r="D680" s="40" t="s">
        <v>2021</v>
      </c>
      <c r="E680" s="40" t="s">
        <v>2022</v>
      </c>
      <c r="F680" s="40" t="s">
        <v>2023</v>
      </c>
      <c r="G680" t="s">
        <v>969</v>
      </c>
      <c r="H680" t="s">
        <v>1980</v>
      </c>
    </row>
    <row r="681" spans="1:8" ht="15" customHeight="1" x14ac:dyDescent="0.25">
      <c r="A681" s="51">
        <v>681</v>
      </c>
      <c r="B681" s="40" t="s">
        <v>60</v>
      </c>
      <c r="C681" s="40" t="s">
        <v>35</v>
      </c>
      <c r="D681" s="40" t="s">
        <v>60</v>
      </c>
      <c r="E681" s="40" t="s">
        <v>2024</v>
      </c>
      <c r="F681" s="40" t="s">
        <v>2025</v>
      </c>
      <c r="G681" t="s">
        <v>969</v>
      </c>
      <c r="H681" t="s">
        <v>2024</v>
      </c>
    </row>
    <row r="682" spans="1:8" ht="15" customHeight="1" x14ac:dyDescent="0.25">
      <c r="A682" s="51">
        <v>682</v>
      </c>
      <c r="B682" s="40" t="s">
        <v>60</v>
      </c>
      <c r="C682" s="40" t="s">
        <v>35</v>
      </c>
      <c r="D682" s="40" t="s">
        <v>2026</v>
      </c>
      <c r="E682" s="40" t="s">
        <v>2027</v>
      </c>
      <c r="F682" s="40" t="s">
        <v>165</v>
      </c>
      <c r="G682" t="s">
        <v>969</v>
      </c>
      <c r="H682" t="s">
        <v>2024</v>
      </c>
    </row>
    <row r="683" spans="1:8" ht="15" customHeight="1" x14ac:dyDescent="0.25">
      <c r="A683" s="51">
        <v>683</v>
      </c>
      <c r="B683" s="40" t="s">
        <v>60</v>
      </c>
      <c r="C683" s="40" t="s">
        <v>35</v>
      </c>
      <c r="D683" s="40" t="s">
        <v>120</v>
      </c>
      <c r="E683" s="40" t="s">
        <v>2028</v>
      </c>
      <c r="F683" s="40" t="s">
        <v>2029</v>
      </c>
      <c r="G683" t="s">
        <v>969</v>
      </c>
      <c r="H683" t="s">
        <v>2024</v>
      </c>
    </row>
    <row r="684" spans="1:8" ht="15" customHeight="1" x14ac:dyDescent="0.25">
      <c r="A684" s="51">
        <v>684</v>
      </c>
      <c r="B684" s="40" t="s">
        <v>60</v>
      </c>
      <c r="C684" s="40" t="s">
        <v>35</v>
      </c>
      <c r="D684" s="40" t="s">
        <v>2030</v>
      </c>
      <c r="E684" s="40" t="s">
        <v>2031</v>
      </c>
      <c r="F684" s="40" t="s">
        <v>2032</v>
      </c>
      <c r="G684" t="s">
        <v>969</v>
      </c>
      <c r="H684" t="s">
        <v>2024</v>
      </c>
    </row>
    <row r="685" spans="1:8" ht="15" customHeight="1" x14ac:dyDescent="0.25">
      <c r="A685" s="51">
        <v>685</v>
      </c>
      <c r="B685" s="40" t="s">
        <v>60</v>
      </c>
      <c r="C685" s="40" t="s">
        <v>35</v>
      </c>
      <c r="D685" s="40" t="s">
        <v>2033</v>
      </c>
      <c r="E685" s="40" t="s">
        <v>2034</v>
      </c>
      <c r="F685" s="40" t="s">
        <v>2035</v>
      </c>
      <c r="G685" t="s">
        <v>969</v>
      </c>
      <c r="H685" t="s">
        <v>2024</v>
      </c>
    </row>
    <row r="686" spans="1:8" ht="15" customHeight="1" x14ac:dyDescent="0.25">
      <c r="A686" s="51">
        <v>686</v>
      </c>
      <c r="B686" s="40" t="s">
        <v>60</v>
      </c>
      <c r="C686" s="40" t="s">
        <v>35</v>
      </c>
      <c r="D686" s="40" t="s">
        <v>2036</v>
      </c>
      <c r="E686" s="40" t="s">
        <v>2037</v>
      </c>
      <c r="F686" s="40" t="s">
        <v>2038</v>
      </c>
      <c r="G686" t="s">
        <v>969</v>
      </c>
      <c r="H686" t="s">
        <v>2024</v>
      </c>
    </row>
    <row r="687" spans="1:8" ht="15" customHeight="1" x14ac:dyDescent="0.25">
      <c r="A687" s="51">
        <v>687</v>
      </c>
      <c r="B687" s="40" t="s">
        <v>60</v>
      </c>
      <c r="C687" s="40" t="s">
        <v>35</v>
      </c>
      <c r="D687" s="40" t="s">
        <v>2039</v>
      </c>
      <c r="E687" s="40" t="s">
        <v>2040</v>
      </c>
      <c r="F687" s="40" t="s">
        <v>2041</v>
      </c>
      <c r="G687" t="s">
        <v>969</v>
      </c>
      <c r="H687" t="s">
        <v>2024</v>
      </c>
    </row>
    <row r="688" spans="1:8" ht="15" customHeight="1" x14ac:dyDescent="0.25">
      <c r="A688" s="51">
        <v>688</v>
      </c>
      <c r="B688" s="40" t="s">
        <v>60</v>
      </c>
      <c r="C688" s="40" t="s">
        <v>35</v>
      </c>
      <c r="D688" s="40" t="s">
        <v>2042</v>
      </c>
      <c r="E688" s="40" t="s">
        <v>2043</v>
      </c>
      <c r="F688" s="40" t="s">
        <v>2044</v>
      </c>
      <c r="G688" t="s">
        <v>969</v>
      </c>
      <c r="H688" t="s">
        <v>2024</v>
      </c>
    </row>
    <row r="689" spans="1:8" ht="15" customHeight="1" x14ac:dyDescent="0.25">
      <c r="A689" s="51">
        <v>689</v>
      </c>
      <c r="B689" s="40" t="s">
        <v>60</v>
      </c>
      <c r="C689" s="40" t="s">
        <v>35</v>
      </c>
      <c r="D689" s="40" t="s">
        <v>2045</v>
      </c>
      <c r="E689" s="40" t="s">
        <v>2046</v>
      </c>
      <c r="F689" s="40" t="s">
        <v>2047</v>
      </c>
      <c r="G689" t="s">
        <v>969</v>
      </c>
      <c r="H689" t="s">
        <v>2024</v>
      </c>
    </row>
    <row r="690" spans="1:8" ht="15" customHeight="1" x14ac:dyDescent="0.25">
      <c r="A690" s="51">
        <v>690</v>
      </c>
      <c r="B690" s="40" t="s">
        <v>60</v>
      </c>
      <c r="C690" s="40" t="s">
        <v>35</v>
      </c>
      <c r="D690" s="40" t="s">
        <v>2048</v>
      </c>
      <c r="E690" s="40" t="s">
        <v>2049</v>
      </c>
      <c r="F690" s="40" t="s">
        <v>2050</v>
      </c>
      <c r="G690" t="s">
        <v>969</v>
      </c>
      <c r="H690" t="s">
        <v>2024</v>
      </c>
    </row>
    <row r="691" spans="1:8" ht="15" customHeight="1" x14ac:dyDescent="0.25">
      <c r="A691" s="51">
        <v>691</v>
      </c>
      <c r="B691" s="40" t="s">
        <v>60</v>
      </c>
      <c r="C691" s="40" t="s">
        <v>35</v>
      </c>
      <c r="D691" s="40" t="s">
        <v>2051</v>
      </c>
      <c r="E691" s="40" t="s">
        <v>2052</v>
      </c>
      <c r="F691" s="40" t="s">
        <v>2053</v>
      </c>
      <c r="G691" t="s">
        <v>969</v>
      </c>
      <c r="H691" t="s">
        <v>2024</v>
      </c>
    </row>
    <row r="692" spans="1:8" ht="15" customHeight="1" x14ac:dyDescent="0.25">
      <c r="A692" s="51">
        <v>692</v>
      </c>
      <c r="B692" s="40" t="s">
        <v>60</v>
      </c>
      <c r="C692" s="40" t="s">
        <v>35</v>
      </c>
      <c r="D692" s="40" t="s">
        <v>2054</v>
      </c>
      <c r="E692" s="40" t="s">
        <v>2055</v>
      </c>
      <c r="F692" s="40" t="s">
        <v>2056</v>
      </c>
      <c r="G692" t="s">
        <v>969</v>
      </c>
      <c r="H692" t="s">
        <v>2024</v>
      </c>
    </row>
    <row r="693" spans="1:8" ht="15" customHeight="1" x14ac:dyDescent="0.25">
      <c r="A693" s="51">
        <v>693</v>
      </c>
      <c r="B693" s="40" t="s">
        <v>60</v>
      </c>
      <c r="C693" s="40" t="s">
        <v>35</v>
      </c>
      <c r="D693" s="40" t="s">
        <v>2057</v>
      </c>
      <c r="E693" s="40" t="s">
        <v>2058</v>
      </c>
      <c r="F693" s="40" t="s">
        <v>2059</v>
      </c>
      <c r="G693" t="s">
        <v>969</v>
      </c>
      <c r="H693" t="s">
        <v>2024</v>
      </c>
    </row>
    <row r="694" spans="1:8" ht="15" customHeight="1" x14ac:dyDescent="0.25">
      <c r="A694" s="51">
        <v>694</v>
      </c>
      <c r="B694" s="40" t="s">
        <v>60</v>
      </c>
      <c r="C694" s="40" t="s">
        <v>35</v>
      </c>
      <c r="D694" s="40" t="s">
        <v>2060</v>
      </c>
      <c r="E694" s="40" t="s">
        <v>2061</v>
      </c>
      <c r="F694" s="40" t="s">
        <v>2062</v>
      </c>
      <c r="G694" t="s">
        <v>969</v>
      </c>
      <c r="H694" t="s">
        <v>2024</v>
      </c>
    </row>
    <row r="695" spans="1:8" ht="15" customHeight="1" x14ac:dyDescent="0.25">
      <c r="A695" s="51">
        <v>695</v>
      </c>
      <c r="B695" s="40" t="s">
        <v>60</v>
      </c>
      <c r="C695" s="40" t="s">
        <v>35</v>
      </c>
      <c r="D695" s="40" t="s">
        <v>2063</v>
      </c>
      <c r="E695" s="40" t="s">
        <v>2064</v>
      </c>
      <c r="F695" s="40" t="s">
        <v>2065</v>
      </c>
      <c r="G695" t="s">
        <v>969</v>
      </c>
      <c r="H695" t="s">
        <v>2024</v>
      </c>
    </row>
    <row r="696" spans="1:8" ht="15" customHeight="1" x14ac:dyDescent="0.25">
      <c r="A696" s="51">
        <v>696</v>
      </c>
      <c r="B696" s="40" t="s">
        <v>60</v>
      </c>
      <c r="C696" s="40" t="s">
        <v>35</v>
      </c>
      <c r="D696" s="40" t="s">
        <v>2066</v>
      </c>
      <c r="E696" s="40" t="s">
        <v>2067</v>
      </c>
      <c r="F696" s="40" t="s">
        <v>2068</v>
      </c>
      <c r="G696" t="s">
        <v>969</v>
      </c>
      <c r="H696" t="s">
        <v>2024</v>
      </c>
    </row>
    <row r="697" spans="1:8" ht="15" customHeight="1" x14ac:dyDescent="0.25">
      <c r="A697" s="51">
        <v>697</v>
      </c>
      <c r="B697" s="40" t="s">
        <v>60</v>
      </c>
      <c r="C697" s="40" t="s">
        <v>35</v>
      </c>
      <c r="D697" s="40" t="s">
        <v>2069</v>
      </c>
      <c r="E697" s="40" t="s">
        <v>2070</v>
      </c>
      <c r="F697" s="40" t="s">
        <v>2071</v>
      </c>
      <c r="G697" t="s">
        <v>969</v>
      </c>
      <c r="H697" t="s">
        <v>2024</v>
      </c>
    </row>
    <row r="698" spans="1:8" ht="15" customHeight="1" x14ac:dyDescent="0.25">
      <c r="A698" s="51">
        <v>698</v>
      </c>
      <c r="B698" s="40" t="s">
        <v>60</v>
      </c>
      <c r="C698" s="40" t="s">
        <v>35</v>
      </c>
      <c r="D698" s="40" t="s">
        <v>2072</v>
      </c>
      <c r="E698" s="40" t="s">
        <v>2073</v>
      </c>
      <c r="F698" s="40" t="s">
        <v>2074</v>
      </c>
      <c r="G698" t="s">
        <v>969</v>
      </c>
      <c r="H698" t="s">
        <v>2024</v>
      </c>
    </row>
    <row r="699" spans="1:8" ht="15" customHeight="1" x14ac:dyDescent="0.25">
      <c r="A699" s="51">
        <v>699</v>
      </c>
      <c r="B699" s="40" t="s">
        <v>60</v>
      </c>
      <c r="C699" s="40" t="s">
        <v>35</v>
      </c>
      <c r="D699" s="40" t="s">
        <v>2075</v>
      </c>
      <c r="E699" s="40" t="s">
        <v>2076</v>
      </c>
      <c r="F699" s="40" t="s">
        <v>2077</v>
      </c>
      <c r="G699" t="s">
        <v>969</v>
      </c>
      <c r="H699" t="s">
        <v>2024</v>
      </c>
    </row>
    <row r="700" spans="1:8" ht="15" customHeight="1" x14ac:dyDescent="0.25">
      <c r="A700" s="51">
        <v>700</v>
      </c>
      <c r="B700" s="40" t="s">
        <v>60</v>
      </c>
      <c r="C700" s="40" t="s">
        <v>35</v>
      </c>
      <c r="D700" s="40" t="s">
        <v>2078</v>
      </c>
      <c r="E700" s="40" t="s">
        <v>2079</v>
      </c>
      <c r="F700" s="40" t="s">
        <v>2080</v>
      </c>
      <c r="G700" t="s">
        <v>969</v>
      </c>
      <c r="H700" t="s">
        <v>2024</v>
      </c>
    </row>
    <row r="701" spans="1:8" ht="15" customHeight="1" x14ac:dyDescent="0.25">
      <c r="A701" s="51">
        <v>701</v>
      </c>
      <c r="B701" s="40" t="s">
        <v>60</v>
      </c>
      <c r="C701" s="40" t="s">
        <v>35</v>
      </c>
      <c r="D701" s="40" t="s">
        <v>2081</v>
      </c>
      <c r="E701" s="40" t="s">
        <v>2082</v>
      </c>
      <c r="F701" s="40" t="s">
        <v>2083</v>
      </c>
      <c r="G701" t="s">
        <v>969</v>
      </c>
      <c r="H701" t="s">
        <v>2024</v>
      </c>
    </row>
    <row r="702" spans="1:8" ht="15" customHeight="1" x14ac:dyDescent="0.25">
      <c r="A702" s="51">
        <v>702</v>
      </c>
      <c r="B702" s="40" t="s">
        <v>60</v>
      </c>
      <c r="C702" s="40" t="s">
        <v>35</v>
      </c>
      <c r="D702" s="40" t="s">
        <v>2084</v>
      </c>
      <c r="E702" s="40" t="s">
        <v>2085</v>
      </c>
      <c r="F702" s="40" t="s">
        <v>2086</v>
      </c>
      <c r="G702" t="s">
        <v>969</v>
      </c>
      <c r="H702" t="s">
        <v>2024</v>
      </c>
    </row>
    <row r="703" spans="1:8" ht="15" customHeight="1" x14ac:dyDescent="0.25">
      <c r="A703" s="51">
        <v>703</v>
      </c>
      <c r="B703" s="40" t="s">
        <v>60</v>
      </c>
      <c r="C703" s="40" t="s">
        <v>35</v>
      </c>
      <c r="D703" s="40" t="s">
        <v>2087</v>
      </c>
      <c r="E703" s="40" t="s">
        <v>2088</v>
      </c>
      <c r="F703" s="40" t="s">
        <v>2089</v>
      </c>
      <c r="G703" t="s">
        <v>969</v>
      </c>
      <c r="H703" t="s">
        <v>2024</v>
      </c>
    </row>
    <row r="704" spans="1:8" ht="15" customHeight="1" x14ac:dyDescent="0.25">
      <c r="A704" s="51">
        <v>704</v>
      </c>
      <c r="B704" s="40" t="s">
        <v>60</v>
      </c>
      <c r="C704" s="40" t="s">
        <v>35</v>
      </c>
      <c r="D704" s="40" t="s">
        <v>2090</v>
      </c>
      <c r="E704" s="40" t="s">
        <v>2091</v>
      </c>
      <c r="F704" s="40" t="s">
        <v>2092</v>
      </c>
      <c r="G704" t="s">
        <v>969</v>
      </c>
      <c r="H704" t="s">
        <v>2024</v>
      </c>
    </row>
    <row r="705" spans="1:8" ht="15" customHeight="1" x14ac:dyDescent="0.25">
      <c r="A705" s="51">
        <v>705</v>
      </c>
      <c r="B705" s="40" t="s">
        <v>60</v>
      </c>
      <c r="C705" s="40" t="s">
        <v>35</v>
      </c>
      <c r="D705" s="40" t="s">
        <v>2093</v>
      </c>
      <c r="E705" s="40" t="s">
        <v>2094</v>
      </c>
      <c r="F705" s="40" t="s">
        <v>2095</v>
      </c>
      <c r="G705" t="s">
        <v>969</v>
      </c>
      <c r="H705" t="s">
        <v>2024</v>
      </c>
    </row>
    <row r="706" spans="1:8" ht="15" customHeight="1" x14ac:dyDescent="0.25">
      <c r="A706" s="51">
        <v>706</v>
      </c>
      <c r="B706" s="40" t="s">
        <v>60</v>
      </c>
      <c r="C706" s="40" t="s">
        <v>35</v>
      </c>
      <c r="D706" s="40" t="s">
        <v>97</v>
      </c>
      <c r="E706" s="40" t="s">
        <v>2096</v>
      </c>
      <c r="F706" s="40" t="s">
        <v>2097</v>
      </c>
      <c r="G706" t="s">
        <v>969</v>
      </c>
      <c r="H706" t="s">
        <v>2024</v>
      </c>
    </row>
    <row r="707" spans="1:8" ht="15" customHeight="1" x14ac:dyDescent="0.25">
      <c r="A707" s="51">
        <v>707</v>
      </c>
      <c r="B707" s="40" t="s">
        <v>60</v>
      </c>
      <c r="C707" s="40" t="s">
        <v>35</v>
      </c>
      <c r="D707" s="40" t="s">
        <v>2098</v>
      </c>
      <c r="E707" s="40" t="s">
        <v>2096</v>
      </c>
      <c r="F707" s="40" t="s">
        <v>2099</v>
      </c>
      <c r="G707" t="s">
        <v>969</v>
      </c>
      <c r="H707" t="s">
        <v>2024</v>
      </c>
    </row>
    <row r="708" spans="1:8" ht="15" customHeight="1" x14ac:dyDescent="0.25">
      <c r="A708" s="51">
        <v>708</v>
      </c>
      <c r="B708" s="40" t="s">
        <v>60</v>
      </c>
      <c r="C708" s="40" t="s">
        <v>35</v>
      </c>
      <c r="D708" s="40" t="s">
        <v>16</v>
      </c>
      <c r="E708" s="40" t="s">
        <v>2100</v>
      </c>
      <c r="F708" s="40" t="s">
        <v>2101</v>
      </c>
      <c r="G708" t="s">
        <v>969</v>
      </c>
      <c r="H708" t="s">
        <v>2024</v>
      </c>
    </row>
    <row r="709" spans="1:8" ht="15" customHeight="1" x14ac:dyDescent="0.25">
      <c r="A709" s="51">
        <v>709</v>
      </c>
      <c r="B709" s="40" t="s">
        <v>60</v>
      </c>
      <c r="C709" s="40" t="s">
        <v>35</v>
      </c>
      <c r="D709" s="40" t="s">
        <v>2102</v>
      </c>
      <c r="E709" s="40" t="s">
        <v>2100</v>
      </c>
      <c r="F709" s="40" t="s">
        <v>2103</v>
      </c>
      <c r="G709" t="s">
        <v>969</v>
      </c>
      <c r="H709" t="s">
        <v>2024</v>
      </c>
    </row>
    <row r="710" spans="1:8" ht="15" customHeight="1" x14ac:dyDescent="0.25">
      <c r="A710" s="51">
        <v>710</v>
      </c>
      <c r="B710" s="40" t="s">
        <v>60</v>
      </c>
      <c r="C710" s="40" t="s">
        <v>35</v>
      </c>
      <c r="D710" s="40" t="s">
        <v>2104</v>
      </c>
      <c r="E710" s="40" t="s">
        <v>2105</v>
      </c>
      <c r="F710" s="40" t="s">
        <v>2106</v>
      </c>
      <c r="G710" t="s">
        <v>969</v>
      </c>
      <c r="H710" t="s">
        <v>2024</v>
      </c>
    </row>
    <row r="711" spans="1:8" ht="15" customHeight="1" x14ac:dyDescent="0.25">
      <c r="A711" s="51">
        <v>711</v>
      </c>
      <c r="B711" s="40" t="s">
        <v>60</v>
      </c>
      <c r="C711" s="40" t="s">
        <v>35</v>
      </c>
      <c r="D711" s="40" t="s">
        <v>2107</v>
      </c>
      <c r="E711" s="40" t="s">
        <v>2108</v>
      </c>
      <c r="F711" s="40" t="s">
        <v>2109</v>
      </c>
      <c r="G711" t="s">
        <v>969</v>
      </c>
      <c r="H711" t="s">
        <v>2024</v>
      </c>
    </row>
    <row r="712" spans="1:8" ht="15" customHeight="1" x14ac:dyDescent="0.25">
      <c r="A712" s="51">
        <v>712</v>
      </c>
      <c r="B712" s="40" t="s">
        <v>60</v>
      </c>
      <c r="C712" s="40" t="s">
        <v>35</v>
      </c>
      <c r="D712" s="40" t="s">
        <v>83</v>
      </c>
      <c r="E712" s="40" t="s">
        <v>2110</v>
      </c>
      <c r="F712" s="40" t="s">
        <v>2111</v>
      </c>
      <c r="G712" t="s">
        <v>969</v>
      </c>
      <c r="H712" t="s">
        <v>2024</v>
      </c>
    </row>
    <row r="713" spans="1:8" ht="15" customHeight="1" x14ac:dyDescent="0.25">
      <c r="A713" s="51">
        <v>713</v>
      </c>
      <c r="B713" s="40" t="s">
        <v>60</v>
      </c>
      <c r="C713" s="40" t="s">
        <v>35</v>
      </c>
      <c r="D713" s="40" t="s">
        <v>2112</v>
      </c>
      <c r="E713" s="40" t="s">
        <v>2113</v>
      </c>
      <c r="F713" s="40" t="s">
        <v>2114</v>
      </c>
      <c r="G713" t="s">
        <v>969</v>
      </c>
      <c r="H713" t="s">
        <v>2024</v>
      </c>
    </row>
    <row r="714" spans="1:8" ht="15" customHeight="1" x14ac:dyDescent="0.25">
      <c r="A714" s="51">
        <v>714</v>
      </c>
      <c r="B714" s="40" t="s">
        <v>60</v>
      </c>
      <c r="C714" s="40" t="s">
        <v>35</v>
      </c>
      <c r="D714" s="40" t="s">
        <v>2115</v>
      </c>
      <c r="E714" s="40" t="s">
        <v>2116</v>
      </c>
      <c r="F714" s="40" t="s">
        <v>2117</v>
      </c>
      <c r="G714" t="s">
        <v>969</v>
      </c>
      <c r="H714" t="s">
        <v>2024</v>
      </c>
    </row>
    <row r="715" spans="1:8" ht="15" customHeight="1" x14ac:dyDescent="0.25">
      <c r="A715" s="51">
        <v>715</v>
      </c>
      <c r="B715" s="40" t="s">
        <v>60</v>
      </c>
      <c r="C715" s="40" t="s">
        <v>35</v>
      </c>
      <c r="D715" s="40" t="s">
        <v>2118</v>
      </c>
      <c r="E715" s="40" t="s">
        <v>2119</v>
      </c>
      <c r="F715" s="40" t="s">
        <v>2120</v>
      </c>
      <c r="G715" t="s">
        <v>969</v>
      </c>
      <c r="H715" t="s">
        <v>2024</v>
      </c>
    </row>
    <row r="716" spans="1:8" ht="15" customHeight="1" x14ac:dyDescent="0.25">
      <c r="A716" s="51">
        <v>716</v>
      </c>
      <c r="B716" s="40" t="s">
        <v>60</v>
      </c>
      <c r="C716" s="40" t="s">
        <v>35</v>
      </c>
      <c r="D716" s="40" t="s">
        <v>2121</v>
      </c>
      <c r="E716" s="40" t="s">
        <v>2122</v>
      </c>
      <c r="F716" s="40" t="s">
        <v>2123</v>
      </c>
      <c r="G716" t="s">
        <v>969</v>
      </c>
      <c r="H716" t="s">
        <v>2024</v>
      </c>
    </row>
    <row r="717" spans="1:8" ht="15" customHeight="1" x14ac:dyDescent="0.25">
      <c r="A717" s="51">
        <v>717</v>
      </c>
      <c r="B717" s="40" t="s">
        <v>60</v>
      </c>
      <c r="C717" s="40" t="s">
        <v>35</v>
      </c>
      <c r="D717" s="40" t="s">
        <v>2124</v>
      </c>
      <c r="E717" s="40" t="s">
        <v>2125</v>
      </c>
      <c r="F717" s="40" t="s">
        <v>2126</v>
      </c>
      <c r="G717" t="s">
        <v>969</v>
      </c>
      <c r="H717" t="s">
        <v>2024</v>
      </c>
    </row>
    <row r="718" spans="1:8" ht="15" customHeight="1" x14ac:dyDescent="0.25">
      <c r="A718" s="51">
        <v>718</v>
      </c>
      <c r="B718" s="40" t="s">
        <v>60</v>
      </c>
      <c r="C718" s="40" t="s">
        <v>35</v>
      </c>
      <c r="D718" s="40" t="s">
        <v>2127</v>
      </c>
      <c r="E718" s="40" t="s">
        <v>2128</v>
      </c>
      <c r="F718" s="40" t="s">
        <v>2129</v>
      </c>
      <c r="G718" t="s">
        <v>969</v>
      </c>
      <c r="H718" t="s">
        <v>2024</v>
      </c>
    </row>
    <row r="719" spans="1:8" ht="15" customHeight="1" x14ac:dyDescent="0.25">
      <c r="A719" s="51">
        <v>719</v>
      </c>
      <c r="B719" s="40" t="s">
        <v>60</v>
      </c>
      <c r="C719" s="40" t="s">
        <v>35</v>
      </c>
      <c r="D719" s="40" t="s">
        <v>17</v>
      </c>
      <c r="E719" s="40" t="s">
        <v>2130</v>
      </c>
      <c r="F719" s="40" t="s">
        <v>2131</v>
      </c>
      <c r="G719" t="s">
        <v>969</v>
      </c>
      <c r="H719" t="s">
        <v>2024</v>
      </c>
    </row>
    <row r="720" spans="1:8" ht="15" customHeight="1" x14ac:dyDescent="0.25">
      <c r="A720" s="51">
        <v>720</v>
      </c>
      <c r="B720" s="40" t="s">
        <v>60</v>
      </c>
      <c r="C720" s="40" t="s">
        <v>35</v>
      </c>
      <c r="D720" s="40" t="s">
        <v>2132</v>
      </c>
      <c r="E720" s="40" t="s">
        <v>2133</v>
      </c>
      <c r="F720" s="40" t="s">
        <v>2134</v>
      </c>
      <c r="G720" t="s">
        <v>969</v>
      </c>
      <c r="H720" t="s">
        <v>2024</v>
      </c>
    </row>
    <row r="721" spans="1:8" ht="15" customHeight="1" x14ac:dyDescent="0.25">
      <c r="A721" s="51">
        <v>721</v>
      </c>
      <c r="B721" s="40" t="s">
        <v>60</v>
      </c>
      <c r="C721" s="40" t="s">
        <v>35</v>
      </c>
      <c r="D721" s="40" t="s">
        <v>2135</v>
      </c>
      <c r="E721" s="40" t="s">
        <v>2136</v>
      </c>
      <c r="F721" s="40" t="s">
        <v>2137</v>
      </c>
      <c r="G721" t="s">
        <v>969</v>
      </c>
      <c r="H721" t="s">
        <v>2024</v>
      </c>
    </row>
    <row r="722" spans="1:8" ht="15" customHeight="1" x14ac:dyDescent="0.25">
      <c r="A722" s="51">
        <v>722</v>
      </c>
      <c r="B722" s="40" t="s">
        <v>60</v>
      </c>
      <c r="C722" s="40" t="s">
        <v>35</v>
      </c>
      <c r="D722" s="40" t="s">
        <v>2138</v>
      </c>
      <c r="E722" s="40" t="s">
        <v>2139</v>
      </c>
      <c r="F722" s="40" t="s">
        <v>2140</v>
      </c>
      <c r="G722" t="s">
        <v>969</v>
      </c>
      <c r="H722" t="s">
        <v>2024</v>
      </c>
    </row>
    <row r="723" spans="1:8" ht="15" customHeight="1" x14ac:dyDescent="0.25">
      <c r="A723" s="51">
        <v>723</v>
      </c>
      <c r="B723" s="40" t="s">
        <v>60</v>
      </c>
      <c r="C723" s="40" t="s">
        <v>35</v>
      </c>
      <c r="D723" s="40" t="s">
        <v>2141</v>
      </c>
      <c r="E723" s="40" t="s">
        <v>2142</v>
      </c>
      <c r="F723" s="40" t="s">
        <v>2143</v>
      </c>
      <c r="G723" t="s">
        <v>969</v>
      </c>
      <c r="H723" t="s">
        <v>2024</v>
      </c>
    </row>
    <row r="724" spans="1:8" ht="15" customHeight="1" x14ac:dyDescent="0.25">
      <c r="A724" s="51">
        <v>724</v>
      </c>
      <c r="B724" s="40" t="s">
        <v>60</v>
      </c>
      <c r="C724" s="40" t="s">
        <v>35</v>
      </c>
      <c r="D724" s="40" t="s">
        <v>2144</v>
      </c>
      <c r="E724" s="40" t="s">
        <v>2145</v>
      </c>
      <c r="F724" s="40" t="s">
        <v>2146</v>
      </c>
      <c r="G724" t="s">
        <v>969</v>
      </c>
      <c r="H724" t="s">
        <v>2024</v>
      </c>
    </row>
    <row r="725" spans="1:8" ht="15" customHeight="1" x14ac:dyDescent="0.25">
      <c r="A725" s="51">
        <v>725</v>
      </c>
      <c r="B725" s="40" t="s">
        <v>60</v>
      </c>
      <c r="C725" s="40" t="s">
        <v>35</v>
      </c>
      <c r="D725" s="40" t="s">
        <v>2147</v>
      </c>
      <c r="E725" s="40" t="s">
        <v>2148</v>
      </c>
      <c r="F725" s="40" t="s">
        <v>2149</v>
      </c>
      <c r="G725" t="s">
        <v>969</v>
      </c>
      <c r="H725" t="s">
        <v>2024</v>
      </c>
    </row>
    <row r="726" spans="1:8" ht="15" customHeight="1" x14ac:dyDescent="0.25">
      <c r="A726" s="51">
        <v>726</v>
      </c>
      <c r="B726" s="40" t="s">
        <v>60</v>
      </c>
      <c r="C726" s="40" t="s">
        <v>35</v>
      </c>
      <c r="D726" s="40" t="s">
        <v>2150</v>
      </c>
      <c r="E726" s="40" t="s">
        <v>2151</v>
      </c>
      <c r="F726" s="40" t="s">
        <v>2152</v>
      </c>
      <c r="G726" t="s">
        <v>969</v>
      </c>
      <c r="H726" t="s">
        <v>2024</v>
      </c>
    </row>
    <row r="727" spans="1:8" ht="15" customHeight="1" x14ac:dyDescent="0.25">
      <c r="A727" s="51">
        <v>727</v>
      </c>
      <c r="B727" s="40" t="s">
        <v>60</v>
      </c>
      <c r="C727" s="40" t="s">
        <v>35</v>
      </c>
      <c r="D727" s="40" t="s">
        <v>2153</v>
      </c>
      <c r="E727" s="40" t="s">
        <v>2154</v>
      </c>
      <c r="F727" s="40" t="s">
        <v>2155</v>
      </c>
      <c r="G727" t="s">
        <v>969</v>
      </c>
      <c r="H727" t="s">
        <v>2024</v>
      </c>
    </row>
    <row r="728" spans="1:8" ht="15" customHeight="1" x14ac:dyDescent="0.25">
      <c r="A728" s="51">
        <v>728</v>
      </c>
      <c r="B728" s="40" t="s">
        <v>60</v>
      </c>
      <c r="C728" s="40" t="s">
        <v>35</v>
      </c>
      <c r="D728" s="40" t="s">
        <v>2156</v>
      </c>
      <c r="E728" s="40" t="s">
        <v>2142</v>
      </c>
      <c r="F728" s="40" t="s">
        <v>2157</v>
      </c>
      <c r="G728" t="s">
        <v>969</v>
      </c>
      <c r="H728" t="s">
        <v>2024</v>
      </c>
    </row>
    <row r="729" spans="1:8" ht="15" customHeight="1" x14ac:dyDescent="0.25">
      <c r="A729" s="51">
        <v>729</v>
      </c>
      <c r="B729" s="40" t="s">
        <v>60</v>
      </c>
      <c r="C729" s="40" t="s">
        <v>35</v>
      </c>
      <c r="D729" s="40" t="s">
        <v>2158</v>
      </c>
      <c r="E729" s="40" t="s">
        <v>2159</v>
      </c>
      <c r="F729" s="40" t="s">
        <v>2160</v>
      </c>
      <c r="G729" t="s">
        <v>969</v>
      </c>
      <c r="H729" t="s">
        <v>2024</v>
      </c>
    </row>
    <row r="730" spans="1:8" ht="15" customHeight="1" x14ac:dyDescent="0.25">
      <c r="A730" s="51">
        <v>730</v>
      </c>
      <c r="B730" s="40" t="s">
        <v>60</v>
      </c>
      <c r="C730" s="40" t="s">
        <v>35</v>
      </c>
      <c r="D730" s="40" t="s">
        <v>2161</v>
      </c>
      <c r="E730" s="40" t="s">
        <v>2162</v>
      </c>
      <c r="F730" s="40" t="s">
        <v>2163</v>
      </c>
      <c r="G730" t="s">
        <v>969</v>
      </c>
      <c r="H730" t="s">
        <v>2024</v>
      </c>
    </row>
    <row r="731" spans="1:8" ht="15" customHeight="1" x14ac:dyDescent="0.25">
      <c r="A731" s="51">
        <v>731</v>
      </c>
      <c r="B731" s="40" t="s">
        <v>60</v>
      </c>
      <c r="C731" s="40" t="s">
        <v>35</v>
      </c>
      <c r="D731" s="40" t="s">
        <v>2164</v>
      </c>
      <c r="E731" s="40" t="s">
        <v>2162</v>
      </c>
      <c r="F731" s="40" t="s">
        <v>2165</v>
      </c>
      <c r="G731" t="s">
        <v>969</v>
      </c>
      <c r="H731" t="s">
        <v>2024</v>
      </c>
    </row>
    <row r="732" spans="1:8" ht="15" customHeight="1" x14ac:dyDescent="0.25">
      <c r="A732" s="51">
        <v>732</v>
      </c>
      <c r="B732" s="40" t="s">
        <v>60</v>
      </c>
      <c r="C732" s="40" t="s">
        <v>35</v>
      </c>
      <c r="D732" s="40" t="s">
        <v>2166</v>
      </c>
      <c r="E732" s="40" t="s">
        <v>2167</v>
      </c>
      <c r="F732" s="40" t="s">
        <v>2168</v>
      </c>
      <c r="G732" t="s">
        <v>969</v>
      </c>
      <c r="H732" t="s">
        <v>2024</v>
      </c>
    </row>
    <row r="733" spans="1:8" ht="15" customHeight="1" x14ac:dyDescent="0.25">
      <c r="A733" s="51">
        <v>733</v>
      </c>
      <c r="B733" s="40" t="s">
        <v>60</v>
      </c>
      <c r="C733" s="40" t="s">
        <v>35</v>
      </c>
      <c r="D733" s="40" t="s">
        <v>2169</v>
      </c>
      <c r="E733" s="40" t="s">
        <v>2170</v>
      </c>
      <c r="F733" s="40" t="s">
        <v>2171</v>
      </c>
      <c r="G733" t="s">
        <v>969</v>
      </c>
      <c r="H733" t="s">
        <v>2024</v>
      </c>
    </row>
    <row r="734" spans="1:8" ht="15" customHeight="1" x14ac:dyDescent="0.25">
      <c r="A734" s="51">
        <v>734</v>
      </c>
      <c r="B734" s="40" t="s">
        <v>99</v>
      </c>
      <c r="C734" s="40" t="s">
        <v>35</v>
      </c>
      <c r="D734" s="40" t="s">
        <v>99</v>
      </c>
      <c r="E734" s="40" t="s">
        <v>2172</v>
      </c>
      <c r="F734" s="40" t="s">
        <v>2173</v>
      </c>
      <c r="G734" t="s">
        <v>969</v>
      </c>
      <c r="H734" t="s">
        <v>2172</v>
      </c>
    </row>
    <row r="735" spans="1:8" ht="15" customHeight="1" x14ac:dyDescent="0.25">
      <c r="A735" s="51">
        <v>735</v>
      </c>
      <c r="B735" s="40" t="s">
        <v>99</v>
      </c>
      <c r="C735" s="40" t="s">
        <v>35</v>
      </c>
      <c r="D735" s="40" t="s">
        <v>2174</v>
      </c>
      <c r="E735" s="40" t="s">
        <v>2175</v>
      </c>
      <c r="F735" s="40" t="s">
        <v>2176</v>
      </c>
      <c r="G735" t="s">
        <v>969</v>
      </c>
      <c r="H735" t="s">
        <v>2172</v>
      </c>
    </row>
    <row r="736" spans="1:8" ht="15" customHeight="1" x14ac:dyDescent="0.25">
      <c r="A736" s="51">
        <v>736</v>
      </c>
      <c r="B736" s="40" t="s">
        <v>99</v>
      </c>
      <c r="C736" s="40" t="s">
        <v>35</v>
      </c>
      <c r="D736" s="40" t="s">
        <v>2177</v>
      </c>
      <c r="E736" s="40" t="s">
        <v>2175</v>
      </c>
      <c r="F736" s="40" t="s">
        <v>2178</v>
      </c>
      <c r="G736" t="s">
        <v>969</v>
      </c>
      <c r="H736" t="s">
        <v>2172</v>
      </c>
    </row>
    <row r="737" spans="1:8" ht="15" customHeight="1" x14ac:dyDescent="0.25">
      <c r="A737" s="51">
        <v>737</v>
      </c>
      <c r="B737" s="40" t="s">
        <v>99</v>
      </c>
      <c r="C737" s="40" t="s">
        <v>35</v>
      </c>
      <c r="D737" s="40" t="s">
        <v>38</v>
      </c>
      <c r="E737" s="40" t="s">
        <v>2179</v>
      </c>
      <c r="F737" s="40" t="s">
        <v>2180</v>
      </c>
      <c r="G737" t="s">
        <v>969</v>
      </c>
      <c r="H737" t="s">
        <v>2172</v>
      </c>
    </row>
    <row r="738" spans="1:8" ht="15" customHeight="1" x14ac:dyDescent="0.25">
      <c r="A738" s="51">
        <v>738</v>
      </c>
      <c r="B738" s="40" t="s">
        <v>99</v>
      </c>
      <c r="C738" s="40" t="s">
        <v>35</v>
      </c>
      <c r="D738" s="40" t="s">
        <v>2181</v>
      </c>
      <c r="E738" s="40" t="s">
        <v>2179</v>
      </c>
      <c r="F738" s="40" t="s">
        <v>2182</v>
      </c>
      <c r="G738" t="s">
        <v>969</v>
      </c>
      <c r="H738" t="s">
        <v>2172</v>
      </c>
    </row>
    <row r="739" spans="1:8" ht="15" customHeight="1" x14ac:dyDescent="0.25">
      <c r="A739" s="51">
        <v>739</v>
      </c>
      <c r="B739" s="40" t="s">
        <v>99</v>
      </c>
      <c r="C739" s="40" t="s">
        <v>35</v>
      </c>
      <c r="D739" s="40" t="s">
        <v>2183</v>
      </c>
      <c r="E739" s="40" t="s">
        <v>2184</v>
      </c>
      <c r="F739" s="40" t="s">
        <v>2185</v>
      </c>
      <c r="G739" t="s">
        <v>969</v>
      </c>
      <c r="H739" t="s">
        <v>2172</v>
      </c>
    </row>
    <row r="740" spans="1:8" ht="15" customHeight="1" x14ac:dyDescent="0.25">
      <c r="A740" s="51">
        <v>740</v>
      </c>
      <c r="B740" s="40" t="s">
        <v>99</v>
      </c>
      <c r="C740" s="40" t="s">
        <v>35</v>
      </c>
      <c r="D740" s="40" t="s">
        <v>2186</v>
      </c>
      <c r="E740" s="40" t="s">
        <v>2187</v>
      </c>
      <c r="F740" s="40" t="s">
        <v>2188</v>
      </c>
      <c r="G740" t="s">
        <v>969</v>
      </c>
      <c r="H740" t="s">
        <v>2172</v>
      </c>
    </row>
    <row r="741" spans="1:8" ht="15" customHeight="1" x14ac:dyDescent="0.25">
      <c r="A741" s="51">
        <v>741</v>
      </c>
      <c r="B741" s="40" t="s">
        <v>49</v>
      </c>
      <c r="C741" s="40" t="s">
        <v>35</v>
      </c>
      <c r="D741" s="40" t="s">
        <v>49</v>
      </c>
      <c r="E741" s="40" t="s">
        <v>2189</v>
      </c>
      <c r="F741" s="40" t="s">
        <v>2190</v>
      </c>
      <c r="G741" t="s">
        <v>969</v>
      </c>
      <c r="H741" t="s">
        <v>2189</v>
      </c>
    </row>
    <row r="742" spans="1:8" ht="15" customHeight="1" x14ac:dyDescent="0.25">
      <c r="A742" s="51">
        <v>742</v>
      </c>
      <c r="B742" s="40" t="s">
        <v>49</v>
      </c>
      <c r="C742" s="40" t="s">
        <v>35</v>
      </c>
      <c r="D742" s="40" t="s">
        <v>46</v>
      </c>
      <c r="E742" s="40" t="s">
        <v>2191</v>
      </c>
      <c r="F742" s="40" t="s">
        <v>2192</v>
      </c>
      <c r="G742" t="s">
        <v>969</v>
      </c>
      <c r="H742" t="s">
        <v>2189</v>
      </c>
    </row>
    <row r="743" spans="1:8" ht="15" customHeight="1" x14ac:dyDescent="0.25">
      <c r="A743" s="51">
        <v>743</v>
      </c>
      <c r="B743" s="40" t="s">
        <v>49</v>
      </c>
      <c r="C743" s="40" t="s">
        <v>35</v>
      </c>
      <c r="D743" s="40" t="s">
        <v>2193</v>
      </c>
      <c r="E743" s="40" t="s">
        <v>2194</v>
      </c>
      <c r="F743" s="40" t="s">
        <v>2195</v>
      </c>
      <c r="G743" t="s">
        <v>969</v>
      </c>
      <c r="H743" t="s">
        <v>2189</v>
      </c>
    </row>
    <row r="744" spans="1:8" ht="15" customHeight="1" x14ac:dyDescent="0.25">
      <c r="A744" s="51">
        <v>744</v>
      </c>
      <c r="B744" s="40" t="s">
        <v>49</v>
      </c>
      <c r="C744" s="40" t="s">
        <v>35</v>
      </c>
      <c r="D744" s="40" t="s">
        <v>2196</v>
      </c>
      <c r="E744" s="40" t="s">
        <v>2197</v>
      </c>
      <c r="F744" s="40" t="s">
        <v>2198</v>
      </c>
      <c r="G744" t="s">
        <v>969</v>
      </c>
      <c r="H744" t="s">
        <v>2189</v>
      </c>
    </row>
    <row r="745" spans="1:8" ht="15" customHeight="1" x14ac:dyDescent="0.25">
      <c r="A745" s="51">
        <v>745</v>
      </c>
      <c r="B745" s="40" t="s">
        <v>49</v>
      </c>
      <c r="C745" s="40" t="s">
        <v>35</v>
      </c>
      <c r="D745" s="40" t="s">
        <v>2199</v>
      </c>
      <c r="E745" s="40" t="s">
        <v>2200</v>
      </c>
      <c r="F745" s="40" t="s">
        <v>2201</v>
      </c>
      <c r="G745" t="s">
        <v>969</v>
      </c>
      <c r="H745" t="s">
        <v>2189</v>
      </c>
    </row>
    <row r="746" spans="1:8" ht="15" customHeight="1" x14ac:dyDescent="0.25">
      <c r="A746" s="51">
        <v>746</v>
      </c>
      <c r="B746" s="40" t="s">
        <v>49</v>
      </c>
      <c r="C746" s="40" t="s">
        <v>35</v>
      </c>
      <c r="D746" s="40" t="s">
        <v>2202</v>
      </c>
      <c r="E746" s="40" t="s">
        <v>2203</v>
      </c>
      <c r="F746" s="40" t="s">
        <v>2204</v>
      </c>
      <c r="G746" t="s">
        <v>969</v>
      </c>
      <c r="H746" t="s">
        <v>2189</v>
      </c>
    </row>
    <row r="747" spans="1:8" ht="15" customHeight="1" x14ac:dyDescent="0.25">
      <c r="A747" s="51">
        <v>747</v>
      </c>
      <c r="B747" s="40" t="s">
        <v>49</v>
      </c>
      <c r="C747" s="40" t="s">
        <v>35</v>
      </c>
      <c r="D747" s="40" t="s">
        <v>2205</v>
      </c>
      <c r="E747" s="40" t="s">
        <v>2206</v>
      </c>
      <c r="F747" s="40" t="s">
        <v>2207</v>
      </c>
      <c r="G747" t="s">
        <v>969</v>
      </c>
      <c r="H747" t="s">
        <v>2189</v>
      </c>
    </row>
    <row r="748" spans="1:8" ht="15" customHeight="1" x14ac:dyDescent="0.25">
      <c r="A748" s="51">
        <v>748</v>
      </c>
      <c r="B748" s="40" t="s">
        <v>49</v>
      </c>
      <c r="C748" s="40" t="s">
        <v>35</v>
      </c>
      <c r="D748" s="40" t="s">
        <v>2208</v>
      </c>
      <c r="E748" s="40" t="s">
        <v>2209</v>
      </c>
      <c r="F748" s="40" t="s">
        <v>2210</v>
      </c>
      <c r="G748" t="s">
        <v>969</v>
      </c>
      <c r="H748" t="s">
        <v>2189</v>
      </c>
    </row>
    <row r="749" spans="1:8" ht="15" customHeight="1" x14ac:dyDescent="0.25">
      <c r="A749" s="51">
        <v>749</v>
      </c>
      <c r="B749" s="40" t="s">
        <v>49</v>
      </c>
      <c r="C749" s="40" t="s">
        <v>35</v>
      </c>
      <c r="D749" s="40" t="s">
        <v>2211</v>
      </c>
      <c r="E749" s="40" t="s">
        <v>2212</v>
      </c>
      <c r="F749" s="40" t="s">
        <v>2213</v>
      </c>
      <c r="G749" t="s">
        <v>969</v>
      </c>
      <c r="H749" t="s">
        <v>2189</v>
      </c>
    </row>
    <row r="750" spans="1:8" ht="15" customHeight="1" x14ac:dyDescent="0.25">
      <c r="A750" s="51">
        <v>750</v>
      </c>
      <c r="B750" s="40" t="s">
        <v>49</v>
      </c>
      <c r="C750" s="40" t="s">
        <v>35</v>
      </c>
      <c r="D750" s="40" t="s">
        <v>2214</v>
      </c>
      <c r="E750" s="40" t="s">
        <v>2215</v>
      </c>
      <c r="F750" s="40" t="s">
        <v>2216</v>
      </c>
      <c r="G750" t="s">
        <v>969</v>
      </c>
      <c r="H750" t="s">
        <v>2189</v>
      </c>
    </row>
    <row r="751" spans="1:8" ht="15" customHeight="1" x14ac:dyDescent="0.25">
      <c r="A751" s="51">
        <v>751</v>
      </c>
      <c r="B751" s="40" t="s">
        <v>49</v>
      </c>
      <c r="C751" s="40" t="s">
        <v>35</v>
      </c>
      <c r="D751" s="40" t="s">
        <v>2217</v>
      </c>
      <c r="E751" s="40" t="s">
        <v>2218</v>
      </c>
      <c r="F751" s="40" t="s">
        <v>2219</v>
      </c>
      <c r="G751" t="s">
        <v>969</v>
      </c>
      <c r="H751" t="s">
        <v>2189</v>
      </c>
    </row>
    <row r="752" spans="1:8" ht="15" customHeight="1" x14ac:dyDescent="0.25">
      <c r="A752" s="51">
        <v>752</v>
      </c>
      <c r="B752" s="40" t="s">
        <v>49</v>
      </c>
      <c r="C752" s="40" t="s">
        <v>35</v>
      </c>
      <c r="D752" s="40" t="s">
        <v>52</v>
      </c>
      <c r="E752" s="40" t="s">
        <v>2220</v>
      </c>
      <c r="F752" s="40" t="s">
        <v>2221</v>
      </c>
      <c r="G752" t="s">
        <v>969</v>
      </c>
      <c r="H752" t="s">
        <v>2189</v>
      </c>
    </row>
    <row r="753" spans="1:8" ht="15" customHeight="1" x14ac:dyDescent="0.25">
      <c r="A753" s="51">
        <v>753</v>
      </c>
      <c r="B753" s="40" t="s">
        <v>49</v>
      </c>
      <c r="C753" s="40" t="s">
        <v>35</v>
      </c>
      <c r="D753" s="40" t="s">
        <v>2222</v>
      </c>
      <c r="E753" s="40" t="s">
        <v>2223</v>
      </c>
      <c r="F753" s="40" t="s">
        <v>2224</v>
      </c>
      <c r="G753" t="s">
        <v>969</v>
      </c>
      <c r="H753" t="s">
        <v>2189</v>
      </c>
    </row>
    <row r="754" spans="1:8" ht="15" customHeight="1" x14ac:dyDescent="0.25">
      <c r="A754" s="51">
        <v>754</v>
      </c>
      <c r="B754" s="40" t="s">
        <v>49</v>
      </c>
      <c r="C754" s="40" t="s">
        <v>35</v>
      </c>
      <c r="D754" s="40" t="s">
        <v>2225</v>
      </c>
      <c r="E754" s="40" t="s">
        <v>2226</v>
      </c>
      <c r="F754" s="40" t="s">
        <v>2227</v>
      </c>
      <c r="G754" t="s">
        <v>969</v>
      </c>
      <c r="H754" t="s">
        <v>2189</v>
      </c>
    </row>
    <row r="755" spans="1:8" ht="15" customHeight="1" x14ac:dyDescent="0.25">
      <c r="A755" s="51">
        <v>755</v>
      </c>
      <c r="B755" s="40" t="s">
        <v>49</v>
      </c>
      <c r="C755" s="40" t="s">
        <v>35</v>
      </c>
      <c r="D755" s="40" t="s">
        <v>2228</v>
      </c>
      <c r="E755" s="40" t="s">
        <v>2229</v>
      </c>
      <c r="F755" s="40" t="s">
        <v>2230</v>
      </c>
      <c r="G755" t="s">
        <v>969</v>
      </c>
      <c r="H755" t="s">
        <v>2189</v>
      </c>
    </row>
    <row r="756" spans="1:8" ht="15" customHeight="1" x14ac:dyDescent="0.25">
      <c r="A756" s="51">
        <v>756</v>
      </c>
      <c r="B756" s="40" t="s">
        <v>49</v>
      </c>
      <c r="C756" s="40" t="s">
        <v>35</v>
      </c>
      <c r="D756" s="40" t="s">
        <v>2231</v>
      </c>
      <c r="E756" s="40" t="s">
        <v>2232</v>
      </c>
      <c r="F756" s="40" t="s">
        <v>2233</v>
      </c>
      <c r="G756" t="s">
        <v>969</v>
      </c>
      <c r="H756" t="s">
        <v>2189</v>
      </c>
    </row>
    <row r="757" spans="1:8" ht="15" customHeight="1" x14ac:dyDescent="0.25">
      <c r="A757" s="51">
        <v>757</v>
      </c>
      <c r="B757" s="40" t="s">
        <v>49</v>
      </c>
      <c r="C757" s="40" t="s">
        <v>35</v>
      </c>
      <c r="D757" s="40" t="s">
        <v>2234</v>
      </c>
      <c r="E757" s="40" t="s">
        <v>2235</v>
      </c>
      <c r="F757" s="40" t="s">
        <v>2236</v>
      </c>
      <c r="G757" t="s">
        <v>969</v>
      </c>
      <c r="H757" t="s">
        <v>2189</v>
      </c>
    </row>
    <row r="758" spans="1:8" ht="15" customHeight="1" x14ac:dyDescent="0.25">
      <c r="A758" s="51">
        <v>758</v>
      </c>
      <c r="B758" s="40" t="s">
        <v>49</v>
      </c>
      <c r="C758" s="40" t="s">
        <v>35</v>
      </c>
      <c r="D758" s="40" t="s">
        <v>2237</v>
      </c>
      <c r="E758" s="40" t="s">
        <v>2238</v>
      </c>
      <c r="F758" s="40" t="s">
        <v>2239</v>
      </c>
      <c r="G758" t="s">
        <v>969</v>
      </c>
      <c r="H758" t="s">
        <v>2189</v>
      </c>
    </row>
    <row r="759" spans="1:8" ht="15" customHeight="1" x14ac:dyDescent="0.25">
      <c r="A759" s="51">
        <v>759</v>
      </c>
      <c r="B759" s="40" t="s">
        <v>49</v>
      </c>
      <c r="C759" s="40" t="s">
        <v>35</v>
      </c>
      <c r="D759" s="40" t="s">
        <v>2240</v>
      </c>
      <c r="E759" s="40" t="s">
        <v>2241</v>
      </c>
      <c r="F759" s="40" t="s">
        <v>2242</v>
      </c>
      <c r="G759" t="s">
        <v>969</v>
      </c>
      <c r="H759" t="s">
        <v>2189</v>
      </c>
    </row>
    <row r="760" spans="1:8" ht="15" customHeight="1" x14ac:dyDescent="0.25">
      <c r="A760" s="51">
        <v>760</v>
      </c>
      <c r="B760" s="40" t="s">
        <v>36</v>
      </c>
      <c r="C760" s="40" t="s">
        <v>35</v>
      </c>
      <c r="D760" s="40" t="s">
        <v>36</v>
      </c>
      <c r="E760" s="40" t="s">
        <v>2243</v>
      </c>
      <c r="F760" s="40" t="s">
        <v>2244</v>
      </c>
      <c r="G760" t="s">
        <v>969</v>
      </c>
      <c r="H760" t="s">
        <v>2243</v>
      </c>
    </row>
    <row r="761" spans="1:8" ht="15" customHeight="1" x14ac:dyDescent="0.25">
      <c r="A761" s="51">
        <v>761</v>
      </c>
      <c r="B761" s="40" t="s">
        <v>36</v>
      </c>
      <c r="C761" s="40" t="s">
        <v>35</v>
      </c>
      <c r="D761" s="40" t="s">
        <v>77</v>
      </c>
      <c r="E761" s="40" t="s">
        <v>2245</v>
      </c>
      <c r="F761" s="40" t="s">
        <v>2246</v>
      </c>
      <c r="G761" t="s">
        <v>969</v>
      </c>
      <c r="H761" t="s">
        <v>2243</v>
      </c>
    </row>
    <row r="762" spans="1:8" ht="15" customHeight="1" x14ac:dyDescent="0.25">
      <c r="A762" s="51">
        <v>762</v>
      </c>
      <c r="B762" s="40" t="s">
        <v>36</v>
      </c>
      <c r="C762" s="40" t="s">
        <v>35</v>
      </c>
      <c r="D762" s="40" t="s">
        <v>2247</v>
      </c>
      <c r="E762" s="40" t="s">
        <v>2248</v>
      </c>
      <c r="F762" s="40" t="s">
        <v>2249</v>
      </c>
      <c r="G762" t="s">
        <v>969</v>
      </c>
      <c r="H762" t="s">
        <v>2243</v>
      </c>
    </row>
    <row r="763" spans="1:8" ht="15" customHeight="1" x14ac:dyDescent="0.25">
      <c r="A763" s="51">
        <v>763</v>
      </c>
      <c r="B763" s="40" t="s">
        <v>36</v>
      </c>
      <c r="C763" s="40" t="s">
        <v>35</v>
      </c>
      <c r="D763" s="40" t="s">
        <v>2250</v>
      </c>
      <c r="E763" s="40" t="s">
        <v>2251</v>
      </c>
      <c r="F763" s="40" t="s">
        <v>2252</v>
      </c>
      <c r="G763" t="s">
        <v>969</v>
      </c>
      <c r="H763" t="s">
        <v>2243</v>
      </c>
    </row>
    <row r="764" spans="1:8" ht="15" customHeight="1" x14ac:dyDescent="0.25">
      <c r="A764" s="51">
        <v>764</v>
      </c>
      <c r="B764" s="40" t="s">
        <v>36</v>
      </c>
      <c r="C764" s="40" t="s">
        <v>35</v>
      </c>
      <c r="D764" s="40" t="s">
        <v>2253</v>
      </c>
      <c r="E764" s="40" t="s">
        <v>2254</v>
      </c>
      <c r="F764" s="40" t="s">
        <v>2255</v>
      </c>
      <c r="G764" t="s">
        <v>969</v>
      </c>
      <c r="H764" t="s">
        <v>2243</v>
      </c>
    </row>
    <row r="765" spans="1:8" ht="15" customHeight="1" x14ac:dyDescent="0.25">
      <c r="A765" s="51">
        <v>765</v>
      </c>
      <c r="B765" s="40" t="s">
        <v>36</v>
      </c>
      <c r="C765" s="40" t="s">
        <v>35</v>
      </c>
      <c r="D765" s="40" t="s">
        <v>2256</v>
      </c>
      <c r="E765" s="40" t="s">
        <v>2257</v>
      </c>
      <c r="F765" s="40" t="s">
        <v>2258</v>
      </c>
      <c r="G765" t="s">
        <v>969</v>
      </c>
      <c r="H765" t="s">
        <v>2243</v>
      </c>
    </row>
    <row r="766" spans="1:8" ht="15" customHeight="1" x14ac:dyDescent="0.25">
      <c r="A766" s="51">
        <v>766</v>
      </c>
      <c r="B766" s="40" t="s">
        <v>36</v>
      </c>
      <c r="C766" s="40" t="s">
        <v>35</v>
      </c>
      <c r="D766" s="40" t="s">
        <v>2259</v>
      </c>
      <c r="E766" s="40" t="s">
        <v>2260</v>
      </c>
      <c r="F766" s="40" t="s">
        <v>2261</v>
      </c>
      <c r="G766" t="s">
        <v>969</v>
      </c>
      <c r="H766" t="s">
        <v>2243</v>
      </c>
    </row>
    <row r="767" spans="1:8" ht="15" customHeight="1" x14ac:dyDescent="0.25">
      <c r="A767" s="51">
        <v>767</v>
      </c>
      <c r="B767" s="40" t="s">
        <v>36</v>
      </c>
      <c r="C767" s="40" t="s">
        <v>35</v>
      </c>
      <c r="D767" s="40" t="s">
        <v>2262</v>
      </c>
      <c r="E767" s="40" t="s">
        <v>2263</v>
      </c>
      <c r="F767" s="40" t="s">
        <v>2264</v>
      </c>
      <c r="G767" t="s">
        <v>969</v>
      </c>
      <c r="H767" t="s">
        <v>2243</v>
      </c>
    </row>
    <row r="768" spans="1:8" ht="15" customHeight="1" x14ac:dyDescent="0.25">
      <c r="A768" s="51">
        <v>768</v>
      </c>
      <c r="B768" s="40" t="s">
        <v>36</v>
      </c>
      <c r="C768" s="40" t="s">
        <v>35</v>
      </c>
      <c r="D768" s="40" t="s">
        <v>2265</v>
      </c>
      <c r="E768" s="40" t="s">
        <v>2266</v>
      </c>
      <c r="F768" s="40" t="s">
        <v>2267</v>
      </c>
      <c r="G768" t="s">
        <v>969</v>
      </c>
      <c r="H768" t="s">
        <v>2243</v>
      </c>
    </row>
    <row r="769" spans="1:8" ht="15" customHeight="1" x14ac:dyDescent="0.25">
      <c r="A769" s="51">
        <v>769</v>
      </c>
      <c r="B769" s="40" t="s">
        <v>36</v>
      </c>
      <c r="C769" s="40" t="s">
        <v>35</v>
      </c>
      <c r="D769" s="40" t="s">
        <v>2268</v>
      </c>
      <c r="E769" s="40" t="s">
        <v>2269</v>
      </c>
      <c r="F769" s="40" t="s">
        <v>2270</v>
      </c>
      <c r="G769" t="s">
        <v>969</v>
      </c>
      <c r="H769" t="s">
        <v>2243</v>
      </c>
    </row>
    <row r="770" spans="1:8" ht="15" customHeight="1" x14ac:dyDescent="0.25">
      <c r="A770" s="51">
        <v>770</v>
      </c>
      <c r="B770" s="40" t="s">
        <v>36</v>
      </c>
      <c r="C770" s="40" t="s">
        <v>35</v>
      </c>
      <c r="D770" s="40" t="s">
        <v>2271</v>
      </c>
      <c r="E770" s="40" t="s">
        <v>2272</v>
      </c>
      <c r="F770" s="40" t="s">
        <v>2273</v>
      </c>
      <c r="G770" t="s">
        <v>969</v>
      </c>
      <c r="H770" t="s">
        <v>2243</v>
      </c>
    </row>
    <row r="771" spans="1:8" ht="15" customHeight="1" x14ac:dyDescent="0.25">
      <c r="A771" s="51">
        <v>771</v>
      </c>
      <c r="B771" s="40" t="s">
        <v>36</v>
      </c>
      <c r="C771" s="40" t="s">
        <v>35</v>
      </c>
      <c r="D771" s="40" t="s">
        <v>2274</v>
      </c>
      <c r="E771" s="40" t="s">
        <v>2275</v>
      </c>
      <c r="F771" s="40" t="s">
        <v>2276</v>
      </c>
      <c r="G771" t="s">
        <v>969</v>
      </c>
      <c r="H771" t="s">
        <v>2243</v>
      </c>
    </row>
    <row r="772" spans="1:8" ht="15" customHeight="1" x14ac:dyDescent="0.25">
      <c r="A772" s="51">
        <v>772</v>
      </c>
      <c r="B772" s="40" t="s">
        <v>36</v>
      </c>
      <c r="C772" s="40" t="s">
        <v>35</v>
      </c>
      <c r="D772" s="40" t="s">
        <v>2277</v>
      </c>
      <c r="E772" s="40" t="s">
        <v>2278</v>
      </c>
      <c r="F772" s="40" t="s">
        <v>2279</v>
      </c>
      <c r="G772" t="s">
        <v>969</v>
      </c>
      <c r="H772" t="s">
        <v>2243</v>
      </c>
    </row>
    <row r="773" spans="1:8" ht="15" customHeight="1" x14ac:dyDescent="0.25">
      <c r="A773" s="51">
        <v>773</v>
      </c>
      <c r="B773" s="40" t="s">
        <v>36</v>
      </c>
      <c r="C773" s="40" t="s">
        <v>35</v>
      </c>
      <c r="D773" s="40" t="s">
        <v>2280</v>
      </c>
      <c r="E773" s="40" t="s">
        <v>2281</v>
      </c>
      <c r="F773" s="40" t="s">
        <v>2282</v>
      </c>
      <c r="G773" t="s">
        <v>969</v>
      </c>
      <c r="H773" t="s">
        <v>2243</v>
      </c>
    </row>
    <row r="774" spans="1:8" ht="15" customHeight="1" x14ac:dyDescent="0.25">
      <c r="A774" s="51">
        <v>774</v>
      </c>
      <c r="B774" s="40" t="s">
        <v>36</v>
      </c>
      <c r="C774" s="40" t="s">
        <v>35</v>
      </c>
      <c r="D774" s="40" t="s">
        <v>2283</v>
      </c>
      <c r="E774" s="40" t="s">
        <v>2284</v>
      </c>
      <c r="F774" s="40" t="s">
        <v>2285</v>
      </c>
      <c r="G774" t="s">
        <v>969</v>
      </c>
      <c r="H774" t="s">
        <v>2243</v>
      </c>
    </row>
    <row r="775" spans="1:8" ht="15" customHeight="1" x14ac:dyDescent="0.25">
      <c r="A775" s="51">
        <v>775</v>
      </c>
      <c r="B775" s="40" t="s">
        <v>36</v>
      </c>
      <c r="C775" s="40" t="s">
        <v>35</v>
      </c>
      <c r="D775" s="40" t="s">
        <v>2286</v>
      </c>
      <c r="E775" s="40" t="s">
        <v>2287</v>
      </c>
      <c r="F775" s="40" t="s">
        <v>2288</v>
      </c>
      <c r="G775" t="s">
        <v>969</v>
      </c>
      <c r="H775" t="s">
        <v>2243</v>
      </c>
    </row>
    <row r="776" spans="1:8" ht="15" customHeight="1" x14ac:dyDescent="0.25">
      <c r="A776" s="51">
        <v>776</v>
      </c>
      <c r="B776" s="40" t="s">
        <v>36</v>
      </c>
      <c r="C776" s="40" t="s">
        <v>35</v>
      </c>
      <c r="D776" s="40" t="s">
        <v>2289</v>
      </c>
      <c r="E776" s="40" t="s">
        <v>2290</v>
      </c>
      <c r="F776" s="40" t="s">
        <v>2291</v>
      </c>
      <c r="G776" t="s">
        <v>969</v>
      </c>
      <c r="H776" t="s">
        <v>2243</v>
      </c>
    </row>
    <row r="777" spans="1:8" ht="15" customHeight="1" x14ac:dyDescent="0.25">
      <c r="A777" s="51">
        <v>777</v>
      </c>
      <c r="B777" s="40" t="s">
        <v>36</v>
      </c>
      <c r="C777" s="40" t="s">
        <v>35</v>
      </c>
      <c r="D777" s="40" t="s">
        <v>2292</v>
      </c>
      <c r="E777" s="40" t="s">
        <v>2293</v>
      </c>
      <c r="F777" s="40" t="s">
        <v>2294</v>
      </c>
      <c r="G777" t="s">
        <v>969</v>
      </c>
      <c r="H777" t="s">
        <v>2243</v>
      </c>
    </row>
    <row r="778" spans="1:8" ht="15" customHeight="1" x14ac:dyDescent="0.25">
      <c r="A778" s="51">
        <v>778</v>
      </c>
      <c r="B778" s="40" t="s">
        <v>36</v>
      </c>
      <c r="C778" s="40" t="s">
        <v>35</v>
      </c>
      <c r="D778" s="40" t="s">
        <v>2295</v>
      </c>
      <c r="E778" s="40" t="s">
        <v>2296</v>
      </c>
      <c r="F778" s="40" t="s">
        <v>2297</v>
      </c>
      <c r="G778" t="s">
        <v>969</v>
      </c>
      <c r="H778" t="s">
        <v>2243</v>
      </c>
    </row>
    <row r="779" spans="1:8" ht="15" customHeight="1" x14ac:dyDescent="0.25">
      <c r="A779" s="51">
        <v>779</v>
      </c>
      <c r="B779" s="40" t="s">
        <v>36</v>
      </c>
      <c r="C779" s="40" t="s">
        <v>35</v>
      </c>
      <c r="D779" s="40" t="s">
        <v>2298</v>
      </c>
      <c r="E779" s="40" t="s">
        <v>2299</v>
      </c>
      <c r="F779" s="40" t="s">
        <v>2300</v>
      </c>
      <c r="G779" t="s">
        <v>969</v>
      </c>
      <c r="H779" t="s">
        <v>2243</v>
      </c>
    </row>
    <row r="780" spans="1:8" ht="15" customHeight="1" x14ac:dyDescent="0.25">
      <c r="A780" s="51">
        <v>780</v>
      </c>
      <c r="B780" s="40" t="s">
        <v>36</v>
      </c>
      <c r="C780" s="40" t="s">
        <v>35</v>
      </c>
      <c r="D780" s="40" t="s">
        <v>2301</v>
      </c>
      <c r="E780" s="40" t="s">
        <v>2302</v>
      </c>
      <c r="F780" s="40" t="s">
        <v>2303</v>
      </c>
      <c r="G780" t="s">
        <v>969</v>
      </c>
      <c r="H780" t="s">
        <v>2243</v>
      </c>
    </row>
    <row r="781" spans="1:8" ht="15" customHeight="1" x14ac:dyDescent="0.25">
      <c r="A781" s="51">
        <v>781</v>
      </c>
      <c r="B781" s="40" t="s">
        <v>36</v>
      </c>
      <c r="C781" s="40" t="s">
        <v>35</v>
      </c>
      <c r="D781" s="40" t="s">
        <v>2304</v>
      </c>
      <c r="E781" s="40" t="s">
        <v>2305</v>
      </c>
      <c r="F781" s="40" t="s">
        <v>2306</v>
      </c>
      <c r="G781" t="s">
        <v>969</v>
      </c>
      <c r="H781" t="s">
        <v>2243</v>
      </c>
    </row>
    <row r="782" spans="1:8" ht="15" customHeight="1" x14ac:dyDescent="0.25">
      <c r="A782" s="51">
        <v>782</v>
      </c>
      <c r="B782" s="40" t="s">
        <v>36</v>
      </c>
      <c r="C782" s="40" t="s">
        <v>35</v>
      </c>
      <c r="D782" s="40" t="s">
        <v>2307</v>
      </c>
      <c r="E782" s="40" t="s">
        <v>2308</v>
      </c>
      <c r="F782" s="40" t="s">
        <v>2309</v>
      </c>
      <c r="G782" t="s">
        <v>969</v>
      </c>
      <c r="H782" t="s">
        <v>2243</v>
      </c>
    </row>
    <row r="783" spans="1:8" ht="15" customHeight="1" x14ac:dyDescent="0.25">
      <c r="A783" s="51">
        <v>783</v>
      </c>
      <c r="B783" s="40" t="s">
        <v>36</v>
      </c>
      <c r="C783" s="40" t="s">
        <v>35</v>
      </c>
      <c r="D783" s="40" t="s">
        <v>2310</v>
      </c>
      <c r="E783" s="40" t="s">
        <v>2311</v>
      </c>
      <c r="F783" s="40" t="s">
        <v>2312</v>
      </c>
      <c r="G783" t="s">
        <v>969</v>
      </c>
      <c r="H783" t="s">
        <v>2243</v>
      </c>
    </row>
    <row r="784" spans="1:8" ht="15" customHeight="1" x14ac:dyDescent="0.25">
      <c r="A784" s="51">
        <v>784</v>
      </c>
      <c r="B784" s="40" t="s">
        <v>36</v>
      </c>
      <c r="C784" s="40" t="s">
        <v>35</v>
      </c>
      <c r="D784" s="40" t="s">
        <v>2313</v>
      </c>
      <c r="E784" s="40" t="s">
        <v>2314</v>
      </c>
      <c r="F784" s="40" t="s">
        <v>2315</v>
      </c>
      <c r="G784" t="s">
        <v>969</v>
      </c>
      <c r="H784" t="s">
        <v>2243</v>
      </c>
    </row>
    <row r="785" spans="1:8" ht="15" customHeight="1" x14ac:dyDescent="0.25">
      <c r="A785" s="51">
        <v>785</v>
      </c>
      <c r="B785" s="40" t="s">
        <v>36</v>
      </c>
      <c r="C785" s="40" t="s">
        <v>35</v>
      </c>
      <c r="D785" s="40" t="s">
        <v>2316</v>
      </c>
      <c r="E785" s="40" t="s">
        <v>2317</v>
      </c>
      <c r="F785" s="40" t="s">
        <v>2318</v>
      </c>
      <c r="G785" t="s">
        <v>969</v>
      </c>
      <c r="H785" t="s">
        <v>2243</v>
      </c>
    </row>
    <row r="786" spans="1:8" ht="15" customHeight="1" x14ac:dyDescent="0.25">
      <c r="A786" s="51">
        <v>786</v>
      </c>
      <c r="B786" s="40" t="s">
        <v>36</v>
      </c>
      <c r="C786" s="40" t="s">
        <v>35</v>
      </c>
      <c r="D786" s="40" t="s">
        <v>2319</v>
      </c>
      <c r="E786" s="40" t="s">
        <v>2320</v>
      </c>
      <c r="F786" s="40" t="s">
        <v>2321</v>
      </c>
      <c r="G786" t="s">
        <v>969</v>
      </c>
      <c r="H786" t="s">
        <v>2243</v>
      </c>
    </row>
    <row r="787" spans="1:8" ht="15" customHeight="1" x14ac:dyDescent="0.25">
      <c r="A787" s="51">
        <v>787</v>
      </c>
      <c r="B787" s="40" t="s">
        <v>36</v>
      </c>
      <c r="C787" s="40" t="s">
        <v>35</v>
      </c>
      <c r="D787" s="40" t="s">
        <v>2322</v>
      </c>
      <c r="E787" s="40" t="s">
        <v>2323</v>
      </c>
      <c r="F787" s="40" t="s">
        <v>2324</v>
      </c>
      <c r="G787" t="s">
        <v>969</v>
      </c>
      <c r="H787" t="s">
        <v>2243</v>
      </c>
    </row>
    <row r="788" spans="1:8" ht="15" customHeight="1" x14ac:dyDescent="0.25">
      <c r="A788" s="51">
        <v>788</v>
      </c>
      <c r="B788" s="40" t="s">
        <v>36</v>
      </c>
      <c r="C788" s="40" t="s">
        <v>35</v>
      </c>
      <c r="D788" s="40" t="s">
        <v>136</v>
      </c>
      <c r="E788" s="40" t="s">
        <v>2325</v>
      </c>
      <c r="F788" s="40" t="s">
        <v>2326</v>
      </c>
      <c r="G788" t="s">
        <v>969</v>
      </c>
      <c r="H788" t="s">
        <v>2243</v>
      </c>
    </row>
    <row r="789" spans="1:8" ht="15" customHeight="1" x14ac:dyDescent="0.25">
      <c r="A789" s="51">
        <v>789</v>
      </c>
      <c r="B789" s="40" t="s">
        <v>36</v>
      </c>
      <c r="C789" s="40" t="s">
        <v>35</v>
      </c>
      <c r="D789" s="40" t="s">
        <v>2327</v>
      </c>
      <c r="E789" s="40" t="s">
        <v>2325</v>
      </c>
      <c r="F789" s="40" t="s">
        <v>2328</v>
      </c>
      <c r="G789" t="s">
        <v>969</v>
      </c>
      <c r="H789" t="s">
        <v>2243</v>
      </c>
    </row>
    <row r="790" spans="1:8" ht="15" customHeight="1" x14ac:dyDescent="0.25">
      <c r="A790" s="51">
        <v>790</v>
      </c>
      <c r="B790" s="40" t="s">
        <v>36</v>
      </c>
      <c r="C790" s="40" t="s">
        <v>35</v>
      </c>
      <c r="D790" s="40" t="s">
        <v>2329</v>
      </c>
      <c r="E790" s="40" t="s">
        <v>2330</v>
      </c>
      <c r="F790" s="40" t="s">
        <v>2331</v>
      </c>
      <c r="G790" t="s">
        <v>969</v>
      </c>
      <c r="H790" t="s">
        <v>2243</v>
      </c>
    </row>
    <row r="791" spans="1:8" ht="15" customHeight="1" x14ac:dyDescent="0.25">
      <c r="A791" s="51">
        <v>791</v>
      </c>
      <c r="B791" s="40" t="s">
        <v>36</v>
      </c>
      <c r="C791" s="40" t="s">
        <v>35</v>
      </c>
      <c r="D791" s="40" t="s">
        <v>2332</v>
      </c>
      <c r="E791" s="40" t="s">
        <v>2333</v>
      </c>
      <c r="F791" s="40" t="s">
        <v>2334</v>
      </c>
      <c r="G791" t="s">
        <v>969</v>
      </c>
      <c r="H791" t="s">
        <v>2243</v>
      </c>
    </row>
    <row r="792" spans="1:8" ht="15" customHeight="1" x14ac:dyDescent="0.25">
      <c r="A792" s="51">
        <v>792</v>
      </c>
      <c r="B792" s="40" t="s">
        <v>36</v>
      </c>
      <c r="C792" s="40" t="s">
        <v>35</v>
      </c>
      <c r="D792" s="40" t="s">
        <v>2335</v>
      </c>
      <c r="E792" s="40" t="s">
        <v>2336</v>
      </c>
      <c r="F792" s="40" t="s">
        <v>2337</v>
      </c>
      <c r="G792" t="s">
        <v>969</v>
      </c>
      <c r="H792" t="s">
        <v>2243</v>
      </c>
    </row>
    <row r="793" spans="1:8" ht="15" customHeight="1" x14ac:dyDescent="0.25">
      <c r="A793" s="51">
        <v>793</v>
      </c>
      <c r="B793" s="40" t="s">
        <v>36</v>
      </c>
      <c r="C793" s="40" t="s">
        <v>35</v>
      </c>
      <c r="D793" s="40" t="s">
        <v>2338</v>
      </c>
      <c r="E793" s="40" t="s">
        <v>2339</v>
      </c>
      <c r="F793" s="40" t="s">
        <v>2340</v>
      </c>
      <c r="G793" t="s">
        <v>969</v>
      </c>
      <c r="H793" t="s">
        <v>2243</v>
      </c>
    </row>
    <row r="794" spans="1:8" ht="15" customHeight="1" x14ac:dyDescent="0.25">
      <c r="A794" s="51">
        <v>794</v>
      </c>
      <c r="B794" s="40" t="s">
        <v>36</v>
      </c>
      <c r="C794" s="40" t="s">
        <v>35</v>
      </c>
      <c r="D794" s="40" t="s">
        <v>23</v>
      </c>
      <c r="E794" s="40" t="s">
        <v>2341</v>
      </c>
      <c r="F794" s="40" t="s">
        <v>2342</v>
      </c>
      <c r="G794" t="s">
        <v>969</v>
      </c>
      <c r="H794" t="s">
        <v>2243</v>
      </c>
    </row>
    <row r="795" spans="1:8" ht="15" customHeight="1" x14ac:dyDescent="0.25">
      <c r="A795" s="51">
        <v>795</v>
      </c>
      <c r="B795" s="40" t="s">
        <v>36</v>
      </c>
      <c r="C795" s="40" t="s">
        <v>35</v>
      </c>
      <c r="D795" s="40" t="s">
        <v>2343</v>
      </c>
      <c r="E795" s="40" t="s">
        <v>2344</v>
      </c>
      <c r="F795" s="40" t="s">
        <v>2345</v>
      </c>
      <c r="G795" t="s">
        <v>969</v>
      </c>
      <c r="H795" t="s">
        <v>2243</v>
      </c>
    </row>
    <row r="796" spans="1:8" ht="15" customHeight="1" x14ac:dyDescent="0.25">
      <c r="A796" s="51">
        <v>796</v>
      </c>
      <c r="B796" s="40" t="s">
        <v>36</v>
      </c>
      <c r="C796" s="40" t="s">
        <v>35</v>
      </c>
      <c r="D796" s="40" t="s">
        <v>2346</v>
      </c>
      <c r="E796" s="40" t="s">
        <v>2347</v>
      </c>
      <c r="F796" s="40" t="s">
        <v>2348</v>
      </c>
      <c r="G796" t="s">
        <v>969</v>
      </c>
      <c r="H796" t="s">
        <v>2243</v>
      </c>
    </row>
    <row r="797" spans="1:8" ht="15" customHeight="1" x14ac:dyDescent="0.25">
      <c r="A797" s="51">
        <v>797</v>
      </c>
      <c r="B797" s="40" t="s">
        <v>36</v>
      </c>
      <c r="C797" s="40" t="s">
        <v>35</v>
      </c>
      <c r="D797" s="40" t="s">
        <v>2349</v>
      </c>
      <c r="E797" s="40" t="s">
        <v>2350</v>
      </c>
      <c r="F797" s="40" t="s">
        <v>2351</v>
      </c>
      <c r="G797" t="s">
        <v>969</v>
      </c>
      <c r="H797" t="s">
        <v>2243</v>
      </c>
    </row>
    <row r="798" spans="1:8" ht="15" customHeight="1" x14ac:dyDescent="0.25">
      <c r="A798" s="51">
        <v>798</v>
      </c>
      <c r="B798" s="40" t="s">
        <v>36</v>
      </c>
      <c r="C798" s="40" t="s">
        <v>35</v>
      </c>
      <c r="D798" s="40" t="s">
        <v>2352</v>
      </c>
      <c r="E798" s="40" t="s">
        <v>2353</v>
      </c>
      <c r="F798" s="40" t="s">
        <v>2354</v>
      </c>
      <c r="G798" t="s">
        <v>969</v>
      </c>
      <c r="H798" t="s">
        <v>2243</v>
      </c>
    </row>
    <row r="799" spans="1:8" ht="15" customHeight="1" x14ac:dyDescent="0.25">
      <c r="A799" s="51">
        <v>799</v>
      </c>
      <c r="B799" s="40" t="s">
        <v>36</v>
      </c>
      <c r="C799" s="40" t="s">
        <v>35</v>
      </c>
      <c r="D799" s="40" t="s">
        <v>2355</v>
      </c>
      <c r="E799" s="40" t="s">
        <v>2356</v>
      </c>
      <c r="F799" s="40" t="s">
        <v>2357</v>
      </c>
      <c r="G799" t="s">
        <v>969</v>
      </c>
      <c r="H799" t="s">
        <v>2243</v>
      </c>
    </row>
    <row r="800" spans="1:8" ht="15" customHeight="1" x14ac:dyDescent="0.25">
      <c r="A800" s="51">
        <v>800</v>
      </c>
      <c r="B800" s="40" t="s">
        <v>36</v>
      </c>
      <c r="C800" s="40" t="s">
        <v>35</v>
      </c>
      <c r="D800" s="40" t="s">
        <v>2358</v>
      </c>
      <c r="E800" s="40" t="s">
        <v>2359</v>
      </c>
      <c r="F800" s="40" t="s">
        <v>2360</v>
      </c>
      <c r="G800" t="s">
        <v>969</v>
      </c>
      <c r="H800" t="s">
        <v>2243</v>
      </c>
    </row>
    <row r="801" spans="1:8" ht="15" customHeight="1" x14ac:dyDescent="0.25">
      <c r="A801" s="51">
        <v>801</v>
      </c>
      <c r="B801" s="40" t="s">
        <v>36</v>
      </c>
      <c r="C801" s="40" t="s">
        <v>35</v>
      </c>
      <c r="D801" s="40" t="s">
        <v>2361</v>
      </c>
      <c r="E801" s="40" t="s">
        <v>2362</v>
      </c>
      <c r="F801" s="40" t="s">
        <v>2363</v>
      </c>
      <c r="G801" t="s">
        <v>969</v>
      </c>
      <c r="H801" t="s">
        <v>2243</v>
      </c>
    </row>
    <row r="802" spans="1:8" ht="15" customHeight="1" x14ac:dyDescent="0.25">
      <c r="A802" s="51">
        <v>802</v>
      </c>
      <c r="B802" s="40" t="s">
        <v>36</v>
      </c>
      <c r="C802" s="40" t="s">
        <v>35</v>
      </c>
      <c r="D802" s="40" t="s">
        <v>2364</v>
      </c>
      <c r="E802" s="40" t="s">
        <v>2365</v>
      </c>
      <c r="F802" s="40" t="s">
        <v>2366</v>
      </c>
      <c r="G802" t="s">
        <v>969</v>
      </c>
      <c r="H802" t="s">
        <v>2243</v>
      </c>
    </row>
    <row r="803" spans="1:8" ht="15" customHeight="1" x14ac:dyDescent="0.25">
      <c r="A803" s="51">
        <v>803</v>
      </c>
      <c r="B803" s="40" t="s">
        <v>36</v>
      </c>
      <c r="C803" s="40" t="s">
        <v>35</v>
      </c>
      <c r="D803" s="40" t="s">
        <v>2367</v>
      </c>
      <c r="E803" s="40" t="s">
        <v>2368</v>
      </c>
      <c r="F803" s="40" t="s">
        <v>2369</v>
      </c>
      <c r="G803" t="s">
        <v>969</v>
      </c>
      <c r="H803" t="s">
        <v>2243</v>
      </c>
    </row>
    <row r="804" spans="1:8" ht="15" customHeight="1" x14ac:dyDescent="0.25">
      <c r="A804" s="51">
        <v>804</v>
      </c>
      <c r="B804" s="40" t="s">
        <v>36</v>
      </c>
      <c r="C804" s="40" t="s">
        <v>35</v>
      </c>
      <c r="D804" s="40" t="s">
        <v>2370</v>
      </c>
      <c r="E804" s="40" t="s">
        <v>2371</v>
      </c>
      <c r="F804" s="40" t="s">
        <v>2372</v>
      </c>
      <c r="G804" t="s">
        <v>969</v>
      </c>
      <c r="H804" t="s">
        <v>2243</v>
      </c>
    </row>
    <row r="805" spans="1:8" ht="15" customHeight="1" x14ac:dyDescent="0.25">
      <c r="A805" s="51">
        <v>805</v>
      </c>
      <c r="B805" s="40" t="s">
        <v>36</v>
      </c>
      <c r="C805" s="40" t="s">
        <v>35</v>
      </c>
      <c r="D805" s="40" t="s">
        <v>2373</v>
      </c>
      <c r="E805" s="40" t="s">
        <v>2374</v>
      </c>
      <c r="F805" s="40" t="s">
        <v>2375</v>
      </c>
      <c r="G805" t="s">
        <v>969</v>
      </c>
      <c r="H805" t="s">
        <v>2243</v>
      </c>
    </row>
    <row r="806" spans="1:8" ht="15" customHeight="1" x14ac:dyDescent="0.25">
      <c r="A806" s="51">
        <v>806</v>
      </c>
      <c r="B806" s="40" t="s">
        <v>36</v>
      </c>
      <c r="C806" s="40" t="s">
        <v>35</v>
      </c>
      <c r="D806" s="40" t="s">
        <v>2376</v>
      </c>
      <c r="E806" s="40" t="s">
        <v>2377</v>
      </c>
      <c r="F806" s="40" t="s">
        <v>2378</v>
      </c>
      <c r="G806" t="s">
        <v>969</v>
      </c>
      <c r="H806" t="s">
        <v>2243</v>
      </c>
    </row>
    <row r="807" spans="1:8" ht="15" customHeight="1" x14ac:dyDescent="0.25">
      <c r="A807" s="51">
        <v>807</v>
      </c>
      <c r="B807" s="40" t="s">
        <v>36</v>
      </c>
      <c r="C807" s="40" t="s">
        <v>35</v>
      </c>
      <c r="D807" s="40" t="s">
        <v>2379</v>
      </c>
      <c r="E807" s="40" t="s">
        <v>2380</v>
      </c>
      <c r="F807" s="40" t="s">
        <v>2381</v>
      </c>
      <c r="G807" t="s">
        <v>969</v>
      </c>
      <c r="H807" t="s">
        <v>2243</v>
      </c>
    </row>
    <row r="808" spans="1:8" ht="15" customHeight="1" x14ac:dyDescent="0.25">
      <c r="A808" s="51">
        <v>808</v>
      </c>
      <c r="B808" s="40" t="s">
        <v>36</v>
      </c>
      <c r="C808" s="40" t="s">
        <v>35</v>
      </c>
      <c r="D808" s="40" t="s">
        <v>2382</v>
      </c>
      <c r="E808" s="40" t="s">
        <v>2383</v>
      </c>
      <c r="F808" s="40" t="s">
        <v>2384</v>
      </c>
      <c r="G808" t="s">
        <v>969</v>
      </c>
      <c r="H808" t="s">
        <v>2243</v>
      </c>
    </row>
    <row r="809" spans="1:8" ht="15" customHeight="1" x14ac:dyDescent="0.25">
      <c r="A809" s="51">
        <v>809</v>
      </c>
      <c r="B809" s="40" t="s">
        <v>36</v>
      </c>
      <c r="C809" s="40" t="s">
        <v>35</v>
      </c>
      <c r="D809" s="40" t="s">
        <v>2385</v>
      </c>
      <c r="E809" s="40" t="s">
        <v>2386</v>
      </c>
      <c r="F809" s="40" t="s">
        <v>2387</v>
      </c>
      <c r="G809" t="s">
        <v>969</v>
      </c>
      <c r="H809" t="s">
        <v>2243</v>
      </c>
    </row>
    <row r="810" spans="1:8" ht="15" customHeight="1" x14ac:dyDescent="0.25">
      <c r="A810" s="51">
        <v>810</v>
      </c>
      <c r="B810" s="40" t="s">
        <v>36</v>
      </c>
      <c r="C810" s="40" t="s">
        <v>35</v>
      </c>
      <c r="D810" s="40" t="s">
        <v>67</v>
      </c>
      <c r="E810" s="40" t="s">
        <v>2388</v>
      </c>
      <c r="F810" s="40" t="s">
        <v>2389</v>
      </c>
      <c r="G810" t="s">
        <v>969</v>
      </c>
      <c r="H810" t="s">
        <v>2243</v>
      </c>
    </row>
    <row r="811" spans="1:8" ht="15" customHeight="1" x14ac:dyDescent="0.25">
      <c r="A811" s="51">
        <v>811</v>
      </c>
      <c r="B811" s="40" t="s">
        <v>36</v>
      </c>
      <c r="C811" s="40" t="s">
        <v>35</v>
      </c>
      <c r="D811" s="40" t="s">
        <v>2390</v>
      </c>
      <c r="E811" s="40" t="s">
        <v>2391</v>
      </c>
      <c r="F811" s="40" t="s">
        <v>2392</v>
      </c>
      <c r="G811" t="s">
        <v>969</v>
      </c>
      <c r="H811" t="s">
        <v>2243</v>
      </c>
    </row>
    <row r="812" spans="1:8" ht="15" customHeight="1" x14ac:dyDescent="0.25">
      <c r="A812" s="51">
        <v>812</v>
      </c>
      <c r="B812" s="40" t="s">
        <v>36</v>
      </c>
      <c r="C812" s="40" t="s">
        <v>35</v>
      </c>
      <c r="D812" s="40" t="s">
        <v>2393</v>
      </c>
      <c r="E812" s="40" t="s">
        <v>2394</v>
      </c>
      <c r="F812" s="40" t="s">
        <v>2395</v>
      </c>
      <c r="G812" t="s">
        <v>969</v>
      </c>
      <c r="H812" t="s">
        <v>2243</v>
      </c>
    </row>
    <row r="813" spans="1:8" ht="15" customHeight="1" x14ac:dyDescent="0.25">
      <c r="A813" s="51">
        <v>813</v>
      </c>
      <c r="B813" s="40" t="s">
        <v>36</v>
      </c>
      <c r="C813" s="40" t="s">
        <v>35</v>
      </c>
      <c r="D813" s="40" t="s">
        <v>2396</v>
      </c>
      <c r="E813" s="40" t="s">
        <v>2397</v>
      </c>
      <c r="F813" s="40" t="s">
        <v>2398</v>
      </c>
      <c r="G813" t="s">
        <v>969</v>
      </c>
      <c r="H813" t="s">
        <v>2243</v>
      </c>
    </row>
    <row r="814" spans="1:8" ht="15" customHeight="1" x14ac:dyDescent="0.25">
      <c r="A814" s="51">
        <v>814</v>
      </c>
      <c r="B814" s="40" t="s">
        <v>36</v>
      </c>
      <c r="C814" s="40" t="s">
        <v>35</v>
      </c>
      <c r="D814" s="40" t="s">
        <v>2399</v>
      </c>
      <c r="E814" s="40" t="s">
        <v>2400</v>
      </c>
      <c r="F814" s="40" t="s">
        <v>2401</v>
      </c>
      <c r="G814" t="s">
        <v>969</v>
      </c>
      <c r="H814" t="s">
        <v>2243</v>
      </c>
    </row>
    <row r="815" spans="1:8" ht="15" customHeight="1" x14ac:dyDescent="0.25">
      <c r="A815" s="51">
        <v>815</v>
      </c>
      <c r="B815" s="40" t="s">
        <v>36</v>
      </c>
      <c r="C815" s="40" t="s">
        <v>35</v>
      </c>
      <c r="D815" s="40" t="s">
        <v>2402</v>
      </c>
      <c r="E815" s="40" t="s">
        <v>2403</v>
      </c>
      <c r="F815" s="40" t="s">
        <v>2404</v>
      </c>
      <c r="G815" t="s">
        <v>969</v>
      </c>
      <c r="H815" t="s">
        <v>2243</v>
      </c>
    </row>
    <row r="816" spans="1:8" ht="15" customHeight="1" x14ac:dyDescent="0.25">
      <c r="A816" s="51">
        <v>816</v>
      </c>
      <c r="B816" s="40" t="s">
        <v>36</v>
      </c>
      <c r="C816" s="40" t="s">
        <v>35</v>
      </c>
      <c r="D816" s="40" t="s">
        <v>121</v>
      </c>
      <c r="E816" s="40" t="s">
        <v>2405</v>
      </c>
      <c r="F816" s="40" t="s">
        <v>2406</v>
      </c>
      <c r="G816" t="s">
        <v>969</v>
      </c>
      <c r="H816" t="s">
        <v>2243</v>
      </c>
    </row>
    <row r="817" spans="1:8" ht="15" customHeight="1" x14ac:dyDescent="0.25">
      <c r="A817" s="51">
        <v>817</v>
      </c>
      <c r="B817" s="40" t="s">
        <v>36</v>
      </c>
      <c r="C817" s="40" t="s">
        <v>35</v>
      </c>
      <c r="D817" s="40" t="s">
        <v>2407</v>
      </c>
      <c r="E817" s="40" t="s">
        <v>2408</v>
      </c>
      <c r="F817" s="40" t="s">
        <v>2409</v>
      </c>
      <c r="G817" t="s">
        <v>969</v>
      </c>
      <c r="H817" t="s">
        <v>2243</v>
      </c>
    </row>
    <row r="818" spans="1:8" ht="15" customHeight="1" x14ac:dyDescent="0.25">
      <c r="A818" s="51">
        <v>818</v>
      </c>
      <c r="B818" s="40" t="s">
        <v>36</v>
      </c>
      <c r="C818" s="40" t="s">
        <v>35</v>
      </c>
      <c r="D818" s="40" t="s">
        <v>2410</v>
      </c>
      <c r="E818" s="40" t="s">
        <v>2411</v>
      </c>
      <c r="F818" s="40" t="s">
        <v>2412</v>
      </c>
      <c r="G818" t="s">
        <v>969</v>
      </c>
      <c r="H818" t="s">
        <v>2243</v>
      </c>
    </row>
    <row r="819" spans="1:8" ht="15" customHeight="1" x14ac:dyDescent="0.25">
      <c r="A819" s="51">
        <v>819</v>
      </c>
      <c r="B819" s="40" t="s">
        <v>36</v>
      </c>
      <c r="C819" s="40" t="s">
        <v>35</v>
      </c>
      <c r="D819" s="40" t="s">
        <v>2413</v>
      </c>
      <c r="E819" s="40" t="s">
        <v>2414</v>
      </c>
      <c r="F819" s="40" t="s">
        <v>2415</v>
      </c>
      <c r="G819" t="s">
        <v>969</v>
      </c>
      <c r="H819" t="s">
        <v>2243</v>
      </c>
    </row>
    <row r="820" spans="1:8" ht="15" customHeight="1" x14ac:dyDescent="0.25">
      <c r="A820" s="51">
        <v>820</v>
      </c>
      <c r="B820" s="40" t="s">
        <v>36</v>
      </c>
      <c r="C820" s="40" t="s">
        <v>35</v>
      </c>
      <c r="D820" s="40" t="s">
        <v>2416</v>
      </c>
      <c r="E820" s="40" t="s">
        <v>2417</v>
      </c>
      <c r="F820" s="40" t="s">
        <v>2418</v>
      </c>
      <c r="G820" t="s">
        <v>969</v>
      </c>
      <c r="H820" t="s">
        <v>2243</v>
      </c>
    </row>
    <row r="821" spans="1:8" ht="15" customHeight="1" x14ac:dyDescent="0.25">
      <c r="A821" s="51">
        <v>821</v>
      </c>
      <c r="B821" s="40" t="s">
        <v>36</v>
      </c>
      <c r="C821" s="40" t="s">
        <v>35</v>
      </c>
      <c r="D821" s="40" t="s">
        <v>2419</v>
      </c>
      <c r="E821" s="40" t="s">
        <v>2420</v>
      </c>
      <c r="F821" s="40" t="s">
        <v>2421</v>
      </c>
      <c r="G821" t="s">
        <v>969</v>
      </c>
      <c r="H821" t="s">
        <v>2243</v>
      </c>
    </row>
    <row r="822" spans="1:8" ht="15" customHeight="1" x14ac:dyDescent="0.25">
      <c r="A822" s="51">
        <v>822</v>
      </c>
      <c r="B822" s="40" t="s">
        <v>36</v>
      </c>
      <c r="C822" s="40" t="s">
        <v>35</v>
      </c>
      <c r="D822" s="40" t="s">
        <v>2422</v>
      </c>
      <c r="E822" s="40" t="s">
        <v>2423</v>
      </c>
      <c r="F822" s="40" t="s">
        <v>2424</v>
      </c>
      <c r="G822" t="s">
        <v>969</v>
      </c>
      <c r="H822" t="s">
        <v>2243</v>
      </c>
    </row>
    <row r="823" spans="1:8" ht="15" customHeight="1" x14ac:dyDescent="0.25">
      <c r="A823" s="51">
        <v>823</v>
      </c>
      <c r="B823" s="40" t="s">
        <v>36</v>
      </c>
      <c r="C823" s="40" t="s">
        <v>35</v>
      </c>
      <c r="D823" s="40" t="s">
        <v>2425</v>
      </c>
      <c r="E823" s="40" t="s">
        <v>2426</v>
      </c>
      <c r="F823" s="40" t="s">
        <v>2427</v>
      </c>
      <c r="G823" t="s">
        <v>969</v>
      </c>
      <c r="H823" t="s">
        <v>2243</v>
      </c>
    </row>
    <row r="824" spans="1:8" ht="15" customHeight="1" x14ac:dyDescent="0.25">
      <c r="A824" s="51">
        <v>824</v>
      </c>
      <c r="B824" s="40" t="s">
        <v>36</v>
      </c>
      <c r="C824" s="40" t="s">
        <v>35</v>
      </c>
      <c r="D824" s="40" t="s">
        <v>2428</v>
      </c>
      <c r="E824" s="40" t="s">
        <v>2429</v>
      </c>
      <c r="F824" s="40" t="s">
        <v>2430</v>
      </c>
      <c r="G824" t="s">
        <v>969</v>
      </c>
      <c r="H824" t="s">
        <v>2243</v>
      </c>
    </row>
    <row r="825" spans="1:8" ht="15" customHeight="1" x14ac:dyDescent="0.25">
      <c r="A825" s="51">
        <v>825</v>
      </c>
      <c r="B825" s="40" t="s">
        <v>36</v>
      </c>
      <c r="C825" s="40" t="s">
        <v>35</v>
      </c>
      <c r="D825" s="40" t="s">
        <v>2431</v>
      </c>
      <c r="E825" s="40" t="s">
        <v>2432</v>
      </c>
      <c r="F825" s="40" t="s">
        <v>2433</v>
      </c>
      <c r="G825" t="s">
        <v>969</v>
      </c>
      <c r="H825" t="s">
        <v>2243</v>
      </c>
    </row>
    <row r="826" spans="1:8" ht="15" customHeight="1" x14ac:dyDescent="0.25">
      <c r="A826" s="51">
        <v>826</v>
      </c>
      <c r="B826" s="40" t="s">
        <v>36</v>
      </c>
      <c r="C826" s="40" t="s">
        <v>35</v>
      </c>
      <c r="D826" s="40" t="s">
        <v>2434</v>
      </c>
      <c r="E826" s="40" t="s">
        <v>2435</v>
      </c>
      <c r="F826" s="40" t="s">
        <v>2436</v>
      </c>
      <c r="G826" t="s">
        <v>969</v>
      </c>
      <c r="H826" t="s">
        <v>2243</v>
      </c>
    </row>
    <row r="827" spans="1:8" ht="15" customHeight="1" x14ac:dyDescent="0.25">
      <c r="A827" s="51">
        <v>827</v>
      </c>
      <c r="B827" s="40" t="s">
        <v>36</v>
      </c>
      <c r="C827" s="40" t="s">
        <v>35</v>
      </c>
      <c r="D827" s="40" t="s">
        <v>71</v>
      </c>
      <c r="E827" s="40" t="s">
        <v>2437</v>
      </c>
      <c r="F827" s="40" t="s">
        <v>2438</v>
      </c>
      <c r="G827" t="s">
        <v>969</v>
      </c>
      <c r="H827" t="s">
        <v>2243</v>
      </c>
    </row>
    <row r="828" spans="1:8" ht="15" customHeight="1" x14ac:dyDescent="0.25">
      <c r="A828" s="51">
        <v>828</v>
      </c>
      <c r="B828" s="40" t="s">
        <v>36</v>
      </c>
      <c r="C828" s="40" t="s">
        <v>35</v>
      </c>
      <c r="D828" s="40" t="s">
        <v>2439</v>
      </c>
      <c r="E828" s="40" t="s">
        <v>2437</v>
      </c>
      <c r="F828" s="40" t="s">
        <v>2440</v>
      </c>
      <c r="G828" t="s">
        <v>969</v>
      </c>
      <c r="H828" t="s">
        <v>2243</v>
      </c>
    </row>
    <row r="829" spans="1:8" ht="15" customHeight="1" x14ac:dyDescent="0.25">
      <c r="A829" s="51">
        <v>829</v>
      </c>
      <c r="B829" s="40" t="s">
        <v>36</v>
      </c>
      <c r="C829" s="40" t="s">
        <v>35</v>
      </c>
      <c r="D829" s="40" t="s">
        <v>2441</v>
      </c>
      <c r="E829" s="40" t="s">
        <v>2442</v>
      </c>
      <c r="F829" s="40" t="s">
        <v>2443</v>
      </c>
      <c r="G829" t="s">
        <v>969</v>
      </c>
      <c r="H829" t="s">
        <v>2243</v>
      </c>
    </row>
    <row r="830" spans="1:8" ht="15" customHeight="1" x14ac:dyDescent="0.25">
      <c r="A830" s="51">
        <v>830</v>
      </c>
      <c r="B830" s="40" t="s">
        <v>36</v>
      </c>
      <c r="C830" s="40" t="s">
        <v>35</v>
      </c>
      <c r="D830" s="40" t="s">
        <v>2444</v>
      </c>
      <c r="E830" s="40" t="s">
        <v>2445</v>
      </c>
      <c r="F830" s="40" t="s">
        <v>2446</v>
      </c>
      <c r="G830" t="s">
        <v>969</v>
      </c>
      <c r="H830" t="s">
        <v>2243</v>
      </c>
    </row>
    <row r="831" spans="1:8" ht="15" customHeight="1" x14ac:dyDescent="0.25">
      <c r="A831" s="51">
        <v>831</v>
      </c>
      <c r="B831" s="40" t="s">
        <v>36</v>
      </c>
      <c r="C831" s="40" t="s">
        <v>35</v>
      </c>
      <c r="D831" s="40" t="s">
        <v>2447</v>
      </c>
      <c r="E831" s="40" t="s">
        <v>2448</v>
      </c>
      <c r="F831" s="40" t="s">
        <v>2449</v>
      </c>
      <c r="G831" t="s">
        <v>969</v>
      </c>
      <c r="H831" t="s">
        <v>2243</v>
      </c>
    </row>
    <row r="832" spans="1:8" ht="15" customHeight="1" x14ac:dyDescent="0.25">
      <c r="A832" s="51">
        <v>832</v>
      </c>
      <c r="B832" s="40" t="s">
        <v>36</v>
      </c>
      <c r="C832" s="40" t="s">
        <v>35</v>
      </c>
      <c r="D832" s="40" t="s">
        <v>100</v>
      </c>
      <c r="E832" s="40" t="s">
        <v>2450</v>
      </c>
      <c r="F832" s="40" t="s">
        <v>2451</v>
      </c>
      <c r="G832" t="s">
        <v>969</v>
      </c>
      <c r="H832" t="s">
        <v>2243</v>
      </c>
    </row>
    <row r="833" spans="1:8" ht="15" customHeight="1" x14ac:dyDescent="0.25">
      <c r="A833" s="51">
        <v>833</v>
      </c>
      <c r="B833" s="40" t="s">
        <v>36</v>
      </c>
      <c r="C833" s="40" t="s">
        <v>35</v>
      </c>
      <c r="D833" s="40" t="s">
        <v>2452</v>
      </c>
      <c r="E833" s="40" t="s">
        <v>2453</v>
      </c>
      <c r="F833" s="40" t="s">
        <v>2454</v>
      </c>
      <c r="G833" t="s">
        <v>969</v>
      </c>
      <c r="H833" t="s">
        <v>2243</v>
      </c>
    </row>
    <row r="834" spans="1:8" ht="15" customHeight="1" x14ac:dyDescent="0.25">
      <c r="A834" s="51">
        <v>834</v>
      </c>
      <c r="B834" s="40" t="s">
        <v>36</v>
      </c>
      <c r="C834" s="40" t="s">
        <v>35</v>
      </c>
      <c r="D834" s="40" t="s">
        <v>2455</v>
      </c>
      <c r="E834" s="40" t="s">
        <v>2456</v>
      </c>
      <c r="F834" s="40" t="s">
        <v>2457</v>
      </c>
      <c r="G834" t="s">
        <v>969</v>
      </c>
      <c r="H834" t="s">
        <v>2243</v>
      </c>
    </row>
    <row r="835" spans="1:8" ht="15" customHeight="1" x14ac:dyDescent="0.25">
      <c r="A835" s="51">
        <v>835</v>
      </c>
      <c r="B835" s="40" t="s">
        <v>36</v>
      </c>
      <c r="C835" s="40" t="s">
        <v>35</v>
      </c>
      <c r="D835" s="40" t="s">
        <v>2458</v>
      </c>
      <c r="E835" s="40" t="s">
        <v>2459</v>
      </c>
      <c r="F835" s="40" t="s">
        <v>2460</v>
      </c>
      <c r="G835" t="s">
        <v>969</v>
      </c>
      <c r="H835" t="s">
        <v>2243</v>
      </c>
    </row>
    <row r="836" spans="1:8" ht="15" customHeight="1" x14ac:dyDescent="0.25">
      <c r="A836" s="51">
        <v>836</v>
      </c>
      <c r="B836" s="40" t="s">
        <v>36</v>
      </c>
      <c r="C836" s="40" t="s">
        <v>35</v>
      </c>
      <c r="D836" s="40" t="s">
        <v>2461</v>
      </c>
      <c r="E836" s="40" t="s">
        <v>2462</v>
      </c>
      <c r="F836" s="40" t="s">
        <v>2463</v>
      </c>
      <c r="G836" t="s">
        <v>969</v>
      </c>
      <c r="H836" t="s">
        <v>2243</v>
      </c>
    </row>
    <row r="837" spans="1:8" ht="15" customHeight="1" x14ac:dyDescent="0.25">
      <c r="A837" s="51">
        <v>837</v>
      </c>
      <c r="B837" s="40" t="s">
        <v>36</v>
      </c>
      <c r="C837" s="40" t="s">
        <v>35</v>
      </c>
      <c r="D837" s="40" t="s">
        <v>2464</v>
      </c>
      <c r="E837" s="40" t="s">
        <v>2465</v>
      </c>
      <c r="F837" s="40" t="s">
        <v>2466</v>
      </c>
      <c r="G837" t="s">
        <v>969</v>
      </c>
      <c r="H837" t="s">
        <v>2243</v>
      </c>
    </row>
    <row r="838" spans="1:8" ht="15" customHeight="1" x14ac:dyDescent="0.25">
      <c r="A838" s="51">
        <v>838</v>
      </c>
      <c r="B838" s="40" t="s">
        <v>36</v>
      </c>
      <c r="C838" s="40" t="s">
        <v>35</v>
      </c>
      <c r="D838" s="40" t="s">
        <v>2467</v>
      </c>
      <c r="E838" s="40" t="s">
        <v>2468</v>
      </c>
      <c r="F838" s="40" t="s">
        <v>2469</v>
      </c>
      <c r="G838" t="s">
        <v>969</v>
      </c>
      <c r="H838" t="s">
        <v>2243</v>
      </c>
    </row>
    <row r="839" spans="1:8" ht="15" customHeight="1" x14ac:dyDescent="0.25">
      <c r="A839" s="51">
        <v>839</v>
      </c>
      <c r="B839" s="40" t="s">
        <v>36</v>
      </c>
      <c r="C839" s="40" t="s">
        <v>35</v>
      </c>
      <c r="D839" s="40" t="s">
        <v>2470</v>
      </c>
      <c r="E839" s="40" t="s">
        <v>2471</v>
      </c>
      <c r="F839" s="40" t="s">
        <v>2472</v>
      </c>
      <c r="G839" t="s">
        <v>969</v>
      </c>
      <c r="H839" t="s">
        <v>2243</v>
      </c>
    </row>
    <row r="840" spans="1:8" ht="15" customHeight="1" x14ac:dyDescent="0.25">
      <c r="A840" s="51">
        <v>840</v>
      </c>
      <c r="B840" s="40" t="s">
        <v>36</v>
      </c>
      <c r="C840" s="40" t="s">
        <v>35</v>
      </c>
      <c r="D840" s="40" t="s">
        <v>2473</v>
      </c>
      <c r="E840" s="40" t="s">
        <v>2474</v>
      </c>
      <c r="F840" s="40" t="s">
        <v>2475</v>
      </c>
      <c r="G840" t="s">
        <v>969</v>
      </c>
      <c r="H840" t="s">
        <v>2243</v>
      </c>
    </row>
    <row r="841" spans="1:8" ht="15" customHeight="1" x14ac:dyDescent="0.25">
      <c r="A841" s="51">
        <v>841</v>
      </c>
      <c r="B841" s="40" t="s">
        <v>36</v>
      </c>
      <c r="C841" s="40" t="s">
        <v>35</v>
      </c>
      <c r="D841" s="40" t="s">
        <v>2476</v>
      </c>
      <c r="E841" s="40" t="s">
        <v>2477</v>
      </c>
      <c r="F841" s="40" t="s">
        <v>2478</v>
      </c>
      <c r="G841" t="s">
        <v>969</v>
      </c>
      <c r="H841" t="s">
        <v>2243</v>
      </c>
    </row>
    <row r="842" spans="1:8" ht="15" customHeight="1" x14ac:dyDescent="0.25">
      <c r="A842" s="51">
        <v>842</v>
      </c>
      <c r="B842" s="40" t="s">
        <v>36</v>
      </c>
      <c r="C842" s="40" t="s">
        <v>35</v>
      </c>
      <c r="D842" s="40" t="s">
        <v>2479</v>
      </c>
      <c r="E842" s="40" t="s">
        <v>2480</v>
      </c>
      <c r="F842" s="40" t="s">
        <v>2481</v>
      </c>
      <c r="G842" t="s">
        <v>969</v>
      </c>
      <c r="H842" t="s">
        <v>2243</v>
      </c>
    </row>
    <row r="843" spans="1:8" ht="15" customHeight="1" x14ac:dyDescent="0.25">
      <c r="A843" s="51">
        <v>843</v>
      </c>
      <c r="B843" s="40" t="s">
        <v>79</v>
      </c>
      <c r="C843" s="40" t="s">
        <v>35</v>
      </c>
      <c r="D843" s="40" t="s">
        <v>79</v>
      </c>
      <c r="E843" s="40" t="s">
        <v>2482</v>
      </c>
      <c r="F843" s="40" t="s">
        <v>2483</v>
      </c>
      <c r="G843" t="s">
        <v>969</v>
      </c>
      <c r="H843" t="s">
        <v>2482</v>
      </c>
    </row>
    <row r="844" spans="1:8" ht="15" customHeight="1" x14ac:dyDescent="0.25">
      <c r="A844" s="51">
        <v>844</v>
      </c>
      <c r="B844" s="40" t="s">
        <v>79</v>
      </c>
      <c r="C844" s="40" t="s">
        <v>35</v>
      </c>
      <c r="D844" s="40" t="s">
        <v>2484</v>
      </c>
      <c r="E844" s="40" t="s">
        <v>2485</v>
      </c>
      <c r="F844" s="40" t="s">
        <v>165</v>
      </c>
      <c r="G844" t="s">
        <v>969</v>
      </c>
      <c r="H844" t="s">
        <v>2482</v>
      </c>
    </row>
    <row r="845" spans="1:8" ht="15" customHeight="1" x14ac:dyDescent="0.25">
      <c r="A845" s="51">
        <v>845</v>
      </c>
      <c r="B845" s="40" t="s">
        <v>79</v>
      </c>
      <c r="C845" s="40" t="s">
        <v>35</v>
      </c>
      <c r="D845" s="40" t="s">
        <v>2486</v>
      </c>
      <c r="E845" s="40" t="s">
        <v>2487</v>
      </c>
      <c r="F845" s="40" t="s">
        <v>165</v>
      </c>
      <c r="G845" t="s">
        <v>969</v>
      </c>
      <c r="H845" t="s">
        <v>2482</v>
      </c>
    </row>
    <row r="846" spans="1:8" ht="15" customHeight="1" x14ac:dyDescent="0.25">
      <c r="A846" s="51">
        <v>846</v>
      </c>
      <c r="B846" s="40" t="s">
        <v>79</v>
      </c>
      <c r="C846" s="40" t="s">
        <v>35</v>
      </c>
      <c r="D846" s="40" t="s">
        <v>115</v>
      </c>
      <c r="E846" s="40" t="s">
        <v>2488</v>
      </c>
      <c r="F846" s="40" t="s">
        <v>2489</v>
      </c>
      <c r="G846" t="s">
        <v>969</v>
      </c>
      <c r="H846" t="s">
        <v>2482</v>
      </c>
    </row>
    <row r="847" spans="1:8" ht="15" customHeight="1" x14ac:dyDescent="0.25">
      <c r="A847" s="51">
        <v>847</v>
      </c>
      <c r="B847" s="40" t="s">
        <v>79</v>
      </c>
      <c r="C847" s="40" t="s">
        <v>35</v>
      </c>
      <c r="D847" s="40" t="s">
        <v>2490</v>
      </c>
      <c r="E847" s="40" t="s">
        <v>2488</v>
      </c>
      <c r="F847" s="40" t="s">
        <v>2491</v>
      </c>
      <c r="G847" t="s">
        <v>969</v>
      </c>
      <c r="H847" t="s">
        <v>2482</v>
      </c>
    </row>
    <row r="848" spans="1:8" ht="15" customHeight="1" x14ac:dyDescent="0.25">
      <c r="A848" s="51">
        <v>848</v>
      </c>
      <c r="B848" s="40" t="s">
        <v>79</v>
      </c>
      <c r="C848" s="40" t="s">
        <v>35</v>
      </c>
      <c r="D848" s="40" t="s">
        <v>2492</v>
      </c>
      <c r="E848" s="40" t="s">
        <v>2493</v>
      </c>
      <c r="F848" s="40" t="s">
        <v>2494</v>
      </c>
      <c r="G848" t="s">
        <v>969</v>
      </c>
      <c r="H848" t="s">
        <v>2482</v>
      </c>
    </row>
    <row r="849" spans="1:8" ht="15" customHeight="1" x14ac:dyDescent="0.25">
      <c r="A849" s="51">
        <v>849</v>
      </c>
      <c r="B849" s="40" t="s">
        <v>79</v>
      </c>
      <c r="C849" s="40" t="s">
        <v>35</v>
      </c>
      <c r="D849" s="40" t="s">
        <v>2495</v>
      </c>
      <c r="E849" s="40" t="s">
        <v>2496</v>
      </c>
      <c r="F849" s="40" t="s">
        <v>2497</v>
      </c>
      <c r="G849" t="s">
        <v>969</v>
      </c>
      <c r="H849" t="s">
        <v>2482</v>
      </c>
    </row>
    <row r="850" spans="1:8" ht="15" customHeight="1" x14ac:dyDescent="0.25">
      <c r="A850" s="51">
        <v>850</v>
      </c>
      <c r="B850" s="40" t="s">
        <v>79</v>
      </c>
      <c r="C850" s="40" t="s">
        <v>35</v>
      </c>
      <c r="D850" s="40" t="s">
        <v>2498</v>
      </c>
      <c r="E850" s="40" t="s">
        <v>2499</v>
      </c>
      <c r="F850" s="40" t="s">
        <v>2500</v>
      </c>
      <c r="G850" t="s">
        <v>969</v>
      </c>
      <c r="H850" t="s">
        <v>2482</v>
      </c>
    </row>
    <row r="851" spans="1:8" ht="15" customHeight="1" x14ac:dyDescent="0.25">
      <c r="A851" s="51">
        <v>851</v>
      </c>
      <c r="B851" s="40" t="s">
        <v>79</v>
      </c>
      <c r="C851" s="40" t="s">
        <v>35</v>
      </c>
      <c r="D851" s="40" t="s">
        <v>2501</v>
      </c>
      <c r="E851" s="40" t="s">
        <v>2502</v>
      </c>
      <c r="F851" s="40" t="s">
        <v>2503</v>
      </c>
      <c r="G851" t="s">
        <v>969</v>
      </c>
      <c r="H851" t="s">
        <v>2482</v>
      </c>
    </row>
    <row r="852" spans="1:8" ht="15" customHeight="1" x14ac:dyDescent="0.25">
      <c r="A852" s="51">
        <v>852</v>
      </c>
      <c r="B852" s="40" t="s">
        <v>79</v>
      </c>
      <c r="C852" s="40" t="s">
        <v>35</v>
      </c>
      <c r="D852" s="40" t="s">
        <v>2504</v>
      </c>
      <c r="E852" s="40" t="s">
        <v>2505</v>
      </c>
      <c r="F852" s="40" t="s">
        <v>2506</v>
      </c>
      <c r="G852" t="s">
        <v>969</v>
      </c>
      <c r="H852" t="s">
        <v>2482</v>
      </c>
    </row>
    <row r="853" spans="1:8" ht="15" customHeight="1" x14ac:dyDescent="0.25">
      <c r="A853" s="51">
        <v>853</v>
      </c>
      <c r="B853" s="40" t="s">
        <v>79</v>
      </c>
      <c r="C853" s="40" t="s">
        <v>35</v>
      </c>
      <c r="D853" s="40" t="s">
        <v>2507</v>
      </c>
      <c r="E853" s="40" t="s">
        <v>2508</v>
      </c>
      <c r="F853" s="40" t="s">
        <v>2509</v>
      </c>
      <c r="G853" t="s">
        <v>969</v>
      </c>
      <c r="H853" t="s">
        <v>2482</v>
      </c>
    </row>
    <row r="854" spans="1:8" ht="15" customHeight="1" x14ac:dyDescent="0.25">
      <c r="A854" s="51">
        <v>854</v>
      </c>
      <c r="B854" s="40" t="s">
        <v>79</v>
      </c>
      <c r="C854" s="40" t="s">
        <v>35</v>
      </c>
      <c r="D854" s="40" t="s">
        <v>2510</v>
      </c>
      <c r="E854" s="40" t="s">
        <v>2511</v>
      </c>
      <c r="F854" s="40" t="s">
        <v>2512</v>
      </c>
      <c r="G854" t="s">
        <v>969</v>
      </c>
      <c r="H854" t="s">
        <v>2482</v>
      </c>
    </row>
    <row r="855" spans="1:8" ht="15" customHeight="1" x14ac:dyDescent="0.25">
      <c r="A855" s="51">
        <v>855</v>
      </c>
      <c r="B855" s="40" t="s">
        <v>79</v>
      </c>
      <c r="C855" s="40" t="s">
        <v>35</v>
      </c>
      <c r="D855" s="40" t="s">
        <v>2513</v>
      </c>
      <c r="E855" s="40" t="s">
        <v>2514</v>
      </c>
      <c r="F855" s="40" t="s">
        <v>2515</v>
      </c>
      <c r="G855" t="s">
        <v>969</v>
      </c>
      <c r="H855" t="s">
        <v>2482</v>
      </c>
    </row>
    <row r="856" spans="1:8" ht="15" customHeight="1" x14ac:dyDescent="0.25">
      <c r="A856" s="51">
        <v>856</v>
      </c>
      <c r="B856" s="40" t="s">
        <v>79</v>
      </c>
      <c r="C856" s="40" t="s">
        <v>35</v>
      </c>
      <c r="D856" s="40" t="s">
        <v>2516</v>
      </c>
      <c r="E856" s="40" t="s">
        <v>2517</v>
      </c>
      <c r="F856" s="40" t="s">
        <v>2518</v>
      </c>
      <c r="G856" t="s">
        <v>969</v>
      </c>
      <c r="H856" t="s">
        <v>2482</v>
      </c>
    </row>
    <row r="857" spans="1:8" ht="15" customHeight="1" x14ac:dyDescent="0.25">
      <c r="A857" s="51">
        <v>857</v>
      </c>
      <c r="B857" s="40" t="s">
        <v>79</v>
      </c>
      <c r="C857" s="40" t="s">
        <v>35</v>
      </c>
      <c r="D857" s="40" t="s">
        <v>2519</v>
      </c>
      <c r="E857" s="40" t="s">
        <v>2520</v>
      </c>
      <c r="F857" s="40" t="s">
        <v>2521</v>
      </c>
      <c r="G857" t="s">
        <v>969</v>
      </c>
      <c r="H857" t="s">
        <v>2482</v>
      </c>
    </row>
    <row r="858" spans="1:8" ht="15" customHeight="1" x14ac:dyDescent="0.25">
      <c r="A858" s="51">
        <v>858</v>
      </c>
      <c r="B858" s="40" t="s">
        <v>79</v>
      </c>
      <c r="C858" s="40" t="s">
        <v>35</v>
      </c>
      <c r="D858" s="40" t="s">
        <v>2522</v>
      </c>
      <c r="E858" s="40" t="s">
        <v>2523</v>
      </c>
      <c r="F858" s="40" t="s">
        <v>2524</v>
      </c>
      <c r="G858" t="s">
        <v>969</v>
      </c>
      <c r="H858" t="s">
        <v>2482</v>
      </c>
    </row>
    <row r="859" spans="1:8" ht="15" customHeight="1" x14ac:dyDescent="0.25">
      <c r="A859" s="51">
        <v>859</v>
      </c>
      <c r="B859" s="40" t="s">
        <v>79</v>
      </c>
      <c r="C859" s="40" t="s">
        <v>35</v>
      </c>
      <c r="D859" s="40" t="s">
        <v>2525</v>
      </c>
      <c r="E859" s="40" t="s">
        <v>2526</v>
      </c>
      <c r="F859" s="40" t="s">
        <v>2527</v>
      </c>
      <c r="G859" t="s">
        <v>969</v>
      </c>
      <c r="H859" t="s">
        <v>2482</v>
      </c>
    </row>
    <row r="860" spans="1:8" ht="15" customHeight="1" x14ac:dyDescent="0.25">
      <c r="A860" s="51">
        <v>860</v>
      </c>
      <c r="B860" s="40" t="s">
        <v>79</v>
      </c>
      <c r="C860" s="40" t="s">
        <v>35</v>
      </c>
      <c r="D860" s="40" t="s">
        <v>138</v>
      </c>
      <c r="E860" s="40" t="s">
        <v>2528</v>
      </c>
      <c r="F860" s="40" t="s">
        <v>2529</v>
      </c>
      <c r="G860" t="s">
        <v>969</v>
      </c>
      <c r="H860" t="s">
        <v>2482</v>
      </c>
    </row>
    <row r="861" spans="1:8" ht="15" customHeight="1" x14ac:dyDescent="0.25">
      <c r="A861" s="51">
        <v>861</v>
      </c>
      <c r="B861" s="40" t="s">
        <v>79</v>
      </c>
      <c r="C861" s="40" t="s">
        <v>35</v>
      </c>
      <c r="D861" s="40" t="s">
        <v>2530</v>
      </c>
      <c r="E861" s="40" t="s">
        <v>2528</v>
      </c>
      <c r="F861" s="40" t="s">
        <v>2531</v>
      </c>
      <c r="G861" t="s">
        <v>969</v>
      </c>
      <c r="H861" t="s">
        <v>2482</v>
      </c>
    </row>
    <row r="862" spans="1:8" ht="15" customHeight="1" x14ac:dyDescent="0.25">
      <c r="A862" s="51">
        <v>862</v>
      </c>
      <c r="B862" s="40" t="s">
        <v>79</v>
      </c>
      <c r="C862" s="40" t="s">
        <v>35</v>
      </c>
      <c r="D862" s="40" t="s">
        <v>2532</v>
      </c>
      <c r="E862" s="40" t="s">
        <v>2533</v>
      </c>
      <c r="F862" s="40" t="s">
        <v>2534</v>
      </c>
      <c r="G862" t="s">
        <v>969</v>
      </c>
      <c r="H862" t="s">
        <v>2482</v>
      </c>
    </row>
    <row r="863" spans="1:8" ht="15" customHeight="1" x14ac:dyDescent="0.25">
      <c r="A863" s="51">
        <v>863</v>
      </c>
      <c r="B863" s="40" t="s">
        <v>79</v>
      </c>
      <c r="C863" s="40" t="s">
        <v>35</v>
      </c>
      <c r="D863" s="40" t="s">
        <v>2535</v>
      </c>
      <c r="E863" s="40" t="s">
        <v>2536</v>
      </c>
      <c r="F863" s="40" t="s">
        <v>2537</v>
      </c>
      <c r="G863" t="s">
        <v>969</v>
      </c>
      <c r="H863" t="s">
        <v>2482</v>
      </c>
    </row>
    <row r="864" spans="1:8" ht="15" customHeight="1" x14ac:dyDescent="0.25">
      <c r="A864" s="51">
        <v>864</v>
      </c>
      <c r="B864" s="40" t="s">
        <v>79</v>
      </c>
      <c r="C864" s="40" t="s">
        <v>35</v>
      </c>
      <c r="D864" s="40" t="s">
        <v>2538</v>
      </c>
      <c r="E864" s="40" t="s">
        <v>2539</v>
      </c>
      <c r="F864" s="40" t="s">
        <v>2540</v>
      </c>
      <c r="G864" t="s">
        <v>969</v>
      </c>
      <c r="H864" t="s">
        <v>2482</v>
      </c>
    </row>
    <row r="865" spans="1:8" ht="15" customHeight="1" x14ac:dyDescent="0.25">
      <c r="A865" s="51">
        <v>865</v>
      </c>
      <c r="B865" s="40" t="s">
        <v>79</v>
      </c>
      <c r="C865" s="40" t="s">
        <v>35</v>
      </c>
      <c r="D865" s="40" t="s">
        <v>87</v>
      </c>
      <c r="E865" s="40" t="s">
        <v>2541</v>
      </c>
      <c r="F865" s="40" t="s">
        <v>2542</v>
      </c>
      <c r="G865" t="s">
        <v>969</v>
      </c>
      <c r="H865" t="s">
        <v>2482</v>
      </c>
    </row>
    <row r="866" spans="1:8" ht="15" customHeight="1" x14ac:dyDescent="0.25">
      <c r="A866" s="51">
        <v>866</v>
      </c>
      <c r="B866" s="40" t="s">
        <v>79</v>
      </c>
      <c r="C866" s="40" t="s">
        <v>35</v>
      </c>
      <c r="D866" s="40" t="s">
        <v>2543</v>
      </c>
      <c r="E866" s="40" t="s">
        <v>2544</v>
      </c>
      <c r="F866" s="40" t="s">
        <v>2545</v>
      </c>
      <c r="G866" t="s">
        <v>969</v>
      </c>
      <c r="H866" t="s">
        <v>2482</v>
      </c>
    </row>
    <row r="867" spans="1:8" ht="15" customHeight="1" x14ac:dyDescent="0.25">
      <c r="A867" s="51">
        <v>867</v>
      </c>
      <c r="B867" s="40" t="s">
        <v>79</v>
      </c>
      <c r="C867" s="40" t="s">
        <v>35</v>
      </c>
      <c r="D867" s="40" t="s">
        <v>2546</v>
      </c>
      <c r="E867" s="40" t="s">
        <v>2547</v>
      </c>
      <c r="F867" s="40" t="s">
        <v>2548</v>
      </c>
      <c r="G867" t="s">
        <v>969</v>
      </c>
      <c r="H867" t="s">
        <v>2482</v>
      </c>
    </row>
    <row r="868" spans="1:8" ht="15" customHeight="1" x14ac:dyDescent="0.25">
      <c r="A868" s="51">
        <v>868</v>
      </c>
      <c r="B868" s="40" t="s">
        <v>79</v>
      </c>
      <c r="C868" s="40" t="s">
        <v>35</v>
      </c>
      <c r="D868" s="40" t="s">
        <v>2549</v>
      </c>
      <c r="E868" s="40" t="s">
        <v>2550</v>
      </c>
      <c r="F868" s="40" t="s">
        <v>2551</v>
      </c>
      <c r="G868" t="s">
        <v>969</v>
      </c>
      <c r="H868" t="s">
        <v>2482</v>
      </c>
    </row>
    <row r="869" spans="1:8" ht="15" customHeight="1" x14ac:dyDescent="0.25">
      <c r="A869" s="51">
        <v>869</v>
      </c>
      <c r="B869" s="40" t="s">
        <v>79</v>
      </c>
      <c r="C869" s="40" t="s">
        <v>35</v>
      </c>
      <c r="D869" s="40" t="s">
        <v>2552</v>
      </c>
      <c r="E869" s="40" t="s">
        <v>2553</v>
      </c>
      <c r="F869" s="40" t="s">
        <v>2554</v>
      </c>
      <c r="G869" t="s">
        <v>969</v>
      </c>
      <c r="H869" t="s">
        <v>2482</v>
      </c>
    </row>
    <row r="870" spans="1:8" ht="15" customHeight="1" x14ac:dyDescent="0.25">
      <c r="A870" s="51">
        <v>870</v>
      </c>
      <c r="B870" s="40" t="s">
        <v>79</v>
      </c>
      <c r="C870" s="40" t="s">
        <v>35</v>
      </c>
      <c r="D870" s="40" t="s">
        <v>84</v>
      </c>
      <c r="E870" s="40" t="s">
        <v>2555</v>
      </c>
      <c r="F870" s="40" t="s">
        <v>2556</v>
      </c>
      <c r="G870" t="s">
        <v>969</v>
      </c>
      <c r="H870" t="s">
        <v>2482</v>
      </c>
    </row>
    <row r="871" spans="1:8" ht="15" customHeight="1" x14ac:dyDescent="0.25">
      <c r="A871" s="51">
        <v>871</v>
      </c>
      <c r="B871" s="40" t="s">
        <v>79</v>
      </c>
      <c r="C871" s="40" t="s">
        <v>35</v>
      </c>
      <c r="D871" s="40" t="s">
        <v>2557</v>
      </c>
      <c r="E871" s="40" t="s">
        <v>2558</v>
      </c>
      <c r="F871" s="40" t="s">
        <v>2559</v>
      </c>
      <c r="G871" t="s">
        <v>969</v>
      </c>
      <c r="H871" t="s">
        <v>2482</v>
      </c>
    </row>
    <row r="872" spans="1:8" ht="15" customHeight="1" x14ac:dyDescent="0.25">
      <c r="A872" s="51">
        <v>872</v>
      </c>
      <c r="B872" s="40" t="s">
        <v>79</v>
      </c>
      <c r="C872" s="40" t="s">
        <v>35</v>
      </c>
      <c r="D872" s="40" t="s">
        <v>2560</v>
      </c>
      <c r="E872" s="40" t="s">
        <v>2561</v>
      </c>
      <c r="F872" s="40" t="s">
        <v>2562</v>
      </c>
      <c r="G872" t="s">
        <v>969</v>
      </c>
      <c r="H872" t="s">
        <v>2482</v>
      </c>
    </row>
    <row r="873" spans="1:8" ht="15" customHeight="1" x14ac:dyDescent="0.25">
      <c r="A873" s="51">
        <v>873</v>
      </c>
      <c r="B873" s="40" t="s">
        <v>79</v>
      </c>
      <c r="C873" s="40" t="s">
        <v>35</v>
      </c>
      <c r="D873" s="40" t="s">
        <v>2563</v>
      </c>
      <c r="E873" s="40" t="s">
        <v>2564</v>
      </c>
      <c r="F873" s="40" t="s">
        <v>2565</v>
      </c>
      <c r="G873" t="s">
        <v>969</v>
      </c>
      <c r="H873" t="s">
        <v>2482</v>
      </c>
    </row>
    <row r="874" spans="1:8" ht="15" customHeight="1" x14ac:dyDescent="0.25">
      <c r="A874" s="51">
        <v>874</v>
      </c>
      <c r="B874" s="40" t="s">
        <v>79</v>
      </c>
      <c r="C874" s="40" t="s">
        <v>35</v>
      </c>
      <c r="D874" s="40" t="s">
        <v>2566</v>
      </c>
      <c r="E874" s="40" t="s">
        <v>2567</v>
      </c>
      <c r="F874" s="40" t="s">
        <v>2568</v>
      </c>
      <c r="G874" t="s">
        <v>969</v>
      </c>
      <c r="H874" t="s">
        <v>2482</v>
      </c>
    </row>
    <row r="875" spans="1:8" ht="15" customHeight="1" x14ac:dyDescent="0.25">
      <c r="A875" s="51">
        <v>875</v>
      </c>
      <c r="B875" s="40" t="s">
        <v>79</v>
      </c>
      <c r="C875" s="40" t="s">
        <v>35</v>
      </c>
      <c r="D875" s="40" t="s">
        <v>2569</v>
      </c>
      <c r="E875" s="40" t="s">
        <v>2570</v>
      </c>
      <c r="F875" s="40" t="s">
        <v>2571</v>
      </c>
      <c r="G875" t="s">
        <v>969</v>
      </c>
      <c r="H875" t="s">
        <v>2482</v>
      </c>
    </row>
    <row r="876" spans="1:8" ht="15" customHeight="1" x14ac:dyDescent="0.25">
      <c r="A876" s="51">
        <v>876</v>
      </c>
      <c r="B876" s="40" t="s">
        <v>79</v>
      </c>
      <c r="C876" s="40" t="s">
        <v>35</v>
      </c>
      <c r="D876" s="40" t="s">
        <v>2572</v>
      </c>
      <c r="E876" s="40" t="s">
        <v>2573</v>
      </c>
      <c r="F876" s="40" t="s">
        <v>2574</v>
      </c>
      <c r="G876" t="s">
        <v>969</v>
      </c>
      <c r="H876" t="s">
        <v>2482</v>
      </c>
    </row>
    <row r="877" spans="1:8" ht="15" customHeight="1" x14ac:dyDescent="0.25">
      <c r="A877" s="51">
        <v>877</v>
      </c>
      <c r="B877" s="40" t="s">
        <v>79</v>
      </c>
      <c r="C877" s="40" t="s">
        <v>35</v>
      </c>
      <c r="D877" s="40" t="s">
        <v>2575</v>
      </c>
      <c r="E877" s="40" t="s">
        <v>2576</v>
      </c>
      <c r="F877" s="40" t="s">
        <v>2577</v>
      </c>
      <c r="G877" t="s">
        <v>969</v>
      </c>
      <c r="H877" t="s">
        <v>2482</v>
      </c>
    </row>
    <row r="878" spans="1:8" ht="15" customHeight="1" x14ac:dyDescent="0.25">
      <c r="A878" s="51">
        <v>878</v>
      </c>
      <c r="B878" s="40" t="s">
        <v>79</v>
      </c>
      <c r="C878" s="40" t="s">
        <v>35</v>
      </c>
      <c r="D878" s="40" t="s">
        <v>2578</v>
      </c>
      <c r="E878" s="40" t="s">
        <v>2579</v>
      </c>
      <c r="F878" s="40" t="s">
        <v>2580</v>
      </c>
      <c r="G878" t="s">
        <v>969</v>
      </c>
      <c r="H878" t="s">
        <v>2482</v>
      </c>
    </row>
    <row r="879" spans="1:8" ht="15" customHeight="1" x14ac:dyDescent="0.25">
      <c r="A879" s="51">
        <v>879</v>
      </c>
      <c r="B879" s="40" t="s">
        <v>79</v>
      </c>
      <c r="C879" s="40" t="s">
        <v>35</v>
      </c>
      <c r="D879" s="40" t="s">
        <v>2581</v>
      </c>
      <c r="E879" s="40" t="s">
        <v>2582</v>
      </c>
      <c r="F879" s="40" t="s">
        <v>2583</v>
      </c>
      <c r="G879" t="s">
        <v>969</v>
      </c>
      <c r="H879" t="s">
        <v>2482</v>
      </c>
    </row>
    <row r="880" spans="1:8" ht="15" customHeight="1" x14ac:dyDescent="0.25">
      <c r="A880" s="51">
        <v>880</v>
      </c>
      <c r="B880" s="40" t="s">
        <v>79</v>
      </c>
      <c r="C880" s="40" t="s">
        <v>35</v>
      </c>
      <c r="D880" s="40" t="s">
        <v>2584</v>
      </c>
      <c r="E880" s="40" t="s">
        <v>2585</v>
      </c>
      <c r="F880" s="40" t="s">
        <v>2586</v>
      </c>
      <c r="G880" t="s">
        <v>969</v>
      </c>
      <c r="H880" t="s">
        <v>2482</v>
      </c>
    </row>
    <row r="881" spans="1:8" ht="15" customHeight="1" x14ac:dyDescent="0.25">
      <c r="A881" s="51">
        <v>881</v>
      </c>
      <c r="B881" s="40" t="s">
        <v>79</v>
      </c>
      <c r="C881" s="40" t="s">
        <v>35</v>
      </c>
      <c r="D881" s="40" t="s">
        <v>2587</v>
      </c>
      <c r="E881" s="40" t="s">
        <v>2588</v>
      </c>
      <c r="F881" s="40" t="s">
        <v>2589</v>
      </c>
      <c r="G881" t="s">
        <v>969</v>
      </c>
      <c r="H881" t="s">
        <v>2482</v>
      </c>
    </row>
    <row r="882" spans="1:8" ht="15" customHeight="1" x14ac:dyDescent="0.25">
      <c r="A882" s="51">
        <v>882</v>
      </c>
      <c r="B882" s="40" t="s">
        <v>79</v>
      </c>
      <c r="C882" s="40" t="s">
        <v>35</v>
      </c>
      <c r="D882" s="40" t="s">
        <v>2590</v>
      </c>
      <c r="E882" s="40" t="s">
        <v>2591</v>
      </c>
      <c r="F882" s="40" t="s">
        <v>2592</v>
      </c>
      <c r="G882" t="s">
        <v>969</v>
      </c>
      <c r="H882" t="s">
        <v>2482</v>
      </c>
    </row>
    <row r="883" spans="1:8" ht="15" customHeight="1" x14ac:dyDescent="0.25">
      <c r="A883" s="51">
        <v>883</v>
      </c>
      <c r="B883" s="40" t="s">
        <v>79</v>
      </c>
      <c r="C883" s="40" t="s">
        <v>35</v>
      </c>
      <c r="D883" s="40" t="s">
        <v>2593</v>
      </c>
      <c r="E883" s="40" t="s">
        <v>2594</v>
      </c>
      <c r="F883" s="40" t="s">
        <v>2595</v>
      </c>
      <c r="G883" t="s">
        <v>969</v>
      </c>
      <c r="H883" t="s">
        <v>2482</v>
      </c>
    </row>
    <row r="884" spans="1:8" ht="15" customHeight="1" x14ac:dyDescent="0.25">
      <c r="A884" s="51">
        <v>884</v>
      </c>
      <c r="B884" s="40" t="s">
        <v>79</v>
      </c>
      <c r="C884" s="40" t="s">
        <v>35</v>
      </c>
      <c r="D884" s="40" t="s">
        <v>2596</v>
      </c>
      <c r="E884" s="40" t="s">
        <v>2597</v>
      </c>
      <c r="F884" s="40" t="s">
        <v>2598</v>
      </c>
      <c r="G884" t="s">
        <v>969</v>
      </c>
      <c r="H884" t="s">
        <v>2482</v>
      </c>
    </row>
    <row r="885" spans="1:8" ht="15" customHeight="1" x14ac:dyDescent="0.25">
      <c r="A885" s="51">
        <v>885</v>
      </c>
      <c r="B885" s="40" t="s">
        <v>79</v>
      </c>
      <c r="C885" s="40" t="s">
        <v>35</v>
      </c>
      <c r="D885" s="40" t="s">
        <v>2599</v>
      </c>
      <c r="E885" s="40" t="s">
        <v>2600</v>
      </c>
      <c r="F885" s="40" t="s">
        <v>2601</v>
      </c>
      <c r="G885" t="s">
        <v>969</v>
      </c>
      <c r="H885" t="s">
        <v>2482</v>
      </c>
    </row>
    <row r="886" spans="1:8" ht="15" customHeight="1" x14ac:dyDescent="0.25">
      <c r="A886" s="51">
        <v>886</v>
      </c>
      <c r="B886" s="40" t="s">
        <v>79</v>
      </c>
      <c r="C886" s="40" t="s">
        <v>35</v>
      </c>
      <c r="D886" s="40" t="s">
        <v>2602</v>
      </c>
      <c r="E886" s="40" t="s">
        <v>2603</v>
      </c>
      <c r="F886" s="40" t="s">
        <v>2604</v>
      </c>
      <c r="G886" t="s">
        <v>969</v>
      </c>
      <c r="H886" t="s">
        <v>2482</v>
      </c>
    </row>
    <row r="887" spans="1:8" ht="15" customHeight="1" x14ac:dyDescent="0.25">
      <c r="A887" s="51">
        <v>887</v>
      </c>
      <c r="B887" s="40" t="s">
        <v>79</v>
      </c>
      <c r="C887" s="40" t="s">
        <v>35</v>
      </c>
      <c r="D887" s="40" t="s">
        <v>2605</v>
      </c>
      <c r="E887" s="40" t="s">
        <v>2606</v>
      </c>
      <c r="F887" s="40" t="s">
        <v>2607</v>
      </c>
      <c r="G887" t="s">
        <v>969</v>
      </c>
      <c r="H887" t="s">
        <v>2482</v>
      </c>
    </row>
    <row r="888" spans="1:8" ht="15" customHeight="1" x14ac:dyDescent="0.25">
      <c r="A888" s="51">
        <v>888</v>
      </c>
      <c r="B888" s="40" t="s">
        <v>79</v>
      </c>
      <c r="C888" s="40" t="s">
        <v>35</v>
      </c>
      <c r="D888" s="40" t="s">
        <v>2608</v>
      </c>
      <c r="E888" s="40" t="s">
        <v>2609</v>
      </c>
      <c r="F888" s="40" t="s">
        <v>2610</v>
      </c>
      <c r="G888" t="s">
        <v>969</v>
      </c>
      <c r="H888" t="s">
        <v>2482</v>
      </c>
    </row>
    <row r="889" spans="1:8" ht="15" customHeight="1" x14ac:dyDescent="0.25">
      <c r="A889" s="51">
        <v>889</v>
      </c>
      <c r="B889" s="40" t="s">
        <v>79</v>
      </c>
      <c r="C889" s="40" t="s">
        <v>35</v>
      </c>
      <c r="D889" s="40" t="s">
        <v>32</v>
      </c>
      <c r="E889" s="40" t="s">
        <v>2611</v>
      </c>
      <c r="F889" s="40" t="s">
        <v>2612</v>
      </c>
      <c r="G889" t="s">
        <v>969</v>
      </c>
      <c r="H889" t="s">
        <v>2482</v>
      </c>
    </row>
    <row r="890" spans="1:8" ht="15" customHeight="1" x14ac:dyDescent="0.25">
      <c r="A890" s="51">
        <v>890</v>
      </c>
      <c r="B890" s="40" t="s">
        <v>79</v>
      </c>
      <c r="C890" s="40" t="s">
        <v>35</v>
      </c>
      <c r="D890" s="40" t="s">
        <v>2613</v>
      </c>
      <c r="E890" s="40" t="s">
        <v>2614</v>
      </c>
      <c r="F890" s="40" t="s">
        <v>2615</v>
      </c>
      <c r="G890" t="s">
        <v>969</v>
      </c>
      <c r="H890" t="s">
        <v>2482</v>
      </c>
    </row>
    <row r="891" spans="1:8" ht="15" customHeight="1" x14ac:dyDescent="0.25">
      <c r="A891" s="51">
        <v>891</v>
      </c>
      <c r="B891" s="40" t="s">
        <v>79</v>
      </c>
      <c r="C891" s="40" t="s">
        <v>35</v>
      </c>
      <c r="D891" s="40" t="s">
        <v>2616</v>
      </c>
      <c r="E891" s="40" t="s">
        <v>2617</v>
      </c>
      <c r="F891" s="40" t="s">
        <v>2618</v>
      </c>
      <c r="G891" t="s">
        <v>969</v>
      </c>
      <c r="H891" t="s">
        <v>2482</v>
      </c>
    </row>
    <row r="892" spans="1:8" ht="15" customHeight="1" x14ac:dyDescent="0.25">
      <c r="A892" s="51">
        <v>892</v>
      </c>
      <c r="B892" s="40" t="s">
        <v>79</v>
      </c>
      <c r="C892" s="40" t="s">
        <v>35</v>
      </c>
      <c r="D892" s="40" t="s">
        <v>2619</v>
      </c>
      <c r="E892" s="40" t="s">
        <v>2620</v>
      </c>
      <c r="F892" s="40" t="s">
        <v>2621</v>
      </c>
      <c r="G892" t="s">
        <v>969</v>
      </c>
      <c r="H892" t="s">
        <v>2482</v>
      </c>
    </row>
    <row r="893" spans="1:8" ht="15" customHeight="1" x14ac:dyDescent="0.25">
      <c r="A893" s="51">
        <v>893</v>
      </c>
      <c r="B893" s="40" t="s">
        <v>79</v>
      </c>
      <c r="C893" s="40" t="s">
        <v>35</v>
      </c>
      <c r="D893" s="40" t="s">
        <v>2622</v>
      </c>
      <c r="E893" s="40" t="s">
        <v>2623</v>
      </c>
      <c r="F893" s="40" t="s">
        <v>2624</v>
      </c>
      <c r="G893" t="s">
        <v>969</v>
      </c>
      <c r="H893" t="s">
        <v>2482</v>
      </c>
    </row>
    <row r="894" spans="1:8" ht="15" customHeight="1" x14ac:dyDescent="0.25">
      <c r="A894" s="51">
        <v>894</v>
      </c>
      <c r="B894" s="40" t="s">
        <v>56</v>
      </c>
      <c r="C894" s="40" t="s">
        <v>35</v>
      </c>
      <c r="D894" s="40" t="s">
        <v>56</v>
      </c>
      <c r="E894" s="40" t="s">
        <v>2625</v>
      </c>
      <c r="F894" s="40" t="s">
        <v>2626</v>
      </c>
      <c r="G894" t="s">
        <v>969</v>
      </c>
      <c r="H894" t="s">
        <v>2625</v>
      </c>
    </row>
    <row r="895" spans="1:8" ht="15" customHeight="1" x14ac:dyDescent="0.25">
      <c r="A895" s="51">
        <v>895</v>
      </c>
      <c r="B895" s="40" t="s">
        <v>56</v>
      </c>
      <c r="C895" s="40" t="s">
        <v>35</v>
      </c>
      <c r="D895" s="40" t="s">
        <v>113</v>
      </c>
      <c r="E895" s="40" t="s">
        <v>2627</v>
      </c>
      <c r="F895" s="40" t="s">
        <v>165</v>
      </c>
      <c r="G895" t="s">
        <v>969</v>
      </c>
      <c r="H895" t="s">
        <v>2625</v>
      </c>
    </row>
    <row r="896" spans="1:8" ht="15" customHeight="1" x14ac:dyDescent="0.25">
      <c r="A896" s="51">
        <v>896</v>
      </c>
      <c r="B896" s="40" t="s">
        <v>56</v>
      </c>
      <c r="C896" s="40" t="s">
        <v>35</v>
      </c>
      <c r="D896" s="40" t="s">
        <v>47</v>
      </c>
      <c r="E896" s="40" t="s">
        <v>2628</v>
      </c>
      <c r="F896" s="40" t="s">
        <v>2629</v>
      </c>
      <c r="G896" t="s">
        <v>969</v>
      </c>
      <c r="H896" t="s">
        <v>2625</v>
      </c>
    </row>
    <row r="897" spans="1:8" ht="15" customHeight="1" x14ac:dyDescent="0.25">
      <c r="A897" s="51">
        <v>897</v>
      </c>
      <c r="B897" s="40" t="s">
        <v>56</v>
      </c>
      <c r="C897" s="40" t="s">
        <v>35</v>
      </c>
      <c r="D897" s="40" t="s">
        <v>2630</v>
      </c>
      <c r="E897" s="40" t="s">
        <v>2631</v>
      </c>
      <c r="F897" s="40" t="s">
        <v>2632</v>
      </c>
      <c r="G897" t="s">
        <v>969</v>
      </c>
      <c r="H897" t="s">
        <v>2625</v>
      </c>
    </row>
    <row r="898" spans="1:8" ht="15" customHeight="1" x14ac:dyDescent="0.25">
      <c r="A898" s="51">
        <v>898</v>
      </c>
      <c r="B898" s="40" t="s">
        <v>56</v>
      </c>
      <c r="C898" s="40" t="s">
        <v>35</v>
      </c>
      <c r="D898" s="40" t="s">
        <v>2633</v>
      </c>
      <c r="E898" s="40" t="s">
        <v>2634</v>
      </c>
      <c r="F898" s="40" t="s">
        <v>2635</v>
      </c>
      <c r="G898" t="s">
        <v>969</v>
      </c>
      <c r="H898" t="s">
        <v>2625</v>
      </c>
    </row>
    <row r="899" spans="1:8" ht="15" customHeight="1" x14ac:dyDescent="0.25">
      <c r="A899" s="51">
        <v>899</v>
      </c>
      <c r="B899" s="40" t="s">
        <v>56</v>
      </c>
      <c r="C899" s="40" t="s">
        <v>35</v>
      </c>
      <c r="D899" s="40" t="s">
        <v>68</v>
      </c>
      <c r="E899" s="40" t="s">
        <v>2636</v>
      </c>
      <c r="F899" s="40" t="s">
        <v>2637</v>
      </c>
      <c r="G899" t="s">
        <v>969</v>
      </c>
      <c r="H899" t="s">
        <v>2625</v>
      </c>
    </row>
    <row r="900" spans="1:8" ht="15" customHeight="1" x14ac:dyDescent="0.25">
      <c r="A900" s="51">
        <v>900</v>
      </c>
      <c r="B900" s="40" t="s">
        <v>56</v>
      </c>
      <c r="C900" s="40" t="s">
        <v>35</v>
      </c>
      <c r="D900" s="40" t="s">
        <v>2638</v>
      </c>
      <c r="E900" s="40" t="s">
        <v>2639</v>
      </c>
      <c r="F900" s="40" t="s">
        <v>2640</v>
      </c>
      <c r="G900" t="s">
        <v>969</v>
      </c>
      <c r="H900" t="s">
        <v>2625</v>
      </c>
    </row>
    <row r="901" spans="1:8" ht="15" customHeight="1" x14ac:dyDescent="0.25">
      <c r="A901" s="51">
        <v>901</v>
      </c>
      <c r="B901" s="40" t="s">
        <v>56</v>
      </c>
      <c r="C901" s="40" t="s">
        <v>35</v>
      </c>
      <c r="D901" s="40" t="s">
        <v>2641</v>
      </c>
      <c r="E901" s="40" t="s">
        <v>2642</v>
      </c>
      <c r="F901" s="40" t="s">
        <v>2643</v>
      </c>
      <c r="G901" t="s">
        <v>969</v>
      </c>
      <c r="H901" t="s">
        <v>2625</v>
      </c>
    </row>
    <row r="902" spans="1:8" ht="15" customHeight="1" x14ac:dyDescent="0.25">
      <c r="A902" s="51">
        <v>902</v>
      </c>
      <c r="B902" s="40" t="s">
        <v>56</v>
      </c>
      <c r="C902" s="40" t="s">
        <v>35</v>
      </c>
      <c r="D902" s="40" t="s">
        <v>2644</v>
      </c>
      <c r="E902" s="40" t="s">
        <v>2645</v>
      </c>
      <c r="F902" s="40" t="s">
        <v>2646</v>
      </c>
      <c r="G902" t="s">
        <v>969</v>
      </c>
      <c r="H902" t="s">
        <v>2625</v>
      </c>
    </row>
    <row r="903" spans="1:8" ht="15" customHeight="1" x14ac:dyDescent="0.25">
      <c r="A903" s="51">
        <v>903</v>
      </c>
      <c r="B903" s="40" t="s">
        <v>56</v>
      </c>
      <c r="C903" s="40" t="s">
        <v>35</v>
      </c>
      <c r="D903" s="40" t="s">
        <v>2647</v>
      </c>
      <c r="E903" s="40" t="s">
        <v>2648</v>
      </c>
      <c r="F903" s="40" t="s">
        <v>2649</v>
      </c>
      <c r="G903" t="s">
        <v>969</v>
      </c>
      <c r="H903" t="s">
        <v>2625</v>
      </c>
    </row>
    <row r="904" spans="1:8" ht="15" customHeight="1" x14ac:dyDescent="0.25">
      <c r="A904" s="51">
        <v>904</v>
      </c>
      <c r="B904" s="40" t="s">
        <v>56</v>
      </c>
      <c r="C904" s="40" t="s">
        <v>35</v>
      </c>
      <c r="D904" s="40" t="s">
        <v>2650</v>
      </c>
      <c r="E904" s="40" t="s">
        <v>2651</v>
      </c>
      <c r="F904" s="40" t="s">
        <v>2652</v>
      </c>
      <c r="G904" t="s">
        <v>969</v>
      </c>
      <c r="H904" t="s">
        <v>2625</v>
      </c>
    </row>
    <row r="905" spans="1:8" ht="15" customHeight="1" x14ac:dyDescent="0.25">
      <c r="A905" s="51">
        <v>905</v>
      </c>
      <c r="B905" s="40" t="s">
        <v>56</v>
      </c>
      <c r="C905" s="40" t="s">
        <v>35</v>
      </c>
      <c r="D905" s="40" t="s">
        <v>2653</v>
      </c>
      <c r="E905" s="40" t="s">
        <v>2651</v>
      </c>
      <c r="F905" s="40" t="s">
        <v>2654</v>
      </c>
      <c r="G905" t="s">
        <v>969</v>
      </c>
      <c r="H905" t="s">
        <v>2625</v>
      </c>
    </row>
    <row r="906" spans="1:8" ht="15" customHeight="1" x14ac:dyDescent="0.25">
      <c r="A906" s="51">
        <v>906</v>
      </c>
      <c r="B906" s="40" t="s">
        <v>56</v>
      </c>
      <c r="C906" s="40" t="s">
        <v>35</v>
      </c>
      <c r="D906" s="40" t="s">
        <v>2655</v>
      </c>
      <c r="E906" s="40" t="s">
        <v>2656</v>
      </c>
      <c r="F906" s="40" t="s">
        <v>2657</v>
      </c>
      <c r="G906" t="s">
        <v>969</v>
      </c>
      <c r="H906" t="s">
        <v>2625</v>
      </c>
    </row>
    <row r="907" spans="1:8" ht="15" customHeight="1" x14ac:dyDescent="0.25">
      <c r="A907" s="51">
        <v>907</v>
      </c>
      <c r="B907" s="40" t="s">
        <v>56</v>
      </c>
      <c r="C907" s="40" t="s">
        <v>35</v>
      </c>
      <c r="D907" s="40" t="s">
        <v>2658</v>
      </c>
      <c r="E907" s="40" t="s">
        <v>2659</v>
      </c>
      <c r="F907" s="40" t="s">
        <v>2660</v>
      </c>
      <c r="G907" t="s">
        <v>969</v>
      </c>
      <c r="H907" t="s">
        <v>2625</v>
      </c>
    </row>
    <row r="908" spans="1:8" ht="15" customHeight="1" x14ac:dyDescent="0.25">
      <c r="A908" s="51">
        <v>908</v>
      </c>
      <c r="B908" s="40" t="s">
        <v>56</v>
      </c>
      <c r="C908" s="40" t="s">
        <v>35</v>
      </c>
      <c r="D908" s="40" t="s">
        <v>2661</v>
      </c>
      <c r="E908" s="40" t="s">
        <v>2662</v>
      </c>
      <c r="F908" s="40" t="s">
        <v>2663</v>
      </c>
      <c r="G908" t="s">
        <v>969</v>
      </c>
      <c r="H908" t="s">
        <v>2625</v>
      </c>
    </row>
    <row r="909" spans="1:8" ht="15" customHeight="1" x14ac:dyDescent="0.25">
      <c r="A909" s="51">
        <v>909</v>
      </c>
      <c r="B909" s="40" t="s">
        <v>56</v>
      </c>
      <c r="C909" s="40" t="s">
        <v>35</v>
      </c>
      <c r="D909" s="40" t="s">
        <v>2664</v>
      </c>
      <c r="E909" s="40" t="s">
        <v>2662</v>
      </c>
      <c r="F909" s="40" t="s">
        <v>2665</v>
      </c>
      <c r="G909" t="s">
        <v>969</v>
      </c>
      <c r="H909" t="s">
        <v>2625</v>
      </c>
    </row>
    <row r="910" spans="1:8" ht="15" customHeight="1" x14ac:dyDescent="0.25">
      <c r="A910" s="51">
        <v>910</v>
      </c>
      <c r="B910" s="40" t="s">
        <v>56</v>
      </c>
      <c r="C910" s="40" t="s">
        <v>35</v>
      </c>
      <c r="D910" s="40" t="s">
        <v>18</v>
      </c>
      <c r="E910" s="40" t="s">
        <v>2666</v>
      </c>
      <c r="F910" s="40" t="s">
        <v>2667</v>
      </c>
      <c r="G910" t="s">
        <v>969</v>
      </c>
      <c r="H910" t="s">
        <v>2625</v>
      </c>
    </row>
    <row r="911" spans="1:8" ht="15" customHeight="1" x14ac:dyDescent="0.25">
      <c r="A911" s="51">
        <v>911</v>
      </c>
      <c r="B911" s="40" t="s">
        <v>56</v>
      </c>
      <c r="C911" s="40" t="s">
        <v>35</v>
      </c>
      <c r="D911" s="40" t="s">
        <v>2668</v>
      </c>
      <c r="E911" s="40" t="s">
        <v>2669</v>
      </c>
      <c r="F911" s="40" t="s">
        <v>2670</v>
      </c>
      <c r="G911" t="s">
        <v>969</v>
      </c>
      <c r="H911" t="s">
        <v>2625</v>
      </c>
    </row>
    <row r="912" spans="1:8" ht="15" customHeight="1" x14ac:dyDescent="0.25">
      <c r="A912" s="51">
        <v>912</v>
      </c>
      <c r="B912" s="40" t="s">
        <v>56</v>
      </c>
      <c r="C912" s="40" t="s">
        <v>35</v>
      </c>
      <c r="D912" s="40" t="s">
        <v>2671</v>
      </c>
      <c r="E912" s="40" t="s">
        <v>2672</v>
      </c>
      <c r="F912" s="40" t="s">
        <v>2673</v>
      </c>
      <c r="G912" t="s">
        <v>969</v>
      </c>
      <c r="H912" t="s">
        <v>2625</v>
      </c>
    </row>
    <row r="913" spans="1:8" ht="15" customHeight="1" x14ac:dyDescent="0.25">
      <c r="A913" s="51">
        <v>913</v>
      </c>
      <c r="B913" s="40" t="s">
        <v>56</v>
      </c>
      <c r="C913" s="40" t="s">
        <v>35</v>
      </c>
      <c r="D913" s="40" t="s">
        <v>2674</v>
      </c>
      <c r="E913" s="40" t="s">
        <v>2675</v>
      </c>
      <c r="F913" s="40" t="s">
        <v>2676</v>
      </c>
      <c r="G913" t="s">
        <v>969</v>
      </c>
      <c r="H913" t="s">
        <v>2625</v>
      </c>
    </row>
    <row r="914" spans="1:8" ht="15" customHeight="1" x14ac:dyDescent="0.25">
      <c r="A914" s="51">
        <v>914</v>
      </c>
      <c r="B914" s="40" t="s">
        <v>56</v>
      </c>
      <c r="C914" s="40" t="s">
        <v>35</v>
      </c>
      <c r="D914" s="40" t="s">
        <v>19</v>
      </c>
      <c r="E914" s="40" t="s">
        <v>2677</v>
      </c>
      <c r="F914" s="40" t="s">
        <v>2678</v>
      </c>
      <c r="G914" t="s">
        <v>969</v>
      </c>
      <c r="H914" t="s">
        <v>2625</v>
      </c>
    </row>
    <row r="915" spans="1:8" ht="15" customHeight="1" x14ac:dyDescent="0.25">
      <c r="A915" s="51">
        <v>915</v>
      </c>
      <c r="B915" s="40" t="s">
        <v>56</v>
      </c>
      <c r="C915" s="40" t="s">
        <v>35</v>
      </c>
      <c r="D915" s="40" t="s">
        <v>2679</v>
      </c>
      <c r="E915" s="40" t="s">
        <v>2680</v>
      </c>
      <c r="F915" s="40" t="s">
        <v>2681</v>
      </c>
      <c r="G915" t="s">
        <v>969</v>
      </c>
      <c r="H915" t="s">
        <v>2625</v>
      </c>
    </row>
    <row r="916" spans="1:8" ht="15" customHeight="1" x14ac:dyDescent="0.25">
      <c r="A916" s="51">
        <v>916</v>
      </c>
      <c r="B916" s="40" t="s">
        <v>56</v>
      </c>
      <c r="C916" s="40" t="s">
        <v>35</v>
      </c>
      <c r="D916" s="40" t="s">
        <v>2682</v>
      </c>
      <c r="E916" s="40" t="s">
        <v>2683</v>
      </c>
      <c r="F916" s="40" t="s">
        <v>2684</v>
      </c>
      <c r="G916" t="s">
        <v>969</v>
      </c>
      <c r="H916" t="s">
        <v>2625</v>
      </c>
    </row>
    <row r="917" spans="1:8" ht="15" customHeight="1" x14ac:dyDescent="0.25">
      <c r="A917" s="51">
        <v>917</v>
      </c>
      <c r="B917" s="40" t="s">
        <v>56</v>
      </c>
      <c r="C917" s="40" t="s">
        <v>35</v>
      </c>
      <c r="D917" s="40" t="s">
        <v>107</v>
      </c>
      <c r="E917" s="40" t="s">
        <v>2685</v>
      </c>
      <c r="F917" s="40" t="s">
        <v>2686</v>
      </c>
      <c r="G917" t="s">
        <v>969</v>
      </c>
      <c r="H917" t="s">
        <v>2625</v>
      </c>
    </row>
    <row r="918" spans="1:8" ht="15" customHeight="1" x14ac:dyDescent="0.25">
      <c r="A918" s="51">
        <v>918</v>
      </c>
      <c r="B918" s="40" t="s">
        <v>56</v>
      </c>
      <c r="C918" s="40" t="s">
        <v>35</v>
      </c>
      <c r="D918" s="40" t="s">
        <v>2687</v>
      </c>
      <c r="E918" s="40" t="s">
        <v>2688</v>
      </c>
      <c r="F918" s="40" t="s">
        <v>2689</v>
      </c>
      <c r="G918" t="s">
        <v>969</v>
      </c>
      <c r="H918" t="s">
        <v>2625</v>
      </c>
    </row>
    <row r="919" spans="1:8" ht="15" customHeight="1" x14ac:dyDescent="0.25">
      <c r="A919" s="51">
        <v>919</v>
      </c>
      <c r="B919" s="40" t="s">
        <v>56</v>
      </c>
      <c r="C919" s="40" t="s">
        <v>35</v>
      </c>
      <c r="D919" s="40" t="s">
        <v>2690</v>
      </c>
      <c r="E919" s="40" t="s">
        <v>2691</v>
      </c>
      <c r="F919" s="40" t="s">
        <v>2692</v>
      </c>
      <c r="G919" t="s">
        <v>969</v>
      </c>
      <c r="H919" t="s">
        <v>2625</v>
      </c>
    </row>
    <row r="920" spans="1:8" ht="15" customHeight="1" x14ac:dyDescent="0.25">
      <c r="A920" s="51">
        <v>920</v>
      </c>
      <c r="B920" s="40" t="s">
        <v>56</v>
      </c>
      <c r="C920" s="40" t="s">
        <v>35</v>
      </c>
      <c r="D920" s="40" t="s">
        <v>2693</v>
      </c>
      <c r="E920" s="40" t="s">
        <v>2694</v>
      </c>
      <c r="F920" s="40" t="s">
        <v>2695</v>
      </c>
      <c r="G920" t="s">
        <v>969</v>
      </c>
      <c r="H920" t="s">
        <v>2625</v>
      </c>
    </row>
    <row r="921" spans="1:8" ht="15" customHeight="1" x14ac:dyDescent="0.25">
      <c r="A921" s="51">
        <v>921</v>
      </c>
      <c r="B921" s="40" t="s">
        <v>56</v>
      </c>
      <c r="C921" s="40" t="s">
        <v>35</v>
      </c>
      <c r="D921" s="40" t="s">
        <v>2696</v>
      </c>
      <c r="E921" s="40" t="s">
        <v>2697</v>
      </c>
      <c r="F921" s="40" t="s">
        <v>2698</v>
      </c>
      <c r="G921" t="s">
        <v>969</v>
      </c>
      <c r="H921" t="s">
        <v>2625</v>
      </c>
    </row>
    <row r="922" spans="1:8" ht="15" customHeight="1" x14ac:dyDescent="0.25">
      <c r="A922" s="51">
        <v>922</v>
      </c>
      <c r="B922" s="40" t="s">
        <v>56</v>
      </c>
      <c r="C922" s="40" t="s">
        <v>35</v>
      </c>
      <c r="D922" s="40" t="s">
        <v>2699</v>
      </c>
      <c r="E922" s="40" t="s">
        <v>2700</v>
      </c>
      <c r="F922" s="40" t="s">
        <v>2701</v>
      </c>
      <c r="G922" t="s">
        <v>969</v>
      </c>
      <c r="H922" t="s">
        <v>2625</v>
      </c>
    </row>
    <row r="923" spans="1:8" ht="15" customHeight="1" x14ac:dyDescent="0.25">
      <c r="A923" s="51">
        <v>923</v>
      </c>
      <c r="B923" s="40" t="s">
        <v>56</v>
      </c>
      <c r="C923" s="40" t="s">
        <v>35</v>
      </c>
      <c r="D923" s="40" t="s">
        <v>2702</v>
      </c>
      <c r="E923" s="40" t="s">
        <v>2703</v>
      </c>
      <c r="F923" s="40" t="s">
        <v>2704</v>
      </c>
      <c r="G923" t="s">
        <v>969</v>
      </c>
      <c r="H923" t="s">
        <v>2625</v>
      </c>
    </row>
    <row r="924" spans="1:8" ht="15" customHeight="1" x14ac:dyDescent="0.25">
      <c r="A924" s="51">
        <v>924</v>
      </c>
      <c r="B924" s="40" t="s">
        <v>56</v>
      </c>
      <c r="C924" s="40" t="s">
        <v>35</v>
      </c>
      <c r="D924" s="40" t="s">
        <v>2705</v>
      </c>
      <c r="E924" s="40" t="s">
        <v>2706</v>
      </c>
      <c r="F924" s="40" t="s">
        <v>2707</v>
      </c>
      <c r="G924" t="s">
        <v>969</v>
      </c>
      <c r="H924" t="s">
        <v>2625</v>
      </c>
    </row>
    <row r="925" spans="1:8" ht="15" customHeight="1" x14ac:dyDescent="0.25">
      <c r="A925" s="51">
        <v>925</v>
      </c>
      <c r="B925" s="40" t="s">
        <v>56</v>
      </c>
      <c r="C925" s="40" t="s">
        <v>35</v>
      </c>
      <c r="D925" s="40" t="s">
        <v>2708</v>
      </c>
      <c r="E925" s="40" t="s">
        <v>2709</v>
      </c>
      <c r="F925" s="40" t="s">
        <v>2710</v>
      </c>
      <c r="G925" t="s">
        <v>969</v>
      </c>
      <c r="H925" t="s">
        <v>2625</v>
      </c>
    </row>
    <row r="926" spans="1:8" ht="15" customHeight="1" x14ac:dyDescent="0.25">
      <c r="A926" s="51">
        <v>926</v>
      </c>
      <c r="B926" s="40" t="s">
        <v>56</v>
      </c>
      <c r="C926" s="40" t="s">
        <v>35</v>
      </c>
      <c r="D926" s="40" t="s">
        <v>2711</v>
      </c>
      <c r="E926" s="40" t="s">
        <v>2712</v>
      </c>
      <c r="F926" s="40" t="s">
        <v>2713</v>
      </c>
      <c r="G926" t="s">
        <v>969</v>
      </c>
      <c r="H926" t="s">
        <v>2625</v>
      </c>
    </row>
    <row r="927" spans="1:8" ht="15" customHeight="1" x14ac:dyDescent="0.25">
      <c r="A927" s="51">
        <v>927</v>
      </c>
      <c r="B927" s="40" t="s">
        <v>56</v>
      </c>
      <c r="C927" s="40" t="s">
        <v>35</v>
      </c>
      <c r="D927" s="40" t="s">
        <v>2714</v>
      </c>
      <c r="E927" s="40" t="s">
        <v>2715</v>
      </c>
      <c r="F927" s="40" t="s">
        <v>2716</v>
      </c>
      <c r="G927" t="s">
        <v>969</v>
      </c>
      <c r="H927" t="s">
        <v>2625</v>
      </c>
    </row>
    <row r="928" spans="1:8" ht="15" customHeight="1" x14ac:dyDescent="0.25">
      <c r="A928" s="51">
        <v>928</v>
      </c>
      <c r="B928" s="40" t="s">
        <v>56</v>
      </c>
      <c r="C928" s="40" t="s">
        <v>35</v>
      </c>
      <c r="D928" s="40" t="s">
        <v>2717</v>
      </c>
      <c r="E928" s="40" t="s">
        <v>2718</v>
      </c>
      <c r="F928" s="40" t="s">
        <v>2719</v>
      </c>
      <c r="G928" t="s">
        <v>969</v>
      </c>
      <c r="H928" t="s">
        <v>2625</v>
      </c>
    </row>
    <row r="929" spans="1:8" ht="15" customHeight="1" x14ac:dyDescent="0.25">
      <c r="A929" s="51">
        <v>929</v>
      </c>
      <c r="B929" s="40" t="s">
        <v>56</v>
      </c>
      <c r="C929" s="40" t="s">
        <v>35</v>
      </c>
      <c r="D929" s="40" t="s">
        <v>2720</v>
      </c>
      <c r="E929" s="40" t="s">
        <v>2721</v>
      </c>
      <c r="F929" s="40" t="s">
        <v>2701</v>
      </c>
      <c r="G929" t="s">
        <v>969</v>
      </c>
      <c r="H929" t="s">
        <v>2625</v>
      </c>
    </row>
    <row r="930" spans="1:8" ht="15" customHeight="1" x14ac:dyDescent="0.25">
      <c r="A930" s="51">
        <v>930</v>
      </c>
      <c r="B930" s="40" t="s">
        <v>56</v>
      </c>
      <c r="C930" s="40" t="s">
        <v>35</v>
      </c>
      <c r="D930" s="40" t="s">
        <v>2722</v>
      </c>
      <c r="E930" s="40" t="s">
        <v>2723</v>
      </c>
      <c r="F930" s="40" t="s">
        <v>2701</v>
      </c>
      <c r="G930" t="s">
        <v>969</v>
      </c>
      <c r="H930" t="s">
        <v>2625</v>
      </c>
    </row>
    <row r="931" spans="1:8" ht="15" customHeight="1" x14ac:dyDescent="0.25">
      <c r="A931" s="51">
        <v>931</v>
      </c>
      <c r="B931" s="40" t="s">
        <v>56</v>
      </c>
      <c r="C931" s="40" t="s">
        <v>35</v>
      </c>
      <c r="D931" s="40" t="s">
        <v>2724</v>
      </c>
      <c r="E931" s="40" t="s">
        <v>2725</v>
      </c>
      <c r="F931" s="40" t="s">
        <v>2701</v>
      </c>
      <c r="G931" t="s">
        <v>969</v>
      </c>
      <c r="H931" t="s">
        <v>2625</v>
      </c>
    </row>
    <row r="932" spans="1:8" ht="15" customHeight="1" x14ac:dyDescent="0.25">
      <c r="A932" s="51">
        <v>932</v>
      </c>
      <c r="B932" s="40" t="s">
        <v>56</v>
      </c>
      <c r="C932" s="40" t="s">
        <v>35</v>
      </c>
      <c r="D932" s="40" t="s">
        <v>2726</v>
      </c>
      <c r="E932" s="40" t="s">
        <v>2727</v>
      </c>
      <c r="F932" s="40" t="s">
        <v>2701</v>
      </c>
      <c r="G932" t="s">
        <v>969</v>
      </c>
      <c r="H932" t="s">
        <v>2625</v>
      </c>
    </row>
    <row r="933" spans="1:8" ht="15" customHeight="1" x14ac:dyDescent="0.25">
      <c r="A933" s="51">
        <v>933</v>
      </c>
      <c r="B933" s="40" t="s">
        <v>56</v>
      </c>
      <c r="C933" s="40" t="s">
        <v>35</v>
      </c>
      <c r="D933" s="40" t="s">
        <v>2728</v>
      </c>
      <c r="E933" s="40" t="s">
        <v>2729</v>
      </c>
      <c r="F933" s="40" t="s">
        <v>2701</v>
      </c>
      <c r="G933" t="s">
        <v>969</v>
      </c>
      <c r="H933" t="s">
        <v>2625</v>
      </c>
    </row>
    <row r="934" spans="1:8" ht="15" customHeight="1" x14ac:dyDescent="0.25">
      <c r="A934" s="51">
        <v>934</v>
      </c>
      <c r="B934" s="40" t="s">
        <v>56</v>
      </c>
      <c r="C934" s="40" t="s">
        <v>35</v>
      </c>
      <c r="D934" s="40" t="s">
        <v>2730</v>
      </c>
      <c r="E934" s="40" t="s">
        <v>2731</v>
      </c>
      <c r="F934" s="40" t="s">
        <v>2701</v>
      </c>
      <c r="G934" t="s">
        <v>969</v>
      </c>
      <c r="H934" t="s">
        <v>2625</v>
      </c>
    </row>
    <row r="935" spans="1:8" ht="15" customHeight="1" x14ac:dyDescent="0.25">
      <c r="A935" s="51">
        <v>935</v>
      </c>
      <c r="B935" s="40" t="s">
        <v>56</v>
      </c>
      <c r="C935" s="40" t="s">
        <v>35</v>
      </c>
      <c r="D935" s="40" t="s">
        <v>2732</v>
      </c>
      <c r="E935" s="40" t="s">
        <v>2733</v>
      </c>
      <c r="F935" s="40" t="s">
        <v>2701</v>
      </c>
      <c r="G935" t="s">
        <v>969</v>
      </c>
      <c r="H935" t="s">
        <v>2625</v>
      </c>
    </row>
    <row r="936" spans="1:8" ht="15" customHeight="1" x14ac:dyDescent="0.25">
      <c r="A936" s="51">
        <v>936</v>
      </c>
      <c r="B936" s="40" t="s">
        <v>56</v>
      </c>
      <c r="C936" s="40" t="s">
        <v>35</v>
      </c>
      <c r="D936" s="40" t="s">
        <v>2734</v>
      </c>
      <c r="E936" s="40" t="s">
        <v>2735</v>
      </c>
      <c r="F936" s="40" t="s">
        <v>2701</v>
      </c>
      <c r="G936" t="s">
        <v>969</v>
      </c>
      <c r="H936" t="s">
        <v>2625</v>
      </c>
    </row>
    <row r="937" spans="1:8" ht="15" customHeight="1" x14ac:dyDescent="0.25">
      <c r="A937" s="51">
        <v>937</v>
      </c>
      <c r="B937" s="40" t="s">
        <v>56</v>
      </c>
      <c r="C937" s="40" t="s">
        <v>35</v>
      </c>
      <c r="D937" s="40" t="s">
        <v>2736</v>
      </c>
      <c r="E937" s="40" t="s">
        <v>2737</v>
      </c>
      <c r="F937" s="40" t="s">
        <v>2701</v>
      </c>
      <c r="G937" t="s">
        <v>969</v>
      </c>
      <c r="H937" t="s">
        <v>2625</v>
      </c>
    </row>
    <row r="938" spans="1:8" ht="15" customHeight="1" x14ac:dyDescent="0.25">
      <c r="A938" s="51">
        <v>938</v>
      </c>
      <c r="B938" s="40" t="s">
        <v>56</v>
      </c>
      <c r="C938" s="40" t="s">
        <v>35</v>
      </c>
      <c r="D938" s="40" t="s">
        <v>2738</v>
      </c>
      <c r="E938" s="40" t="s">
        <v>2739</v>
      </c>
      <c r="F938" s="40" t="s">
        <v>2701</v>
      </c>
      <c r="G938" t="s">
        <v>969</v>
      </c>
      <c r="H938" t="s">
        <v>2625</v>
      </c>
    </row>
    <row r="939" spans="1:8" ht="15" customHeight="1" x14ac:dyDescent="0.25">
      <c r="A939" s="51">
        <v>939</v>
      </c>
      <c r="B939" s="40" t="s">
        <v>56</v>
      </c>
      <c r="C939" s="40" t="s">
        <v>35</v>
      </c>
      <c r="D939" s="40" t="s">
        <v>2740</v>
      </c>
      <c r="E939" s="40" t="s">
        <v>2741</v>
      </c>
      <c r="F939" s="40" t="s">
        <v>2701</v>
      </c>
      <c r="G939" t="s">
        <v>969</v>
      </c>
      <c r="H939" t="s">
        <v>2625</v>
      </c>
    </row>
    <row r="940" spans="1:8" ht="15" customHeight="1" x14ac:dyDescent="0.25">
      <c r="A940" s="51">
        <v>940</v>
      </c>
      <c r="B940" s="40" t="s">
        <v>56</v>
      </c>
      <c r="C940" s="40" t="s">
        <v>35</v>
      </c>
      <c r="D940" s="40" t="s">
        <v>2742</v>
      </c>
      <c r="E940" s="40" t="s">
        <v>2743</v>
      </c>
      <c r="F940" s="40" t="s">
        <v>2701</v>
      </c>
      <c r="G940" t="s">
        <v>969</v>
      </c>
      <c r="H940" t="s">
        <v>2625</v>
      </c>
    </row>
    <row r="941" spans="1:8" ht="15" customHeight="1" x14ac:dyDescent="0.25">
      <c r="A941" s="51">
        <v>941</v>
      </c>
      <c r="B941" s="40" t="s">
        <v>56</v>
      </c>
      <c r="C941" s="40" t="s">
        <v>35</v>
      </c>
      <c r="D941" s="40" t="s">
        <v>2744</v>
      </c>
      <c r="E941" s="40" t="s">
        <v>2745</v>
      </c>
      <c r="F941" s="40" t="s">
        <v>2701</v>
      </c>
      <c r="G941" t="s">
        <v>969</v>
      </c>
      <c r="H941" t="s">
        <v>2625</v>
      </c>
    </row>
    <row r="942" spans="1:8" ht="15" customHeight="1" x14ac:dyDescent="0.25">
      <c r="A942" s="51">
        <v>942</v>
      </c>
      <c r="B942" s="40" t="s">
        <v>94</v>
      </c>
      <c r="C942" s="40" t="s">
        <v>35</v>
      </c>
      <c r="D942" s="40" t="s">
        <v>94</v>
      </c>
      <c r="E942" s="40" t="s">
        <v>2746</v>
      </c>
      <c r="F942" s="40" t="s">
        <v>2747</v>
      </c>
      <c r="G942" t="s">
        <v>969</v>
      </c>
      <c r="H942" t="s">
        <v>2746</v>
      </c>
    </row>
    <row r="943" spans="1:8" ht="15" customHeight="1" x14ac:dyDescent="0.25">
      <c r="A943" s="51">
        <v>943</v>
      </c>
      <c r="B943" s="40" t="s">
        <v>94</v>
      </c>
      <c r="C943" s="40" t="s">
        <v>35</v>
      </c>
      <c r="D943" s="40" t="s">
        <v>101</v>
      </c>
      <c r="E943" s="40" t="s">
        <v>2748</v>
      </c>
      <c r="F943" s="40" t="s">
        <v>2749</v>
      </c>
      <c r="G943" t="s">
        <v>969</v>
      </c>
      <c r="H943" t="s">
        <v>2746</v>
      </c>
    </row>
    <row r="944" spans="1:8" ht="15" customHeight="1" x14ac:dyDescent="0.25">
      <c r="A944" s="51">
        <v>944</v>
      </c>
      <c r="B944" s="40" t="s">
        <v>94</v>
      </c>
      <c r="C944" s="40" t="s">
        <v>35</v>
      </c>
      <c r="D944" s="40" t="s">
        <v>2750</v>
      </c>
      <c r="E944" s="40" t="s">
        <v>2751</v>
      </c>
      <c r="F944" s="40" t="s">
        <v>2752</v>
      </c>
      <c r="G944" t="s">
        <v>969</v>
      </c>
      <c r="H944" t="s">
        <v>2746</v>
      </c>
    </row>
    <row r="945" spans="1:8" ht="15" customHeight="1" x14ac:dyDescent="0.25">
      <c r="A945" s="51">
        <v>945</v>
      </c>
      <c r="B945" s="40" t="s">
        <v>94</v>
      </c>
      <c r="C945" s="40" t="s">
        <v>35</v>
      </c>
      <c r="D945" s="40" t="s">
        <v>2753</v>
      </c>
      <c r="E945" s="40" t="s">
        <v>2754</v>
      </c>
      <c r="F945" s="40" t="s">
        <v>2755</v>
      </c>
      <c r="G945" t="s">
        <v>969</v>
      </c>
      <c r="H945" t="s">
        <v>2746</v>
      </c>
    </row>
    <row r="946" spans="1:8" ht="15" customHeight="1" x14ac:dyDescent="0.25">
      <c r="A946" s="51">
        <v>946</v>
      </c>
      <c r="B946" s="40" t="s">
        <v>94</v>
      </c>
      <c r="C946" s="40" t="s">
        <v>35</v>
      </c>
      <c r="D946" s="40" t="s">
        <v>2756</v>
      </c>
      <c r="E946" s="40" t="s">
        <v>2757</v>
      </c>
      <c r="F946" s="40" t="s">
        <v>2758</v>
      </c>
      <c r="G946" t="s">
        <v>969</v>
      </c>
      <c r="H946" t="s">
        <v>2746</v>
      </c>
    </row>
    <row r="947" spans="1:8" ht="15" customHeight="1" x14ac:dyDescent="0.25">
      <c r="A947" s="51">
        <v>947</v>
      </c>
      <c r="B947" s="40" t="s">
        <v>94</v>
      </c>
      <c r="C947" s="40" t="s">
        <v>35</v>
      </c>
      <c r="D947" s="40" t="s">
        <v>2759</v>
      </c>
      <c r="E947" s="40" t="s">
        <v>2760</v>
      </c>
      <c r="F947" s="40" t="s">
        <v>2761</v>
      </c>
      <c r="G947" t="s">
        <v>969</v>
      </c>
      <c r="H947" t="s">
        <v>2746</v>
      </c>
    </row>
    <row r="948" spans="1:8" ht="15" customHeight="1" x14ac:dyDescent="0.25">
      <c r="A948" s="51">
        <v>948</v>
      </c>
      <c r="B948" s="40" t="s">
        <v>94</v>
      </c>
      <c r="C948" s="40" t="s">
        <v>35</v>
      </c>
      <c r="D948" s="40" t="s">
        <v>2762</v>
      </c>
      <c r="E948" s="40" t="s">
        <v>2763</v>
      </c>
      <c r="F948" s="40" t="s">
        <v>2764</v>
      </c>
      <c r="G948" t="s">
        <v>969</v>
      </c>
      <c r="H948" t="s">
        <v>2746</v>
      </c>
    </row>
    <row r="949" spans="1:8" ht="15" customHeight="1" x14ac:dyDescent="0.25">
      <c r="A949" s="51">
        <v>949</v>
      </c>
      <c r="B949" s="40" t="s">
        <v>94</v>
      </c>
      <c r="C949" s="40" t="s">
        <v>35</v>
      </c>
      <c r="D949" s="40" t="s">
        <v>2765</v>
      </c>
      <c r="E949" s="40" t="s">
        <v>2766</v>
      </c>
      <c r="F949" s="40" t="s">
        <v>2767</v>
      </c>
      <c r="G949" t="s">
        <v>969</v>
      </c>
      <c r="H949" t="s">
        <v>2746</v>
      </c>
    </row>
    <row r="950" spans="1:8" ht="15" customHeight="1" x14ac:dyDescent="0.25">
      <c r="A950" s="51">
        <v>950</v>
      </c>
      <c r="B950" s="40" t="s">
        <v>94</v>
      </c>
      <c r="C950" s="40" t="s">
        <v>35</v>
      </c>
      <c r="D950" s="40" t="s">
        <v>58</v>
      </c>
      <c r="E950" s="40" t="s">
        <v>2768</v>
      </c>
      <c r="F950" s="40" t="s">
        <v>2769</v>
      </c>
      <c r="G950" t="s">
        <v>969</v>
      </c>
      <c r="H950" t="s">
        <v>2746</v>
      </c>
    </row>
    <row r="951" spans="1:8" ht="15" customHeight="1" x14ac:dyDescent="0.25">
      <c r="A951" s="51">
        <v>951</v>
      </c>
      <c r="B951" s="40" t="s">
        <v>94</v>
      </c>
      <c r="C951" s="40" t="s">
        <v>35</v>
      </c>
      <c r="D951" s="40" t="s">
        <v>2770</v>
      </c>
      <c r="E951" s="40" t="s">
        <v>2768</v>
      </c>
      <c r="F951" s="40" t="s">
        <v>2771</v>
      </c>
      <c r="G951" t="s">
        <v>969</v>
      </c>
      <c r="H951" t="s">
        <v>2746</v>
      </c>
    </row>
    <row r="952" spans="1:8" ht="15" customHeight="1" x14ac:dyDescent="0.25">
      <c r="A952" s="51">
        <v>952</v>
      </c>
      <c r="B952" s="40" t="s">
        <v>94</v>
      </c>
      <c r="C952" s="40" t="s">
        <v>35</v>
      </c>
      <c r="D952" s="40" t="s">
        <v>2772</v>
      </c>
      <c r="E952" s="40" t="s">
        <v>2773</v>
      </c>
      <c r="F952" s="40" t="s">
        <v>165</v>
      </c>
      <c r="G952" t="s">
        <v>969</v>
      </c>
      <c r="H952" t="s">
        <v>2746</v>
      </c>
    </row>
    <row r="953" spans="1:8" ht="15" customHeight="1" x14ac:dyDescent="0.25">
      <c r="A953" s="51">
        <v>953</v>
      </c>
      <c r="B953" s="40" t="s">
        <v>94</v>
      </c>
      <c r="C953" s="40" t="s">
        <v>35</v>
      </c>
      <c r="D953" s="40" t="s">
        <v>2774</v>
      </c>
      <c r="E953" s="40" t="s">
        <v>2775</v>
      </c>
      <c r="F953" s="40" t="s">
        <v>2776</v>
      </c>
      <c r="G953" t="s">
        <v>969</v>
      </c>
      <c r="H953" t="s">
        <v>2746</v>
      </c>
    </row>
    <row r="954" spans="1:8" ht="15" customHeight="1" x14ac:dyDescent="0.25">
      <c r="A954" s="51">
        <v>954</v>
      </c>
      <c r="B954" s="40" t="s">
        <v>94</v>
      </c>
      <c r="C954" s="40" t="s">
        <v>35</v>
      </c>
      <c r="D954" s="40" t="s">
        <v>2777</v>
      </c>
      <c r="E954" s="40" t="s">
        <v>2778</v>
      </c>
      <c r="F954" s="40" t="s">
        <v>2779</v>
      </c>
      <c r="G954" t="s">
        <v>969</v>
      </c>
      <c r="H954" t="s">
        <v>2746</v>
      </c>
    </row>
    <row r="955" spans="1:8" ht="15" customHeight="1" x14ac:dyDescent="0.25">
      <c r="A955" s="51">
        <v>955</v>
      </c>
      <c r="B955" s="40" t="s">
        <v>94</v>
      </c>
      <c r="C955" s="40" t="s">
        <v>35</v>
      </c>
      <c r="D955" s="40" t="s">
        <v>2780</v>
      </c>
      <c r="E955" s="40" t="s">
        <v>2781</v>
      </c>
      <c r="F955" s="40" t="s">
        <v>2782</v>
      </c>
      <c r="G955" t="s">
        <v>969</v>
      </c>
      <c r="H955" t="s">
        <v>2746</v>
      </c>
    </row>
    <row r="956" spans="1:8" ht="15" customHeight="1" x14ac:dyDescent="0.25">
      <c r="A956" s="51">
        <v>956</v>
      </c>
      <c r="B956" s="40" t="s">
        <v>94</v>
      </c>
      <c r="C956" s="40" t="s">
        <v>35</v>
      </c>
      <c r="D956" s="40" t="s">
        <v>2783</v>
      </c>
      <c r="E956" s="40" t="s">
        <v>2784</v>
      </c>
      <c r="F956" s="40" t="s">
        <v>2785</v>
      </c>
      <c r="G956" t="s">
        <v>969</v>
      </c>
      <c r="H956" t="s">
        <v>2746</v>
      </c>
    </row>
    <row r="957" spans="1:8" ht="15" customHeight="1" x14ac:dyDescent="0.25">
      <c r="A957" s="51">
        <v>957</v>
      </c>
      <c r="B957" s="40" t="s">
        <v>94</v>
      </c>
      <c r="C957" s="40" t="s">
        <v>35</v>
      </c>
      <c r="D957" s="40" t="s">
        <v>2786</v>
      </c>
      <c r="E957" s="40" t="s">
        <v>2787</v>
      </c>
      <c r="F957" s="40" t="s">
        <v>2788</v>
      </c>
      <c r="G957" t="s">
        <v>969</v>
      </c>
      <c r="H957" t="s">
        <v>2746</v>
      </c>
    </row>
    <row r="958" spans="1:8" ht="15" customHeight="1" x14ac:dyDescent="0.25">
      <c r="A958" s="51">
        <v>958</v>
      </c>
      <c r="B958" s="40" t="s">
        <v>94</v>
      </c>
      <c r="C958" s="40" t="s">
        <v>35</v>
      </c>
      <c r="D958" s="40" t="s">
        <v>137</v>
      </c>
      <c r="E958" s="40" t="s">
        <v>2789</v>
      </c>
      <c r="F958" s="40" t="s">
        <v>2790</v>
      </c>
      <c r="G958" t="s">
        <v>969</v>
      </c>
      <c r="H958" t="s">
        <v>2746</v>
      </c>
    </row>
    <row r="959" spans="1:8" ht="15" customHeight="1" x14ac:dyDescent="0.25">
      <c r="A959" s="51">
        <v>959</v>
      </c>
      <c r="B959" s="40" t="s">
        <v>94</v>
      </c>
      <c r="C959" s="40" t="s">
        <v>35</v>
      </c>
      <c r="D959" s="40" t="s">
        <v>2791</v>
      </c>
      <c r="E959" s="40" t="s">
        <v>2789</v>
      </c>
      <c r="F959" s="40" t="s">
        <v>2792</v>
      </c>
      <c r="G959" t="s">
        <v>969</v>
      </c>
      <c r="H959" t="s">
        <v>2746</v>
      </c>
    </row>
    <row r="960" spans="1:8" ht="15" customHeight="1" x14ac:dyDescent="0.25">
      <c r="A960" s="51">
        <v>960</v>
      </c>
      <c r="B960" s="40" t="s">
        <v>94</v>
      </c>
      <c r="C960" s="40" t="s">
        <v>35</v>
      </c>
      <c r="D960" s="40" t="s">
        <v>2793</v>
      </c>
      <c r="E960" s="40" t="s">
        <v>2794</v>
      </c>
      <c r="F960" s="40" t="s">
        <v>165</v>
      </c>
      <c r="G960" t="s">
        <v>969</v>
      </c>
      <c r="H960" t="s">
        <v>2746</v>
      </c>
    </row>
    <row r="961" spans="1:8" ht="15" customHeight="1" x14ac:dyDescent="0.25">
      <c r="A961" s="51">
        <v>961</v>
      </c>
      <c r="B961" s="40" t="s">
        <v>94</v>
      </c>
      <c r="C961" s="40" t="s">
        <v>35</v>
      </c>
      <c r="D961" s="40" t="s">
        <v>2795</v>
      </c>
      <c r="E961" s="40" t="s">
        <v>2796</v>
      </c>
      <c r="F961" s="40" t="s">
        <v>2797</v>
      </c>
      <c r="G961" t="s">
        <v>969</v>
      </c>
      <c r="H961" t="s">
        <v>2746</v>
      </c>
    </row>
    <row r="962" spans="1:8" ht="15" customHeight="1" x14ac:dyDescent="0.25">
      <c r="A962" s="51">
        <v>962</v>
      </c>
      <c r="B962" s="40" t="s">
        <v>94</v>
      </c>
      <c r="C962" s="40" t="s">
        <v>35</v>
      </c>
      <c r="D962" s="40" t="s">
        <v>2798</v>
      </c>
      <c r="E962" s="40" t="s">
        <v>2799</v>
      </c>
      <c r="F962" s="40" t="s">
        <v>2800</v>
      </c>
      <c r="G962" t="s">
        <v>969</v>
      </c>
      <c r="H962" t="s">
        <v>2746</v>
      </c>
    </row>
    <row r="963" spans="1:8" ht="15" customHeight="1" x14ac:dyDescent="0.25">
      <c r="A963" s="51">
        <v>963</v>
      </c>
      <c r="B963" s="40" t="s">
        <v>94</v>
      </c>
      <c r="C963" s="40" t="s">
        <v>35</v>
      </c>
      <c r="D963" s="40" t="s">
        <v>2801</v>
      </c>
      <c r="E963" s="40" t="s">
        <v>2802</v>
      </c>
      <c r="F963" s="40" t="s">
        <v>2803</v>
      </c>
      <c r="G963" t="s">
        <v>969</v>
      </c>
      <c r="H963" t="s">
        <v>2746</v>
      </c>
    </row>
    <row r="964" spans="1:8" ht="15" customHeight="1" x14ac:dyDescent="0.25">
      <c r="A964" s="51">
        <v>964</v>
      </c>
      <c r="B964" s="40" t="s">
        <v>94</v>
      </c>
      <c r="C964" s="40" t="s">
        <v>35</v>
      </c>
      <c r="D964" s="40" t="s">
        <v>2804</v>
      </c>
      <c r="E964" s="40" t="s">
        <v>2805</v>
      </c>
      <c r="F964" s="40" t="s">
        <v>2806</v>
      </c>
      <c r="G964" t="s">
        <v>969</v>
      </c>
      <c r="H964" t="s">
        <v>2746</v>
      </c>
    </row>
    <row r="965" spans="1:8" ht="15" customHeight="1" x14ac:dyDescent="0.25">
      <c r="A965" s="51">
        <v>965</v>
      </c>
      <c r="B965" s="40" t="s">
        <v>94</v>
      </c>
      <c r="C965" s="40" t="s">
        <v>35</v>
      </c>
      <c r="D965" s="40" t="s">
        <v>2807</v>
      </c>
      <c r="E965" s="40" t="s">
        <v>2808</v>
      </c>
      <c r="F965" s="40" t="s">
        <v>2809</v>
      </c>
      <c r="G965" t="s">
        <v>969</v>
      </c>
      <c r="H965" t="s">
        <v>2746</v>
      </c>
    </row>
    <row r="966" spans="1:8" ht="15" customHeight="1" x14ac:dyDescent="0.25">
      <c r="A966" s="51">
        <v>966</v>
      </c>
      <c r="B966" s="40" t="s">
        <v>94</v>
      </c>
      <c r="C966" s="40" t="s">
        <v>35</v>
      </c>
      <c r="D966" s="40" t="s">
        <v>2810</v>
      </c>
      <c r="E966" s="40" t="s">
        <v>2811</v>
      </c>
      <c r="F966" s="40" t="s">
        <v>2812</v>
      </c>
      <c r="G966" t="s">
        <v>969</v>
      </c>
      <c r="H966" t="s">
        <v>2746</v>
      </c>
    </row>
    <row r="967" spans="1:8" ht="15" customHeight="1" x14ac:dyDescent="0.25">
      <c r="A967" s="51">
        <v>967</v>
      </c>
      <c r="B967" s="40" t="s">
        <v>94</v>
      </c>
      <c r="C967" s="40" t="s">
        <v>35</v>
      </c>
      <c r="D967" s="40" t="s">
        <v>2813</v>
      </c>
      <c r="E967" s="40" t="s">
        <v>2814</v>
      </c>
      <c r="F967" s="40" t="s">
        <v>2815</v>
      </c>
      <c r="G967" t="s">
        <v>969</v>
      </c>
      <c r="H967" t="s">
        <v>2746</v>
      </c>
    </row>
    <row r="968" spans="1:8" ht="15" customHeight="1" x14ac:dyDescent="0.25">
      <c r="A968" s="51">
        <v>968</v>
      </c>
      <c r="B968" s="40" t="s">
        <v>94</v>
      </c>
      <c r="C968" s="40" t="s">
        <v>35</v>
      </c>
      <c r="D968" s="40" t="s">
        <v>2816</v>
      </c>
      <c r="E968" s="40" t="s">
        <v>2817</v>
      </c>
      <c r="F968" s="40" t="s">
        <v>2818</v>
      </c>
      <c r="G968" t="s">
        <v>969</v>
      </c>
      <c r="H968" t="s">
        <v>2746</v>
      </c>
    </row>
    <row r="969" spans="1:8" ht="15" customHeight="1" x14ac:dyDescent="0.25">
      <c r="A969" s="51">
        <v>969</v>
      </c>
      <c r="B969" s="40" t="s">
        <v>94</v>
      </c>
      <c r="C969" s="40" t="s">
        <v>35</v>
      </c>
      <c r="D969" s="40" t="s">
        <v>2819</v>
      </c>
      <c r="E969" s="40" t="s">
        <v>2820</v>
      </c>
      <c r="F969" s="40" t="s">
        <v>2821</v>
      </c>
      <c r="G969" t="s">
        <v>969</v>
      </c>
      <c r="H969" t="s">
        <v>2746</v>
      </c>
    </row>
    <row r="970" spans="1:8" ht="15" customHeight="1" x14ac:dyDescent="0.25">
      <c r="A970" s="51">
        <v>970</v>
      </c>
      <c r="B970" s="40" t="s">
        <v>94</v>
      </c>
      <c r="C970" s="40" t="s">
        <v>35</v>
      </c>
      <c r="D970" s="40" t="s">
        <v>2822</v>
      </c>
      <c r="E970" s="40" t="s">
        <v>2823</v>
      </c>
      <c r="F970" s="40" t="s">
        <v>2824</v>
      </c>
      <c r="G970" t="s">
        <v>969</v>
      </c>
      <c r="H970" t="s">
        <v>2746</v>
      </c>
    </row>
    <row r="971" spans="1:8" ht="15" customHeight="1" x14ac:dyDescent="0.25">
      <c r="A971" s="51">
        <v>971</v>
      </c>
      <c r="B971" s="40" t="s">
        <v>94</v>
      </c>
      <c r="C971" s="40" t="s">
        <v>35</v>
      </c>
      <c r="D971" s="40" t="s">
        <v>2825</v>
      </c>
      <c r="E971" s="40" t="s">
        <v>2826</v>
      </c>
      <c r="F971" s="40" t="s">
        <v>2827</v>
      </c>
      <c r="G971" t="s">
        <v>969</v>
      </c>
      <c r="H971" t="s">
        <v>2746</v>
      </c>
    </row>
    <row r="972" spans="1:8" ht="15" customHeight="1" x14ac:dyDescent="0.25">
      <c r="A972" s="51">
        <v>972</v>
      </c>
      <c r="B972" s="40" t="s">
        <v>94</v>
      </c>
      <c r="C972" s="40" t="s">
        <v>35</v>
      </c>
      <c r="D972" s="40" t="s">
        <v>2828</v>
      </c>
      <c r="E972" s="40" t="s">
        <v>2829</v>
      </c>
      <c r="F972" s="40" t="s">
        <v>2830</v>
      </c>
      <c r="G972" t="s">
        <v>969</v>
      </c>
      <c r="H972" t="s">
        <v>2746</v>
      </c>
    </row>
    <row r="973" spans="1:8" ht="15" customHeight="1" x14ac:dyDescent="0.25">
      <c r="A973" s="51">
        <v>973</v>
      </c>
      <c r="B973" s="40" t="s">
        <v>94</v>
      </c>
      <c r="C973" s="40" t="s">
        <v>35</v>
      </c>
      <c r="D973" s="40" t="s">
        <v>2831</v>
      </c>
      <c r="E973" s="40" t="s">
        <v>2832</v>
      </c>
      <c r="F973" s="40" t="s">
        <v>2833</v>
      </c>
      <c r="G973" t="s">
        <v>969</v>
      </c>
      <c r="H973" t="s">
        <v>2746</v>
      </c>
    </row>
    <row r="974" spans="1:8" ht="15" customHeight="1" x14ac:dyDescent="0.25">
      <c r="A974" s="51">
        <v>974</v>
      </c>
      <c r="B974" s="40" t="s">
        <v>94</v>
      </c>
      <c r="C974" s="40" t="s">
        <v>35</v>
      </c>
      <c r="D974" s="40" t="s">
        <v>2834</v>
      </c>
      <c r="E974" s="40" t="s">
        <v>2835</v>
      </c>
      <c r="F974" s="40" t="s">
        <v>2836</v>
      </c>
      <c r="G974" t="s">
        <v>969</v>
      </c>
      <c r="H974" t="s">
        <v>2746</v>
      </c>
    </row>
    <row r="975" spans="1:8" ht="15" customHeight="1" x14ac:dyDescent="0.25">
      <c r="A975" s="51">
        <v>975</v>
      </c>
      <c r="B975" s="40" t="s">
        <v>94</v>
      </c>
      <c r="C975" s="40" t="s">
        <v>35</v>
      </c>
      <c r="D975" s="40" t="s">
        <v>2837</v>
      </c>
      <c r="E975" s="40" t="s">
        <v>2838</v>
      </c>
      <c r="F975" s="40" t="s">
        <v>2839</v>
      </c>
      <c r="G975" t="s">
        <v>969</v>
      </c>
      <c r="H975" t="s">
        <v>2746</v>
      </c>
    </row>
    <row r="976" spans="1:8" ht="15" customHeight="1" x14ac:dyDescent="0.25">
      <c r="A976" s="51">
        <v>976</v>
      </c>
      <c r="B976" s="40" t="s">
        <v>94</v>
      </c>
      <c r="C976" s="40" t="s">
        <v>35</v>
      </c>
      <c r="D976" s="40" t="s">
        <v>2840</v>
      </c>
      <c r="E976" s="40" t="s">
        <v>2841</v>
      </c>
      <c r="F976" s="40" t="s">
        <v>2842</v>
      </c>
      <c r="G976" t="s">
        <v>969</v>
      </c>
      <c r="H976" t="s">
        <v>2746</v>
      </c>
    </row>
    <row r="977" spans="1:8" ht="15" customHeight="1" x14ac:dyDescent="0.25">
      <c r="A977" s="51">
        <v>977</v>
      </c>
      <c r="B977" s="40" t="s">
        <v>94</v>
      </c>
      <c r="C977" s="40" t="s">
        <v>35</v>
      </c>
      <c r="D977" s="40" t="s">
        <v>2843</v>
      </c>
      <c r="E977" s="40" t="s">
        <v>2844</v>
      </c>
      <c r="F977" s="40" t="s">
        <v>2845</v>
      </c>
      <c r="G977" t="s">
        <v>969</v>
      </c>
      <c r="H977" t="s">
        <v>2746</v>
      </c>
    </row>
    <row r="978" spans="1:8" ht="15" customHeight="1" x14ac:dyDescent="0.25">
      <c r="A978" s="51">
        <v>978</v>
      </c>
      <c r="B978" s="40" t="s">
        <v>94</v>
      </c>
      <c r="C978" s="40" t="s">
        <v>35</v>
      </c>
      <c r="D978" s="40" t="s">
        <v>2846</v>
      </c>
      <c r="E978" s="40" t="s">
        <v>2847</v>
      </c>
      <c r="F978" s="40" t="s">
        <v>2848</v>
      </c>
      <c r="G978" t="s">
        <v>969</v>
      </c>
      <c r="H978" t="s">
        <v>2746</v>
      </c>
    </row>
    <row r="979" spans="1:8" ht="15" customHeight="1" x14ac:dyDescent="0.25">
      <c r="A979" s="51">
        <v>979</v>
      </c>
      <c r="B979" s="40" t="s">
        <v>94</v>
      </c>
      <c r="C979" s="40" t="s">
        <v>35</v>
      </c>
      <c r="D979" s="40" t="s">
        <v>2849</v>
      </c>
      <c r="E979" s="40" t="s">
        <v>2850</v>
      </c>
      <c r="F979" s="40" t="s">
        <v>2851</v>
      </c>
      <c r="G979" t="s">
        <v>969</v>
      </c>
      <c r="H979" t="s">
        <v>2746</v>
      </c>
    </row>
    <row r="980" spans="1:8" ht="15" customHeight="1" x14ac:dyDescent="0.25">
      <c r="A980" s="51">
        <v>980</v>
      </c>
      <c r="B980" s="40" t="s">
        <v>94</v>
      </c>
      <c r="C980" s="40" t="s">
        <v>35</v>
      </c>
      <c r="D980" s="40" t="s">
        <v>2852</v>
      </c>
      <c r="E980" s="40" t="s">
        <v>2850</v>
      </c>
      <c r="F980" s="40" t="s">
        <v>2853</v>
      </c>
      <c r="G980" t="s">
        <v>969</v>
      </c>
      <c r="H980" t="s">
        <v>2746</v>
      </c>
    </row>
    <row r="981" spans="1:8" ht="15" customHeight="1" x14ac:dyDescent="0.25">
      <c r="A981" s="51">
        <v>981</v>
      </c>
      <c r="B981" s="40" t="s">
        <v>94</v>
      </c>
      <c r="C981" s="40" t="s">
        <v>35</v>
      </c>
      <c r="D981" s="40" t="s">
        <v>2854</v>
      </c>
      <c r="E981" s="40" t="s">
        <v>2855</v>
      </c>
      <c r="F981" s="40" t="s">
        <v>2856</v>
      </c>
      <c r="G981" t="s">
        <v>969</v>
      </c>
      <c r="H981" t="s">
        <v>2746</v>
      </c>
    </row>
    <row r="982" spans="1:8" ht="15" customHeight="1" x14ac:dyDescent="0.25">
      <c r="A982" s="51">
        <v>982</v>
      </c>
      <c r="B982" s="40" t="s">
        <v>94</v>
      </c>
      <c r="C982" s="40" t="s">
        <v>35</v>
      </c>
      <c r="D982" s="40" t="s">
        <v>2857</v>
      </c>
      <c r="E982" s="40" t="s">
        <v>2858</v>
      </c>
      <c r="F982" s="40" t="s">
        <v>2859</v>
      </c>
      <c r="G982" t="s">
        <v>969</v>
      </c>
      <c r="H982" t="s">
        <v>2746</v>
      </c>
    </row>
    <row r="983" spans="1:8" ht="15" customHeight="1" x14ac:dyDescent="0.25">
      <c r="A983" s="51">
        <v>983</v>
      </c>
      <c r="B983" s="40" t="s">
        <v>94</v>
      </c>
      <c r="C983" s="40" t="s">
        <v>35</v>
      </c>
      <c r="D983" s="40" t="s">
        <v>2860</v>
      </c>
      <c r="E983" s="40" t="s">
        <v>2861</v>
      </c>
      <c r="F983" s="40" t="s">
        <v>2862</v>
      </c>
      <c r="G983" t="s">
        <v>969</v>
      </c>
      <c r="H983" t="s">
        <v>2746</v>
      </c>
    </row>
    <row r="984" spans="1:8" ht="15" customHeight="1" x14ac:dyDescent="0.25">
      <c r="A984" s="51">
        <v>984</v>
      </c>
      <c r="B984" s="40" t="s">
        <v>94</v>
      </c>
      <c r="C984" s="40" t="s">
        <v>35</v>
      </c>
      <c r="D984" s="40" t="s">
        <v>2863</v>
      </c>
      <c r="E984" s="40" t="s">
        <v>2864</v>
      </c>
      <c r="F984" s="40" t="s">
        <v>2865</v>
      </c>
      <c r="G984" t="s">
        <v>969</v>
      </c>
      <c r="H984" t="s">
        <v>2746</v>
      </c>
    </row>
    <row r="985" spans="1:8" ht="15" customHeight="1" x14ac:dyDescent="0.25">
      <c r="A985" s="51">
        <v>985</v>
      </c>
      <c r="B985" s="40" t="s">
        <v>94</v>
      </c>
      <c r="C985" s="40" t="s">
        <v>35</v>
      </c>
      <c r="D985" s="40" t="s">
        <v>2866</v>
      </c>
      <c r="E985" s="40" t="s">
        <v>2867</v>
      </c>
      <c r="F985" s="40" t="s">
        <v>2868</v>
      </c>
      <c r="G985" t="s">
        <v>969</v>
      </c>
      <c r="H985" t="s">
        <v>2746</v>
      </c>
    </row>
    <row r="986" spans="1:8" ht="15" customHeight="1" x14ac:dyDescent="0.25">
      <c r="A986" s="51">
        <v>986</v>
      </c>
      <c r="B986" s="40" t="s">
        <v>94</v>
      </c>
      <c r="C986" s="40" t="s">
        <v>35</v>
      </c>
      <c r="D986" s="40" t="s">
        <v>2869</v>
      </c>
      <c r="E986" s="40" t="s">
        <v>2870</v>
      </c>
      <c r="F986" s="40" t="s">
        <v>2871</v>
      </c>
      <c r="G986" t="s">
        <v>969</v>
      </c>
      <c r="H986" t="s">
        <v>2746</v>
      </c>
    </row>
    <row r="987" spans="1:8" ht="15" customHeight="1" x14ac:dyDescent="0.25">
      <c r="A987" s="51">
        <v>987</v>
      </c>
      <c r="B987" s="40" t="s">
        <v>94</v>
      </c>
      <c r="C987" s="40" t="s">
        <v>35</v>
      </c>
      <c r="D987" s="40" t="s">
        <v>2872</v>
      </c>
      <c r="E987" s="40" t="s">
        <v>2873</v>
      </c>
      <c r="F987" s="40" t="s">
        <v>2874</v>
      </c>
      <c r="G987" t="s">
        <v>969</v>
      </c>
      <c r="H987" t="s">
        <v>2746</v>
      </c>
    </row>
    <row r="988" spans="1:8" ht="15" customHeight="1" x14ac:dyDescent="0.25">
      <c r="A988" s="51">
        <v>988</v>
      </c>
      <c r="B988" s="40" t="s">
        <v>94</v>
      </c>
      <c r="C988" s="40" t="s">
        <v>35</v>
      </c>
      <c r="D988" s="40" t="s">
        <v>2875</v>
      </c>
      <c r="E988" s="40" t="s">
        <v>2876</v>
      </c>
      <c r="F988" s="40" t="s">
        <v>2877</v>
      </c>
      <c r="G988" t="s">
        <v>969</v>
      </c>
      <c r="H988" t="s">
        <v>2746</v>
      </c>
    </row>
    <row r="989" spans="1:8" ht="15" customHeight="1" x14ac:dyDescent="0.25">
      <c r="A989" s="51">
        <v>989</v>
      </c>
      <c r="B989" s="40" t="s">
        <v>94</v>
      </c>
      <c r="C989" s="40" t="s">
        <v>35</v>
      </c>
      <c r="D989" s="40" t="s">
        <v>29</v>
      </c>
      <c r="E989" s="40" t="s">
        <v>2878</v>
      </c>
      <c r="F989" s="40" t="s">
        <v>2879</v>
      </c>
      <c r="G989" t="s">
        <v>969</v>
      </c>
      <c r="H989" t="s">
        <v>2746</v>
      </c>
    </row>
    <row r="990" spans="1:8" ht="15" customHeight="1" x14ac:dyDescent="0.25">
      <c r="A990" s="51">
        <v>990</v>
      </c>
      <c r="B990" s="40" t="s">
        <v>94</v>
      </c>
      <c r="C990" s="40" t="s">
        <v>35</v>
      </c>
      <c r="D990" s="40" t="s">
        <v>2880</v>
      </c>
      <c r="E990" s="40" t="s">
        <v>2881</v>
      </c>
      <c r="F990" s="40" t="s">
        <v>2882</v>
      </c>
      <c r="G990" t="s">
        <v>969</v>
      </c>
      <c r="H990" t="s">
        <v>2746</v>
      </c>
    </row>
    <row r="991" spans="1:8" ht="15" customHeight="1" x14ac:dyDescent="0.25">
      <c r="A991" s="51">
        <v>991</v>
      </c>
      <c r="B991" s="40" t="s">
        <v>94</v>
      </c>
      <c r="C991" s="40" t="s">
        <v>35</v>
      </c>
      <c r="D991" s="40" t="s">
        <v>2883</v>
      </c>
      <c r="E991" s="40" t="s">
        <v>2884</v>
      </c>
      <c r="F991" s="40" t="s">
        <v>2882</v>
      </c>
      <c r="G991" t="s">
        <v>969</v>
      </c>
      <c r="H991" t="s">
        <v>2746</v>
      </c>
    </row>
    <row r="992" spans="1:8" ht="15" customHeight="1" x14ac:dyDescent="0.25">
      <c r="A992" s="51">
        <v>992</v>
      </c>
      <c r="B992" s="40" t="s">
        <v>94</v>
      </c>
      <c r="C992" s="40" t="s">
        <v>35</v>
      </c>
      <c r="D992" s="40" t="s">
        <v>2885</v>
      </c>
      <c r="E992" s="40" t="s">
        <v>2886</v>
      </c>
      <c r="F992" s="40" t="s">
        <v>2887</v>
      </c>
      <c r="G992" t="s">
        <v>969</v>
      </c>
      <c r="H992" t="s">
        <v>2746</v>
      </c>
    </row>
    <row r="993" spans="1:8" ht="15" customHeight="1" x14ac:dyDescent="0.25">
      <c r="A993" s="51">
        <v>993</v>
      </c>
      <c r="B993" s="40" t="s">
        <v>94</v>
      </c>
      <c r="C993" s="40" t="s">
        <v>35</v>
      </c>
      <c r="D993" s="40" t="s">
        <v>2888</v>
      </c>
      <c r="E993" s="40" t="s">
        <v>2889</v>
      </c>
      <c r="F993" s="40" t="s">
        <v>2890</v>
      </c>
      <c r="G993" t="s">
        <v>969</v>
      </c>
      <c r="H993" t="s">
        <v>2746</v>
      </c>
    </row>
    <row r="994" spans="1:8" ht="15" customHeight="1" x14ac:dyDescent="0.25">
      <c r="A994" s="51">
        <v>994</v>
      </c>
      <c r="B994" s="40" t="s">
        <v>94</v>
      </c>
      <c r="C994" s="40" t="s">
        <v>35</v>
      </c>
      <c r="D994" s="40" t="s">
        <v>2891</v>
      </c>
      <c r="E994" s="40" t="s">
        <v>2892</v>
      </c>
      <c r="F994" s="40" t="s">
        <v>2893</v>
      </c>
      <c r="G994" t="s">
        <v>969</v>
      </c>
      <c r="H994" t="s">
        <v>2746</v>
      </c>
    </row>
    <row r="995" spans="1:8" ht="15" customHeight="1" x14ac:dyDescent="0.25">
      <c r="A995" s="51">
        <v>995</v>
      </c>
      <c r="B995" s="40" t="s">
        <v>94</v>
      </c>
      <c r="C995" s="40" t="s">
        <v>35</v>
      </c>
      <c r="D995" s="40" t="s">
        <v>2894</v>
      </c>
      <c r="E995" s="40" t="s">
        <v>2895</v>
      </c>
      <c r="F995" s="40" t="s">
        <v>2896</v>
      </c>
      <c r="G995" t="s">
        <v>969</v>
      </c>
      <c r="H995" t="s">
        <v>2746</v>
      </c>
    </row>
    <row r="996" spans="1:8" ht="15" customHeight="1" x14ac:dyDescent="0.25">
      <c r="A996" s="51">
        <v>996</v>
      </c>
      <c r="B996" s="40" t="s">
        <v>94</v>
      </c>
      <c r="C996" s="40" t="s">
        <v>35</v>
      </c>
      <c r="D996" s="40" t="s">
        <v>2897</v>
      </c>
      <c r="E996" s="40" t="s">
        <v>2898</v>
      </c>
      <c r="F996" s="40" t="s">
        <v>2899</v>
      </c>
      <c r="G996" t="s">
        <v>969</v>
      </c>
      <c r="H996" t="s">
        <v>2746</v>
      </c>
    </row>
    <row r="997" spans="1:8" ht="15" customHeight="1" x14ac:dyDescent="0.25">
      <c r="A997" s="51">
        <v>997</v>
      </c>
      <c r="B997" s="40" t="s">
        <v>94</v>
      </c>
      <c r="C997" s="40" t="s">
        <v>35</v>
      </c>
      <c r="D997" s="40" t="s">
        <v>2900</v>
      </c>
      <c r="E997" s="40" t="s">
        <v>2901</v>
      </c>
      <c r="F997" s="40" t="s">
        <v>2902</v>
      </c>
      <c r="G997" t="s">
        <v>969</v>
      </c>
      <c r="H997" t="s">
        <v>2746</v>
      </c>
    </row>
    <row r="998" spans="1:8" ht="15" customHeight="1" x14ac:dyDescent="0.25">
      <c r="A998" s="51">
        <v>998</v>
      </c>
      <c r="B998" s="40" t="s">
        <v>94</v>
      </c>
      <c r="C998" s="40" t="s">
        <v>35</v>
      </c>
      <c r="D998" s="40" t="s">
        <v>2903</v>
      </c>
      <c r="E998" s="40" t="s">
        <v>2904</v>
      </c>
      <c r="F998" s="40" t="s">
        <v>2905</v>
      </c>
      <c r="G998" t="s">
        <v>969</v>
      </c>
      <c r="H998" t="s">
        <v>2746</v>
      </c>
    </row>
    <row r="999" spans="1:8" ht="15" customHeight="1" x14ac:dyDescent="0.25">
      <c r="A999" s="51">
        <v>999</v>
      </c>
      <c r="B999" s="40" t="s">
        <v>94</v>
      </c>
      <c r="C999" s="40" t="s">
        <v>35</v>
      </c>
      <c r="D999" s="40" t="s">
        <v>2906</v>
      </c>
      <c r="E999" s="40" t="s">
        <v>2907</v>
      </c>
      <c r="F999" s="40" t="s">
        <v>2908</v>
      </c>
      <c r="G999" t="s">
        <v>969</v>
      </c>
      <c r="H999" t="s">
        <v>2746</v>
      </c>
    </row>
    <row r="1000" spans="1:8" ht="15" customHeight="1" x14ac:dyDescent="0.25">
      <c r="A1000" s="51">
        <v>1000</v>
      </c>
      <c r="B1000" s="40" t="s">
        <v>94</v>
      </c>
      <c r="C1000" s="40" t="s">
        <v>35</v>
      </c>
      <c r="D1000" s="40" t="s">
        <v>2909</v>
      </c>
      <c r="E1000" s="40" t="s">
        <v>2910</v>
      </c>
      <c r="F1000" s="40" t="s">
        <v>2911</v>
      </c>
      <c r="G1000" t="s">
        <v>969</v>
      </c>
      <c r="H1000" t="s">
        <v>2746</v>
      </c>
    </row>
    <row r="1001" spans="1:8" ht="15" customHeight="1" x14ac:dyDescent="0.25">
      <c r="A1001" s="51">
        <v>1001</v>
      </c>
      <c r="B1001" s="40" t="s">
        <v>94</v>
      </c>
      <c r="C1001" s="40" t="s">
        <v>35</v>
      </c>
      <c r="D1001" s="40" t="s">
        <v>2912</v>
      </c>
      <c r="E1001" s="40" t="s">
        <v>2913</v>
      </c>
      <c r="F1001" s="40" t="s">
        <v>2914</v>
      </c>
      <c r="G1001" t="s">
        <v>969</v>
      </c>
      <c r="H1001" t="s">
        <v>2746</v>
      </c>
    </row>
    <row r="1002" spans="1:8" ht="15" customHeight="1" x14ac:dyDescent="0.25">
      <c r="A1002" s="51">
        <v>1002</v>
      </c>
      <c r="B1002" s="40" t="s">
        <v>94</v>
      </c>
      <c r="C1002" s="40" t="s">
        <v>35</v>
      </c>
      <c r="D1002" s="40" t="s">
        <v>2915</v>
      </c>
      <c r="E1002" s="40" t="s">
        <v>2916</v>
      </c>
      <c r="F1002" s="40" t="s">
        <v>2917</v>
      </c>
      <c r="G1002" t="s">
        <v>969</v>
      </c>
      <c r="H1002" t="s">
        <v>2746</v>
      </c>
    </row>
    <row r="1003" spans="1:8" ht="15" customHeight="1" x14ac:dyDescent="0.25">
      <c r="A1003" s="51">
        <v>1003</v>
      </c>
      <c r="B1003" s="40" t="s">
        <v>94</v>
      </c>
      <c r="C1003" s="40" t="s">
        <v>35</v>
      </c>
      <c r="D1003" s="40" t="s">
        <v>88</v>
      </c>
      <c r="E1003" s="40" t="s">
        <v>2918</v>
      </c>
      <c r="F1003" s="40" t="s">
        <v>2919</v>
      </c>
      <c r="G1003" t="s">
        <v>969</v>
      </c>
      <c r="H1003" t="s">
        <v>2746</v>
      </c>
    </row>
    <row r="1004" spans="1:8" ht="15" customHeight="1" x14ac:dyDescent="0.25">
      <c r="A1004" s="51">
        <v>1004</v>
      </c>
      <c r="B1004" s="40" t="s">
        <v>94</v>
      </c>
      <c r="C1004" s="40" t="s">
        <v>35</v>
      </c>
      <c r="D1004" s="40" t="s">
        <v>2920</v>
      </c>
      <c r="E1004" s="40" t="s">
        <v>2918</v>
      </c>
      <c r="F1004" s="40" t="s">
        <v>2921</v>
      </c>
      <c r="G1004" t="s">
        <v>969</v>
      </c>
      <c r="H1004" t="s">
        <v>2746</v>
      </c>
    </row>
    <row r="1005" spans="1:8" ht="15" customHeight="1" x14ac:dyDescent="0.25">
      <c r="A1005" s="51">
        <v>1005</v>
      </c>
      <c r="B1005" s="40" t="s">
        <v>94</v>
      </c>
      <c r="C1005" s="40" t="s">
        <v>35</v>
      </c>
      <c r="D1005" s="40" t="s">
        <v>2922</v>
      </c>
      <c r="E1005" s="40" t="s">
        <v>2923</v>
      </c>
      <c r="F1005" s="40" t="s">
        <v>2924</v>
      </c>
      <c r="G1005" t="s">
        <v>969</v>
      </c>
      <c r="H1005" t="s">
        <v>2746</v>
      </c>
    </row>
    <row r="1006" spans="1:8" ht="15" customHeight="1" x14ac:dyDescent="0.25">
      <c r="A1006" s="51">
        <v>1006</v>
      </c>
      <c r="B1006" s="40" t="s">
        <v>94</v>
      </c>
      <c r="C1006" s="40" t="s">
        <v>35</v>
      </c>
      <c r="D1006" s="40" t="s">
        <v>2925</v>
      </c>
      <c r="E1006" s="40" t="s">
        <v>2926</v>
      </c>
      <c r="F1006" s="40" t="s">
        <v>2927</v>
      </c>
      <c r="G1006" t="s">
        <v>969</v>
      </c>
      <c r="H1006" t="s">
        <v>2746</v>
      </c>
    </row>
    <row r="1007" spans="1:8" ht="15" customHeight="1" x14ac:dyDescent="0.25">
      <c r="A1007" s="51">
        <v>1007</v>
      </c>
      <c r="B1007" s="40" t="s">
        <v>94</v>
      </c>
      <c r="C1007" s="40" t="s">
        <v>35</v>
      </c>
      <c r="D1007" s="40" t="s">
        <v>2928</v>
      </c>
      <c r="E1007" s="40" t="s">
        <v>2929</v>
      </c>
      <c r="F1007" s="40" t="s">
        <v>2930</v>
      </c>
      <c r="G1007" t="s">
        <v>969</v>
      </c>
      <c r="H1007" t="s">
        <v>2746</v>
      </c>
    </row>
    <row r="1008" spans="1:8" ht="15" customHeight="1" x14ac:dyDescent="0.25">
      <c r="A1008" s="51">
        <v>1008</v>
      </c>
      <c r="B1008" s="40" t="s">
        <v>94</v>
      </c>
      <c r="C1008" s="40" t="s">
        <v>35</v>
      </c>
      <c r="D1008" s="40" t="s">
        <v>2931</v>
      </c>
      <c r="E1008" s="40" t="s">
        <v>2932</v>
      </c>
      <c r="F1008" s="40" t="s">
        <v>2933</v>
      </c>
      <c r="G1008" t="s">
        <v>969</v>
      </c>
      <c r="H1008" t="s">
        <v>2746</v>
      </c>
    </row>
    <row r="1009" spans="1:8" ht="15" customHeight="1" x14ac:dyDescent="0.25">
      <c r="A1009" s="51">
        <v>1009</v>
      </c>
      <c r="B1009" s="40" t="s">
        <v>94</v>
      </c>
      <c r="C1009" s="40" t="s">
        <v>35</v>
      </c>
      <c r="D1009" s="40" t="s">
        <v>2934</v>
      </c>
      <c r="E1009" s="40" t="s">
        <v>2935</v>
      </c>
      <c r="F1009" s="40" t="s">
        <v>2936</v>
      </c>
      <c r="G1009" t="s">
        <v>969</v>
      </c>
      <c r="H1009" t="s">
        <v>2746</v>
      </c>
    </row>
    <row r="1010" spans="1:8" ht="15" customHeight="1" x14ac:dyDescent="0.25">
      <c r="A1010" s="51">
        <v>1010</v>
      </c>
      <c r="B1010" s="40" t="s">
        <v>94</v>
      </c>
      <c r="C1010" s="40" t="s">
        <v>35</v>
      </c>
      <c r="D1010" s="40" t="s">
        <v>2937</v>
      </c>
      <c r="E1010" s="40" t="s">
        <v>2938</v>
      </c>
      <c r="F1010" s="40" t="s">
        <v>2939</v>
      </c>
      <c r="G1010" t="s">
        <v>969</v>
      </c>
      <c r="H1010" t="s">
        <v>2746</v>
      </c>
    </row>
    <row r="1011" spans="1:8" ht="15" customHeight="1" x14ac:dyDescent="0.25">
      <c r="A1011" s="51">
        <v>1011</v>
      </c>
      <c r="B1011" s="40" t="s">
        <v>94</v>
      </c>
      <c r="C1011" s="40" t="s">
        <v>35</v>
      </c>
      <c r="D1011" s="40" t="s">
        <v>2940</v>
      </c>
      <c r="E1011" s="40" t="s">
        <v>2941</v>
      </c>
      <c r="F1011" s="40" t="s">
        <v>2942</v>
      </c>
      <c r="G1011" t="s">
        <v>969</v>
      </c>
      <c r="H1011" t="s">
        <v>2746</v>
      </c>
    </row>
    <row r="1012" spans="1:8" ht="15" customHeight="1" x14ac:dyDescent="0.25">
      <c r="A1012" s="51">
        <v>1012</v>
      </c>
      <c r="B1012" s="40" t="s">
        <v>94</v>
      </c>
      <c r="C1012" s="40" t="s">
        <v>35</v>
      </c>
      <c r="D1012" s="40" t="s">
        <v>2943</v>
      </c>
      <c r="E1012" s="40" t="s">
        <v>2944</v>
      </c>
      <c r="F1012" s="40" t="s">
        <v>2945</v>
      </c>
      <c r="G1012" t="s">
        <v>969</v>
      </c>
      <c r="H1012" t="s">
        <v>2746</v>
      </c>
    </row>
    <row r="1013" spans="1:8" ht="15" customHeight="1" x14ac:dyDescent="0.25">
      <c r="A1013" s="51">
        <v>1013</v>
      </c>
      <c r="B1013" s="40" t="s">
        <v>94</v>
      </c>
      <c r="C1013" s="40" t="s">
        <v>35</v>
      </c>
      <c r="D1013" s="40" t="s">
        <v>2946</v>
      </c>
      <c r="E1013" s="40" t="s">
        <v>2947</v>
      </c>
      <c r="F1013" s="40" t="s">
        <v>2948</v>
      </c>
      <c r="G1013" t="s">
        <v>969</v>
      </c>
      <c r="H1013" t="s">
        <v>2746</v>
      </c>
    </row>
    <row r="1014" spans="1:8" ht="15" customHeight="1" x14ac:dyDescent="0.25">
      <c r="A1014" s="51">
        <v>1014</v>
      </c>
      <c r="B1014" s="40" t="s">
        <v>94</v>
      </c>
      <c r="C1014" s="40" t="s">
        <v>35</v>
      </c>
      <c r="D1014" s="40" t="s">
        <v>2949</v>
      </c>
      <c r="E1014" s="40" t="s">
        <v>2947</v>
      </c>
      <c r="F1014" s="40" t="s">
        <v>2950</v>
      </c>
      <c r="G1014" t="s">
        <v>969</v>
      </c>
      <c r="H1014" t="s">
        <v>2746</v>
      </c>
    </row>
    <row r="1015" spans="1:8" ht="15" customHeight="1" x14ac:dyDescent="0.25">
      <c r="A1015" s="51">
        <v>1015</v>
      </c>
      <c r="B1015" s="40" t="s">
        <v>94</v>
      </c>
      <c r="C1015" s="40" t="s">
        <v>35</v>
      </c>
      <c r="D1015" s="40" t="s">
        <v>2951</v>
      </c>
      <c r="E1015" s="40" t="s">
        <v>2952</v>
      </c>
      <c r="F1015" s="40" t="s">
        <v>2953</v>
      </c>
      <c r="G1015" t="s">
        <v>969</v>
      </c>
      <c r="H1015" t="s">
        <v>2746</v>
      </c>
    </row>
    <row r="1016" spans="1:8" ht="15" customHeight="1" x14ac:dyDescent="0.25">
      <c r="A1016" s="51">
        <v>1016</v>
      </c>
      <c r="B1016" s="40" t="s">
        <v>94</v>
      </c>
      <c r="C1016" s="40" t="s">
        <v>35</v>
      </c>
      <c r="D1016" s="40" t="s">
        <v>2954</v>
      </c>
      <c r="E1016" s="40" t="s">
        <v>2955</v>
      </c>
      <c r="F1016" s="40" t="s">
        <v>2956</v>
      </c>
      <c r="G1016" t="s">
        <v>969</v>
      </c>
      <c r="H1016" t="s">
        <v>2746</v>
      </c>
    </row>
    <row r="1017" spans="1:8" ht="15" customHeight="1" x14ac:dyDescent="0.25">
      <c r="A1017" s="51">
        <v>1017</v>
      </c>
      <c r="B1017" s="40" t="s">
        <v>94</v>
      </c>
      <c r="C1017" s="40" t="s">
        <v>35</v>
      </c>
      <c r="D1017" s="40" t="s">
        <v>2957</v>
      </c>
      <c r="E1017" s="40" t="s">
        <v>2958</v>
      </c>
      <c r="F1017" s="40" t="s">
        <v>2959</v>
      </c>
      <c r="G1017" t="s">
        <v>969</v>
      </c>
      <c r="H1017" t="s">
        <v>2746</v>
      </c>
    </row>
    <row r="1018" spans="1:8" ht="15" customHeight="1" x14ac:dyDescent="0.25">
      <c r="A1018" s="51">
        <v>1018</v>
      </c>
      <c r="B1018" s="40" t="s">
        <v>94</v>
      </c>
      <c r="C1018" s="40" t="s">
        <v>35</v>
      </c>
      <c r="D1018" s="40" t="s">
        <v>2960</v>
      </c>
      <c r="E1018" s="40" t="s">
        <v>2961</v>
      </c>
      <c r="F1018" s="40" t="s">
        <v>2962</v>
      </c>
      <c r="G1018" t="s">
        <v>969</v>
      </c>
      <c r="H1018" t="s">
        <v>2746</v>
      </c>
    </row>
    <row r="1019" spans="1:8" ht="15" customHeight="1" x14ac:dyDescent="0.25">
      <c r="A1019" s="51">
        <v>1019</v>
      </c>
      <c r="B1019" s="40" t="s">
        <v>94</v>
      </c>
      <c r="C1019" s="40" t="s">
        <v>35</v>
      </c>
      <c r="D1019" s="40" t="s">
        <v>2963</v>
      </c>
      <c r="E1019" s="40" t="s">
        <v>2964</v>
      </c>
      <c r="F1019" s="40" t="s">
        <v>2965</v>
      </c>
      <c r="G1019" t="s">
        <v>969</v>
      </c>
      <c r="H1019" t="s">
        <v>2746</v>
      </c>
    </row>
    <row r="1020" spans="1:8" ht="15" customHeight="1" x14ac:dyDescent="0.25">
      <c r="A1020" s="51">
        <v>1020</v>
      </c>
      <c r="B1020" s="40" t="s">
        <v>94</v>
      </c>
      <c r="C1020" s="40" t="s">
        <v>35</v>
      </c>
      <c r="D1020" s="40" t="s">
        <v>2966</v>
      </c>
      <c r="E1020" s="40" t="s">
        <v>2967</v>
      </c>
      <c r="F1020" s="40" t="s">
        <v>2968</v>
      </c>
      <c r="G1020" t="s">
        <v>969</v>
      </c>
      <c r="H1020" t="s">
        <v>2746</v>
      </c>
    </row>
    <row r="1021" spans="1:8" ht="15" customHeight="1" x14ac:dyDescent="0.25">
      <c r="A1021" s="51">
        <v>1021</v>
      </c>
      <c r="B1021" s="40" t="s">
        <v>94</v>
      </c>
      <c r="C1021" s="40" t="s">
        <v>35</v>
      </c>
      <c r="D1021" s="40" t="s">
        <v>2969</v>
      </c>
      <c r="E1021" s="40" t="s">
        <v>2970</v>
      </c>
      <c r="F1021" s="40" t="s">
        <v>2971</v>
      </c>
      <c r="G1021" t="s">
        <v>969</v>
      </c>
      <c r="H1021" t="s">
        <v>2746</v>
      </c>
    </row>
    <row r="1022" spans="1:8" ht="15" customHeight="1" x14ac:dyDescent="0.25">
      <c r="A1022" s="51">
        <v>1022</v>
      </c>
      <c r="B1022" s="40" t="s">
        <v>94</v>
      </c>
      <c r="C1022" s="40" t="s">
        <v>35</v>
      </c>
      <c r="D1022" s="40" t="s">
        <v>2972</v>
      </c>
      <c r="E1022" s="40" t="s">
        <v>2973</v>
      </c>
      <c r="F1022" s="40" t="s">
        <v>2974</v>
      </c>
      <c r="G1022" t="s">
        <v>969</v>
      </c>
      <c r="H1022" t="s">
        <v>2746</v>
      </c>
    </row>
    <row r="1023" spans="1:8" ht="15" customHeight="1" x14ac:dyDescent="0.25">
      <c r="A1023" s="51">
        <v>1023</v>
      </c>
      <c r="B1023" s="40" t="s">
        <v>94</v>
      </c>
      <c r="C1023" s="40" t="s">
        <v>35</v>
      </c>
      <c r="D1023" s="40" t="s">
        <v>2975</v>
      </c>
      <c r="E1023" s="40" t="s">
        <v>2973</v>
      </c>
      <c r="F1023" s="40" t="s">
        <v>2976</v>
      </c>
      <c r="G1023" t="s">
        <v>969</v>
      </c>
      <c r="H1023" t="s">
        <v>2746</v>
      </c>
    </row>
    <row r="1024" spans="1:8" ht="15" customHeight="1" x14ac:dyDescent="0.25">
      <c r="A1024" s="51">
        <v>1024</v>
      </c>
      <c r="B1024" s="40" t="s">
        <v>118</v>
      </c>
      <c r="C1024" s="40" t="s">
        <v>35</v>
      </c>
      <c r="D1024" s="40" t="s">
        <v>118</v>
      </c>
      <c r="E1024" s="40" t="s">
        <v>2977</v>
      </c>
      <c r="F1024" s="40" t="s">
        <v>2978</v>
      </c>
      <c r="G1024" t="s">
        <v>969</v>
      </c>
      <c r="H1024" t="s">
        <v>2977</v>
      </c>
    </row>
    <row r="1025" spans="1:8" ht="15" customHeight="1" x14ac:dyDescent="0.25">
      <c r="A1025" s="51">
        <v>1025</v>
      </c>
      <c r="B1025" s="40" t="s">
        <v>118</v>
      </c>
      <c r="C1025" s="40" t="s">
        <v>35</v>
      </c>
      <c r="D1025" s="40" t="s">
        <v>62</v>
      </c>
      <c r="E1025" s="40" t="s">
        <v>2979</v>
      </c>
      <c r="F1025" s="40" t="s">
        <v>2980</v>
      </c>
      <c r="G1025" t="s">
        <v>969</v>
      </c>
      <c r="H1025" t="s">
        <v>2977</v>
      </c>
    </row>
    <row r="1026" spans="1:8" ht="15" customHeight="1" x14ac:dyDescent="0.25">
      <c r="A1026" s="51">
        <v>1026</v>
      </c>
      <c r="B1026" s="40" t="s">
        <v>118</v>
      </c>
      <c r="C1026" s="40" t="s">
        <v>35</v>
      </c>
      <c r="D1026" s="40" t="s">
        <v>2981</v>
      </c>
      <c r="E1026" s="40" t="s">
        <v>2982</v>
      </c>
      <c r="F1026" s="40" t="s">
        <v>2983</v>
      </c>
      <c r="G1026" t="s">
        <v>969</v>
      </c>
      <c r="H1026" t="s">
        <v>2977</v>
      </c>
    </row>
    <row r="1027" spans="1:8" ht="15" customHeight="1" x14ac:dyDescent="0.25">
      <c r="A1027" s="51">
        <v>1027</v>
      </c>
      <c r="B1027" s="40" t="s">
        <v>118</v>
      </c>
      <c r="C1027" s="40" t="s">
        <v>35</v>
      </c>
      <c r="D1027" s="40" t="s">
        <v>2984</v>
      </c>
      <c r="E1027" s="40" t="s">
        <v>2985</v>
      </c>
      <c r="F1027" s="40" t="s">
        <v>2986</v>
      </c>
      <c r="G1027" t="s">
        <v>969</v>
      </c>
      <c r="H1027" t="s">
        <v>2977</v>
      </c>
    </row>
    <row r="1028" spans="1:8" ht="15" customHeight="1" x14ac:dyDescent="0.25">
      <c r="A1028" s="51">
        <v>1028</v>
      </c>
      <c r="B1028" s="40" t="s">
        <v>118</v>
      </c>
      <c r="C1028" s="40" t="s">
        <v>35</v>
      </c>
      <c r="D1028" s="40" t="s">
        <v>2987</v>
      </c>
      <c r="E1028" s="40" t="s">
        <v>2988</v>
      </c>
      <c r="F1028" s="40" t="s">
        <v>2989</v>
      </c>
      <c r="G1028" t="s">
        <v>969</v>
      </c>
      <c r="H1028" t="s">
        <v>2977</v>
      </c>
    </row>
    <row r="1029" spans="1:8" ht="15" customHeight="1" x14ac:dyDescent="0.25">
      <c r="A1029" s="51">
        <v>1029</v>
      </c>
      <c r="B1029" s="40" t="s">
        <v>118</v>
      </c>
      <c r="C1029" s="40" t="s">
        <v>35</v>
      </c>
      <c r="D1029" s="40" t="s">
        <v>2990</v>
      </c>
      <c r="E1029" s="40" t="s">
        <v>2991</v>
      </c>
      <c r="F1029" s="40" t="s">
        <v>2992</v>
      </c>
      <c r="G1029" t="s">
        <v>969</v>
      </c>
      <c r="H1029" t="s">
        <v>2977</v>
      </c>
    </row>
    <row r="1030" spans="1:8" ht="15" customHeight="1" x14ac:dyDescent="0.25">
      <c r="A1030" s="51">
        <v>1030</v>
      </c>
      <c r="B1030" s="40" t="s">
        <v>118</v>
      </c>
      <c r="C1030" s="40" t="s">
        <v>35</v>
      </c>
      <c r="D1030" s="40" t="s">
        <v>2993</v>
      </c>
      <c r="E1030" s="40" t="s">
        <v>2994</v>
      </c>
      <c r="F1030" s="40" t="s">
        <v>2995</v>
      </c>
      <c r="G1030" t="s">
        <v>969</v>
      </c>
      <c r="H1030" t="s">
        <v>2977</v>
      </c>
    </row>
    <row r="1031" spans="1:8" ht="15" customHeight="1" x14ac:dyDescent="0.25">
      <c r="A1031" s="51">
        <v>1031</v>
      </c>
      <c r="B1031" s="40" t="s">
        <v>118</v>
      </c>
      <c r="C1031" s="40" t="s">
        <v>35</v>
      </c>
      <c r="D1031" s="40" t="s">
        <v>2996</v>
      </c>
      <c r="E1031" s="40" t="s">
        <v>2997</v>
      </c>
      <c r="F1031" s="40" t="s">
        <v>2998</v>
      </c>
      <c r="G1031" t="s">
        <v>969</v>
      </c>
      <c r="H1031" t="s">
        <v>2977</v>
      </c>
    </row>
    <row r="1032" spans="1:8" ht="15" customHeight="1" x14ac:dyDescent="0.25">
      <c r="A1032" s="51">
        <v>1032</v>
      </c>
      <c r="B1032" s="40" t="s">
        <v>118</v>
      </c>
      <c r="C1032" s="40" t="s">
        <v>35</v>
      </c>
      <c r="D1032" s="40" t="s">
        <v>2999</v>
      </c>
      <c r="E1032" s="40" t="s">
        <v>3000</v>
      </c>
      <c r="F1032" s="40" t="s">
        <v>3001</v>
      </c>
      <c r="G1032" t="s">
        <v>969</v>
      </c>
      <c r="H1032" t="s">
        <v>2977</v>
      </c>
    </row>
    <row r="1033" spans="1:8" ht="15" customHeight="1" x14ac:dyDescent="0.25">
      <c r="A1033" s="51">
        <v>1033</v>
      </c>
      <c r="B1033" s="40" t="s">
        <v>118</v>
      </c>
      <c r="C1033" s="40" t="s">
        <v>35</v>
      </c>
      <c r="D1033" s="40" t="s">
        <v>3002</v>
      </c>
      <c r="E1033" s="40" t="s">
        <v>3000</v>
      </c>
      <c r="F1033" s="40" t="s">
        <v>3003</v>
      </c>
      <c r="G1033" t="s">
        <v>969</v>
      </c>
      <c r="H1033" t="s">
        <v>2977</v>
      </c>
    </row>
    <row r="1034" spans="1:8" ht="15" customHeight="1" x14ac:dyDescent="0.25">
      <c r="A1034" s="51">
        <v>1034</v>
      </c>
      <c r="B1034" s="40" t="s">
        <v>118</v>
      </c>
      <c r="C1034" s="40" t="s">
        <v>35</v>
      </c>
      <c r="D1034" s="40" t="s">
        <v>3004</v>
      </c>
      <c r="E1034" s="40" t="s">
        <v>3005</v>
      </c>
      <c r="F1034" s="40" t="s">
        <v>3006</v>
      </c>
      <c r="G1034" t="s">
        <v>969</v>
      </c>
      <c r="H1034" t="s">
        <v>2977</v>
      </c>
    </row>
    <row r="1035" spans="1:8" ht="15" customHeight="1" x14ac:dyDescent="0.25">
      <c r="A1035" s="51">
        <v>1035</v>
      </c>
      <c r="B1035" s="40" t="s">
        <v>118</v>
      </c>
      <c r="C1035" s="40" t="s">
        <v>35</v>
      </c>
      <c r="D1035" s="40" t="s">
        <v>3007</v>
      </c>
      <c r="E1035" s="40" t="s">
        <v>3008</v>
      </c>
      <c r="F1035" s="40" t="s">
        <v>3009</v>
      </c>
      <c r="G1035" t="s">
        <v>969</v>
      </c>
      <c r="H1035" t="s">
        <v>2977</v>
      </c>
    </row>
    <row r="1036" spans="1:8" ht="15" customHeight="1" x14ac:dyDescent="0.25">
      <c r="A1036" s="51">
        <v>1036</v>
      </c>
      <c r="B1036" s="40" t="s">
        <v>118</v>
      </c>
      <c r="C1036" s="40" t="s">
        <v>35</v>
      </c>
      <c r="D1036" s="40" t="s">
        <v>3010</v>
      </c>
      <c r="E1036" s="40" t="s">
        <v>3011</v>
      </c>
      <c r="F1036" s="40" t="s">
        <v>3012</v>
      </c>
      <c r="G1036" t="s">
        <v>969</v>
      </c>
      <c r="H1036" t="s">
        <v>2977</v>
      </c>
    </row>
    <row r="1037" spans="1:8" ht="15" customHeight="1" x14ac:dyDescent="0.25">
      <c r="A1037" s="51">
        <v>1037</v>
      </c>
      <c r="B1037" s="40" t="s">
        <v>118</v>
      </c>
      <c r="C1037" s="40" t="s">
        <v>35</v>
      </c>
      <c r="D1037" s="40" t="s">
        <v>3013</v>
      </c>
      <c r="E1037" s="40" t="s">
        <v>3014</v>
      </c>
      <c r="F1037" s="40" t="s">
        <v>3015</v>
      </c>
      <c r="G1037" t="s">
        <v>969</v>
      </c>
      <c r="H1037" t="s">
        <v>2977</v>
      </c>
    </row>
    <row r="1038" spans="1:8" ht="15" customHeight="1" x14ac:dyDescent="0.25">
      <c r="A1038" s="51">
        <v>1038</v>
      </c>
      <c r="B1038" s="40" t="s">
        <v>118</v>
      </c>
      <c r="C1038" s="40" t="s">
        <v>35</v>
      </c>
      <c r="D1038" s="40" t="s">
        <v>3016</v>
      </c>
      <c r="E1038" s="40" t="s">
        <v>3017</v>
      </c>
      <c r="F1038" s="40" t="s">
        <v>3018</v>
      </c>
      <c r="G1038" t="s">
        <v>969</v>
      </c>
      <c r="H1038" t="s">
        <v>2977</v>
      </c>
    </row>
    <row r="1039" spans="1:8" ht="15" customHeight="1" x14ac:dyDescent="0.25">
      <c r="A1039" s="51">
        <v>1039</v>
      </c>
      <c r="B1039" s="40" t="s">
        <v>118</v>
      </c>
      <c r="C1039" s="40" t="s">
        <v>35</v>
      </c>
      <c r="D1039" s="40" t="s">
        <v>3019</v>
      </c>
      <c r="E1039" s="40" t="s">
        <v>3020</v>
      </c>
      <c r="F1039" s="40" t="s">
        <v>3021</v>
      </c>
      <c r="G1039" t="s">
        <v>969</v>
      </c>
      <c r="H1039" t="s">
        <v>2977</v>
      </c>
    </row>
    <row r="1040" spans="1:8" ht="15" customHeight="1" x14ac:dyDescent="0.25">
      <c r="A1040" s="51">
        <v>1040</v>
      </c>
      <c r="B1040" s="40" t="s">
        <v>118</v>
      </c>
      <c r="C1040" s="40" t="s">
        <v>35</v>
      </c>
      <c r="D1040" s="40" t="s">
        <v>3022</v>
      </c>
      <c r="E1040" s="40" t="s">
        <v>3023</v>
      </c>
      <c r="F1040" s="40" t="s">
        <v>3024</v>
      </c>
      <c r="G1040" t="s">
        <v>969</v>
      </c>
      <c r="H1040" t="s">
        <v>2977</v>
      </c>
    </row>
    <row r="1041" spans="1:8" ht="15" customHeight="1" x14ac:dyDescent="0.25">
      <c r="A1041" s="51">
        <v>1041</v>
      </c>
      <c r="B1041" s="40" t="s">
        <v>118</v>
      </c>
      <c r="C1041" s="40" t="s">
        <v>35</v>
      </c>
      <c r="D1041" s="40" t="s">
        <v>3025</v>
      </c>
      <c r="E1041" s="40" t="s">
        <v>3026</v>
      </c>
      <c r="F1041" s="40" t="s">
        <v>3027</v>
      </c>
      <c r="G1041" t="s">
        <v>969</v>
      </c>
      <c r="H1041" t="s">
        <v>2977</v>
      </c>
    </row>
    <row r="1042" spans="1:8" ht="15" customHeight="1" x14ac:dyDescent="0.25">
      <c r="A1042" s="51">
        <v>1042</v>
      </c>
      <c r="B1042" s="40" t="s">
        <v>118</v>
      </c>
      <c r="C1042" s="40" t="s">
        <v>35</v>
      </c>
      <c r="D1042" s="40" t="s">
        <v>3028</v>
      </c>
      <c r="E1042" s="40" t="s">
        <v>3029</v>
      </c>
      <c r="F1042" s="40" t="s">
        <v>3030</v>
      </c>
      <c r="G1042" t="s">
        <v>969</v>
      </c>
      <c r="H1042" t="s">
        <v>2977</v>
      </c>
    </row>
    <row r="1043" spans="1:8" ht="15" customHeight="1" x14ac:dyDescent="0.25">
      <c r="A1043" s="51">
        <v>1043</v>
      </c>
      <c r="B1043" s="40" t="s">
        <v>118</v>
      </c>
      <c r="C1043" s="40" t="s">
        <v>35</v>
      </c>
      <c r="D1043" s="40" t="s">
        <v>3031</v>
      </c>
      <c r="E1043" s="40" t="s">
        <v>3032</v>
      </c>
      <c r="F1043" s="40" t="s">
        <v>3033</v>
      </c>
      <c r="G1043" t="s">
        <v>969</v>
      </c>
      <c r="H1043" t="s">
        <v>2977</v>
      </c>
    </row>
    <row r="1044" spans="1:8" ht="15" customHeight="1" x14ac:dyDescent="0.25">
      <c r="A1044" s="51">
        <v>1044</v>
      </c>
      <c r="B1044" s="40" t="s">
        <v>118</v>
      </c>
      <c r="C1044" s="40" t="s">
        <v>35</v>
      </c>
      <c r="D1044" s="40" t="s">
        <v>3034</v>
      </c>
      <c r="E1044" s="40" t="s">
        <v>3035</v>
      </c>
      <c r="F1044" s="40" t="s">
        <v>3036</v>
      </c>
      <c r="G1044" t="s">
        <v>969</v>
      </c>
      <c r="H1044" t="s">
        <v>2977</v>
      </c>
    </row>
    <row r="1045" spans="1:8" ht="15" customHeight="1" x14ac:dyDescent="0.25">
      <c r="A1045" s="51">
        <v>1045</v>
      </c>
      <c r="B1045" s="40" t="s">
        <v>118</v>
      </c>
      <c r="C1045" s="40" t="s">
        <v>35</v>
      </c>
      <c r="D1045" s="40" t="s">
        <v>3037</v>
      </c>
      <c r="E1045" s="40" t="s">
        <v>3038</v>
      </c>
      <c r="F1045" s="40" t="s">
        <v>3039</v>
      </c>
      <c r="G1045" t="s">
        <v>969</v>
      </c>
      <c r="H1045" t="s">
        <v>2977</v>
      </c>
    </row>
    <row r="1046" spans="1:8" ht="15" customHeight="1" x14ac:dyDescent="0.25">
      <c r="A1046" s="51">
        <v>1046</v>
      </c>
      <c r="B1046" s="40" t="s">
        <v>118</v>
      </c>
      <c r="C1046" s="40" t="s">
        <v>35</v>
      </c>
      <c r="D1046" s="40" t="s">
        <v>3040</v>
      </c>
      <c r="E1046" s="40" t="s">
        <v>3041</v>
      </c>
      <c r="F1046" s="40" t="s">
        <v>3042</v>
      </c>
      <c r="G1046" t="s">
        <v>969</v>
      </c>
      <c r="H1046" t="s">
        <v>2977</v>
      </c>
    </row>
    <row r="1047" spans="1:8" ht="15" customHeight="1" x14ac:dyDescent="0.25">
      <c r="A1047" s="51">
        <v>1047</v>
      </c>
      <c r="B1047" s="40" t="s">
        <v>118</v>
      </c>
      <c r="C1047" s="40" t="s">
        <v>35</v>
      </c>
      <c r="D1047" s="40" t="s">
        <v>33</v>
      </c>
      <c r="E1047" s="40" t="s">
        <v>3043</v>
      </c>
      <c r="F1047" s="40" t="s">
        <v>3044</v>
      </c>
      <c r="G1047" t="s">
        <v>969</v>
      </c>
      <c r="H1047" t="s">
        <v>2977</v>
      </c>
    </row>
    <row r="1048" spans="1:8" ht="15" customHeight="1" x14ac:dyDescent="0.25">
      <c r="A1048" s="51">
        <v>1048</v>
      </c>
      <c r="B1048" s="40" t="s">
        <v>118</v>
      </c>
      <c r="C1048" s="40" t="s">
        <v>35</v>
      </c>
      <c r="D1048" s="40" t="s">
        <v>3045</v>
      </c>
      <c r="E1048" s="40" t="s">
        <v>3043</v>
      </c>
      <c r="F1048" s="40" t="s">
        <v>3046</v>
      </c>
      <c r="G1048" t="s">
        <v>969</v>
      </c>
      <c r="H1048" t="s">
        <v>2977</v>
      </c>
    </row>
    <row r="1049" spans="1:8" ht="15" customHeight="1" x14ac:dyDescent="0.25">
      <c r="A1049" s="51">
        <v>1049</v>
      </c>
      <c r="B1049" s="40" t="s">
        <v>118</v>
      </c>
      <c r="C1049" s="40" t="s">
        <v>35</v>
      </c>
      <c r="D1049" s="40" t="s">
        <v>3047</v>
      </c>
      <c r="E1049" s="40" t="s">
        <v>3048</v>
      </c>
      <c r="F1049" s="40" t="s">
        <v>3049</v>
      </c>
      <c r="G1049" t="s">
        <v>969</v>
      </c>
      <c r="H1049" t="s">
        <v>2977</v>
      </c>
    </row>
    <row r="1050" spans="1:8" ht="15" customHeight="1" x14ac:dyDescent="0.25">
      <c r="A1050" s="51">
        <v>1050</v>
      </c>
      <c r="B1050" s="40" t="s">
        <v>118</v>
      </c>
      <c r="C1050" s="40" t="s">
        <v>35</v>
      </c>
      <c r="D1050" s="40" t="s">
        <v>3050</v>
      </c>
      <c r="E1050" s="40" t="s">
        <v>3051</v>
      </c>
      <c r="F1050" s="40" t="s">
        <v>3052</v>
      </c>
      <c r="G1050" t="s">
        <v>969</v>
      </c>
      <c r="H1050" t="s">
        <v>2977</v>
      </c>
    </row>
    <row r="1051" spans="1:8" ht="15" customHeight="1" x14ac:dyDescent="0.25">
      <c r="A1051" s="51">
        <v>1051</v>
      </c>
      <c r="B1051" s="40" t="s">
        <v>118</v>
      </c>
      <c r="C1051" s="40" t="s">
        <v>35</v>
      </c>
      <c r="D1051" s="40" t="s">
        <v>3053</v>
      </c>
      <c r="E1051" s="40" t="s">
        <v>3054</v>
      </c>
      <c r="F1051" s="40" t="s">
        <v>3055</v>
      </c>
      <c r="G1051" t="s">
        <v>969</v>
      </c>
      <c r="H1051" t="s">
        <v>2977</v>
      </c>
    </row>
    <row r="1052" spans="1:8" ht="15" customHeight="1" x14ac:dyDescent="0.25">
      <c r="A1052" s="51">
        <v>1052</v>
      </c>
      <c r="B1052" s="40" t="s">
        <v>118</v>
      </c>
      <c r="C1052" s="40" t="s">
        <v>35</v>
      </c>
      <c r="D1052" s="40" t="s">
        <v>3056</v>
      </c>
      <c r="E1052" s="40" t="s">
        <v>3057</v>
      </c>
      <c r="F1052" s="40" t="s">
        <v>3058</v>
      </c>
      <c r="G1052" t="s">
        <v>969</v>
      </c>
      <c r="H1052" t="s">
        <v>2977</v>
      </c>
    </row>
    <row r="1053" spans="1:8" ht="15" customHeight="1" x14ac:dyDescent="0.25">
      <c r="A1053" s="51">
        <v>1053</v>
      </c>
      <c r="B1053" s="40" t="s">
        <v>118</v>
      </c>
      <c r="C1053" s="40" t="s">
        <v>35</v>
      </c>
      <c r="D1053" s="40" t="s">
        <v>3059</v>
      </c>
      <c r="E1053" s="40" t="s">
        <v>3060</v>
      </c>
      <c r="F1053" s="40" t="s">
        <v>3061</v>
      </c>
      <c r="G1053" t="s">
        <v>969</v>
      </c>
      <c r="H1053" t="s">
        <v>2977</v>
      </c>
    </row>
    <row r="1054" spans="1:8" ht="15" customHeight="1" x14ac:dyDescent="0.25">
      <c r="A1054" s="51">
        <v>1054</v>
      </c>
      <c r="B1054" s="40" t="s">
        <v>118</v>
      </c>
      <c r="C1054" s="40" t="s">
        <v>35</v>
      </c>
      <c r="D1054" s="40" t="s">
        <v>3062</v>
      </c>
      <c r="E1054" s="40" t="s">
        <v>3063</v>
      </c>
      <c r="F1054" s="40" t="s">
        <v>3064</v>
      </c>
      <c r="G1054" t="s">
        <v>969</v>
      </c>
      <c r="H1054" t="s">
        <v>2977</v>
      </c>
    </row>
    <row r="1055" spans="1:8" ht="15" customHeight="1" x14ac:dyDescent="0.25">
      <c r="A1055" s="51">
        <v>1055</v>
      </c>
      <c r="B1055" s="40" t="s">
        <v>118</v>
      </c>
      <c r="C1055" s="40" t="s">
        <v>35</v>
      </c>
      <c r="D1055" s="40" t="s">
        <v>3065</v>
      </c>
      <c r="E1055" s="40" t="s">
        <v>3066</v>
      </c>
      <c r="F1055" s="40" t="s">
        <v>3067</v>
      </c>
      <c r="G1055" t="s">
        <v>969</v>
      </c>
      <c r="H1055" t="s">
        <v>2977</v>
      </c>
    </row>
    <row r="1056" spans="1:8" ht="15" customHeight="1" x14ac:dyDescent="0.25">
      <c r="A1056" s="51">
        <v>1056</v>
      </c>
      <c r="B1056" s="40" t="s">
        <v>118</v>
      </c>
      <c r="C1056" s="40" t="s">
        <v>35</v>
      </c>
      <c r="D1056" s="40" t="s">
        <v>3068</v>
      </c>
      <c r="E1056" s="40" t="s">
        <v>3069</v>
      </c>
      <c r="F1056" s="40" t="s">
        <v>3070</v>
      </c>
      <c r="G1056" t="s">
        <v>969</v>
      </c>
      <c r="H1056" t="s">
        <v>2977</v>
      </c>
    </row>
    <row r="1057" spans="1:8" ht="15" customHeight="1" x14ac:dyDescent="0.25">
      <c r="A1057" s="51">
        <v>1057</v>
      </c>
      <c r="B1057" s="40" t="s">
        <v>118</v>
      </c>
      <c r="C1057" s="40" t="s">
        <v>35</v>
      </c>
      <c r="D1057" s="40" t="s">
        <v>3071</v>
      </c>
      <c r="E1057" s="40" t="s">
        <v>3072</v>
      </c>
      <c r="F1057" s="40" t="s">
        <v>3073</v>
      </c>
      <c r="G1057" t="s">
        <v>969</v>
      </c>
      <c r="H1057" t="s">
        <v>2977</v>
      </c>
    </row>
    <row r="1058" spans="1:8" ht="15" customHeight="1" x14ac:dyDescent="0.25">
      <c r="A1058" s="51">
        <v>1058</v>
      </c>
      <c r="B1058" s="40" t="s">
        <v>118</v>
      </c>
      <c r="C1058" s="40" t="s">
        <v>35</v>
      </c>
      <c r="D1058" s="40" t="s">
        <v>43</v>
      </c>
      <c r="E1058" s="40" t="s">
        <v>3074</v>
      </c>
      <c r="F1058" s="40" t="s">
        <v>3075</v>
      </c>
      <c r="G1058" t="s">
        <v>969</v>
      </c>
      <c r="H1058" t="s">
        <v>2977</v>
      </c>
    </row>
    <row r="1059" spans="1:8" ht="15" customHeight="1" x14ac:dyDescent="0.25">
      <c r="A1059" s="51">
        <v>1059</v>
      </c>
      <c r="B1059" s="40" t="s">
        <v>118</v>
      </c>
      <c r="C1059" s="40" t="s">
        <v>35</v>
      </c>
      <c r="D1059" s="40" t="s">
        <v>3076</v>
      </c>
      <c r="E1059" s="40" t="s">
        <v>3074</v>
      </c>
      <c r="F1059" s="40" t="s">
        <v>3077</v>
      </c>
      <c r="G1059" t="s">
        <v>969</v>
      </c>
      <c r="H1059" t="s">
        <v>2977</v>
      </c>
    </row>
    <row r="1060" spans="1:8" ht="15" customHeight="1" x14ac:dyDescent="0.25">
      <c r="A1060" s="51">
        <v>1060</v>
      </c>
      <c r="B1060" s="40" t="s">
        <v>31</v>
      </c>
      <c r="C1060" s="40" t="s">
        <v>35</v>
      </c>
      <c r="D1060" s="40" t="s">
        <v>31</v>
      </c>
      <c r="E1060" s="40" t="s">
        <v>3078</v>
      </c>
      <c r="F1060" s="40" t="s">
        <v>3079</v>
      </c>
      <c r="G1060" t="s">
        <v>969</v>
      </c>
      <c r="H1060" t="s">
        <v>2977</v>
      </c>
    </row>
    <row r="1061" spans="1:8" ht="15" customHeight="1" x14ac:dyDescent="0.25">
      <c r="A1061" s="51">
        <v>1061</v>
      </c>
      <c r="B1061" s="40" t="s">
        <v>31</v>
      </c>
      <c r="C1061" s="40" t="s">
        <v>35</v>
      </c>
      <c r="D1061" s="40" t="s">
        <v>122</v>
      </c>
      <c r="E1061" s="40" t="s">
        <v>3080</v>
      </c>
      <c r="F1061" s="40" t="s">
        <v>3081</v>
      </c>
      <c r="G1061" t="s">
        <v>969</v>
      </c>
      <c r="H1061" t="s">
        <v>3080</v>
      </c>
    </row>
    <row r="1062" spans="1:8" ht="15" customHeight="1" x14ac:dyDescent="0.25">
      <c r="A1062" s="51">
        <v>1062</v>
      </c>
      <c r="B1062" s="40" t="s">
        <v>31</v>
      </c>
      <c r="C1062" s="40" t="s">
        <v>35</v>
      </c>
      <c r="D1062" s="40" t="s">
        <v>3082</v>
      </c>
      <c r="E1062" s="40" t="s">
        <v>3083</v>
      </c>
      <c r="F1062" s="40" t="s">
        <v>3084</v>
      </c>
      <c r="G1062" t="s">
        <v>969</v>
      </c>
      <c r="H1062" t="s">
        <v>3080</v>
      </c>
    </row>
    <row r="1063" spans="1:8" ht="15" customHeight="1" x14ac:dyDescent="0.25">
      <c r="A1063" s="51">
        <v>1063</v>
      </c>
      <c r="B1063" s="40" t="s">
        <v>31</v>
      </c>
      <c r="C1063" s="40" t="s">
        <v>35</v>
      </c>
      <c r="D1063" s="40" t="s">
        <v>3085</v>
      </c>
      <c r="E1063" s="40" t="s">
        <v>3086</v>
      </c>
      <c r="F1063" s="40" t="s">
        <v>3087</v>
      </c>
      <c r="G1063" t="s">
        <v>969</v>
      </c>
      <c r="H1063" t="s">
        <v>3080</v>
      </c>
    </row>
    <row r="1064" spans="1:8" ht="15" customHeight="1" x14ac:dyDescent="0.25">
      <c r="A1064" s="51">
        <v>1064</v>
      </c>
      <c r="B1064" s="40" t="s">
        <v>31</v>
      </c>
      <c r="C1064" s="40" t="s">
        <v>35</v>
      </c>
      <c r="D1064" s="40" t="s">
        <v>3088</v>
      </c>
      <c r="E1064" s="40" t="s">
        <v>3089</v>
      </c>
      <c r="F1064" s="40" t="s">
        <v>3090</v>
      </c>
      <c r="G1064" t="s">
        <v>969</v>
      </c>
      <c r="H1064" t="s">
        <v>3080</v>
      </c>
    </row>
    <row r="1065" spans="1:8" ht="15" customHeight="1" x14ac:dyDescent="0.25">
      <c r="A1065" s="51">
        <v>1065</v>
      </c>
      <c r="B1065" s="40" t="s">
        <v>31</v>
      </c>
      <c r="C1065" s="40" t="s">
        <v>35</v>
      </c>
      <c r="D1065" s="40" t="s">
        <v>3091</v>
      </c>
      <c r="E1065" s="40" t="s">
        <v>3092</v>
      </c>
      <c r="F1065" s="40" t="s">
        <v>3093</v>
      </c>
      <c r="G1065" t="s">
        <v>969</v>
      </c>
      <c r="H1065" t="s">
        <v>3080</v>
      </c>
    </row>
    <row r="1066" spans="1:8" ht="15" customHeight="1" x14ac:dyDescent="0.25">
      <c r="A1066" s="51">
        <v>1066</v>
      </c>
      <c r="B1066" s="40" t="s">
        <v>31</v>
      </c>
      <c r="C1066" s="40" t="s">
        <v>35</v>
      </c>
      <c r="D1066" s="40" t="s">
        <v>3094</v>
      </c>
      <c r="E1066" s="40" t="s">
        <v>3095</v>
      </c>
      <c r="F1066" s="40" t="s">
        <v>3096</v>
      </c>
      <c r="G1066" t="s">
        <v>969</v>
      </c>
      <c r="H1066" t="s">
        <v>3080</v>
      </c>
    </row>
    <row r="1067" spans="1:8" ht="15" customHeight="1" x14ac:dyDescent="0.25">
      <c r="A1067" s="51">
        <v>1067</v>
      </c>
      <c r="B1067" s="40" t="s">
        <v>31</v>
      </c>
      <c r="C1067" s="40" t="s">
        <v>35</v>
      </c>
      <c r="D1067" s="40" t="s">
        <v>3097</v>
      </c>
      <c r="E1067" s="40" t="s">
        <v>3098</v>
      </c>
      <c r="F1067" s="40" t="s">
        <v>3099</v>
      </c>
      <c r="G1067" t="s">
        <v>969</v>
      </c>
      <c r="H1067" t="s">
        <v>3080</v>
      </c>
    </row>
    <row r="1068" spans="1:8" ht="15" customHeight="1" x14ac:dyDescent="0.25">
      <c r="A1068" s="51">
        <v>1068</v>
      </c>
      <c r="B1068" s="40" t="s">
        <v>31</v>
      </c>
      <c r="C1068" s="40" t="s">
        <v>35</v>
      </c>
      <c r="D1068" s="40" t="s">
        <v>3100</v>
      </c>
      <c r="E1068" s="40" t="s">
        <v>3101</v>
      </c>
      <c r="F1068" s="40" t="s">
        <v>3102</v>
      </c>
      <c r="G1068" t="s">
        <v>969</v>
      </c>
      <c r="H1068" t="s">
        <v>3080</v>
      </c>
    </row>
    <row r="1069" spans="1:8" ht="15" customHeight="1" x14ac:dyDescent="0.25">
      <c r="A1069" s="51">
        <v>1069</v>
      </c>
      <c r="B1069" s="40" t="s">
        <v>31</v>
      </c>
      <c r="C1069" s="40" t="s">
        <v>35</v>
      </c>
      <c r="D1069" s="40" t="s">
        <v>3103</v>
      </c>
      <c r="E1069" s="40" t="s">
        <v>3104</v>
      </c>
      <c r="F1069" s="40" t="s">
        <v>3105</v>
      </c>
      <c r="G1069" t="s">
        <v>969</v>
      </c>
      <c r="H1069" t="s">
        <v>3080</v>
      </c>
    </row>
    <row r="1070" spans="1:8" ht="15" customHeight="1" x14ac:dyDescent="0.25">
      <c r="A1070" s="51">
        <v>1070</v>
      </c>
      <c r="B1070" s="40" t="s">
        <v>31</v>
      </c>
      <c r="C1070" s="40" t="s">
        <v>35</v>
      </c>
      <c r="D1070" s="40" t="s">
        <v>3106</v>
      </c>
      <c r="E1070" s="40" t="s">
        <v>3107</v>
      </c>
      <c r="F1070" s="40" t="s">
        <v>3108</v>
      </c>
      <c r="G1070" t="s">
        <v>969</v>
      </c>
      <c r="H1070" t="s">
        <v>3080</v>
      </c>
    </row>
    <row r="1071" spans="1:8" ht="15" customHeight="1" x14ac:dyDescent="0.25">
      <c r="A1071" s="51">
        <v>1071</v>
      </c>
      <c r="B1071" s="40" t="s">
        <v>31</v>
      </c>
      <c r="C1071" s="40" t="s">
        <v>35</v>
      </c>
      <c r="D1071" s="40" t="s">
        <v>3109</v>
      </c>
      <c r="E1071" s="40" t="s">
        <v>3110</v>
      </c>
      <c r="F1071" s="40" t="s">
        <v>3111</v>
      </c>
      <c r="G1071" t="s">
        <v>969</v>
      </c>
      <c r="H1071" t="s">
        <v>3080</v>
      </c>
    </row>
    <row r="1072" spans="1:8" ht="15" customHeight="1" x14ac:dyDescent="0.25">
      <c r="A1072" s="51">
        <v>1072</v>
      </c>
      <c r="B1072" s="40" t="s">
        <v>31</v>
      </c>
      <c r="C1072" s="40" t="s">
        <v>35</v>
      </c>
      <c r="D1072" s="40" t="s">
        <v>3112</v>
      </c>
      <c r="E1072" s="40" t="s">
        <v>3113</v>
      </c>
      <c r="F1072" s="40" t="s">
        <v>3114</v>
      </c>
      <c r="G1072" t="s">
        <v>969</v>
      </c>
      <c r="H1072" t="s">
        <v>3080</v>
      </c>
    </row>
    <row r="1073" spans="1:8" ht="15" customHeight="1" x14ac:dyDescent="0.25">
      <c r="A1073" s="51">
        <v>1073</v>
      </c>
      <c r="B1073" s="40" t="s">
        <v>31</v>
      </c>
      <c r="C1073" s="40" t="s">
        <v>35</v>
      </c>
      <c r="D1073" s="40" t="s">
        <v>3115</v>
      </c>
      <c r="E1073" s="40" t="s">
        <v>3116</v>
      </c>
      <c r="F1073" s="40" t="s">
        <v>3117</v>
      </c>
      <c r="G1073" t="s">
        <v>969</v>
      </c>
      <c r="H1073" t="s">
        <v>3080</v>
      </c>
    </row>
    <row r="1074" spans="1:8" ht="15" customHeight="1" x14ac:dyDescent="0.25">
      <c r="A1074" s="51">
        <v>1074</v>
      </c>
      <c r="B1074" s="40" t="s">
        <v>31</v>
      </c>
      <c r="C1074" s="40" t="s">
        <v>35</v>
      </c>
      <c r="D1074" s="40" t="s">
        <v>3118</v>
      </c>
      <c r="E1074" s="40" t="s">
        <v>3119</v>
      </c>
      <c r="F1074" s="40" t="s">
        <v>3120</v>
      </c>
      <c r="G1074" t="s">
        <v>969</v>
      </c>
      <c r="H1074" t="s">
        <v>3080</v>
      </c>
    </row>
    <row r="1075" spans="1:8" ht="15" customHeight="1" x14ac:dyDescent="0.25">
      <c r="A1075" s="51">
        <v>1075</v>
      </c>
      <c r="B1075" s="40" t="s">
        <v>31</v>
      </c>
      <c r="C1075" s="40" t="s">
        <v>35</v>
      </c>
      <c r="D1075" s="40" t="s">
        <v>3121</v>
      </c>
      <c r="E1075" s="40" t="s">
        <v>3122</v>
      </c>
      <c r="F1075" s="40" t="s">
        <v>3123</v>
      </c>
      <c r="G1075" t="s">
        <v>969</v>
      </c>
      <c r="H1075" t="s">
        <v>3080</v>
      </c>
    </row>
    <row r="1076" spans="1:8" ht="15" customHeight="1" x14ac:dyDescent="0.25">
      <c r="A1076" s="51">
        <v>1076</v>
      </c>
      <c r="B1076" s="40" t="s">
        <v>31</v>
      </c>
      <c r="C1076" s="40" t="s">
        <v>35</v>
      </c>
      <c r="D1076" s="40" t="s">
        <v>3124</v>
      </c>
      <c r="E1076" s="40" t="s">
        <v>3125</v>
      </c>
      <c r="F1076" s="40" t="s">
        <v>3126</v>
      </c>
      <c r="G1076" t="s">
        <v>969</v>
      </c>
      <c r="H1076" t="s">
        <v>3080</v>
      </c>
    </row>
    <row r="1077" spans="1:8" ht="15" customHeight="1" x14ac:dyDescent="0.25">
      <c r="A1077" s="51">
        <v>1077</v>
      </c>
      <c r="B1077" s="40" t="s">
        <v>31</v>
      </c>
      <c r="C1077" s="40" t="s">
        <v>35</v>
      </c>
      <c r="D1077" s="40" t="s">
        <v>53</v>
      </c>
      <c r="E1077" s="40" t="s">
        <v>3127</v>
      </c>
      <c r="F1077" s="40" t="s">
        <v>3128</v>
      </c>
      <c r="G1077" t="s">
        <v>969</v>
      </c>
      <c r="H1077" t="s">
        <v>3080</v>
      </c>
    </row>
    <row r="1078" spans="1:8" ht="15" customHeight="1" x14ac:dyDescent="0.25">
      <c r="A1078" s="51">
        <v>1078</v>
      </c>
      <c r="B1078" s="40" t="s">
        <v>31</v>
      </c>
      <c r="C1078" s="40" t="s">
        <v>35</v>
      </c>
      <c r="D1078" s="40" t="s">
        <v>3129</v>
      </c>
      <c r="E1078" s="40" t="s">
        <v>3130</v>
      </c>
      <c r="F1078" s="40" t="s">
        <v>3131</v>
      </c>
      <c r="G1078" t="s">
        <v>969</v>
      </c>
      <c r="H1078" t="s">
        <v>3080</v>
      </c>
    </row>
    <row r="1079" spans="1:8" ht="15" customHeight="1" x14ac:dyDescent="0.25">
      <c r="A1079" s="51">
        <v>1079</v>
      </c>
      <c r="B1079" s="40" t="s">
        <v>31</v>
      </c>
      <c r="C1079" s="40" t="s">
        <v>35</v>
      </c>
      <c r="D1079" s="40" t="s">
        <v>3132</v>
      </c>
      <c r="E1079" s="40" t="s">
        <v>3133</v>
      </c>
      <c r="F1079" s="40" t="s">
        <v>3134</v>
      </c>
      <c r="G1079" t="s">
        <v>969</v>
      </c>
      <c r="H1079" t="s">
        <v>3080</v>
      </c>
    </row>
    <row r="1080" spans="1:8" ht="15" customHeight="1" x14ac:dyDescent="0.25">
      <c r="A1080" s="51">
        <v>1080</v>
      </c>
      <c r="B1080" s="40" t="s">
        <v>31</v>
      </c>
      <c r="C1080" s="40" t="s">
        <v>35</v>
      </c>
      <c r="D1080" s="40" t="s">
        <v>3135</v>
      </c>
      <c r="E1080" s="40" t="s">
        <v>3136</v>
      </c>
      <c r="F1080" s="40" t="s">
        <v>3137</v>
      </c>
      <c r="G1080" t="s">
        <v>969</v>
      </c>
      <c r="H1080" t="s">
        <v>3080</v>
      </c>
    </row>
    <row r="1081" spans="1:8" ht="15" customHeight="1" x14ac:dyDescent="0.25">
      <c r="A1081" s="51">
        <v>1081</v>
      </c>
      <c r="B1081" s="40" t="s">
        <v>31</v>
      </c>
      <c r="C1081" s="40" t="s">
        <v>35</v>
      </c>
      <c r="D1081" s="40" t="s">
        <v>3138</v>
      </c>
      <c r="E1081" s="40" t="s">
        <v>3139</v>
      </c>
      <c r="F1081" s="40" t="s">
        <v>3140</v>
      </c>
      <c r="G1081" t="s">
        <v>969</v>
      </c>
      <c r="H1081" t="s">
        <v>3080</v>
      </c>
    </row>
    <row r="1082" spans="1:8" ht="15" customHeight="1" x14ac:dyDescent="0.25">
      <c r="A1082" s="51">
        <v>1082</v>
      </c>
      <c r="B1082" s="40" t="s">
        <v>31</v>
      </c>
      <c r="C1082" s="40" t="s">
        <v>35</v>
      </c>
      <c r="D1082" s="40" t="s">
        <v>3141</v>
      </c>
      <c r="E1082" s="40" t="s">
        <v>3142</v>
      </c>
      <c r="F1082" s="40" t="s">
        <v>3143</v>
      </c>
      <c r="G1082" t="s">
        <v>969</v>
      </c>
      <c r="H1082" t="s">
        <v>3080</v>
      </c>
    </row>
    <row r="1083" spans="1:8" ht="15" customHeight="1" x14ac:dyDescent="0.25">
      <c r="A1083" s="51">
        <v>1083</v>
      </c>
      <c r="B1083" s="40" t="s">
        <v>31</v>
      </c>
      <c r="C1083" s="40" t="s">
        <v>35</v>
      </c>
      <c r="D1083" s="40" t="s">
        <v>3144</v>
      </c>
      <c r="E1083" s="40" t="s">
        <v>3145</v>
      </c>
      <c r="F1083" s="40" t="s">
        <v>3146</v>
      </c>
      <c r="G1083" t="s">
        <v>969</v>
      </c>
      <c r="H1083" t="s">
        <v>3080</v>
      </c>
    </row>
    <row r="1084" spans="1:8" ht="15" customHeight="1" x14ac:dyDescent="0.25">
      <c r="A1084" s="51">
        <v>1084</v>
      </c>
      <c r="B1084" s="40" t="s">
        <v>31</v>
      </c>
      <c r="C1084" s="40" t="s">
        <v>35</v>
      </c>
      <c r="D1084" s="40" t="s">
        <v>3147</v>
      </c>
      <c r="E1084" s="40" t="s">
        <v>3148</v>
      </c>
      <c r="F1084" s="40" t="s">
        <v>3149</v>
      </c>
      <c r="G1084" t="s">
        <v>969</v>
      </c>
      <c r="H1084" t="s">
        <v>3080</v>
      </c>
    </row>
    <row r="1085" spans="1:8" ht="15" customHeight="1" x14ac:dyDescent="0.25">
      <c r="A1085" s="51">
        <v>1085</v>
      </c>
      <c r="B1085" s="40" t="s">
        <v>31</v>
      </c>
      <c r="C1085" s="40" t="s">
        <v>35</v>
      </c>
      <c r="D1085" s="40" t="s">
        <v>3150</v>
      </c>
      <c r="E1085" s="40" t="s">
        <v>3151</v>
      </c>
      <c r="F1085" s="40" t="s">
        <v>3152</v>
      </c>
      <c r="G1085" t="s">
        <v>969</v>
      </c>
      <c r="H1085" t="s">
        <v>3080</v>
      </c>
    </row>
    <row r="1086" spans="1:8" ht="15" customHeight="1" x14ac:dyDescent="0.25">
      <c r="A1086" s="51">
        <v>1086</v>
      </c>
      <c r="B1086" s="40" t="s">
        <v>31</v>
      </c>
      <c r="C1086" s="40" t="s">
        <v>35</v>
      </c>
      <c r="D1086" s="40" t="s">
        <v>3153</v>
      </c>
      <c r="E1086" s="40" t="s">
        <v>3154</v>
      </c>
      <c r="F1086" s="40" t="s">
        <v>3155</v>
      </c>
      <c r="G1086" t="s">
        <v>969</v>
      </c>
      <c r="H1086" t="s">
        <v>3080</v>
      </c>
    </row>
    <row r="1087" spans="1:8" ht="15" customHeight="1" x14ac:dyDescent="0.25">
      <c r="A1087" s="51">
        <v>1087</v>
      </c>
      <c r="B1087" s="40" t="s">
        <v>31</v>
      </c>
      <c r="C1087" s="40" t="s">
        <v>35</v>
      </c>
      <c r="D1087" s="40" t="s">
        <v>3156</v>
      </c>
      <c r="E1087" s="40" t="s">
        <v>3157</v>
      </c>
      <c r="F1087" s="40" t="s">
        <v>3158</v>
      </c>
      <c r="G1087" t="s">
        <v>969</v>
      </c>
      <c r="H1087" t="s">
        <v>3080</v>
      </c>
    </row>
    <row r="1088" spans="1:8" ht="15" customHeight="1" x14ac:dyDescent="0.25">
      <c r="A1088" s="51">
        <v>1088</v>
      </c>
      <c r="B1088" s="40" t="s">
        <v>31</v>
      </c>
      <c r="C1088" s="40" t="s">
        <v>35</v>
      </c>
      <c r="D1088" s="40" t="s">
        <v>3159</v>
      </c>
      <c r="E1088" s="40" t="s">
        <v>3160</v>
      </c>
      <c r="F1088" s="40" t="s">
        <v>3161</v>
      </c>
      <c r="G1088" t="s">
        <v>969</v>
      </c>
      <c r="H1088" t="s">
        <v>3080</v>
      </c>
    </row>
    <row r="1089" spans="1:8" ht="15" customHeight="1" x14ac:dyDescent="0.25">
      <c r="A1089" s="51">
        <v>1089</v>
      </c>
      <c r="B1089" s="40" t="s">
        <v>31</v>
      </c>
      <c r="C1089" s="40" t="s">
        <v>35</v>
      </c>
      <c r="D1089" s="40" t="s">
        <v>3162</v>
      </c>
      <c r="E1089" s="40" t="s">
        <v>3163</v>
      </c>
      <c r="F1089" s="40" t="s">
        <v>3164</v>
      </c>
      <c r="G1089" t="s">
        <v>969</v>
      </c>
      <c r="H1089" t="s">
        <v>3080</v>
      </c>
    </row>
    <row r="1090" spans="1:8" ht="15" customHeight="1" x14ac:dyDescent="0.25">
      <c r="A1090" s="51">
        <v>1090</v>
      </c>
      <c r="B1090" s="40" t="s">
        <v>31</v>
      </c>
      <c r="C1090" s="40" t="s">
        <v>35</v>
      </c>
      <c r="D1090" s="40" t="s">
        <v>3165</v>
      </c>
      <c r="E1090" s="40" t="s">
        <v>3166</v>
      </c>
      <c r="F1090" s="40" t="s">
        <v>3167</v>
      </c>
      <c r="G1090" t="s">
        <v>969</v>
      </c>
      <c r="H1090" t="s">
        <v>3080</v>
      </c>
    </row>
    <row r="1091" spans="1:8" ht="15" customHeight="1" x14ac:dyDescent="0.25">
      <c r="A1091" s="51">
        <v>1091</v>
      </c>
      <c r="B1091" s="40" t="s">
        <v>31</v>
      </c>
      <c r="C1091" s="40" t="s">
        <v>35</v>
      </c>
      <c r="D1091" s="40" t="s">
        <v>3168</v>
      </c>
      <c r="E1091" s="40" t="s">
        <v>3169</v>
      </c>
      <c r="F1091" s="40" t="s">
        <v>3170</v>
      </c>
      <c r="G1091" t="s">
        <v>969</v>
      </c>
      <c r="H1091" t="s">
        <v>3080</v>
      </c>
    </row>
    <row r="1092" spans="1:8" ht="15" customHeight="1" x14ac:dyDescent="0.25">
      <c r="A1092" s="51">
        <v>1092</v>
      </c>
      <c r="B1092" s="40" t="s">
        <v>31</v>
      </c>
      <c r="C1092" s="40" t="s">
        <v>35</v>
      </c>
      <c r="D1092" s="40" t="s">
        <v>3171</v>
      </c>
      <c r="E1092" s="40" t="s">
        <v>3172</v>
      </c>
      <c r="F1092" s="40" t="s">
        <v>3173</v>
      </c>
      <c r="G1092" t="s">
        <v>969</v>
      </c>
      <c r="H1092" t="s">
        <v>3080</v>
      </c>
    </row>
    <row r="1093" spans="1:8" ht="15" customHeight="1" x14ac:dyDescent="0.25">
      <c r="A1093" s="51">
        <v>1093</v>
      </c>
      <c r="B1093" s="40" t="s">
        <v>31</v>
      </c>
      <c r="C1093" s="40" t="s">
        <v>35</v>
      </c>
      <c r="D1093" s="40" t="s">
        <v>3174</v>
      </c>
      <c r="E1093" s="40" t="s">
        <v>3175</v>
      </c>
      <c r="F1093" s="40" t="s">
        <v>3176</v>
      </c>
      <c r="G1093" t="s">
        <v>969</v>
      </c>
      <c r="H1093" t="s">
        <v>3080</v>
      </c>
    </row>
    <row r="1094" spans="1:8" ht="15" customHeight="1" x14ac:dyDescent="0.25">
      <c r="A1094" s="51">
        <v>1094</v>
      </c>
      <c r="B1094" s="40" t="s">
        <v>31</v>
      </c>
      <c r="C1094" s="40" t="s">
        <v>35</v>
      </c>
      <c r="D1094" s="40" t="s">
        <v>3177</v>
      </c>
      <c r="E1094" s="40" t="s">
        <v>3178</v>
      </c>
      <c r="F1094" s="40" t="s">
        <v>3179</v>
      </c>
      <c r="G1094" t="s">
        <v>969</v>
      </c>
      <c r="H1094" t="s">
        <v>3080</v>
      </c>
    </row>
    <row r="1095" spans="1:8" ht="15" customHeight="1" x14ac:dyDescent="0.25">
      <c r="A1095" s="51">
        <v>1095</v>
      </c>
      <c r="B1095" s="40" t="s">
        <v>31</v>
      </c>
      <c r="C1095" s="40" t="s">
        <v>35</v>
      </c>
      <c r="D1095" s="40" t="s">
        <v>3180</v>
      </c>
      <c r="E1095" s="40" t="s">
        <v>3181</v>
      </c>
      <c r="F1095" s="40" t="s">
        <v>3182</v>
      </c>
      <c r="G1095" t="s">
        <v>969</v>
      </c>
      <c r="H1095" t="s">
        <v>3080</v>
      </c>
    </row>
    <row r="1096" spans="1:8" ht="15" customHeight="1" x14ac:dyDescent="0.25">
      <c r="A1096" s="51">
        <v>1096</v>
      </c>
      <c r="B1096" s="40" t="s">
        <v>31</v>
      </c>
      <c r="C1096" s="40" t="s">
        <v>35</v>
      </c>
      <c r="D1096" s="40" t="s">
        <v>3183</v>
      </c>
      <c r="E1096" s="40" t="s">
        <v>3184</v>
      </c>
      <c r="F1096" s="40" t="s">
        <v>3185</v>
      </c>
      <c r="G1096" t="s">
        <v>969</v>
      </c>
      <c r="H1096" t="s">
        <v>3080</v>
      </c>
    </row>
    <row r="1097" spans="1:8" ht="15" customHeight="1" x14ac:dyDescent="0.25">
      <c r="A1097" s="51">
        <v>1097</v>
      </c>
      <c r="B1097" s="40" t="s">
        <v>31</v>
      </c>
      <c r="C1097" s="40" t="s">
        <v>35</v>
      </c>
      <c r="D1097" s="40" t="s">
        <v>3186</v>
      </c>
      <c r="E1097" s="40" t="s">
        <v>3187</v>
      </c>
      <c r="F1097" s="40" t="s">
        <v>12</v>
      </c>
      <c r="G1097" t="s">
        <v>969</v>
      </c>
      <c r="H1097" t="s">
        <v>3080</v>
      </c>
    </row>
    <row r="1098" spans="1:8" ht="15" customHeight="1" x14ac:dyDescent="0.25">
      <c r="A1098" s="51">
        <v>1098</v>
      </c>
      <c r="B1098" s="40" t="s">
        <v>31</v>
      </c>
      <c r="C1098" s="40" t="s">
        <v>35</v>
      </c>
      <c r="D1098" s="40" t="s">
        <v>3188</v>
      </c>
      <c r="E1098" s="40" t="s">
        <v>3189</v>
      </c>
      <c r="F1098" s="40" t="s">
        <v>3190</v>
      </c>
      <c r="G1098" t="s">
        <v>969</v>
      </c>
      <c r="H1098" t="s">
        <v>3080</v>
      </c>
    </row>
    <row r="1099" spans="1:8" ht="15" customHeight="1" x14ac:dyDescent="0.25">
      <c r="A1099" s="51">
        <v>1099</v>
      </c>
      <c r="B1099" s="40" t="s">
        <v>31</v>
      </c>
      <c r="C1099" s="40" t="s">
        <v>35</v>
      </c>
      <c r="D1099" s="40" t="s">
        <v>3191</v>
      </c>
      <c r="E1099" s="40" t="s">
        <v>3192</v>
      </c>
      <c r="F1099" s="40" t="s">
        <v>3193</v>
      </c>
      <c r="G1099" t="s">
        <v>969</v>
      </c>
      <c r="H1099" t="s">
        <v>3080</v>
      </c>
    </row>
    <row r="1100" spans="1:8" ht="15" customHeight="1" x14ac:dyDescent="0.25">
      <c r="A1100" s="51">
        <v>1100</v>
      </c>
      <c r="B1100" s="40" t="s">
        <v>31</v>
      </c>
      <c r="C1100" s="40" t="s">
        <v>35</v>
      </c>
      <c r="D1100" s="40" t="s">
        <v>3194</v>
      </c>
      <c r="E1100" s="40" t="s">
        <v>3195</v>
      </c>
      <c r="F1100" s="40" t="s">
        <v>3196</v>
      </c>
      <c r="G1100" t="s">
        <v>969</v>
      </c>
      <c r="H1100" t="s">
        <v>3080</v>
      </c>
    </row>
    <row r="1101" spans="1:8" ht="15" customHeight="1" x14ac:dyDescent="0.25">
      <c r="A1101" s="51">
        <v>1101</v>
      </c>
      <c r="B1101" s="40" t="s">
        <v>31</v>
      </c>
      <c r="C1101" s="40" t="s">
        <v>35</v>
      </c>
      <c r="D1101" s="40" t="s">
        <v>3197</v>
      </c>
      <c r="E1101" s="40" t="s">
        <v>3198</v>
      </c>
      <c r="F1101" s="40" t="s">
        <v>3199</v>
      </c>
      <c r="G1101" t="s">
        <v>969</v>
      </c>
      <c r="H1101" t="s">
        <v>3080</v>
      </c>
    </row>
    <row r="1102" spans="1:8" ht="15" customHeight="1" x14ac:dyDescent="0.25">
      <c r="A1102" s="51">
        <v>1102</v>
      </c>
      <c r="B1102" s="40" t="s">
        <v>31</v>
      </c>
      <c r="C1102" s="40" t="s">
        <v>35</v>
      </c>
      <c r="D1102" s="40" t="s">
        <v>3200</v>
      </c>
      <c r="E1102" s="40" t="s">
        <v>3201</v>
      </c>
      <c r="F1102" s="40" t="s">
        <v>3202</v>
      </c>
      <c r="G1102" t="s">
        <v>969</v>
      </c>
      <c r="H1102" t="s">
        <v>3080</v>
      </c>
    </row>
    <row r="1103" spans="1:8" ht="15" customHeight="1" x14ac:dyDescent="0.25">
      <c r="A1103" s="51">
        <v>1103</v>
      </c>
      <c r="B1103" s="40" t="s">
        <v>31</v>
      </c>
      <c r="C1103" s="40" t="s">
        <v>35</v>
      </c>
      <c r="D1103" s="40" t="s">
        <v>3203</v>
      </c>
      <c r="E1103" s="40" t="s">
        <v>3204</v>
      </c>
      <c r="F1103" s="40" t="s">
        <v>3205</v>
      </c>
      <c r="G1103" t="s">
        <v>969</v>
      </c>
      <c r="H1103" t="s">
        <v>3080</v>
      </c>
    </row>
    <row r="1104" spans="1:8" ht="15" customHeight="1" x14ac:dyDescent="0.25">
      <c r="A1104" s="51">
        <v>1104</v>
      </c>
      <c r="B1104" s="40" t="s">
        <v>31</v>
      </c>
      <c r="C1104" s="40" t="s">
        <v>35</v>
      </c>
      <c r="D1104" s="40" t="s">
        <v>3206</v>
      </c>
      <c r="E1104" s="40" t="s">
        <v>3207</v>
      </c>
      <c r="F1104" s="40" t="s">
        <v>3208</v>
      </c>
      <c r="G1104" t="s">
        <v>969</v>
      </c>
      <c r="H1104" t="s">
        <v>3080</v>
      </c>
    </row>
    <row r="1105" spans="1:8" ht="15" customHeight="1" x14ac:dyDescent="0.25">
      <c r="A1105" s="51">
        <v>1105</v>
      </c>
      <c r="B1105" s="40" t="s">
        <v>31</v>
      </c>
      <c r="C1105" s="40" t="s">
        <v>35</v>
      </c>
      <c r="D1105" s="40" t="s">
        <v>3209</v>
      </c>
      <c r="E1105" s="40" t="s">
        <v>3210</v>
      </c>
      <c r="F1105" s="40" t="s">
        <v>3211</v>
      </c>
      <c r="G1105" t="s">
        <v>969</v>
      </c>
      <c r="H1105" t="s">
        <v>3080</v>
      </c>
    </row>
    <row r="1106" spans="1:8" ht="15" customHeight="1" x14ac:dyDescent="0.25">
      <c r="A1106" s="51">
        <v>1106</v>
      </c>
      <c r="B1106" s="40" t="s">
        <v>31</v>
      </c>
      <c r="C1106" s="40" t="s">
        <v>35</v>
      </c>
      <c r="D1106" s="40" t="s">
        <v>3212</v>
      </c>
      <c r="E1106" s="40" t="s">
        <v>3213</v>
      </c>
      <c r="F1106" s="40" t="s">
        <v>3214</v>
      </c>
      <c r="G1106" t="s">
        <v>969</v>
      </c>
      <c r="H1106" t="s">
        <v>3080</v>
      </c>
    </row>
    <row r="1107" spans="1:8" ht="15" customHeight="1" x14ac:dyDescent="0.25">
      <c r="A1107" s="51">
        <v>1107</v>
      </c>
      <c r="B1107" s="40" t="s">
        <v>31</v>
      </c>
      <c r="C1107" s="40" t="s">
        <v>35</v>
      </c>
      <c r="D1107" s="40" t="s">
        <v>3215</v>
      </c>
      <c r="E1107" s="40" t="s">
        <v>3216</v>
      </c>
      <c r="F1107" s="40" t="s">
        <v>3217</v>
      </c>
      <c r="G1107" t="s">
        <v>969</v>
      </c>
      <c r="H1107" t="s">
        <v>3080</v>
      </c>
    </row>
    <row r="1108" spans="1:8" ht="15" customHeight="1" x14ac:dyDescent="0.25">
      <c r="A1108" s="51">
        <v>1108</v>
      </c>
      <c r="B1108" s="40" t="s">
        <v>31</v>
      </c>
      <c r="C1108" s="40" t="s">
        <v>35</v>
      </c>
      <c r="D1108" s="40" t="s">
        <v>3218</v>
      </c>
      <c r="E1108" s="40" t="s">
        <v>3219</v>
      </c>
      <c r="F1108" s="40" t="s">
        <v>3220</v>
      </c>
      <c r="G1108" t="s">
        <v>969</v>
      </c>
      <c r="H1108" t="s">
        <v>3080</v>
      </c>
    </row>
    <row r="1109" spans="1:8" ht="15" customHeight="1" x14ac:dyDescent="0.25">
      <c r="A1109" s="51">
        <v>1109</v>
      </c>
      <c r="B1109" s="40" t="s">
        <v>31</v>
      </c>
      <c r="C1109" s="40" t="s">
        <v>35</v>
      </c>
      <c r="D1109" s="40" t="s">
        <v>3221</v>
      </c>
      <c r="E1109" s="40" t="s">
        <v>3222</v>
      </c>
      <c r="F1109" s="40" t="s">
        <v>3223</v>
      </c>
      <c r="G1109" t="s">
        <v>969</v>
      </c>
      <c r="H1109" t="s">
        <v>3080</v>
      </c>
    </row>
    <row r="1110" spans="1:8" ht="15" customHeight="1" x14ac:dyDescent="0.25">
      <c r="A1110" s="51">
        <v>1110</v>
      </c>
      <c r="B1110" s="40" t="s">
        <v>31</v>
      </c>
      <c r="C1110" s="40" t="s">
        <v>35</v>
      </c>
      <c r="D1110" s="40" t="s">
        <v>3224</v>
      </c>
      <c r="E1110" s="40" t="s">
        <v>3225</v>
      </c>
      <c r="F1110" s="40" t="s">
        <v>3226</v>
      </c>
      <c r="G1110" t="s">
        <v>969</v>
      </c>
      <c r="H1110" t="s">
        <v>3080</v>
      </c>
    </row>
    <row r="1111" spans="1:8" ht="15" customHeight="1" x14ac:dyDescent="0.25">
      <c r="A1111" s="51">
        <v>1111</v>
      </c>
      <c r="B1111" s="40" t="s">
        <v>31</v>
      </c>
      <c r="C1111" s="40" t="s">
        <v>35</v>
      </c>
      <c r="D1111" s="40" t="s">
        <v>3227</v>
      </c>
      <c r="E1111" s="40" t="s">
        <v>3228</v>
      </c>
      <c r="F1111" s="40" t="s">
        <v>3229</v>
      </c>
      <c r="G1111" t="s">
        <v>969</v>
      </c>
      <c r="H1111" t="s">
        <v>3080</v>
      </c>
    </row>
    <row r="1112" spans="1:8" ht="15" customHeight="1" x14ac:dyDescent="0.25">
      <c r="A1112" s="51">
        <v>1112</v>
      </c>
      <c r="B1112" s="40" t="s">
        <v>31</v>
      </c>
      <c r="C1112" s="40" t="s">
        <v>35</v>
      </c>
      <c r="D1112" s="40" t="s">
        <v>3230</v>
      </c>
      <c r="E1112" s="40" t="s">
        <v>3231</v>
      </c>
      <c r="F1112" s="40" t="s">
        <v>3232</v>
      </c>
      <c r="G1112" t="s">
        <v>969</v>
      </c>
      <c r="H1112" t="s">
        <v>3080</v>
      </c>
    </row>
    <row r="1113" spans="1:8" ht="15" customHeight="1" x14ac:dyDescent="0.25">
      <c r="A1113" s="51">
        <v>1113</v>
      </c>
      <c r="B1113" s="40" t="s">
        <v>31</v>
      </c>
      <c r="C1113" s="40" t="s">
        <v>35</v>
      </c>
      <c r="D1113" s="40" t="s">
        <v>3233</v>
      </c>
      <c r="E1113" s="40" t="s">
        <v>3234</v>
      </c>
      <c r="F1113" s="40" t="s">
        <v>3235</v>
      </c>
      <c r="G1113" t="s">
        <v>969</v>
      </c>
      <c r="H1113" t="s">
        <v>3080</v>
      </c>
    </row>
    <row r="1114" spans="1:8" ht="15" customHeight="1" x14ac:dyDescent="0.25">
      <c r="A1114" s="51">
        <v>1114</v>
      </c>
      <c r="B1114" s="40" t="s">
        <v>31</v>
      </c>
      <c r="C1114" s="40" t="s">
        <v>35</v>
      </c>
      <c r="D1114" s="40" t="s">
        <v>3236</v>
      </c>
      <c r="E1114" s="40" t="s">
        <v>3237</v>
      </c>
      <c r="F1114" s="40" t="s">
        <v>3238</v>
      </c>
      <c r="G1114" t="s">
        <v>969</v>
      </c>
      <c r="H1114" t="s">
        <v>3080</v>
      </c>
    </row>
    <row r="1115" spans="1:8" ht="15" customHeight="1" x14ac:dyDescent="0.25">
      <c r="A1115" s="51">
        <v>1115</v>
      </c>
      <c r="B1115" s="40" t="s">
        <v>31</v>
      </c>
      <c r="C1115" s="40" t="s">
        <v>35</v>
      </c>
      <c r="D1115" s="40" t="s">
        <v>3239</v>
      </c>
      <c r="E1115" s="40" t="s">
        <v>3240</v>
      </c>
      <c r="F1115" s="40" t="s">
        <v>3241</v>
      </c>
      <c r="G1115" t="s">
        <v>969</v>
      </c>
      <c r="H1115" t="s">
        <v>3080</v>
      </c>
    </row>
    <row r="1116" spans="1:8" ht="15" customHeight="1" x14ac:dyDescent="0.25">
      <c r="A1116" s="51">
        <v>1116</v>
      </c>
      <c r="B1116" s="40" t="s">
        <v>31</v>
      </c>
      <c r="C1116" s="40" t="s">
        <v>35</v>
      </c>
      <c r="D1116" s="40" t="s">
        <v>3242</v>
      </c>
      <c r="E1116" s="40" t="s">
        <v>3243</v>
      </c>
      <c r="F1116" s="40" t="s">
        <v>3244</v>
      </c>
      <c r="G1116" t="s">
        <v>969</v>
      </c>
      <c r="H1116" t="s">
        <v>3080</v>
      </c>
    </row>
    <row r="1117" spans="1:8" ht="15" customHeight="1" x14ac:dyDescent="0.25">
      <c r="A1117" s="51">
        <v>1117</v>
      </c>
      <c r="B1117" s="40" t="s">
        <v>31</v>
      </c>
      <c r="C1117" s="40" t="s">
        <v>35</v>
      </c>
      <c r="D1117" s="40" t="s">
        <v>3245</v>
      </c>
      <c r="E1117" s="40" t="s">
        <v>3246</v>
      </c>
      <c r="F1117" s="40" t="s">
        <v>3247</v>
      </c>
      <c r="G1117" t="s">
        <v>969</v>
      </c>
      <c r="H1117" t="s">
        <v>3080</v>
      </c>
    </row>
    <row r="1118" spans="1:8" ht="15" customHeight="1" x14ac:dyDescent="0.25">
      <c r="A1118" s="51">
        <v>1118</v>
      </c>
      <c r="B1118" s="40" t="s">
        <v>31</v>
      </c>
      <c r="C1118" s="40" t="s">
        <v>35</v>
      </c>
      <c r="D1118" s="40" t="s">
        <v>3248</v>
      </c>
      <c r="E1118" s="40" t="s">
        <v>3249</v>
      </c>
      <c r="F1118" s="40" t="s">
        <v>3250</v>
      </c>
      <c r="G1118" t="s">
        <v>969</v>
      </c>
      <c r="H1118" t="s">
        <v>3080</v>
      </c>
    </row>
    <row r="1119" spans="1:8" ht="15" customHeight="1" x14ac:dyDescent="0.25">
      <c r="A1119" s="51">
        <v>1119</v>
      </c>
      <c r="B1119" s="40" t="s">
        <v>31</v>
      </c>
      <c r="C1119" s="40" t="s">
        <v>35</v>
      </c>
      <c r="D1119" s="40" t="s">
        <v>3251</v>
      </c>
      <c r="E1119" s="40" t="s">
        <v>3252</v>
      </c>
      <c r="F1119" s="40" t="s">
        <v>3253</v>
      </c>
      <c r="G1119" t="s">
        <v>969</v>
      </c>
      <c r="H1119" t="s">
        <v>3080</v>
      </c>
    </row>
    <row r="1120" spans="1:8" ht="15" customHeight="1" x14ac:dyDescent="0.25">
      <c r="A1120" s="51">
        <v>1120</v>
      </c>
      <c r="B1120" s="40" t="s">
        <v>31</v>
      </c>
      <c r="C1120" s="40" t="s">
        <v>35</v>
      </c>
      <c r="D1120" s="40" t="s">
        <v>3254</v>
      </c>
      <c r="E1120" s="40" t="s">
        <v>3255</v>
      </c>
      <c r="F1120" s="40" t="s">
        <v>3256</v>
      </c>
      <c r="G1120" t="s">
        <v>969</v>
      </c>
      <c r="H1120" t="s">
        <v>3080</v>
      </c>
    </row>
    <row r="1121" spans="1:8" ht="15" customHeight="1" x14ac:dyDescent="0.25">
      <c r="A1121" s="51">
        <v>1121</v>
      </c>
      <c r="B1121" s="40" t="s">
        <v>31</v>
      </c>
      <c r="C1121" s="40" t="s">
        <v>35</v>
      </c>
      <c r="D1121" s="40" t="s">
        <v>3257</v>
      </c>
      <c r="E1121" s="40" t="s">
        <v>3258</v>
      </c>
      <c r="F1121" s="40" t="s">
        <v>3259</v>
      </c>
      <c r="G1121" t="s">
        <v>969</v>
      </c>
      <c r="H1121" t="s">
        <v>3080</v>
      </c>
    </row>
    <row r="1122" spans="1:8" ht="15" customHeight="1" x14ac:dyDescent="0.25">
      <c r="A1122" s="51">
        <v>1122</v>
      </c>
      <c r="B1122" s="40" t="s">
        <v>31</v>
      </c>
      <c r="C1122" s="40" t="s">
        <v>35</v>
      </c>
      <c r="D1122" s="40" t="s">
        <v>3260</v>
      </c>
      <c r="E1122" s="40" t="s">
        <v>3261</v>
      </c>
      <c r="F1122" s="40" t="s">
        <v>3262</v>
      </c>
      <c r="G1122" t="s">
        <v>969</v>
      </c>
      <c r="H1122" t="s">
        <v>3080</v>
      </c>
    </row>
    <row r="1123" spans="1:8" ht="15" customHeight="1" x14ac:dyDescent="0.25">
      <c r="A1123" s="51">
        <v>1123</v>
      </c>
      <c r="B1123" s="40" t="s">
        <v>31</v>
      </c>
      <c r="C1123" s="40" t="s">
        <v>35</v>
      </c>
      <c r="D1123" s="40" t="s">
        <v>3263</v>
      </c>
      <c r="E1123" s="40" t="s">
        <v>3261</v>
      </c>
      <c r="F1123" s="40" t="s">
        <v>3264</v>
      </c>
      <c r="G1123" t="s">
        <v>969</v>
      </c>
      <c r="H1123" t="s">
        <v>3080</v>
      </c>
    </row>
    <row r="1124" spans="1:8" ht="15" customHeight="1" x14ac:dyDescent="0.25">
      <c r="A1124" s="51">
        <v>1124</v>
      </c>
      <c r="B1124" s="40" t="s">
        <v>31</v>
      </c>
      <c r="C1124" s="40" t="s">
        <v>35</v>
      </c>
      <c r="D1124" s="40" t="s">
        <v>3265</v>
      </c>
      <c r="E1124" s="40" t="s">
        <v>3266</v>
      </c>
      <c r="F1124" s="40" t="s">
        <v>3267</v>
      </c>
      <c r="G1124" t="s">
        <v>969</v>
      </c>
      <c r="H1124" t="s">
        <v>3080</v>
      </c>
    </row>
    <row r="1125" spans="1:8" ht="15" customHeight="1" x14ac:dyDescent="0.25">
      <c r="A1125" s="51">
        <v>1125</v>
      </c>
      <c r="B1125" s="40" t="s">
        <v>31</v>
      </c>
      <c r="C1125" s="40" t="s">
        <v>35</v>
      </c>
      <c r="D1125" s="40" t="s">
        <v>3268</v>
      </c>
      <c r="E1125" s="40" t="s">
        <v>3269</v>
      </c>
      <c r="F1125" s="40" t="s">
        <v>3270</v>
      </c>
      <c r="G1125" t="s">
        <v>969</v>
      </c>
      <c r="H1125" t="s">
        <v>3080</v>
      </c>
    </row>
    <row r="1126" spans="1:8" ht="15" customHeight="1" x14ac:dyDescent="0.25">
      <c r="A1126" s="51">
        <v>1126</v>
      </c>
      <c r="B1126" s="40" t="s">
        <v>31</v>
      </c>
      <c r="C1126" s="40" t="s">
        <v>35</v>
      </c>
      <c r="D1126" s="40" t="s">
        <v>3271</v>
      </c>
      <c r="E1126" s="40" t="s">
        <v>3272</v>
      </c>
      <c r="F1126" s="40" t="s">
        <v>3273</v>
      </c>
      <c r="G1126" t="s">
        <v>969</v>
      </c>
      <c r="H1126" t="s">
        <v>3080</v>
      </c>
    </row>
    <row r="1127" spans="1:8" ht="15" customHeight="1" x14ac:dyDescent="0.25">
      <c r="A1127" s="51">
        <v>1127</v>
      </c>
      <c r="B1127" s="40" t="s">
        <v>31</v>
      </c>
      <c r="C1127" s="40" t="s">
        <v>35</v>
      </c>
      <c r="D1127" s="40" t="s">
        <v>3274</v>
      </c>
      <c r="E1127" s="40" t="s">
        <v>3275</v>
      </c>
      <c r="F1127" s="40" t="s">
        <v>3276</v>
      </c>
      <c r="G1127" t="s">
        <v>969</v>
      </c>
      <c r="H1127" t="s">
        <v>3080</v>
      </c>
    </row>
    <row r="1128" spans="1:8" ht="15" customHeight="1" x14ac:dyDescent="0.25">
      <c r="A1128" s="51">
        <v>1128</v>
      </c>
      <c r="B1128" s="40" t="s">
        <v>31</v>
      </c>
      <c r="C1128" s="40" t="s">
        <v>35</v>
      </c>
      <c r="D1128" s="40" t="s">
        <v>3277</v>
      </c>
      <c r="E1128" s="40" t="s">
        <v>3278</v>
      </c>
      <c r="F1128" s="40" t="s">
        <v>3279</v>
      </c>
      <c r="G1128" t="s">
        <v>969</v>
      </c>
      <c r="H1128" t="s">
        <v>3080</v>
      </c>
    </row>
    <row r="1129" spans="1:8" ht="15" customHeight="1" x14ac:dyDescent="0.25">
      <c r="A1129" s="51">
        <v>1129</v>
      </c>
      <c r="B1129" s="40" t="s">
        <v>31</v>
      </c>
      <c r="C1129" s="40" t="s">
        <v>35</v>
      </c>
      <c r="D1129" s="40" t="s">
        <v>3280</v>
      </c>
      <c r="E1129" s="40" t="s">
        <v>3281</v>
      </c>
      <c r="F1129" s="40" t="s">
        <v>3282</v>
      </c>
      <c r="G1129" t="s">
        <v>969</v>
      </c>
      <c r="H1129" t="s">
        <v>3080</v>
      </c>
    </row>
    <row r="1130" spans="1:8" ht="15" customHeight="1" x14ac:dyDescent="0.25">
      <c r="A1130" s="51">
        <v>1130</v>
      </c>
      <c r="B1130" s="40" t="s">
        <v>31</v>
      </c>
      <c r="C1130" s="40" t="s">
        <v>35</v>
      </c>
      <c r="D1130" s="40" t="s">
        <v>3283</v>
      </c>
      <c r="E1130" s="40" t="s">
        <v>3284</v>
      </c>
      <c r="F1130" s="40" t="s">
        <v>3285</v>
      </c>
      <c r="G1130" t="s">
        <v>969</v>
      </c>
      <c r="H1130" t="s">
        <v>3080</v>
      </c>
    </row>
    <row r="1131" spans="1:8" ht="15" customHeight="1" x14ac:dyDescent="0.25">
      <c r="A1131" s="51">
        <v>1131</v>
      </c>
      <c r="B1131" s="40" t="s">
        <v>31</v>
      </c>
      <c r="C1131" s="40" t="s">
        <v>35</v>
      </c>
      <c r="D1131" s="40" t="s">
        <v>3286</v>
      </c>
      <c r="E1131" s="40" t="s">
        <v>3287</v>
      </c>
      <c r="F1131" s="40" t="s">
        <v>3288</v>
      </c>
      <c r="G1131" t="s">
        <v>969</v>
      </c>
      <c r="H1131" t="s">
        <v>3080</v>
      </c>
    </row>
    <row r="1132" spans="1:8" ht="15" customHeight="1" x14ac:dyDescent="0.25">
      <c r="A1132" s="51">
        <v>1132</v>
      </c>
      <c r="B1132" s="40" t="s">
        <v>31</v>
      </c>
      <c r="C1132" s="40" t="s">
        <v>35</v>
      </c>
      <c r="D1132" s="40" t="s">
        <v>3289</v>
      </c>
      <c r="E1132" s="40" t="s">
        <v>3290</v>
      </c>
      <c r="F1132" s="40" t="s">
        <v>3291</v>
      </c>
      <c r="G1132" t="s">
        <v>969</v>
      </c>
      <c r="H1132" t="s">
        <v>3080</v>
      </c>
    </row>
    <row r="1133" spans="1:8" ht="15" customHeight="1" x14ac:dyDescent="0.25">
      <c r="A1133" s="51">
        <v>1133</v>
      </c>
      <c r="B1133" s="40" t="s">
        <v>31</v>
      </c>
      <c r="C1133" s="40" t="s">
        <v>35</v>
      </c>
      <c r="D1133" s="40" t="s">
        <v>3292</v>
      </c>
      <c r="E1133" s="40" t="s">
        <v>3293</v>
      </c>
      <c r="F1133" s="40" t="s">
        <v>3294</v>
      </c>
      <c r="G1133" t="s">
        <v>969</v>
      </c>
      <c r="H1133" t="s">
        <v>3080</v>
      </c>
    </row>
    <row r="1134" spans="1:8" ht="15" customHeight="1" x14ac:dyDescent="0.25">
      <c r="A1134" s="51">
        <v>1134</v>
      </c>
      <c r="B1134" s="40" t="s">
        <v>31</v>
      </c>
      <c r="C1134" s="40" t="s">
        <v>35</v>
      </c>
      <c r="D1134" s="40" t="s">
        <v>3295</v>
      </c>
      <c r="E1134" s="40" t="s">
        <v>3296</v>
      </c>
      <c r="F1134" s="40" t="s">
        <v>3297</v>
      </c>
      <c r="G1134" t="s">
        <v>969</v>
      </c>
      <c r="H1134" t="s">
        <v>3080</v>
      </c>
    </row>
    <row r="1135" spans="1:8" ht="15" customHeight="1" x14ac:dyDescent="0.25">
      <c r="A1135" s="51">
        <v>1135</v>
      </c>
      <c r="B1135" s="40" t="s">
        <v>31</v>
      </c>
      <c r="C1135" s="40" t="s">
        <v>35</v>
      </c>
      <c r="D1135" s="40" t="s">
        <v>3298</v>
      </c>
      <c r="E1135" s="40" t="s">
        <v>3299</v>
      </c>
      <c r="F1135" s="40" t="s">
        <v>3300</v>
      </c>
      <c r="G1135" t="s">
        <v>969</v>
      </c>
      <c r="H1135" t="s">
        <v>3080</v>
      </c>
    </row>
    <row r="1136" spans="1:8" ht="15" customHeight="1" x14ac:dyDescent="0.25">
      <c r="A1136" s="51">
        <v>1136</v>
      </c>
      <c r="B1136" s="40" t="s">
        <v>31</v>
      </c>
      <c r="C1136" s="40" t="s">
        <v>35</v>
      </c>
      <c r="D1136" s="40" t="s">
        <v>3301</v>
      </c>
      <c r="E1136" s="40" t="s">
        <v>3302</v>
      </c>
      <c r="F1136" s="40" t="s">
        <v>3303</v>
      </c>
      <c r="G1136" t="s">
        <v>969</v>
      </c>
      <c r="H1136" t="s">
        <v>3080</v>
      </c>
    </row>
    <row r="1137" spans="1:8" ht="15" customHeight="1" x14ac:dyDescent="0.25">
      <c r="A1137" s="51">
        <v>1137</v>
      </c>
      <c r="B1137" s="40" t="s">
        <v>31</v>
      </c>
      <c r="C1137" s="40" t="s">
        <v>35</v>
      </c>
      <c r="D1137" s="40" t="s">
        <v>3304</v>
      </c>
      <c r="E1137" s="40" t="s">
        <v>3305</v>
      </c>
      <c r="F1137" s="40" t="s">
        <v>3306</v>
      </c>
      <c r="G1137" t="s">
        <v>969</v>
      </c>
      <c r="H1137" t="s">
        <v>3080</v>
      </c>
    </row>
    <row r="1138" spans="1:8" ht="15" customHeight="1" x14ac:dyDescent="0.25">
      <c r="A1138" s="51">
        <v>1138</v>
      </c>
      <c r="B1138" s="40" t="s">
        <v>31</v>
      </c>
      <c r="C1138" s="40" t="s">
        <v>35</v>
      </c>
      <c r="D1138" s="40" t="s">
        <v>3307</v>
      </c>
      <c r="E1138" s="40" t="s">
        <v>3308</v>
      </c>
      <c r="F1138" s="40" t="s">
        <v>3309</v>
      </c>
      <c r="G1138" t="s">
        <v>969</v>
      </c>
      <c r="H1138" t="s">
        <v>3080</v>
      </c>
    </row>
    <row r="1139" spans="1:8" ht="15" customHeight="1" x14ac:dyDescent="0.25">
      <c r="A1139" s="51">
        <v>1139</v>
      </c>
      <c r="B1139" s="40" t="s">
        <v>31</v>
      </c>
      <c r="C1139" s="40" t="s">
        <v>35</v>
      </c>
      <c r="D1139" s="40" t="s">
        <v>3310</v>
      </c>
      <c r="E1139" s="40" t="s">
        <v>3311</v>
      </c>
      <c r="F1139" s="40" t="s">
        <v>3312</v>
      </c>
      <c r="G1139" t="s">
        <v>969</v>
      </c>
      <c r="H1139" t="s">
        <v>3080</v>
      </c>
    </row>
    <row r="1140" spans="1:8" ht="15" customHeight="1" x14ac:dyDescent="0.25">
      <c r="A1140" s="51">
        <v>1140</v>
      </c>
      <c r="B1140" s="40" t="s">
        <v>31</v>
      </c>
      <c r="C1140" s="40" t="s">
        <v>35</v>
      </c>
      <c r="D1140" s="40" t="s">
        <v>3313</v>
      </c>
      <c r="E1140" s="40" t="s">
        <v>3314</v>
      </c>
      <c r="F1140" s="40" t="s">
        <v>3315</v>
      </c>
      <c r="G1140" t="s">
        <v>969</v>
      </c>
      <c r="H1140" t="s">
        <v>3080</v>
      </c>
    </row>
    <row r="1141" spans="1:8" ht="15" customHeight="1" x14ac:dyDescent="0.25">
      <c r="A1141" s="51">
        <v>1141</v>
      </c>
      <c r="B1141" s="40" t="s">
        <v>31</v>
      </c>
      <c r="C1141" s="40" t="s">
        <v>35</v>
      </c>
      <c r="D1141" s="40" t="s">
        <v>3316</v>
      </c>
      <c r="E1141" s="40" t="s">
        <v>3317</v>
      </c>
      <c r="F1141" s="40" t="s">
        <v>3318</v>
      </c>
      <c r="G1141" t="s">
        <v>969</v>
      </c>
      <c r="H1141" t="s">
        <v>3080</v>
      </c>
    </row>
    <row r="1142" spans="1:8" ht="15" customHeight="1" x14ac:dyDescent="0.25">
      <c r="A1142" s="51">
        <v>1142</v>
      </c>
      <c r="B1142" s="40" t="s">
        <v>31</v>
      </c>
      <c r="C1142" s="40" t="s">
        <v>35</v>
      </c>
      <c r="D1142" s="40" t="s">
        <v>3319</v>
      </c>
      <c r="E1142" s="40" t="s">
        <v>3320</v>
      </c>
      <c r="F1142" s="40" t="s">
        <v>3321</v>
      </c>
      <c r="G1142" t="s">
        <v>969</v>
      </c>
      <c r="H1142" t="s">
        <v>3080</v>
      </c>
    </row>
    <row r="1143" spans="1:8" ht="15" customHeight="1" x14ac:dyDescent="0.25">
      <c r="A1143" s="51">
        <v>1143</v>
      </c>
      <c r="B1143" s="40" t="s">
        <v>31</v>
      </c>
      <c r="C1143" s="40" t="s">
        <v>35</v>
      </c>
      <c r="D1143" s="40" t="s">
        <v>3322</v>
      </c>
      <c r="E1143" s="40" t="s">
        <v>3323</v>
      </c>
      <c r="F1143" s="40" t="s">
        <v>3324</v>
      </c>
      <c r="G1143" t="s">
        <v>969</v>
      </c>
      <c r="H1143" t="s">
        <v>3080</v>
      </c>
    </row>
    <row r="1144" spans="1:8" ht="15" customHeight="1" x14ac:dyDescent="0.25">
      <c r="A1144" s="51">
        <v>1144</v>
      </c>
      <c r="B1144" s="40" t="s">
        <v>31</v>
      </c>
      <c r="C1144" s="40" t="s">
        <v>35</v>
      </c>
      <c r="D1144" s="40" t="s">
        <v>127</v>
      </c>
      <c r="E1144" s="40" t="s">
        <v>3325</v>
      </c>
      <c r="F1144" s="40" t="s">
        <v>3326</v>
      </c>
      <c r="G1144" t="s">
        <v>969</v>
      </c>
      <c r="H1144" t="s">
        <v>3080</v>
      </c>
    </row>
    <row r="1145" spans="1:8" ht="15" customHeight="1" x14ac:dyDescent="0.25">
      <c r="A1145" s="51">
        <v>1145</v>
      </c>
      <c r="B1145" s="40" t="s">
        <v>31</v>
      </c>
      <c r="C1145" s="40" t="s">
        <v>35</v>
      </c>
      <c r="D1145" s="40" t="s">
        <v>3327</v>
      </c>
      <c r="E1145" s="40" t="s">
        <v>3328</v>
      </c>
      <c r="F1145" s="40" t="s">
        <v>3329</v>
      </c>
      <c r="G1145" t="s">
        <v>969</v>
      </c>
      <c r="H1145" t="s">
        <v>3080</v>
      </c>
    </row>
    <row r="1146" spans="1:8" ht="15" customHeight="1" x14ac:dyDescent="0.25">
      <c r="A1146" s="51">
        <v>1146</v>
      </c>
      <c r="B1146" s="40" t="s">
        <v>31</v>
      </c>
      <c r="C1146" s="40" t="s">
        <v>35</v>
      </c>
      <c r="D1146" s="40" t="s">
        <v>3330</v>
      </c>
      <c r="E1146" s="40" t="s">
        <v>3331</v>
      </c>
      <c r="F1146" s="40" t="s">
        <v>3332</v>
      </c>
      <c r="G1146" t="s">
        <v>969</v>
      </c>
      <c r="H1146" t="s">
        <v>3080</v>
      </c>
    </row>
    <row r="1147" spans="1:8" ht="15" customHeight="1" x14ac:dyDescent="0.25">
      <c r="A1147" s="51">
        <v>1147</v>
      </c>
      <c r="B1147" s="40" t="s">
        <v>31</v>
      </c>
      <c r="C1147" s="40" t="s">
        <v>35</v>
      </c>
      <c r="D1147" s="40" t="s">
        <v>3333</v>
      </c>
      <c r="E1147" s="40" t="s">
        <v>3334</v>
      </c>
      <c r="F1147" s="40" t="s">
        <v>3335</v>
      </c>
      <c r="G1147" t="s">
        <v>969</v>
      </c>
      <c r="H1147" t="s">
        <v>3080</v>
      </c>
    </row>
    <row r="1148" spans="1:8" ht="15" customHeight="1" x14ac:dyDescent="0.25">
      <c r="A1148" s="51">
        <v>1148</v>
      </c>
      <c r="B1148" s="40" t="s">
        <v>31</v>
      </c>
      <c r="C1148" s="40" t="s">
        <v>35</v>
      </c>
      <c r="D1148" s="40" t="s">
        <v>3336</v>
      </c>
      <c r="E1148" s="40" t="s">
        <v>3337</v>
      </c>
      <c r="F1148" s="40" t="s">
        <v>3338</v>
      </c>
      <c r="G1148" t="s">
        <v>969</v>
      </c>
      <c r="H1148" t="s">
        <v>3080</v>
      </c>
    </row>
    <row r="1149" spans="1:8" ht="15" customHeight="1" x14ac:dyDescent="0.25">
      <c r="A1149" s="51">
        <v>1149</v>
      </c>
      <c r="B1149" s="40" t="s">
        <v>31</v>
      </c>
      <c r="C1149" s="40" t="s">
        <v>35</v>
      </c>
      <c r="D1149" s="40" t="s">
        <v>3339</v>
      </c>
      <c r="E1149" s="40" t="s">
        <v>3340</v>
      </c>
      <c r="F1149" s="40" t="s">
        <v>3341</v>
      </c>
      <c r="G1149" t="s">
        <v>969</v>
      </c>
      <c r="H1149" t="s">
        <v>3080</v>
      </c>
    </row>
    <row r="1150" spans="1:8" ht="15" customHeight="1" x14ac:dyDescent="0.25">
      <c r="A1150" s="51">
        <v>1150</v>
      </c>
      <c r="B1150" s="40" t="s">
        <v>31</v>
      </c>
      <c r="C1150" s="40" t="s">
        <v>35</v>
      </c>
      <c r="D1150" s="40" t="s">
        <v>3342</v>
      </c>
      <c r="E1150" s="40" t="s">
        <v>3343</v>
      </c>
      <c r="F1150" s="40" t="s">
        <v>3344</v>
      </c>
      <c r="G1150" t="s">
        <v>969</v>
      </c>
      <c r="H1150" t="s">
        <v>3080</v>
      </c>
    </row>
    <row r="1151" spans="1:8" ht="15" customHeight="1" x14ac:dyDescent="0.25">
      <c r="A1151" s="51">
        <v>1151</v>
      </c>
      <c r="B1151" s="40" t="s">
        <v>31</v>
      </c>
      <c r="C1151" s="40" t="s">
        <v>35</v>
      </c>
      <c r="D1151" s="40" t="s">
        <v>3345</v>
      </c>
      <c r="E1151" s="40" t="s">
        <v>3346</v>
      </c>
      <c r="F1151" s="40" t="s">
        <v>3347</v>
      </c>
      <c r="G1151" t="s">
        <v>969</v>
      </c>
      <c r="H1151" t="s">
        <v>3080</v>
      </c>
    </row>
    <row r="1152" spans="1:8" ht="15" customHeight="1" x14ac:dyDescent="0.25">
      <c r="A1152" s="51">
        <v>1152</v>
      </c>
      <c r="B1152" s="40" t="s">
        <v>31</v>
      </c>
      <c r="C1152" s="40" t="s">
        <v>35</v>
      </c>
      <c r="D1152" s="40" t="s">
        <v>3348</v>
      </c>
      <c r="E1152" s="40" t="s">
        <v>3349</v>
      </c>
      <c r="F1152" s="40" t="s">
        <v>3350</v>
      </c>
      <c r="G1152" t="s">
        <v>969</v>
      </c>
      <c r="H1152" t="s">
        <v>3080</v>
      </c>
    </row>
    <row r="1153" spans="1:8" ht="15" customHeight="1" x14ac:dyDescent="0.25">
      <c r="A1153" s="51">
        <v>1153</v>
      </c>
      <c r="B1153" s="40" t="s">
        <v>31</v>
      </c>
      <c r="C1153" s="40" t="s">
        <v>35</v>
      </c>
      <c r="D1153" s="40" t="s">
        <v>3351</v>
      </c>
      <c r="E1153" s="40" t="s">
        <v>3352</v>
      </c>
      <c r="F1153" s="40" t="s">
        <v>3353</v>
      </c>
      <c r="G1153" t="s">
        <v>969</v>
      </c>
      <c r="H1153" t="s">
        <v>3080</v>
      </c>
    </row>
    <row r="1154" spans="1:8" ht="15" customHeight="1" x14ac:dyDescent="0.25">
      <c r="A1154" s="51">
        <v>1154</v>
      </c>
      <c r="B1154" s="40" t="s">
        <v>31</v>
      </c>
      <c r="C1154" s="40" t="s">
        <v>35</v>
      </c>
      <c r="D1154" s="40" t="s">
        <v>3354</v>
      </c>
      <c r="E1154" s="40" t="s">
        <v>3355</v>
      </c>
      <c r="F1154" s="40" t="s">
        <v>3356</v>
      </c>
      <c r="G1154" t="s">
        <v>969</v>
      </c>
      <c r="H1154" t="s">
        <v>3080</v>
      </c>
    </row>
    <row r="1155" spans="1:8" ht="15" customHeight="1" x14ac:dyDescent="0.25">
      <c r="A1155" s="51">
        <v>1155</v>
      </c>
      <c r="B1155" s="40" t="s">
        <v>31</v>
      </c>
      <c r="C1155" s="40" t="s">
        <v>35</v>
      </c>
      <c r="D1155" s="40" t="s">
        <v>3357</v>
      </c>
      <c r="E1155" s="40" t="s">
        <v>3358</v>
      </c>
      <c r="F1155" s="40" t="s">
        <v>3359</v>
      </c>
      <c r="G1155" t="s">
        <v>969</v>
      </c>
      <c r="H1155" t="s">
        <v>3080</v>
      </c>
    </row>
    <row r="1156" spans="1:8" ht="15" customHeight="1" x14ac:dyDescent="0.25">
      <c r="A1156" s="51">
        <v>1156</v>
      </c>
      <c r="B1156" s="40" t="s">
        <v>31</v>
      </c>
      <c r="C1156" s="40" t="s">
        <v>35</v>
      </c>
      <c r="D1156" s="40" t="s">
        <v>102</v>
      </c>
      <c r="E1156" s="40" t="s">
        <v>3360</v>
      </c>
      <c r="F1156" s="40" t="s">
        <v>3361</v>
      </c>
      <c r="G1156" t="s">
        <v>969</v>
      </c>
      <c r="H1156" t="s">
        <v>3080</v>
      </c>
    </row>
    <row r="1157" spans="1:8" ht="15" customHeight="1" x14ac:dyDescent="0.25">
      <c r="A1157" s="51">
        <v>1157</v>
      </c>
      <c r="B1157" s="40" t="s">
        <v>31</v>
      </c>
      <c r="C1157" s="40" t="s">
        <v>35</v>
      </c>
      <c r="D1157" s="40" t="s">
        <v>3362</v>
      </c>
      <c r="E1157" s="40" t="s">
        <v>3363</v>
      </c>
      <c r="F1157" s="40" t="s">
        <v>3364</v>
      </c>
      <c r="G1157" t="s">
        <v>969</v>
      </c>
      <c r="H1157" t="s">
        <v>3080</v>
      </c>
    </row>
    <row r="1158" spans="1:8" ht="15" customHeight="1" x14ac:dyDescent="0.25">
      <c r="A1158" s="51">
        <v>1158</v>
      </c>
      <c r="B1158" s="40" t="s">
        <v>31</v>
      </c>
      <c r="C1158" s="40" t="s">
        <v>35</v>
      </c>
      <c r="D1158" s="40" t="s">
        <v>3365</v>
      </c>
      <c r="E1158" s="40" t="s">
        <v>3366</v>
      </c>
      <c r="F1158" s="40" t="s">
        <v>3367</v>
      </c>
      <c r="G1158" t="s">
        <v>969</v>
      </c>
      <c r="H1158" t="s">
        <v>3080</v>
      </c>
    </row>
    <row r="1159" spans="1:8" ht="15" customHeight="1" x14ac:dyDescent="0.25">
      <c r="A1159" s="51">
        <v>1159</v>
      </c>
      <c r="B1159" s="40" t="s">
        <v>31</v>
      </c>
      <c r="C1159" s="40" t="s">
        <v>35</v>
      </c>
      <c r="D1159" s="40" t="s">
        <v>3368</v>
      </c>
      <c r="E1159" s="40" t="s">
        <v>3369</v>
      </c>
      <c r="F1159" s="40" t="s">
        <v>3370</v>
      </c>
      <c r="G1159" t="s">
        <v>969</v>
      </c>
      <c r="H1159" t="s">
        <v>3080</v>
      </c>
    </row>
    <row r="1160" spans="1:8" ht="15" customHeight="1" x14ac:dyDescent="0.25">
      <c r="A1160" s="51">
        <v>1160</v>
      </c>
      <c r="B1160" s="40" t="s">
        <v>31</v>
      </c>
      <c r="C1160" s="40" t="s">
        <v>35</v>
      </c>
      <c r="D1160" s="40" t="s">
        <v>3371</v>
      </c>
      <c r="E1160" s="40" t="s">
        <v>3372</v>
      </c>
      <c r="F1160" s="40" t="s">
        <v>3373</v>
      </c>
      <c r="G1160" t="s">
        <v>969</v>
      </c>
      <c r="H1160" t="s">
        <v>3080</v>
      </c>
    </row>
    <row r="1161" spans="1:8" ht="15" customHeight="1" x14ac:dyDescent="0.25">
      <c r="A1161" s="51">
        <v>1161</v>
      </c>
      <c r="B1161" s="40" t="s">
        <v>31</v>
      </c>
      <c r="C1161" s="40" t="s">
        <v>35</v>
      </c>
      <c r="D1161" s="40" t="s">
        <v>3374</v>
      </c>
      <c r="E1161" s="40" t="s">
        <v>3375</v>
      </c>
      <c r="F1161" s="40" t="s">
        <v>3376</v>
      </c>
      <c r="G1161" t="s">
        <v>969</v>
      </c>
      <c r="H1161" t="s">
        <v>3080</v>
      </c>
    </row>
    <row r="1162" spans="1:8" ht="15" customHeight="1" x14ac:dyDescent="0.25">
      <c r="A1162" s="51">
        <v>1162</v>
      </c>
      <c r="B1162" s="40" t="s">
        <v>31</v>
      </c>
      <c r="C1162" s="40" t="s">
        <v>35</v>
      </c>
      <c r="D1162" s="40" t="s">
        <v>3377</v>
      </c>
      <c r="E1162" s="40" t="s">
        <v>3378</v>
      </c>
      <c r="F1162" s="40" t="s">
        <v>3379</v>
      </c>
      <c r="G1162" t="s">
        <v>969</v>
      </c>
      <c r="H1162" t="s">
        <v>3080</v>
      </c>
    </row>
    <row r="1163" spans="1:8" ht="15" customHeight="1" x14ac:dyDescent="0.25">
      <c r="A1163" s="51">
        <v>1163</v>
      </c>
      <c r="B1163" s="40" t="s">
        <v>31</v>
      </c>
      <c r="C1163" s="40" t="s">
        <v>35</v>
      </c>
      <c r="D1163" s="40" t="s">
        <v>3380</v>
      </c>
      <c r="E1163" s="40" t="s">
        <v>3381</v>
      </c>
      <c r="F1163" s="40" t="s">
        <v>3382</v>
      </c>
      <c r="G1163" t="s">
        <v>969</v>
      </c>
      <c r="H1163" t="s">
        <v>3080</v>
      </c>
    </row>
    <row r="1164" spans="1:8" ht="15" customHeight="1" x14ac:dyDescent="0.25">
      <c r="A1164" s="51">
        <v>1164</v>
      </c>
      <c r="B1164" s="40" t="s">
        <v>31</v>
      </c>
      <c r="C1164" s="40" t="s">
        <v>35</v>
      </c>
      <c r="D1164" s="40" t="s">
        <v>3383</v>
      </c>
      <c r="E1164" s="40" t="s">
        <v>3384</v>
      </c>
      <c r="F1164" s="40" t="s">
        <v>3385</v>
      </c>
      <c r="G1164" t="s">
        <v>969</v>
      </c>
      <c r="H1164" t="s">
        <v>3080</v>
      </c>
    </row>
    <row r="1165" spans="1:8" ht="15" customHeight="1" x14ac:dyDescent="0.25">
      <c r="A1165" s="51">
        <v>1165</v>
      </c>
      <c r="B1165" s="40" t="s">
        <v>31</v>
      </c>
      <c r="C1165" s="40" t="s">
        <v>35</v>
      </c>
      <c r="D1165" s="40" t="s">
        <v>3386</v>
      </c>
      <c r="E1165" s="40" t="s">
        <v>3387</v>
      </c>
      <c r="F1165" s="40" t="s">
        <v>3388</v>
      </c>
      <c r="G1165" t="s">
        <v>969</v>
      </c>
      <c r="H1165" t="s">
        <v>3080</v>
      </c>
    </row>
    <row r="1166" spans="1:8" ht="15" customHeight="1" x14ac:dyDescent="0.25">
      <c r="A1166" s="51">
        <v>1166</v>
      </c>
      <c r="B1166" s="40" t="s">
        <v>31</v>
      </c>
      <c r="C1166" s="40" t="s">
        <v>35</v>
      </c>
      <c r="D1166" s="40" t="s">
        <v>3389</v>
      </c>
      <c r="E1166" s="40" t="s">
        <v>3390</v>
      </c>
      <c r="F1166" s="40" t="s">
        <v>3391</v>
      </c>
      <c r="G1166" t="s">
        <v>969</v>
      </c>
      <c r="H1166" t="s">
        <v>3080</v>
      </c>
    </row>
    <row r="1167" spans="1:8" ht="15" customHeight="1" x14ac:dyDescent="0.25">
      <c r="A1167" s="51">
        <v>1167</v>
      </c>
      <c r="B1167" s="40" t="s">
        <v>31</v>
      </c>
      <c r="C1167" s="40" t="s">
        <v>35</v>
      </c>
      <c r="D1167" s="40" t="s">
        <v>3392</v>
      </c>
      <c r="E1167" s="40" t="s">
        <v>3393</v>
      </c>
      <c r="F1167" s="40" t="s">
        <v>3394</v>
      </c>
      <c r="G1167" t="s">
        <v>969</v>
      </c>
      <c r="H1167" t="s">
        <v>3080</v>
      </c>
    </row>
    <row r="1168" spans="1:8" ht="15" customHeight="1" x14ac:dyDescent="0.25">
      <c r="A1168" s="51">
        <v>1168</v>
      </c>
      <c r="B1168" s="40" t="s">
        <v>31</v>
      </c>
      <c r="C1168" s="40" t="s">
        <v>35</v>
      </c>
      <c r="D1168" s="40" t="s">
        <v>3395</v>
      </c>
      <c r="E1168" s="40" t="s">
        <v>3396</v>
      </c>
      <c r="F1168" s="40" t="s">
        <v>3397</v>
      </c>
      <c r="G1168" t="s">
        <v>969</v>
      </c>
      <c r="H1168" t="s">
        <v>3080</v>
      </c>
    </row>
    <row r="1169" spans="1:8" ht="15" customHeight="1" x14ac:dyDescent="0.25">
      <c r="A1169" s="51">
        <v>1169</v>
      </c>
      <c r="B1169" s="40" t="s">
        <v>31</v>
      </c>
      <c r="C1169" s="40" t="s">
        <v>35</v>
      </c>
      <c r="D1169" s="40" t="s">
        <v>3398</v>
      </c>
      <c r="E1169" s="40" t="s">
        <v>3399</v>
      </c>
      <c r="F1169" s="40" t="s">
        <v>3400</v>
      </c>
      <c r="G1169" t="s">
        <v>969</v>
      </c>
      <c r="H1169" t="s">
        <v>3080</v>
      </c>
    </row>
    <row r="1170" spans="1:8" ht="15" customHeight="1" x14ac:dyDescent="0.25">
      <c r="A1170" s="51">
        <v>1170</v>
      </c>
      <c r="B1170" s="40" t="s">
        <v>31</v>
      </c>
      <c r="C1170" s="40" t="s">
        <v>35</v>
      </c>
      <c r="D1170" s="40" t="s">
        <v>3401</v>
      </c>
      <c r="E1170" s="40" t="s">
        <v>3402</v>
      </c>
      <c r="F1170" s="40" t="s">
        <v>3403</v>
      </c>
      <c r="G1170" t="s">
        <v>969</v>
      </c>
      <c r="H1170" t="s">
        <v>3080</v>
      </c>
    </row>
    <row r="1171" spans="1:8" ht="15" customHeight="1" x14ac:dyDescent="0.25">
      <c r="A1171" s="51">
        <v>1171</v>
      </c>
      <c r="B1171" s="40" t="s">
        <v>31</v>
      </c>
      <c r="C1171" s="40" t="s">
        <v>35</v>
      </c>
      <c r="D1171" s="40" t="s">
        <v>3404</v>
      </c>
      <c r="E1171" s="40" t="s">
        <v>3405</v>
      </c>
      <c r="F1171" s="40" t="s">
        <v>3406</v>
      </c>
      <c r="G1171" t="s">
        <v>969</v>
      </c>
      <c r="H1171" t="s">
        <v>3080</v>
      </c>
    </row>
    <row r="1172" spans="1:8" ht="15" customHeight="1" x14ac:dyDescent="0.25">
      <c r="A1172" s="51">
        <v>1172</v>
      </c>
      <c r="B1172" s="40" t="s">
        <v>31</v>
      </c>
      <c r="C1172" s="40" t="s">
        <v>35</v>
      </c>
      <c r="D1172" s="40" t="s">
        <v>3407</v>
      </c>
      <c r="E1172" s="40" t="s">
        <v>3408</v>
      </c>
      <c r="F1172" s="40" t="s">
        <v>3409</v>
      </c>
      <c r="G1172" t="s">
        <v>969</v>
      </c>
      <c r="H1172" t="s">
        <v>3080</v>
      </c>
    </row>
    <row r="1173" spans="1:8" ht="15" customHeight="1" x14ac:dyDescent="0.25">
      <c r="A1173" s="51">
        <v>1173</v>
      </c>
      <c r="B1173" s="40" t="s">
        <v>31</v>
      </c>
      <c r="C1173" s="40" t="s">
        <v>35</v>
      </c>
      <c r="D1173" s="40" t="s">
        <v>3410</v>
      </c>
      <c r="E1173" s="40" t="s">
        <v>3411</v>
      </c>
      <c r="F1173" s="40" t="s">
        <v>3412</v>
      </c>
      <c r="G1173" t="s">
        <v>969</v>
      </c>
      <c r="H1173" t="s">
        <v>3080</v>
      </c>
    </row>
    <row r="1174" spans="1:8" ht="15" customHeight="1" x14ac:dyDescent="0.25">
      <c r="A1174" s="51">
        <v>1174</v>
      </c>
      <c r="B1174" s="40" t="s">
        <v>31</v>
      </c>
      <c r="C1174" s="40" t="s">
        <v>35</v>
      </c>
      <c r="D1174" s="40" t="s">
        <v>3413</v>
      </c>
      <c r="E1174" s="40" t="s">
        <v>3414</v>
      </c>
      <c r="F1174" s="40" t="s">
        <v>3415</v>
      </c>
      <c r="G1174" t="s">
        <v>969</v>
      </c>
      <c r="H1174" t="s">
        <v>3080</v>
      </c>
    </row>
    <row r="1175" spans="1:8" ht="15" customHeight="1" x14ac:dyDescent="0.25">
      <c r="A1175" s="51">
        <v>1175</v>
      </c>
      <c r="B1175" s="40" t="s">
        <v>31</v>
      </c>
      <c r="C1175" s="40" t="s">
        <v>35</v>
      </c>
      <c r="D1175" s="40" t="s">
        <v>3416</v>
      </c>
      <c r="E1175" s="40" t="s">
        <v>3417</v>
      </c>
      <c r="F1175" s="40" t="s">
        <v>3418</v>
      </c>
      <c r="G1175" t="s">
        <v>969</v>
      </c>
      <c r="H1175" t="s">
        <v>3080</v>
      </c>
    </row>
    <row r="1176" spans="1:8" ht="15" customHeight="1" x14ac:dyDescent="0.25">
      <c r="A1176" s="51">
        <v>1176</v>
      </c>
      <c r="B1176" s="40" t="s">
        <v>31</v>
      </c>
      <c r="C1176" s="40" t="s">
        <v>35</v>
      </c>
      <c r="D1176" s="40" t="s">
        <v>3419</v>
      </c>
      <c r="E1176" s="40" t="s">
        <v>3420</v>
      </c>
      <c r="F1176" s="40" t="s">
        <v>3421</v>
      </c>
      <c r="G1176" t="s">
        <v>969</v>
      </c>
      <c r="H1176" t="s">
        <v>3080</v>
      </c>
    </row>
    <row r="1177" spans="1:8" ht="15" customHeight="1" x14ac:dyDescent="0.25">
      <c r="A1177" s="51">
        <v>1177</v>
      </c>
      <c r="B1177" s="40" t="s">
        <v>31</v>
      </c>
      <c r="C1177" s="40" t="s">
        <v>35</v>
      </c>
      <c r="D1177" s="40" t="s">
        <v>3422</v>
      </c>
      <c r="E1177" s="40" t="s">
        <v>3423</v>
      </c>
      <c r="F1177" s="40" t="s">
        <v>3424</v>
      </c>
      <c r="G1177" t="s">
        <v>969</v>
      </c>
      <c r="H1177" t="s">
        <v>3080</v>
      </c>
    </row>
    <row r="1178" spans="1:8" ht="15" customHeight="1" x14ac:dyDescent="0.25">
      <c r="A1178" s="51">
        <v>1178</v>
      </c>
      <c r="B1178" s="40" t="s">
        <v>31</v>
      </c>
      <c r="C1178" s="40" t="s">
        <v>35</v>
      </c>
      <c r="D1178" s="40" t="s">
        <v>3425</v>
      </c>
      <c r="E1178" s="40" t="s">
        <v>3426</v>
      </c>
      <c r="F1178" s="40" t="s">
        <v>3427</v>
      </c>
      <c r="G1178" t="s">
        <v>969</v>
      </c>
      <c r="H1178" t="s">
        <v>3080</v>
      </c>
    </row>
    <row r="1179" spans="1:8" ht="15" customHeight="1" x14ac:dyDescent="0.25">
      <c r="A1179" s="51">
        <v>1179</v>
      </c>
      <c r="B1179" s="40" t="s">
        <v>31</v>
      </c>
      <c r="C1179" s="40" t="s">
        <v>35</v>
      </c>
      <c r="D1179" s="40" t="s">
        <v>3428</v>
      </c>
      <c r="E1179" s="40" t="s">
        <v>3429</v>
      </c>
      <c r="F1179" s="40" t="s">
        <v>3430</v>
      </c>
      <c r="G1179" t="s">
        <v>969</v>
      </c>
      <c r="H1179" t="s">
        <v>3080</v>
      </c>
    </row>
    <row r="1180" spans="1:8" ht="15" customHeight="1" x14ac:dyDescent="0.25">
      <c r="A1180" s="51">
        <v>1180</v>
      </c>
      <c r="B1180" s="40" t="s">
        <v>31</v>
      </c>
      <c r="C1180" s="40" t="s">
        <v>35</v>
      </c>
      <c r="D1180" s="40" t="s">
        <v>3431</v>
      </c>
      <c r="E1180" s="40" t="s">
        <v>3432</v>
      </c>
      <c r="F1180" s="40" t="s">
        <v>3433</v>
      </c>
      <c r="G1180" t="s">
        <v>969</v>
      </c>
      <c r="H1180" t="s">
        <v>3080</v>
      </c>
    </row>
    <row r="1181" spans="1:8" ht="15" customHeight="1" x14ac:dyDescent="0.25">
      <c r="A1181" s="51">
        <v>1181</v>
      </c>
      <c r="B1181" s="40" t="s">
        <v>31</v>
      </c>
      <c r="C1181" s="40" t="s">
        <v>35</v>
      </c>
      <c r="D1181" s="40" t="s">
        <v>3434</v>
      </c>
      <c r="E1181" s="40" t="s">
        <v>3435</v>
      </c>
      <c r="F1181" s="40" t="s">
        <v>3436</v>
      </c>
      <c r="G1181" t="s">
        <v>969</v>
      </c>
      <c r="H1181" t="s">
        <v>3080</v>
      </c>
    </row>
    <row r="1182" spans="1:8" ht="15" customHeight="1" x14ac:dyDescent="0.25">
      <c r="A1182" s="51">
        <v>1182</v>
      </c>
      <c r="B1182" s="40" t="s">
        <v>31</v>
      </c>
      <c r="C1182" s="40" t="s">
        <v>35</v>
      </c>
      <c r="D1182" s="40" t="s">
        <v>3437</v>
      </c>
      <c r="E1182" s="40" t="s">
        <v>3438</v>
      </c>
      <c r="F1182" s="40" t="s">
        <v>3439</v>
      </c>
      <c r="G1182" t="s">
        <v>969</v>
      </c>
      <c r="H1182" t="s">
        <v>3080</v>
      </c>
    </row>
    <row r="1183" spans="1:8" ht="15" customHeight="1" x14ac:dyDescent="0.25">
      <c r="A1183" s="51">
        <v>1183</v>
      </c>
      <c r="B1183" s="40" t="s">
        <v>31</v>
      </c>
      <c r="C1183" s="40" t="s">
        <v>35</v>
      </c>
      <c r="D1183" s="40" t="s">
        <v>3440</v>
      </c>
      <c r="E1183" s="40" t="s">
        <v>3441</v>
      </c>
      <c r="F1183" s="40" t="s">
        <v>3442</v>
      </c>
      <c r="G1183" t="s">
        <v>969</v>
      </c>
      <c r="H1183" t="s">
        <v>3080</v>
      </c>
    </row>
    <row r="1184" spans="1:8" ht="15" customHeight="1" x14ac:dyDescent="0.25">
      <c r="A1184" s="51">
        <v>1184</v>
      </c>
      <c r="B1184" s="40" t="s">
        <v>31</v>
      </c>
      <c r="C1184" s="40" t="s">
        <v>35</v>
      </c>
      <c r="D1184" s="40" t="s">
        <v>3443</v>
      </c>
      <c r="E1184" s="40" t="s">
        <v>3444</v>
      </c>
      <c r="F1184" s="40" t="s">
        <v>3445</v>
      </c>
      <c r="G1184" t="s">
        <v>969</v>
      </c>
      <c r="H1184" t="s">
        <v>3080</v>
      </c>
    </row>
    <row r="1185" spans="1:8" ht="15" customHeight="1" x14ac:dyDescent="0.25">
      <c r="A1185" s="51">
        <v>1185</v>
      </c>
      <c r="B1185" s="40" t="s">
        <v>31</v>
      </c>
      <c r="C1185" s="40" t="s">
        <v>35</v>
      </c>
      <c r="D1185" s="40" t="s">
        <v>3446</v>
      </c>
      <c r="E1185" s="40" t="s">
        <v>3447</v>
      </c>
      <c r="F1185" s="40" t="s">
        <v>3448</v>
      </c>
      <c r="G1185" t="s">
        <v>969</v>
      </c>
      <c r="H1185" t="s">
        <v>3080</v>
      </c>
    </row>
    <row r="1186" spans="1:8" ht="15" customHeight="1" x14ac:dyDescent="0.25">
      <c r="A1186" s="51">
        <v>1186</v>
      </c>
      <c r="B1186" s="40" t="s">
        <v>31</v>
      </c>
      <c r="C1186" s="40" t="s">
        <v>35</v>
      </c>
      <c r="D1186" s="40" t="s">
        <v>3449</v>
      </c>
      <c r="E1186" s="40" t="s">
        <v>3450</v>
      </c>
      <c r="F1186" s="40" t="s">
        <v>3451</v>
      </c>
      <c r="G1186" t="s">
        <v>969</v>
      </c>
      <c r="H1186" t="s">
        <v>3080</v>
      </c>
    </row>
    <row r="1187" spans="1:8" ht="15" customHeight="1" x14ac:dyDescent="0.25">
      <c r="A1187" s="51">
        <v>1187</v>
      </c>
      <c r="B1187" s="40" t="s">
        <v>31</v>
      </c>
      <c r="C1187" s="40" t="s">
        <v>35</v>
      </c>
      <c r="D1187" s="40" t="s">
        <v>3452</v>
      </c>
      <c r="E1187" s="40" t="s">
        <v>3453</v>
      </c>
      <c r="F1187" s="40" t="s">
        <v>3454</v>
      </c>
      <c r="G1187" t="s">
        <v>969</v>
      </c>
      <c r="H1187" t="s">
        <v>3080</v>
      </c>
    </row>
    <row r="1188" spans="1:8" ht="15" customHeight="1" x14ac:dyDescent="0.25">
      <c r="A1188" s="51">
        <v>1188</v>
      </c>
      <c r="B1188" s="40" t="s">
        <v>31</v>
      </c>
      <c r="C1188" s="40" t="s">
        <v>35</v>
      </c>
      <c r="D1188" s="40" t="s">
        <v>3455</v>
      </c>
      <c r="E1188" s="40" t="s">
        <v>3456</v>
      </c>
      <c r="F1188" s="40" t="s">
        <v>3454</v>
      </c>
      <c r="G1188" t="s">
        <v>969</v>
      </c>
      <c r="H1188" t="s">
        <v>3080</v>
      </c>
    </row>
    <row r="1189" spans="1:8" ht="15" customHeight="1" x14ac:dyDescent="0.25">
      <c r="A1189" s="51">
        <v>1189</v>
      </c>
      <c r="B1189" s="40" t="s">
        <v>31</v>
      </c>
      <c r="C1189" s="40" t="s">
        <v>35</v>
      </c>
      <c r="D1189" s="40" t="s">
        <v>3457</v>
      </c>
      <c r="E1189" s="40" t="s">
        <v>3458</v>
      </c>
      <c r="F1189" s="40" t="s">
        <v>3459</v>
      </c>
      <c r="G1189" t="s">
        <v>969</v>
      </c>
      <c r="H1189" t="s">
        <v>3080</v>
      </c>
    </row>
    <row r="1190" spans="1:8" ht="15" customHeight="1" x14ac:dyDescent="0.25">
      <c r="A1190" s="51">
        <v>1190</v>
      </c>
      <c r="B1190" s="40" t="s">
        <v>31</v>
      </c>
      <c r="C1190" s="40" t="s">
        <v>35</v>
      </c>
      <c r="D1190" s="40" t="s">
        <v>3460</v>
      </c>
      <c r="E1190" s="40" t="s">
        <v>3461</v>
      </c>
      <c r="F1190" s="40" t="s">
        <v>3462</v>
      </c>
      <c r="G1190" t="s">
        <v>969</v>
      </c>
      <c r="H1190" t="s">
        <v>3080</v>
      </c>
    </row>
    <row r="1191" spans="1:8" ht="15" customHeight="1" x14ac:dyDescent="0.25">
      <c r="A1191" s="51">
        <v>1191</v>
      </c>
      <c r="B1191" s="40" t="s">
        <v>31</v>
      </c>
      <c r="C1191" s="40" t="s">
        <v>35</v>
      </c>
      <c r="D1191" s="40" t="s">
        <v>3463</v>
      </c>
      <c r="E1191" s="40" t="s">
        <v>3464</v>
      </c>
      <c r="F1191" s="40" t="s">
        <v>3465</v>
      </c>
      <c r="G1191" t="s">
        <v>969</v>
      </c>
      <c r="H1191" t="s">
        <v>3080</v>
      </c>
    </row>
    <row r="1192" spans="1:8" ht="15" customHeight="1" x14ac:dyDescent="0.25">
      <c r="A1192" s="51">
        <v>1192</v>
      </c>
      <c r="B1192" s="40" t="s">
        <v>31</v>
      </c>
      <c r="C1192" s="40" t="s">
        <v>35</v>
      </c>
      <c r="D1192" s="40" t="s">
        <v>3466</v>
      </c>
      <c r="E1192" s="40" t="s">
        <v>3467</v>
      </c>
      <c r="F1192" s="40" t="s">
        <v>3468</v>
      </c>
      <c r="G1192" t="s">
        <v>969</v>
      </c>
      <c r="H1192" t="s">
        <v>3469</v>
      </c>
    </row>
    <row r="1193" spans="1:8" ht="15" customHeight="1" x14ac:dyDescent="0.25">
      <c r="A1193" s="51">
        <v>1193</v>
      </c>
      <c r="B1193" s="40" t="s">
        <v>134</v>
      </c>
      <c r="C1193" s="40" t="s">
        <v>35</v>
      </c>
      <c r="D1193" s="40" t="s">
        <v>134</v>
      </c>
      <c r="E1193" s="40" t="s">
        <v>3469</v>
      </c>
      <c r="F1193" s="40" t="s">
        <v>3470</v>
      </c>
      <c r="G1193" t="s">
        <v>969</v>
      </c>
      <c r="H1193" t="s">
        <v>3469</v>
      </c>
    </row>
    <row r="1194" spans="1:8" ht="15" customHeight="1" x14ac:dyDescent="0.25">
      <c r="A1194" s="51">
        <v>1194</v>
      </c>
      <c r="B1194" s="40" t="s">
        <v>134</v>
      </c>
      <c r="C1194" s="40" t="s">
        <v>35</v>
      </c>
      <c r="D1194" s="40" t="s">
        <v>3471</v>
      </c>
      <c r="E1194" s="40" t="s">
        <v>3472</v>
      </c>
      <c r="F1194" s="40" t="s">
        <v>3473</v>
      </c>
      <c r="G1194" t="s">
        <v>969</v>
      </c>
      <c r="H1194" t="s">
        <v>3469</v>
      </c>
    </row>
    <row r="1195" spans="1:8" ht="15" customHeight="1" x14ac:dyDescent="0.25">
      <c r="A1195" s="51">
        <v>1195</v>
      </c>
      <c r="B1195" s="40" t="s">
        <v>134</v>
      </c>
      <c r="C1195" s="40" t="s">
        <v>35</v>
      </c>
      <c r="D1195" s="40" t="s">
        <v>3474</v>
      </c>
      <c r="E1195" s="40" t="s">
        <v>3472</v>
      </c>
      <c r="F1195" s="40" t="s">
        <v>3475</v>
      </c>
      <c r="G1195" t="s">
        <v>969</v>
      </c>
      <c r="H1195" t="s">
        <v>3469</v>
      </c>
    </row>
    <row r="1196" spans="1:8" ht="15" customHeight="1" x14ac:dyDescent="0.25">
      <c r="A1196" s="51">
        <v>1196</v>
      </c>
      <c r="B1196" s="40" t="s">
        <v>134</v>
      </c>
      <c r="C1196" s="40" t="s">
        <v>35</v>
      </c>
      <c r="D1196" s="40" t="s">
        <v>3476</v>
      </c>
      <c r="E1196" s="40" t="s">
        <v>3477</v>
      </c>
      <c r="F1196" s="40" t="s">
        <v>3478</v>
      </c>
      <c r="G1196" t="s">
        <v>969</v>
      </c>
      <c r="H1196" t="s">
        <v>3469</v>
      </c>
    </row>
    <row r="1197" spans="1:8" ht="15" customHeight="1" x14ac:dyDescent="0.25">
      <c r="A1197" s="51">
        <v>1197</v>
      </c>
      <c r="B1197" s="40" t="s">
        <v>134</v>
      </c>
      <c r="C1197" s="40" t="s">
        <v>35</v>
      </c>
      <c r="D1197" s="40" t="s">
        <v>3479</v>
      </c>
      <c r="E1197" s="40" t="s">
        <v>3480</v>
      </c>
      <c r="F1197" s="40" t="s">
        <v>3481</v>
      </c>
      <c r="G1197" t="s">
        <v>969</v>
      </c>
      <c r="H1197" t="s">
        <v>3469</v>
      </c>
    </row>
    <row r="1198" spans="1:8" ht="15" customHeight="1" x14ac:dyDescent="0.25">
      <c r="A1198" s="51">
        <v>1198</v>
      </c>
      <c r="B1198" s="40" t="s">
        <v>134</v>
      </c>
      <c r="C1198" s="40" t="s">
        <v>35</v>
      </c>
      <c r="D1198" s="40" t="s">
        <v>3482</v>
      </c>
      <c r="E1198" s="40" t="s">
        <v>3483</v>
      </c>
      <c r="F1198" s="40" t="s">
        <v>3484</v>
      </c>
      <c r="G1198" t="s">
        <v>969</v>
      </c>
      <c r="H1198" t="s">
        <v>3469</v>
      </c>
    </row>
    <row r="1199" spans="1:8" ht="15" customHeight="1" x14ac:dyDescent="0.25">
      <c r="A1199" s="51">
        <v>1199</v>
      </c>
      <c r="B1199" s="40" t="s">
        <v>134</v>
      </c>
      <c r="C1199" s="40" t="s">
        <v>35</v>
      </c>
      <c r="D1199" s="40" t="s">
        <v>3485</v>
      </c>
      <c r="E1199" s="40" t="s">
        <v>3486</v>
      </c>
      <c r="F1199" s="40" t="s">
        <v>3487</v>
      </c>
      <c r="G1199" t="s">
        <v>969</v>
      </c>
      <c r="H1199" t="s">
        <v>3469</v>
      </c>
    </row>
    <row r="1200" spans="1:8" ht="15" customHeight="1" x14ac:dyDescent="0.25">
      <c r="A1200" s="51">
        <v>1200</v>
      </c>
      <c r="B1200" s="40" t="s">
        <v>134</v>
      </c>
      <c r="C1200" s="40" t="s">
        <v>35</v>
      </c>
      <c r="D1200" s="40" t="s">
        <v>3488</v>
      </c>
      <c r="E1200" s="40" t="s">
        <v>3489</v>
      </c>
      <c r="F1200" s="40" t="s">
        <v>3490</v>
      </c>
      <c r="G1200" t="s">
        <v>969</v>
      </c>
      <c r="H1200" t="s">
        <v>3469</v>
      </c>
    </row>
    <row r="1201" spans="1:8" ht="15" customHeight="1" x14ac:dyDescent="0.25">
      <c r="A1201" s="51">
        <v>1201</v>
      </c>
      <c r="B1201" s="40" t="s">
        <v>134</v>
      </c>
      <c r="C1201" s="40" t="s">
        <v>35</v>
      </c>
      <c r="D1201" s="40" t="s">
        <v>3491</v>
      </c>
      <c r="E1201" s="40" t="s">
        <v>3492</v>
      </c>
      <c r="F1201" s="40" t="s">
        <v>3493</v>
      </c>
      <c r="G1201" t="s">
        <v>969</v>
      </c>
      <c r="H1201" t="s">
        <v>3469</v>
      </c>
    </row>
    <row r="1202" spans="1:8" ht="15" customHeight="1" x14ac:dyDescent="0.25">
      <c r="A1202" s="51">
        <v>1202</v>
      </c>
      <c r="B1202" s="40" t="s">
        <v>134</v>
      </c>
      <c r="C1202" s="40" t="s">
        <v>35</v>
      </c>
      <c r="D1202" s="40" t="s">
        <v>3494</v>
      </c>
      <c r="E1202" s="40" t="s">
        <v>3495</v>
      </c>
      <c r="F1202" s="40" t="s">
        <v>3496</v>
      </c>
      <c r="G1202" t="s">
        <v>969</v>
      </c>
      <c r="H1202" t="s">
        <v>3469</v>
      </c>
    </row>
    <row r="1203" spans="1:8" ht="15" customHeight="1" x14ac:dyDescent="0.25">
      <c r="A1203" s="51">
        <v>1203</v>
      </c>
      <c r="B1203" s="40" t="s">
        <v>134</v>
      </c>
      <c r="C1203" s="40" t="s">
        <v>35</v>
      </c>
      <c r="D1203" s="40" t="s">
        <v>3497</v>
      </c>
      <c r="E1203" s="40" t="s">
        <v>3498</v>
      </c>
      <c r="F1203" s="40" t="s">
        <v>3499</v>
      </c>
      <c r="G1203" t="s">
        <v>969</v>
      </c>
      <c r="H1203" t="s">
        <v>3469</v>
      </c>
    </row>
    <row r="1204" spans="1:8" ht="15" customHeight="1" x14ac:dyDescent="0.25">
      <c r="A1204" s="51">
        <v>1204</v>
      </c>
      <c r="B1204" s="40" t="s">
        <v>134</v>
      </c>
      <c r="C1204" s="40" t="s">
        <v>35</v>
      </c>
      <c r="D1204" s="40" t="s">
        <v>3500</v>
      </c>
      <c r="E1204" s="40" t="s">
        <v>3501</v>
      </c>
      <c r="F1204" s="40" t="s">
        <v>3502</v>
      </c>
      <c r="G1204" t="s">
        <v>969</v>
      </c>
      <c r="H1204" t="s">
        <v>3469</v>
      </c>
    </row>
    <row r="1205" spans="1:8" ht="15" customHeight="1" x14ac:dyDescent="0.25">
      <c r="A1205" s="51">
        <v>1205</v>
      </c>
      <c r="B1205" s="40" t="s">
        <v>134</v>
      </c>
      <c r="C1205" s="40" t="s">
        <v>35</v>
      </c>
      <c r="D1205" s="40" t="s">
        <v>3503</v>
      </c>
      <c r="E1205" s="40" t="s">
        <v>3504</v>
      </c>
      <c r="F1205" s="40" t="s">
        <v>3505</v>
      </c>
      <c r="G1205" t="s">
        <v>969</v>
      </c>
      <c r="H1205" t="s">
        <v>3469</v>
      </c>
    </row>
    <row r="1206" spans="1:8" ht="15" customHeight="1" x14ac:dyDescent="0.25">
      <c r="A1206" s="51">
        <v>1206</v>
      </c>
      <c r="B1206" s="40" t="s">
        <v>134</v>
      </c>
      <c r="C1206" s="40" t="s">
        <v>35</v>
      </c>
      <c r="D1206" s="40" t="s">
        <v>3506</v>
      </c>
      <c r="E1206" s="40" t="s">
        <v>3507</v>
      </c>
      <c r="F1206" s="40" t="s">
        <v>3508</v>
      </c>
      <c r="G1206" t="s">
        <v>969</v>
      </c>
      <c r="H1206" t="s">
        <v>3469</v>
      </c>
    </row>
    <row r="1207" spans="1:8" ht="15" customHeight="1" x14ac:dyDescent="0.25">
      <c r="A1207" s="51">
        <v>1207</v>
      </c>
      <c r="B1207" s="40" t="s">
        <v>134</v>
      </c>
      <c r="C1207" s="40" t="s">
        <v>35</v>
      </c>
      <c r="D1207" s="40" t="s">
        <v>3509</v>
      </c>
      <c r="E1207" s="40" t="s">
        <v>3507</v>
      </c>
      <c r="F1207" s="40" t="s">
        <v>3510</v>
      </c>
      <c r="G1207" t="s">
        <v>969</v>
      </c>
      <c r="H1207" t="s">
        <v>3469</v>
      </c>
    </row>
    <row r="1208" spans="1:8" ht="15" customHeight="1" x14ac:dyDescent="0.25">
      <c r="A1208" s="51">
        <v>1208</v>
      </c>
      <c r="B1208" s="40" t="s">
        <v>134</v>
      </c>
      <c r="C1208" s="40" t="s">
        <v>35</v>
      </c>
      <c r="D1208" s="40" t="s">
        <v>3511</v>
      </c>
      <c r="E1208" s="40" t="s">
        <v>3512</v>
      </c>
      <c r="F1208" s="40" t="s">
        <v>3513</v>
      </c>
      <c r="G1208" t="s">
        <v>969</v>
      </c>
      <c r="H1208" t="s">
        <v>3469</v>
      </c>
    </row>
    <row r="1209" spans="1:8" ht="15" customHeight="1" x14ac:dyDescent="0.25">
      <c r="A1209" s="51">
        <v>1209</v>
      </c>
      <c r="B1209" s="40" t="s">
        <v>134</v>
      </c>
      <c r="C1209" s="40" t="s">
        <v>35</v>
      </c>
      <c r="D1209" s="40" t="s">
        <v>3514</v>
      </c>
      <c r="E1209" s="40" t="s">
        <v>3515</v>
      </c>
      <c r="F1209" s="40" t="s">
        <v>3516</v>
      </c>
      <c r="G1209" t="s">
        <v>969</v>
      </c>
      <c r="H1209" t="s">
        <v>3469</v>
      </c>
    </row>
    <row r="1210" spans="1:8" ht="15" customHeight="1" x14ac:dyDescent="0.25">
      <c r="A1210" s="51">
        <v>1210</v>
      </c>
      <c r="B1210" s="40" t="s">
        <v>134</v>
      </c>
      <c r="C1210" s="40" t="s">
        <v>35</v>
      </c>
      <c r="D1210" s="40" t="s">
        <v>3517</v>
      </c>
      <c r="E1210" s="40" t="s">
        <v>3518</v>
      </c>
      <c r="F1210" s="40" t="s">
        <v>3519</v>
      </c>
      <c r="G1210" t="s">
        <v>969</v>
      </c>
      <c r="H1210" t="s">
        <v>3469</v>
      </c>
    </row>
    <row r="1211" spans="1:8" ht="15" customHeight="1" x14ac:dyDescent="0.25">
      <c r="A1211" s="51">
        <v>1211</v>
      </c>
      <c r="B1211" s="40" t="s">
        <v>134</v>
      </c>
      <c r="C1211" s="40" t="s">
        <v>35</v>
      </c>
      <c r="D1211" s="40" t="s">
        <v>3520</v>
      </c>
      <c r="E1211" s="40" t="s">
        <v>3521</v>
      </c>
      <c r="F1211" s="40" t="s">
        <v>3522</v>
      </c>
      <c r="G1211" t="s">
        <v>969</v>
      </c>
      <c r="H1211" t="s">
        <v>3469</v>
      </c>
    </row>
    <row r="1212" spans="1:8" ht="15" customHeight="1" x14ac:dyDescent="0.25">
      <c r="A1212" s="51">
        <v>1212</v>
      </c>
      <c r="B1212" s="40" t="s">
        <v>134</v>
      </c>
      <c r="C1212" s="40" t="s">
        <v>35</v>
      </c>
      <c r="D1212" s="40" t="s">
        <v>3523</v>
      </c>
      <c r="E1212" s="40" t="s">
        <v>3524</v>
      </c>
      <c r="F1212" s="40" t="s">
        <v>3525</v>
      </c>
      <c r="G1212" t="s">
        <v>969</v>
      </c>
      <c r="H1212" t="s">
        <v>3469</v>
      </c>
    </row>
    <row r="1213" spans="1:8" ht="15" customHeight="1" x14ac:dyDescent="0.25">
      <c r="A1213" s="51">
        <v>1213</v>
      </c>
      <c r="B1213" s="40" t="s">
        <v>134</v>
      </c>
      <c r="C1213" s="40" t="s">
        <v>35</v>
      </c>
      <c r="D1213" s="40" t="s">
        <v>133</v>
      </c>
      <c r="E1213" s="40" t="s">
        <v>3526</v>
      </c>
      <c r="F1213" s="40" t="s">
        <v>3527</v>
      </c>
      <c r="G1213" t="s">
        <v>969</v>
      </c>
      <c r="H1213" t="s">
        <v>3469</v>
      </c>
    </row>
    <row r="1214" spans="1:8" ht="15" customHeight="1" x14ac:dyDescent="0.25">
      <c r="A1214" s="51">
        <v>1214</v>
      </c>
      <c r="B1214" s="40" t="s">
        <v>134</v>
      </c>
      <c r="C1214" s="40" t="s">
        <v>35</v>
      </c>
      <c r="D1214" s="40" t="s">
        <v>3528</v>
      </c>
      <c r="E1214" s="40" t="s">
        <v>3529</v>
      </c>
      <c r="F1214" s="40" t="s">
        <v>3530</v>
      </c>
      <c r="G1214" t="s">
        <v>969</v>
      </c>
      <c r="H1214" t="s">
        <v>3469</v>
      </c>
    </row>
    <row r="1215" spans="1:8" ht="15" customHeight="1" x14ac:dyDescent="0.25">
      <c r="A1215" s="51">
        <v>1215</v>
      </c>
      <c r="B1215" s="40" t="s">
        <v>134</v>
      </c>
      <c r="C1215" s="40" t="s">
        <v>35</v>
      </c>
      <c r="D1215" s="40" t="s">
        <v>3531</v>
      </c>
      <c r="E1215" s="40" t="s">
        <v>3532</v>
      </c>
      <c r="F1215" s="40" t="s">
        <v>3533</v>
      </c>
      <c r="G1215" t="s">
        <v>969</v>
      </c>
      <c r="H1215" t="s">
        <v>3469</v>
      </c>
    </row>
    <row r="1216" spans="1:8" ht="15" customHeight="1" x14ac:dyDescent="0.25">
      <c r="A1216" s="51">
        <v>1216</v>
      </c>
      <c r="B1216" s="40" t="s">
        <v>134</v>
      </c>
      <c r="C1216" s="40" t="s">
        <v>35</v>
      </c>
      <c r="D1216" s="40" t="s">
        <v>3534</v>
      </c>
      <c r="E1216" s="40" t="s">
        <v>3535</v>
      </c>
      <c r="F1216" s="40" t="s">
        <v>3536</v>
      </c>
      <c r="G1216" t="s">
        <v>969</v>
      </c>
      <c r="H1216" t="s">
        <v>3469</v>
      </c>
    </row>
    <row r="1217" spans="1:8" ht="15" customHeight="1" x14ac:dyDescent="0.25">
      <c r="A1217" s="51">
        <v>1217</v>
      </c>
      <c r="B1217" s="40" t="s">
        <v>134</v>
      </c>
      <c r="C1217" s="40" t="s">
        <v>35</v>
      </c>
      <c r="D1217" s="40" t="s">
        <v>3537</v>
      </c>
      <c r="E1217" s="40" t="s">
        <v>3538</v>
      </c>
      <c r="F1217" s="40" t="s">
        <v>3539</v>
      </c>
      <c r="G1217" t="s">
        <v>969</v>
      </c>
      <c r="H1217" t="s">
        <v>3469</v>
      </c>
    </row>
    <row r="1218" spans="1:8" ht="15" customHeight="1" x14ac:dyDescent="0.25">
      <c r="A1218" s="51">
        <v>1218</v>
      </c>
      <c r="B1218" s="40" t="s">
        <v>134</v>
      </c>
      <c r="C1218" s="40" t="s">
        <v>35</v>
      </c>
      <c r="D1218" s="40" t="s">
        <v>3540</v>
      </c>
      <c r="E1218" s="40" t="s">
        <v>3541</v>
      </c>
      <c r="F1218" s="40" t="s">
        <v>3542</v>
      </c>
      <c r="G1218" t="s">
        <v>969</v>
      </c>
      <c r="H1218" t="s">
        <v>3469</v>
      </c>
    </row>
    <row r="1219" spans="1:8" ht="15" customHeight="1" x14ac:dyDescent="0.25">
      <c r="A1219" s="51">
        <v>1219</v>
      </c>
      <c r="B1219" s="40" t="s">
        <v>26</v>
      </c>
      <c r="C1219" s="40" t="s">
        <v>35</v>
      </c>
      <c r="D1219" s="40" t="s">
        <v>26</v>
      </c>
      <c r="E1219" s="40" t="s">
        <v>3543</v>
      </c>
      <c r="F1219" s="40" t="s">
        <v>3544</v>
      </c>
      <c r="G1219" t="s">
        <v>969</v>
      </c>
      <c r="H1219" t="s">
        <v>3543</v>
      </c>
    </row>
    <row r="1220" spans="1:8" ht="15" customHeight="1" x14ac:dyDescent="0.25">
      <c r="A1220" s="51">
        <v>1220</v>
      </c>
      <c r="B1220" s="40" t="s">
        <v>26</v>
      </c>
      <c r="C1220" s="40" t="s">
        <v>35</v>
      </c>
      <c r="D1220" s="40" t="s">
        <v>93</v>
      </c>
      <c r="E1220" s="40" t="s">
        <v>3545</v>
      </c>
      <c r="F1220" s="40" t="s">
        <v>165</v>
      </c>
      <c r="G1220" t="s">
        <v>969</v>
      </c>
      <c r="H1220" t="s">
        <v>3543</v>
      </c>
    </row>
    <row r="1221" spans="1:8" ht="15" customHeight="1" x14ac:dyDescent="0.25">
      <c r="A1221" s="51">
        <v>1221</v>
      </c>
      <c r="B1221" s="40" t="s">
        <v>26</v>
      </c>
      <c r="C1221" s="40" t="s">
        <v>35</v>
      </c>
      <c r="D1221" s="40" t="s">
        <v>3546</v>
      </c>
      <c r="E1221" s="40" t="s">
        <v>3547</v>
      </c>
      <c r="F1221" s="40" t="s">
        <v>3548</v>
      </c>
      <c r="G1221" t="s">
        <v>969</v>
      </c>
      <c r="H1221" t="s">
        <v>3543</v>
      </c>
    </row>
    <row r="1222" spans="1:8" ht="15" customHeight="1" x14ac:dyDescent="0.25">
      <c r="A1222" s="51">
        <v>1222</v>
      </c>
      <c r="B1222" s="40" t="s">
        <v>26</v>
      </c>
      <c r="C1222" s="40" t="s">
        <v>35</v>
      </c>
      <c r="D1222" s="40" t="s">
        <v>3549</v>
      </c>
      <c r="E1222" s="40" t="s">
        <v>3550</v>
      </c>
      <c r="F1222" s="40" t="s">
        <v>3551</v>
      </c>
      <c r="G1222" t="s">
        <v>969</v>
      </c>
      <c r="H1222" t="s">
        <v>3543</v>
      </c>
    </row>
    <row r="1223" spans="1:8" ht="15" customHeight="1" x14ac:dyDescent="0.25">
      <c r="A1223" s="51">
        <v>1223</v>
      </c>
      <c r="B1223" s="40" t="s">
        <v>26</v>
      </c>
      <c r="C1223" s="40" t="s">
        <v>35</v>
      </c>
      <c r="D1223" s="40" t="s">
        <v>3552</v>
      </c>
      <c r="E1223" s="40" t="s">
        <v>3553</v>
      </c>
      <c r="F1223" s="40" t="s">
        <v>3554</v>
      </c>
      <c r="G1223" t="s">
        <v>969</v>
      </c>
      <c r="H1223" t="s">
        <v>3543</v>
      </c>
    </row>
    <row r="1224" spans="1:8" ht="15" customHeight="1" x14ac:dyDescent="0.25">
      <c r="A1224" s="51">
        <v>1224</v>
      </c>
      <c r="B1224" s="40" t="s">
        <v>26</v>
      </c>
      <c r="C1224" s="40" t="s">
        <v>35</v>
      </c>
      <c r="D1224" s="40" t="s">
        <v>131</v>
      </c>
      <c r="E1224" s="40" t="s">
        <v>3555</v>
      </c>
      <c r="F1224" s="40" t="s">
        <v>3556</v>
      </c>
      <c r="G1224" t="s">
        <v>969</v>
      </c>
      <c r="H1224" t="s">
        <v>3543</v>
      </c>
    </row>
    <row r="1225" spans="1:8" ht="15" customHeight="1" x14ac:dyDescent="0.25">
      <c r="A1225" s="51">
        <v>1225</v>
      </c>
      <c r="B1225" s="40" t="s">
        <v>26</v>
      </c>
      <c r="C1225" s="40" t="s">
        <v>35</v>
      </c>
      <c r="D1225" s="40" t="s">
        <v>3557</v>
      </c>
      <c r="E1225" s="40" t="s">
        <v>3555</v>
      </c>
      <c r="F1225" s="40" t="s">
        <v>3558</v>
      </c>
      <c r="G1225" t="s">
        <v>969</v>
      </c>
      <c r="H1225" t="s">
        <v>3543</v>
      </c>
    </row>
    <row r="1226" spans="1:8" ht="15" customHeight="1" x14ac:dyDescent="0.25">
      <c r="A1226" s="51">
        <v>1226</v>
      </c>
      <c r="B1226" s="40" t="s">
        <v>26</v>
      </c>
      <c r="C1226" s="40" t="s">
        <v>35</v>
      </c>
      <c r="D1226" s="40" t="s">
        <v>3559</v>
      </c>
      <c r="E1226" s="40" t="s">
        <v>3560</v>
      </c>
      <c r="F1226" s="40" t="s">
        <v>3561</v>
      </c>
      <c r="G1226" t="s">
        <v>969</v>
      </c>
      <c r="H1226" t="s">
        <v>3543</v>
      </c>
    </row>
    <row r="1227" spans="1:8" ht="15" customHeight="1" x14ac:dyDescent="0.25">
      <c r="A1227" s="51">
        <v>1227</v>
      </c>
      <c r="B1227" s="40" t="s">
        <v>26</v>
      </c>
      <c r="C1227" s="40" t="s">
        <v>35</v>
      </c>
      <c r="D1227" s="40" t="s">
        <v>3562</v>
      </c>
      <c r="E1227" s="40" t="s">
        <v>3563</v>
      </c>
      <c r="F1227" s="40" t="s">
        <v>3564</v>
      </c>
      <c r="G1227" t="s">
        <v>969</v>
      </c>
      <c r="H1227" t="s">
        <v>3543</v>
      </c>
    </row>
    <row r="1228" spans="1:8" ht="15" customHeight="1" x14ac:dyDescent="0.25">
      <c r="A1228" s="51">
        <v>1228</v>
      </c>
      <c r="B1228" s="40" t="s">
        <v>26</v>
      </c>
      <c r="C1228" s="40" t="s">
        <v>35</v>
      </c>
      <c r="D1228" s="40" t="s">
        <v>3565</v>
      </c>
      <c r="E1228" s="40" t="s">
        <v>3566</v>
      </c>
      <c r="F1228" s="40" t="s">
        <v>3567</v>
      </c>
      <c r="G1228" t="s">
        <v>969</v>
      </c>
      <c r="H1228" t="s">
        <v>3543</v>
      </c>
    </row>
    <row r="1229" spans="1:8" ht="15" customHeight="1" x14ac:dyDescent="0.25">
      <c r="A1229" s="51">
        <v>1229</v>
      </c>
      <c r="B1229" s="40" t="s">
        <v>26</v>
      </c>
      <c r="C1229" s="40" t="s">
        <v>35</v>
      </c>
      <c r="D1229" s="40" t="s">
        <v>3568</v>
      </c>
      <c r="E1229" s="40" t="s">
        <v>3569</v>
      </c>
      <c r="F1229" s="40" t="s">
        <v>3570</v>
      </c>
      <c r="G1229" t="s">
        <v>969</v>
      </c>
      <c r="H1229" t="s">
        <v>3543</v>
      </c>
    </row>
    <row r="1230" spans="1:8" ht="15" customHeight="1" x14ac:dyDescent="0.25">
      <c r="A1230" s="51">
        <v>1230</v>
      </c>
      <c r="B1230" s="40" t="s">
        <v>26</v>
      </c>
      <c r="C1230" s="40" t="s">
        <v>35</v>
      </c>
      <c r="D1230" s="40" t="s">
        <v>3571</v>
      </c>
      <c r="E1230" s="40" t="s">
        <v>3572</v>
      </c>
      <c r="F1230" s="40" t="s">
        <v>3573</v>
      </c>
      <c r="G1230" t="s">
        <v>969</v>
      </c>
      <c r="H1230" t="s">
        <v>3543</v>
      </c>
    </row>
    <row r="1231" spans="1:8" ht="15" customHeight="1" x14ac:dyDescent="0.25">
      <c r="A1231" s="51">
        <v>1231</v>
      </c>
      <c r="B1231" s="40" t="s">
        <v>26</v>
      </c>
      <c r="C1231" s="40" t="s">
        <v>35</v>
      </c>
      <c r="D1231" s="40" t="s">
        <v>3574</v>
      </c>
      <c r="E1231" s="40" t="s">
        <v>3575</v>
      </c>
      <c r="F1231" s="40" t="s">
        <v>3576</v>
      </c>
      <c r="G1231" t="s">
        <v>969</v>
      </c>
      <c r="H1231" t="s">
        <v>3543</v>
      </c>
    </row>
    <row r="1232" spans="1:8" ht="15" customHeight="1" x14ac:dyDescent="0.25">
      <c r="A1232" s="51">
        <v>1232</v>
      </c>
      <c r="B1232" s="40" t="s">
        <v>26</v>
      </c>
      <c r="C1232" s="40" t="s">
        <v>35</v>
      </c>
      <c r="D1232" s="40" t="s">
        <v>3577</v>
      </c>
      <c r="E1232" s="40" t="s">
        <v>3578</v>
      </c>
      <c r="F1232" s="40" t="s">
        <v>3579</v>
      </c>
      <c r="G1232" t="s">
        <v>969</v>
      </c>
      <c r="H1232" t="s">
        <v>3543</v>
      </c>
    </row>
    <row r="1233" spans="1:8" ht="15" customHeight="1" x14ac:dyDescent="0.25">
      <c r="A1233" s="51">
        <v>1233</v>
      </c>
      <c r="B1233" s="40" t="s">
        <v>26</v>
      </c>
      <c r="C1233" s="40" t="s">
        <v>35</v>
      </c>
      <c r="D1233" s="40" t="s">
        <v>3580</v>
      </c>
      <c r="E1233" s="40" t="s">
        <v>3581</v>
      </c>
      <c r="F1233" s="40" t="s">
        <v>3582</v>
      </c>
      <c r="G1233" t="s">
        <v>969</v>
      </c>
      <c r="H1233" t="s">
        <v>3543</v>
      </c>
    </row>
    <row r="1234" spans="1:8" ht="15" customHeight="1" x14ac:dyDescent="0.25">
      <c r="A1234" s="51">
        <v>1234</v>
      </c>
      <c r="B1234" s="40" t="s">
        <v>26</v>
      </c>
      <c r="C1234" s="40" t="s">
        <v>35</v>
      </c>
      <c r="D1234" s="40" t="s">
        <v>3583</v>
      </c>
      <c r="E1234" s="40" t="s">
        <v>3584</v>
      </c>
      <c r="F1234" s="40" t="s">
        <v>3585</v>
      </c>
      <c r="G1234" t="s">
        <v>969</v>
      </c>
      <c r="H1234" t="s">
        <v>3543</v>
      </c>
    </row>
    <row r="1235" spans="1:8" ht="15" customHeight="1" x14ac:dyDescent="0.25">
      <c r="A1235" s="51">
        <v>1235</v>
      </c>
      <c r="B1235" s="40" t="s">
        <v>26</v>
      </c>
      <c r="C1235" s="40" t="s">
        <v>35</v>
      </c>
      <c r="D1235" s="40" t="s">
        <v>3586</v>
      </c>
      <c r="E1235" s="40" t="s">
        <v>3587</v>
      </c>
      <c r="F1235" s="40" t="s">
        <v>3588</v>
      </c>
      <c r="G1235" t="s">
        <v>969</v>
      </c>
      <c r="H1235" t="s">
        <v>3543</v>
      </c>
    </row>
    <row r="1236" spans="1:8" ht="15" customHeight="1" x14ac:dyDescent="0.25">
      <c r="A1236" s="51">
        <v>1236</v>
      </c>
      <c r="B1236" s="40" t="s">
        <v>26</v>
      </c>
      <c r="C1236" s="40" t="s">
        <v>35</v>
      </c>
      <c r="D1236" s="40" t="s">
        <v>3589</v>
      </c>
      <c r="E1236" s="40" t="s">
        <v>3590</v>
      </c>
      <c r="F1236" s="40" t="s">
        <v>3591</v>
      </c>
      <c r="G1236" t="s">
        <v>969</v>
      </c>
      <c r="H1236" t="s">
        <v>3543</v>
      </c>
    </row>
    <row r="1237" spans="1:8" ht="15" customHeight="1" x14ac:dyDescent="0.25">
      <c r="A1237" s="51">
        <v>1237</v>
      </c>
      <c r="B1237" s="40" t="s">
        <v>26</v>
      </c>
      <c r="C1237" s="40" t="s">
        <v>35</v>
      </c>
      <c r="D1237" s="40" t="s">
        <v>92</v>
      </c>
      <c r="E1237" s="40" t="s">
        <v>3592</v>
      </c>
      <c r="F1237" s="40" t="s">
        <v>3593</v>
      </c>
      <c r="G1237" t="s">
        <v>969</v>
      </c>
      <c r="H1237" t="s">
        <v>3543</v>
      </c>
    </row>
    <row r="1238" spans="1:8" ht="15" customHeight="1" x14ac:dyDescent="0.25">
      <c r="A1238" s="51">
        <v>1238</v>
      </c>
      <c r="B1238" s="40" t="s">
        <v>26</v>
      </c>
      <c r="C1238" s="40" t="s">
        <v>35</v>
      </c>
      <c r="D1238" s="40" t="s">
        <v>3594</v>
      </c>
      <c r="E1238" s="40" t="s">
        <v>3592</v>
      </c>
      <c r="F1238" s="40" t="s">
        <v>3595</v>
      </c>
      <c r="G1238" t="s">
        <v>969</v>
      </c>
      <c r="H1238" t="s">
        <v>3543</v>
      </c>
    </row>
    <row r="1239" spans="1:8" ht="15" customHeight="1" x14ac:dyDescent="0.25">
      <c r="A1239" s="51">
        <v>1239</v>
      </c>
      <c r="B1239" s="40" t="s">
        <v>26</v>
      </c>
      <c r="C1239" s="40" t="s">
        <v>35</v>
      </c>
      <c r="D1239" s="40" t="s">
        <v>3596</v>
      </c>
      <c r="E1239" s="40" t="s">
        <v>3597</v>
      </c>
      <c r="F1239" s="40" t="s">
        <v>3598</v>
      </c>
      <c r="G1239" t="s">
        <v>969</v>
      </c>
      <c r="H1239" t="s">
        <v>3543</v>
      </c>
    </row>
    <row r="1240" spans="1:8" ht="15" customHeight="1" x14ac:dyDescent="0.25">
      <c r="A1240" s="51">
        <v>1240</v>
      </c>
      <c r="B1240" s="40" t="s">
        <v>26</v>
      </c>
      <c r="C1240" s="40" t="s">
        <v>35</v>
      </c>
      <c r="D1240" s="40" t="s">
        <v>3599</v>
      </c>
      <c r="E1240" s="40" t="s">
        <v>3600</v>
      </c>
      <c r="F1240" s="40" t="s">
        <v>3601</v>
      </c>
      <c r="G1240" t="s">
        <v>969</v>
      </c>
      <c r="H1240" t="s">
        <v>3543</v>
      </c>
    </row>
    <row r="1241" spans="1:8" ht="15" customHeight="1" x14ac:dyDescent="0.25">
      <c r="A1241" s="51">
        <v>1241</v>
      </c>
      <c r="B1241" s="40" t="s">
        <v>26</v>
      </c>
      <c r="C1241" s="40" t="s">
        <v>35</v>
      </c>
      <c r="D1241" s="40" t="s">
        <v>3602</v>
      </c>
      <c r="E1241" s="40" t="s">
        <v>3603</v>
      </c>
      <c r="F1241" s="40" t="s">
        <v>3604</v>
      </c>
      <c r="G1241" t="s">
        <v>969</v>
      </c>
      <c r="H1241" t="s">
        <v>3543</v>
      </c>
    </row>
    <row r="1242" spans="1:8" ht="15" customHeight="1" x14ac:dyDescent="0.25">
      <c r="A1242" s="51">
        <v>1242</v>
      </c>
      <c r="B1242" s="40" t="s">
        <v>26</v>
      </c>
      <c r="C1242" s="40" t="s">
        <v>35</v>
      </c>
      <c r="D1242" s="40" t="s">
        <v>3605</v>
      </c>
      <c r="E1242" s="40" t="s">
        <v>3606</v>
      </c>
      <c r="F1242" s="40" t="s">
        <v>3607</v>
      </c>
      <c r="G1242" t="s">
        <v>969</v>
      </c>
      <c r="H1242" t="s">
        <v>3543</v>
      </c>
    </row>
    <row r="1243" spans="1:8" ht="15" customHeight="1" x14ac:dyDescent="0.25">
      <c r="A1243" s="51">
        <v>1243</v>
      </c>
      <c r="B1243" s="40" t="s">
        <v>26</v>
      </c>
      <c r="C1243" s="40" t="s">
        <v>35</v>
      </c>
      <c r="D1243" s="40" t="s">
        <v>3608</v>
      </c>
      <c r="E1243" s="40" t="s">
        <v>3609</v>
      </c>
      <c r="F1243" s="40" t="s">
        <v>3610</v>
      </c>
      <c r="G1243" t="s">
        <v>969</v>
      </c>
      <c r="H1243" t="s">
        <v>3543</v>
      </c>
    </row>
    <row r="1244" spans="1:8" ht="15" customHeight="1" x14ac:dyDescent="0.25">
      <c r="A1244" s="51">
        <v>1244</v>
      </c>
      <c r="B1244" s="40" t="s">
        <v>26</v>
      </c>
      <c r="C1244" s="40" t="s">
        <v>35</v>
      </c>
      <c r="D1244" s="40" t="s">
        <v>3611</v>
      </c>
      <c r="E1244" s="40" t="s">
        <v>3612</v>
      </c>
      <c r="F1244" s="40" t="s">
        <v>3613</v>
      </c>
      <c r="G1244" t="s">
        <v>969</v>
      </c>
      <c r="H1244" t="s">
        <v>3543</v>
      </c>
    </row>
    <row r="1245" spans="1:8" ht="15" customHeight="1" x14ac:dyDescent="0.25">
      <c r="A1245" s="51">
        <v>1245</v>
      </c>
      <c r="B1245" s="40" t="s">
        <v>26</v>
      </c>
      <c r="C1245" s="40" t="s">
        <v>35</v>
      </c>
      <c r="D1245" s="40" t="s">
        <v>3614</v>
      </c>
      <c r="E1245" s="40" t="s">
        <v>3615</v>
      </c>
      <c r="F1245" s="40" t="s">
        <v>3616</v>
      </c>
      <c r="G1245" t="s">
        <v>969</v>
      </c>
      <c r="H1245" t="s">
        <v>3543</v>
      </c>
    </row>
    <row r="1246" spans="1:8" ht="15" customHeight="1" x14ac:dyDescent="0.25">
      <c r="A1246" s="51">
        <v>1246</v>
      </c>
      <c r="B1246" s="40" t="s">
        <v>26</v>
      </c>
      <c r="C1246" s="40" t="s">
        <v>35</v>
      </c>
      <c r="D1246" s="40" t="s">
        <v>3617</v>
      </c>
      <c r="E1246" s="40" t="s">
        <v>3618</v>
      </c>
      <c r="F1246" s="40" t="s">
        <v>3619</v>
      </c>
      <c r="G1246" t="s">
        <v>969</v>
      </c>
      <c r="H1246" t="s">
        <v>3543</v>
      </c>
    </row>
    <row r="1247" spans="1:8" ht="15" customHeight="1" x14ac:dyDescent="0.25">
      <c r="A1247" s="51">
        <v>1247</v>
      </c>
      <c r="B1247" s="40" t="s">
        <v>26</v>
      </c>
      <c r="C1247" s="40" t="s">
        <v>35</v>
      </c>
      <c r="D1247" s="40" t="s">
        <v>3620</v>
      </c>
      <c r="E1247" s="40" t="s">
        <v>3621</v>
      </c>
      <c r="F1247" s="40" t="s">
        <v>3622</v>
      </c>
      <c r="G1247" t="s">
        <v>969</v>
      </c>
      <c r="H1247" t="s">
        <v>3543</v>
      </c>
    </row>
    <row r="1248" spans="1:8" ht="15" customHeight="1" x14ac:dyDescent="0.25">
      <c r="A1248" s="51">
        <v>1248</v>
      </c>
      <c r="B1248" s="40" t="s">
        <v>26</v>
      </c>
      <c r="C1248" s="40" t="s">
        <v>35</v>
      </c>
      <c r="D1248" s="40" t="s">
        <v>3623</v>
      </c>
      <c r="E1248" s="40" t="s">
        <v>3624</v>
      </c>
      <c r="F1248" s="40" t="s">
        <v>3625</v>
      </c>
      <c r="G1248" t="s">
        <v>969</v>
      </c>
      <c r="H1248" t="s">
        <v>3543</v>
      </c>
    </row>
    <row r="1249" spans="1:8" ht="15" customHeight="1" x14ac:dyDescent="0.25">
      <c r="A1249" s="51">
        <v>1249</v>
      </c>
      <c r="B1249" s="40" t="s">
        <v>26</v>
      </c>
      <c r="C1249" s="40" t="s">
        <v>35</v>
      </c>
      <c r="D1249" s="40" t="s">
        <v>3626</v>
      </c>
      <c r="E1249" s="40" t="s">
        <v>3627</v>
      </c>
      <c r="F1249" s="40" t="s">
        <v>3628</v>
      </c>
      <c r="G1249" t="s">
        <v>969</v>
      </c>
      <c r="H1249" t="s">
        <v>3543</v>
      </c>
    </row>
    <row r="1250" spans="1:8" ht="15" customHeight="1" x14ac:dyDescent="0.25">
      <c r="A1250" s="51">
        <v>1250</v>
      </c>
      <c r="B1250" s="40" t="s">
        <v>26</v>
      </c>
      <c r="C1250" s="40" t="s">
        <v>35</v>
      </c>
      <c r="D1250" s="40" t="s">
        <v>3629</v>
      </c>
      <c r="E1250" s="40" t="s">
        <v>3630</v>
      </c>
      <c r="F1250" s="40" t="s">
        <v>3631</v>
      </c>
      <c r="G1250" t="s">
        <v>969</v>
      </c>
      <c r="H1250" t="s">
        <v>3543</v>
      </c>
    </row>
    <row r="1251" spans="1:8" ht="15" customHeight="1" x14ac:dyDescent="0.25">
      <c r="A1251" s="51">
        <v>1251</v>
      </c>
      <c r="B1251" s="40" t="s">
        <v>26</v>
      </c>
      <c r="C1251" s="40" t="s">
        <v>35</v>
      </c>
      <c r="D1251" s="40" t="s">
        <v>3632</v>
      </c>
      <c r="E1251" s="40" t="s">
        <v>3633</v>
      </c>
      <c r="F1251" s="40" t="s">
        <v>3634</v>
      </c>
      <c r="G1251" t="s">
        <v>969</v>
      </c>
      <c r="H1251" t="s">
        <v>3543</v>
      </c>
    </row>
    <row r="1252" spans="1:8" ht="15" customHeight="1" x14ac:dyDescent="0.25">
      <c r="A1252" s="51">
        <v>1252</v>
      </c>
      <c r="B1252" s="40" t="s">
        <v>26</v>
      </c>
      <c r="C1252" s="40" t="s">
        <v>35</v>
      </c>
      <c r="D1252" s="40" t="s">
        <v>3635</v>
      </c>
      <c r="E1252" s="40" t="s">
        <v>3636</v>
      </c>
      <c r="F1252" s="40" t="s">
        <v>3637</v>
      </c>
      <c r="G1252" t="s">
        <v>969</v>
      </c>
      <c r="H1252" t="s">
        <v>3543</v>
      </c>
    </row>
    <row r="1253" spans="1:8" ht="15" customHeight="1" x14ac:dyDescent="0.25">
      <c r="A1253" s="51">
        <v>1253</v>
      </c>
      <c r="B1253" s="40" t="s">
        <v>26</v>
      </c>
      <c r="C1253" s="40" t="s">
        <v>35</v>
      </c>
      <c r="D1253" s="40" t="s">
        <v>3638</v>
      </c>
      <c r="E1253" s="40" t="s">
        <v>3639</v>
      </c>
      <c r="F1253" s="40" t="s">
        <v>3640</v>
      </c>
      <c r="G1253" t="s">
        <v>969</v>
      </c>
      <c r="H1253" t="s">
        <v>3543</v>
      </c>
    </row>
    <row r="1254" spans="1:8" ht="15" customHeight="1" x14ac:dyDescent="0.25">
      <c r="A1254" s="51">
        <v>1254</v>
      </c>
      <c r="B1254" s="40" t="s">
        <v>26</v>
      </c>
      <c r="C1254" s="40" t="s">
        <v>35</v>
      </c>
      <c r="D1254" s="40" t="s">
        <v>3641</v>
      </c>
      <c r="E1254" s="40" t="s">
        <v>3642</v>
      </c>
      <c r="F1254" s="40" t="s">
        <v>3643</v>
      </c>
      <c r="G1254" t="s">
        <v>969</v>
      </c>
      <c r="H1254" t="s">
        <v>3543</v>
      </c>
    </row>
    <row r="1255" spans="1:8" ht="15" customHeight="1" x14ac:dyDescent="0.25">
      <c r="A1255" s="51">
        <v>1255</v>
      </c>
      <c r="B1255" s="40" t="s">
        <v>26</v>
      </c>
      <c r="C1255" s="40" t="s">
        <v>35</v>
      </c>
      <c r="D1255" s="40" t="s">
        <v>3644</v>
      </c>
      <c r="E1255" s="40" t="s">
        <v>3645</v>
      </c>
      <c r="F1255" s="40" t="s">
        <v>3646</v>
      </c>
      <c r="G1255" t="s">
        <v>969</v>
      </c>
      <c r="H1255" t="s">
        <v>3543</v>
      </c>
    </row>
    <row r="1256" spans="1:8" ht="15" customHeight="1" x14ac:dyDescent="0.25">
      <c r="A1256" s="51">
        <v>1256</v>
      </c>
      <c r="B1256" s="40" t="s">
        <v>26</v>
      </c>
      <c r="C1256" s="40" t="s">
        <v>35</v>
      </c>
      <c r="D1256" s="40" t="s">
        <v>3647</v>
      </c>
      <c r="E1256" s="40" t="s">
        <v>3645</v>
      </c>
      <c r="F1256" s="40" t="s">
        <v>3648</v>
      </c>
      <c r="G1256" t="s">
        <v>969</v>
      </c>
      <c r="H1256" t="s">
        <v>3543</v>
      </c>
    </row>
    <row r="1257" spans="1:8" ht="15" customHeight="1" x14ac:dyDescent="0.25">
      <c r="A1257" s="51">
        <v>1257</v>
      </c>
      <c r="B1257" s="40" t="s">
        <v>26</v>
      </c>
      <c r="C1257" s="40" t="s">
        <v>35</v>
      </c>
      <c r="D1257" s="40" t="s">
        <v>3649</v>
      </c>
      <c r="E1257" s="40" t="s">
        <v>3650</v>
      </c>
      <c r="F1257" s="40" t="s">
        <v>3651</v>
      </c>
      <c r="G1257" t="s">
        <v>969</v>
      </c>
      <c r="H1257" t="s">
        <v>3543</v>
      </c>
    </row>
    <row r="1258" spans="1:8" ht="15" customHeight="1" x14ac:dyDescent="0.25">
      <c r="A1258" s="51">
        <v>1258</v>
      </c>
      <c r="B1258" s="40" t="s">
        <v>26</v>
      </c>
      <c r="C1258" s="40" t="s">
        <v>35</v>
      </c>
      <c r="D1258" s="40" t="s">
        <v>3652</v>
      </c>
      <c r="E1258" s="40" t="s">
        <v>3653</v>
      </c>
      <c r="F1258" s="40" t="s">
        <v>3654</v>
      </c>
      <c r="G1258" t="s">
        <v>969</v>
      </c>
      <c r="H1258" t="s">
        <v>3543</v>
      </c>
    </row>
    <row r="1259" spans="1:8" ht="15" customHeight="1" x14ac:dyDescent="0.25">
      <c r="A1259" s="51">
        <v>1259</v>
      </c>
      <c r="B1259" s="40" t="s">
        <v>26</v>
      </c>
      <c r="C1259" s="40" t="s">
        <v>35</v>
      </c>
      <c r="D1259" s="40" t="s">
        <v>3655</v>
      </c>
      <c r="E1259" s="40" t="s">
        <v>3656</v>
      </c>
      <c r="F1259" s="40" t="s">
        <v>3657</v>
      </c>
      <c r="G1259" t="s">
        <v>969</v>
      </c>
      <c r="H1259" t="s">
        <v>3543</v>
      </c>
    </row>
    <row r="1260" spans="1:8" ht="15" customHeight="1" x14ac:dyDescent="0.25">
      <c r="A1260" s="51">
        <v>1260</v>
      </c>
      <c r="B1260" s="40" t="s">
        <v>26</v>
      </c>
      <c r="C1260" s="40" t="s">
        <v>35</v>
      </c>
      <c r="D1260" s="40" t="s">
        <v>3658</v>
      </c>
      <c r="E1260" s="40" t="s">
        <v>3659</v>
      </c>
      <c r="F1260" s="40" t="s">
        <v>3660</v>
      </c>
      <c r="G1260" t="s">
        <v>969</v>
      </c>
      <c r="H1260" t="s">
        <v>3543</v>
      </c>
    </row>
    <row r="1261" spans="1:8" ht="15" customHeight="1" x14ac:dyDescent="0.25">
      <c r="A1261" s="51">
        <v>1261</v>
      </c>
      <c r="B1261" s="40" t="s">
        <v>26</v>
      </c>
      <c r="C1261" s="40" t="s">
        <v>35</v>
      </c>
      <c r="D1261" s="40" t="s">
        <v>3661</v>
      </c>
      <c r="E1261" s="40" t="s">
        <v>3662</v>
      </c>
      <c r="F1261" s="40" t="s">
        <v>3663</v>
      </c>
      <c r="G1261" t="s">
        <v>969</v>
      </c>
      <c r="H1261" t="s">
        <v>3543</v>
      </c>
    </row>
    <row r="1262" spans="1:8" ht="15" customHeight="1" x14ac:dyDescent="0.25">
      <c r="A1262" s="51">
        <v>1262</v>
      </c>
      <c r="B1262" s="40" t="s">
        <v>26</v>
      </c>
      <c r="C1262" s="40" t="s">
        <v>35</v>
      </c>
      <c r="D1262" s="40" t="s">
        <v>3664</v>
      </c>
      <c r="E1262" s="40" t="s">
        <v>3665</v>
      </c>
      <c r="F1262" s="40" t="s">
        <v>3666</v>
      </c>
      <c r="G1262" t="s">
        <v>969</v>
      </c>
      <c r="H1262" t="s">
        <v>3543</v>
      </c>
    </row>
    <row r="1263" spans="1:8" ht="15" customHeight="1" x14ac:dyDescent="0.25">
      <c r="A1263" s="51">
        <v>1263</v>
      </c>
      <c r="B1263" s="40" t="s">
        <v>26</v>
      </c>
      <c r="C1263" s="40" t="s">
        <v>35</v>
      </c>
      <c r="D1263" s="40" t="s">
        <v>3667</v>
      </c>
      <c r="E1263" s="40" t="s">
        <v>3668</v>
      </c>
      <c r="F1263" s="40" t="s">
        <v>3669</v>
      </c>
      <c r="G1263" t="s">
        <v>969</v>
      </c>
      <c r="H1263" t="s">
        <v>3543</v>
      </c>
    </row>
    <row r="1264" spans="1:8" ht="15" customHeight="1" x14ac:dyDescent="0.25">
      <c r="A1264" s="51">
        <v>1264</v>
      </c>
      <c r="B1264" s="40" t="s">
        <v>26</v>
      </c>
      <c r="C1264" s="40" t="s">
        <v>35</v>
      </c>
      <c r="D1264" s="40" t="s">
        <v>3670</v>
      </c>
      <c r="E1264" s="40" t="s">
        <v>3671</v>
      </c>
      <c r="F1264" s="40" t="s">
        <v>3672</v>
      </c>
      <c r="G1264" t="s">
        <v>969</v>
      </c>
      <c r="H1264" t="s">
        <v>3543</v>
      </c>
    </row>
    <row r="1265" spans="1:8" ht="15" customHeight="1" x14ac:dyDescent="0.25">
      <c r="A1265" s="51">
        <v>1265</v>
      </c>
      <c r="B1265" s="40" t="s">
        <v>95</v>
      </c>
      <c r="C1265" s="40" t="s">
        <v>35</v>
      </c>
      <c r="D1265" s="40" t="s">
        <v>95</v>
      </c>
      <c r="E1265" s="40" t="s">
        <v>3673</v>
      </c>
      <c r="F1265" s="40" t="s">
        <v>3674</v>
      </c>
      <c r="G1265" t="s">
        <v>969</v>
      </c>
      <c r="H1265" t="s">
        <v>3673</v>
      </c>
    </row>
    <row r="1266" spans="1:8" ht="15" customHeight="1" x14ac:dyDescent="0.25">
      <c r="A1266" s="51">
        <v>1266</v>
      </c>
      <c r="B1266" s="40" t="s">
        <v>95</v>
      </c>
      <c r="C1266" s="40" t="s">
        <v>35</v>
      </c>
      <c r="D1266" s="40" t="s">
        <v>34</v>
      </c>
      <c r="E1266" s="40" t="s">
        <v>3673</v>
      </c>
      <c r="F1266" s="40" t="s">
        <v>3675</v>
      </c>
      <c r="G1266" t="s">
        <v>969</v>
      </c>
      <c r="H1266" t="s">
        <v>3673</v>
      </c>
    </row>
    <row r="1267" spans="1:8" ht="15" customHeight="1" x14ac:dyDescent="0.25">
      <c r="A1267" s="51">
        <v>1267</v>
      </c>
      <c r="B1267" s="40" t="s">
        <v>95</v>
      </c>
      <c r="C1267" s="40" t="s">
        <v>35</v>
      </c>
      <c r="D1267" s="40" t="s">
        <v>3676</v>
      </c>
      <c r="E1267" s="40" t="s">
        <v>3677</v>
      </c>
      <c r="F1267" s="40" t="s">
        <v>3678</v>
      </c>
      <c r="G1267" t="s">
        <v>969</v>
      </c>
      <c r="H1267" t="s">
        <v>3673</v>
      </c>
    </row>
    <row r="1268" spans="1:8" ht="15" customHeight="1" x14ac:dyDescent="0.25">
      <c r="A1268" s="51">
        <v>1268</v>
      </c>
      <c r="B1268" s="40" t="s">
        <v>95</v>
      </c>
      <c r="C1268" s="40" t="s">
        <v>35</v>
      </c>
      <c r="D1268" s="40" t="s">
        <v>3679</v>
      </c>
      <c r="E1268" s="40" t="s">
        <v>3680</v>
      </c>
      <c r="F1268" s="40" t="s">
        <v>3681</v>
      </c>
      <c r="G1268" t="s">
        <v>969</v>
      </c>
      <c r="H1268" t="s">
        <v>3673</v>
      </c>
    </row>
    <row r="1269" spans="1:8" ht="15" customHeight="1" x14ac:dyDescent="0.25">
      <c r="A1269" s="51">
        <v>1269</v>
      </c>
      <c r="B1269" s="40" t="s">
        <v>95</v>
      </c>
      <c r="C1269" s="40" t="s">
        <v>35</v>
      </c>
      <c r="D1269" s="40" t="s">
        <v>3682</v>
      </c>
      <c r="E1269" s="40" t="s">
        <v>3683</v>
      </c>
      <c r="F1269" s="40" t="s">
        <v>3681</v>
      </c>
      <c r="G1269" t="s">
        <v>969</v>
      </c>
      <c r="H1269" t="s">
        <v>3673</v>
      </c>
    </row>
    <row r="1270" spans="1:8" ht="15" customHeight="1" x14ac:dyDescent="0.25">
      <c r="A1270" s="51">
        <v>1270</v>
      </c>
      <c r="B1270" s="40" t="s">
        <v>95</v>
      </c>
      <c r="C1270" s="40" t="s">
        <v>35</v>
      </c>
      <c r="D1270" s="40" t="s">
        <v>3684</v>
      </c>
      <c r="E1270" s="40" t="s">
        <v>3685</v>
      </c>
      <c r="F1270" s="40" t="s">
        <v>3681</v>
      </c>
      <c r="G1270" t="s">
        <v>969</v>
      </c>
      <c r="H1270" t="s">
        <v>3673</v>
      </c>
    </row>
    <row r="1271" spans="1:8" ht="15" customHeight="1" x14ac:dyDescent="0.25">
      <c r="A1271" s="51">
        <v>1271</v>
      </c>
      <c r="B1271" s="40" t="s">
        <v>95</v>
      </c>
      <c r="C1271" s="40" t="s">
        <v>35</v>
      </c>
      <c r="D1271" s="40" t="s">
        <v>3686</v>
      </c>
      <c r="E1271" s="40" t="s">
        <v>3687</v>
      </c>
      <c r="F1271" s="40" t="s">
        <v>3688</v>
      </c>
      <c r="G1271" t="s">
        <v>969</v>
      </c>
      <c r="H1271" t="s">
        <v>3673</v>
      </c>
    </row>
    <row r="1272" spans="1:8" ht="15" customHeight="1" x14ac:dyDescent="0.25">
      <c r="A1272" s="51">
        <v>1272</v>
      </c>
      <c r="B1272" s="40" t="s">
        <v>95</v>
      </c>
      <c r="C1272" s="40" t="s">
        <v>35</v>
      </c>
      <c r="D1272" s="40" t="s">
        <v>3689</v>
      </c>
      <c r="E1272" s="40" t="s">
        <v>3690</v>
      </c>
      <c r="F1272" s="40" t="s">
        <v>3691</v>
      </c>
      <c r="G1272" t="s">
        <v>969</v>
      </c>
      <c r="H1272" t="s">
        <v>3673</v>
      </c>
    </row>
    <row r="1273" spans="1:8" ht="15" customHeight="1" x14ac:dyDescent="0.25">
      <c r="A1273" s="51">
        <v>1273</v>
      </c>
      <c r="B1273" s="40" t="s">
        <v>95</v>
      </c>
      <c r="C1273" s="40" t="s">
        <v>35</v>
      </c>
      <c r="D1273" s="40" t="s">
        <v>3692</v>
      </c>
      <c r="E1273" s="40" t="s">
        <v>3693</v>
      </c>
      <c r="F1273" s="40" t="s">
        <v>3691</v>
      </c>
      <c r="G1273" t="s">
        <v>969</v>
      </c>
      <c r="H1273" t="s">
        <v>3673</v>
      </c>
    </row>
    <row r="1274" spans="1:8" ht="15" customHeight="1" x14ac:dyDescent="0.25">
      <c r="A1274" s="51">
        <v>1274</v>
      </c>
      <c r="B1274" s="40" t="s">
        <v>95</v>
      </c>
      <c r="C1274" s="40" t="s">
        <v>35</v>
      </c>
      <c r="D1274" s="40" t="s">
        <v>3694</v>
      </c>
      <c r="E1274" s="40" t="s">
        <v>3695</v>
      </c>
      <c r="F1274" s="40" t="s">
        <v>3691</v>
      </c>
      <c r="G1274" t="s">
        <v>969</v>
      </c>
      <c r="H1274" t="s">
        <v>3673</v>
      </c>
    </row>
    <row r="1275" spans="1:8" ht="15" customHeight="1" x14ac:dyDescent="0.25">
      <c r="A1275" s="51">
        <v>1275</v>
      </c>
      <c r="B1275" s="40" t="s">
        <v>21</v>
      </c>
      <c r="C1275" s="40" t="s">
        <v>35</v>
      </c>
      <c r="D1275" s="40" t="s">
        <v>21</v>
      </c>
      <c r="E1275" s="40" t="s">
        <v>3696</v>
      </c>
      <c r="F1275" s="40" t="s">
        <v>3697</v>
      </c>
      <c r="G1275" t="s">
        <v>969</v>
      </c>
      <c r="H1275" t="s">
        <v>3696</v>
      </c>
    </row>
    <row r="1276" spans="1:8" ht="15" customHeight="1" x14ac:dyDescent="0.25">
      <c r="A1276" s="51">
        <v>1276</v>
      </c>
      <c r="B1276" s="40" t="s">
        <v>21</v>
      </c>
      <c r="C1276" s="40" t="s">
        <v>35</v>
      </c>
      <c r="D1276" s="40" t="s">
        <v>123</v>
      </c>
      <c r="E1276" s="40" t="s">
        <v>3698</v>
      </c>
      <c r="F1276" s="40" t="s">
        <v>3699</v>
      </c>
      <c r="G1276" t="s">
        <v>969</v>
      </c>
      <c r="H1276" t="s">
        <v>3696</v>
      </c>
    </row>
    <row r="1277" spans="1:8" ht="15" customHeight="1" x14ac:dyDescent="0.25">
      <c r="A1277" s="51">
        <v>1277</v>
      </c>
      <c r="B1277" s="40" t="s">
        <v>21</v>
      </c>
      <c r="C1277" s="40" t="s">
        <v>35</v>
      </c>
      <c r="D1277" s="40" t="s">
        <v>3700</v>
      </c>
      <c r="E1277" s="40" t="s">
        <v>3701</v>
      </c>
      <c r="F1277" s="40" t="s">
        <v>3702</v>
      </c>
      <c r="G1277" t="s">
        <v>969</v>
      </c>
      <c r="H1277" t="s">
        <v>3696</v>
      </c>
    </row>
    <row r="1278" spans="1:8" ht="15" customHeight="1" x14ac:dyDescent="0.25">
      <c r="A1278" s="51">
        <v>1278</v>
      </c>
      <c r="B1278" s="40" t="s">
        <v>21</v>
      </c>
      <c r="C1278" s="40" t="s">
        <v>35</v>
      </c>
      <c r="D1278" s="40" t="s">
        <v>3703</v>
      </c>
      <c r="E1278" s="40" t="s">
        <v>3704</v>
      </c>
      <c r="F1278" s="40" t="s">
        <v>3705</v>
      </c>
      <c r="G1278" t="s">
        <v>969</v>
      </c>
      <c r="H1278" t="s">
        <v>3696</v>
      </c>
    </row>
    <row r="1279" spans="1:8" ht="15" customHeight="1" x14ac:dyDescent="0.25">
      <c r="A1279" s="51">
        <v>1279</v>
      </c>
      <c r="B1279" s="40" t="s">
        <v>21</v>
      </c>
      <c r="C1279" s="40" t="s">
        <v>35</v>
      </c>
      <c r="D1279" s="40" t="s">
        <v>3706</v>
      </c>
      <c r="E1279" s="40" t="s">
        <v>3707</v>
      </c>
      <c r="F1279" s="40" t="s">
        <v>3691</v>
      </c>
      <c r="G1279" t="s">
        <v>969</v>
      </c>
      <c r="H1279" t="s">
        <v>3696</v>
      </c>
    </row>
    <row r="1280" spans="1:8" ht="15" customHeight="1" x14ac:dyDescent="0.25">
      <c r="A1280" s="51">
        <v>1280</v>
      </c>
      <c r="B1280" s="40" t="s">
        <v>21</v>
      </c>
      <c r="C1280" s="40" t="s">
        <v>35</v>
      </c>
      <c r="D1280" s="40" t="s">
        <v>3708</v>
      </c>
      <c r="E1280" s="40" t="s">
        <v>3709</v>
      </c>
      <c r="F1280" s="40" t="s">
        <v>3691</v>
      </c>
      <c r="G1280" t="s">
        <v>969</v>
      </c>
      <c r="H1280" t="s">
        <v>3696</v>
      </c>
    </row>
    <row r="1281" spans="1:8" ht="15" customHeight="1" x14ac:dyDescent="0.25">
      <c r="A1281" s="51">
        <v>1281</v>
      </c>
      <c r="B1281" s="40" t="s">
        <v>21</v>
      </c>
      <c r="C1281" s="40" t="s">
        <v>35</v>
      </c>
      <c r="D1281" s="40" t="s">
        <v>3710</v>
      </c>
      <c r="E1281" s="40" t="s">
        <v>3711</v>
      </c>
      <c r="F1281" s="40" t="s">
        <v>3691</v>
      </c>
      <c r="G1281" t="s">
        <v>969</v>
      </c>
      <c r="H1281" t="s">
        <v>3696</v>
      </c>
    </row>
    <row r="1282" spans="1:8" ht="15" customHeight="1" x14ac:dyDescent="0.25">
      <c r="A1282" s="51">
        <v>1282</v>
      </c>
      <c r="B1282" s="40" t="s">
        <v>21</v>
      </c>
      <c r="C1282" s="40" t="s">
        <v>35</v>
      </c>
      <c r="D1282" s="40" t="s">
        <v>3712</v>
      </c>
      <c r="E1282" s="40" t="s">
        <v>3713</v>
      </c>
      <c r="F1282" s="40" t="s">
        <v>3691</v>
      </c>
      <c r="G1282" t="s">
        <v>969</v>
      </c>
      <c r="H1282" t="s">
        <v>3696</v>
      </c>
    </row>
    <row r="1283" spans="1:8" ht="15" customHeight="1" x14ac:dyDescent="0.25">
      <c r="A1283" s="51">
        <v>1283</v>
      </c>
      <c r="B1283" s="40" t="s">
        <v>21</v>
      </c>
      <c r="C1283" s="40" t="s">
        <v>35</v>
      </c>
      <c r="D1283" s="40" t="s">
        <v>3714</v>
      </c>
      <c r="E1283" s="40" t="s">
        <v>3715</v>
      </c>
      <c r="F1283" s="40" t="s">
        <v>3691</v>
      </c>
      <c r="G1283" t="s">
        <v>969</v>
      </c>
      <c r="H1283" t="s">
        <v>3696</v>
      </c>
    </row>
    <row r="1284" spans="1:8" ht="15" customHeight="1" x14ac:dyDescent="0.25">
      <c r="A1284" s="51">
        <v>1284</v>
      </c>
      <c r="B1284" s="40" t="s">
        <v>21</v>
      </c>
      <c r="C1284" s="40" t="s">
        <v>35</v>
      </c>
      <c r="D1284" s="40" t="s">
        <v>3716</v>
      </c>
      <c r="E1284" s="40" t="s">
        <v>3717</v>
      </c>
      <c r="F1284" s="40" t="s">
        <v>3691</v>
      </c>
      <c r="G1284" t="s">
        <v>969</v>
      </c>
      <c r="H1284" t="s">
        <v>3696</v>
      </c>
    </row>
    <row r="1285" spans="1:8" ht="15" customHeight="1" x14ac:dyDescent="0.25">
      <c r="A1285" s="51">
        <v>1285</v>
      </c>
      <c r="B1285" s="40" t="s">
        <v>21</v>
      </c>
      <c r="C1285" s="40" t="s">
        <v>35</v>
      </c>
      <c r="D1285" s="40" t="s">
        <v>3718</v>
      </c>
      <c r="E1285" s="40" t="s">
        <v>3719</v>
      </c>
      <c r="F1285" s="40" t="s">
        <v>3691</v>
      </c>
      <c r="G1285" t="s">
        <v>969</v>
      </c>
      <c r="H1285" t="s">
        <v>3696</v>
      </c>
    </row>
    <row r="1286" spans="1:8" ht="15" customHeight="1" x14ac:dyDescent="0.25">
      <c r="A1286" s="51">
        <v>1286</v>
      </c>
      <c r="B1286" s="40" t="s">
        <v>21</v>
      </c>
      <c r="C1286" s="40" t="s">
        <v>35</v>
      </c>
      <c r="D1286" s="40" t="s">
        <v>3720</v>
      </c>
      <c r="E1286" s="40" t="s">
        <v>3721</v>
      </c>
      <c r="F1286" s="40" t="s">
        <v>3722</v>
      </c>
      <c r="G1286" t="s">
        <v>969</v>
      </c>
      <c r="H1286" t="s">
        <v>3696</v>
      </c>
    </row>
    <row r="1287" spans="1:8" ht="15" customHeight="1" x14ac:dyDescent="0.25">
      <c r="A1287" s="51">
        <v>1287</v>
      </c>
      <c r="B1287" s="40" t="s">
        <v>21</v>
      </c>
      <c r="C1287" s="40" t="s">
        <v>35</v>
      </c>
      <c r="D1287" s="40" t="s">
        <v>3723</v>
      </c>
      <c r="E1287" s="40" t="s">
        <v>3724</v>
      </c>
      <c r="F1287" s="40" t="s">
        <v>3691</v>
      </c>
      <c r="G1287" t="s">
        <v>969</v>
      </c>
      <c r="H1287" t="s">
        <v>3696</v>
      </c>
    </row>
    <row r="1288" spans="1:8" ht="15" customHeight="1" x14ac:dyDescent="0.25">
      <c r="A1288" s="51">
        <v>1288</v>
      </c>
      <c r="B1288" s="40" t="s">
        <v>21</v>
      </c>
      <c r="C1288" s="40" t="s">
        <v>35</v>
      </c>
      <c r="D1288" s="40" t="s">
        <v>3725</v>
      </c>
      <c r="E1288" s="40" t="s">
        <v>3726</v>
      </c>
      <c r="F1288" s="40" t="s">
        <v>3691</v>
      </c>
      <c r="G1288" t="s">
        <v>969</v>
      </c>
      <c r="H1288" t="s">
        <v>3696</v>
      </c>
    </row>
    <row r="1289" spans="1:8" ht="15" customHeight="1" x14ac:dyDescent="0.25">
      <c r="A1289" s="51">
        <v>1289</v>
      </c>
      <c r="B1289" s="40" t="s">
        <v>21</v>
      </c>
      <c r="C1289" s="40" t="s">
        <v>35</v>
      </c>
      <c r="D1289" s="40" t="s">
        <v>3727</v>
      </c>
      <c r="E1289" s="40" t="s">
        <v>3728</v>
      </c>
      <c r="F1289" s="40" t="s">
        <v>3729</v>
      </c>
      <c r="G1289" t="s">
        <v>969</v>
      </c>
      <c r="H1289" t="s">
        <v>3696</v>
      </c>
    </row>
    <row r="1290" spans="1:8" ht="15" customHeight="1" x14ac:dyDescent="0.25">
      <c r="A1290" s="51">
        <v>1290</v>
      </c>
      <c r="B1290" s="40" t="s">
        <v>21</v>
      </c>
      <c r="C1290" s="40" t="s">
        <v>35</v>
      </c>
      <c r="D1290" s="40" t="s">
        <v>3730</v>
      </c>
      <c r="E1290" s="40" t="s">
        <v>3728</v>
      </c>
      <c r="F1290" s="40" t="s">
        <v>3731</v>
      </c>
      <c r="G1290" t="s">
        <v>969</v>
      </c>
      <c r="H1290" t="s">
        <v>3696</v>
      </c>
    </row>
    <row r="1291" spans="1:8" ht="15" customHeight="1" x14ac:dyDescent="0.25">
      <c r="A1291" s="51">
        <v>1291</v>
      </c>
      <c r="B1291" s="40" t="s">
        <v>21</v>
      </c>
      <c r="C1291" s="40" t="s">
        <v>35</v>
      </c>
      <c r="D1291" s="40" t="s">
        <v>135</v>
      </c>
      <c r="E1291" s="40" t="s">
        <v>3732</v>
      </c>
      <c r="F1291" s="40" t="s">
        <v>3733</v>
      </c>
      <c r="G1291" t="s">
        <v>969</v>
      </c>
      <c r="H1291" t="s">
        <v>3696</v>
      </c>
    </row>
    <row r="1292" spans="1:8" ht="15" customHeight="1" x14ac:dyDescent="0.25">
      <c r="A1292" s="51">
        <v>1292</v>
      </c>
      <c r="B1292" s="40" t="s">
        <v>21</v>
      </c>
      <c r="C1292" s="40" t="s">
        <v>35</v>
      </c>
      <c r="D1292" s="40" t="s">
        <v>3734</v>
      </c>
      <c r="E1292" s="40" t="s">
        <v>3732</v>
      </c>
      <c r="F1292" s="40" t="s">
        <v>3735</v>
      </c>
      <c r="G1292" t="s">
        <v>969</v>
      </c>
      <c r="H1292" t="s">
        <v>3696</v>
      </c>
    </row>
    <row r="1293" spans="1:8" ht="15" customHeight="1" x14ac:dyDescent="0.25">
      <c r="A1293" s="51">
        <v>1293</v>
      </c>
      <c r="B1293" s="40" t="s">
        <v>21</v>
      </c>
      <c r="C1293" s="40" t="s">
        <v>35</v>
      </c>
      <c r="D1293" s="40" t="s">
        <v>59</v>
      </c>
      <c r="E1293" s="40" t="s">
        <v>3736</v>
      </c>
      <c r="F1293" s="40" t="s">
        <v>3737</v>
      </c>
      <c r="G1293" t="s">
        <v>969</v>
      </c>
      <c r="H1293" t="s">
        <v>3696</v>
      </c>
    </row>
    <row r="1294" spans="1:8" ht="15" customHeight="1" x14ac:dyDescent="0.25">
      <c r="A1294" s="51">
        <v>1294</v>
      </c>
      <c r="B1294" s="40" t="s">
        <v>21</v>
      </c>
      <c r="C1294" s="40" t="s">
        <v>35</v>
      </c>
      <c r="D1294" s="40" t="s">
        <v>3738</v>
      </c>
      <c r="E1294" s="40" t="s">
        <v>3736</v>
      </c>
      <c r="F1294" s="40" t="s">
        <v>3739</v>
      </c>
      <c r="G1294" t="s">
        <v>969</v>
      </c>
      <c r="H1294" t="s">
        <v>3696</v>
      </c>
    </row>
    <row r="1295" spans="1:8" ht="15" customHeight="1" x14ac:dyDescent="0.25">
      <c r="A1295" s="51">
        <v>1295</v>
      </c>
      <c r="B1295" s="40" t="s">
        <v>21</v>
      </c>
      <c r="C1295" s="40" t="s">
        <v>35</v>
      </c>
      <c r="D1295" s="40" t="s">
        <v>24</v>
      </c>
      <c r="E1295" s="40" t="s">
        <v>3740</v>
      </c>
      <c r="F1295" s="40" t="s">
        <v>3741</v>
      </c>
      <c r="G1295" t="s">
        <v>969</v>
      </c>
      <c r="H1295" t="s">
        <v>3696</v>
      </c>
    </row>
    <row r="1296" spans="1:8" ht="15" customHeight="1" x14ac:dyDescent="0.25">
      <c r="A1296" s="51">
        <v>1296</v>
      </c>
      <c r="B1296" s="40" t="s">
        <v>21</v>
      </c>
      <c r="C1296" s="40" t="s">
        <v>35</v>
      </c>
      <c r="D1296" s="40" t="s">
        <v>3742</v>
      </c>
      <c r="E1296" s="40" t="s">
        <v>3740</v>
      </c>
      <c r="F1296" s="40" t="s">
        <v>3743</v>
      </c>
      <c r="G1296" t="s">
        <v>969</v>
      </c>
      <c r="H1296" t="s">
        <v>3696</v>
      </c>
    </row>
    <row r="1297" spans="1:8" ht="15" customHeight="1" x14ac:dyDescent="0.25">
      <c r="A1297" s="51">
        <v>1297</v>
      </c>
      <c r="B1297" s="40" t="s">
        <v>21</v>
      </c>
      <c r="C1297" s="40" t="s">
        <v>35</v>
      </c>
      <c r="D1297" s="40" t="s">
        <v>72</v>
      </c>
      <c r="E1297" s="40" t="s">
        <v>3744</v>
      </c>
      <c r="F1297" s="40" t="s">
        <v>3745</v>
      </c>
      <c r="G1297" t="s">
        <v>969</v>
      </c>
      <c r="H1297" t="s">
        <v>3696</v>
      </c>
    </row>
    <row r="1298" spans="1:8" ht="15" customHeight="1" x14ac:dyDescent="0.25">
      <c r="A1298" s="51">
        <v>1298</v>
      </c>
      <c r="B1298" s="40" t="s">
        <v>21</v>
      </c>
      <c r="C1298" s="40" t="s">
        <v>35</v>
      </c>
      <c r="D1298" s="40" t="s">
        <v>3746</v>
      </c>
      <c r="E1298" s="40" t="s">
        <v>3747</v>
      </c>
      <c r="F1298" s="40" t="s">
        <v>3748</v>
      </c>
      <c r="G1298" t="s">
        <v>969</v>
      </c>
      <c r="H1298" t="s">
        <v>3696</v>
      </c>
    </row>
    <row r="1299" spans="1:8" ht="15" customHeight="1" x14ac:dyDescent="0.25">
      <c r="A1299" s="51">
        <v>1299</v>
      </c>
      <c r="B1299" s="40" t="s">
        <v>21</v>
      </c>
      <c r="C1299" s="40" t="s">
        <v>35</v>
      </c>
      <c r="D1299" s="40" t="s">
        <v>3749</v>
      </c>
      <c r="E1299" s="40" t="s">
        <v>3750</v>
      </c>
      <c r="F1299" s="40" t="s">
        <v>3751</v>
      </c>
      <c r="G1299" t="s">
        <v>969</v>
      </c>
      <c r="H1299" t="s">
        <v>3696</v>
      </c>
    </row>
    <row r="1300" spans="1:8" ht="15" customHeight="1" x14ac:dyDescent="0.25">
      <c r="A1300" s="51">
        <v>1300</v>
      </c>
      <c r="B1300" s="40" t="s">
        <v>21</v>
      </c>
      <c r="C1300" s="40" t="s">
        <v>35</v>
      </c>
      <c r="D1300" s="40" t="s">
        <v>3752</v>
      </c>
      <c r="E1300" s="40" t="s">
        <v>3753</v>
      </c>
      <c r="F1300" s="40" t="s">
        <v>3754</v>
      </c>
      <c r="G1300" t="s">
        <v>969</v>
      </c>
      <c r="H1300" t="s">
        <v>3696</v>
      </c>
    </row>
    <row r="1301" spans="1:8" ht="15" customHeight="1" x14ac:dyDescent="0.25">
      <c r="A1301" s="51">
        <v>1301</v>
      </c>
      <c r="B1301" s="40" t="s">
        <v>21</v>
      </c>
      <c r="C1301" s="40" t="s">
        <v>35</v>
      </c>
      <c r="D1301" s="40" t="s">
        <v>3755</v>
      </c>
      <c r="E1301" s="40" t="s">
        <v>3756</v>
      </c>
      <c r="F1301" s="40" t="s">
        <v>3757</v>
      </c>
      <c r="G1301" t="s">
        <v>969</v>
      </c>
      <c r="H1301" t="s">
        <v>3696</v>
      </c>
    </row>
    <row r="1302" spans="1:8" ht="15" customHeight="1" x14ac:dyDescent="0.25">
      <c r="A1302" s="51">
        <v>1302</v>
      </c>
      <c r="B1302" s="40" t="s">
        <v>21</v>
      </c>
      <c r="C1302" s="40" t="s">
        <v>35</v>
      </c>
      <c r="D1302" s="40" t="s">
        <v>3758</v>
      </c>
      <c r="E1302" s="40" t="s">
        <v>3759</v>
      </c>
      <c r="F1302" s="40" t="s">
        <v>3760</v>
      </c>
      <c r="G1302" t="s">
        <v>969</v>
      </c>
      <c r="H1302" t="s">
        <v>3696</v>
      </c>
    </row>
    <row r="1303" spans="1:8" ht="15" customHeight="1" x14ac:dyDescent="0.25">
      <c r="A1303" s="51">
        <v>1303</v>
      </c>
      <c r="B1303" s="40" t="s">
        <v>21</v>
      </c>
      <c r="C1303" s="40" t="s">
        <v>35</v>
      </c>
      <c r="D1303" s="40" t="s">
        <v>3761</v>
      </c>
      <c r="E1303" s="40" t="s">
        <v>3762</v>
      </c>
      <c r="F1303" s="40" t="s">
        <v>3763</v>
      </c>
      <c r="G1303" t="s">
        <v>969</v>
      </c>
      <c r="H1303" t="s">
        <v>3696</v>
      </c>
    </row>
    <row r="1304" spans="1:8" ht="15" customHeight="1" x14ac:dyDescent="0.25">
      <c r="A1304" s="51">
        <v>1304</v>
      </c>
      <c r="B1304" s="40" t="s">
        <v>21</v>
      </c>
      <c r="C1304" s="40" t="s">
        <v>35</v>
      </c>
      <c r="D1304" s="40" t="s">
        <v>3764</v>
      </c>
      <c r="E1304" s="40" t="s">
        <v>3765</v>
      </c>
      <c r="F1304" s="40" t="s">
        <v>3766</v>
      </c>
      <c r="G1304" t="s">
        <v>969</v>
      </c>
      <c r="H1304" t="s">
        <v>3696</v>
      </c>
    </row>
    <row r="1305" spans="1:8" ht="15" customHeight="1" x14ac:dyDescent="0.25">
      <c r="A1305" s="51">
        <v>1305</v>
      </c>
      <c r="B1305" s="40" t="s">
        <v>21</v>
      </c>
      <c r="C1305" s="40" t="s">
        <v>35</v>
      </c>
      <c r="D1305" s="40" t="s">
        <v>3767</v>
      </c>
      <c r="E1305" s="40" t="s">
        <v>3768</v>
      </c>
      <c r="F1305" s="40" t="s">
        <v>3769</v>
      </c>
      <c r="G1305" t="s">
        <v>969</v>
      </c>
      <c r="H1305" t="s">
        <v>3696</v>
      </c>
    </row>
    <row r="1306" spans="1:8" ht="15" customHeight="1" x14ac:dyDescent="0.25">
      <c r="A1306" s="51">
        <v>1306</v>
      </c>
      <c r="B1306" s="40" t="s">
        <v>21</v>
      </c>
      <c r="C1306" s="40" t="s">
        <v>35</v>
      </c>
      <c r="D1306" s="40" t="s">
        <v>3770</v>
      </c>
      <c r="E1306" s="40" t="s">
        <v>3771</v>
      </c>
      <c r="F1306" s="40" t="s">
        <v>3772</v>
      </c>
      <c r="G1306" t="s">
        <v>969</v>
      </c>
      <c r="H1306" t="s">
        <v>3696</v>
      </c>
    </row>
    <row r="1307" spans="1:8" ht="15" customHeight="1" x14ac:dyDescent="0.25">
      <c r="A1307" s="51">
        <v>1307</v>
      </c>
      <c r="B1307" s="40" t="s">
        <v>21</v>
      </c>
      <c r="C1307" s="40" t="s">
        <v>35</v>
      </c>
      <c r="D1307" s="40" t="s">
        <v>3773</v>
      </c>
      <c r="E1307" s="40" t="s">
        <v>3774</v>
      </c>
      <c r="F1307" s="40" t="s">
        <v>3775</v>
      </c>
      <c r="G1307" t="s">
        <v>969</v>
      </c>
      <c r="H1307" t="s">
        <v>3696</v>
      </c>
    </row>
    <row r="1308" spans="1:8" ht="15" customHeight="1" x14ac:dyDescent="0.25">
      <c r="A1308" s="51">
        <v>1308</v>
      </c>
      <c r="B1308" s="40" t="s">
        <v>21</v>
      </c>
      <c r="C1308" s="40" t="s">
        <v>35</v>
      </c>
      <c r="D1308" s="40" t="s">
        <v>3776</v>
      </c>
      <c r="E1308" s="40" t="s">
        <v>3777</v>
      </c>
      <c r="F1308" s="40" t="s">
        <v>3778</v>
      </c>
      <c r="G1308" t="s">
        <v>969</v>
      </c>
      <c r="H1308" t="s">
        <v>3696</v>
      </c>
    </row>
    <row r="1309" spans="1:8" ht="15" customHeight="1" x14ac:dyDescent="0.25">
      <c r="A1309" s="51">
        <v>1309</v>
      </c>
      <c r="B1309" s="40" t="s">
        <v>90</v>
      </c>
      <c r="C1309" s="40" t="s">
        <v>35</v>
      </c>
      <c r="D1309" s="40" t="s">
        <v>90</v>
      </c>
      <c r="E1309" s="40" t="s">
        <v>3779</v>
      </c>
      <c r="F1309" s="40" t="s">
        <v>3780</v>
      </c>
      <c r="G1309" t="s">
        <v>969</v>
      </c>
      <c r="H1309" t="s">
        <v>3779</v>
      </c>
    </row>
    <row r="1310" spans="1:8" ht="15" customHeight="1" x14ac:dyDescent="0.25">
      <c r="A1310" s="51">
        <v>1310</v>
      </c>
      <c r="B1310" s="40" t="s">
        <v>90</v>
      </c>
      <c r="C1310" s="40" t="s">
        <v>35</v>
      </c>
      <c r="D1310" s="40" t="s">
        <v>103</v>
      </c>
      <c r="E1310" s="40" t="s">
        <v>3781</v>
      </c>
      <c r="F1310" s="40" t="s">
        <v>3782</v>
      </c>
      <c r="G1310" t="s">
        <v>969</v>
      </c>
      <c r="H1310" t="s">
        <v>3779</v>
      </c>
    </row>
    <row r="1311" spans="1:8" ht="15" customHeight="1" x14ac:dyDescent="0.25">
      <c r="A1311" s="51">
        <v>1311</v>
      </c>
      <c r="B1311" s="40" t="s">
        <v>90</v>
      </c>
      <c r="C1311" s="40" t="s">
        <v>35</v>
      </c>
      <c r="D1311" s="40" t="s">
        <v>3783</v>
      </c>
      <c r="E1311" s="40" t="s">
        <v>3784</v>
      </c>
      <c r="F1311" s="40" t="s">
        <v>3785</v>
      </c>
      <c r="G1311" t="s">
        <v>969</v>
      </c>
      <c r="H1311" t="s">
        <v>3779</v>
      </c>
    </row>
    <row r="1312" spans="1:8" ht="15" customHeight="1" x14ac:dyDescent="0.25">
      <c r="A1312" s="51">
        <v>1312</v>
      </c>
      <c r="B1312" s="40" t="s">
        <v>90</v>
      </c>
      <c r="C1312" s="40" t="s">
        <v>35</v>
      </c>
      <c r="D1312" s="40" t="s">
        <v>3786</v>
      </c>
      <c r="E1312" s="40" t="s">
        <v>3787</v>
      </c>
      <c r="F1312" s="40" t="s">
        <v>3788</v>
      </c>
      <c r="G1312" t="s">
        <v>969</v>
      </c>
      <c r="H1312" t="s">
        <v>3779</v>
      </c>
    </row>
    <row r="1313" spans="1:8" ht="15" customHeight="1" x14ac:dyDescent="0.25">
      <c r="A1313" s="51">
        <v>1313</v>
      </c>
      <c r="B1313" s="40" t="s">
        <v>90</v>
      </c>
      <c r="C1313" s="40" t="s">
        <v>35</v>
      </c>
      <c r="D1313" s="40" t="s">
        <v>3789</v>
      </c>
      <c r="E1313" s="40" t="s">
        <v>3790</v>
      </c>
      <c r="F1313" s="40" t="s">
        <v>3791</v>
      </c>
      <c r="G1313" t="s">
        <v>969</v>
      </c>
      <c r="H1313" t="s">
        <v>3779</v>
      </c>
    </row>
    <row r="1314" spans="1:8" ht="15" customHeight="1" x14ac:dyDescent="0.25">
      <c r="A1314" s="51">
        <v>1314</v>
      </c>
      <c r="B1314" s="40" t="s">
        <v>90</v>
      </c>
      <c r="C1314" s="40" t="s">
        <v>35</v>
      </c>
      <c r="D1314" s="40" t="s">
        <v>3792</v>
      </c>
      <c r="E1314" s="40" t="s">
        <v>3793</v>
      </c>
      <c r="F1314" s="40" t="s">
        <v>3794</v>
      </c>
      <c r="G1314" t="s">
        <v>969</v>
      </c>
      <c r="H1314" t="s">
        <v>3779</v>
      </c>
    </row>
    <row r="1315" spans="1:8" ht="15" customHeight="1" x14ac:dyDescent="0.25">
      <c r="A1315" s="51">
        <v>1315</v>
      </c>
      <c r="B1315" s="40" t="s">
        <v>90</v>
      </c>
      <c r="C1315" s="40" t="s">
        <v>35</v>
      </c>
      <c r="D1315" s="40" t="s">
        <v>3795</v>
      </c>
      <c r="E1315" s="40" t="s">
        <v>3796</v>
      </c>
      <c r="F1315" s="40" t="s">
        <v>3797</v>
      </c>
      <c r="G1315" t="s">
        <v>969</v>
      </c>
      <c r="H1315" t="s">
        <v>3779</v>
      </c>
    </row>
    <row r="1316" spans="1:8" ht="15" customHeight="1" x14ac:dyDescent="0.25">
      <c r="A1316" s="51">
        <v>1316</v>
      </c>
      <c r="B1316" s="40" t="s">
        <v>90</v>
      </c>
      <c r="C1316" s="40" t="s">
        <v>35</v>
      </c>
      <c r="D1316" s="40" t="s">
        <v>3798</v>
      </c>
      <c r="E1316" s="40" t="s">
        <v>3799</v>
      </c>
      <c r="F1316" s="40" t="s">
        <v>3800</v>
      </c>
      <c r="G1316" t="s">
        <v>969</v>
      </c>
      <c r="H1316" t="s">
        <v>3779</v>
      </c>
    </row>
    <row r="1317" spans="1:8" ht="15" customHeight="1" x14ac:dyDescent="0.25">
      <c r="A1317" s="51">
        <v>1317</v>
      </c>
      <c r="B1317" s="40" t="s">
        <v>90</v>
      </c>
      <c r="C1317" s="40" t="s">
        <v>35</v>
      </c>
      <c r="D1317" s="40" t="s">
        <v>3801</v>
      </c>
      <c r="E1317" s="40" t="s">
        <v>3802</v>
      </c>
      <c r="F1317" s="40" t="s">
        <v>3803</v>
      </c>
      <c r="G1317" t="s">
        <v>969</v>
      </c>
      <c r="H1317" t="s">
        <v>3779</v>
      </c>
    </row>
    <row r="1318" spans="1:8" ht="15" customHeight="1" x14ac:dyDescent="0.25">
      <c r="A1318" s="51">
        <v>1318</v>
      </c>
      <c r="B1318" s="40" t="s">
        <v>90</v>
      </c>
      <c r="C1318" s="40" t="s">
        <v>35</v>
      </c>
      <c r="D1318" s="40" t="s">
        <v>3804</v>
      </c>
      <c r="E1318" s="40" t="s">
        <v>3805</v>
      </c>
      <c r="F1318" s="40" t="s">
        <v>3806</v>
      </c>
      <c r="G1318" t="s">
        <v>969</v>
      </c>
      <c r="H1318" t="s">
        <v>3779</v>
      </c>
    </row>
    <row r="1319" spans="1:8" ht="15" customHeight="1" x14ac:dyDescent="0.25">
      <c r="A1319" s="51">
        <v>1319</v>
      </c>
      <c r="B1319" s="40" t="s">
        <v>90</v>
      </c>
      <c r="C1319" s="40" t="s">
        <v>35</v>
      </c>
      <c r="D1319" s="40" t="s">
        <v>63</v>
      </c>
      <c r="E1319" s="40" t="s">
        <v>3807</v>
      </c>
      <c r="F1319" s="40" t="s">
        <v>3808</v>
      </c>
      <c r="G1319" t="s">
        <v>969</v>
      </c>
      <c r="H1319" t="s">
        <v>3779</v>
      </c>
    </row>
    <row r="1320" spans="1:8" ht="15" customHeight="1" x14ac:dyDescent="0.25">
      <c r="A1320" s="51">
        <v>1320</v>
      </c>
      <c r="B1320" s="40" t="s">
        <v>90</v>
      </c>
      <c r="C1320" s="40" t="s">
        <v>35</v>
      </c>
      <c r="D1320" s="40" t="s">
        <v>3809</v>
      </c>
      <c r="E1320" s="40" t="s">
        <v>3807</v>
      </c>
      <c r="F1320" s="40" t="s">
        <v>3810</v>
      </c>
      <c r="G1320" t="s">
        <v>969</v>
      </c>
      <c r="H1320" t="s">
        <v>3779</v>
      </c>
    </row>
    <row r="1321" spans="1:8" ht="15" customHeight="1" x14ac:dyDescent="0.25">
      <c r="A1321" s="51">
        <v>1321</v>
      </c>
      <c r="B1321" s="40" t="s">
        <v>80</v>
      </c>
      <c r="C1321" s="40" t="s">
        <v>89</v>
      </c>
      <c r="D1321" s="40" t="s">
        <v>80</v>
      </c>
      <c r="E1321" s="40" t="s">
        <v>3811</v>
      </c>
      <c r="F1321" s="40" t="s">
        <v>3812</v>
      </c>
      <c r="G1321" s="40" t="s">
        <v>3813</v>
      </c>
      <c r="H1321" t="s">
        <v>3811</v>
      </c>
    </row>
    <row r="1322" spans="1:8" ht="15" customHeight="1" x14ac:dyDescent="0.25">
      <c r="A1322" s="51">
        <v>1322</v>
      </c>
      <c r="B1322" s="40" t="s">
        <v>80</v>
      </c>
      <c r="C1322" s="40" t="s">
        <v>89</v>
      </c>
      <c r="D1322" s="40" t="s">
        <v>85</v>
      </c>
      <c r="E1322" s="40" t="s">
        <v>3814</v>
      </c>
      <c r="F1322" s="40" t="s">
        <v>3815</v>
      </c>
      <c r="G1322" s="40" t="s">
        <v>3813</v>
      </c>
      <c r="H1322" t="s">
        <v>3811</v>
      </c>
    </row>
    <row r="1323" spans="1:8" ht="15" customHeight="1" x14ac:dyDescent="0.25">
      <c r="A1323" s="51">
        <v>1323</v>
      </c>
      <c r="B1323" s="40" t="s">
        <v>80</v>
      </c>
      <c r="C1323" s="40" t="s">
        <v>89</v>
      </c>
      <c r="D1323" s="40" t="s">
        <v>3816</v>
      </c>
      <c r="E1323" s="40" t="s">
        <v>3817</v>
      </c>
      <c r="F1323" s="40" t="s">
        <v>3818</v>
      </c>
      <c r="G1323" s="40" t="s">
        <v>3813</v>
      </c>
      <c r="H1323" t="s">
        <v>3811</v>
      </c>
    </row>
    <row r="1324" spans="1:8" ht="15" customHeight="1" x14ac:dyDescent="0.25">
      <c r="A1324" s="51">
        <v>1324</v>
      </c>
      <c r="B1324" s="40" t="s">
        <v>80</v>
      </c>
      <c r="C1324" s="40" t="s">
        <v>89</v>
      </c>
      <c r="D1324" s="40" t="s">
        <v>3819</v>
      </c>
      <c r="E1324" s="40" t="s">
        <v>3820</v>
      </c>
      <c r="F1324" s="40" t="s">
        <v>3821</v>
      </c>
      <c r="G1324" s="40" t="s">
        <v>3813</v>
      </c>
      <c r="H1324" t="s">
        <v>3811</v>
      </c>
    </row>
    <row r="1325" spans="1:8" ht="15" customHeight="1" x14ac:dyDescent="0.25">
      <c r="A1325" s="51">
        <v>1325</v>
      </c>
      <c r="B1325" s="40" t="s">
        <v>80</v>
      </c>
      <c r="C1325" s="40" t="s">
        <v>89</v>
      </c>
      <c r="D1325" s="40" t="s">
        <v>3822</v>
      </c>
      <c r="E1325" s="40" t="s">
        <v>3823</v>
      </c>
      <c r="F1325" s="40" t="s">
        <v>3824</v>
      </c>
      <c r="G1325" s="40" t="s">
        <v>3813</v>
      </c>
      <c r="H1325" t="s">
        <v>3811</v>
      </c>
    </row>
    <row r="1326" spans="1:8" ht="15" customHeight="1" x14ac:dyDescent="0.25">
      <c r="A1326" s="51">
        <v>1326</v>
      </c>
      <c r="B1326" s="40" t="s">
        <v>80</v>
      </c>
      <c r="C1326" s="40" t="s">
        <v>89</v>
      </c>
      <c r="D1326" s="40" t="s">
        <v>3825</v>
      </c>
      <c r="E1326" s="40" t="s">
        <v>3826</v>
      </c>
      <c r="F1326" s="40" t="s">
        <v>3827</v>
      </c>
      <c r="G1326" s="40" t="s">
        <v>3813</v>
      </c>
      <c r="H1326" t="s">
        <v>3811</v>
      </c>
    </row>
    <row r="1327" spans="1:8" ht="15" customHeight="1" x14ac:dyDescent="0.25">
      <c r="A1327" s="51">
        <v>1327</v>
      </c>
      <c r="B1327" s="40" t="s">
        <v>80</v>
      </c>
      <c r="C1327" s="40" t="s">
        <v>89</v>
      </c>
      <c r="D1327" s="40" t="s">
        <v>3828</v>
      </c>
      <c r="E1327" s="40" t="s">
        <v>3829</v>
      </c>
      <c r="F1327" s="40" t="s">
        <v>3830</v>
      </c>
      <c r="G1327" s="40" t="s">
        <v>3813</v>
      </c>
      <c r="H1327" t="s">
        <v>3811</v>
      </c>
    </row>
    <row r="1328" spans="1:8" ht="15" customHeight="1" x14ac:dyDescent="0.25">
      <c r="A1328" s="51">
        <v>1328</v>
      </c>
      <c r="B1328" s="40" t="s">
        <v>80</v>
      </c>
      <c r="C1328" s="40" t="s">
        <v>89</v>
      </c>
      <c r="D1328" s="40" t="s">
        <v>3831</v>
      </c>
      <c r="E1328" s="40" t="s">
        <v>3832</v>
      </c>
      <c r="F1328" s="40" t="s">
        <v>3833</v>
      </c>
      <c r="G1328" s="40" t="s">
        <v>3813</v>
      </c>
      <c r="H1328" t="s">
        <v>3811</v>
      </c>
    </row>
    <row r="1329" spans="1:8" ht="15" customHeight="1" x14ac:dyDescent="0.25">
      <c r="A1329" s="51">
        <v>1329</v>
      </c>
      <c r="B1329" s="40" t="s">
        <v>80</v>
      </c>
      <c r="C1329" s="40" t="s">
        <v>89</v>
      </c>
      <c r="D1329" s="40" t="s">
        <v>3834</v>
      </c>
      <c r="E1329" s="40" t="s">
        <v>3835</v>
      </c>
      <c r="F1329" s="40" t="s">
        <v>3836</v>
      </c>
      <c r="G1329" s="40" t="s">
        <v>3813</v>
      </c>
      <c r="H1329" t="s">
        <v>3811</v>
      </c>
    </row>
    <row r="1330" spans="1:8" ht="15" customHeight="1" x14ac:dyDescent="0.25">
      <c r="A1330" s="51">
        <v>1330</v>
      </c>
      <c r="B1330" s="40" t="s">
        <v>80</v>
      </c>
      <c r="C1330" s="40" t="s">
        <v>89</v>
      </c>
      <c r="D1330" s="40" t="s">
        <v>3837</v>
      </c>
      <c r="E1330" s="40" t="s">
        <v>3838</v>
      </c>
      <c r="F1330" s="40" t="s">
        <v>3839</v>
      </c>
      <c r="G1330" s="40" t="s">
        <v>3813</v>
      </c>
      <c r="H1330" t="s">
        <v>3811</v>
      </c>
    </row>
    <row r="1331" spans="1:8" ht="15" customHeight="1" x14ac:dyDescent="0.25">
      <c r="A1331" s="51">
        <v>1331</v>
      </c>
      <c r="B1331" s="40" t="s">
        <v>80</v>
      </c>
      <c r="C1331" s="40" t="s">
        <v>89</v>
      </c>
      <c r="D1331" s="40" t="s">
        <v>3840</v>
      </c>
      <c r="E1331" s="40" t="s">
        <v>3841</v>
      </c>
      <c r="F1331" s="40" t="s">
        <v>3842</v>
      </c>
      <c r="G1331" s="40" t="s">
        <v>3813</v>
      </c>
      <c r="H1331" t="s">
        <v>3811</v>
      </c>
    </row>
    <row r="1332" spans="1:8" ht="15" customHeight="1" x14ac:dyDescent="0.25">
      <c r="A1332" s="51">
        <v>1332</v>
      </c>
      <c r="B1332" s="40" t="s">
        <v>80</v>
      </c>
      <c r="C1332" s="40" t="s">
        <v>89</v>
      </c>
      <c r="D1332" s="40" t="s">
        <v>3843</v>
      </c>
      <c r="E1332" s="40" t="s">
        <v>3844</v>
      </c>
      <c r="F1332" s="40" t="s">
        <v>3845</v>
      </c>
      <c r="G1332" s="40" t="s">
        <v>3813</v>
      </c>
      <c r="H1332" t="s">
        <v>3811</v>
      </c>
    </row>
    <row r="1333" spans="1:8" ht="15" customHeight="1" x14ac:dyDescent="0.25">
      <c r="A1333" s="51">
        <v>1333</v>
      </c>
      <c r="B1333" s="40" t="s">
        <v>80</v>
      </c>
      <c r="C1333" s="40" t="s">
        <v>89</v>
      </c>
      <c r="D1333" s="40" t="s">
        <v>112</v>
      </c>
      <c r="E1333" s="40" t="s">
        <v>3846</v>
      </c>
      <c r="F1333" s="40" t="s">
        <v>3847</v>
      </c>
      <c r="G1333" s="40" t="s">
        <v>3813</v>
      </c>
      <c r="H1333" t="s">
        <v>3811</v>
      </c>
    </row>
    <row r="1334" spans="1:8" ht="15" customHeight="1" x14ac:dyDescent="0.25">
      <c r="A1334" s="51">
        <v>1334</v>
      </c>
      <c r="B1334" s="40" t="s">
        <v>80</v>
      </c>
      <c r="C1334" s="40" t="s">
        <v>89</v>
      </c>
      <c r="D1334" s="40" t="s">
        <v>3848</v>
      </c>
      <c r="E1334" s="40" t="s">
        <v>3849</v>
      </c>
      <c r="F1334" s="40" t="s">
        <v>3850</v>
      </c>
      <c r="G1334" s="40" t="s">
        <v>3813</v>
      </c>
      <c r="H1334" t="s">
        <v>3811</v>
      </c>
    </row>
    <row r="1335" spans="1:8" ht="15" customHeight="1" x14ac:dyDescent="0.25">
      <c r="A1335" s="51">
        <v>1335</v>
      </c>
      <c r="B1335" s="40" t="s">
        <v>80</v>
      </c>
      <c r="C1335" s="40" t="s">
        <v>89</v>
      </c>
      <c r="D1335" s="40" t="s">
        <v>3851</v>
      </c>
      <c r="E1335" s="40" t="s">
        <v>3852</v>
      </c>
      <c r="F1335" s="40" t="s">
        <v>3853</v>
      </c>
      <c r="G1335" s="40" t="s">
        <v>3813</v>
      </c>
      <c r="H1335" t="s">
        <v>3811</v>
      </c>
    </row>
    <row r="1336" spans="1:8" ht="15" customHeight="1" x14ac:dyDescent="0.25">
      <c r="A1336" s="51">
        <v>1336</v>
      </c>
      <c r="B1336" s="40" t="s">
        <v>80</v>
      </c>
      <c r="C1336" s="40" t="s">
        <v>89</v>
      </c>
      <c r="D1336" s="40" t="s">
        <v>3854</v>
      </c>
      <c r="E1336" s="40" t="s">
        <v>3855</v>
      </c>
      <c r="F1336" s="40" t="s">
        <v>3856</v>
      </c>
      <c r="G1336" s="40" t="s">
        <v>3813</v>
      </c>
      <c r="H1336" t="s">
        <v>3811</v>
      </c>
    </row>
    <row r="1337" spans="1:8" ht="15" customHeight="1" x14ac:dyDescent="0.25">
      <c r="A1337" s="51">
        <v>1337</v>
      </c>
      <c r="B1337" s="40" t="s">
        <v>80</v>
      </c>
      <c r="C1337" s="40" t="s">
        <v>89</v>
      </c>
      <c r="D1337" s="40" t="s">
        <v>3857</v>
      </c>
      <c r="E1337" s="40" t="s">
        <v>3858</v>
      </c>
      <c r="F1337" s="40" t="s">
        <v>3859</v>
      </c>
      <c r="G1337" s="40" t="s">
        <v>3813</v>
      </c>
      <c r="H1337" t="s">
        <v>3811</v>
      </c>
    </row>
    <row r="1338" spans="1:8" ht="15" customHeight="1" x14ac:dyDescent="0.25">
      <c r="A1338" s="51">
        <v>1338</v>
      </c>
      <c r="B1338" s="40" t="s">
        <v>80</v>
      </c>
      <c r="C1338" s="40" t="s">
        <v>89</v>
      </c>
      <c r="D1338" s="40" t="s">
        <v>3860</v>
      </c>
      <c r="E1338" s="40" t="s">
        <v>3861</v>
      </c>
      <c r="F1338" s="40" t="s">
        <v>3862</v>
      </c>
      <c r="G1338" s="40" t="s">
        <v>3813</v>
      </c>
      <c r="H1338" t="s">
        <v>3811</v>
      </c>
    </row>
    <row r="1339" spans="1:8" ht="15" customHeight="1" x14ac:dyDescent="0.25">
      <c r="A1339" s="51">
        <v>1339</v>
      </c>
      <c r="B1339" s="40" t="s">
        <v>80</v>
      </c>
      <c r="C1339" s="40" t="s">
        <v>89</v>
      </c>
      <c r="D1339" s="40" t="s">
        <v>3863</v>
      </c>
      <c r="E1339" s="40" t="s">
        <v>3864</v>
      </c>
      <c r="F1339" s="40" t="s">
        <v>3865</v>
      </c>
      <c r="G1339" s="40" t="s">
        <v>3813</v>
      </c>
      <c r="H1339" t="s">
        <v>3811</v>
      </c>
    </row>
    <row r="1340" spans="1:8" ht="15" customHeight="1" x14ac:dyDescent="0.25">
      <c r="A1340" s="51">
        <v>1340</v>
      </c>
      <c r="B1340" s="40" t="s">
        <v>80</v>
      </c>
      <c r="C1340" s="40" t="s">
        <v>89</v>
      </c>
      <c r="D1340" s="40" t="s">
        <v>3866</v>
      </c>
      <c r="E1340" s="40" t="s">
        <v>3867</v>
      </c>
      <c r="F1340" s="40" t="s">
        <v>3868</v>
      </c>
      <c r="G1340" s="40" t="s">
        <v>3813</v>
      </c>
      <c r="H1340" t="s">
        <v>3811</v>
      </c>
    </row>
    <row r="1341" spans="1:8" ht="15" customHeight="1" x14ac:dyDescent="0.25">
      <c r="A1341" s="51">
        <v>1341</v>
      </c>
      <c r="B1341" s="40" t="s">
        <v>80</v>
      </c>
      <c r="C1341" s="40" t="s">
        <v>89</v>
      </c>
      <c r="D1341" s="40" t="s">
        <v>3869</v>
      </c>
      <c r="E1341" s="40" t="s">
        <v>3870</v>
      </c>
      <c r="F1341" s="40" t="s">
        <v>3871</v>
      </c>
      <c r="G1341" s="40" t="s">
        <v>3813</v>
      </c>
      <c r="H1341" t="s">
        <v>3811</v>
      </c>
    </row>
    <row r="1342" spans="1:8" ht="15" customHeight="1" x14ac:dyDescent="0.25">
      <c r="A1342" s="51">
        <v>1342</v>
      </c>
      <c r="B1342" s="40" t="s">
        <v>80</v>
      </c>
      <c r="C1342" s="40" t="s">
        <v>89</v>
      </c>
      <c r="D1342" s="40" t="s">
        <v>3872</v>
      </c>
      <c r="E1342" s="40" t="s">
        <v>3873</v>
      </c>
      <c r="F1342" s="40" t="s">
        <v>3874</v>
      </c>
      <c r="G1342" s="40" t="s">
        <v>3813</v>
      </c>
      <c r="H1342" t="s">
        <v>3811</v>
      </c>
    </row>
    <row r="1343" spans="1:8" ht="15" customHeight="1" x14ac:dyDescent="0.25">
      <c r="A1343" s="51">
        <v>1343</v>
      </c>
      <c r="B1343" s="40" t="s">
        <v>80</v>
      </c>
      <c r="C1343" s="40" t="s">
        <v>89</v>
      </c>
      <c r="D1343" s="40" t="s">
        <v>3875</v>
      </c>
      <c r="E1343" s="40" t="s">
        <v>3876</v>
      </c>
      <c r="F1343" s="40" t="s">
        <v>3877</v>
      </c>
      <c r="G1343" s="40" t="s">
        <v>3813</v>
      </c>
      <c r="H1343" t="s">
        <v>3811</v>
      </c>
    </row>
    <row r="1344" spans="1:8" ht="15" customHeight="1" x14ac:dyDescent="0.25">
      <c r="A1344" s="51">
        <v>1344</v>
      </c>
      <c r="B1344" s="40" t="s">
        <v>80</v>
      </c>
      <c r="C1344" s="40" t="s">
        <v>89</v>
      </c>
      <c r="D1344" s="40" t="s">
        <v>3878</v>
      </c>
      <c r="E1344" s="40" t="s">
        <v>3879</v>
      </c>
      <c r="F1344" s="40" t="s">
        <v>3880</v>
      </c>
      <c r="G1344" s="40" t="s">
        <v>3813</v>
      </c>
      <c r="H1344" t="s">
        <v>3811</v>
      </c>
    </row>
    <row r="1345" spans="1:8" ht="15" customHeight="1" x14ac:dyDescent="0.25">
      <c r="A1345" s="51">
        <v>1345</v>
      </c>
      <c r="B1345" s="40" t="s">
        <v>80</v>
      </c>
      <c r="C1345" s="40" t="s">
        <v>89</v>
      </c>
      <c r="D1345" s="40" t="s">
        <v>3881</v>
      </c>
      <c r="E1345" s="40" t="s">
        <v>3882</v>
      </c>
      <c r="F1345" s="40" t="s">
        <v>3883</v>
      </c>
      <c r="G1345" s="40" t="s">
        <v>3813</v>
      </c>
      <c r="H1345" t="s">
        <v>3811</v>
      </c>
    </row>
    <row r="1346" spans="1:8" ht="15" customHeight="1" x14ac:dyDescent="0.25">
      <c r="A1346" s="51">
        <v>1346</v>
      </c>
      <c r="B1346" s="40" t="s">
        <v>80</v>
      </c>
      <c r="C1346" s="40" t="s">
        <v>89</v>
      </c>
      <c r="D1346" s="40" t="s">
        <v>3884</v>
      </c>
      <c r="E1346" s="40" t="s">
        <v>3885</v>
      </c>
      <c r="F1346" s="40" t="s">
        <v>3886</v>
      </c>
      <c r="G1346" s="40" t="s">
        <v>3813</v>
      </c>
      <c r="H1346" t="s">
        <v>3811</v>
      </c>
    </row>
    <row r="1347" spans="1:8" ht="15" customHeight="1" x14ac:dyDescent="0.25">
      <c r="A1347" s="51">
        <v>1347</v>
      </c>
      <c r="B1347" s="40" t="s">
        <v>80</v>
      </c>
      <c r="C1347" s="40" t="s">
        <v>89</v>
      </c>
      <c r="D1347" s="40" t="s">
        <v>3887</v>
      </c>
      <c r="E1347" s="40" t="s">
        <v>3888</v>
      </c>
      <c r="F1347" s="40" t="s">
        <v>3889</v>
      </c>
      <c r="G1347" s="40" t="s">
        <v>3813</v>
      </c>
      <c r="H1347" t="s">
        <v>3811</v>
      </c>
    </row>
    <row r="1348" spans="1:8" ht="15" customHeight="1" x14ac:dyDescent="0.25">
      <c r="A1348" s="51">
        <v>1348</v>
      </c>
      <c r="B1348" s="40" t="s">
        <v>80</v>
      </c>
      <c r="C1348" s="40" t="s">
        <v>89</v>
      </c>
      <c r="D1348" s="40" t="s">
        <v>3890</v>
      </c>
      <c r="E1348" s="40" t="s">
        <v>3891</v>
      </c>
      <c r="F1348" s="40" t="s">
        <v>3892</v>
      </c>
      <c r="G1348" s="40" t="s">
        <v>3813</v>
      </c>
      <c r="H1348" t="s">
        <v>3811</v>
      </c>
    </row>
    <row r="1349" spans="1:8" ht="15" customHeight="1" x14ac:dyDescent="0.25">
      <c r="A1349" s="51">
        <v>1349</v>
      </c>
      <c r="B1349" s="40" t="s">
        <v>80</v>
      </c>
      <c r="C1349" s="40" t="s">
        <v>89</v>
      </c>
      <c r="D1349" s="40" t="s">
        <v>3893</v>
      </c>
      <c r="E1349" s="40" t="s">
        <v>3894</v>
      </c>
      <c r="F1349" s="40" t="s">
        <v>3895</v>
      </c>
      <c r="G1349" s="40" t="s">
        <v>3813</v>
      </c>
      <c r="H1349" t="s">
        <v>3811</v>
      </c>
    </row>
    <row r="1350" spans="1:8" ht="15" customHeight="1" x14ac:dyDescent="0.25">
      <c r="A1350" s="51">
        <v>1350</v>
      </c>
      <c r="B1350" s="40" t="s">
        <v>80</v>
      </c>
      <c r="C1350" s="40" t="s">
        <v>89</v>
      </c>
      <c r="D1350" s="40" t="s">
        <v>3896</v>
      </c>
      <c r="E1350" s="40" t="s">
        <v>3897</v>
      </c>
      <c r="F1350" s="40" t="s">
        <v>3898</v>
      </c>
      <c r="G1350" s="40" t="s">
        <v>3813</v>
      </c>
      <c r="H1350" t="s">
        <v>3811</v>
      </c>
    </row>
    <row r="1351" spans="1:8" ht="15" customHeight="1" x14ac:dyDescent="0.25">
      <c r="A1351" s="51">
        <v>1351</v>
      </c>
      <c r="B1351" s="40" t="s">
        <v>80</v>
      </c>
      <c r="C1351" s="40" t="s">
        <v>89</v>
      </c>
      <c r="D1351" s="40" t="s">
        <v>3899</v>
      </c>
      <c r="E1351" s="40" t="s">
        <v>3900</v>
      </c>
      <c r="F1351" s="40" t="s">
        <v>3901</v>
      </c>
      <c r="G1351" s="40" t="s">
        <v>3813</v>
      </c>
      <c r="H1351" t="s">
        <v>3811</v>
      </c>
    </row>
    <row r="1352" spans="1:8" ht="15" customHeight="1" x14ac:dyDescent="0.25">
      <c r="A1352" s="51">
        <v>1352</v>
      </c>
      <c r="B1352" s="40" t="s">
        <v>80</v>
      </c>
      <c r="C1352" s="40" t="s">
        <v>89</v>
      </c>
      <c r="D1352" s="40" t="s">
        <v>3902</v>
      </c>
      <c r="E1352" s="40" t="s">
        <v>3903</v>
      </c>
      <c r="F1352" s="40" t="s">
        <v>3904</v>
      </c>
      <c r="G1352" s="40" t="s">
        <v>3813</v>
      </c>
      <c r="H1352" t="s">
        <v>3811</v>
      </c>
    </row>
    <row r="1353" spans="1:8" ht="15" customHeight="1" x14ac:dyDescent="0.25">
      <c r="A1353" s="51">
        <v>1353</v>
      </c>
      <c r="B1353" s="40" t="s">
        <v>80</v>
      </c>
      <c r="C1353" s="40" t="s">
        <v>89</v>
      </c>
      <c r="D1353" s="40" t="s">
        <v>3905</v>
      </c>
      <c r="E1353" s="40" t="s">
        <v>3906</v>
      </c>
      <c r="F1353" s="40" t="s">
        <v>3907</v>
      </c>
      <c r="G1353" s="40" t="s">
        <v>3813</v>
      </c>
      <c r="H1353" t="s">
        <v>3811</v>
      </c>
    </row>
    <row r="1354" spans="1:8" ht="15" customHeight="1" x14ac:dyDescent="0.25">
      <c r="A1354" s="51">
        <v>1354</v>
      </c>
      <c r="B1354" s="40" t="s">
        <v>80</v>
      </c>
      <c r="C1354" s="40" t="s">
        <v>89</v>
      </c>
      <c r="D1354" s="40" t="s">
        <v>3908</v>
      </c>
      <c r="E1354" s="40" t="s">
        <v>3909</v>
      </c>
      <c r="F1354" s="40" t="s">
        <v>3910</v>
      </c>
      <c r="G1354" s="40" t="s">
        <v>3813</v>
      </c>
      <c r="H1354" t="s">
        <v>3811</v>
      </c>
    </row>
    <row r="1355" spans="1:8" ht="15" customHeight="1" x14ac:dyDescent="0.25">
      <c r="A1355" s="51">
        <v>1355</v>
      </c>
      <c r="B1355" s="40" t="s">
        <v>80</v>
      </c>
      <c r="C1355" s="40" t="s">
        <v>89</v>
      </c>
      <c r="D1355" s="40" t="s">
        <v>3911</v>
      </c>
      <c r="E1355" s="40" t="s">
        <v>3912</v>
      </c>
      <c r="F1355" s="40" t="s">
        <v>3913</v>
      </c>
      <c r="G1355" s="40" t="s">
        <v>3813</v>
      </c>
      <c r="H1355" t="s">
        <v>3811</v>
      </c>
    </row>
    <row r="1356" spans="1:8" ht="15" customHeight="1" x14ac:dyDescent="0.25">
      <c r="A1356" s="51">
        <v>1356</v>
      </c>
      <c r="B1356" s="40" t="s">
        <v>80</v>
      </c>
      <c r="C1356" s="40" t="s">
        <v>89</v>
      </c>
      <c r="D1356" s="40" t="s">
        <v>3914</v>
      </c>
      <c r="E1356" s="40" t="s">
        <v>3915</v>
      </c>
      <c r="F1356" s="40" t="s">
        <v>3916</v>
      </c>
      <c r="G1356" s="40" t="s">
        <v>3813</v>
      </c>
      <c r="H1356" t="s">
        <v>3811</v>
      </c>
    </row>
    <row r="1357" spans="1:8" ht="15" customHeight="1" x14ac:dyDescent="0.25">
      <c r="A1357" s="51">
        <v>1357</v>
      </c>
      <c r="B1357" s="40" t="s">
        <v>80</v>
      </c>
      <c r="C1357" s="40" t="s">
        <v>89</v>
      </c>
      <c r="D1357" s="40" t="s">
        <v>116</v>
      </c>
      <c r="E1357" s="40" t="s">
        <v>3917</v>
      </c>
      <c r="F1357" s="40" t="s">
        <v>3918</v>
      </c>
      <c r="G1357" s="40" t="s">
        <v>3813</v>
      </c>
      <c r="H1357" t="s">
        <v>3811</v>
      </c>
    </row>
    <row r="1358" spans="1:8" ht="15" customHeight="1" x14ac:dyDescent="0.25">
      <c r="A1358" s="51">
        <v>1358</v>
      </c>
      <c r="B1358" s="40" t="s">
        <v>80</v>
      </c>
      <c r="C1358" s="40" t="s">
        <v>89</v>
      </c>
      <c r="D1358" s="40" t="s">
        <v>3919</v>
      </c>
      <c r="E1358" s="40" t="s">
        <v>3917</v>
      </c>
      <c r="F1358" s="40" t="s">
        <v>3920</v>
      </c>
      <c r="G1358" s="40" t="s">
        <v>3813</v>
      </c>
      <c r="H1358" t="s">
        <v>3811</v>
      </c>
    </row>
    <row r="1359" spans="1:8" ht="15" customHeight="1" x14ac:dyDescent="0.25">
      <c r="A1359" s="51">
        <v>1359</v>
      </c>
      <c r="B1359" s="40" t="s">
        <v>80</v>
      </c>
      <c r="C1359" s="40" t="s">
        <v>89</v>
      </c>
      <c r="D1359" s="40" t="s">
        <v>3921</v>
      </c>
      <c r="E1359" s="40" t="s">
        <v>3922</v>
      </c>
      <c r="F1359" s="40" t="s">
        <v>3923</v>
      </c>
      <c r="G1359" s="40" t="s">
        <v>3813</v>
      </c>
      <c r="H1359" t="s">
        <v>3811</v>
      </c>
    </row>
    <row r="1360" spans="1:8" ht="15" customHeight="1" x14ac:dyDescent="0.25">
      <c r="A1360" s="51">
        <v>1360</v>
      </c>
      <c r="B1360" s="40" t="s">
        <v>80</v>
      </c>
      <c r="C1360" s="40" t="s">
        <v>89</v>
      </c>
      <c r="D1360" s="40" t="s">
        <v>3924</v>
      </c>
      <c r="E1360" s="40" t="s">
        <v>3925</v>
      </c>
      <c r="F1360" s="40" t="s">
        <v>3926</v>
      </c>
      <c r="G1360" s="40" t="s">
        <v>3813</v>
      </c>
      <c r="H1360" t="s">
        <v>3811</v>
      </c>
    </row>
    <row r="1361" spans="1:8" ht="15" customHeight="1" x14ac:dyDescent="0.25">
      <c r="A1361" s="51">
        <v>1361</v>
      </c>
      <c r="B1361" s="40" t="s">
        <v>80</v>
      </c>
      <c r="C1361" s="40" t="s">
        <v>89</v>
      </c>
      <c r="D1361" s="40" t="s">
        <v>3927</v>
      </c>
      <c r="E1361" s="40" t="s">
        <v>3928</v>
      </c>
      <c r="F1361" s="40" t="s">
        <v>3929</v>
      </c>
      <c r="G1361" s="40" t="s">
        <v>3813</v>
      </c>
      <c r="H1361" t="s">
        <v>3811</v>
      </c>
    </row>
    <row r="1362" spans="1:8" ht="15" customHeight="1" x14ac:dyDescent="0.25">
      <c r="A1362" s="51">
        <v>1362</v>
      </c>
      <c r="B1362" s="40" t="s">
        <v>80</v>
      </c>
      <c r="C1362" s="40" t="s">
        <v>89</v>
      </c>
      <c r="D1362" s="40" t="s">
        <v>3930</v>
      </c>
      <c r="E1362" s="40" t="s">
        <v>3931</v>
      </c>
      <c r="F1362" s="40" t="s">
        <v>3932</v>
      </c>
      <c r="G1362" s="40" t="s">
        <v>3813</v>
      </c>
      <c r="H1362" t="s">
        <v>3811</v>
      </c>
    </row>
    <row r="1363" spans="1:8" ht="15" customHeight="1" x14ac:dyDescent="0.25">
      <c r="A1363" s="51">
        <v>1363</v>
      </c>
      <c r="B1363" s="40" t="s">
        <v>80</v>
      </c>
      <c r="C1363" s="40" t="s">
        <v>89</v>
      </c>
      <c r="D1363" s="40" t="s">
        <v>3933</v>
      </c>
      <c r="E1363" s="40" t="s">
        <v>3934</v>
      </c>
      <c r="F1363" s="40" t="s">
        <v>3935</v>
      </c>
      <c r="G1363" s="40" t="s">
        <v>3813</v>
      </c>
      <c r="H1363" t="s">
        <v>3811</v>
      </c>
    </row>
    <row r="1364" spans="1:8" ht="15" customHeight="1" x14ac:dyDescent="0.25">
      <c r="A1364" s="51">
        <v>1364</v>
      </c>
      <c r="B1364" s="40" t="s">
        <v>80</v>
      </c>
      <c r="C1364" s="40" t="s">
        <v>89</v>
      </c>
      <c r="D1364" s="40" t="s">
        <v>3936</v>
      </c>
      <c r="E1364" s="40" t="s">
        <v>3937</v>
      </c>
      <c r="F1364" s="40" t="s">
        <v>3938</v>
      </c>
      <c r="G1364" s="40" t="s">
        <v>3813</v>
      </c>
      <c r="H1364" t="s">
        <v>3811</v>
      </c>
    </row>
    <row r="1365" spans="1:8" ht="15" customHeight="1" x14ac:dyDescent="0.25">
      <c r="A1365" s="51">
        <v>1365</v>
      </c>
      <c r="B1365" s="40" t="s">
        <v>80</v>
      </c>
      <c r="C1365" s="40" t="s">
        <v>89</v>
      </c>
      <c r="D1365" s="40" t="s">
        <v>3939</v>
      </c>
      <c r="E1365" s="40" t="s">
        <v>3940</v>
      </c>
      <c r="F1365" s="40" t="s">
        <v>3941</v>
      </c>
      <c r="G1365" s="40" t="s">
        <v>3813</v>
      </c>
      <c r="H1365" t="s">
        <v>3811</v>
      </c>
    </row>
    <row r="1366" spans="1:8" ht="15" customHeight="1" x14ac:dyDescent="0.25">
      <c r="A1366" s="51">
        <v>1366</v>
      </c>
      <c r="B1366" s="40" t="s">
        <v>80</v>
      </c>
      <c r="C1366" s="40" t="s">
        <v>89</v>
      </c>
      <c r="D1366" s="40" t="s">
        <v>3942</v>
      </c>
      <c r="E1366" s="40" t="s">
        <v>3943</v>
      </c>
      <c r="F1366" s="40" t="s">
        <v>3944</v>
      </c>
      <c r="G1366" s="40" t="s">
        <v>3813</v>
      </c>
      <c r="H1366" t="s">
        <v>3811</v>
      </c>
    </row>
    <row r="1367" spans="1:8" ht="15" customHeight="1" x14ac:dyDescent="0.25">
      <c r="A1367" s="51">
        <v>1367</v>
      </c>
      <c r="B1367" s="40" t="s">
        <v>80</v>
      </c>
      <c r="C1367" s="40" t="s">
        <v>89</v>
      </c>
      <c r="D1367" s="40" t="s">
        <v>3945</v>
      </c>
      <c r="E1367" s="40" t="s">
        <v>3946</v>
      </c>
      <c r="F1367" s="40" t="s">
        <v>3947</v>
      </c>
      <c r="G1367" s="40" t="s">
        <v>3813</v>
      </c>
      <c r="H1367" t="s">
        <v>3811</v>
      </c>
    </row>
    <row r="1368" spans="1:8" ht="15" customHeight="1" x14ac:dyDescent="0.25">
      <c r="A1368" s="51">
        <v>1368</v>
      </c>
      <c r="B1368" s="40" t="s">
        <v>80</v>
      </c>
      <c r="C1368" s="40" t="s">
        <v>89</v>
      </c>
      <c r="D1368" s="40" t="s">
        <v>3948</v>
      </c>
      <c r="E1368" s="40" t="s">
        <v>3949</v>
      </c>
      <c r="F1368" s="40" t="s">
        <v>3950</v>
      </c>
      <c r="G1368" s="40" t="s">
        <v>3813</v>
      </c>
      <c r="H1368" t="s">
        <v>3811</v>
      </c>
    </row>
    <row r="1369" spans="1:8" ht="15" customHeight="1" x14ac:dyDescent="0.25">
      <c r="A1369" s="51">
        <v>1369</v>
      </c>
      <c r="B1369" s="40" t="s">
        <v>80</v>
      </c>
      <c r="C1369" s="40" t="s">
        <v>89</v>
      </c>
      <c r="D1369" s="40" t="s">
        <v>3951</v>
      </c>
      <c r="E1369" s="40" t="s">
        <v>3952</v>
      </c>
      <c r="F1369" s="40" t="s">
        <v>3953</v>
      </c>
      <c r="G1369" s="40" t="s">
        <v>3813</v>
      </c>
      <c r="H1369" t="s">
        <v>3811</v>
      </c>
    </row>
    <row r="1370" spans="1:8" ht="15" customHeight="1" x14ac:dyDescent="0.25">
      <c r="A1370" s="51">
        <v>1370</v>
      </c>
      <c r="B1370" s="40" t="s">
        <v>70</v>
      </c>
      <c r="C1370" s="40" t="s">
        <v>20</v>
      </c>
      <c r="D1370" s="40" t="s">
        <v>70</v>
      </c>
      <c r="E1370" s="40" t="s">
        <v>3954</v>
      </c>
      <c r="F1370" s="40" t="s">
        <v>3955</v>
      </c>
      <c r="G1370" t="s">
        <v>3956</v>
      </c>
      <c r="H1370" t="s">
        <v>3954</v>
      </c>
    </row>
    <row r="1371" spans="1:8" ht="15" customHeight="1" x14ac:dyDescent="0.25">
      <c r="A1371" s="51">
        <v>1371</v>
      </c>
      <c r="B1371" s="40" t="s">
        <v>70</v>
      </c>
      <c r="C1371" s="40" t="s">
        <v>20</v>
      </c>
      <c r="D1371" s="40" t="s">
        <v>108</v>
      </c>
      <c r="E1371" s="40" t="s">
        <v>3954</v>
      </c>
      <c r="F1371" s="40" t="s">
        <v>3957</v>
      </c>
      <c r="G1371" t="s">
        <v>3956</v>
      </c>
      <c r="H1371" t="s">
        <v>3954</v>
      </c>
    </row>
    <row r="1372" spans="1:8" ht="15" customHeight="1" x14ac:dyDescent="0.25">
      <c r="A1372" s="51">
        <v>1372</v>
      </c>
      <c r="B1372" s="40" t="s">
        <v>70</v>
      </c>
      <c r="C1372" s="40" t="s">
        <v>20</v>
      </c>
      <c r="D1372" s="40" t="s">
        <v>3958</v>
      </c>
      <c r="E1372" s="40" t="s">
        <v>3954</v>
      </c>
      <c r="F1372" s="40" t="s">
        <v>3959</v>
      </c>
      <c r="G1372" t="s">
        <v>3956</v>
      </c>
      <c r="H1372" t="s">
        <v>3954</v>
      </c>
    </row>
    <row r="1373" spans="1:8" ht="15" customHeight="1" x14ac:dyDescent="0.25">
      <c r="A1373" s="51">
        <v>1373</v>
      </c>
      <c r="B1373" s="40" t="s">
        <v>70</v>
      </c>
      <c r="C1373" s="40" t="s">
        <v>20</v>
      </c>
      <c r="D1373" s="40" t="s">
        <v>3960</v>
      </c>
      <c r="E1373" s="40" t="s">
        <v>3961</v>
      </c>
      <c r="F1373" s="40" t="s">
        <v>3962</v>
      </c>
      <c r="G1373" t="s">
        <v>3956</v>
      </c>
      <c r="H1373" t="s">
        <v>3954</v>
      </c>
    </row>
    <row r="1374" spans="1:8" ht="15" customHeight="1" x14ac:dyDescent="0.25">
      <c r="A1374" s="51">
        <v>1374</v>
      </c>
      <c r="B1374" s="40" t="s">
        <v>70</v>
      </c>
      <c r="C1374" s="40" t="s">
        <v>20</v>
      </c>
      <c r="D1374" s="40" t="s">
        <v>3963</v>
      </c>
      <c r="E1374" s="40" t="s">
        <v>3964</v>
      </c>
      <c r="F1374" s="40" t="s">
        <v>3965</v>
      </c>
      <c r="G1374" t="s">
        <v>3956</v>
      </c>
      <c r="H1374" t="s">
        <v>3954</v>
      </c>
    </row>
    <row r="1375" spans="1:8" ht="15" customHeight="1" x14ac:dyDescent="0.25">
      <c r="A1375" s="51">
        <v>1375</v>
      </c>
      <c r="B1375" s="40" t="s">
        <v>27</v>
      </c>
      <c r="C1375" s="40" t="s">
        <v>20</v>
      </c>
      <c r="D1375" s="40" t="s">
        <v>27</v>
      </c>
      <c r="E1375" s="40" t="s">
        <v>3966</v>
      </c>
      <c r="F1375" s="40" t="s">
        <v>3967</v>
      </c>
      <c r="G1375" t="s">
        <v>3956</v>
      </c>
      <c r="H1375" t="s">
        <v>3966</v>
      </c>
    </row>
    <row r="1376" spans="1:8" ht="15" customHeight="1" x14ac:dyDescent="0.25">
      <c r="A1376" s="51">
        <v>1376</v>
      </c>
      <c r="B1376" s="40" t="s">
        <v>27</v>
      </c>
      <c r="C1376" s="40" t="s">
        <v>20</v>
      </c>
      <c r="D1376" s="40" t="s">
        <v>39</v>
      </c>
      <c r="E1376" s="40" t="s">
        <v>3966</v>
      </c>
      <c r="F1376" s="40" t="s">
        <v>3968</v>
      </c>
      <c r="G1376" t="s">
        <v>3956</v>
      </c>
      <c r="H1376" t="s">
        <v>3966</v>
      </c>
    </row>
    <row r="1377" spans="1:8" ht="15" customHeight="1" x14ac:dyDescent="0.25">
      <c r="A1377" s="51">
        <v>1377</v>
      </c>
      <c r="B1377" s="40" t="s">
        <v>27</v>
      </c>
      <c r="C1377" s="40" t="s">
        <v>20</v>
      </c>
      <c r="D1377" s="40" t="s">
        <v>3969</v>
      </c>
      <c r="E1377" s="40" t="s">
        <v>3966</v>
      </c>
      <c r="F1377" s="40" t="s">
        <v>3970</v>
      </c>
      <c r="G1377" t="s">
        <v>3956</v>
      </c>
      <c r="H1377" t="s">
        <v>3966</v>
      </c>
    </row>
    <row r="1378" spans="1:8" ht="15" customHeight="1" x14ac:dyDescent="0.25">
      <c r="A1378" s="51">
        <v>1378</v>
      </c>
      <c r="B1378" s="40" t="s">
        <v>61</v>
      </c>
      <c r="C1378" s="40" t="s">
        <v>20</v>
      </c>
      <c r="D1378" s="40" t="s">
        <v>61</v>
      </c>
      <c r="E1378" s="40" t="s">
        <v>3971</v>
      </c>
      <c r="F1378" s="40" t="s">
        <v>3972</v>
      </c>
      <c r="G1378" t="s">
        <v>3956</v>
      </c>
      <c r="H1378" t="s">
        <v>3971</v>
      </c>
    </row>
    <row r="1379" spans="1:8" ht="15" customHeight="1" x14ac:dyDescent="0.25">
      <c r="A1379" s="51">
        <v>1379</v>
      </c>
      <c r="B1379" s="40" t="s">
        <v>61</v>
      </c>
      <c r="C1379" s="40" t="s">
        <v>20</v>
      </c>
      <c r="D1379" s="40" t="s">
        <v>44</v>
      </c>
      <c r="E1379" s="40" t="s">
        <v>3973</v>
      </c>
      <c r="F1379" s="40" t="s">
        <v>3974</v>
      </c>
      <c r="G1379" t="s">
        <v>3956</v>
      </c>
      <c r="H1379" t="s">
        <v>3971</v>
      </c>
    </row>
    <row r="1380" spans="1:8" ht="15" customHeight="1" x14ac:dyDescent="0.25">
      <c r="A1380" s="51">
        <v>1380</v>
      </c>
      <c r="B1380" s="40" t="s">
        <v>61</v>
      </c>
      <c r="C1380" s="40" t="s">
        <v>20</v>
      </c>
      <c r="D1380" s="40" t="s">
        <v>3975</v>
      </c>
      <c r="E1380" s="40" t="s">
        <v>3976</v>
      </c>
      <c r="F1380" s="40" t="s">
        <v>3977</v>
      </c>
      <c r="G1380" t="s">
        <v>3956</v>
      </c>
      <c r="H1380" t="s">
        <v>3971</v>
      </c>
    </row>
    <row r="1381" spans="1:8" ht="15" customHeight="1" x14ac:dyDescent="0.25">
      <c r="A1381" s="51">
        <v>1381</v>
      </c>
      <c r="B1381" s="40" t="s">
        <v>61</v>
      </c>
      <c r="C1381" s="40" t="s">
        <v>20</v>
      </c>
      <c r="D1381" s="40" t="s">
        <v>3978</v>
      </c>
      <c r="E1381" s="40" t="s">
        <v>3979</v>
      </c>
      <c r="F1381" s="40" t="s">
        <v>3980</v>
      </c>
      <c r="G1381" t="s">
        <v>3956</v>
      </c>
      <c r="H1381" t="s">
        <v>3971</v>
      </c>
    </row>
    <row r="1382" spans="1:8" ht="15" customHeight="1" x14ac:dyDescent="0.25">
      <c r="A1382" s="51">
        <v>1382</v>
      </c>
      <c r="B1382" s="40" t="s">
        <v>61</v>
      </c>
      <c r="C1382" s="40" t="s">
        <v>20</v>
      </c>
      <c r="D1382" s="40" t="s">
        <v>40</v>
      </c>
      <c r="E1382" s="40" t="s">
        <v>3981</v>
      </c>
      <c r="F1382" s="40" t="s">
        <v>3982</v>
      </c>
      <c r="G1382" t="s">
        <v>3956</v>
      </c>
      <c r="H1382" t="s">
        <v>3971</v>
      </c>
    </row>
    <row r="1383" spans="1:8" ht="15" customHeight="1" x14ac:dyDescent="0.25">
      <c r="A1383" s="51">
        <v>1383</v>
      </c>
      <c r="B1383" s="40" t="s">
        <v>61</v>
      </c>
      <c r="C1383" s="40" t="s">
        <v>20</v>
      </c>
      <c r="D1383" s="40" t="s">
        <v>3983</v>
      </c>
      <c r="E1383" s="40" t="s">
        <v>3984</v>
      </c>
      <c r="F1383" s="40" t="s">
        <v>3985</v>
      </c>
      <c r="G1383" t="s">
        <v>3956</v>
      </c>
      <c r="H1383" t="s">
        <v>3971</v>
      </c>
    </row>
    <row r="1384" spans="1:8" ht="15" customHeight="1" x14ac:dyDescent="0.25">
      <c r="A1384" s="51">
        <v>1384</v>
      </c>
      <c r="B1384" s="40" t="s">
        <v>61</v>
      </c>
      <c r="C1384" s="40" t="s">
        <v>20</v>
      </c>
      <c r="D1384" s="40" t="s">
        <v>3986</v>
      </c>
      <c r="E1384" s="40" t="s">
        <v>3987</v>
      </c>
      <c r="F1384" s="40" t="s">
        <v>3988</v>
      </c>
      <c r="G1384" t="s">
        <v>3956</v>
      </c>
      <c r="H1384" t="s">
        <v>3971</v>
      </c>
    </row>
    <row r="1385" spans="1:8" ht="15" customHeight="1" x14ac:dyDescent="0.25">
      <c r="A1385" s="51">
        <v>1385</v>
      </c>
      <c r="B1385" s="40" t="s">
        <v>61</v>
      </c>
      <c r="C1385" s="40" t="s">
        <v>20</v>
      </c>
      <c r="D1385" s="40" t="s">
        <v>54</v>
      </c>
      <c r="E1385" s="40" t="s">
        <v>3989</v>
      </c>
      <c r="F1385" s="40" t="s">
        <v>3990</v>
      </c>
      <c r="G1385" t="s">
        <v>3956</v>
      </c>
      <c r="H1385" t="s">
        <v>3971</v>
      </c>
    </row>
    <row r="1386" spans="1:8" ht="15" customHeight="1" x14ac:dyDescent="0.25">
      <c r="A1386" s="51">
        <v>1386</v>
      </c>
      <c r="B1386" s="40" t="s">
        <v>61</v>
      </c>
      <c r="C1386" s="40" t="s">
        <v>20</v>
      </c>
      <c r="D1386" s="40" t="s">
        <v>3991</v>
      </c>
      <c r="E1386" s="40" t="s">
        <v>3992</v>
      </c>
      <c r="F1386" s="40" t="s">
        <v>3993</v>
      </c>
      <c r="G1386" t="s">
        <v>3956</v>
      </c>
      <c r="H1386" t="s">
        <v>3971</v>
      </c>
    </row>
    <row r="1387" spans="1:8" ht="15" customHeight="1" x14ac:dyDescent="0.25">
      <c r="A1387" s="51">
        <v>1387</v>
      </c>
      <c r="B1387" s="40" t="s">
        <v>61</v>
      </c>
      <c r="C1387" s="40" t="s">
        <v>20</v>
      </c>
      <c r="D1387" s="40" t="s">
        <v>3994</v>
      </c>
      <c r="E1387" s="40" t="s">
        <v>3995</v>
      </c>
      <c r="F1387" s="40" t="s">
        <v>3996</v>
      </c>
      <c r="G1387" t="s">
        <v>3956</v>
      </c>
      <c r="H1387" t="s">
        <v>3971</v>
      </c>
    </row>
    <row r="1388" spans="1:8" ht="15" customHeight="1" x14ac:dyDescent="0.25">
      <c r="A1388" s="51">
        <v>1388</v>
      </c>
      <c r="B1388" s="40" t="s">
        <v>61</v>
      </c>
      <c r="C1388" s="40" t="s">
        <v>20</v>
      </c>
      <c r="D1388" s="40" t="s">
        <v>3997</v>
      </c>
      <c r="E1388" s="40" t="s">
        <v>3998</v>
      </c>
      <c r="F1388" s="40" t="s">
        <v>3999</v>
      </c>
      <c r="G1388" t="s">
        <v>3956</v>
      </c>
      <c r="H1388" t="s">
        <v>3971</v>
      </c>
    </row>
    <row r="1389" spans="1:8" ht="15" customHeight="1" x14ac:dyDescent="0.25">
      <c r="A1389" s="51">
        <v>1389</v>
      </c>
      <c r="B1389" s="40" t="s">
        <v>61</v>
      </c>
      <c r="C1389" s="40" t="s">
        <v>20</v>
      </c>
      <c r="D1389" s="40" t="s">
        <v>4000</v>
      </c>
      <c r="E1389" s="40" t="s">
        <v>4001</v>
      </c>
      <c r="F1389" s="40" t="s">
        <v>4002</v>
      </c>
      <c r="G1389" t="s">
        <v>3956</v>
      </c>
      <c r="H1389" t="s">
        <v>3971</v>
      </c>
    </row>
    <row r="1390" spans="1:8" ht="15" customHeight="1" x14ac:dyDescent="0.25">
      <c r="A1390" s="51">
        <v>1390</v>
      </c>
      <c r="B1390" s="40" t="s">
        <v>61</v>
      </c>
      <c r="C1390" s="40" t="s">
        <v>20</v>
      </c>
      <c r="D1390" s="40" t="s">
        <v>4003</v>
      </c>
      <c r="E1390" s="40" t="s">
        <v>4004</v>
      </c>
      <c r="F1390" s="40" t="s">
        <v>4005</v>
      </c>
      <c r="G1390" t="s">
        <v>3956</v>
      </c>
      <c r="H1390" t="s">
        <v>3971</v>
      </c>
    </row>
    <row r="1391" spans="1:8" ht="15" customHeight="1" x14ac:dyDescent="0.25">
      <c r="A1391" s="51">
        <v>1391</v>
      </c>
      <c r="B1391" s="40" t="s">
        <v>61</v>
      </c>
      <c r="C1391" s="40" t="s">
        <v>20</v>
      </c>
      <c r="D1391" s="40" t="s">
        <v>4006</v>
      </c>
      <c r="E1391" s="40" t="s">
        <v>4007</v>
      </c>
      <c r="F1391" s="40" t="s">
        <v>4008</v>
      </c>
      <c r="G1391" t="s">
        <v>3956</v>
      </c>
      <c r="H1391" t="s">
        <v>3971</v>
      </c>
    </row>
    <row r="1392" spans="1:8" ht="15" customHeight="1" x14ac:dyDescent="0.25">
      <c r="A1392" s="51">
        <v>1392</v>
      </c>
      <c r="B1392" s="40" t="s">
        <v>61</v>
      </c>
      <c r="C1392" s="40" t="s">
        <v>20</v>
      </c>
      <c r="D1392" s="40" t="s">
        <v>4009</v>
      </c>
      <c r="E1392" s="40" t="s">
        <v>4010</v>
      </c>
      <c r="F1392" s="40" t="s">
        <v>4011</v>
      </c>
      <c r="G1392" t="s">
        <v>3956</v>
      </c>
      <c r="H1392" t="s">
        <v>3971</v>
      </c>
    </row>
    <row r="1393" spans="1:8" ht="15" customHeight="1" x14ac:dyDescent="0.25">
      <c r="A1393" s="51">
        <v>1393</v>
      </c>
      <c r="B1393" s="40" t="s">
        <v>61</v>
      </c>
      <c r="C1393" s="40" t="s">
        <v>20</v>
      </c>
      <c r="D1393" s="40" t="s">
        <v>4012</v>
      </c>
      <c r="E1393" s="40" t="s">
        <v>4013</v>
      </c>
      <c r="F1393" s="40" t="s">
        <v>4014</v>
      </c>
      <c r="G1393" t="s">
        <v>3956</v>
      </c>
      <c r="H1393" t="s">
        <v>3971</v>
      </c>
    </row>
    <row r="1394" spans="1:8" ht="15" customHeight="1" x14ac:dyDescent="0.25">
      <c r="A1394" s="51">
        <v>1394</v>
      </c>
      <c r="B1394" s="40" t="s">
        <v>61</v>
      </c>
      <c r="C1394" s="40" t="s">
        <v>20</v>
      </c>
      <c r="D1394" s="40" t="s">
        <v>4015</v>
      </c>
      <c r="E1394" s="40" t="s">
        <v>4016</v>
      </c>
      <c r="F1394" s="40" t="s">
        <v>4017</v>
      </c>
      <c r="G1394" t="s">
        <v>3956</v>
      </c>
      <c r="H1394" t="s">
        <v>3971</v>
      </c>
    </row>
    <row r="1395" spans="1:8" ht="15" customHeight="1" x14ac:dyDescent="0.25">
      <c r="A1395" s="51">
        <v>1395</v>
      </c>
      <c r="B1395" s="40" t="s">
        <v>61</v>
      </c>
      <c r="C1395" s="40" t="s">
        <v>20</v>
      </c>
      <c r="D1395" s="40" t="s">
        <v>4018</v>
      </c>
      <c r="E1395" s="40" t="s">
        <v>4019</v>
      </c>
      <c r="F1395" s="40" t="s">
        <v>4020</v>
      </c>
      <c r="G1395" t="s">
        <v>3956</v>
      </c>
      <c r="H1395" t="s">
        <v>3971</v>
      </c>
    </row>
    <row r="1396" spans="1:8" ht="15" customHeight="1" x14ac:dyDescent="0.25">
      <c r="A1396" s="51">
        <v>1396</v>
      </c>
      <c r="B1396" s="40" t="s">
        <v>61</v>
      </c>
      <c r="C1396" s="40" t="s">
        <v>20</v>
      </c>
      <c r="D1396" s="40" t="s">
        <v>4021</v>
      </c>
      <c r="E1396" s="40" t="s">
        <v>4022</v>
      </c>
      <c r="F1396" s="40" t="s">
        <v>4023</v>
      </c>
      <c r="G1396" t="s">
        <v>3956</v>
      </c>
      <c r="H1396" t="s">
        <v>3971</v>
      </c>
    </row>
    <row r="1397" spans="1:8" ht="15" customHeight="1" x14ac:dyDescent="0.25">
      <c r="A1397" s="51">
        <v>1397</v>
      </c>
      <c r="B1397" s="40" t="s">
        <v>61</v>
      </c>
      <c r="C1397" s="40" t="s">
        <v>20</v>
      </c>
      <c r="D1397" s="40" t="s">
        <v>4024</v>
      </c>
      <c r="E1397" s="40" t="s">
        <v>4025</v>
      </c>
      <c r="F1397" s="40" t="s">
        <v>4026</v>
      </c>
      <c r="G1397" t="s">
        <v>3956</v>
      </c>
      <c r="H1397" t="s">
        <v>3971</v>
      </c>
    </row>
    <row r="1398" spans="1:8" ht="15" customHeight="1" x14ac:dyDescent="0.25">
      <c r="A1398" s="51">
        <v>1398</v>
      </c>
      <c r="B1398" s="40" t="s">
        <v>61</v>
      </c>
      <c r="C1398" s="40" t="s">
        <v>20</v>
      </c>
      <c r="D1398" s="40" t="s">
        <v>4027</v>
      </c>
      <c r="E1398" s="40" t="s">
        <v>4028</v>
      </c>
      <c r="F1398" s="40" t="s">
        <v>4029</v>
      </c>
      <c r="G1398" t="s">
        <v>3956</v>
      </c>
      <c r="H1398" t="s">
        <v>3971</v>
      </c>
    </row>
    <row r="1399" spans="1:8" ht="15" customHeight="1" x14ac:dyDescent="0.25">
      <c r="A1399" s="51">
        <v>1399</v>
      </c>
      <c r="B1399" s="40" t="s">
        <v>61</v>
      </c>
      <c r="C1399" s="40" t="s">
        <v>20</v>
      </c>
      <c r="D1399" s="40" t="s">
        <v>4030</v>
      </c>
      <c r="E1399" s="40" t="s">
        <v>4031</v>
      </c>
      <c r="F1399" s="40" t="s">
        <v>4032</v>
      </c>
      <c r="G1399" t="s">
        <v>3956</v>
      </c>
      <c r="H1399" t="s">
        <v>3971</v>
      </c>
    </row>
    <row r="1400" spans="1:8" ht="15" customHeight="1" x14ac:dyDescent="0.25">
      <c r="A1400" s="51">
        <v>1400</v>
      </c>
      <c r="B1400" s="40" t="s">
        <v>61</v>
      </c>
      <c r="C1400" s="40" t="s">
        <v>20</v>
      </c>
      <c r="D1400" s="40" t="s">
        <v>4033</v>
      </c>
      <c r="E1400" s="40" t="s">
        <v>4034</v>
      </c>
      <c r="F1400" s="40" t="s">
        <v>4035</v>
      </c>
      <c r="G1400" t="s">
        <v>3956</v>
      </c>
      <c r="H1400" t="s">
        <v>3971</v>
      </c>
    </row>
    <row r="1401" spans="1:8" ht="15" customHeight="1" x14ac:dyDescent="0.25">
      <c r="A1401" s="51">
        <v>1401</v>
      </c>
      <c r="B1401" s="40" t="s">
        <v>61</v>
      </c>
      <c r="C1401" s="40" t="s">
        <v>20</v>
      </c>
      <c r="D1401" s="40" t="s">
        <v>4036</v>
      </c>
      <c r="E1401" s="40" t="s">
        <v>4037</v>
      </c>
      <c r="F1401" s="40" t="s">
        <v>4038</v>
      </c>
      <c r="G1401" t="s">
        <v>3956</v>
      </c>
      <c r="H1401" t="s">
        <v>3971</v>
      </c>
    </row>
    <row r="1402" spans="1:8" ht="15" customHeight="1" x14ac:dyDescent="0.25">
      <c r="A1402" s="51">
        <v>1402</v>
      </c>
      <c r="B1402" s="40" t="s">
        <v>61</v>
      </c>
      <c r="C1402" s="40" t="s">
        <v>20</v>
      </c>
      <c r="D1402" s="40" t="s">
        <v>4039</v>
      </c>
      <c r="E1402" s="40" t="s">
        <v>4040</v>
      </c>
      <c r="F1402" s="40" t="s">
        <v>4041</v>
      </c>
      <c r="G1402" t="s">
        <v>3956</v>
      </c>
      <c r="H1402" t="s">
        <v>3971</v>
      </c>
    </row>
    <row r="1403" spans="1:8" ht="15" customHeight="1" x14ac:dyDescent="0.25">
      <c r="A1403" s="51">
        <v>1403</v>
      </c>
      <c r="B1403" s="40" t="s">
        <v>61</v>
      </c>
      <c r="C1403" s="40" t="s">
        <v>20</v>
      </c>
      <c r="D1403" s="40" t="s">
        <v>4042</v>
      </c>
      <c r="E1403" s="40" t="s">
        <v>4043</v>
      </c>
      <c r="F1403" s="40" t="s">
        <v>4044</v>
      </c>
      <c r="G1403" t="s">
        <v>3956</v>
      </c>
      <c r="H1403" t="s">
        <v>3971</v>
      </c>
    </row>
    <row r="1404" spans="1:8" ht="15" customHeight="1" x14ac:dyDescent="0.25">
      <c r="A1404" s="51">
        <v>1404</v>
      </c>
      <c r="B1404" s="40" t="s">
        <v>61</v>
      </c>
      <c r="C1404" s="40" t="s">
        <v>20</v>
      </c>
      <c r="D1404" s="40" t="s">
        <v>4045</v>
      </c>
      <c r="E1404" s="40" t="s">
        <v>4046</v>
      </c>
      <c r="F1404" s="40" t="s">
        <v>4047</v>
      </c>
      <c r="G1404" t="s">
        <v>3956</v>
      </c>
      <c r="H1404" t="s">
        <v>3971</v>
      </c>
    </row>
    <row r="1405" spans="1:8" ht="15" customHeight="1" x14ac:dyDescent="0.25">
      <c r="A1405" s="51">
        <v>1405</v>
      </c>
      <c r="B1405" s="40" t="s">
        <v>41</v>
      </c>
      <c r="C1405" s="40" t="s">
        <v>20</v>
      </c>
      <c r="D1405" s="40" t="s">
        <v>41</v>
      </c>
      <c r="E1405" s="40" t="s">
        <v>4048</v>
      </c>
      <c r="F1405" s="40" t="s">
        <v>4049</v>
      </c>
      <c r="G1405" t="s">
        <v>3956</v>
      </c>
      <c r="H1405" t="s">
        <v>4048</v>
      </c>
    </row>
    <row r="1406" spans="1:8" ht="15" customHeight="1" x14ac:dyDescent="0.25">
      <c r="A1406" s="51">
        <v>1406</v>
      </c>
      <c r="B1406" s="40" t="s">
        <v>41</v>
      </c>
      <c r="C1406" s="40" t="s">
        <v>20</v>
      </c>
      <c r="D1406" s="40" t="s">
        <v>78</v>
      </c>
      <c r="E1406" s="40" t="s">
        <v>4048</v>
      </c>
      <c r="F1406" s="40" t="s">
        <v>4050</v>
      </c>
      <c r="G1406" t="s">
        <v>3956</v>
      </c>
      <c r="H1406" t="s">
        <v>4048</v>
      </c>
    </row>
    <row r="1407" spans="1:8" ht="15" customHeight="1" x14ac:dyDescent="0.25">
      <c r="A1407" s="51">
        <v>1407</v>
      </c>
      <c r="B1407" s="40" t="s">
        <v>41</v>
      </c>
      <c r="C1407" s="40" t="s">
        <v>20</v>
      </c>
      <c r="D1407" s="40" t="s">
        <v>4051</v>
      </c>
      <c r="E1407" s="40" t="s">
        <v>4048</v>
      </c>
      <c r="F1407" s="40" t="s">
        <v>4052</v>
      </c>
      <c r="G1407" t="s">
        <v>3956</v>
      </c>
      <c r="H1407" t="s">
        <v>4048</v>
      </c>
    </row>
    <row r="1408" spans="1:8" ht="15" customHeight="1" x14ac:dyDescent="0.25">
      <c r="A1408" s="51">
        <v>1408</v>
      </c>
      <c r="B1408" s="40" t="s">
        <v>250</v>
      </c>
      <c r="C1408" s="40" t="s">
        <v>4053</v>
      </c>
      <c r="D1408" s="40" t="s">
        <v>250</v>
      </c>
      <c r="E1408" s="40" t="s">
        <v>4054</v>
      </c>
      <c r="F1408" s="40" t="s">
        <v>4055</v>
      </c>
      <c r="G1408" t="s">
        <v>4056</v>
      </c>
      <c r="H1408" t="s">
        <v>4054</v>
      </c>
    </row>
    <row r="1409" spans="1:8" ht="15" customHeight="1" x14ac:dyDescent="0.25">
      <c r="A1409" s="51">
        <v>1409</v>
      </c>
      <c r="B1409" s="40" t="s">
        <v>250</v>
      </c>
      <c r="C1409" s="40" t="s">
        <v>4053</v>
      </c>
      <c r="D1409" s="40" t="s">
        <v>4057</v>
      </c>
      <c r="E1409" s="40" t="s">
        <v>4058</v>
      </c>
      <c r="F1409" s="40" t="s">
        <v>4059</v>
      </c>
      <c r="G1409" t="s">
        <v>4056</v>
      </c>
      <c r="H1409" t="s">
        <v>4054</v>
      </c>
    </row>
    <row r="1410" spans="1:8" ht="15" customHeight="1" x14ac:dyDescent="0.25">
      <c r="A1410" s="51">
        <v>1410</v>
      </c>
      <c r="B1410" s="40" t="s">
        <v>250</v>
      </c>
      <c r="C1410" s="40" t="s">
        <v>4053</v>
      </c>
      <c r="D1410" s="40" t="s">
        <v>4060</v>
      </c>
      <c r="E1410" s="40" t="s">
        <v>4058</v>
      </c>
      <c r="F1410" s="40" t="s">
        <v>4061</v>
      </c>
      <c r="G1410" t="s">
        <v>4056</v>
      </c>
      <c r="H1410" t="s">
        <v>4054</v>
      </c>
    </row>
    <row r="1411" spans="1:8" ht="15" customHeight="1" x14ac:dyDescent="0.25">
      <c r="A1411" s="51">
        <v>1411</v>
      </c>
      <c r="B1411" s="40" t="s">
        <v>250</v>
      </c>
      <c r="C1411" s="40" t="s">
        <v>4053</v>
      </c>
      <c r="D1411" s="40" t="s">
        <v>4062</v>
      </c>
      <c r="E1411" s="40" t="s">
        <v>4063</v>
      </c>
      <c r="F1411" s="40" t="s">
        <v>4064</v>
      </c>
      <c r="G1411" t="s">
        <v>4056</v>
      </c>
      <c r="H1411" t="s">
        <v>4054</v>
      </c>
    </row>
    <row r="1412" spans="1:8" ht="15" customHeight="1" x14ac:dyDescent="0.25">
      <c r="A1412" s="51">
        <v>1412</v>
      </c>
      <c r="B1412" s="40" t="s">
        <v>250</v>
      </c>
      <c r="C1412" s="40" t="s">
        <v>4053</v>
      </c>
      <c r="D1412" s="40" t="s">
        <v>4065</v>
      </c>
      <c r="E1412" s="40" t="s">
        <v>4063</v>
      </c>
      <c r="F1412" s="40" t="s">
        <v>4066</v>
      </c>
      <c r="G1412" t="s">
        <v>4056</v>
      </c>
      <c r="H1412" t="s">
        <v>4054</v>
      </c>
    </row>
    <row r="1413" spans="1:8" ht="15" customHeight="1" x14ac:dyDescent="0.25">
      <c r="A1413" s="51">
        <v>1413</v>
      </c>
      <c r="B1413" s="40" t="s">
        <v>253</v>
      </c>
      <c r="C1413" s="40" t="s">
        <v>4053</v>
      </c>
      <c r="D1413" s="40" t="s">
        <v>253</v>
      </c>
      <c r="E1413" s="40" t="s">
        <v>4067</v>
      </c>
      <c r="F1413" s="40" t="s">
        <v>4068</v>
      </c>
      <c r="G1413" t="s">
        <v>4056</v>
      </c>
      <c r="H1413" t="s">
        <v>4067</v>
      </c>
    </row>
    <row r="1414" spans="1:8" ht="15" customHeight="1" x14ac:dyDescent="0.25">
      <c r="A1414" s="51">
        <v>1414</v>
      </c>
      <c r="B1414" s="40" t="s">
        <v>253</v>
      </c>
      <c r="C1414" s="40" t="s">
        <v>4053</v>
      </c>
      <c r="D1414" s="40" t="s">
        <v>4069</v>
      </c>
      <c r="E1414" s="40" t="s">
        <v>4070</v>
      </c>
      <c r="F1414" s="40" t="s">
        <v>4071</v>
      </c>
      <c r="G1414" t="s">
        <v>4056</v>
      </c>
      <c r="H1414" t="s">
        <v>4067</v>
      </c>
    </row>
    <row r="1415" spans="1:8" ht="15" customHeight="1" x14ac:dyDescent="0.25">
      <c r="A1415" s="51">
        <v>1415</v>
      </c>
      <c r="B1415" s="40" t="s">
        <v>253</v>
      </c>
      <c r="C1415" s="40" t="s">
        <v>4053</v>
      </c>
      <c r="D1415" s="40" t="s">
        <v>4072</v>
      </c>
      <c r="E1415" s="40" t="s">
        <v>4073</v>
      </c>
      <c r="F1415" s="40" t="s">
        <v>4074</v>
      </c>
      <c r="G1415" t="s">
        <v>4056</v>
      </c>
      <c r="H1415" t="s">
        <v>4067</v>
      </c>
    </row>
    <row r="1416" spans="1:8" ht="15" customHeight="1" x14ac:dyDescent="0.25">
      <c r="A1416" s="51">
        <v>1416</v>
      </c>
      <c r="B1416" s="40" t="s">
        <v>253</v>
      </c>
      <c r="C1416" s="40" t="s">
        <v>4053</v>
      </c>
      <c r="D1416" s="40" t="s">
        <v>4075</v>
      </c>
      <c r="E1416" s="40" t="s">
        <v>4076</v>
      </c>
      <c r="F1416" s="40" t="s">
        <v>4077</v>
      </c>
      <c r="G1416" t="s">
        <v>4056</v>
      </c>
      <c r="H1416" t="s">
        <v>4067</v>
      </c>
    </row>
    <row r="1417" spans="1:8" ht="15" customHeight="1" x14ac:dyDescent="0.25">
      <c r="A1417" s="51">
        <v>1417</v>
      </c>
      <c r="B1417" s="40" t="s">
        <v>253</v>
      </c>
      <c r="C1417" s="40" t="s">
        <v>4053</v>
      </c>
      <c r="D1417" s="40" t="s">
        <v>4078</v>
      </c>
      <c r="E1417" s="40" t="s">
        <v>4079</v>
      </c>
      <c r="F1417" s="40" t="s">
        <v>4080</v>
      </c>
      <c r="G1417" t="s">
        <v>4056</v>
      </c>
      <c r="H1417" t="s">
        <v>4067</v>
      </c>
    </row>
    <row r="1418" spans="1:8" ht="15" customHeight="1" x14ac:dyDescent="0.25">
      <c r="A1418" s="51">
        <v>1418</v>
      </c>
      <c r="B1418" s="40" t="s">
        <v>253</v>
      </c>
      <c r="C1418" s="40" t="s">
        <v>4053</v>
      </c>
      <c r="D1418" s="40" t="s">
        <v>4081</v>
      </c>
      <c r="E1418" s="40" t="s">
        <v>4082</v>
      </c>
      <c r="F1418" s="40" t="s">
        <v>4083</v>
      </c>
      <c r="G1418" t="s">
        <v>4056</v>
      </c>
      <c r="H1418" t="s">
        <v>4067</v>
      </c>
    </row>
    <row r="1419" spans="1:8" ht="15" customHeight="1" x14ac:dyDescent="0.25">
      <c r="A1419" s="51">
        <v>1419</v>
      </c>
      <c r="B1419" s="40" t="s">
        <v>253</v>
      </c>
      <c r="C1419" s="40" t="s">
        <v>4053</v>
      </c>
      <c r="D1419" s="40" t="s">
        <v>4084</v>
      </c>
      <c r="E1419" s="40" t="s">
        <v>4085</v>
      </c>
      <c r="F1419" s="40" t="s">
        <v>4086</v>
      </c>
      <c r="G1419" t="s">
        <v>4056</v>
      </c>
      <c r="H1419" t="s">
        <v>4067</v>
      </c>
    </row>
    <row r="1420" spans="1:8" ht="15" customHeight="1" x14ac:dyDescent="0.25">
      <c r="A1420" s="51">
        <v>1420</v>
      </c>
      <c r="B1420" s="40" t="s">
        <v>253</v>
      </c>
      <c r="C1420" s="40" t="s">
        <v>4053</v>
      </c>
      <c r="D1420" s="40" t="s">
        <v>4087</v>
      </c>
      <c r="E1420" s="40" t="s">
        <v>4088</v>
      </c>
      <c r="F1420" s="40" t="s">
        <v>4089</v>
      </c>
      <c r="G1420" t="s">
        <v>4056</v>
      </c>
      <c r="H1420" t="s">
        <v>4067</v>
      </c>
    </row>
    <row r="1421" spans="1:8" ht="15" customHeight="1" x14ac:dyDescent="0.25">
      <c r="A1421" s="51">
        <v>1421</v>
      </c>
      <c r="B1421" s="40" t="s">
        <v>253</v>
      </c>
      <c r="C1421" s="40" t="s">
        <v>4053</v>
      </c>
      <c r="D1421" s="40" t="s">
        <v>4090</v>
      </c>
      <c r="E1421" s="40" t="s">
        <v>4091</v>
      </c>
      <c r="F1421" s="40" t="s">
        <v>4092</v>
      </c>
      <c r="G1421" t="s">
        <v>4056</v>
      </c>
      <c r="H1421" t="s">
        <v>4067</v>
      </c>
    </row>
    <row r="1422" spans="1:8" ht="15" customHeight="1" x14ac:dyDescent="0.25">
      <c r="A1422" s="51">
        <v>1422</v>
      </c>
      <c r="B1422" s="40" t="s">
        <v>253</v>
      </c>
      <c r="C1422" s="40" t="s">
        <v>4053</v>
      </c>
      <c r="D1422" s="40" t="s">
        <v>4093</v>
      </c>
      <c r="E1422" s="40" t="s">
        <v>4094</v>
      </c>
      <c r="F1422" s="40" t="s">
        <v>4095</v>
      </c>
      <c r="G1422" t="s">
        <v>4056</v>
      </c>
      <c r="H1422" t="s">
        <v>4067</v>
      </c>
    </row>
    <row r="1423" spans="1:8" ht="15" customHeight="1" x14ac:dyDescent="0.25">
      <c r="A1423" s="51">
        <v>1423</v>
      </c>
      <c r="B1423" s="40" t="s">
        <v>253</v>
      </c>
      <c r="C1423" s="40" t="s">
        <v>4053</v>
      </c>
      <c r="D1423" s="40" t="s">
        <v>4096</v>
      </c>
      <c r="E1423" s="40" t="s">
        <v>4097</v>
      </c>
      <c r="F1423" s="40" t="s">
        <v>4098</v>
      </c>
      <c r="G1423" t="s">
        <v>4056</v>
      </c>
      <c r="H1423" t="s">
        <v>4067</v>
      </c>
    </row>
    <row r="1424" spans="1:8" ht="15" customHeight="1" x14ac:dyDescent="0.25">
      <c r="A1424" s="51">
        <v>1424</v>
      </c>
      <c r="B1424" s="40" t="s">
        <v>253</v>
      </c>
      <c r="C1424" s="40" t="s">
        <v>4053</v>
      </c>
      <c r="D1424" s="40" t="s">
        <v>4099</v>
      </c>
      <c r="E1424" s="40" t="s">
        <v>4100</v>
      </c>
      <c r="F1424" s="40" t="s">
        <v>4101</v>
      </c>
      <c r="G1424" t="s">
        <v>4056</v>
      </c>
      <c r="H1424" t="s">
        <v>4067</v>
      </c>
    </row>
    <row r="1425" spans="1:8" ht="15" customHeight="1" x14ac:dyDescent="0.25">
      <c r="A1425" s="51">
        <v>1425</v>
      </c>
      <c r="B1425" s="40" t="s">
        <v>253</v>
      </c>
      <c r="C1425" s="40" t="s">
        <v>4053</v>
      </c>
      <c r="D1425" s="40" t="s">
        <v>4102</v>
      </c>
      <c r="E1425" s="40" t="s">
        <v>4103</v>
      </c>
      <c r="F1425" s="40" t="s">
        <v>4104</v>
      </c>
      <c r="G1425" t="s">
        <v>4056</v>
      </c>
      <c r="H1425" t="s">
        <v>4067</v>
      </c>
    </row>
    <row r="1426" spans="1:8" ht="15" customHeight="1" x14ac:dyDescent="0.25">
      <c r="A1426" s="51">
        <v>1426</v>
      </c>
      <c r="B1426" s="40" t="s">
        <v>253</v>
      </c>
      <c r="C1426" s="40" t="s">
        <v>4053</v>
      </c>
      <c r="D1426" s="40" t="s">
        <v>4105</v>
      </c>
      <c r="E1426" s="40" t="s">
        <v>4106</v>
      </c>
      <c r="F1426" s="40" t="s">
        <v>4107</v>
      </c>
      <c r="G1426" t="s">
        <v>4056</v>
      </c>
      <c r="H1426" t="s">
        <v>4067</v>
      </c>
    </row>
    <row r="1427" spans="1:8" ht="15" customHeight="1" x14ac:dyDescent="0.25">
      <c r="A1427" s="51">
        <v>1427</v>
      </c>
      <c r="B1427" s="40" t="s">
        <v>253</v>
      </c>
      <c r="C1427" s="40" t="s">
        <v>4053</v>
      </c>
      <c r="D1427" s="40" t="s">
        <v>4108</v>
      </c>
      <c r="E1427" s="40" t="s">
        <v>4109</v>
      </c>
      <c r="F1427" s="40" t="s">
        <v>4110</v>
      </c>
      <c r="G1427" t="s">
        <v>4056</v>
      </c>
      <c r="H1427" t="s">
        <v>4067</v>
      </c>
    </row>
    <row r="1428" spans="1:8" ht="15" customHeight="1" x14ac:dyDescent="0.25">
      <c r="A1428" s="51">
        <v>1428</v>
      </c>
      <c r="B1428" s="40" t="s">
        <v>253</v>
      </c>
      <c r="C1428" s="40" t="s">
        <v>4053</v>
      </c>
      <c r="D1428" s="40" t="s">
        <v>4111</v>
      </c>
      <c r="E1428" s="40" t="s">
        <v>4112</v>
      </c>
      <c r="F1428" s="40" t="s">
        <v>4113</v>
      </c>
      <c r="G1428" t="s">
        <v>4056</v>
      </c>
      <c r="H1428" t="s">
        <v>4067</v>
      </c>
    </row>
    <row r="1429" spans="1:8" ht="15" customHeight="1" x14ac:dyDescent="0.25">
      <c r="A1429" s="51">
        <v>1429</v>
      </c>
      <c r="B1429" s="40" t="s">
        <v>253</v>
      </c>
      <c r="C1429" s="40" t="s">
        <v>4053</v>
      </c>
      <c r="D1429" s="40" t="s">
        <v>4114</v>
      </c>
      <c r="E1429" s="40" t="s">
        <v>4115</v>
      </c>
      <c r="F1429" s="40" t="s">
        <v>4116</v>
      </c>
      <c r="G1429" t="s">
        <v>4056</v>
      </c>
      <c r="H1429" t="s">
        <v>4067</v>
      </c>
    </row>
    <row r="1430" spans="1:8" ht="15" customHeight="1" x14ac:dyDescent="0.25">
      <c r="A1430" s="51">
        <v>1430</v>
      </c>
      <c r="B1430" s="40" t="s">
        <v>253</v>
      </c>
      <c r="C1430" s="40" t="s">
        <v>4053</v>
      </c>
      <c r="D1430" s="40" t="s">
        <v>4117</v>
      </c>
      <c r="E1430" s="40" t="s">
        <v>4118</v>
      </c>
      <c r="F1430" s="40" t="s">
        <v>4119</v>
      </c>
      <c r="G1430" t="s">
        <v>4056</v>
      </c>
      <c r="H1430" t="s">
        <v>4067</v>
      </c>
    </row>
    <row r="1431" spans="1:8" ht="15" customHeight="1" x14ac:dyDescent="0.25">
      <c r="A1431" s="51">
        <v>1431</v>
      </c>
      <c r="B1431" s="40" t="s">
        <v>253</v>
      </c>
      <c r="C1431" s="40" t="s">
        <v>4053</v>
      </c>
      <c r="D1431" s="40" t="s">
        <v>4120</v>
      </c>
      <c r="E1431" s="40" t="s">
        <v>4121</v>
      </c>
      <c r="F1431" s="40" t="s">
        <v>4122</v>
      </c>
      <c r="G1431" t="s">
        <v>4056</v>
      </c>
      <c r="H1431" t="s">
        <v>4067</v>
      </c>
    </row>
    <row r="1432" spans="1:8" ht="15" customHeight="1" x14ac:dyDescent="0.25">
      <c r="A1432" s="51">
        <v>1432</v>
      </c>
      <c r="B1432" s="40" t="s">
        <v>256</v>
      </c>
      <c r="C1432" s="40" t="s">
        <v>4053</v>
      </c>
      <c r="D1432" s="40" t="s">
        <v>256</v>
      </c>
      <c r="E1432" s="40" t="s">
        <v>4123</v>
      </c>
      <c r="F1432" s="40" t="s">
        <v>4124</v>
      </c>
      <c r="G1432" t="s">
        <v>4056</v>
      </c>
      <c r="H1432" t="s">
        <v>4123</v>
      </c>
    </row>
    <row r="1433" spans="1:8" ht="15" customHeight="1" x14ac:dyDescent="0.25">
      <c r="A1433" s="51">
        <v>1433</v>
      </c>
      <c r="B1433" s="40" t="s">
        <v>256</v>
      </c>
      <c r="C1433" s="40" t="s">
        <v>4053</v>
      </c>
      <c r="D1433" s="40" t="s">
        <v>4125</v>
      </c>
      <c r="E1433" s="40" t="s">
        <v>4126</v>
      </c>
      <c r="F1433" s="40" t="s">
        <v>4127</v>
      </c>
      <c r="G1433" t="s">
        <v>4056</v>
      </c>
      <c r="H1433" t="s">
        <v>4123</v>
      </c>
    </row>
    <row r="1434" spans="1:8" ht="15" customHeight="1" x14ac:dyDescent="0.25">
      <c r="A1434" s="51">
        <v>1434</v>
      </c>
      <c r="B1434" s="40" t="s">
        <v>256</v>
      </c>
      <c r="C1434" s="40" t="s">
        <v>4053</v>
      </c>
      <c r="D1434" s="40" t="s">
        <v>4128</v>
      </c>
      <c r="E1434" s="40" t="s">
        <v>4129</v>
      </c>
      <c r="F1434" s="40" t="s">
        <v>4130</v>
      </c>
      <c r="G1434" t="s">
        <v>4056</v>
      </c>
      <c r="H1434" t="s">
        <v>4123</v>
      </c>
    </row>
    <row r="1435" spans="1:8" ht="15" customHeight="1" x14ac:dyDescent="0.25">
      <c r="A1435" s="51">
        <v>1435</v>
      </c>
      <c r="B1435" s="40" t="s">
        <v>256</v>
      </c>
      <c r="C1435" s="40" t="s">
        <v>4053</v>
      </c>
      <c r="D1435" s="40" t="s">
        <v>4131</v>
      </c>
      <c r="E1435" s="40" t="s">
        <v>4132</v>
      </c>
      <c r="F1435" s="40" t="s">
        <v>4133</v>
      </c>
      <c r="G1435" t="s">
        <v>4056</v>
      </c>
      <c r="H1435" t="s">
        <v>4123</v>
      </c>
    </row>
    <row r="1436" spans="1:8" ht="15" customHeight="1" x14ac:dyDescent="0.25">
      <c r="A1436" s="51">
        <v>1436</v>
      </c>
      <c r="B1436" s="40" t="s">
        <v>256</v>
      </c>
      <c r="C1436" s="40" t="s">
        <v>4053</v>
      </c>
      <c r="D1436" s="40" t="s">
        <v>4134</v>
      </c>
      <c r="E1436" s="40" t="s">
        <v>4135</v>
      </c>
      <c r="F1436" s="40" t="s">
        <v>4136</v>
      </c>
      <c r="G1436" t="s">
        <v>4056</v>
      </c>
      <c r="H1436" t="s">
        <v>4123</v>
      </c>
    </row>
    <row r="1437" spans="1:8" ht="15" customHeight="1" x14ac:dyDescent="0.25">
      <c r="A1437" s="51">
        <v>1437</v>
      </c>
      <c r="B1437" s="40" t="s">
        <v>256</v>
      </c>
      <c r="C1437" s="40" t="s">
        <v>4053</v>
      </c>
      <c r="D1437" s="40" t="s">
        <v>4137</v>
      </c>
      <c r="E1437" s="40" t="s">
        <v>4138</v>
      </c>
      <c r="F1437" s="40" t="s">
        <v>4139</v>
      </c>
      <c r="G1437" t="s">
        <v>4056</v>
      </c>
      <c r="H1437" t="s">
        <v>4123</v>
      </c>
    </row>
    <row r="1438" spans="1:8" ht="15" customHeight="1" x14ac:dyDescent="0.25">
      <c r="A1438" s="51">
        <v>1438</v>
      </c>
      <c r="B1438" s="40" t="s">
        <v>256</v>
      </c>
      <c r="C1438" s="40" t="s">
        <v>4053</v>
      </c>
      <c r="D1438" s="40" t="s">
        <v>4140</v>
      </c>
      <c r="E1438" s="40" t="s">
        <v>4141</v>
      </c>
      <c r="F1438" s="40" t="s">
        <v>4142</v>
      </c>
      <c r="G1438" t="s">
        <v>4056</v>
      </c>
      <c r="H1438" t="s">
        <v>4123</v>
      </c>
    </row>
    <row r="1439" spans="1:8" ht="15" customHeight="1" x14ac:dyDescent="0.25">
      <c r="A1439" s="51">
        <v>1439</v>
      </c>
      <c r="B1439" s="40" t="s">
        <v>256</v>
      </c>
      <c r="C1439" s="40" t="s">
        <v>4053</v>
      </c>
      <c r="D1439" s="40" t="s">
        <v>4143</v>
      </c>
      <c r="E1439" s="40" t="s">
        <v>4144</v>
      </c>
      <c r="F1439" s="40" t="s">
        <v>4145</v>
      </c>
      <c r="G1439" t="s">
        <v>4056</v>
      </c>
      <c r="H1439" t="s">
        <v>4123</v>
      </c>
    </row>
    <row r="1440" spans="1:8" ht="15" customHeight="1" x14ac:dyDescent="0.25">
      <c r="A1440" s="51">
        <v>1440</v>
      </c>
      <c r="B1440" s="40" t="s">
        <v>256</v>
      </c>
      <c r="C1440" s="40" t="s">
        <v>4053</v>
      </c>
      <c r="D1440" s="40" t="s">
        <v>4146</v>
      </c>
      <c r="E1440" s="40" t="s">
        <v>4147</v>
      </c>
      <c r="F1440" s="40" t="s">
        <v>4148</v>
      </c>
      <c r="G1440" t="s">
        <v>4056</v>
      </c>
      <c r="H1440" t="s">
        <v>4123</v>
      </c>
    </row>
    <row r="1441" spans="1:8" ht="15" customHeight="1" x14ac:dyDescent="0.25">
      <c r="A1441" s="51">
        <v>1441</v>
      </c>
      <c r="B1441" s="40" t="s">
        <v>256</v>
      </c>
      <c r="C1441" s="40" t="s">
        <v>4053</v>
      </c>
      <c r="D1441" s="40" t="s">
        <v>4149</v>
      </c>
      <c r="E1441" s="40" t="s">
        <v>4150</v>
      </c>
      <c r="F1441" s="40" t="s">
        <v>4151</v>
      </c>
      <c r="G1441" t="s">
        <v>4056</v>
      </c>
      <c r="H1441" t="s">
        <v>4123</v>
      </c>
    </row>
    <row r="1442" spans="1:8" ht="15" customHeight="1" x14ac:dyDescent="0.25">
      <c r="A1442" s="51">
        <v>1442</v>
      </c>
      <c r="B1442" s="40" t="s">
        <v>256</v>
      </c>
      <c r="C1442" s="40" t="s">
        <v>4053</v>
      </c>
      <c r="D1442" s="40" t="s">
        <v>4152</v>
      </c>
      <c r="E1442" s="40" t="s">
        <v>4153</v>
      </c>
      <c r="F1442" s="40" t="s">
        <v>4154</v>
      </c>
      <c r="G1442" t="s">
        <v>4056</v>
      </c>
      <c r="H1442" t="s">
        <v>4123</v>
      </c>
    </row>
    <row r="1443" spans="1:8" ht="15" customHeight="1" x14ac:dyDescent="0.25">
      <c r="A1443" s="51">
        <v>1443</v>
      </c>
      <c r="B1443" s="40" t="s">
        <v>256</v>
      </c>
      <c r="C1443" s="40" t="s">
        <v>4053</v>
      </c>
      <c r="D1443" s="40" t="s">
        <v>4155</v>
      </c>
      <c r="E1443" s="40" t="s">
        <v>4156</v>
      </c>
      <c r="F1443" s="40" t="s">
        <v>4157</v>
      </c>
      <c r="G1443" t="s">
        <v>4056</v>
      </c>
      <c r="H1443" t="s">
        <v>4123</v>
      </c>
    </row>
    <row r="1444" spans="1:8" ht="15" customHeight="1" x14ac:dyDescent="0.25">
      <c r="A1444" s="51">
        <v>1444</v>
      </c>
      <c r="B1444" s="40" t="s">
        <v>256</v>
      </c>
      <c r="C1444" s="40" t="s">
        <v>4053</v>
      </c>
      <c r="D1444" s="40" t="s">
        <v>4158</v>
      </c>
      <c r="E1444" s="40" t="s">
        <v>4159</v>
      </c>
      <c r="F1444" s="40" t="s">
        <v>4160</v>
      </c>
      <c r="G1444" t="s">
        <v>4056</v>
      </c>
      <c r="H1444" t="s">
        <v>4123</v>
      </c>
    </row>
    <row r="1445" spans="1:8" ht="15" customHeight="1" x14ac:dyDescent="0.25">
      <c r="A1445" s="51">
        <v>1445</v>
      </c>
      <c r="B1445" s="40" t="s">
        <v>256</v>
      </c>
      <c r="C1445" s="40" t="s">
        <v>4053</v>
      </c>
      <c r="D1445" s="40" t="s">
        <v>4161</v>
      </c>
      <c r="E1445" s="40" t="s">
        <v>4162</v>
      </c>
      <c r="F1445" s="40" t="s">
        <v>4163</v>
      </c>
      <c r="G1445" t="s">
        <v>4056</v>
      </c>
      <c r="H1445" t="s">
        <v>4123</v>
      </c>
    </row>
    <row r="1446" spans="1:8" ht="15" customHeight="1" x14ac:dyDescent="0.25">
      <c r="A1446" s="51">
        <v>1446</v>
      </c>
      <c r="B1446" s="40" t="s">
        <v>256</v>
      </c>
      <c r="C1446" s="40" t="s">
        <v>4053</v>
      </c>
      <c r="D1446" s="40" t="s">
        <v>4164</v>
      </c>
      <c r="E1446" s="40" t="s">
        <v>4165</v>
      </c>
      <c r="F1446" s="40" t="s">
        <v>4166</v>
      </c>
      <c r="G1446" t="s">
        <v>4056</v>
      </c>
      <c r="H1446" t="s">
        <v>4123</v>
      </c>
    </row>
    <row r="1447" spans="1:8" ht="15" customHeight="1" x14ac:dyDescent="0.25">
      <c r="A1447" s="51">
        <v>1447</v>
      </c>
      <c r="B1447" s="40" t="s">
        <v>256</v>
      </c>
      <c r="C1447" s="40" t="s">
        <v>4053</v>
      </c>
      <c r="D1447" s="40" t="s">
        <v>4167</v>
      </c>
      <c r="E1447" s="40" t="s">
        <v>4168</v>
      </c>
      <c r="F1447" s="40" t="s">
        <v>4169</v>
      </c>
      <c r="G1447" t="s">
        <v>4056</v>
      </c>
      <c r="H1447" t="s">
        <v>4123</v>
      </c>
    </row>
    <row r="1448" spans="1:8" ht="15" customHeight="1" x14ac:dyDescent="0.25">
      <c r="A1448" s="51">
        <v>1448</v>
      </c>
      <c r="B1448" s="40" t="s">
        <v>256</v>
      </c>
      <c r="C1448" s="40" t="s">
        <v>4053</v>
      </c>
      <c r="D1448" s="40" t="s">
        <v>4170</v>
      </c>
      <c r="E1448" s="40" t="s">
        <v>4171</v>
      </c>
      <c r="F1448" s="40" t="s">
        <v>4172</v>
      </c>
      <c r="G1448" t="s">
        <v>4056</v>
      </c>
      <c r="H1448" t="s">
        <v>4123</v>
      </c>
    </row>
    <row r="1449" spans="1:8" ht="15" customHeight="1" x14ac:dyDescent="0.25">
      <c r="A1449" s="51">
        <v>1449</v>
      </c>
      <c r="B1449" s="40" t="s">
        <v>256</v>
      </c>
      <c r="C1449" s="40" t="s">
        <v>4053</v>
      </c>
      <c r="D1449" s="40" t="s">
        <v>4173</v>
      </c>
      <c r="E1449" s="40" t="s">
        <v>4174</v>
      </c>
      <c r="F1449" s="40" t="s">
        <v>4175</v>
      </c>
      <c r="G1449" t="s">
        <v>4056</v>
      </c>
      <c r="H1449" t="s">
        <v>4123</v>
      </c>
    </row>
    <row r="1450" spans="1:8" ht="15" customHeight="1" x14ac:dyDescent="0.25">
      <c r="A1450" s="51">
        <v>1450</v>
      </c>
      <c r="B1450" s="40" t="s">
        <v>256</v>
      </c>
      <c r="C1450" s="40" t="s">
        <v>4053</v>
      </c>
      <c r="D1450" s="40" t="s">
        <v>4176</v>
      </c>
      <c r="E1450" s="40" t="s">
        <v>4177</v>
      </c>
      <c r="F1450" s="40" t="s">
        <v>4178</v>
      </c>
      <c r="G1450" t="s">
        <v>4056</v>
      </c>
      <c r="H1450" t="s">
        <v>4123</v>
      </c>
    </row>
    <row r="1451" spans="1:8" ht="15" customHeight="1" x14ac:dyDescent="0.25">
      <c r="A1451" s="51">
        <v>1451</v>
      </c>
      <c r="B1451" s="40" t="s">
        <v>256</v>
      </c>
      <c r="C1451" s="40" t="s">
        <v>4053</v>
      </c>
      <c r="D1451" s="40" t="s">
        <v>4179</v>
      </c>
      <c r="E1451" s="40" t="s">
        <v>4180</v>
      </c>
      <c r="F1451" s="40" t="s">
        <v>4181</v>
      </c>
      <c r="G1451" t="s">
        <v>4056</v>
      </c>
      <c r="H1451" t="s">
        <v>4123</v>
      </c>
    </row>
    <row r="1452" spans="1:8" ht="15" customHeight="1" x14ac:dyDescent="0.25">
      <c r="A1452" s="51">
        <v>1452</v>
      </c>
      <c r="B1452" s="40" t="s">
        <v>256</v>
      </c>
      <c r="C1452" s="40" t="s">
        <v>4053</v>
      </c>
      <c r="D1452" s="40" t="s">
        <v>4182</v>
      </c>
      <c r="E1452" s="40" t="s">
        <v>4183</v>
      </c>
      <c r="F1452" s="40" t="s">
        <v>4184</v>
      </c>
      <c r="G1452" t="s">
        <v>4056</v>
      </c>
      <c r="H1452" t="s">
        <v>4123</v>
      </c>
    </row>
    <row r="1453" spans="1:8" ht="15" customHeight="1" x14ac:dyDescent="0.25">
      <c r="A1453" s="51">
        <v>1453</v>
      </c>
      <c r="B1453" s="40" t="s">
        <v>256</v>
      </c>
      <c r="C1453" s="40" t="s">
        <v>4053</v>
      </c>
      <c r="D1453" s="40" t="s">
        <v>4185</v>
      </c>
      <c r="E1453" s="40" t="s">
        <v>4186</v>
      </c>
      <c r="F1453" s="40" t="s">
        <v>4187</v>
      </c>
      <c r="G1453" t="s">
        <v>4056</v>
      </c>
      <c r="H1453" t="s">
        <v>4123</v>
      </c>
    </row>
    <row r="1454" spans="1:8" ht="15" customHeight="1" x14ac:dyDescent="0.25">
      <c r="A1454" s="51">
        <v>1454</v>
      </c>
      <c r="B1454" s="40" t="s">
        <v>256</v>
      </c>
      <c r="C1454" s="40" t="s">
        <v>4053</v>
      </c>
      <c r="D1454" s="40" t="s">
        <v>4188</v>
      </c>
      <c r="E1454" s="40" t="s">
        <v>4189</v>
      </c>
      <c r="F1454" s="40" t="s">
        <v>4190</v>
      </c>
      <c r="G1454" t="s">
        <v>4056</v>
      </c>
      <c r="H1454" t="s">
        <v>4123</v>
      </c>
    </row>
    <row r="1455" spans="1:8" ht="15" customHeight="1" x14ac:dyDescent="0.25">
      <c r="A1455" s="51">
        <v>1455</v>
      </c>
      <c r="B1455" s="40" t="s">
        <v>256</v>
      </c>
      <c r="C1455" s="40" t="s">
        <v>4053</v>
      </c>
      <c r="D1455" s="40" t="s">
        <v>4191</v>
      </c>
      <c r="E1455" s="40" t="s">
        <v>4192</v>
      </c>
      <c r="F1455" s="40" t="s">
        <v>4193</v>
      </c>
      <c r="G1455" t="s">
        <v>4056</v>
      </c>
      <c r="H1455" t="s">
        <v>4123</v>
      </c>
    </row>
    <row r="1456" spans="1:8" ht="15" customHeight="1" x14ac:dyDescent="0.25">
      <c r="A1456" s="51">
        <v>1456</v>
      </c>
      <c r="B1456" s="40" t="s">
        <v>256</v>
      </c>
      <c r="C1456" s="40" t="s">
        <v>4053</v>
      </c>
      <c r="D1456" s="40" t="s">
        <v>4194</v>
      </c>
      <c r="E1456" s="40" t="s">
        <v>4195</v>
      </c>
      <c r="F1456" s="40" t="s">
        <v>4196</v>
      </c>
      <c r="G1456" t="s">
        <v>4056</v>
      </c>
      <c r="H1456" t="s">
        <v>4123</v>
      </c>
    </row>
    <row r="1457" spans="1:8" ht="15" customHeight="1" x14ac:dyDescent="0.25">
      <c r="A1457" s="51">
        <v>1457</v>
      </c>
      <c r="B1457" s="40" t="s">
        <v>256</v>
      </c>
      <c r="C1457" s="40" t="s">
        <v>4053</v>
      </c>
      <c r="D1457" s="40" t="s">
        <v>4197</v>
      </c>
      <c r="E1457" s="40" t="s">
        <v>4198</v>
      </c>
      <c r="F1457" s="40" t="s">
        <v>4199</v>
      </c>
      <c r="G1457" t="s">
        <v>4056</v>
      </c>
      <c r="H1457" t="s">
        <v>4123</v>
      </c>
    </row>
    <row r="1458" spans="1:8" ht="15" customHeight="1" x14ac:dyDescent="0.25">
      <c r="A1458" s="51">
        <v>1458</v>
      </c>
      <c r="B1458" s="40" t="s">
        <v>256</v>
      </c>
      <c r="C1458" s="40" t="s">
        <v>4053</v>
      </c>
      <c r="D1458" s="40" t="s">
        <v>4200</v>
      </c>
      <c r="E1458" s="40" t="s">
        <v>4201</v>
      </c>
      <c r="F1458" s="40" t="s">
        <v>4202</v>
      </c>
      <c r="G1458" t="s">
        <v>4056</v>
      </c>
      <c r="H1458" t="s">
        <v>4123</v>
      </c>
    </row>
    <row r="1459" spans="1:8" ht="15" customHeight="1" x14ac:dyDescent="0.25">
      <c r="A1459" s="51">
        <v>1459</v>
      </c>
      <c r="B1459" s="40" t="s">
        <v>256</v>
      </c>
      <c r="C1459" s="40" t="s">
        <v>4053</v>
      </c>
      <c r="D1459" s="40" t="s">
        <v>4203</v>
      </c>
      <c r="E1459" s="40" t="s">
        <v>4204</v>
      </c>
      <c r="F1459" s="40" t="s">
        <v>4205</v>
      </c>
      <c r="G1459" t="s">
        <v>4056</v>
      </c>
      <c r="H1459" t="s">
        <v>4123</v>
      </c>
    </row>
    <row r="1460" spans="1:8" ht="15" customHeight="1" x14ac:dyDescent="0.25">
      <c r="A1460" s="51">
        <v>1460</v>
      </c>
      <c r="B1460" s="40" t="s">
        <v>256</v>
      </c>
      <c r="C1460" s="40" t="s">
        <v>4053</v>
      </c>
      <c r="D1460" s="40" t="s">
        <v>4206</v>
      </c>
      <c r="E1460" s="40" t="s">
        <v>4207</v>
      </c>
      <c r="F1460" s="40" t="s">
        <v>4208</v>
      </c>
      <c r="G1460" t="s">
        <v>4056</v>
      </c>
      <c r="H1460" t="s">
        <v>4123</v>
      </c>
    </row>
    <row r="1461" spans="1:8" ht="15" customHeight="1" x14ac:dyDescent="0.25">
      <c r="A1461" s="51">
        <v>1461</v>
      </c>
      <c r="B1461" s="40" t="s">
        <v>256</v>
      </c>
      <c r="C1461" s="40" t="s">
        <v>4053</v>
      </c>
      <c r="D1461" s="40" t="s">
        <v>4209</v>
      </c>
      <c r="E1461" s="40" t="s">
        <v>4210</v>
      </c>
      <c r="F1461" s="40" t="s">
        <v>4211</v>
      </c>
      <c r="G1461" t="s">
        <v>4056</v>
      </c>
      <c r="H1461" t="s">
        <v>4123</v>
      </c>
    </row>
    <row r="1462" spans="1:8" ht="15" customHeight="1" x14ac:dyDescent="0.25">
      <c r="A1462" s="51">
        <v>1462</v>
      </c>
      <c r="B1462" s="40" t="s">
        <v>256</v>
      </c>
      <c r="C1462" s="40" t="s">
        <v>4053</v>
      </c>
      <c r="D1462" s="40" t="s">
        <v>4212</v>
      </c>
      <c r="E1462" s="40" t="s">
        <v>4213</v>
      </c>
      <c r="F1462" s="40" t="s">
        <v>4214</v>
      </c>
      <c r="G1462" t="s">
        <v>4056</v>
      </c>
      <c r="H1462" t="s">
        <v>4123</v>
      </c>
    </row>
    <row r="1463" spans="1:8" ht="15" customHeight="1" x14ac:dyDescent="0.25">
      <c r="A1463" s="51">
        <v>1463</v>
      </c>
      <c r="B1463" s="40" t="s">
        <v>256</v>
      </c>
      <c r="C1463" s="40" t="s">
        <v>4053</v>
      </c>
      <c r="D1463" s="40" t="s">
        <v>4215</v>
      </c>
      <c r="E1463" s="40" t="s">
        <v>4216</v>
      </c>
      <c r="F1463" s="40" t="s">
        <v>4217</v>
      </c>
      <c r="G1463" t="s">
        <v>4056</v>
      </c>
      <c r="H1463" t="s">
        <v>4123</v>
      </c>
    </row>
    <row r="1464" spans="1:8" ht="15" customHeight="1" x14ac:dyDescent="0.25">
      <c r="A1464" s="51">
        <v>1464</v>
      </c>
      <c r="B1464" s="40" t="s">
        <v>256</v>
      </c>
      <c r="C1464" s="40" t="s">
        <v>4053</v>
      </c>
      <c r="D1464" s="40" t="s">
        <v>4218</v>
      </c>
      <c r="E1464" s="40" t="s">
        <v>4219</v>
      </c>
      <c r="F1464" s="40" t="s">
        <v>4220</v>
      </c>
      <c r="G1464" t="s">
        <v>4056</v>
      </c>
      <c r="H1464" t="s">
        <v>4123</v>
      </c>
    </row>
    <row r="1465" spans="1:8" ht="15" customHeight="1" x14ac:dyDescent="0.25">
      <c r="A1465" s="51">
        <v>1465</v>
      </c>
      <c r="B1465" s="40" t="s">
        <v>256</v>
      </c>
      <c r="C1465" s="40" t="s">
        <v>4053</v>
      </c>
      <c r="D1465" s="40" t="s">
        <v>4221</v>
      </c>
      <c r="E1465" s="40" t="s">
        <v>4222</v>
      </c>
      <c r="F1465" s="40" t="s">
        <v>4223</v>
      </c>
      <c r="G1465" t="s">
        <v>4056</v>
      </c>
      <c r="H1465" t="s">
        <v>4123</v>
      </c>
    </row>
    <row r="1466" spans="1:8" ht="15" customHeight="1" x14ac:dyDescent="0.25">
      <c r="A1466" s="51">
        <v>1466</v>
      </c>
      <c r="B1466" s="40" t="s">
        <v>256</v>
      </c>
      <c r="C1466" s="40" t="s">
        <v>4053</v>
      </c>
      <c r="D1466" s="40" t="s">
        <v>4224</v>
      </c>
      <c r="E1466" s="40" t="s">
        <v>4225</v>
      </c>
      <c r="F1466" s="40" t="s">
        <v>4226</v>
      </c>
      <c r="G1466" t="s">
        <v>4056</v>
      </c>
      <c r="H1466" t="s">
        <v>4123</v>
      </c>
    </row>
    <row r="1467" spans="1:8" ht="15" customHeight="1" x14ac:dyDescent="0.25">
      <c r="A1467" s="51">
        <v>1467</v>
      </c>
      <c r="B1467" s="40" t="s">
        <v>262</v>
      </c>
      <c r="C1467" s="40" t="s">
        <v>4227</v>
      </c>
      <c r="D1467" s="40" t="s">
        <v>262</v>
      </c>
      <c r="E1467" s="40" t="s">
        <v>4228</v>
      </c>
      <c r="F1467" s="40" t="s">
        <v>4229</v>
      </c>
      <c r="G1467" t="s">
        <v>4230</v>
      </c>
      <c r="H1467" t="s">
        <v>4228</v>
      </c>
    </row>
    <row r="1468" spans="1:8" ht="15" customHeight="1" x14ac:dyDescent="0.25">
      <c r="A1468" s="51">
        <v>1468</v>
      </c>
      <c r="B1468" s="40" t="s">
        <v>262</v>
      </c>
      <c r="C1468" s="40" t="s">
        <v>4227</v>
      </c>
      <c r="D1468" s="40" t="s">
        <v>4231</v>
      </c>
      <c r="E1468" s="40" t="s">
        <v>4232</v>
      </c>
      <c r="F1468" s="40" t="s">
        <v>4233</v>
      </c>
      <c r="G1468" t="s">
        <v>4230</v>
      </c>
      <c r="H1468" t="s">
        <v>4228</v>
      </c>
    </row>
    <row r="1469" spans="1:8" ht="15" customHeight="1" x14ac:dyDescent="0.25">
      <c r="A1469" s="51">
        <v>1469</v>
      </c>
      <c r="B1469" s="40" t="s">
        <v>262</v>
      </c>
      <c r="C1469" s="40" t="s">
        <v>4227</v>
      </c>
      <c r="D1469" s="40" t="s">
        <v>4234</v>
      </c>
      <c r="E1469" s="40" t="s">
        <v>4235</v>
      </c>
      <c r="F1469" s="40" t="s">
        <v>4236</v>
      </c>
      <c r="G1469" t="s">
        <v>4230</v>
      </c>
      <c r="H1469" t="s">
        <v>4228</v>
      </c>
    </row>
    <row r="1470" spans="1:8" ht="15" customHeight="1" x14ac:dyDescent="0.25">
      <c r="A1470" s="51">
        <v>1470</v>
      </c>
      <c r="B1470" s="40" t="s">
        <v>262</v>
      </c>
      <c r="C1470" s="40" t="s">
        <v>4227</v>
      </c>
      <c r="D1470" s="40" t="s">
        <v>4237</v>
      </c>
      <c r="E1470" s="40" t="s">
        <v>4238</v>
      </c>
      <c r="F1470" s="40" t="s">
        <v>4239</v>
      </c>
      <c r="G1470" t="s">
        <v>4230</v>
      </c>
      <c r="H1470" t="s">
        <v>4228</v>
      </c>
    </row>
    <row r="1471" spans="1:8" ht="15" customHeight="1" x14ac:dyDescent="0.25">
      <c r="A1471" s="51">
        <v>1471</v>
      </c>
      <c r="B1471" s="40" t="s">
        <v>262</v>
      </c>
      <c r="C1471" s="40" t="s">
        <v>4227</v>
      </c>
      <c r="D1471" s="40" t="s">
        <v>4240</v>
      </c>
      <c r="E1471" s="40" t="s">
        <v>4241</v>
      </c>
      <c r="F1471" s="40" t="s">
        <v>4242</v>
      </c>
      <c r="G1471" t="s">
        <v>4230</v>
      </c>
      <c r="H1471" t="s">
        <v>4228</v>
      </c>
    </row>
    <row r="1472" spans="1:8" ht="15" customHeight="1" x14ac:dyDescent="0.25">
      <c r="A1472" s="51">
        <v>1472</v>
      </c>
      <c r="B1472" s="40" t="s">
        <v>262</v>
      </c>
      <c r="C1472" s="40" t="s">
        <v>4227</v>
      </c>
      <c r="D1472" s="40" t="s">
        <v>4243</v>
      </c>
      <c r="E1472" s="40" t="s">
        <v>4244</v>
      </c>
      <c r="F1472" s="40" t="s">
        <v>4245</v>
      </c>
      <c r="G1472" t="s">
        <v>4230</v>
      </c>
      <c r="H1472" t="s">
        <v>4228</v>
      </c>
    </row>
    <row r="1473" spans="1:8" ht="15" customHeight="1" x14ac:dyDescent="0.25">
      <c r="A1473" s="51">
        <v>1473</v>
      </c>
      <c r="B1473" s="40" t="s">
        <v>262</v>
      </c>
      <c r="C1473" s="40" t="s">
        <v>4227</v>
      </c>
      <c r="D1473" s="40" t="s">
        <v>4246</v>
      </c>
      <c r="E1473" s="40" t="s">
        <v>4247</v>
      </c>
      <c r="F1473" s="40" t="s">
        <v>4248</v>
      </c>
      <c r="G1473" t="s">
        <v>4230</v>
      </c>
      <c r="H1473" t="s">
        <v>4228</v>
      </c>
    </row>
    <row r="1474" spans="1:8" ht="15" customHeight="1" x14ac:dyDescent="0.25">
      <c r="A1474" s="51">
        <v>1474</v>
      </c>
      <c r="B1474" s="40" t="s">
        <v>262</v>
      </c>
      <c r="C1474" s="40" t="s">
        <v>4227</v>
      </c>
      <c r="D1474" s="40" t="s">
        <v>4249</v>
      </c>
      <c r="E1474" s="40" t="s">
        <v>4250</v>
      </c>
      <c r="F1474" s="40" t="s">
        <v>4251</v>
      </c>
      <c r="G1474" t="s">
        <v>4230</v>
      </c>
      <c r="H1474" t="s">
        <v>4228</v>
      </c>
    </row>
    <row r="1475" spans="1:8" ht="15" customHeight="1" x14ac:dyDescent="0.25">
      <c r="A1475" s="51">
        <v>1475</v>
      </c>
      <c r="B1475" s="40" t="s">
        <v>262</v>
      </c>
      <c r="C1475" s="40" t="s">
        <v>4227</v>
      </c>
      <c r="D1475" s="40" t="s">
        <v>4252</v>
      </c>
      <c r="E1475" s="40" t="s">
        <v>4253</v>
      </c>
      <c r="F1475" s="40" t="s">
        <v>4254</v>
      </c>
      <c r="G1475" t="s">
        <v>4230</v>
      </c>
      <c r="H1475" t="s">
        <v>4228</v>
      </c>
    </row>
    <row r="1476" spans="1:8" ht="15" customHeight="1" x14ac:dyDescent="0.25">
      <c r="A1476" s="51">
        <v>1476</v>
      </c>
      <c r="B1476" s="40" t="s">
        <v>262</v>
      </c>
      <c r="C1476" s="40" t="s">
        <v>4227</v>
      </c>
      <c r="D1476" s="40" t="s">
        <v>4255</v>
      </c>
      <c r="E1476" s="40" t="s">
        <v>4256</v>
      </c>
      <c r="F1476" s="40" t="s">
        <v>4257</v>
      </c>
      <c r="G1476" t="s">
        <v>4230</v>
      </c>
      <c r="H1476" t="s">
        <v>4228</v>
      </c>
    </row>
    <row r="1477" spans="1:8" ht="15" customHeight="1" x14ac:dyDescent="0.25">
      <c r="A1477" s="51">
        <v>1477</v>
      </c>
      <c r="B1477" s="40" t="s">
        <v>262</v>
      </c>
      <c r="C1477" s="40" t="s">
        <v>4227</v>
      </c>
      <c r="D1477" s="40" t="s">
        <v>4258</v>
      </c>
      <c r="E1477" s="40" t="s">
        <v>4259</v>
      </c>
      <c r="F1477" s="40" t="s">
        <v>4260</v>
      </c>
      <c r="G1477" t="s">
        <v>4230</v>
      </c>
      <c r="H1477" t="s">
        <v>4228</v>
      </c>
    </row>
    <row r="1478" spans="1:8" ht="15" customHeight="1" x14ac:dyDescent="0.25">
      <c r="A1478" s="51">
        <v>1478</v>
      </c>
      <c r="B1478" s="40" t="s">
        <v>262</v>
      </c>
      <c r="C1478" s="40" t="s">
        <v>4227</v>
      </c>
      <c r="D1478" s="40" t="s">
        <v>4261</v>
      </c>
      <c r="E1478" s="40" t="s">
        <v>4262</v>
      </c>
      <c r="F1478" s="40" t="s">
        <v>4263</v>
      </c>
      <c r="G1478" t="s">
        <v>4230</v>
      </c>
      <c r="H1478" t="s">
        <v>4228</v>
      </c>
    </row>
    <row r="1479" spans="1:8" ht="15" customHeight="1" x14ac:dyDescent="0.25">
      <c r="A1479" s="51">
        <v>1479</v>
      </c>
      <c r="B1479" s="40" t="s">
        <v>262</v>
      </c>
      <c r="C1479" s="40" t="s">
        <v>4227</v>
      </c>
      <c r="D1479" s="40" t="s">
        <v>4264</v>
      </c>
      <c r="E1479" s="40" t="s">
        <v>4265</v>
      </c>
      <c r="F1479" s="40" t="s">
        <v>4266</v>
      </c>
      <c r="G1479" t="s">
        <v>4230</v>
      </c>
      <c r="H1479" t="s">
        <v>4228</v>
      </c>
    </row>
    <row r="1480" spans="1:8" ht="15" customHeight="1" x14ac:dyDescent="0.25">
      <c r="A1480" s="51">
        <v>1480</v>
      </c>
      <c r="B1480" s="40" t="s">
        <v>262</v>
      </c>
      <c r="C1480" s="40" t="s">
        <v>4227</v>
      </c>
      <c r="D1480" s="40" t="s">
        <v>4267</v>
      </c>
      <c r="E1480" s="40" t="s">
        <v>4268</v>
      </c>
      <c r="F1480" s="40" t="s">
        <v>4269</v>
      </c>
      <c r="G1480" t="s">
        <v>4230</v>
      </c>
      <c r="H1480" t="s">
        <v>4228</v>
      </c>
    </row>
    <row r="1481" spans="1:8" ht="15" customHeight="1" x14ac:dyDescent="0.25">
      <c r="A1481" s="51">
        <v>1481</v>
      </c>
      <c r="B1481" s="40" t="s">
        <v>262</v>
      </c>
      <c r="C1481" s="40" t="s">
        <v>4227</v>
      </c>
      <c r="D1481" s="40" t="s">
        <v>4270</v>
      </c>
      <c r="E1481" s="40" t="s">
        <v>4271</v>
      </c>
      <c r="F1481" s="40" t="s">
        <v>4272</v>
      </c>
      <c r="G1481" t="s">
        <v>4230</v>
      </c>
      <c r="H1481" t="s">
        <v>4228</v>
      </c>
    </row>
    <row r="1482" spans="1:8" ht="15" customHeight="1" x14ac:dyDescent="0.25">
      <c r="A1482" s="51">
        <v>1482</v>
      </c>
      <c r="B1482" s="40" t="s">
        <v>262</v>
      </c>
      <c r="C1482" s="40" t="s">
        <v>4227</v>
      </c>
      <c r="D1482" s="40" t="s">
        <v>4273</v>
      </c>
      <c r="E1482" s="40" t="s">
        <v>4274</v>
      </c>
      <c r="F1482" s="40" t="s">
        <v>4275</v>
      </c>
      <c r="G1482" t="s">
        <v>4230</v>
      </c>
      <c r="H1482" t="s">
        <v>4228</v>
      </c>
    </row>
    <row r="1483" spans="1:8" ht="15" customHeight="1" x14ac:dyDescent="0.25">
      <c r="A1483" s="51">
        <v>1483</v>
      </c>
      <c r="B1483" s="40" t="s">
        <v>262</v>
      </c>
      <c r="C1483" s="40" t="s">
        <v>4227</v>
      </c>
      <c r="D1483" s="40" t="s">
        <v>4276</v>
      </c>
      <c r="E1483" s="40" t="s">
        <v>4277</v>
      </c>
      <c r="F1483" s="40" t="s">
        <v>4278</v>
      </c>
      <c r="G1483" t="s">
        <v>4230</v>
      </c>
      <c r="H1483" t="s">
        <v>4228</v>
      </c>
    </row>
    <row r="1484" spans="1:8" ht="15" customHeight="1" x14ac:dyDescent="0.25">
      <c r="A1484" s="51">
        <v>1484</v>
      </c>
      <c r="B1484" s="40" t="s">
        <v>262</v>
      </c>
      <c r="C1484" s="40" t="s">
        <v>4227</v>
      </c>
      <c r="D1484" s="40" t="s">
        <v>4279</v>
      </c>
      <c r="E1484" s="40" t="s">
        <v>4280</v>
      </c>
      <c r="F1484" s="40" t="s">
        <v>4281</v>
      </c>
      <c r="G1484" t="s">
        <v>4230</v>
      </c>
      <c r="H1484" t="s">
        <v>4228</v>
      </c>
    </row>
    <row r="1485" spans="1:8" ht="15" customHeight="1" x14ac:dyDescent="0.25">
      <c r="A1485" s="51">
        <v>1485</v>
      </c>
      <c r="B1485" s="40" t="s">
        <v>262</v>
      </c>
      <c r="C1485" s="40" t="s">
        <v>4227</v>
      </c>
      <c r="D1485" s="40" t="s">
        <v>4282</v>
      </c>
      <c r="E1485" s="40" t="s">
        <v>4283</v>
      </c>
      <c r="F1485" s="40" t="s">
        <v>4284</v>
      </c>
      <c r="G1485" t="s">
        <v>4230</v>
      </c>
      <c r="H1485" t="s">
        <v>4228</v>
      </c>
    </row>
    <row r="1486" spans="1:8" ht="15" customHeight="1" x14ac:dyDescent="0.25">
      <c r="A1486" s="51">
        <v>1486</v>
      </c>
      <c r="B1486" s="40" t="s">
        <v>262</v>
      </c>
      <c r="C1486" s="40" t="s">
        <v>4227</v>
      </c>
      <c r="D1486" s="40" t="s">
        <v>4285</v>
      </c>
      <c r="E1486" s="40" t="s">
        <v>4286</v>
      </c>
      <c r="F1486" s="40" t="s">
        <v>4287</v>
      </c>
      <c r="G1486" t="s">
        <v>4230</v>
      </c>
      <c r="H1486" t="s">
        <v>4228</v>
      </c>
    </row>
    <row r="1487" spans="1:8" ht="15" customHeight="1" x14ac:dyDescent="0.25">
      <c r="A1487" s="51">
        <v>1487</v>
      </c>
      <c r="B1487" s="40" t="s">
        <v>262</v>
      </c>
      <c r="C1487" s="40" t="s">
        <v>4227</v>
      </c>
      <c r="D1487" s="40" t="s">
        <v>4288</v>
      </c>
      <c r="E1487" s="40" t="s">
        <v>4289</v>
      </c>
      <c r="F1487" s="40" t="s">
        <v>4290</v>
      </c>
      <c r="G1487" t="s">
        <v>4230</v>
      </c>
      <c r="H1487" t="s">
        <v>4228</v>
      </c>
    </row>
    <row r="1488" spans="1:8" ht="15" customHeight="1" x14ac:dyDescent="0.25">
      <c r="A1488" s="51">
        <v>1488</v>
      </c>
      <c r="B1488" s="40" t="s">
        <v>262</v>
      </c>
      <c r="C1488" s="40" t="s">
        <v>4227</v>
      </c>
      <c r="D1488" s="40" t="s">
        <v>4291</v>
      </c>
      <c r="E1488" s="40" t="s">
        <v>4289</v>
      </c>
      <c r="F1488" s="40" t="s">
        <v>4292</v>
      </c>
      <c r="G1488" t="s">
        <v>4230</v>
      </c>
      <c r="H1488" t="s">
        <v>4228</v>
      </c>
    </row>
    <row r="1489" spans="1:8" ht="15" customHeight="1" x14ac:dyDescent="0.25">
      <c r="A1489" s="51">
        <v>1489</v>
      </c>
      <c r="B1489" s="40" t="s">
        <v>262</v>
      </c>
      <c r="C1489" s="40" t="s">
        <v>4227</v>
      </c>
      <c r="D1489" s="40" t="s">
        <v>4293</v>
      </c>
      <c r="E1489" s="40" t="s">
        <v>4294</v>
      </c>
      <c r="F1489" s="40" t="s">
        <v>4295</v>
      </c>
      <c r="G1489" t="s">
        <v>4230</v>
      </c>
      <c r="H1489" t="s">
        <v>4228</v>
      </c>
    </row>
    <row r="1490" spans="1:8" ht="15" customHeight="1" x14ac:dyDescent="0.25">
      <c r="A1490" s="51">
        <v>1490</v>
      </c>
      <c r="B1490" s="40" t="s">
        <v>262</v>
      </c>
      <c r="C1490" s="40" t="s">
        <v>4227</v>
      </c>
      <c r="D1490" s="40" t="s">
        <v>4296</v>
      </c>
      <c r="E1490" s="40" t="s">
        <v>4297</v>
      </c>
      <c r="F1490" s="40" t="s">
        <v>4298</v>
      </c>
      <c r="G1490" t="s">
        <v>4230</v>
      </c>
      <c r="H1490" t="s">
        <v>4228</v>
      </c>
    </row>
    <row r="1491" spans="1:8" ht="15" customHeight="1" x14ac:dyDescent="0.25">
      <c r="A1491" s="51">
        <v>1491</v>
      </c>
      <c r="B1491" s="40" t="s">
        <v>262</v>
      </c>
      <c r="C1491" s="40" t="s">
        <v>4227</v>
      </c>
      <c r="D1491" s="40" t="s">
        <v>4299</v>
      </c>
      <c r="E1491" s="40" t="s">
        <v>4300</v>
      </c>
      <c r="F1491" s="40" t="s">
        <v>4301</v>
      </c>
      <c r="G1491" t="s">
        <v>4230</v>
      </c>
      <c r="H1491" t="s">
        <v>4228</v>
      </c>
    </row>
    <row r="1492" spans="1:8" ht="15" customHeight="1" x14ac:dyDescent="0.25">
      <c r="A1492" s="51">
        <v>1492</v>
      </c>
      <c r="B1492" s="40" t="s">
        <v>262</v>
      </c>
      <c r="C1492" s="40" t="s">
        <v>4227</v>
      </c>
      <c r="D1492" s="40" t="s">
        <v>4302</v>
      </c>
      <c r="E1492" s="40" t="s">
        <v>4303</v>
      </c>
      <c r="F1492" s="40" t="s">
        <v>4304</v>
      </c>
      <c r="G1492" t="s">
        <v>4230</v>
      </c>
      <c r="H1492" t="s">
        <v>4228</v>
      </c>
    </row>
    <row r="1493" spans="1:8" ht="15" customHeight="1" x14ac:dyDescent="0.25">
      <c r="A1493" s="51">
        <v>1493</v>
      </c>
      <c r="B1493" s="40" t="s">
        <v>262</v>
      </c>
      <c r="C1493" s="40" t="s">
        <v>4227</v>
      </c>
      <c r="D1493" s="40" t="s">
        <v>4305</v>
      </c>
      <c r="E1493" s="40" t="s">
        <v>4306</v>
      </c>
      <c r="F1493" s="40" t="s">
        <v>4307</v>
      </c>
      <c r="G1493" t="s">
        <v>4230</v>
      </c>
      <c r="H1493" t="s">
        <v>4228</v>
      </c>
    </row>
    <row r="1494" spans="1:8" ht="15" customHeight="1" x14ac:dyDescent="0.25">
      <c r="A1494" s="51">
        <v>1494</v>
      </c>
      <c r="B1494" s="40" t="s">
        <v>262</v>
      </c>
      <c r="C1494" s="40" t="s">
        <v>4227</v>
      </c>
      <c r="D1494" s="40" t="s">
        <v>4308</v>
      </c>
      <c r="E1494" s="40" t="s">
        <v>4309</v>
      </c>
      <c r="F1494" s="40" t="s">
        <v>4310</v>
      </c>
      <c r="G1494" t="s">
        <v>4230</v>
      </c>
      <c r="H1494" t="s">
        <v>4228</v>
      </c>
    </row>
    <row r="1495" spans="1:8" ht="15" customHeight="1" x14ac:dyDescent="0.25">
      <c r="A1495" s="51">
        <v>1495</v>
      </c>
      <c r="B1495" s="40" t="s">
        <v>262</v>
      </c>
      <c r="C1495" s="40" t="s">
        <v>4227</v>
      </c>
      <c r="D1495" s="40" t="s">
        <v>4311</v>
      </c>
      <c r="E1495" s="40" t="s">
        <v>4312</v>
      </c>
      <c r="F1495" s="40" t="s">
        <v>4313</v>
      </c>
      <c r="G1495" t="s">
        <v>4230</v>
      </c>
      <c r="H1495" t="s">
        <v>4228</v>
      </c>
    </row>
    <row r="1496" spans="1:8" ht="15" customHeight="1" x14ac:dyDescent="0.25">
      <c r="A1496" s="51">
        <v>1496</v>
      </c>
      <c r="B1496" s="40" t="s">
        <v>262</v>
      </c>
      <c r="C1496" s="40" t="s">
        <v>4227</v>
      </c>
      <c r="D1496" s="40" t="s">
        <v>4314</v>
      </c>
      <c r="E1496" s="40" t="s">
        <v>4315</v>
      </c>
      <c r="F1496" s="40" t="s">
        <v>4316</v>
      </c>
      <c r="G1496" t="s">
        <v>4230</v>
      </c>
      <c r="H1496" t="s">
        <v>4228</v>
      </c>
    </row>
    <row r="1497" spans="1:8" ht="15" customHeight="1" x14ac:dyDescent="0.25">
      <c r="A1497" s="51">
        <v>1497</v>
      </c>
      <c r="B1497" s="40" t="s">
        <v>262</v>
      </c>
      <c r="C1497" s="40" t="s">
        <v>4227</v>
      </c>
      <c r="D1497" s="40" t="s">
        <v>4317</v>
      </c>
      <c r="E1497" s="40" t="s">
        <v>4318</v>
      </c>
      <c r="F1497" s="40" t="s">
        <v>4319</v>
      </c>
      <c r="G1497" t="s">
        <v>4230</v>
      </c>
      <c r="H1497" t="s">
        <v>4228</v>
      </c>
    </row>
    <row r="1498" spans="1:8" ht="15" customHeight="1" x14ac:dyDescent="0.25">
      <c r="A1498" s="51">
        <v>1498</v>
      </c>
      <c r="B1498" s="40" t="s">
        <v>262</v>
      </c>
      <c r="C1498" s="40" t="s">
        <v>4227</v>
      </c>
      <c r="D1498" s="40" t="s">
        <v>4320</v>
      </c>
      <c r="E1498" s="40" t="s">
        <v>4321</v>
      </c>
      <c r="F1498" s="40" t="s">
        <v>4322</v>
      </c>
      <c r="G1498" t="s">
        <v>4230</v>
      </c>
      <c r="H1498" t="s">
        <v>4228</v>
      </c>
    </row>
    <row r="1499" spans="1:8" ht="15" customHeight="1" x14ac:dyDescent="0.25">
      <c r="A1499" s="51">
        <v>1499</v>
      </c>
      <c r="B1499" s="40" t="s">
        <v>262</v>
      </c>
      <c r="C1499" s="40" t="s">
        <v>4227</v>
      </c>
      <c r="D1499" s="40" t="s">
        <v>4323</v>
      </c>
      <c r="E1499" s="40" t="s">
        <v>4324</v>
      </c>
      <c r="F1499" s="40" t="s">
        <v>4325</v>
      </c>
      <c r="G1499" t="s">
        <v>4230</v>
      </c>
      <c r="H1499" t="s">
        <v>4228</v>
      </c>
    </row>
    <row r="1500" spans="1:8" ht="15" customHeight="1" x14ac:dyDescent="0.25">
      <c r="A1500" s="51">
        <v>1500</v>
      </c>
      <c r="B1500" s="40" t="s">
        <v>262</v>
      </c>
      <c r="C1500" s="40" t="s">
        <v>4227</v>
      </c>
      <c r="D1500" s="40" t="s">
        <v>4326</v>
      </c>
      <c r="E1500" s="40" t="s">
        <v>4327</v>
      </c>
      <c r="F1500" s="40" t="s">
        <v>4328</v>
      </c>
      <c r="G1500" t="s">
        <v>4230</v>
      </c>
      <c r="H1500" t="s">
        <v>4228</v>
      </c>
    </row>
    <row r="1501" spans="1:8" ht="15" customHeight="1" x14ac:dyDescent="0.25">
      <c r="A1501" s="51">
        <v>1501</v>
      </c>
      <c r="B1501" s="40" t="s">
        <v>262</v>
      </c>
      <c r="C1501" s="40" t="s">
        <v>4227</v>
      </c>
      <c r="D1501" s="40" t="s">
        <v>4329</v>
      </c>
      <c r="E1501" s="40" t="s">
        <v>4330</v>
      </c>
      <c r="F1501" s="40" t="s">
        <v>4331</v>
      </c>
      <c r="G1501" t="s">
        <v>4230</v>
      </c>
      <c r="H1501" t="s">
        <v>4228</v>
      </c>
    </row>
    <row r="1502" spans="1:8" ht="15" customHeight="1" x14ac:dyDescent="0.25">
      <c r="A1502" s="51">
        <v>1502</v>
      </c>
      <c r="B1502" s="40" t="s">
        <v>262</v>
      </c>
      <c r="C1502" s="40" t="s">
        <v>4227</v>
      </c>
      <c r="D1502" s="40" t="s">
        <v>4332</v>
      </c>
      <c r="E1502" s="40" t="s">
        <v>4333</v>
      </c>
      <c r="F1502" s="40" t="s">
        <v>4334</v>
      </c>
      <c r="G1502" t="s">
        <v>4230</v>
      </c>
      <c r="H1502" t="s">
        <v>4228</v>
      </c>
    </row>
    <row r="1503" spans="1:8" ht="15" customHeight="1" x14ac:dyDescent="0.25">
      <c r="A1503" s="51">
        <v>1503</v>
      </c>
      <c r="B1503" s="40" t="s">
        <v>262</v>
      </c>
      <c r="C1503" s="40" t="s">
        <v>4227</v>
      </c>
      <c r="D1503" s="40" t="s">
        <v>4335</v>
      </c>
      <c r="E1503" s="40" t="s">
        <v>4336</v>
      </c>
      <c r="F1503" s="40" t="s">
        <v>4337</v>
      </c>
      <c r="G1503" t="s">
        <v>4230</v>
      </c>
      <c r="H1503" t="s">
        <v>4228</v>
      </c>
    </row>
    <row r="1504" spans="1:8" ht="15" customHeight="1" x14ac:dyDescent="0.25">
      <c r="A1504" s="51">
        <v>1504</v>
      </c>
      <c r="B1504" s="40" t="s">
        <v>262</v>
      </c>
      <c r="C1504" s="40" t="s">
        <v>4227</v>
      </c>
      <c r="D1504" s="40" t="s">
        <v>4338</v>
      </c>
      <c r="E1504" s="40" t="s">
        <v>4336</v>
      </c>
      <c r="F1504" s="40" t="s">
        <v>4339</v>
      </c>
      <c r="G1504" t="s">
        <v>4230</v>
      </c>
      <c r="H1504" t="s">
        <v>4228</v>
      </c>
    </row>
    <row r="1505" spans="1:8" ht="15" customHeight="1" x14ac:dyDescent="0.25">
      <c r="A1505" s="51">
        <v>1505</v>
      </c>
      <c r="B1505" s="40" t="s">
        <v>262</v>
      </c>
      <c r="C1505" s="40" t="s">
        <v>4227</v>
      </c>
      <c r="D1505" s="40" t="s">
        <v>4340</v>
      </c>
      <c r="E1505" s="40" t="s">
        <v>4341</v>
      </c>
      <c r="F1505" s="40" t="s">
        <v>4342</v>
      </c>
      <c r="G1505" t="s">
        <v>4230</v>
      </c>
      <c r="H1505" t="s">
        <v>4228</v>
      </c>
    </row>
    <row r="1506" spans="1:8" ht="15" customHeight="1" x14ac:dyDescent="0.25">
      <c r="A1506" s="51">
        <v>1506</v>
      </c>
      <c r="B1506" s="40" t="s">
        <v>262</v>
      </c>
      <c r="C1506" s="40" t="s">
        <v>4227</v>
      </c>
      <c r="D1506" s="40" t="s">
        <v>4343</v>
      </c>
      <c r="E1506" s="40" t="s">
        <v>4344</v>
      </c>
      <c r="F1506" s="40" t="s">
        <v>4345</v>
      </c>
      <c r="G1506" t="s">
        <v>4230</v>
      </c>
      <c r="H1506" t="s">
        <v>4228</v>
      </c>
    </row>
    <row r="1507" spans="1:8" ht="15" customHeight="1" x14ac:dyDescent="0.25">
      <c r="A1507" s="51">
        <v>1507</v>
      </c>
      <c r="B1507" s="40" t="s">
        <v>262</v>
      </c>
      <c r="C1507" s="40" t="s">
        <v>4227</v>
      </c>
      <c r="D1507" s="40" t="s">
        <v>4346</v>
      </c>
      <c r="E1507" s="40" t="s">
        <v>4347</v>
      </c>
      <c r="F1507" s="40" t="s">
        <v>4348</v>
      </c>
      <c r="G1507" t="s">
        <v>4230</v>
      </c>
      <c r="H1507" t="s">
        <v>4228</v>
      </c>
    </row>
    <row r="1508" spans="1:8" ht="15" customHeight="1" x14ac:dyDescent="0.25">
      <c r="A1508" s="51">
        <v>1508</v>
      </c>
      <c r="B1508" s="40" t="s">
        <v>262</v>
      </c>
      <c r="C1508" s="40" t="s">
        <v>4227</v>
      </c>
      <c r="D1508" s="40" t="s">
        <v>4349</v>
      </c>
      <c r="E1508" s="40" t="s">
        <v>4350</v>
      </c>
      <c r="F1508" s="40" t="s">
        <v>4351</v>
      </c>
      <c r="G1508" t="s">
        <v>4230</v>
      </c>
      <c r="H1508" t="s">
        <v>4228</v>
      </c>
    </row>
    <row r="1509" spans="1:8" ht="15" customHeight="1" x14ac:dyDescent="0.25">
      <c r="A1509" s="51">
        <v>1509</v>
      </c>
      <c r="B1509" s="40" t="s">
        <v>262</v>
      </c>
      <c r="C1509" s="40" t="s">
        <v>4227</v>
      </c>
      <c r="D1509" s="40" t="s">
        <v>4352</v>
      </c>
      <c r="E1509" s="40" t="s">
        <v>4353</v>
      </c>
      <c r="F1509" s="40" t="s">
        <v>4354</v>
      </c>
      <c r="G1509" t="s">
        <v>4230</v>
      </c>
      <c r="H1509" t="s">
        <v>4228</v>
      </c>
    </row>
    <row r="1510" spans="1:8" ht="15" customHeight="1" x14ac:dyDescent="0.25">
      <c r="A1510" s="51">
        <v>1510</v>
      </c>
      <c r="B1510" s="40" t="s">
        <v>265</v>
      </c>
      <c r="C1510" s="40" t="s">
        <v>4227</v>
      </c>
      <c r="D1510" s="40" t="s">
        <v>265</v>
      </c>
      <c r="E1510" s="40" t="s">
        <v>4355</v>
      </c>
      <c r="F1510" s="40" t="s">
        <v>4356</v>
      </c>
      <c r="G1510" t="s">
        <v>4230</v>
      </c>
      <c r="H1510" t="s">
        <v>4355</v>
      </c>
    </row>
    <row r="1511" spans="1:8" ht="15" customHeight="1" x14ac:dyDescent="0.25">
      <c r="A1511" s="51">
        <v>1511</v>
      </c>
      <c r="B1511" s="40" t="s">
        <v>265</v>
      </c>
      <c r="C1511" s="40" t="s">
        <v>4227</v>
      </c>
      <c r="D1511" s="40" t="s">
        <v>4357</v>
      </c>
      <c r="E1511" s="40" t="s">
        <v>4358</v>
      </c>
      <c r="F1511" s="40" t="s">
        <v>4359</v>
      </c>
      <c r="G1511" t="s">
        <v>4230</v>
      </c>
      <c r="H1511" t="s">
        <v>4355</v>
      </c>
    </row>
    <row r="1512" spans="1:8" ht="15" customHeight="1" x14ac:dyDescent="0.25">
      <c r="A1512" s="51">
        <v>1512</v>
      </c>
      <c r="B1512" s="40" t="s">
        <v>265</v>
      </c>
      <c r="C1512" s="40" t="s">
        <v>4227</v>
      </c>
      <c r="D1512" s="40" t="s">
        <v>4360</v>
      </c>
      <c r="E1512" s="40" t="s">
        <v>4361</v>
      </c>
      <c r="F1512" s="40" t="s">
        <v>4362</v>
      </c>
      <c r="G1512" t="s">
        <v>4230</v>
      </c>
      <c r="H1512" t="s">
        <v>4355</v>
      </c>
    </row>
    <row r="1513" spans="1:8" ht="15" customHeight="1" x14ac:dyDescent="0.25">
      <c r="A1513" s="51">
        <v>1513</v>
      </c>
      <c r="B1513" s="40" t="s">
        <v>265</v>
      </c>
      <c r="C1513" s="40" t="s">
        <v>4227</v>
      </c>
      <c r="D1513" s="40" t="s">
        <v>4363</v>
      </c>
      <c r="E1513" s="40" t="s">
        <v>4364</v>
      </c>
      <c r="F1513" s="40" t="s">
        <v>4365</v>
      </c>
      <c r="G1513" t="s">
        <v>4230</v>
      </c>
      <c r="H1513" t="s">
        <v>4355</v>
      </c>
    </row>
    <row r="1514" spans="1:8" ht="15" customHeight="1" x14ac:dyDescent="0.25">
      <c r="A1514" s="51">
        <v>1514</v>
      </c>
      <c r="B1514" s="40" t="s">
        <v>265</v>
      </c>
      <c r="C1514" s="40" t="s">
        <v>4227</v>
      </c>
      <c r="D1514" s="40" t="s">
        <v>4366</v>
      </c>
      <c r="E1514" s="40" t="s">
        <v>4367</v>
      </c>
      <c r="F1514" s="40" t="s">
        <v>4368</v>
      </c>
      <c r="G1514" t="s">
        <v>4230</v>
      </c>
      <c r="H1514" t="s">
        <v>4355</v>
      </c>
    </row>
    <row r="1515" spans="1:8" ht="15" customHeight="1" x14ac:dyDescent="0.25">
      <c r="A1515" s="51">
        <v>1515</v>
      </c>
      <c r="B1515" s="40" t="s">
        <v>265</v>
      </c>
      <c r="C1515" s="40" t="s">
        <v>4227</v>
      </c>
      <c r="D1515" s="40" t="s">
        <v>4369</v>
      </c>
      <c r="E1515" s="40" t="s">
        <v>4370</v>
      </c>
      <c r="F1515" s="40" t="s">
        <v>4371</v>
      </c>
      <c r="G1515" t="s">
        <v>4230</v>
      </c>
      <c r="H1515" t="s">
        <v>4355</v>
      </c>
    </row>
    <row r="1516" spans="1:8" ht="15" customHeight="1" x14ac:dyDescent="0.25">
      <c r="A1516" s="51">
        <v>1516</v>
      </c>
      <c r="B1516" s="40" t="s">
        <v>265</v>
      </c>
      <c r="C1516" s="40" t="s">
        <v>4227</v>
      </c>
      <c r="D1516" s="40" t="s">
        <v>4372</v>
      </c>
      <c r="E1516" s="40" t="s">
        <v>4373</v>
      </c>
      <c r="F1516" s="40" t="s">
        <v>4374</v>
      </c>
      <c r="G1516" t="s">
        <v>4230</v>
      </c>
      <c r="H1516" t="s">
        <v>4355</v>
      </c>
    </row>
    <row r="1517" spans="1:8" ht="15" customHeight="1" x14ac:dyDescent="0.25">
      <c r="A1517" s="51">
        <v>1517</v>
      </c>
      <c r="B1517" s="40" t="s">
        <v>265</v>
      </c>
      <c r="C1517" s="40" t="s">
        <v>4227</v>
      </c>
      <c r="D1517" s="40" t="s">
        <v>4375</v>
      </c>
      <c r="E1517" s="40" t="s">
        <v>4376</v>
      </c>
      <c r="F1517" s="40" t="s">
        <v>4377</v>
      </c>
      <c r="G1517" t="s">
        <v>4230</v>
      </c>
      <c r="H1517" t="s">
        <v>4355</v>
      </c>
    </row>
    <row r="1518" spans="1:8" ht="15" customHeight="1" x14ac:dyDescent="0.25">
      <c r="A1518" s="51">
        <v>1518</v>
      </c>
      <c r="B1518" s="40" t="s">
        <v>265</v>
      </c>
      <c r="C1518" s="40" t="s">
        <v>4227</v>
      </c>
      <c r="D1518" s="40" t="s">
        <v>4378</v>
      </c>
      <c r="E1518" s="40" t="s">
        <v>4379</v>
      </c>
      <c r="F1518" s="40" t="s">
        <v>4380</v>
      </c>
      <c r="G1518" t="s">
        <v>4230</v>
      </c>
      <c r="H1518" t="s">
        <v>4355</v>
      </c>
    </row>
    <row r="1519" spans="1:8" ht="15" customHeight="1" x14ac:dyDescent="0.25">
      <c r="A1519" s="51">
        <v>1519</v>
      </c>
      <c r="B1519" s="40" t="s">
        <v>265</v>
      </c>
      <c r="C1519" s="40" t="s">
        <v>4227</v>
      </c>
      <c r="D1519" s="40" t="s">
        <v>4381</v>
      </c>
      <c r="E1519" s="40" t="s">
        <v>4382</v>
      </c>
      <c r="F1519" s="40" t="s">
        <v>4383</v>
      </c>
      <c r="G1519" t="s">
        <v>4230</v>
      </c>
      <c r="H1519" t="s">
        <v>4355</v>
      </c>
    </row>
    <row r="1520" spans="1:8" ht="15" customHeight="1" x14ac:dyDescent="0.25">
      <c r="A1520" s="51">
        <v>1520</v>
      </c>
      <c r="B1520" s="40" t="s">
        <v>265</v>
      </c>
      <c r="C1520" s="40" t="s">
        <v>4227</v>
      </c>
      <c r="D1520" s="40" t="s">
        <v>4384</v>
      </c>
      <c r="E1520" s="40" t="s">
        <v>4385</v>
      </c>
      <c r="F1520" s="40" t="s">
        <v>4386</v>
      </c>
      <c r="G1520" t="s">
        <v>4230</v>
      </c>
      <c r="H1520" t="s">
        <v>4355</v>
      </c>
    </row>
    <row r="1521" spans="1:8" ht="15" customHeight="1" x14ac:dyDescent="0.25">
      <c r="A1521" s="51">
        <v>1521</v>
      </c>
      <c r="B1521" s="40" t="s">
        <v>265</v>
      </c>
      <c r="C1521" s="40" t="s">
        <v>4227</v>
      </c>
      <c r="D1521" s="40" t="s">
        <v>4387</v>
      </c>
      <c r="E1521" s="40" t="s">
        <v>4388</v>
      </c>
      <c r="F1521" s="40" t="s">
        <v>4389</v>
      </c>
      <c r="G1521" t="s">
        <v>4230</v>
      </c>
      <c r="H1521" t="s">
        <v>4355</v>
      </c>
    </row>
    <row r="1522" spans="1:8" ht="15" customHeight="1" x14ac:dyDescent="0.25">
      <c r="A1522" s="51">
        <v>1522</v>
      </c>
      <c r="B1522" s="40" t="s">
        <v>265</v>
      </c>
      <c r="C1522" s="40" t="s">
        <v>4227</v>
      </c>
      <c r="D1522" s="40" t="s">
        <v>4390</v>
      </c>
      <c r="E1522" s="40" t="s">
        <v>4391</v>
      </c>
      <c r="F1522" s="40" t="s">
        <v>4392</v>
      </c>
      <c r="G1522" t="s">
        <v>4230</v>
      </c>
      <c r="H1522" t="s">
        <v>4355</v>
      </c>
    </row>
    <row r="1523" spans="1:8" ht="15" customHeight="1" x14ac:dyDescent="0.25">
      <c r="A1523" s="51">
        <v>1523</v>
      </c>
      <c r="B1523" s="40" t="s">
        <v>265</v>
      </c>
      <c r="C1523" s="40" t="s">
        <v>4227</v>
      </c>
      <c r="D1523" s="40" t="s">
        <v>4393</v>
      </c>
      <c r="E1523" s="40" t="s">
        <v>4394</v>
      </c>
      <c r="F1523" s="40" t="s">
        <v>4395</v>
      </c>
      <c r="G1523" t="s">
        <v>4230</v>
      </c>
      <c r="H1523" t="s">
        <v>4355</v>
      </c>
    </row>
    <row r="1524" spans="1:8" ht="15" customHeight="1" x14ac:dyDescent="0.25">
      <c r="A1524" s="51">
        <v>1524</v>
      </c>
      <c r="B1524" s="40" t="s">
        <v>265</v>
      </c>
      <c r="C1524" s="40" t="s">
        <v>4227</v>
      </c>
      <c r="D1524" s="40" t="s">
        <v>4396</v>
      </c>
      <c r="E1524" s="40" t="s">
        <v>4397</v>
      </c>
      <c r="F1524" s="40" t="s">
        <v>4398</v>
      </c>
      <c r="G1524" t="s">
        <v>4230</v>
      </c>
      <c r="H1524" t="s">
        <v>4355</v>
      </c>
    </row>
    <row r="1525" spans="1:8" ht="15" customHeight="1" x14ac:dyDescent="0.25">
      <c r="A1525" s="51">
        <v>1525</v>
      </c>
      <c r="B1525" s="40" t="s">
        <v>265</v>
      </c>
      <c r="C1525" s="40" t="s">
        <v>4227</v>
      </c>
      <c r="D1525" s="40" t="s">
        <v>4399</v>
      </c>
      <c r="E1525" s="40" t="s">
        <v>4400</v>
      </c>
      <c r="F1525" s="40" t="s">
        <v>4401</v>
      </c>
      <c r="G1525" t="s">
        <v>4230</v>
      </c>
      <c r="H1525" t="s">
        <v>4355</v>
      </c>
    </row>
    <row r="1526" spans="1:8" ht="15" customHeight="1" x14ac:dyDescent="0.25">
      <c r="A1526" s="51">
        <v>1526</v>
      </c>
      <c r="B1526" s="40" t="s">
        <v>265</v>
      </c>
      <c r="C1526" s="40" t="s">
        <v>4227</v>
      </c>
      <c r="D1526" s="40" t="s">
        <v>4402</v>
      </c>
      <c r="E1526" s="40" t="s">
        <v>4403</v>
      </c>
      <c r="F1526" s="40" t="s">
        <v>4404</v>
      </c>
      <c r="G1526" t="s">
        <v>4230</v>
      </c>
      <c r="H1526" t="s">
        <v>4355</v>
      </c>
    </row>
    <row r="1527" spans="1:8" ht="15" customHeight="1" x14ac:dyDescent="0.25">
      <c r="A1527" s="51">
        <v>1527</v>
      </c>
      <c r="B1527" s="40" t="s">
        <v>265</v>
      </c>
      <c r="C1527" s="40" t="s">
        <v>4227</v>
      </c>
      <c r="D1527" s="40" t="s">
        <v>4405</v>
      </c>
      <c r="E1527" s="40" t="s">
        <v>4406</v>
      </c>
      <c r="F1527" s="40" t="s">
        <v>4407</v>
      </c>
      <c r="G1527" t="s">
        <v>4230</v>
      </c>
      <c r="H1527" t="s">
        <v>4355</v>
      </c>
    </row>
    <row r="1528" spans="1:8" ht="15" customHeight="1" x14ac:dyDescent="0.25">
      <c r="A1528" s="51">
        <v>1528</v>
      </c>
      <c r="B1528" s="40" t="s">
        <v>265</v>
      </c>
      <c r="C1528" s="40" t="s">
        <v>4227</v>
      </c>
      <c r="D1528" s="40" t="s">
        <v>4408</v>
      </c>
      <c r="E1528" s="40" t="s">
        <v>4409</v>
      </c>
      <c r="F1528" s="40" t="s">
        <v>4410</v>
      </c>
      <c r="G1528" t="s">
        <v>4230</v>
      </c>
      <c r="H1528" t="s">
        <v>4355</v>
      </c>
    </row>
    <row r="1529" spans="1:8" ht="15" customHeight="1" x14ac:dyDescent="0.25">
      <c r="A1529" s="51">
        <v>1529</v>
      </c>
      <c r="B1529" s="40" t="s">
        <v>265</v>
      </c>
      <c r="C1529" s="40" t="s">
        <v>4227</v>
      </c>
      <c r="D1529" s="40" t="s">
        <v>4411</v>
      </c>
      <c r="E1529" s="40" t="s">
        <v>4412</v>
      </c>
      <c r="F1529" s="40" t="s">
        <v>4413</v>
      </c>
      <c r="G1529" t="s">
        <v>4230</v>
      </c>
      <c r="H1529" t="s">
        <v>4355</v>
      </c>
    </row>
    <row r="1530" spans="1:8" ht="15" customHeight="1" x14ac:dyDescent="0.25">
      <c r="A1530" s="51">
        <v>1530</v>
      </c>
      <c r="B1530" s="40" t="s">
        <v>265</v>
      </c>
      <c r="C1530" s="40" t="s">
        <v>4227</v>
      </c>
      <c r="D1530" s="40" t="s">
        <v>4414</v>
      </c>
      <c r="E1530" s="40" t="s">
        <v>4415</v>
      </c>
      <c r="F1530" s="40" t="s">
        <v>4416</v>
      </c>
      <c r="G1530" t="s">
        <v>4230</v>
      </c>
      <c r="H1530" t="s">
        <v>4355</v>
      </c>
    </row>
    <row r="1531" spans="1:8" ht="15" customHeight="1" x14ac:dyDescent="0.25">
      <c r="A1531" s="51">
        <v>1531</v>
      </c>
      <c r="B1531" s="40" t="s">
        <v>265</v>
      </c>
      <c r="C1531" s="40" t="s">
        <v>4227</v>
      </c>
      <c r="D1531" s="40" t="s">
        <v>4417</v>
      </c>
      <c r="E1531" s="40" t="s">
        <v>4418</v>
      </c>
      <c r="F1531" s="40" t="s">
        <v>4419</v>
      </c>
      <c r="G1531" t="s">
        <v>4230</v>
      </c>
      <c r="H1531" t="s">
        <v>4355</v>
      </c>
    </row>
    <row r="1532" spans="1:8" ht="15" customHeight="1" x14ac:dyDescent="0.25">
      <c r="A1532" s="51">
        <v>1532</v>
      </c>
      <c r="B1532" s="40" t="s">
        <v>265</v>
      </c>
      <c r="C1532" s="40" t="s">
        <v>4227</v>
      </c>
      <c r="D1532" s="40" t="s">
        <v>4420</v>
      </c>
      <c r="E1532" s="40" t="s">
        <v>4421</v>
      </c>
      <c r="F1532" s="40" t="s">
        <v>4422</v>
      </c>
      <c r="G1532" t="s">
        <v>4230</v>
      </c>
      <c r="H1532" t="s">
        <v>4355</v>
      </c>
    </row>
    <row r="1533" spans="1:8" ht="15" customHeight="1" x14ac:dyDescent="0.25">
      <c r="A1533" s="51">
        <v>1533</v>
      </c>
      <c r="B1533" s="40" t="s">
        <v>265</v>
      </c>
      <c r="C1533" s="40" t="s">
        <v>4227</v>
      </c>
      <c r="D1533" s="40" t="s">
        <v>4423</v>
      </c>
      <c r="E1533" s="40" t="s">
        <v>4424</v>
      </c>
      <c r="F1533" s="40" t="s">
        <v>4425</v>
      </c>
      <c r="G1533" t="s">
        <v>4230</v>
      </c>
      <c r="H1533" t="s">
        <v>4355</v>
      </c>
    </row>
    <row r="1534" spans="1:8" ht="15" customHeight="1" x14ac:dyDescent="0.25">
      <c r="A1534" s="51">
        <v>1534</v>
      </c>
      <c r="B1534" s="40" t="s">
        <v>265</v>
      </c>
      <c r="C1534" s="40" t="s">
        <v>4227</v>
      </c>
      <c r="D1534" s="40" t="s">
        <v>4426</v>
      </c>
      <c r="E1534" s="40" t="s">
        <v>4427</v>
      </c>
      <c r="F1534" s="40" t="s">
        <v>4428</v>
      </c>
      <c r="G1534" t="s">
        <v>4230</v>
      </c>
      <c r="H1534" t="s">
        <v>4355</v>
      </c>
    </row>
    <row r="1535" spans="1:8" ht="15" customHeight="1" x14ac:dyDescent="0.25">
      <c r="A1535" s="51">
        <v>1535</v>
      </c>
      <c r="B1535" s="40" t="s">
        <v>265</v>
      </c>
      <c r="C1535" s="40" t="s">
        <v>4227</v>
      </c>
      <c r="D1535" s="40" t="s">
        <v>4429</v>
      </c>
      <c r="E1535" s="40" t="s">
        <v>4430</v>
      </c>
      <c r="F1535" s="40" t="s">
        <v>4431</v>
      </c>
      <c r="G1535" t="s">
        <v>4230</v>
      </c>
      <c r="H1535" t="s">
        <v>4355</v>
      </c>
    </row>
    <row r="1536" spans="1:8" ht="15" customHeight="1" x14ac:dyDescent="0.25">
      <c r="A1536" s="51">
        <v>1536</v>
      </c>
      <c r="B1536" s="40" t="s">
        <v>265</v>
      </c>
      <c r="C1536" s="40" t="s">
        <v>4227</v>
      </c>
      <c r="D1536" s="40" t="s">
        <v>4432</v>
      </c>
      <c r="E1536" s="40" t="s">
        <v>4433</v>
      </c>
      <c r="F1536" s="40" t="s">
        <v>4434</v>
      </c>
      <c r="G1536" t="s">
        <v>4230</v>
      </c>
      <c r="H1536" t="s">
        <v>4355</v>
      </c>
    </row>
    <row r="1537" spans="1:8" ht="15" customHeight="1" x14ac:dyDescent="0.25">
      <c r="A1537" s="51">
        <v>1537</v>
      </c>
      <c r="B1537" s="40" t="s">
        <v>265</v>
      </c>
      <c r="C1537" s="40" t="s">
        <v>4227</v>
      </c>
      <c r="D1537" s="40" t="s">
        <v>4435</v>
      </c>
      <c r="E1537" s="40" t="s">
        <v>4436</v>
      </c>
      <c r="F1537" s="40" t="s">
        <v>4437</v>
      </c>
      <c r="G1537" t="s">
        <v>4230</v>
      </c>
      <c r="H1537" t="s">
        <v>4355</v>
      </c>
    </row>
    <row r="1538" spans="1:8" ht="15" customHeight="1" x14ac:dyDescent="0.25">
      <c r="A1538" s="51">
        <v>1538</v>
      </c>
      <c r="B1538" s="40" t="s">
        <v>265</v>
      </c>
      <c r="C1538" s="40" t="s">
        <v>4227</v>
      </c>
      <c r="D1538" s="40" t="s">
        <v>4438</v>
      </c>
      <c r="E1538" s="40" t="s">
        <v>4439</v>
      </c>
      <c r="F1538" s="40" t="s">
        <v>4440</v>
      </c>
      <c r="G1538" t="s">
        <v>4230</v>
      </c>
      <c r="H1538" t="s">
        <v>4355</v>
      </c>
    </row>
    <row r="1539" spans="1:8" ht="15" customHeight="1" x14ac:dyDescent="0.25">
      <c r="A1539" s="51">
        <v>1539</v>
      </c>
      <c r="B1539" s="40" t="s">
        <v>265</v>
      </c>
      <c r="C1539" s="40" t="s">
        <v>4227</v>
      </c>
      <c r="D1539" s="40" t="s">
        <v>4441</v>
      </c>
      <c r="E1539" s="40" t="s">
        <v>4442</v>
      </c>
      <c r="F1539" s="40" t="s">
        <v>4443</v>
      </c>
      <c r="G1539" t="s">
        <v>4230</v>
      </c>
      <c r="H1539" t="s">
        <v>4355</v>
      </c>
    </row>
    <row r="1540" spans="1:8" ht="15" customHeight="1" x14ac:dyDescent="0.25">
      <c r="A1540" s="51">
        <v>1540</v>
      </c>
      <c r="B1540" s="40" t="s">
        <v>265</v>
      </c>
      <c r="C1540" s="40" t="s">
        <v>4227</v>
      </c>
      <c r="D1540" s="40" t="s">
        <v>4444</v>
      </c>
      <c r="E1540" s="40" t="s">
        <v>4445</v>
      </c>
      <c r="F1540" s="40" t="s">
        <v>4446</v>
      </c>
      <c r="G1540" t="s">
        <v>4230</v>
      </c>
      <c r="H1540" t="s">
        <v>4355</v>
      </c>
    </row>
    <row r="1541" spans="1:8" ht="15" customHeight="1" x14ac:dyDescent="0.25">
      <c r="A1541" s="51">
        <v>1541</v>
      </c>
      <c r="B1541" s="40" t="s">
        <v>265</v>
      </c>
      <c r="C1541" s="40" t="s">
        <v>4227</v>
      </c>
      <c r="D1541" s="40" t="s">
        <v>4447</v>
      </c>
      <c r="E1541" s="40" t="s">
        <v>4448</v>
      </c>
      <c r="F1541" s="40" t="s">
        <v>4449</v>
      </c>
      <c r="G1541" t="s">
        <v>4230</v>
      </c>
      <c r="H1541" t="s">
        <v>4355</v>
      </c>
    </row>
    <row r="1542" spans="1:8" ht="15" customHeight="1" x14ac:dyDescent="0.25">
      <c r="A1542" s="51">
        <v>1542</v>
      </c>
      <c r="B1542" s="40" t="s">
        <v>265</v>
      </c>
      <c r="C1542" s="40" t="s">
        <v>4227</v>
      </c>
      <c r="D1542" s="40" t="s">
        <v>4450</v>
      </c>
      <c r="E1542" s="40" t="s">
        <v>4451</v>
      </c>
      <c r="F1542" s="40" t="s">
        <v>4452</v>
      </c>
      <c r="G1542" t="s">
        <v>4230</v>
      </c>
      <c r="H1542" t="s">
        <v>4355</v>
      </c>
    </row>
    <row r="1543" spans="1:8" ht="15" customHeight="1" x14ac:dyDescent="0.25">
      <c r="A1543" s="51">
        <v>1543</v>
      </c>
      <c r="B1543" s="40" t="s">
        <v>265</v>
      </c>
      <c r="C1543" s="40" t="s">
        <v>4227</v>
      </c>
      <c r="D1543" s="40" t="s">
        <v>4453</v>
      </c>
      <c r="E1543" s="40" t="s">
        <v>4454</v>
      </c>
      <c r="F1543" s="40" t="s">
        <v>4455</v>
      </c>
      <c r="G1543" t="s">
        <v>4230</v>
      </c>
      <c r="H1543" t="s">
        <v>4355</v>
      </c>
    </row>
    <row r="1544" spans="1:8" ht="15" customHeight="1" x14ac:dyDescent="0.25">
      <c r="A1544" s="51">
        <v>1544</v>
      </c>
      <c r="B1544" s="40" t="s">
        <v>265</v>
      </c>
      <c r="C1544" s="40" t="s">
        <v>4227</v>
      </c>
      <c r="D1544" s="40" t="s">
        <v>4456</v>
      </c>
      <c r="E1544" s="40" t="s">
        <v>4457</v>
      </c>
      <c r="F1544" s="40" t="s">
        <v>4458</v>
      </c>
      <c r="G1544" t="s">
        <v>4230</v>
      </c>
      <c r="H1544" t="s">
        <v>4355</v>
      </c>
    </row>
    <row r="1545" spans="1:8" ht="15" customHeight="1" x14ac:dyDescent="0.25">
      <c r="A1545" s="51">
        <v>1545</v>
      </c>
      <c r="B1545" s="40" t="s">
        <v>265</v>
      </c>
      <c r="C1545" s="40" t="s">
        <v>4227</v>
      </c>
      <c r="D1545" s="40" t="s">
        <v>4459</v>
      </c>
      <c r="E1545" s="40" t="s">
        <v>4460</v>
      </c>
      <c r="F1545" s="40" t="s">
        <v>4461</v>
      </c>
      <c r="G1545" t="s">
        <v>4230</v>
      </c>
      <c r="H1545" t="s">
        <v>4355</v>
      </c>
    </row>
    <row r="1546" spans="1:8" ht="15" customHeight="1" x14ac:dyDescent="0.25">
      <c r="A1546" s="51">
        <v>1546</v>
      </c>
      <c r="B1546" s="40" t="s">
        <v>265</v>
      </c>
      <c r="C1546" s="40" t="s">
        <v>4227</v>
      </c>
      <c r="D1546" s="40" t="s">
        <v>4462</v>
      </c>
      <c r="E1546" s="40" t="s">
        <v>4463</v>
      </c>
      <c r="F1546" s="40" t="s">
        <v>4464</v>
      </c>
      <c r="G1546" t="s">
        <v>4230</v>
      </c>
      <c r="H1546" t="s">
        <v>4355</v>
      </c>
    </row>
    <row r="1547" spans="1:8" ht="15" customHeight="1" x14ac:dyDescent="0.25">
      <c r="A1547" s="51">
        <v>1547</v>
      </c>
      <c r="B1547" s="40" t="s">
        <v>265</v>
      </c>
      <c r="C1547" s="40" t="s">
        <v>4227</v>
      </c>
      <c r="D1547" s="40" t="s">
        <v>4465</v>
      </c>
      <c r="E1547" s="40" t="s">
        <v>4466</v>
      </c>
      <c r="F1547" s="40" t="s">
        <v>4467</v>
      </c>
      <c r="G1547" t="s">
        <v>4230</v>
      </c>
      <c r="H1547" t="s">
        <v>4355</v>
      </c>
    </row>
    <row r="1548" spans="1:8" ht="15" customHeight="1" x14ac:dyDescent="0.25">
      <c r="A1548" s="51">
        <v>1548</v>
      </c>
      <c r="B1548" s="40" t="s">
        <v>265</v>
      </c>
      <c r="C1548" s="40" t="s">
        <v>4227</v>
      </c>
      <c r="D1548" s="40" t="s">
        <v>4468</v>
      </c>
      <c r="E1548" s="40" t="s">
        <v>4469</v>
      </c>
      <c r="F1548" s="40" t="s">
        <v>4470</v>
      </c>
      <c r="G1548" t="s">
        <v>4230</v>
      </c>
      <c r="H1548" t="s">
        <v>4355</v>
      </c>
    </row>
    <row r="1549" spans="1:8" ht="15" customHeight="1" x14ac:dyDescent="0.25">
      <c r="A1549" s="51">
        <v>1549</v>
      </c>
      <c r="B1549" s="40" t="s">
        <v>265</v>
      </c>
      <c r="C1549" s="40" t="s">
        <v>4227</v>
      </c>
      <c r="D1549" s="40" t="s">
        <v>4471</v>
      </c>
      <c r="E1549" s="40" t="s">
        <v>4472</v>
      </c>
      <c r="F1549" s="40" t="s">
        <v>4473</v>
      </c>
      <c r="G1549" t="s">
        <v>4230</v>
      </c>
      <c r="H1549" t="s">
        <v>4355</v>
      </c>
    </row>
    <row r="1550" spans="1:8" ht="15" customHeight="1" x14ac:dyDescent="0.25">
      <c r="A1550" s="51">
        <v>1550</v>
      </c>
      <c r="B1550" s="40" t="s">
        <v>265</v>
      </c>
      <c r="C1550" s="40" t="s">
        <v>4227</v>
      </c>
      <c r="D1550" s="40" t="s">
        <v>4474</v>
      </c>
      <c r="E1550" s="40" t="s">
        <v>4475</v>
      </c>
      <c r="F1550" s="40" t="s">
        <v>4476</v>
      </c>
      <c r="G1550" t="s">
        <v>4230</v>
      </c>
      <c r="H1550" t="s">
        <v>4355</v>
      </c>
    </row>
    <row r="1551" spans="1:8" ht="15" customHeight="1" x14ac:dyDescent="0.25">
      <c r="A1551" s="51">
        <v>1551</v>
      </c>
      <c r="B1551" s="40" t="s">
        <v>265</v>
      </c>
      <c r="C1551" s="40" t="s">
        <v>4227</v>
      </c>
      <c r="D1551" s="40" t="s">
        <v>4477</v>
      </c>
      <c r="E1551" s="40" t="s">
        <v>4478</v>
      </c>
      <c r="F1551" s="40" t="s">
        <v>4479</v>
      </c>
      <c r="G1551" t="s">
        <v>4230</v>
      </c>
      <c r="H1551" t="s">
        <v>4355</v>
      </c>
    </row>
    <row r="1552" spans="1:8" ht="15" customHeight="1" x14ac:dyDescent="0.25">
      <c r="A1552" s="51">
        <v>1552</v>
      </c>
      <c r="B1552" s="40" t="s">
        <v>265</v>
      </c>
      <c r="C1552" s="40" t="s">
        <v>4227</v>
      </c>
      <c r="D1552" s="40" t="s">
        <v>4480</v>
      </c>
      <c r="E1552" s="40" t="s">
        <v>4481</v>
      </c>
      <c r="F1552" s="40" t="s">
        <v>4482</v>
      </c>
      <c r="G1552" t="s">
        <v>4230</v>
      </c>
      <c r="H1552" t="s">
        <v>4355</v>
      </c>
    </row>
    <row r="1553" spans="1:8" ht="15" customHeight="1" x14ac:dyDescent="0.25">
      <c r="A1553" s="51">
        <v>1553</v>
      </c>
      <c r="B1553" s="40" t="s">
        <v>265</v>
      </c>
      <c r="C1553" s="40" t="s">
        <v>4227</v>
      </c>
      <c r="D1553" s="40" t="s">
        <v>4483</v>
      </c>
      <c r="E1553" s="40" t="s">
        <v>4484</v>
      </c>
      <c r="F1553" s="40" t="s">
        <v>4485</v>
      </c>
      <c r="G1553" t="s">
        <v>4230</v>
      </c>
      <c r="H1553" t="s">
        <v>4355</v>
      </c>
    </row>
    <row r="1554" spans="1:8" ht="15" customHeight="1" x14ac:dyDescent="0.25">
      <c r="A1554" s="51">
        <v>1554</v>
      </c>
      <c r="B1554" s="40" t="s">
        <v>265</v>
      </c>
      <c r="C1554" s="40" t="s">
        <v>4227</v>
      </c>
      <c r="D1554" s="40" t="s">
        <v>4486</v>
      </c>
      <c r="E1554" s="40" t="s">
        <v>4487</v>
      </c>
      <c r="F1554" s="40" t="s">
        <v>4488</v>
      </c>
      <c r="G1554" t="s">
        <v>4230</v>
      </c>
      <c r="H1554" t="s">
        <v>4355</v>
      </c>
    </row>
    <row r="1555" spans="1:8" ht="15" customHeight="1" x14ac:dyDescent="0.25">
      <c r="A1555" s="51">
        <v>1555</v>
      </c>
      <c r="B1555" s="40" t="s">
        <v>265</v>
      </c>
      <c r="C1555" s="40" t="s">
        <v>4227</v>
      </c>
      <c r="D1555" s="40" t="s">
        <v>4489</v>
      </c>
      <c r="E1555" s="40" t="s">
        <v>4490</v>
      </c>
      <c r="F1555" s="40" t="s">
        <v>4491</v>
      </c>
      <c r="G1555" t="s">
        <v>4230</v>
      </c>
      <c r="H1555" t="s">
        <v>4355</v>
      </c>
    </row>
    <row r="1556" spans="1:8" ht="15" customHeight="1" x14ac:dyDescent="0.25">
      <c r="A1556" s="51">
        <v>1556</v>
      </c>
      <c r="B1556" s="40" t="s">
        <v>265</v>
      </c>
      <c r="C1556" s="40" t="s">
        <v>4227</v>
      </c>
      <c r="D1556" s="40" t="s">
        <v>4492</v>
      </c>
      <c r="E1556" s="40" t="s">
        <v>4493</v>
      </c>
      <c r="F1556" s="40" t="s">
        <v>4494</v>
      </c>
      <c r="G1556" t="s">
        <v>4230</v>
      </c>
      <c r="H1556" t="s">
        <v>4355</v>
      </c>
    </row>
    <row r="1557" spans="1:8" ht="15" customHeight="1" x14ac:dyDescent="0.25">
      <c r="A1557" s="51">
        <v>1557</v>
      </c>
      <c r="B1557" s="40" t="s">
        <v>265</v>
      </c>
      <c r="C1557" s="40" t="s">
        <v>4227</v>
      </c>
      <c r="D1557" s="40" t="s">
        <v>4495</v>
      </c>
      <c r="E1557" s="40" t="s">
        <v>4496</v>
      </c>
      <c r="F1557" s="40" t="s">
        <v>4497</v>
      </c>
      <c r="G1557" t="s">
        <v>4230</v>
      </c>
      <c r="H1557" t="s">
        <v>4355</v>
      </c>
    </row>
    <row r="1558" spans="1:8" ht="15" customHeight="1" x14ac:dyDescent="0.25">
      <c r="A1558" s="51">
        <v>1558</v>
      </c>
      <c r="B1558" s="40" t="s">
        <v>265</v>
      </c>
      <c r="C1558" s="40" t="s">
        <v>4227</v>
      </c>
      <c r="D1558" s="40" t="s">
        <v>4498</v>
      </c>
      <c r="E1558" s="40" t="s">
        <v>4499</v>
      </c>
      <c r="F1558" s="40" t="s">
        <v>4500</v>
      </c>
      <c r="G1558" t="s">
        <v>4230</v>
      </c>
      <c r="H1558" t="s">
        <v>4355</v>
      </c>
    </row>
    <row r="1559" spans="1:8" ht="15" customHeight="1" x14ac:dyDescent="0.25">
      <c r="A1559" s="51">
        <v>1559</v>
      </c>
      <c r="B1559" s="40" t="s">
        <v>265</v>
      </c>
      <c r="C1559" s="40" t="s">
        <v>4227</v>
      </c>
      <c r="D1559" s="40" t="s">
        <v>4501</v>
      </c>
      <c r="E1559" s="40" t="s">
        <v>4502</v>
      </c>
      <c r="F1559" s="40" t="s">
        <v>4503</v>
      </c>
      <c r="G1559" t="s">
        <v>4230</v>
      </c>
      <c r="H1559" t="s">
        <v>4355</v>
      </c>
    </row>
    <row r="1560" spans="1:8" ht="15" customHeight="1" x14ac:dyDescent="0.25">
      <c r="A1560" s="51">
        <v>1560</v>
      </c>
      <c r="B1560" s="40" t="s">
        <v>265</v>
      </c>
      <c r="C1560" s="40" t="s">
        <v>4227</v>
      </c>
      <c r="D1560" s="40" t="s">
        <v>4504</v>
      </c>
      <c r="E1560" s="40" t="s">
        <v>4505</v>
      </c>
      <c r="F1560" s="40" t="s">
        <v>4506</v>
      </c>
      <c r="G1560" t="s">
        <v>4230</v>
      </c>
      <c r="H1560" t="s">
        <v>4355</v>
      </c>
    </row>
    <row r="1561" spans="1:8" ht="15" customHeight="1" x14ac:dyDescent="0.25">
      <c r="A1561" s="51">
        <v>1561</v>
      </c>
      <c r="B1561" s="40" t="s">
        <v>265</v>
      </c>
      <c r="C1561" s="40" t="s">
        <v>4227</v>
      </c>
      <c r="D1561" s="40" t="s">
        <v>4507</v>
      </c>
      <c r="E1561" s="40" t="s">
        <v>4508</v>
      </c>
      <c r="F1561" s="40" t="s">
        <v>4509</v>
      </c>
      <c r="G1561" t="s">
        <v>4230</v>
      </c>
      <c r="H1561" t="s">
        <v>4355</v>
      </c>
    </row>
    <row r="1562" spans="1:8" ht="15" customHeight="1" x14ac:dyDescent="0.25">
      <c r="A1562" s="51">
        <v>1562</v>
      </c>
      <c r="B1562" s="40" t="s">
        <v>265</v>
      </c>
      <c r="C1562" s="40" t="s">
        <v>4227</v>
      </c>
      <c r="D1562" s="40" t="s">
        <v>4510</v>
      </c>
      <c r="E1562" s="40" t="s">
        <v>4511</v>
      </c>
      <c r="F1562" s="40" t="s">
        <v>4512</v>
      </c>
      <c r="G1562" t="s">
        <v>4230</v>
      </c>
      <c r="H1562" t="s">
        <v>4355</v>
      </c>
    </row>
    <row r="1563" spans="1:8" ht="15" customHeight="1" x14ac:dyDescent="0.25">
      <c r="A1563" s="51">
        <v>1563</v>
      </c>
      <c r="B1563" s="40" t="s">
        <v>265</v>
      </c>
      <c r="C1563" s="40" t="s">
        <v>4227</v>
      </c>
      <c r="D1563" s="40" t="s">
        <v>4513</v>
      </c>
      <c r="E1563" s="40" t="s">
        <v>4514</v>
      </c>
      <c r="F1563" s="40" t="s">
        <v>4515</v>
      </c>
      <c r="G1563" t="s">
        <v>4230</v>
      </c>
      <c r="H1563" t="s">
        <v>4355</v>
      </c>
    </row>
    <row r="1564" spans="1:8" ht="15" customHeight="1" x14ac:dyDescent="0.25">
      <c r="A1564" s="51">
        <v>1564</v>
      </c>
      <c r="B1564" s="40" t="s">
        <v>265</v>
      </c>
      <c r="C1564" s="40" t="s">
        <v>4227</v>
      </c>
      <c r="D1564" s="40" t="s">
        <v>4516</v>
      </c>
      <c r="E1564" s="40" t="s">
        <v>4517</v>
      </c>
      <c r="F1564" s="40" t="s">
        <v>4518</v>
      </c>
      <c r="G1564" t="s">
        <v>4230</v>
      </c>
      <c r="H1564" t="s">
        <v>4355</v>
      </c>
    </row>
    <row r="1565" spans="1:8" ht="15" customHeight="1" x14ac:dyDescent="0.25">
      <c r="A1565" s="51">
        <v>1565</v>
      </c>
      <c r="B1565" s="40" t="s">
        <v>265</v>
      </c>
      <c r="C1565" s="40" t="s">
        <v>4227</v>
      </c>
      <c r="D1565" s="40" t="s">
        <v>4519</v>
      </c>
      <c r="E1565" s="40" t="s">
        <v>4520</v>
      </c>
      <c r="F1565" s="40" t="s">
        <v>4521</v>
      </c>
      <c r="G1565" t="s">
        <v>4230</v>
      </c>
      <c r="H1565" t="s">
        <v>4355</v>
      </c>
    </row>
    <row r="1566" spans="1:8" ht="15" customHeight="1" x14ac:dyDescent="0.25">
      <c r="A1566" s="51">
        <v>1566</v>
      </c>
      <c r="B1566" s="40" t="s">
        <v>265</v>
      </c>
      <c r="C1566" s="40" t="s">
        <v>4227</v>
      </c>
      <c r="D1566" s="40" t="s">
        <v>4522</v>
      </c>
      <c r="E1566" s="40" t="s">
        <v>4523</v>
      </c>
      <c r="F1566" s="40" t="s">
        <v>4524</v>
      </c>
      <c r="G1566" t="s">
        <v>4230</v>
      </c>
      <c r="H1566" t="s">
        <v>4355</v>
      </c>
    </row>
    <row r="1567" spans="1:8" ht="15" customHeight="1" x14ac:dyDescent="0.25">
      <c r="A1567" s="51">
        <v>1567</v>
      </c>
      <c r="B1567" s="40" t="s">
        <v>265</v>
      </c>
      <c r="C1567" s="40" t="s">
        <v>4227</v>
      </c>
      <c r="D1567" s="40" t="s">
        <v>4525</v>
      </c>
      <c r="E1567" s="40" t="s">
        <v>4526</v>
      </c>
      <c r="F1567" s="40" t="s">
        <v>4527</v>
      </c>
      <c r="G1567" t="s">
        <v>4230</v>
      </c>
      <c r="H1567" t="s">
        <v>4355</v>
      </c>
    </row>
    <row r="1568" spans="1:8" ht="15" customHeight="1" x14ac:dyDescent="0.25">
      <c r="A1568" s="51">
        <v>1568</v>
      </c>
      <c r="B1568" s="40" t="s">
        <v>265</v>
      </c>
      <c r="C1568" s="40" t="s">
        <v>4227</v>
      </c>
      <c r="D1568" s="40" t="s">
        <v>4528</v>
      </c>
      <c r="E1568" s="40" t="s">
        <v>4529</v>
      </c>
      <c r="F1568" s="40" t="s">
        <v>4530</v>
      </c>
      <c r="G1568" t="s">
        <v>4230</v>
      </c>
      <c r="H1568" t="s">
        <v>4355</v>
      </c>
    </row>
    <row r="1569" spans="1:8" ht="15" customHeight="1" x14ac:dyDescent="0.25">
      <c r="A1569" s="51">
        <v>1569</v>
      </c>
      <c r="B1569" s="40" t="s">
        <v>265</v>
      </c>
      <c r="C1569" s="40" t="s">
        <v>4227</v>
      </c>
      <c r="D1569" s="40" t="s">
        <v>4531</v>
      </c>
      <c r="E1569" s="40" t="s">
        <v>4532</v>
      </c>
      <c r="F1569" s="40" t="s">
        <v>4533</v>
      </c>
      <c r="G1569" t="s">
        <v>4230</v>
      </c>
      <c r="H1569" t="s">
        <v>4355</v>
      </c>
    </row>
    <row r="1570" spans="1:8" ht="15" customHeight="1" x14ac:dyDescent="0.25">
      <c r="A1570" s="51">
        <v>1570</v>
      </c>
      <c r="B1570" s="40" t="s">
        <v>265</v>
      </c>
      <c r="C1570" s="40" t="s">
        <v>4227</v>
      </c>
      <c r="D1570" s="40" t="s">
        <v>4534</v>
      </c>
      <c r="E1570" s="40" t="s">
        <v>4535</v>
      </c>
      <c r="F1570" s="40" t="s">
        <v>4536</v>
      </c>
      <c r="G1570" t="s">
        <v>4230</v>
      </c>
      <c r="H1570" t="s">
        <v>4355</v>
      </c>
    </row>
    <row r="1571" spans="1:8" ht="15" customHeight="1" x14ac:dyDescent="0.25">
      <c r="A1571" s="51">
        <v>1571</v>
      </c>
      <c r="B1571" s="40" t="s">
        <v>265</v>
      </c>
      <c r="C1571" s="40" t="s">
        <v>4227</v>
      </c>
      <c r="D1571" s="40" t="s">
        <v>4537</v>
      </c>
      <c r="E1571" s="40" t="s">
        <v>4538</v>
      </c>
      <c r="F1571" s="40" t="s">
        <v>4539</v>
      </c>
      <c r="G1571" t="s">
        <v>4230</v>
      </c>
      <c r="H1571" t="s">
        <v>4355</v>
      </c>
    </row>
    <row r="1572" spans="1:8" ht="15" customHeight="1" x14ac:dyDescent="0.25">
      <c r="A1572" s="51">
        <v>1572</v>
      </c>
      <c r="B1572" s="40" t="s">
        <v>265</v>
      </c>
      <c r="C1572" s="40" t="s">
        <v>4227</v>
      </c>
      <c r="D1572" s="40" t="s">
        <v>4540</v>
      </c>
      <c r="E1572" s="40" t="s">
        <v>4541</v>
      </c>
      <c r="F1572" s="40" t="s">
        <v>4542</v>
      </c>
      <c r="G1572" t="s">
        <v>4230</v>
      </c>
      <c r="H1572" t="s">
        <v>4355</v>
      </c>
    </row>
    <row r="1573" spans="1:8" ht="15" customHeight="1" x14ac:dyDescent="0.25">
      <c r="A1573" s="51">
        <v>1573</v>
      </c>
      <c r="B1573" s="40" t="s">
        <v>265</v>
      </c>
      <c r="C1573" s="40" t="s">
        <v>4227</v>
      </c>
      <c r="D1573" s="40" t="s">
        <v>4543</v>
      </c>
      <c r="E1573" s="40" t="s">
        <v>4544</v>
      </c>
      <c r="F1573" s="40" t="s">
        <v>4545</v>
      </c>
      <c r="G1573" t="s">
        <v>4230</v>
      </c>
      <c r="H1573" t="s">
        <v>4355</v>
      </c>
    </row>
    <row r="1574" spans="1:8" ht="15" customHeight="1" x14ac:dyDescent="0.25">
      <c r="A1574" s="51">
        <v>1574</v>
      </c>
      <c r="B1574" s="40" t="s">
        <v>265</v>
      </c>
      <c r="C1574" s="40" t="s">
        <v>4227</v>
      </c>
      <c r="D1574" s="40" t="s">
        <v>4546</v>
      </c>
      <c r="E1574" s="40" t="s">
        <v>4547</v>
      </c>
      <c r="F1574" s="40" t="s">
        <v>4548</v>
      </c>
      <c r="G1574" t="s">
        <v>4230</v>
      </c>
      <c r="H1574" t="s">
        <v>4355</v>
      </c>
    </row>
    <row r="1575" spans="1:8" ht="15" customHeight="1" x14ac:dyDescent="0.25">
      <c r="A1575" s="51">
        <v>1575</v>
      </c>
      <c r="B1575" s="40" t="s">
        <v>265</v>
      </c>
      <c r="C1575" s="40" t="s">
        <v>4227</v>
      </c>
      <c r="D1575" s="40" t="s">
        <v>4549</v>
      </c>
      <c r="E1575" s="40" t="s">
        <v>4550</v>
      </c>
      <c r="F1575" s="40" t="s">
        <v>4551</v>
      </c>
      <c r="G1575" t="s">
        <v>4230</v>
      </c>
      <c r="H1575" t="s">
        <v>4355</v>
      </c>
    </row>
    <row r="1576" spans="1:8" ht="15" customHeight="1" x14ac:dyDescent="0.25">
      <c r="A1576" s="51">
        <v>1576</v>
      </c>
      <c r="B1576" s="40" t="s">
        <v>265</v>
      </c>
      <c r="C1576" s="40" t="s">
        <v>4227</v>
      </c>
      <c r="D1576" s="40" t="s">
        <v>4552</v>
      </c>
      <c r="E1576" s="40" t="s">
        <v>4553</v>
      </c>
      <c r="F1576" s="40" t="s">
        <v>4554</v>
      </c>
      <c r="G1576" t="s">
        <v>4230</v>
      </c>
      <c r="H1576" t="s">
        <v>4355</v>
      </c>
    </row>
    <row r="1577" spans="1:8" ht="15" customHeight="1" x14ac:dyDescent="0.25">
      <c r="A1577" s="51">
        <v>1577</v>
      </c>
      <c r="B1577" s="40" t="s">
        <v>265</v>
      </c>
      <c r="C1577" s="40" t="s">
        <v>4227</v>
      </c>
      <c r="D1577" s="40" t="s">
        <v>4555</v>
      </c>
      <c r="E1577" s="40" t="s">
        <v>4556</v>
      </c>
      <c r="F1577" s="40" t="s">
        <v>4557</v>
      </c>
      <c r="G1577" t="s">
        <v>4230</v>
      </c>
      <c r="H1577" t="s">
        <v>4355</v>
      </c>
    </row>
    <row r="1578" spans="1:8" ht="15" customHeight="1" x14ac:dyDescent="0.25">
      <c r="A1578" s="51">
        <v>1578</v>
      </c>
      <c r="B1578" s="40" t="s">
        <v>265</v>
      </c>
      <c r="C1578" s="40" t="s">
        <v>4227</v>
      </c>
      <c r="D1578" s="40" t="s">
        <v>4558</v>
      </c>
      <c r="E1578" s="40" t="s">
        <v>4559</v>
      </c>
      <c r="F1578" s="40" t="s">
        <v>4560</v>
      </c>
      <c r="G1578" t="s">
        <v>4230</v>
      </c>
      <c r="H1578" t="s">
        <v>4355</v>
      </c>
    </row>
    <row r="1579" spans="1:8" ht="15" customHeight="1" x14ac:dyDescent="0.25">
      <c r="A1579" s="51">
        <v>1579</v>
      </c>
      <c r="B1579" s="40" t="s">
        <v>265</v>
      </c>
      <c r="C1579" s="40" t="s">
        <v>4227</v>
      </c>
      <c r="D1579" s="40" t="s">
        <v>4561</v>
      </c>
      <c r="E1579" s="40" t="s">
        <v>4562</v>
      </c>
      <c r="F1579" s="40" t="s">
        <v>4563</v>
      </c>
      <c r="G1579" t="s">
        <v>4230</v>
      </c>
      <c r="H1579" t="s">
        <v>4355</v>
      </c>
    </row>
    <row r="1580" spans="1:8" ht="15" customHeight="1" x14ac:dyDescent="0.25">
      <c r="A1580" s="51">
        <v>1580</v>
      </c>
      <c r="B1580" s="40" t="s">
        <v>265</v>
      </c>
      <c r="C1580" s="40" t="s">
        <v>4227</v>
      </c>
      <c r="D1580" s="40" t="s">
        <v>4564</v>
      </c>
      <c r="E1580" s="40" t="s">
        <v>4565</v>
      </c>
      <c r="F1580" s="40" t="s">
        <v>4566</v>
      </c>
      <c r="G1580" t="s">
        <v>4230</v>
      </c>
      <c r="H1580" t="s">
        <v>4355</v>
      </c>
    </row>
    <row r="1581" spans="1:8" ht="15" customHeight="1" x14ac:dyDescent="0.25">
      <c r="A1581" s="51">
        <v>1581</v>
      </c>
      <c r="B1581" s="40" t="s">
        <v>265</v>
      </c>
      <c r="C1581" s="40" t="s">
        <v>4227</v>
      </c>
      <c r="D1581" s="40" t="s">
        <v>4567</v>
      </c>
      <c r="E1581" s="40" t="s">
        <v>4568</v>
      </c>
      <c r="F1581" s="40" t="s">
        <v>4569</v>
      </c>
      <c r="G1581" t="s">
        <v>4230</v>
      </c>
      <c r="H1581" t="s">
        <v>4355</v>
      </c>
    </row>
    <row r="1582" spans="1:8" ht="15" customHeight="1" x14ac:dyDescent="0.25">
      <c r="A1582" s="51">
        <v>1582</v>
      </c>
      <c r="B1582" s="40" t="s">
        <v>265</v>
      </c>
      <c r="C1582" s="40" t="s">
        <v>4227</v>
      </c>
      <c r="D1582" s="40" t="s">
        <v>4570</v>
      </c>
      <c r="E1582" s="40" t="s">
        <v>4571</v>
      </c>
      <c r="F1582" s="40" t="s">
        <v>4572</v>
      </c>
      <c r="G1582" t="s">
        <v>4230</v>
      </c>
      <c r="H1582" t="s">
        <v>4355</v>
      </c>
    </row>
    <row r="1583" spans="1:8" ht="15" customHeight="1" x14ac:dyDescent="0.25">
      <c r="A1583" s="51">
        <v>1583</v>
      </c>
      <c r="B1583" s="40" t="s">
        <v>265</v>
      </c>
      <c r="C1583" s="40" t="s">
        <v>4227</v>
      </c>
      <c r="D1583" s="40" t="s">
        <v>4573</v>
      </c>
      <c r="E1583" s="40" t="s">
        <v>4574</v>
      </c>
      <c r="F1583" s="40" t="s">
        <v>4575</v>
      </c>
      <c r="G1583" t="s">
        <v>4230</v>
      </c>
      <c r="H1583" t="s">
        <v>4355</v>
      </c>
    </row>
    <row r="1584" spans="1:8" ht="15" customHeight="1" x14ac:dyDescent="0.25">
      <c r="A1584" s="51">
        <v>1584</v>
      </c>
      <c r="B1584" s="40" t="s">
        <v>265</v>
      </c>
      <c r="C1584" s="40" t="s">
        <v>4227</v>
      </c>
      <c r="D1584" s="40" t="s">
        <v>4576</v>
      </c>
      <c r="E1584" s="40" t="s">
        <v>4577</v>
      </c>
      <c r="F1584" s="40" t="s">
        <v>4578</v>
      </c>
      <c r="G1584" t="s">
        <v>4230</v>
      </c>
      <c r="H1584" t="s">
        <v>4355</v>
      </c>
    </row>
    <row r="1585" spans="1:8" ht="15" customHeight="1" x14ac:dyDescent="0.25">
      <c r="A1585" s="51">
        <v>1585</v>
      </c>
      <c r="B1585" s="40" t="s">
        <v>265</v>
      </c>
      <c r="C1585" s="40" t="s">
        <v>4227</v>
      </c>
      <c r="D1585" s="40" t="s">
        <v>4579</v>
      </c>
      <c r="E1585" s="40" t="s">
        <v>4580</v>
      </c>
      <c r="F1585" s="40" t="s">
        <v>4581</v>
      </c>
      <c r="G1585" t="s">
        <v>4230</v>
      </c>
      <c r="H1585" t="s">
        <v>4355</v>
      </c>
    </row>
    <row r="1586" spans="1:8" ht="15" customHeight="1" x14ac:dyDescent="0.25">
      <c r="A1586" s="51">
        <v>1586</v>
      </c>
      <c r="B1586" s="40" t="s">
        <v>265</v>
      </c>
      <c r="C1586" s="40" t="s">
        <v>4227</v>
      </c>
      <c r="D1586" s="40" t="s">
        <v>4582</v>
      </c>
      <c r="E1586" s="40" t="s">
        <v>4583</v>
      </c>
      <c r="F1586" s="40" t="s">
        <v>4584</v>
      </c>
      <c r="G1586" t="s">
        <v>4230</v>
      </c>
      <c r="H1586" t="s">
        <v>4355</v>
      </c>
    </row>
    <row r="1587" spans="1:8" ht="15" customHeight="1" x14ac:dyDescent="0.25">
      <c r="A1587" s="51">
        <v>1587</v>
      </c>
      <c r="B1587" s="40" t="s">
        <v>265</v>
      </c>
      <c r="C1587" s="40" t="s">
        <v>4227</v>
      </c>
      <c r="D1587" s="40" t="s">
        <v>4585</v>
      </c>
      <c r="E1587" s="40" t="s">
        <v>4586</v>
      </c>
      <c r="F1587" s="40" t="s">
        <v>4587</v>
      </c>
      <c r="G1587" t="s">
        <v>4230</v>
      </c>
      <c r="H1587" t="s">
        <v>4355</v>
      </c>
    </row>
    <row r="1588" spans="1:8" ht="15" customHeight="1" x14ac:dyDescent="0.25">
      <c r="A1588" s="51">
        <v>1588</v>
      </c>
      <c r="B1588" s="40" t="s">
        <v>265</v>
      </c>
      <c r="C1588" s="40" t="s">
        <v>4227</v>
      </c>
      <c r="D1588" s="40" t="s">
        <v>4588</v>
      </c>
      <c r="E1588" s="40" t="s">
        <v>4589</v>
      </c>
      <c r="F1588" s="40" t="s">
        <v>4590</v>
      </c>
      <c r="G1588" t="s">
        <v>4230</v>
      </c>
      <c r="H1588" t="s">
        <v>4355</v>
      </c>
    </row>
    <row r="1589" spans="1:8" ht="15" customHeight="1" x14ac:dyDescent="0.25">
      <c r="A1589" s="51">
        <v>1589</v>
      </c>
      <c r="B1589" s="40" t="s">
        <v>265</v>
      </c>
      <c r="C1589" s="40" t="s">
        <v>4227</v>
      </c>
      <c r="D1589" s="40" t="s">
        <v>4591</v>
      </c>
      <c r="E1589" s="40" t="s">
        <v>4592</v>
      </c>
      <c r="F1589" s="40" t="s">
        <v>4593</v>
      </c>
      <c r="G1589" t="s">
        <v>4230</v>
      </c>
      <c r="H1589" t="s">
        <v>4355</v>
      </c>
    </row>
    <row r="1590" spans="1:8" ht="15" customHeight="1" x14ac:dyDescent="0.25">
      <c r="A1590" s="51">
        <v>1590</v>
      </c>
      <c r="B1590" s="40" t="s">
        <v>265</v>
      </c>
      <c r="C1590" s="40" t="s">
        <v>4227</v>
      </c>
      <c r="D1590" s="40" t="s">
        <v>4594</v>
      </c>
      <c r="E1590" s="40" t="s">
        <v>4595</v>
      </c>
      <c r="F1590" s="40" t="s">
        <v>4596</v>
      </c>
      <c r="G1590" t="s">
        <v>4230</v>
      </c>
      <c r="H1590" t="s">
        <v>4355</v>
      </c>
    </row>
    <row r="1591" spans="1:8" ht="15" customHeight="1" x14ac:dyDescent="0.25">
      <c r="A1591" s="51">
        <v>1591</v>
      </c>
      <c r="B1591" s="40" t="s">
        <v>265</v>
      </c>
      <c r="C1591" s="40" t="s">
        <v>4227</v>
      </c>
      <c r="D1591" s="40" t="s">
        <v>4597</v>
      </c>
      <c r="E1591" s="40" t="s">
        <v>4598</v>
      </c>
      <c r="F1591" s="40" t="s">
        <v>4599</v>
      </c>
      <c r="G1591" t="s">
        <v>4230</v>
      </c>
      <c r="H1591" t="s">
        <v>4355</v>
      </c>
    </row>
    <row r="1592" spans="1:8" ht="15" customHeight="1" x14ac:dyDescent="0.25">
      <c r="A1592" s="51">
        <v>1592</v>
      </c>
      <c r="B1592" s="40" t="s">
        <v>265</v>
      </c>
      <c r="C1592" s="40" t="s">
        <v>4227</v>
      </c>
      <c r="D1592" s="40" t="s">
        <v>4600</v>
      </c>
      <c r="E1592" s="40" t="s">
        <v>4601</v>
      </c>
      <c r="F1592" s="40" t="s">
        <v>4602</v>
      </c>
      <c r="G1592" t="s">
        <v>4230</v>
      </c>
      <c r="H1592" t="s">
        <v>4355</v>
      </c>
    </row>
    <row r="1593" spans="1:8" ht="15" customHeight="1" x14ac:dyDescent="0.25">
      <c r="A1593" s="51">
        <v>1593</v>
      </c>
      <c r="B1593" s="40" t="s">
        <v>265</v>
      </c>
      <c r="C1593" s="40" t="s">
        <v>4227</v>
      </c>
      <c r="D1593" s="40" t="s">
        <v>4603</v>
      </c>
      <c r="E1593" s="40" t="s">
        <v>4604</v>
      </c>
      <c r="F1593" s="40" t="s">
        <v>4605</v>
      </c>
      <c r="G1593" t="s">
        <v>4230</v>
      </c>
      <c r="H1593" t="s">
        <v>4355</v>
      </c>
    </row>
    <row r="1594" spans="1:8" ht="15" customHeight="1" x14ac:dyDescent="0.25">
      <c r="A1594" s="51">
        <v>1594</v>
      </c>
      <c r="B1594" s="40" t="s">
        <v>265</v>
      </c>
      <c r="C1594" s="40" t="s">
        <v>4227</v>
      </c>
      <c r="D1594" s="40" t="s">
        <v>4606</v>
      </c>
      <c r="E1594" s="40" t="s">
        <v>4607</v>
      </c>
      <c r="F1594" s="40" t="s">
        <v>4608</v>
      </c>
      <c r="G1594" t="s">
        <v>4230</v>
      </c>
      <c r="H1594" t="s">
        <v>4355</v>
      </c>
    </row>
    <row r="1595" spans="1:8" ht="15" customHeight="1" x14ac:dyDescent="0.25">
      <c r="A1595" s="51">
        <v>1595</v>
      </c>
      <c r="B1595" s="40" t="s">
        <v>265</v>
      </c>
      <c r="C1595" s="40" t="s">
        <v>4227</v>
      </c>
      <c r="D1595" s="40" t="s">
        <v>4609</v>
      </c>
      <c r="E1595" s="40" t="s">
        <v>4610</v>
      </c>
      <c r="F1595" s="40" t="s">
        <v>4611</v>
      </c>
      <c r="G1595" t="s">
        <v>4230</v>
      </c>
      <c r="H1595" t="s">
        <v>4355</v>
      </c>
    </row>
    <row r="1596" spans="1:8" ht="15" customHeight="1" x14ac:dyDescent="0.25">
      <c r="A1596" s="51">
        <v>1596</v>
      </c>
      <c r="B1596" s="40" t="s">
        <v>265</v>
      </c>
      <c r="C1596" s="40" t="s">
        <v>4227</v>
      </c>
      <c r="D1596" s="40" t="s">
        <v>4612</v>
      </c>
      <c r="E1596" s="40" t="s">
        <v>4613</v>
      </c>
      <c r="F1596" s="40" t="s">
        <v>4614</v>
      </c>
      <c r="G1596" t="s">
        <v>4230</v>
      </c>
      <c r="H1596" t="s">
        <v>4355</v>
      </c>
    </row>
    <row r="1597" spans="1:8" ht="15" customHeight="1" x14ac:dyDescent="0.25">
      <c r="A1597" s="51">
        <v>1597</v>
      </c>
      <c r="B1597" s="40" t="s">
        <v>265</v>
      </c>
      <c r="C1597" s="40" t="s">
        <v>4227</v>
      </c>
      <c r="D1597" s="40" t="s">
        <v>4615</v>
      </c>
      <c r="E1597" s="40" t="s">
        <v>4616</v>
      </c>
      <c r="F1597" s="40" t="s">
        <v>4617</v>
      </c>
      <c r="G1597" t="s">
        <v>4230</v>
      </c>
      <c r="H1597" t="s">
        <v>4355</v>
      </c>
    </row>
    <row r="1598" spans="1:8" ht="15" customHeight="1" x14ac:dyDescent="0.25">
      <c r="A1598" s="51">
        <v>1598</v>
      </c>
      <c r="B1598" s="40" t="s">
        <v>265</v>
      </c>
      <c r="C1598" s="40" t="s">
        <v>4227</v>
      </c>
      <c r="D1598" s="40" t="s">
        <v>4618</v>
      </c>
      <c r="E1598" s="40" t="s">
        <v>4619</v>
      </c>
      <c r="F1598" s="40" t="s">
        <v>4620</v>
      </c>
      <c r="G1598" t="s">
        <v>4230</v>
      </c>
      <c r="H1598" t="s">
        <v>4355</v>
      </c>
    </row>
    <row r="1599" spans="1:8" ht="15" customHeight="1" x14ac:dyDescent="0.25">
      <c r="A1599" s="51">
        <v>1599</v>
      </c>
      <c r="B1599" s="40" t="s">
        <v>265</v>
      </c>
      <c r="C1599" s="40" t="s">
        <v>4227</v>
      </c>
      <c r="D1599" s="40" t="s">
        <v>4621</v>
      </c>
      <c r="E1599" s="40" t="s">
        <v>4622</v>
      </c>
      <c r="F1599" s="40" t="s">
        <v>4623</v>
      </c>
      <c r="G1599" t="s">
        <v>4230</v>
      </c>
      <c r="H1599" t="s">
        <v>4355</v>
      </c>
    </row>
    <row r="1600" spans="1:8" ht="15" customHeight="1" x14ac:dyDescent="0.25">
      <c r="A1600" s="51">
        <v>1600</v>
      </c>
      <c r="B1600" s="40" t="s">
        <v>265</v>
      </c>
      <c r="C1600" s="40" t="s">
        <v>4227</v>
      </c>
      <c r="D1600" s="40" t="s">
        <v>4624</v>
      </c>
      <c r="E1600" s="40" t="s">
        <v>4625</v>
      </c>
      <c r="F1600" s="40" t="s">
        <v>4626</v>
      </c>
      <c r="G1600" t="s">
        <v>4230</v>
      </c>
      <c r="H1600" t="s">
        <v>4355</v>
      </c>
    </row>
    <row r="1601" spans="1:8" ht="15" customHeight="1" x14ac:dyDescent="0.25">
      <c r="A1601" s="51">
        <v>1601</v>
      </c>
      <c r="B1601" s="40" t="s">
        <v>265</v>
      </c>
      <c r="C1601" s="40" t="s">
        <v>4227</v>
      </c>
      <c r="D1601" s="40" t="s">
        <v>4627</v>
      </c>
      <c r="E1601" s="40" t="s">
        <v>4628</v>
      </c>
      <c r="F1601" s="40" t="s">
        <v>4629</v>
      </c>
      <c r="G1601" t="s">
        <v>4230</v>
      </c>
      <c r="H1601" t="s">
        <v>4355</v>
      </c>
    </row>
    <row r="1602" spans="1:8" ht="15" customHeight="1" x14ac:dyDescent="0.25">
      <c r="A1602" s="51">
        <v>1602</v>
      </c>
      <c r="B1602" s="40" t="s">
        <v>265</v>
      </c>
      <c r="C1602" s="40" t="s">
        <v>4227</v>
      </c>
      <c r="D1602" s="40" t="s">
        <v>4630</v>
      </c>
      <c r="E1602" s="40" t="s">
        <v>4631</v>
      </c>
      <c r="F1602" s="40" t="s">
        <v>4632</v>
      </c>
      <c r="G1602" t="s">
        <v>4230</v>
      </c>
      <c r="H1602" t="s">
        <v>4355</v>
      </c>
    </row>
    <row r="1603" spans="1:8" ht="15" customHeight="1" x14ac:dyDescent="0.25">
      <c r="A1603" s="51">
        <v>1603</v>
      </c>
      <c r="B1603" s="40" t="s">
        <v>265</v>
      </c>
      <c r="C1603" s="40" t="s">
        <v>4227</v>
      </c>
      <c r="D1603" s="40" t="s">
        <v>4633</v>
      </c>
      <c r="E1603" s="40" t="s">
        <v>4634</v>
      </c>
      <c r="F1603" s="40" t="s">
        <v>4635</v>
      </c>
      <c r="G1603" t="s">
        <v>4230</v>
      </c>
      <c r="H1603" t="s">
        <v>4355</v>
      </c>
    </row>
    <row r="1604" spans="1:8" ht="15" customHeight="1" x14ac:dyDescent="0.25">
      <c r="A1604" s="51">
        <v>1604</v>
      </c>
      <c r="B1604" s="40" t="s">
        <v>265</v>
      </c>
      <c r="C1604" s="40" t="s">
        <v>4227</v>
      </c>
      <c r="D1604" s="40" t="s">
        <v>4636</v>
      </c>
      <c r="E1604" s="40" t="s">
        <v>4637</v>
      </c>
      <c r="F1604" s="40" t="s">
        <v>4638</v>
      </c>
      <c r="G1604" t="s">
        <v>4230</v>
      </c>
      <c r="H1604" t="s">
        <v>4355</v>
      </c>
    </row>
    <row r="1605" spans="1:8" ht="15" customHeight="1" x14ac:dyDescent="0.25">
      <c r="A1605" s="51">
        <v>1605</v>
      </c>
      <c r="B1605" s="40" t="s">
        <v>265</v>
      </c>
      <c r="C1605" s="40" t="s">
        <v>4227</v>
      </c>
      <c r="D1605" s="40" t="s">
        <v>4639</v>
      </c>
      <c r="E1605" s="40" t="s">
        <v>4640</v>
      </c>
      <c r="F1605" s="40" t="s">
        <v>4641</v>
      </c>
      <c r="G1605" t="s">
        <v>4230</v>
      </c>
      <c r="H1605" t="s">
        <v>4355</v>
      </c>
    </row>
    <row r="1606" spans="1:8" ht="15" customHeight="1" x14ac:dyDescent="0.25">
      <c r="A1606" s="51">
        <v>1606</v>
      </c>
      <c r="B1606" s="40" t="s">
        <v>265</v>
      </c>
      <c r="C1606" s="40" t="s">
        <v>4227</v>
      </c>
      <c r="D1606" s="40" t="s">
        <v>4642</v>
      </c>
      <c r="E1606" s="40" t="s">
        <v>4643</v>
      </c>
      <c r="F1606" s="40" t="s">
        <v>4644</v>
      </c>
      <c r="G1606" t="s">
        <v>4230</v>
      </c>
      <c r="H1606" t="s">
        <v>4355</v>
      </c>
    </row>
    <row r="1607" spans="1:8" ht="15" customHeight="1" x14ac:dyDescent="0.25">
      <c r="A1607" s="51">
        <v>1607</v>
      </c>
      <c r="B1607" s="40" t="s">
        <v>265</v>
      </c>
      <c r="C1607" s="40" t="s">
        <v>4227</v>
      </c>
      <c r="D1607" s="40" t="s">
        <v>4645</v>
      </c>
      <c r="E1607" s="40" t="s">
        <v>4646</v>
      </c>
      <c r="F1607" s="40" t="s">
        <v>4647</v>
      </c>
      <c r="G1607" t="s">
        <v>4230</v>
      </c>
      <c r="H1607" t="s">
        <v>4355</v>
      </c>
    </row>
    <row r="1608" spans="1:8" ht="15" customHeight="1" x14ac:dyDescent="0.25">
      <c r="A1608" s="51">
        <v>1608</v>
      </c>
      <c r="B1608" s="40" t="s">
        <v>265</v>
      </c>
      <c r="C1608" s="40" t="s">
        <v>4227</v>
      </c>
      <c r="D1608" s="40" t="s">
        <v>4648</v>
      </c>
      <c r="E1608" s="40" t="s">
        <v>4649</v>
      </c>
      <c r="F1608" s="40" t="s">
        <v>4650</v>
      </c>
      <c r="G1608" t="s">
        <v>4230</v>
      </c>
      <c r="H1608" t="s">
        <v>4355</v>
      </c>
    </row>
    <row r="1609" spans="1:8" ht="15" customHeight="1" x14ac:dyDescent="0.25">
      <c r="A1609" s="51">
        <v>1609</v>
      </c>
      <c r="B1609" s="40" t="s">
        <v>265</v>
      </c>
      <c r="C1609" s="40" t="s">
        <v>4227</v>
      </c>
      <c r="D1609" s="40" t="s">
        <v>4651</v>
      </c>
      <c r="E1609" s="40" t="s">
        <v>4652</v>
      </c>
      <c r="F1609" s="40" t="s">
        <v>4653</v>
      </c>
      <c r="G1609" t="s">
        <v>4230</v>
      </c>
      <c r="H1609" t="s">
        <v>4355</v>
      </c>
    </row>
    <row r="1610" spans="1:8" ht="15" customHeight="1" x14ac:dyDescent="0.25">
      <c r="A1610" s="51">
        <v>1610</v>
      </c>
      <c r="B1610" s="40" t="s">
        <v>265</v>
      </c>
      <c r="C1610" s="40" t="s">
        <v>4227</v>
      </c>
      <c r="D1610" s="40" t="s">
        <v>4654</v>
      </c>
      <c r="E1610" s="40" t="s">
        <v>4655</v>
      </c>
      <c r="F1610" s="40" t="s">
        <v>4656</v>
      </c>
      <c r="G1610" t="s">
        <v>4230</v>
      </c>
      <c r="H1610" t="s">
        <v>4355</v>
      </c>
    </row>
    <row r="1611" spans="1:8" ht="15" customHeight="1" x14ac:dyDescent="0.25">
      <c r="A1611" s="51">
        <v>1611</v>
      </c>
      <c r="B1611" s="40" t="s">
        <v>265</v>
      </c>
      <c r="C1611" s="40" t="s">
        <v>4227</v>
      </c>
      <c r="D1611" s="40" t="s">
        <v>4657</v>
      </c>
      <c r="E1611" s="40" t="s">
        <v>4658</v>
      </c>
      <c r="F1611" s="40" t="s">
        <v>4659</v>
      </c>
      <c r="G1611" t="s">
        <v>4230</v>
      </c>
      <c r="H1611" t="s">
        <v>4355</v>
      </c>
    </row>
    <row r="1612" spans="1:8" ht="15" customHeight="1" x14ac:dyDescent="0.25">
      <c r="A1612" s="51">
        <v>1612</v>
      </c>
      <c r="B1612" s="40" t="s">
        <v>265</v>
      </c>
      <c r="C1612" s="40" t="s">
        <v>4227</v>
      </c>
      <c r="D1612" s="40" t="s">
        <v>4660</v>
      </c>
      <c r="E1612" s="40" t="s">
        <v>4661</v>
      </c>
      <c r="F1612" s="40" t="s">
        <v>4662</v>
      </c>
      <c r="G1612" t="s">
        <v>4230</v>
      </c>
      <c r="H1612" t="s">
        <v>4355</v>
      </c>
    </row>
    <row r="1613" spans="1:8" ht="15" customHeight="1" x14ac:dyDescent="0.25">
      <c r="A1613" s="51">
        <v>1613</v>
      </c>
      <c r="B1613" s="40" t="s">
        <v>265</v>
      </c>
      <c r="C1613" s="40" t="s">
        <v>4227</v>
      </c>
      <c r="D1613" s="40" t="s">
        <v>4663</v>
      </c>
      <c r="E1613" s="40" t="s">
        <v>4664</v>
      </c>
      <c r="F1613" s="40" t="s">
        <v>4665</v>
      </c>
      <c r="G1613" t="s">
        <v>4230</v>
      </c>
      <c r="H1613" t="s">
        <v>4355</v>
      </c>
    </row>
    <row r="1614" spans="1:8" ht="15" customHeight="1" x14ac:dyDescent="0.25">
      <c r="A1614" s="51">
        <v>1614</v>
      </c>
      <c r="B1614" s="40" t="s">
        <v>265</v>
      </c>
      <c r="C1614" s="40" t="s">
        <v>4227</v>
      </c>
      <c r="D1614" s="40" t="s">
        <v>4666</v>
      </c>
      <c r="E1614" s="40" t="s">
        <v>4667</v>
      </c>
      <c r="F1614" s="40" t="s">
        <v>4668</v>
      </c>
      <c r="G1614" t="s">
        <v>4230</v>
      </c>
      <c r="H1614" t="s">
        <v>4355</v>
      </c>
    </row>
    <row r="1615" spans="1:8" ht="15" customHeight="1" x14ac:dyDescent="0.25">
      <c r="A1615" s="51">
        <v>1615</v>
      </c>
      <c r="B1615" s="40" t="s">
        <v>265</v>
      </c>
      <c r="C1615" s="40" t="s">
        <v>4227</v>
      </c>
      <c r="D1615" s="40" t="s">
        <v>4669</v>
      </c>
      <c r="E1615" s="40" t="s">
        <v>4670</v>
      </c>
      <c r="F1615" s="40" t="s">
        <v>4671</v>
      </c>
      <c r="G1615" t="s">
        <v>4230</v>
      </c>
      <c r="H1615" t="s">
        <v>4355</v>
      </c>
    </row>
    <row r="1616" spans="1:8" ht="15" customHeight="1" x14ac:dyDescent="0.25">
      <c r="A1616" s="51">
        <v>1616</v>
      </c>
      <c r="B1616" s="40" t="s">
        <v>265</v>
      </c>
      <c r="C1616" s="40" t="s">
        <v>4227</v>
      </c>
      <c r="D1616" s="40" t="s">
        <v>4672</v>
      </c>
      <c r="E1616" s="40" t="s">
        <v>4673</v>
      </c>
      <c r="F1616" s="40" t="s">
        <v>4674</v>
      </c>
      <c r="G1616" t="s">
        <v>4230</v>
      </c>
      <c r="H1616" t="s">
        <v>4355</v>
      </c>
    </row>
    <row r="1617" spans="1:8" ht="15" customHeight="1" x14ac:dyDescent="0.25">
      <c r="A1617" s="51">
        <v>1617</v>
      </c>
      <c r="B1617" s="40" t="s">
        <v>265</v>
      </c>
      <c r="C1617" s="40" t="s">
        <v>4227</v>
      </c>
      <c r="D1617" s="40" t="s">
        <v>4675</v>
      </c>
      <c r="E1617" s="40" t="s">
        <v>4676</v>
      </c>
      <c r="F1617" s="40" t="s">
        <v>4677</v>
      </c>
      <c r="G1617" t="s">
        <v>4230</v>
      </c>
      <c r="H1617" t="s">
        <v>4355</v>
      </c>
    </row>
    <row r="1618" spans="1:8" ht="15" customHeight="1" x14ac:dyDescent="0.25">
      <c r="A1618" s="51">
        <v>1618</v>
      </c>
      <c r="B1618" s="40" t="s">
        <v>265</v>
      </c>
      <c r="C1618" s="40" t="s">
        <v>4227</v>
      </c>
      <c r="D1618" s="40" t="s">
        <v>4678</v>
      </c>
      <c r="E1618" s="40" t="s">
        <v>4679</v>
      </c>
      <c r="F1618" s="40" t="s">
        <v>4680</v>
      </c>
      <c r="G1618" t="s">
        <v>4230</v>
      </c>
      <c r="H1618" t="s">
        <v>4355</v>
      </c>
    </row>
    <row r="1619" spans="1:8" ht="15" customHeight="1" x14ac:dyDescent="0.25">
      <c r="A1619" s="51">
        <v>1619</v>
      </c>
      <c r="B1619" s="40" t="s">
        <v>265</v>
      </c>
      <c r="C1619" s="40" t="s">
        <v>4227</v>
      </c>
      <c r="D1619" s="40" t="s">
        <v>4681</v>
      </c>
      <c r="E1619" s="40" t="s">
        <v>4682</v>
      </c>
      <c r="F1619" s="40" t="s">
        <v>4683</v>
      </c>
      <c r="G1619" t="s">
        <v>4230</v>
      </c>
      <c r="H1619" t="s">
        <v>4355</v>
      </c>
    </row>
    <row r="1620" spans="1:8" ht="15" customHeight="1" x14ac:dyDescent="0.25">
      <c r="A1620" s="51">
        <v>1620</v>
      </c>
      <c r="B1620" s="40" t="s">
        <v>265</v>
      </c>
      <c r="C1620" s="40" t="s">
        <v>4227</v>
      </c>
      <c r="D1620" s="40" t="s">
        <v>4684</v>
      </c>
      <c r="E1620" s="40" t="s">
        <v>4685</v>
      </c>
      <c r="F1620" s="40" t="s">
        <v>4686</v>
      </c>
      <c r="G1620" t="s">
        <v>4230</v>
      </c>
      <c r="H1620" t="s">
        <v>4355</v>
      </c>
    </row>
    <row r="1621" spans="1:8" ht="15" customHeight="1" x14ac:dyDescent="0.25">
      <c r="A1621" s="51">
        <v>1621</v>
      </c>
      <c r="B1621" s="40" t="s">
        <v>265</v>
      </c>
      <c r="C1621" s="40" t="s">
        <v>4227</v>
      </c>
      <c r="D1621" s="40" t="s">
        <v>4687</v>
      </c>
      <c r="E1621" s="40" t="s">
        <v>4688</v>
      </c>
      <c r="F1621" s="40" t="s">
        <v>4689</v>
      </c>
      <c r="G1621" t="s">
        <v>4230</v>
      </c>
      <c r="H1621" t="s">
        <v>4355</v>
      </c>
    </row>
    <row r="1622" spans="1:8" ht="15" customHeight="1" x14ac:dyDescent="0.25">
      <c r="A1622" s="51">
        <v>1622</v>
      </c>
      <c r="B1622" s="40" t="s">
        <v>265</v>
      </c>
      <c r="C1622" s="40" t="s">
        <v>4227</v>
      </c>
      <c r="D1622" s="40" t="s">
        <v>4690</v>
      </c>
      <c r="E1622" s="40" t="s">
        <v>4691</v>
      </c>
      <c r="F1622" s="40" t="s">
        <v>4692</v>
      </c>
      <c r="G1622" t="s">
        <v>4230</v>
      </c>
      <c r="H1622" t="s">
        <v>4355</v>
      </c>
    </row>
    <row r="1623" spans="1:8" ht="15" customHeight="1" x14ac:dyDescent="0.25">
      <c r="A1623" s="51">
        <v>1623</v>
      </c>
      <c r="B1623" s="40" t="s">
        <v>265</v>
      </c>
      <c r="C1623" s="40" t="s">
        <v>4227</v>
      </c>
      <c r="D1623" s="40" t="s">
        <v>4693</v>
      </c>
      <c r="E1623" s="40" t="s">
        <v>4694</v>
      </c>
      <c r="F1623" s="40" t="s">
        <v>4695</v>
      </c>
      <c r="G1623" t="s">
        <v>4230</v>
      </c>
      <c r="H1623" t="s">
        <v>4355</v>
      </c>
    </row>
    <row r="1624" spans="1:8" ht="15" customHeight="1" x14ac:dyDescent="0.25">
      <c r="A1624" s="51">
        <v>1624</v>
      </c>
      <c r="B1624" s="40" t="s">
        <v>265</v>
      </c>
      <c r="C1624" s="40" t="s">
        <v>4227</v>
      </c>
      <c r="D1624" s="40" t="s">
        <v>4696</v>
      </c>
      <c r="E1624" s="40" t="s">
        <v>4697</v>
      </c>
      <c r="F1624" s="40" t="s">
        <v>4698</v>
      </c>
      <c r="G1624" t="s">
        <v>4230</v>
      </c>
      <c r="H1624" t="s">
        <v>4355</v>
      </c>
    </row>
    <row r="1625" spans="1:8" ht="15" customHeight="1" x14ac:dyDescent="0.25">
      <c r="A1625" s="51">
        <v>1625</v>
      </c>
      <c r="B1625" s="40" t="s">
        <v>265</v>
      </c>
      <c r="C1625" s="40" t="s">
        <v>4227</v>
      </c>
      <c r="D1625" s="40" t="s">
        <v>4699</v>
      </c>
      <c r="E1625" s="40" t="s">
        <v>4700</v>
      </c>
      <c r="F1625" s="40" t="s">
        <v>4701</v>
      </c>
      <c r="G1625" t="s">
        <v>4230</v>
      </c>
      <c r="H1625" t="s">
        <v>4355</v>
      </c>
    </row>
    <row r="1626" spans="1:8" ht="15" customHeight="1" x14ac:dyDescent="0.25">
      <c r="A1626" s="51">
        <v>1626</v>
      </c>
      <c r="B1626" s="40" t="s">
        <v>265</v>
      </c>
      <c r="C1626" s="40" t="s">
        <v>4227</v>
      </c>
      <c r="D1626" s="40" t="s">
        <v>4702</v>
      </c>
      <c r="E1626" s="40" t="s">
        <v>4703</v>
      </c>
      <c r="F1626" s="40" t="s">
        <v>4704</v>
      </c>
      <c r="G1626" t="s">
        <v>4230</v>
      </c>
      <c r="H1626" t="s">
        <v>4355</v>
      </c>
    </row>
    <row r="1627" spans="1:8" ht="15" customHeight="1" x14ac:dyDescent="0.25">
      <c r="A1627" s="51">
        <v>1627</v>
      </c>
      <c r="B1627" s="40" t="s">
        <v>265</v>
      </c>
      <c r="C1627" s="40" t="s">
        <v>4227</v>
      </c>
      <c r="D1627" s="40" t="s">
        <v>4705</v>
      </c>
      <c r="E1627" s="40" t="s">
        <v>4706</v>
      </c>
      <c r="F1627" s="40" t="s">
        <v>4707</v>
      </c>
      <c r="G1627" t="s">
        <v>4230</v>
      </c>
      <c r="H1627" t="s">
        <v>4355</v>
      </c>
    </row>
    <row r="1628" spans="1:8" ht="15" customHeight="1" x14ac:dyDescent="0.25">
      <c r="A1628" s="51">
        <v>1628</v>
      </c>
      <c r="B1628" s="40" t="s">
        <v>265</v>
      </c>
      <c r="C1628" s="40" t="s">
        <v>4227</v>
      </c>
      <c r="D1628" s="40" t="s">
        <v>4708</v>
      </c>
      <c r="E1628" s="40" t="s">
        <v>4709</v>
      </c>
      <c r="F1628" s="40" t="s">
        <v>4710</v>
      </c>
      <c r="G1628" t="s">
        <v>4230</v>
      </c>
      <c r="H1628" t="s">
        <v>4355</v>
      </c>
    </row>
    <row r="1629" spans="1:8" ht="15" customHeight="1" x14ac:dyDescent="0.25">
      <c r="A1629" s="51">
        <v>1629</v>
      </c>
      <c r="B1629" s="40" t="s">
        <v>265</v>
      </c>
      <c r="C1629" s="40" t="s">
        <v>4227</v>
      </c>
      <c r="D1629" s="40" t="s">
        <v>4711</v>
      </c>
      <c r="E1629" s="40" t="s">
        <v>4712</v>
      </c>
      <c r="F1629" s="40" t="s">
        <v>4713</v>
      </c>
      <c r="G1629" t="s">
        <v>4230</v>
      </c>
      <c r="H1629" t="s">
        <v>4355</v>
      </c>
    </row>
    <row r="1630" spans="1:8" ht="15" customHeight="1" x14ac:dyDescent="0.25">
      <c r="A1630" s="51">
        <v>1630</v>
      </c>
      <c r="B1630" s="40" t="s">
        <v>265</v>
      </c>
      <c r="C1630" s="40" t="s">
        <v>4227</v>
      </c>
      <c r="D1630" s="40" t="s">
        <v>4714</v>
      </c>
      <c r="E1630" s="40" t="s">
        <v>4715</v>
      </c>
      <c r="F1630" s="40" t="s">
        <v>4716</v>
      </c>
      <c r="G1630" t="s">
        <v>4230</v>
      </c>
      <c r="H1630" t="s">
        <v>4355</v>
      </c>
    </row>
    <row r="1631" spans="1:8" ht="15" customHeight="1" x14ac:dyDescent="0.25">
      <c r="A1631" s="51">
        <v>1631</v>
      </c>
      <c r="B1631" s="40" t="s">
        <v>265</v>
      </c>
      <c r="C1631" s="40" t="s">
        <v>4227</v>
      </c>
      <c r="D1631" s="40" t="s">
        <v>4717</v>
      </c>
      <c r="E1631" s="40" t="s">
        <v>4718</v>
      </c>
      <c r="F1631" s="40" t="s">
        <v>4719</v>
      </c>
      <c r="G1631" t="s">
        <v>4230</v>
      </c>
      <c r="H1631" t="s">
        <v>4355</v>
      </c>
    </row>
    <row r="1632" spans="1:8" ht="15" customHeight="1" x14ac:dyDescent="0.25">
      <c r="A1632" s="51">
        <v>1632</v>
      </c>
      <c r="B1632" s="40" t="s">
        <v>265</v>
      </c>
      <c r="C1632" s="40" t="s">
        <v>4227</v>
      </c>
      <c r="D1632" s="40" t="s">
        <v>4720</v>
      </c>
      <c r="E1632" s="40" t="s">
        <v>4721</v>
      </c>
      <c r="F1632" s="40" t="s">
        <v>4722</v>
      </c>
      <c r="G1632" t="s">
        <v>4230</v>
      </c>
      <c r="H1632" t="s">
        <v>4355</v>
      </c>
    </row>
    <row r="1633" spans="1:8" ht="15" customHeight="1" x14ac:dyDescent="0.25">
      <c r="A1633" s="51">
        <v>1633</v>
      </c>
      <c r="B1633" s="40" t="s">
        <v>265</v>
      </c>
      <c r="C1633" s="40" t="s">
        <v>4227</v>
      </c>
      <c r="D1633" s="40" t="s">
        <v>4723</v>
      </c>
      <c r="E1633" s="40" t="s">
        <v>4724</v>
      </c>
      <c r="F1633" s="40" t="s">
        <v>4725</v>
      </c>
      <c r="G1633" t="s">
        <v>4230</v>
      </c>
      <c r="H1633" t="s">
        <v>4355</v>
      </c>
    </row>
    <row r="1634" spans="1:8" ht="15" customHeight="1" x14ac:dyDescent="0.25">
      <c r="A1634" s="51">
        <v>1634</v>
      </c>
      <c r="B1634" s="40" t="s">
        <v>265</v>
      </c>
      <c r="C1634" s="40" t="s">
        <v>4227</v>
      </c>
      <c r="D1634" s="40" t="s">
        <v>4726</v>
      </c>
      <c r="E1634" s="40" t="s">
        <v>4727</v>
      </c>
      <c r="F1634" s="40" t="s">
        <v>4728</v>
      </c>
      <c r="G1634" t="s">
        <v>4230</v>
      </c>
      <c r="H1634" t="s">
        <v>4355</v>
      </c>
    </row>
    <row r="1635" spans="1:8" ht="15" customHeight="1" x14ac:dyDescent="0.25">
      <c r="A1635" s="51">
        <v>1635</v>
      </c>
      <c r="B1635" s="40" t="s">
        <v>265</v>
      </c>
      <c r="C1635" s="40" t="s">
        <v>4227</v>
      </c>
      <c r="D1635" s="40" t="s">
        <v>4729</v>
      </c>
      <c r="E1635" s="40" t="s">
        <v>4730</v>
      </c>
      <c r="F1635" s="40" t="s">
        <v>4731</v>
      </c>
      <c r="G1635" t="s">
        <v>4230</v>
      </c>
      <c r="H1635" t="s">
        <v>4355</v>
      </c>
    </row>
    <row r="1636" spans="1:8" ht="15" customHeight="1" x14ac:dyDescent="0.25">
      <c r="A1636" s="51">
        <v>1636</v>
      </c>
      <c r="B1636" s="40" t="s">
        <v>265</v>
      </c>
      <c r="C1636" s="40" t="s">
        <v>4227</v>
      </c>
      <c r="D1636" s="40" t="s">
        <v>4732</v>
      </c>
      <c r="E1636" s="40" t="s">
        <v>4733</v>
      </c>
      <c r="F1636" s="40" t="s">
        <v>4734</v>
      </c>
      <c r="G1636" t="s">
        <v>4230</v>
      </c>
      <c r="H1636" t="s">
        <v>4355</v>
      </c>
    </row>
    <row r="1637" spans="1:8" ht="15" customHeight="1" x14ac:dyDescent="0.25">
      <c r="A1637" s="51">
        <v>1637</v>
      </c>
      <c r="B1637" s="40" t="s">
        <v>265</v>
      </c>
      <c r="C1637" s="40" t="s">
        <v>4227</v>
      </c>
      <c r="D1637" s="40" t="s">
        <v>4735</v>
      </c>
      <c r="E1637" s="40" t="s">
        <v>4736</v>
      </c>
      <c r="F1637" s="40" t="s">
        <v>4737</v>
      </c>
      <c r="G1637" t="s">
        <v>4230</v>
      </c>
      <c r="H1637" t="s">
        <v>4355</v>
      </c>
    </row>
    <row r="1638" spans="1:8" ht="15" customHeight="1" x14ac:dyDescent="0.25">
      <c r="A1638" s="51">
        <v>1638</v>
      </c>
      <c r="B1638" s="40" t="s">
        <v>265</v>
      </c>
      <c r="C1638" s="40" t="s">
        <v>4227</v>
      </c>
      <c r="D1638" s="40" t="s">
        <v>4738</v>
      </c>
      <c r="E1638" s="40" t="s">
        <v>4739</v>
      </c>
      <c r="F1638" s="40" t="s">
        <v>4740</v>
      </c>
      <c r="G1638" t="s">
        <v>4230</v>
      </c>
      <c r="H1638" t="s">
        <v>4355</v>
      </c>
    </row>
    <row r="1639" spans="1:8" ht="15" customHeight="1" x14ac:dyDescent="0.25">
      <c r="A1639" s="51">
        <v>1639</v>
      </c>
      <c r="B1639" s="40" t="s">
        <v>265</v>
      </c>
      <c r="C1639" s="40" t="s">
        <v>4227</v>
      </c>
      <c r="D1639" s="40" t="s">
        <v>4741</v>
      </c>
      <c r="E1639" s="40" t="s">
        <v>4742</v>
      </c>
      <c r="F1639" s="40" t="s">
        <v>4743</v>
      </c>
      <c r="G1639" t="s">
        <v>4230</v>
      </c>
      <c r="H1639" t="s">
        <v>4355</v>
      </c>
    </row>
    <row r="1640" spans="1:8" ht="15" customHeight="1" x14ac:dyDescent="0.25">
      <c r="A1640" s="51">
        <v>1640</v>
      </c>
      <c r="B1640" s="40" t="s">
        <v>265</v>
      </c>
      <c r="C1640" s="40" t="s">
        <v>4227</v>
      </c>
      <c r="D1640" s="40" t="s">
        <v>4744</v>
      </c>
      <c r="E1640" s="40" t="s">
        <v>4745</v>
      </c>
      <c r="F1640" s="40" t="s">
        <v>4746</v>
      </c>
      <c r="G1640" t="s">
        <v>4230</v>
      </c>
      <c r="H1640" t="s">
        <v>4355</v>
      </c>
    </row>
    <row r="1641" spans="1:8" ht="15" customHeight="1" x14ac:dyDescent="0.25">
      <c r="A1641" s="51">
        <v>1641</v>
      </c>
      <c r="B1641" s="40" t="s">
        <v>265</v>
      </c>
      <c r="C1641" s="40" t="s">
        <v>4227</v>
      </c>
      <c r="D1641" s="40" t="s">
        <v>4747</v>
      </c>
      <c r="E1641" s="40" t="s">
        <v>4748</v>
      </c>
      <c r="F1641" s="40" t="s">
        <v>4749</v>
      </c>
      <c r="G1641" t="s">
        <v>4230</v>
      </c>
      <c r="H1641" t="s">
        <v>4355</v>
      </c>
    </row>
    <row r="1642" spans="1:8" ht="15" customHeight="1" x14ac:dyDescent="0.25">
      <c r="A1642" s="51">
        <v>1642</v>
      </c>
      <c r="B1642" s="40" t="s">
        <v>265</v>
      </c>
      <c r="C1642" s="40" t="s">
        <v>4227</v>
      </c>
      <c r="D1642" s="40" t="s">
        <v>4750</v>
      </c>
      <c r="E1642" s="40" t="s">
        <v>4751</v>
      </c>
      <c r="F1642" s="40" t="s">
        <v>4752</v>
      </c>
      <c r="G1642" t="s">
        <v>4230</v>
      </c>
      <c r="H1642" t="s">
        <v>4355</v>
      </c>
    </row>
    <row r="1643" spans="1:8" ht="15" customHeight="1" x14ac:dyDescent="0.25">
      <c r="A1643" s="51">
        <v>1643</v>
      </c>
      <c r="B1643" s="40" t="s">
        <v>265</v>
      </c>
      <c r="C1643" s="40" t="s">
        <v>4227</v>
      </c>
      <c r="D1643" s="40" t="s">
        <v>4753</v>
      </c>
      <c r="E1643" s="40" t="s">
        <v>4754</v>
      </c>
      <c r="F1643" s="40" t="s">
        <v>4755</v>
      </c>
      <c r="G1643" t="s">
        <v>4230</v>
      </c>
      <c r="H1643" t="s">
        <v>4355</v>
      </c>
    </row>
    <row r="1644" spans="1:8" ht="15" customHeight="1" x14ac:dyDescent="0.25">
      <c r="A1644" s="51">
        <v>1644</v>
      </c>
      <c r="B1644" s="40" t="s">
        <v>265</v>
      </c>
      <c r="C1644" s="40" t="s">
        <v>4227</v>
      </c>
      <c r="D1644" s="40" t="s">
        <v>4756</v>
      </c>
      <c r="E1644" s="40" t="s">
        <v>4757</v>
      </c>
      <c r="F1644" s="40" t="s">
        <v>4758</v>
      </c>
      <c r="G1644" t="s">
        <v>4230</v>
      </c>
      <c r="H1644" t="s">
        <v>4355</v>
      </c>
    </row>
    <row r="1645" spans="1:8" ht="15" customHeight="1" x14ac:dyDescent="0.25">
      <c r="A1645" s="51">
        <v>1645</v>
      </c>
      <c r="B1645" s="40" t="s">
        <v>265</v>
      </c>
      <c r="C1645" s="40" t="s">
        <v>4227</v>
      </c>
      <c r="D1645" s="40" t="s">
        <v>4759</v>
      </c>
      <c r="E1645" s="40" t="s">
        <v>4757</v>
      </c>
      <c r="F1645" s="40" t="s">
        <v>4760</v>
      </c>
      <c r="G1645" t="s">
        <v>4230</v>
      </c>
      <c r="H1645" t="s">
        <v>4355</v>
      </c>
    </row>
    <row r="1646" spans="1:8" ht="15" customHeight="1" x14ac:dyDescent="0.25">
      <c r="A1646" s="51">
        <v>1646</v>
      </c>
      <c r="B1646" s="40" t="s">
        <v>265</v>
      </c>
      <c r="C1646" s="40" t="s">
        <v>4227</v>
      </c>
      <c r="D1646" s="40" t="s">
        <v>4761</v>
      </c>
      <c r="E1646" s="40" t="s">
        <v>4762</v>
      </c>
      <c r="F1646" s="40" t="s">
        <v>4763</v>
      </c>
      <c r="G1646" t="s">
        <v>4230</v>
      </c>
      <c r="H1646" t="s">
        <v>4355</v>
      </c>
    </row>
    <row r="1647" spans="1:8" ht="15" customHeight="1" x14ac:dyDescent="0.25">
      <c r="A1647" s="51">
        <v>1647</v>
      </c>
      <c r="B1647" s="40" t="s">
        <v>265</v>
      </c>
      <c r="C1647" s="40" t="s">
        <v>4227</v>
      </c>
      <c r="D1647" s="40" t="s">
        <v>4764</v>
      </c>
      <c r="E1647" s="40" t="s">
        <v>4765</v>
      </c>
      <c r="F1647" s="40" t="s">
        <v>4766</v>
      </c>
      <c r="G1647" t="s">
        <v>4230</v>
      </c>
      <c r="H1647" t="s">
        <v>4355</v>
      </c>
    </row>
    <row r="1648" spans="1:8" ht="15" customHeight="1" x14ac:dyDescent="0.25">
      <c r="A1648" s="51">
        <v>1648</v>
      </c>
      <c r="B1648" s="40" t="s">
        <v>265</v>
      </c>
      <c r="C1648" s="40" t="s">
        <v>4227</v>
      </c>
      <c r="D1648" s="40" t="s">
        <v>4767</v>
      </c>
      <c r="E1648" s="40" t="s">
        <v>4768</v>
      </c>
      <c r="F1648" s="40" t="s">
        <v>4769</v>
      </c>
      <c r="G1648" t="s">
        <v>4230</v>
      </c>
      <c r="H1648" t="s">
        <v>4355</v>
      </c>
    </row>
    <row r="1649" spans="1:8" ht="15" customHeight="1" x14ac:dyDescent="0.25">
      <c r="A1649" s="51">
        <v>1649</v>
      </c>
      <c r="B1649" s="40" t="s">
        <v>265</v>
      </c>
      <c r="C1649" s="40" t="s">
        <v>4227</v>
      </c>
      <c r="D1649" s="40" t="s">
        <v>4770</v>
      </c>
      <c r="E1649" s="40" t="s">
        <v>4771</v>
      </c>
      <c r="F1649" s="40" t="s">
        <v>4772</v>
      </c>
      <c r="G1649" t="s">
        <v>4230</v>
      </c>
      <c r="H1649" t="s">
        <v>4355</v>
      </c>
    </row>
    <row r="1650" spans="1:8" ht="15" customHeight="1" x14ac:dyDescent="0.25">
      <c r="A1650" s="51">
        <v>1650</v>
      </c>
      <c r="B1650" s="40" t="s">
        <v>265</v>
      </c>
      <c r="C1650" s="40" t="s">
        <v>4227</v>
      </c>
      <c r="D1650" s="40" t="s">
        <v>4773</v>
      </c>
      <c r="E1650" s="40" t="s">
        <v>4774</v>
      </c>
      <c r="F1650" s="40" t="s">
        <v>4775</v>
      </c>
      <c r="G1650" t="s">
        <v>4230</v>
      </c>
      <c r="H1650" t="s">
        <v>4355</v>
      </c>
    </row>
    <row r="1651" spans="1:8" ht="15" customHeight="1" x14ac:dyDescent="0.25">
      <c r="A1651" s="51">
        <v>1651</v>
      </c>
      <c r="B1651" s="40" t="s">
        <v>265</v>
      </c>
      <c r="C1651" s="40" t="s">
        <v>4227</v>
      </c>
      <c r="D1651" s="40" t="s">
        <v>4776</v>
      </c>
      <c r="E1651" s="40" t="s">
        <v>4777</v>
      </c>
      <c r="F1651" s="40" t="s">
        <v>4778</v>
      </c>
      <c r="G1651" t="s">
        <v>4230</v>
      </c>
      <c r="H1651" t="s">
        <v>4355</v>
      </c>
    </row>
    <row r="1652" spans="1:8" ht="15" customHeight="1" x14ac:dyDescent="0.25">
      <c r="A1652" s="51">
        <v>1652</v>
      </c>
      <c r="B1652" s="40" t="s">
        <v>265</v>
      </c>
      <c r="C1652" s="40" t="s">
        <v>4227</v>
      </c>
      <c r="D1652" s="40" t="s">
        <v>4779</v>
      </c>
      <c r="E1652" s="40" t="s">
        <v>4780</v>
      </c>
      <c r="F1652" s="40" t="s">
        <v>4781</v>
      </c>
      <c r="G1652" t="s">
        <v>4230</v>
      </c>
      <c r="H1652" t="s">
        <v>4355</v>
      </c>
    </row>
    <row r="1653" spans="1:8" ht="15" customHeight="1" x14ac:dyDescent="0.25">
      <c r="A1653" s="51">
        <v>1653</v>
      </c>
      <c r="B1653" s="40" t="s">
        <v>265</v>
      </c>
      <c r="C1653" s="40" t="s">
        <v>4227</v>
      </c>
      <c r="D1653" s="40" t="s">
        <v>4782</v>
      </c>
      <c r="E1653" s="40" t="s">
        <v>4783</v>
      </c>
      <c r="F1653" s="40" t="s">
        <v>4784</v>
      </c>
      <c r="G1653" t="s">
        <v>4230</v>
      </c>
      <c r="H1653" t="s">
        <v>4355</v>
      </c>
    </row>
    <row r="1654" spans="1:8" ht="15" customHeight="1" x14ac:dyDescent="0.25">
      <c r="A1654" s="51">
        <v>1654</v>
      </c>
      <c r="B1654" s="40" t="s">
        <v>265</v>
      </c>
      <c r="C1654" s="40" t="s">
        <v>4227</v>
      </c>
      <c r="D1654" s="40" t="s">
        <v>4785</v>
      </c>
      <c r="E1654" s="40" t="s">
        <v>4786</v>
      </c>
      <c r="F1654" s="40" t="s">
        <v>4787</v>
      </c>
      <c r="G1654" t="s">
        <v>4230</v>
      </c>
      <c r="H1654" t="s">
        <v>4355</v>
      </c>
    </row>
    <row r="1655" spans="1:8" ht="15" customHeight="1" x14ac:dyDescent="0.25">
      <c r="A1655" s="51">
        <v>1655</v>
      </c>
      <c r="B1655" s="40" t="s">
        <v>265</v>
      </c>
      <c r="C1655" s="40" t="s">
        <v>4227</v>
      </c>
      <c r="D1655" s="40" t="s">
        <v>4788</v>
      </c>
      <c r="E1655" s="40" t="s">
        <v>4789</v>
      </c>
      <c r="F1655" s="40" t="s">
        <v>4790</v>
      </c>
      <c r="G1655" t="s">
        <v>4230</v>
      </c>
      <c r="H1655" t="s">
        <v>4355</v>
      </c>
    </row>
    <row r="1656" spans="1:8" ht="15" customHeight="1" x14ac:dyDescent="0.25">
      <c r="A1656" s="51">
        <v>1656</v>
      </c>
      <c r="B1656" s="40" t="s">
        <v>265</v>
      </c>
      <c r="C1656" s="40" t="s">
        <v>4227</v>
      </c>
      <c r="D1656" s="40" t="s">
        <v>4791</v>
      </c>
      <c r="E1656" s="40" t="s">
        <v>4792</v>
      </c>
      <c r="F1656" s="40" t="s">
        <v>4793</v>
      </c>
      <c r="G1656" t="s">
        <v>4230</v>
      </c>
      <c r="H1656" t="s">
        <v>4355</v>
      </c>
    </row>
    <row r="1657" spans="1:8" ht="15" customHeight="1" x14ac:dyDescent="0.25">
      <c r="A1657" s="51">
        <v>1657</v>
      </c>
      <c r="B1657" s="40" t="s">
        <v>265</v>
      </c>
      <c r="C1657" s="40" t="s">
        <v>4227</v>
      </c>
      <c r="D1657" s="40" t="s">
        <v>4794</v>
      </c>
      <c r="E1657" s="40" t="s">
        <v>4795</v>
      </c>
      <c r="F1657" s="40" t="s">
        <v>4796</v>
      </c>
      <c r="G1657" t="s">
        <v>4230</v>
      </c>
      <c r="H1657" t="s">
        <v>4355</v>
      </c>
    </row>
    <row r="1658" spans="1:8" ht="15" customHeight="1" x14ac:dyDescent="0.25">
      <c r="A1658" s="51">
        <v>1658</v>
      </c>
      <c r="B1658" s="40" t="s">
        <v>265</v>
      </c>
      <c r="C1658" s="40" t="s">
        <v>4227</v>
      </c>
      <c r="D1658" s="40" t="s">
        <v>4797</v>
      </c>
      <c r="E1658" s="40" t="s">
        <v>4798</v>
      </c>
      <c r="F1658" s="40" t="s">
        <v>4799</v>
      </c>
      <c r="G1658" t="s">
        <v>4230</v>
      </c>
      <c r="H1658" t="s">
        <v>4355</v>
      </c>
    </row>
    <row r="1659" spans="1:8" ht="15" customHeight="1" x14ac:dyDescent="0.25">
      <c r="A1659" s="51">
        <v>1659</v>
      </c>
      <c r="B1659" s="40" t="s">
        <v>265</v>
      </c>
      <c r="C1659" s="40" t="s">
        <v>4227</v>
      </c>
      <c r="D1659" s="40" t="s">
        <v>4800</v>
      </c>
      <c r="E1659" s="40" t="s">
        <v>4801</v>
      </c>
      <c r="F1659" s="40" t="s">
        <v>4802</v>
      </c>
      <c r="G1659" t="s">
        <v>4230</v>
      </c>
      <c r="H1659" t="s">
        <v>4355</v>
      </c>
    </row>
    <row r="1660" spans="1:8" ht="15" customHeight="1" x14ac:dyDescent="0.25">
      <c r="A1660" s="51">
        <v>1660</v>
      </c>
      <c r="B1660" s="40" t="s">
        <v>265</v>
      </c>
      <c r="C1660" s="40" t="s">
        <v>4227</v>
      </c>
      <c r="D1660" s="40" t="s">
        <v>4803</v>
      </c>
      <c r="E1660" s="40" t="s">
        <v>4804</v>
      </c>
      <c r="F1660" s="40" t="s">
        <v>4805</v>
      </c>
      <c r="G1660" t="s">
        <v>4230</v>
      </c>
      <c r="H1660" t="s">
        <v>4355</v>
      </c>
    </row>
    <row r="1661" spans="1:8" ht="15" customHeight="1" x14ac:dyDescent="0.25">
      <c r="A1661" s="51">
        <v>1661</v>
      </c>
      <c r="B1661" s="40" t="s">
        <v>265</v>
      </c>
      <c r="C1661" s="40" t="s">
        <v>4227</v>
      </c>
      <c r="D1661" s="40" t="s">
        <v>4806</v>
      </c>
      <c r="E1661" s="40" t="s">
        <v>4807</v>
      </c>
      <c r="F1661" s="40" t="s">
        <v>4808</v>
      </c>
      <c r="G1661" t="s">
        <v>4230</v>
      </c>
      <c r="H1661" t="s">
        <v>4355</v>
      </c>
    </row>
    <row r="1662" spans="1:8" ht="15" customHeight="1" x14ac:dyDescent="0.25">
      <c r="A1662" s="51">
        <v>1662</v>
      </c>
      <c r="B1662" s="40" t="s">
        <v>265</v>
      </c>
      <c r="C1662" s="40" t="s">
        <v>4227</v>
      </c>
      <c r="D1662" s="40" t="s">
        <v>4809</v>
      </c>
      <c r="E1662" s="40" t="s">
        <v>4810</v>
      </c>
      <c r="F1662" s="40" t="s">
        <v>4811</v>
      </c>
      <c r="G1662" t="s">
        <v>4230</v>
      </c>
      <c r="H1662" t="s">
        <v>4355</v>
      </c>
    </row>
    <row r="1663" spans="1:8" ht="15" customHeight="1" x14ac:dyDescent="0.25">
      <c r="A1663" s="51">
        <v>1663</v>
      </c>
      <c r="B1663" s="40" t="s">
        <v>265</v>
      </c>
      <c r="C1663" s="40" t="s">
        <v>4227</v>
      </c>
      <c r="D1663" s="40" t="s">
        <v>4812</v>
      </c>
      <c r="E1663" s="40" t="s">
        <v>4813</v>
      </c>
      <c r="F1663" s="40" t="s">
        <v>4814</v>
      </c>
      <c r="G1663" t="s">
        <v>4230</v>
      </c>
      <c r="H1663" t="s">
        <v>4355</v>
      </c>
    </row>
    <row r="1664" spans="1:8" ht="15" customHeight="1" x14ac:dyDescent="0.25">
      <c r="A1664" s="51">
        <v>1664</v>
      </c>
      <c r="B1664" s="40" t="s">
        <v>265</v>
      </c>
      <c r="C1664" s="40" t="s">
        <v>4227</v>
      </c>
      <c r="D1664" s="40" t="s">
        <v>4815</v>
      </c>
      <c r="E1664" s="40" t="s">
        <v>4816</v>
      </c>
      <c r="F1664" s="40" t="s">
        <v>4817</v>
      </c>
      <c r="G1664" t="s">
        <v>4230</v>
      </c>
      <c r="H1664" t="s">
        <v>4355</v>
      </c>
    </row>
    <row r="1665" spans="1:8" ht="15" customHeight="1" x14ac:dyDescent="0.25">
      <c r="A1665" s="51">
        <v>1665</v>
      </c>
      <c r="B1665" s="40" t="s">
        <v>265</v>
      </c>
      <c r="C1665" s="40" t="s">
        <v>4227</v>
      </c>
      <c r="D1665" s="40" t="s">
        <v>4818</v>
      </c>
      <c r="E1665" s="40" t="s">
        <v>4819</v>
      </c>
      <c r="F1665" s="40" t="s">
        <v>4820</v>
      </c>
      <c r="G1665" t="s">
        <v>4230</v>
      </c>
      <c r="H1665" t="s">
        <v>4355</v>
      </c>
    </row>
    <row r="1666" spans="1:8" ht="15" customHeight="1" x14ac:dyDescent="0.25">
      <c r="A1666" s="51">
        <v>1666</v>
      </c>
      <c r="B1666" s="40" t="s">
        <v>265</v>
      </c>
      <c r="C1666" s="40" t="s">
        <v>4227</v>
      </c>
      <c r="D1666" s="40" t="s">
        <v>4821</v>
      </c>
      <c r="E1666" s="40" t="s">
        <v>4822</v>
      </c>
      <c r="F1666" s="40" t="s">
        <v>4823</v>
      </c>
      <c r="G1666" t="s">
        <v>4230</v>
      </c>
      <c r="H1666" t="s">
        <v>4355</v>
      </c>
    </row>
    <row r="1667" spans="1:8" ht="15" customHeight="1" x14ac:dyDescent="0.25">
      <c r="A1667" s="51">
        <v>1667</v>
      </c>
      <c r="B1667" s="40" t="s">
        <v>265</v>
      </c>
      <c r="C1667" s="40" t="s">
        <v>4227</v>
      </c>
      <c r="D1667" s="40" t="s">
        <v>4824</v>
      </c>
      <c r="E1667" s="40" t="s">
        <v>4825</v>
      </c>
      <c r="F1667" s="40" t="s">
        <v>4826</v>
      </c>
      <c r="G1667" t="s">
        <v>4230</v>
      </c>
      <c r="H1667" t="s">
        <v>4355</v>
      </c>
    </row>
    <row r="1668" spans="1:8" ht="15" customHeight="1" x14ac:dyDescent="0.25">
      <c r="A1668" s="51">
        <v>1668</v>
      </c>
      <c r="B1668" s="40" t="s">
        <v>265</v>
      </c>
      <c r="C1668" s="40" t="s">
        <v>4227</v>
      </c>
      <c r="D1668" s="40" t="s">
        <v>4827</v>
      </c>
      <c r="E1668" s="40" t="s">
        <v>4828</v>
      </c>
      <c r="F1668" s="40" t="s">
        <v>4829</v>
      </c>
      <c r="G1668" t="s">
        <v>4230</v>
      </c>
      <c r="H1668" t="s">
        <v>4355</v>
      </c>
    </row>
    <row r="1669" spans="1:8" ht="15" customHeight="1" x14ac:dyDescent="0.25">
      <c r="A1669" s="51">
        <v>1669</v>
      </c>
      <c r="B1669" s="40" t="s">
        <v>265</v>
      </c>
      <c r="C1669" s="40" t="s">
        <v>4227</v>
      </c>
      <c r="D1669" s="40" t="s">
        <v>4830</v>
      </c>
      <c r="E1669" s="40" t="s">
        <v>4831</v>
      </c>
      <c r="F1669" s="40" t="s">
        <v>4832</v>
      </c>
      <c r="G1669" t="s">
        <v>4230</v>
      </c>
      <c r="H1669" t="s">
        <v>4355</v>
      </c>
    </row>
    <row r="1670" spans="1:8" ht="15" customHeight="1" x14ac:dyDescent="0.25">
      <c r="A1670" s="51">
        <v>1670</v>
      </c>
      <c r="B1670" s="40" t="s">
        <v>265</v>
      </c>
      <c r="C1670" s="40" t="s">
        <v>4227</v>
      </c>
      <c r="D1670" s="40" t="s">
        <v>4833</v>
      </c>
      <c r="E1670" s="40" t="s">
        <v>4834</v>
      </c>
      <c r="F1670" s="40" t="s">
        <v>4835</v>
      </c>
      <c r="G1670" t="s">
        <v>4230</v>
      </c>
      <c r="H1670" t="s">
        <v>4355</v>
      </c>
    </row>
    <row r="1671" spans="1:8" ht="15" customHeight="1" x14ac:dyDescent="0.25">
      <c r="A1671" s="51">
        <v>1671</v>
      </c>
      <c r="B1671" s="40" t="s">
        <v>265</v>
      </c>
      <c r="C1671" s="40" t="s">
        <v>4227</v>
      </c>
      <c r="D1671" s="40" t="s">
        <v>4836</v>
      </c>
      <c r="E1671" s="40" t="s">
        <v>4837</v>
      </c>
      <c r="F1671" s="40" t="s">
        <v>4838</v>
      </c>
      <c r="G1671" t="s">
        <v>4230</v>
      </c>
      <c r="H1671" t="s">
        <v>4355</v>
      </c>
    </row>
    <row r="1672" spans="1:8" ht="15" customHeight="1" x14ac:dyDescent="0.25">
      <c r="A1672" s="51">
        <v>1672</v>
      </c>
      <c r="B1672" s="40" t="s">
        <v>265</v>
      </c>
      <c r="C1672" s="40" t="s">
        <v>4227</v>
      </c>
      <c r="D1672" s="40" t="s">
        <v>4839</v>
      </c>
      <c r="E1672" s="40" t="s">
        <v>4840</v>
      </c>
      <c r="F1672" s="40" t="s">
        <v>4841</v>
      </c>
      <c r="G1672" t="s">
        <v>4230</v>
      </c>
      <c r="H1672" t="s">
        <v>4355</v>
      </c>
    </row>
    <row r="1673" spans="1:8" ht="15" customHeight="1" x14ac:dyDescent="0.25">
      <c r="A1673" s="51">
        <v>1673</v>
      </c>
      <c r="B1673" s="40" t="s">
        <v>265</v>
      </c>
      <c r="C1673" s="40" t="s">
        <v>4227</v>
      </c>
      <c r="D1673" s="40" t="s">
        <v>4842</v>
      </c>
      <c r="E1673" s="40" t="s">
        <v>4843</v>
      </c>
      <c r="F1673" s="40" t="s">
        <v>4844</v>
      </c>
      <c r="G1673" t="s">
        <v>4230</v>
      </c>
      <c r="H1673" t="s">
        <v>4355</v>
      </c>
    </row>
    <row r="1674" spans="1:8" ht="15" customHeight="1" x14ac:dyDescent="0.25">
      <c r="A1674" s="51">
        <v>1674</v>
      </c>
      <c r="B1674" s="40" t="s">
        <v>265</v>
      </c>
      <c r="C1674" s="40" t="s">
        <v>4227</v>
      </c>
      <c r="D1674" s="40" t="s">
        <v>4845</v>
      </c>
      <c r="E1674" s="40" t="s">
        <v>4846</v>
      </c>
      <c r="F1674" s="40" t="s">
        <v>4847</v>
      </c>
      <c r="G1674" t="s">
        <v>4230</v>
      </c>
      <c r="H1674" t="s">
        <v>4355</v>
      </c>
    </row>
    <row r="1675" spans="1:8" ht="15" customHeight="1" x14ac:dyDescent="0.25">
      <c r="A1675" s="51">
        <v>1675</v>
      </c>
      <c r="B1675" s="40" t="s">
        <v>265</v>
      </c>
      <c r="C1675" s="40" t="s">
        <v>4227</v>
      </c>
      <c r="D1675" s="40" t="s">
        <v>4848</v>
      </c>
      <c r="E1675" s="40" t="s">
        <v>4849</v>
      </c>
      <c r="F1675" s="40" t="s">
        <v>4850</v>
      </c>
      <c r="G1675" t="s">
        <v>4230</v>
      </c>
      <c r="H1675" t="s">
        <v>4355</v>
      </c>
    </row>
    <row r="1676" spans="1:8" ht="15" customHeight="1" x14ac:dyDescent="0.25">
      <c r="A1676" s="51">
        <v>1676</v>
      </c>
      <c r="B1676" s="40" t="s">
        <v>265</v>
      </c>
      <c r="C1676" s="40" t="s">
        <v>4227</v>
      </c>
      <c r="D1676" s="40" t="s">
        <v>4851</v>
      </c>
      <c r="E1676" s="40" t="s">
        <v>4852</v>
      </c>
      <c r="F1676" s="40" t="s">
        <v>4853</v>
      </c>
      <c r="G1676" t="s">
        <v>4230</v>
      </c>
      <c r="H1676" t="s">
        <v>4355</v>
      </c>
    </row>
    <row r="1677" spans="1:8" ht="15" customHeight="1" x14ac:dyDescent="0.25">
      <c r="A1677" s="51">
        <v>1677</v>
      </c>
      <c r="B1677" s="40" t="s">
        <v>265</v>
      </c>
      <c r="C1677" s="40" t="s">
        <v>4227</v>
      </c>
      <c r="D1677" s="40" t="s">
        <v>4854</v>
      </c>
      <c r="E1677" s="40" t="s">
        <v>4855</v>
      </c>
      <c r="F1677" s="40" t="s">
        <v>4856</v>
      </c>
      <c r="G1677" t="s">
        <v>4230</v>
      </c>
      <c r="H1677" t="s">
        <v>4355</v>
      </c>
    </row>
    <row r="1678" spans="1:8" ht="15" customHeight="1" x14ac:dyDescent="0.25">
      <c r="A1678" s="51">
        <v>1678</v>
      </c>
      <c r="B1678" s="40" t="s">
        <v>265</v>
      </c>
      <c r="C1678" s="40" t="s">
        <v>4227</v>
      </c>
      <c r="D1678" s="40" t="s">
        <v>4857</v>
      </c>
      <c r="E1678" s="40" t="s">
        <v>4858</v>
      </c>
      <c r="F1678" s="40" t="s">
        <v>4859</v>
      </c>
      <c r="G1678" t="s">
        <v>4230</v>
      </c>
      <c r="H1678" t="s">
        <v>4355</v>
      </c>
    </row>
    <row r="1679" spans="1:8" ht="15" customHeight="1" x14ac:dyDescent="0.25">
      <c r="A1679" s="51">
        <v>1679</v>
      </c>
      <c r="B1679" s="40" t="s">
        <v>265</v>
      </c>
      <c r="C1679" s="40" t="s">
        <v>4227</v>
      </c>
      <c r="D1679" s="40" t="s">
        <v>4860</v>
      </c>
      <c r="E1679" s="40" t="s">
        <v>4861</v>
      </c>
      <c r="F1679" s="40" t="s">
        <v>4862</v>
      </c>
      <c r="G1679" t="s">
        <v>4230</v>
      </c>
      <c r="H1679" t="s">
        <v>4355</v>
      </c>
    </row>
    <row r="1680" spans="1:8" ht="15" customHeight="1" x14ac:dyDescent="0.25">
      <c r="A1680" s="51">
        <v>1680</v>
      </c>
      <c r="B1680" s="40" t="s">
        <v>265</v>
      </c>
      <c r="C1680" s="40" t="s">
        <v>4227</v>
      </c>
      <c r="D1680" s="40" t="s">
        <v>4863</v>
      </c>
      <c r="E1680" s="40" t="s">
        <v>4864</v>
      </c>
      <c r="F1680" s="40" t="s">
        <v>4865</v>
      </c>
      <c r="G1680" t="s">
        <v>4230</v>
      </c>
      <c r="H1680" t="s">
        <v>4355</v>
      </c>
    </row>
    <row r="1681" spans="1:8" ht="15" customHeight="1" x14ac:dyDescent="0.25">
      <c r="A1681" s="51">
        <v>1681</v>
      </c>
      <c r="B1681" s="40" t="s">
        <v>265</v>
      </c>
      <c r="C1681" s="40" t="s">
        <v>4227</v>
      </c>
      <c r="D1681" s="40" t="s">
        <v>4866</v>
      </c>
      <c r="E1681" s="40" t="s">
        <v>4867</v>
      </c>
      <c r="F1681" s="40" t="s">
        <v>4868</v>
      </c>
      <c r="G1681" t="s">
        <v>4230</v>
      </c>
      <c r="H1681" t="s">
        <v>4355</v>
      </c>
    </row>
    <row r="1682" spans="1:8" ht="15" customHeight="1" x14ac:dyDescent="0.25">
      <c r="A1682" s="51">
        <v>1682</v>
      </c>
      <c r="B1682" s="40" t="s">
        <v>265</v>
      </c>
      <c r="C1682" s="40" t="s">
        <v>4227</v>
      </c>
      <c r="D1682" s="40" t="s">
        <v>4869</v>
      </c>
      <c r="E1682" s="40" t="s">
        <v>4870</v>
      </c>
      <c r="F1682" s="40" t="s">
        <v>4871</v>
      </c>
      <c r="G1682" t="s">
        <v>4230</v>
      </c>
      <c r="H1682" t="s">
        <v>4355</v>
      </c>
    </row>
    <row r="1683" spans="1:8" ht="15" customHeight="1" x14ac:dyDescent="0.25">
      <c r="A1683" s="51">
        <v>1683</v>
      </c>
      <c r="B1683" s="40" t="s">
        <v>265</v>
      </c>
      <c r="C1683" s="40" t="s">
        <v>4227</v>
      </c>
      <c r="D1683" s="40" t="s">
        <v>4872</v>
      </c>
      <c r="E1683" s="40" t="s">
        <v>4873</v>
      </c>
      <c r="F1683" s="40" t="s">
        <v>4874</v>
      </c>
      <c r="G1683" t="s">
        <v>4230</v>
      </c>
      <c r="H1683" t="s">
        <v>4355</v>
      </c>
    </row>
    <row r="1684" spans="1:8" ht="15" customHeight="1" x14ac:dyDescent="0.25">
      <c r="A1684" s="51">
        <v>1684</v>
      </c>
      <c r="B1684" s="40" t="s">
        <v>265</v>
      </c>
      <c r="C1684" s="40" t="s">
        <v>4227</v>
      </c>
      <c r="D1684" s="40" t="s">
        <v>4875</v>
      </c>
      <c r="E1684" s="40" t="s">
        <v>4876</v>
      </c>
      <c r="F1684" s="40" t="s">
        <v>4877</v>
      </c>
      <c r="G1684" t="s">
        <v>4230</v>
      </c>
      <c r="H1684" t="s">
        <v>4355</v>
      </c>
    </row>
    <row r="1685" spans="1:8" ht="15" customHeight="1" x14ac:dyDescent="0.25">
      <c r="A1685" s="51">
        <v>1685</v>
      </c>
      <c r="B1685" s="40" t="s">
        <v>265</v>
      </c>
      <c r="C1685" s="40" t="s">
        <v>4227</v>
      </c>
      <c r="D1685" s="40" t="s">
        <v>4878</v>
      </c>
      <c r="E1685" s="40" t="s">
        <v>4879</v>
      </c>
      <c r="F1685" s="40" t="s">
        <v>4880</v>
      </c>
      <c r="G1685" t="s">
        <v>4230</v>
      </c>
      <c r="H1685" t="s">
        <v>4355</v>
      </c>
    </row>
    <row r="1686" spans="1:8" ht="15" customHeight="1" x14ac:dyDescent="0.25">
      <c r="A1686" s="51">
        <v>1686</v>
      </c>
      <c r="B1686" s="40" t="s">
        <v>265</v>
      </c>
      <c r="C1686" s="40" t="s">
        <v>4227</v>
      </c>
      <c r="D1686" s="40" t="s">
        <v>4881</v>
      </c>
      <c r="E1686" s="40" t="s">
        <v>4882</v>
      </c>
      <c r="F1686" s="40" t="s">
        <v>4883</v>
      </c>
      <c r="G1686" t="s">
        <v>4230</v>
      </c>
      <c r="H1686" t="s">
        <v>4355</v>
      </c>
    </row>
    <row r="1687" spans="1:8" ht="15" customHeight="1" x14ac:dyDescent="0.25">
      <c r="A1687" s="51">
        <v>1687</v>
      </c>
      <c r="B1687" s="40" t="s">
        <v>265</v>
      </c>
      <c r="C1687" s="40" t="s">
        <v>4227</v>
      </c>
      <c r="D1687" s="40" t="s">
        <v>4884</v>
      </c>
      <c r="E1687" s="40" t="s">
        <v>4885</v>
      </c>
      <c r="F1687" s="40" t="s">
        <v>4886</v>
      </c>
      <c r="G1687" t="s">
        <v>4230</v>
      </c>
      <c r="H1687" t="s">
        <v>4355</v>
      </c>
    </row>
    <row r="1688" spans="1:8" ht="15" customHeight="1" x14ac:dyDescent="0.25">
      <c r="A1688" s="51">
        <v>1688</v>
      </c>
      <c r="B1688" s="40" t="s">
        <v>265</v>
      </c>
      <c r="C1688" s="40" t="s">
        <v>4227</v>
      </c>
      <c r="D1688" s="40" t="s">
        <v>4887</v>
      </c>
      <c r="E1688" s="40" t="s">
        <v>4888</v>
      </c>
      <c r="F1688" s="40" t="s">
        <v>4889</v>
      </c>
      <c r="G1688" t="s">
        <v>4230</v>
      </c>
      <c r="H1688" t="s">
        <v>4355</v>
      </c>
    </row>
    <row r="1689" spans="1:8" ht="15" customHeight="1" x14ac:dyDescent="0.25">
      <c r="A1689" s="51">
        <v>1689</v>
      </c>
      <c r="B1689" s="40" t="s">
        <v>265</v>
      </c>
      <c r="C1689" s="40" t="s">
        <v>4227</v>
      </c>
      <c r="D1689" s="40" t="s">
        <v>4890</v>
      </c>
      <c r="E1689" s="40" t="s">
        <v>4891</v>
      </c>
      <c r="F1689" s="40" t="s">
        <v>4892</v>
      </c>
      <c r="G1689" t="s">
        <v>4230</v>
      </c>
      <c r="H1689" t="s">
        <v>4355</v>
      </c>
    </row>
    <row r="1690" spans="1:8" ht="15" customHeight="1" x14ac:dyDescent="0.25">
      <c r="A1690" s="51">
        <v>1690</v>
      </c>
      <c r="B1690" s="40" t="s">
        <v>265</v>
      </c>
      <c r="C1690" s="40" t="s">
        <v>4227</v>
      </c>
      <c r="D1690" s="40" t="s">
        <v>4893</v>
      </c>
      <c r="E1690" s="40" t="s">
        <v>4894</v>
      </c>
      <c r="F1690" s="40" t="s">
        <v>4895</v>
      </c>
      <c r="G1690" t="s">
        <v>4230</v>
      </c>
      <c r="H1690" t="s">
        <v>4355</v>
      </c>
    </row>
    <row r="1691" spans="1:8" ht="15" customHeight="1" x14ac:dyDescent="0.25">
      <c r="A1691" s="51">
        <v>1691</v>
      </c>
      <c r="B1691" s="40" t="s">
        <v>265</v>
      </c>
      <c r="C1691" s="40" t="s">
        <v>4227</v>
      </c>
      <c r="D1691" s="40" t="s">
        <v>4896</v>
      </c>
      <c r="E1691" s="40" t="s">
        <v>4897</v>
      </c>
      <c r="F1691" s="40" t="s">
        <v>4898</v>
      </c>
      <c r="G1691" t="s">
        <v>4230</v>
      </c>
      <c r="H1691" t="s">
        <v>4355</v>
      </c>
    </row>
    <row r="1692" spans="1:8" ht="15" customHeight="1" x14ac:dyDescent="0.25">
      <c r="A1692" s="51">
        <v>1692</v>
      </c>
      <c r="B1692" s="40" t="s">
        <v>265</v>
      </c>
      <c r="C1692" s="40" t="s">
        <v>4227</v>
      </c>
      <c r="D1692" s="40" t="s">
        <v>4899</v>
      </c>
      <c r="E1692" s="40" t="s">
        <v>4900</v>
      </c>
      <c r="F1692" s="40" t="s">
        <v>4901</v>
      </c>
      <c r="G1692" t="s">
        <v>4230</v>
      </c>
      <c r="H1692" t="s">
        <v>4355</v>
      </c>
    </row>
    <row r="1693" spans="1:8" ht="15" customHeight="1" x14ac:dyDescent="0.25">
      <c r="A1693" s="51">
        <v>1693</v>
      </c>
      <c r="B1693" s="40" t="s">
        <v>265</v>
      </c>
      <c r="C1693" s="40" t="s">
        <v>4227</v>
      </c>
      <c r="D1693" s="40" t="s">
        <v>4902</v>
      </c>
      <c r="E1693" s="40" t="s">
        <v>4903</v>
      </c>
      <c r="F1693" s="40" t="s">
        <v>4904</v>
      </c>
      <c r="G1693" t="s">
        <v>4230</v>
      </c>
      <c r="H1693" t="s">
        <v>4355</v>
      </c>
    </row>
    <row r="1694" spans="1:8" ht="15" customHeight="1" x14ac:dyDescent="0.25">
      <c r="A1694" s="51">
        <v>1694</v>
      </c>
      <c r="B1694" s="40" t="s">
        <v>265</v>
      </c>
      <c r="C1694" s="40" t="s">
        <v>4227</v>
      </c>
      <c r="D1694" s="40" t="s">
        <v>4905</v>
      </c>
      <c r="E1694" s="40" t="s">
        <v>4906</v>
      </c>
      <c r="F1694" s="40" t="s">
        <v>4907</v>
      </c>
      <c r="G1694" t="s">
        <v>4230</v>
      </c>
      <c r="H1694" t="s">
        <v>4355</v>
      </c>
    </row>
    <row r="1695" spans="1:8" ht="15" customHeight="1" x14ac:dyDescent="0.25">
      <c r="A1695" s="51">
        <v>1695</v>
      </c>
      <c r="B1695" s="40" t="s">
        <v>265</v>
      </c>
      <c r="C1695" s="40" t="s">
        <v>4227</v>
      </c>
      <c r="D1695" s="40" t="s">
        <v>4908</v>
      </c>
      <c r="E1695" s="40" t="s">
        <v>4909</v>
      </c>
      <c r="F1695" s="40" t="s">
        <v>4910</v>
      </c>
      <c r="G1695" t="s">
        <v>4230</v>
      </c>
      <c r="H1695" t="s">
        <v>4355</v>
      </c>
    </row>
    <row r="1696" spans="1:8" ht="15" customHeight="1" x14ac:dyDescent="0.25">
      <c r="A1696" s="51">
        <v>1696</v>
      </c>
      <c r="B1696" s="40" t="s">
        <v>265</v>
      </c>
      <c r="C1696" s="40" t="s">
        <v>4227</v>
      </c>
      <c r="D1696" s="40" t="s">
        <v>4911</v>
      </c>
      <c r="E1696" s="40" t="s">
        <v>4912</v>
      </c>
      <c r="F1696" s="40" t="s">
        <v>4913</v>
      </c>
      <c r="G1696" t="s">
        <v>4230</v>
      </c>
      <c r="H1696" t="s">
        <v>4355</v>
      </c>
    </row>
    <row r="1697" spans="1:8" ht="15" customHeight="1" x14ac:dyDescent="0.25">
      <c r="A1697" s="51">
        <v>1697</v>
      </c>
      <c r="B1697" s="40" t="s">
        <v>265</v>
      </c>
      <c r="C1697" s="40" t="s">
        <v>4227</v>
      </c>
      <c r="D1697" s="40" t="s">
        <v>4914</v>
      </c>
      <c r="E1697" s="40" t="s">
        <v>4915</v>
      </c>
      <c r="F1697" s="40" t="s">
        <v>4916</v>
      </c>
      <c r="G1697" t="s">
        <v>4230</v>
      </c>
      <c r="H1697" t="s">
        <v>4355</v>
      </c>
    </row>
    <row r="1698" spans="1:8" ht="15" customHeight="1" x14ac:dyDescent="0.25">
      <c r="A1698" s="51">
        <v>1698</v>
      </c>
      <c r="B1698" s="40" t="s">
        <v>265</v>
      </c>
      <c r="C1698" s="40" t="s">
        <v>4227</v>
      </c>
      <c r="D1698" s="40" t="s">
        <v>4917</v>
      </c>
      <c r="E1698" s="40" t="s">
        <v>4918</v>
      </c>
      <c r="F1698" s="40" t="s">
        <v>4919</v>
      </c>
      <c r="G1698" t="s">
        <v>4230</v>
      </c>
      <c r="H1698" t="s">
        <v>4355</v>
      </c>
    </row>
    <row r="1699" spans="1:8" ht="15" customHeight="1" x14ac:dyDescent="0.25">
      <c r="A1699" s="51">
        <v>1699</v>
      </c>
      <c r="B1699" s="40" t="s">
        <v>265</v>
      </c>
      <c r="C1699" s="40" t="s">
        <v>4227</v>
      </c>
      <c r="D1699" s="40" t="s">
        <v>4920</v>
      </c>
      <c r="E1699" s="40" t="s">
        <v>4921</v>
      </c>
      <c r="F1699" s="40" t="s">
        <v>4922</v>
      </c>
      <c r="G1699" t="s">
        <v>4230</v>
      </c>
      <c r="H1699" t="s">
        <v>4355</v>
      </c>
    </row>
    <row r="1700" spans="1:8" ht="15" customHeight="1" x14ac:dyDescent="0.25">
      <c r="A1700" s="51">
        <v>1700</v>
      </c>
      <c r="B1700" s="40" t="s">
        <v>265</v>
      </c>
      <c r="C1700" s="40" t="s">
        <v>4227</v>
      </c>
      <c r="D1700" s="40" t="s">
        <v>4923</v>
      </c>
      <c r="E1700" s="40" t="s">
        <v>4924</v>
      </c>
      <c r="F1700" s="40" t="s">
        <v>4925</v>
      </c>
      <c r="G1700" t="s">
        <v>4230</v>
      </c>
      <c r="H1700" t="s">
        <v>4355</v>
      </c>
    </row>
    <row r="1701" spans="1:8" ht="15" customHeight="1" x14ac:dyDescent="0.25">
      <c r="A1701" s="51">
        <v>1701</v>
      </c>
      <c r="B1701" s="40" t="s">
        <v>265</v>
      </c>
      <c r="C1701" s="40" t="s">
        <v>4227</v>
      </c>
      <c r="D1701" s="40" t="s">
        <v>4926</v>
      </c>
      <c r="E1701" s="40" t="s">
        <v>4927</v>
      </c>
      <c r="F1701" s="40" t="s">
        <v>4928</v>
      </c>
      <c r="G1701" t="s">
        <v>4230</v>
      </c>
      <c r="H1701" t="s">
        <v>4355</v>
      </c>
    </row>
    <row r="1702" spans="1:8" ht="15" customHeight="1" x14ac:dyDescent="0.25">
      <c r="A1702" s="51">
        <v>1702</v>
      </c>
      <c r="B1702" s="40" t="s">
        <v>265</v>
      </c>
      <c r="C1702" s="40" t="s">
        <v>4227</v>
      </c>
      <c r="D1702" s="40" t="s">
        <v>4929</v>
      </c>
      <c r="E1702" s="40" t="s">
        <v>4930</v>
      </c>
      <c r="F1702" s="40" t="s">
        <v>4931</v>
      </c>
      <c r="G1702" t="s">
        <v>4230</v>
      </c>
      <c r="H1702" t="s">
        <v>4355</v>
      </c>
    </row>
    <row r="1703" spans="1:8" ht="15" customHeight="1" x14ac:dyDescent="0.25">
      <c r="A1703" s="51">
        <v>1703</v>
      </c>
      <c r="B1703" s="40" t="s">
        <v>265</v>
      </c>
      <c r="C1703" s="40" t="s">
        <v>4227</v>
      </c>
      <c r="D1703" s="40" t="s">
        <v>4932</v>
      </c>
      <c r="E1703" s="40" t="s">
        <v>4933</v>
      </c>
      <c r="F1703" s="40" t="s">
        <v>4934</v>
      </c>
      <c r="G1703" t="s">
        <v>4230</v>
      </c>
      <c r="H1703" t="s">
        <v>4355</v>
      </c>
    </row>
    <row r="1704" spans="1:8" ht="15" customHeight="1" x14ac:dyDescent="0.25">
      <c r="A1704" s="51">
        <v>1704</v>
      </c>
      <c r="B1704" s="40" t="s">
        <v>265</v>
      </c>
      <c r="C1704" s="40" t="s">
        <v>4227</v>
      </c>
      <c r="D1704" s="40" t="s">
        <v>4935</v>
      </c>
      <c r="E1704" s="40" t="s">
        <v>4936</v>
      </c>
      <c r="F1704" s="40" t="s">
        <v>4937</v>
      </c>
      <c r="G1704" t="s">
        <v>4230</v>
      </c>
      <c r="H1704" t="s">
        <v>4355</v>
      </c>
    </row>
    <row r="1705" spans="1:8" ht="15" customHeight="1" x14ac:dyDescent="0.25">
      <c r="A1705" s="51">
        <v>1705</v>
      </c>
      <c r="B1705" s="40" t="s">
        <v>265</v>
      </c>
      <c r="C1705" s="40" t="s">
        <v>4227</v>
      </c>
      <c r="D1705" s="40" t="s">
        <v>4938</v>
      </c>
      <c r="E1705" s="40" t="s">
        <v>4939</v>
      </c>
      <c r="F1705" s="40" t="s">
        <v>4940</v>
      </c>
      <c r="G1705" t="s">
        <v>4230</v>
      </c>
      <c r="H1705" t="s">
        <v>4355</v>
      </c>
    </row>
    <row r="1706" spans="1:8" ht="15" customHeight="1" x14ac:dyDescent="0.25">
      <c r="A1706" s="51">
        <v>1706</v>
      </c>
      <c r="B1706" s="40" t="s">
        <v>265</v>
      </c>
      <c r="C1706" s="40" t="s">
        <v>4227</v>
      </c>
      <c r="D1706" s="40" t="s">
        <v>4941</v>
      </c>
      <c r="E1706" s="40" t="s">
        <v>4942</v>
      </c>
      <c r="F1706" s="40" t="s">
        <v>4943</v>
      </c>
      <c r="G1706" t="s">
        <v>4230</v>
      </c>
      <c r="H1706" t="s">
        <v>4355</v>
      </c>
    </row>
    <row r="1707" spans="1:8" ht="15" customHeight="1" x14ac:dyDescent="0.25">
      <c r="A1707" s="51">
        <v>1707</v>
      </c>
      <c r="B1707" s="40" t="s">
        <v>265</v>
      </c>
      <c r="C1707" s="40" t="s">
        <v>4227</v>
      </c>
      <c r="D1707" s="40" t="s">
        <v>4944</v>
      </c>
      <c r="E1707" s="40" t="s">
        <v>4945</v>
      </c>
      <c r="F1707" s="40" t="s">
        <v>4946</v>
      </c>
      <c r="G1707" t="s">
        <v>4230</v>
      </c>
      <c r="H1707" t="s">
        <v>4355</v>
      </c>
    </row>
    <row r="1708" spans="1:8" ht="15" customHeight="1" x14ac:dyDescent="0.25">
      <c r="A1708" s="51">
        <v>1708</v>
      </c>
      <c r="B1708" s="40" t="s">
        <v>265</v>
      </c>
      <c r="C1708" s="40" t="s">
        <v>4227</v>
      </c>
      <c r="D1708" s="40" t="s">
        <v>4947</v>
      </c>
      <c r="E1708" s="40" t="s">
        <v>4948</v>
      </c>
      <c r="F1708" s="40" t="s">
        <v>4949</v>
      </c>
      <c r="G1708" t="s">
        <v>4230</v>
      </c>
      <c r="H1708" t="s">
        <v>4355</v>
      </c>
    </row>
    <row r="1709" spans="1:8" ht="15" customHeight="1" x14ac:dyDescent="0.25">
      <c r="A1709" s="51">
        <v>1709</v>
      </c>
      <c r="B1709" s="40" t="s">
        <v>265</v>
      </c>
      <c r="C1709" s="40" t="s">
        <v>4227</v>
      </c>
      <c r="D1709" s="40" t="s">
        <v>4950</v>
      </c>
      <c r="E1709" s="40" t="s">
        <v>4951</v>
      </c>
      <c r="F1709" s="40" t="s">
        <v>4952</v>
      </c>
      <c r="G1709" t="s">
        <v>4230</v>
      </c>
      <c r="H1709" t="s">
        <v>4355</v>
      </c>
    </row>
    <row r="1710" spans="1:8" ht="15" customHeight="1" x14ac:dyDescent="0.25">
      <c r="A1710" s="51">
        <v>1710</v>
      </c>
      <c r="B1710" s="40" t="s">
        <v>265</v>
      </c>
      <c r="C1710" s="40" t="s">
        <v>4227</v>
      </c>
      <c r="D1710" s="40" t="s">
        <v>4953</v>
      </c>
      <c r="E1710" s="40" t="s">
        <v>4954</v>
      </c>
      <c r="F1710" s="40" t="s">
        <v>4955</v>
      </c>
      <c r="G1710" t="s">
        <v>4230</v>
      </c>
      <c r="H1710" t="s">
        <v>4355</v>
      </c>
    </row>
    <row r="1711" spans="1:8" ht="15" customHeight="1" x14ac:dyDescent="0.25">
      <c r="A1711" s="51">
        <v>1711</v>
      </c>
      <c r="B1711" s="40" t="s">
        <v>265</v>
      </c>
      <c r="C1711" s="40" t="s">
        <v>4227</v>
      </c>
      <c r="D1711" s="40" t="s">
        <v>4956</v>
      </c>
      <c r="E1711" s="40" t="s">
        <v>4957</v>
      </c>
      <c r="F1711" s="40" t="s">
        <v>4958</v>
      </c>
      <c r="G1711" t="s">
        <v>4230</v>
      </c>
      <c r="H1711" t="s">
        <v>4355</v>
      </c>
    </row>
    <row r="1712" spans="1:8" ht="15" customHeight="1" x14ac:dyDescent="0.25">
      <c r="A1712" s="51">
        <v>1712</v>
      </c>
      <c r="B1712" s="40" t="s">
        <v>265</v>
      </c>
      <c r="C1712" s="40" t="s">
        <v>4227</v>
      </c>
      <c r="D1712" s="40" t="s">
        <v>4959</v>
      </c>
      <c r="E1712" s="40" t="s">
        <v>4960</v>
      </c>
      <c r="F1712" s="40" t="s">
        <v>4961</v>
      </c>
      <c r="G1712" t="s">
        <v>4230</v>
      </c>
      <c r="H1712" t="s">
        <v>4355</v>
      </c>
    </row>
    <row r="1713" spans="1:8" ht="15" customHeight="1" x14ac:dyDescent="0.25">
      <c r="A1713" s="51">
        <v>1713</v>
      </c>
      <c r="B1713" s="40" t="s">
        <v>265</v>
      </c>
      <c r="C1713" s="40" t="s">
        <v>4227</v>
      </c>
      <c r="D1713" s="40" t="s">
        <v>4962</v>
      </c>
      <c r="E1713" s="40" t="s">
        <v>4963</v>
      </c>
      <c r="F1713" s="40" t="s">
        <v>4964</v>
      </c>
      <c r="G1713" t="s">
        <v>4230</v>
      </c>
      <c r="H1713" t="s">
        <v>4355</v>
      </c>
    </row>
    <row r="1714" spans="1:8" ht="15" customHeight="1" x14ac:dyDescent="0.25">
      <c r="A1714" s="51">
        <v>1714</v>
      </c>
      <c r="B1714" s="40" t="s">
        <v>265</v>
      </c>
      <c r="C1714" s="40" t="s">
        <v>4227</v>
      </c>
      <c r="D1714" s="40" t="s">
        <v>4965</v>
      </c>
      <c r="E1714" s="40" t="s">
        <v>4966</v>
      </c>
      <c r="F1714" s="40" t="s">
        <v>4967</v>
      </c>
      <c r="G1714" t="s">
        <v>4230</v>
      </c>
      <c r="H1714" t="s">
        <v>4355</v>
      </c>
    </row>
    <row r="1715" spans="1:8" ht="15" customHeight="1" x14ac:dyDescent="0.25">
      <c r="A1715" s="51">
        <v>1715</v>
      </c>
      <c r="B1715" s="40" t="s">
        <v>265</v>
      </c>
      <c r="C1715" s="40" t="s">
        <v>4227</v>
      </c>
      <c r="D1715" s="40" t="s">
        <v>4968</v>
      </c>
      <c r="E1715" s="40" t="s">
        <v>4969</v>
      </c>
      <c r="F1715" s="40" t="s">
        <v>4970</v>
      </c>
      <c r="G1715" t="s">
        <v>4230</v>
      </c>
      <c r="H1715" t="s">
        <v>4355</v>
      </c>
    </row>
    <row r="1716" spans="1:8" ht="15" customHeight="1" x14ac:dyDescent="0.25">
      <c r="A1716" s="51">
        <v>1716</v>
      </c>
      <c r="B1716" s="40" t="s">
        <v>265</v>
      </c>
      <c r="C1716" s="40" t="s">
        <v>4227</v>
      </c>
      <c r="D1716" s="40" t="s">
        <v>4971</v>
      </c>
      <c r="E1716" s="40" t="s">
        <v>4972</v>
      </c>
      <c r="F1716" s="40" t="s">
        <v>4973</v>
      </c>
      <c r="G1716" t="s">
        <v>4230</v>
      </c>
      <c r="H1716" t="s">
        <v>4355</v>
      </c>
    </row>
    <row r="1717" spans="1:8" ht="15" customHeight="1" x14ac:dyDescent="0.25">
      <c r="A1717" s="51">
        <v>1717</v>
      </c>
      <c r="B1717" s="40" t="s">
        <v>265</v>
      </c>
      <c r="C1717" s="40" t="s">
        <v>4227</v>
      </c>
      <c r="D1717" s="40" t="s">
        <v>4974</v>
      </c>
      <c r="E1717" s="40" t="s">
        <v>4975</v>
      </c>
      <c r="F1717" s="40" t="s">
        <v>4976</v>
      </c>
      <c r="G1717" t="s">
        <v>4230</v>
      </c>
      <c r="H1717" t="s">
        <v>4355</v>
      </c>
    </row>
    <row r="1718" spans="1:8" ht="15" customHeight="1" x14ac:dyDescent="0.25">
      <c r="A1718" s="51">
        <v>1718</v>
      </c>
      <c r="B1718" s="40" t="s">
        <v>265</v>
      </c>
      <c r="C1718" s="40" t="s">
        <v>4227</v>
      </c>
      <c r="D1718" s="40" t="s">
        <v>4977</v>
      </c>
      <c r="E1718" s="40" t="s">
        <v>4978</v>
      </c>
      <c r="F1718" s="40" t="s">
        <v>4979</v>
      </c>
      <c r="G1718" t="s">
        <v>4230</v>
      </c>
      <c r="H1718" t="s">
        <v>4355</v>
      </c>
    </row>
    <row r="1719" spans="1:8" ht="15" customHeight="1" x14ac:dyDescent="0.25">
      <c r="A1719" s="51">
        <v>1719</v>
      </c>
      <c r="B1719" s="40" t="s">
        <v>265</v>
      </c>
      <c r="C1719" s="40" t="s">
        <v>4227</v>
      </c>
      <c r="D1719" s="40" t="s">
        <v>4980</v>
      </c>
      <c r="E1719" s="40" t="s">
        <v>4981</v>
      </c>
      <c r="F1719" s="40" t="s">
        <v>4982</v>
      </c>
      <c r="G1719" t="s">
        <v>4230</v>
      </c>
      <c r="H1719" t="s">
        <v>4355</v>
      </c>
    </row>
    <row r="1720" spans="1:8" ht="15" customHeight="1" x14ac:dyDescent="0.25">
      <c r="A1720" s="51">
        <v>1720</v>
      </c>
      <c r="B1720" s="40" t="s">
        <v>265</v>
      </c>
      <c r="C1720" s="40" t="s">
        <v>4227</v>
      </c>
      <c r="D1720" s="40" t="s">
        <v>4983</v>
      </c>
      <c r="E1720" s="40" t="s">
        <v>4984</v>
      </c>
      <c r="F1720" s="40" t="s">
        <v>4985</v>
      </c>
      <c r="G1720" t="s">
        <v>4230</v>
      </c>
      <c r="H1720" t="s">
        <v>4355</v>
      </c>
    </row>
    <row r="1721" spans="1:8" ht="15" customHeight="1" x14ac:dyDescent="0.25">
      <c r="A1721" s="51">
        <v>1721</v>
      </c>
      <c r="B1721" s="40" t="s">
        <v>265</v>
      </c>
      <c r="C1721" s="40" t="s">
        <v>4227</v>
      </c>
      <c r="D1721" s="40" t="s">
        <v>4986</v>
      </c>
      <c r="E1721" s="40" t="s">
        <v>4987</v>
      </c>
      <c r="F1721" s="40" t="s">
        <v>4988</v>
      </c>
      <c r="G1721" t="s">
        <v>4230</v>
      </c>
      <c r="H1721" t="s">
        <v>4355</v>
      </c>
    </row>
    <row r="1722" spans="1:8" ht="15" customHeight="1" x14ac:dyDescent="0.25">
      <c r="A1722" s="51">
        <v>1722</v>
      </c>
      <c r="B1722" s="40" t="s">
        <v>265</v>
      </c>
      <c r="C1722" s="40" t="s">
        <v>4227</v>
      </c>
      <c r="D1722" s="40" t="s">
        <v>4989</v>
      </c>
      <c r="E1722" s="40" t="s">
        <v>4990</v>
      </c>
      <c r="F1722" s="40" t="s">
        <v>4991</v>
      </c>
      <c r="G1722" t="s">
        <v>4230</v>
      </c>
      <c r="H1722" t="s">
        <v>4355</v>
      </c>
    </row>
    <row r="1723" spans="1:8" ht="15" customHeight="1" x14ac:dyDescent="0.25">
      <c r="A1723" s="51">
        <v>1723</v>
      </c>
      <c r="B1723" s="40" t="s">
        <v>265</v>
      </c>
      <c r="C1723" s="40" t="s">
        <v>4227</v>
      </c>
      <c r="D1723" s="40" t="s">
        <v>4992</v>
      </c>
      <c r="E1723" s="40" t="s">
        <v>4993</v>
      </c>
      <c r="F1723" s="40" t="s">
        <v>4994</v>
      </c>
      <c r="G1723" t="s">
        <v>4230</v>
      </c>
      <c r="H1723" t="s">
        <v>4355</v>
      </c>
    </row>
    <row r="1724" spans="1:8" ht="15" customHeight="1" x14ac:dyDescent="0.25">
      <c r="A1724" s="51">
        <v>1724</v>
      </c>
      <c r="B1724" s="40" t="s">
        <v>265</v>
      </c>
      <c r="C1724" s="40" t="s">
        <v>4227</v>
      </c>
      <c r="D1724" s="40" t="s">
        <v>4995</v>
      </c>
      <c r="E1724" s="40" t="s">
        <v>4996</v>
      </c>
      <c r="F1724" s="40" t="s">
        <v>4997</v>
      </c>
      <c r="G1724" t="s">
        <v>4230</v>
      </c>
      <c r="H1724" t="s">
        <v>4355</v>
      </c>
    </row>
    <row r="1725" spans="1:8" ht="15" customHeight="1" x14ac:dyDescent="0.25">
      <c r="A1725" s="51">
        <v>1725</v>
      </c>
      <c r="B1725" s="40" t="s">
        <v>265</v>
      </c>
      <c r="C1725" s="40" t="s">
        <v>4227</v>
      </c>
      <c r="D1725" s="40" t="s">
        <v>4998</v>
      </c>
      <c r="E1725" s="40" t="s">
        <v>4999</v>
      </c>
      <c r="F1725" s="40" t="s">
        <v>5000</v>
      </c>
      <c r="G1725" t="s">
        <v>4230</v>
      </c>
      <c r="H1725" t="s">
        <v>4355</v>
      </c>
    </row>
    <row r="1726" spans="1:8" ht="15" customHeight="1" x14ac:dyDescent="0.25">
      <c r="A1726" s="51">
        <v>1726</v>
      </c>
      <c r="B1726" s="40" t="s">
        <v>265</v>
      </c>
      <c r="C1726" s="40" t="s">
        <v>4227</v>
      </c>
      <c r="D1726" s="40" t="s">
        <v>5001</v>
      </c>
      <c r="E1726" s="40" t="s">
        <v>5002</v>
      </c>
      <c r="F1726" s="40" t="s">
        <v>5003</v>
      </c>
      <c r="G1726" t="s">
        <v>4230</v>
      </c>
      <c r="H1726" t="s">
        <v>4355</v>
      </c>
    </row>
    <row r="1727" spans="1:8" ht="15" customHeight="1" x14ac:dyDescent="0.25">
      <c r="A1727" s="51">
        <v>1727</v>
      </c>
      <c r="B1727" s="40" t="s">
        <v>265</v>
      </c>
      <c r="C1727" s="40" t="s">
        <v>4227</v>
      </c>
      <c r="D1727" s="40" t="s">
        <v>5004</v>
      </c>
      <c r="E1727" s="40" t="s">
        <v>5005</v>
      </c>
      <c r="F1727" s="40" t="s">
        <v>5006</v>
      </c>
      <c r="G1727" t="s">
        <v>4230</v>
      </c>
      <c r="H1727" t="s">
        <v>4355</v>
      </c>
    </row>
    <row r="1728" spans="1:8" ht="15" customHeight="1" x14ac:dyDescent="0.25">
      <c r="A1728" s="51">
        <v>1728</v>
      </c>
      <c r="B1728" s="40" t="s">
        <v>265</v>
      </c>
      <c r="C1728" s="40" t="s">
        <v>4227</v>
      </c>
      <c r="D1728" s="40" t="s">
        <v>5007</v>
      </c>
      <c r="E1728" s="40" t="s">
        <v>5008</v>
      </c>
      <c r="F1728" s="40" t="s">
        <v>5009</v>
      </c>
      <c r="G1728" t="s">
        <v>4230</v>
      </c>
      <c r="H1728" t="s">
        <v>4355</v>
      </c>
    </row>
    <row r="1729" spans="1:8" ht="15" customHeight="1" x14ac:dyDescent="0.25">
      <c r="A1729" s="51">
        <v>1729</v>
      </c>
      <c r="B1729" s="40" t="s">
        <v>265</v>
      </c>
      <c r="C1729" s="40" t="s">
        <v>4227</v>
      </c>
      <c r="D1729" s="40" t="s">
        <v>5010</v>
      </c>
      <c r="E1729" s="40" t="s">
        <v>5011</v>
      </c>
      <c r="F1729" s="40" t="s">
        <v>5012</v>
      </c>
      <c r="G1729" t="s">
        <v>4230</v>
      </c>
      <c r="H1729" t="s">
        <v>4355</v>
      </c>
    </row>
    <row r="1730" spans="1:8" ht="15" customHeight="1" x14ac:dyDescent="0.25">
      <c r="A1730" s="51">
        <v>1730</v>
      </c>
      <c r="B1730" s="40" t="s">
        <v>265</v>
      </c>
      <c r="C1730" s="40" t="s">
        <v>4227</v>
      </c>
      <c r="D1730" s="40" t="s">
        <v>5013</v>
      </c>
      <c r="E1730" s="40" t="s">
        <v>5014</v>
      </c>
      <c r="F1730" s="40" t="s">
        <v>5015</v>
      </c>
      <c r="G1730" t="s">
        <v>4230</v>
      </c>
      <c r="H1730" t="s">
        <v>4355</v>
      </c>
    </row>
    <row r="1731" spans="1:8" ht="15" customHeight="1" x14ac:dyDescent="0.25">
      <c r="A1731" s="51">
        <v>1731</v>
      </c>
      <c r="B1731" s="40" t="s">
        <v>265</v>
      </c>
      <c r="C1731" s="40" t="s">
        <v>4227</v>
      </c>
      <c r="D1731" s="40" t="s">
        <v>5016</v>
      </c>
      <c r="E1731" s="40" t="s">
        <v>5017</v>
      </c>
      <c r="F1731" s="40" t="s">
        <v>5018</v>
      </c>
      <c r="G1731" t="s">
        <v>4230</v>
      </c>
      <c r="H1731" t="s">
        <v>4355</v>
      </c>
    </row>
    <row r="1732" spans="1:8" ht="15" customHeight="1" x14ac:dyDescent="0.25">
      <c r="A1732" s="51">
        <v>1732</v>
      </c>
      <c r="B1732" s="40" t="s">
        <v>265</v>
      </c>
      <c r="C1732" s="40" t="s">
        <v>4227</v>
      </c>
      <c r="D1732" s="40" t="s">
        <v>5019</v>
      </c>
      <c r="E1732" s="40" t="s">
        <v>5020</v>
      </c>
      <c r="F1732" s="40" t="s">
        <v>5021</v>
      </c>
      <c r="G1732" t="s">
        <v>4230</v>
      </c>
      <c r="H1732" t="s">
        <v>4355</v>
      </c>
    </row>
    <row r="1733" spans="1:8" ht="15" customHeight="1" x14ac:dyDescent="0.25">
      <c r="A1733" s="51">
        <v>1733</v>
      </c>
      <c r="B1733" s="40" t="s">
        <v>265</v>
      </c>
      <c r="C1733" s="40" t="s">
        <v>4227</v>
      </c>
      <c r="D1733" s="40" t="s">
        <v>5022</v>
      </c>
      <c r="E1733" s="40" t="s">
        <v>5023</v>
      </c>
      <c r="F1733" s="40" t="s">
        <v>5024</v>
      </c>
      <c r="G1733" t="s">
        <v>4230</v>
      </c>
      <c r="H1733" t="s">
        <v>4355</v>
      </c>
    </row>
    <row r="1734" spans="1:8" ht="15" customHeight="1" x14ac:dyDescent="0.25">
      <c r="A1734" s="51">
        <v>1734</v>
      </c>
      <c r="B1734" s="40" t="s">
        <v>265</v>
      </c>
      <c r="C1734" s="40" t="s">
        <v>4227</v>
      </c>
      <c r="D1734" s="40" t="s">
        <v>5025</v>
      </c>
      <c r="E1734" s="40" t="s">
        <v>5026</v>
      </c>
      <c r="F1734" s="40" t="s">
        <v>5027</v>
      </c>
      <c r="G1734" t="s">
        <v>4230</v>
      </c>
      <c r="H1734" t="s">
        <v>4355</v>
      </c>
    </row>
    <row r="1735" spans="1:8" ht="15" customHeight="1" x14ac:dyDescent="0.25">
      <c r="A1735" s="51">
        <v>1735</v>
      </c>
      <c r="B1735" s="40" t="s">
        <v>265</v>
      </c>
      <c r="C1735" s="40" t="s">
        <v>4227</v>
      </c>
      <c r="D1735" s="40" t="s">
        <v>5028</v>
      </c>
      <c r="E1735" s="40" t="s">
        <v>5029</v>
      </c>
      <c r="F1735" s="40" t="s">
        <v>5030</v>
      </c>
      <c r="G1735" t="s">
        <v>4230</v>
      </c>
      <c r="H1735" t="s">
        <v>4355</v>
      </c>
    </row>
    <row r="1736" spans="1:8" ht="15" customHeight="1" x14ac:dyDescent="0.25">
      <c r="A1736" s="51">
        <v>1736</v>
      </c>
      <c r="B1736" s="40" t="s">
        <v>265</v>
      </c>
      <c r="C1736" s="40" t="s">
        <v>4227</v>
      </c>
      <c r="D1736" s="40" t="s">
        <v>5031</v>
      </c>
      <c r="E1736" s="40" t="s">
        <v>5032</v>
      </c>
      <c r="F1736" s="40" t="s">
        <v>5033</v>
      </c>
      <c r="G1736" t="s">
        <v>4230</v>
      </c>
      <c r="H1736" t="s">
        <v>4355</v>
      </c>
    </row>
    <row r="1737" spans="1:8" ht="15" customHeight="1" x14ac:dyDescent="0.25">
      <c r="A1737" s="51">
        <v>1737</v>
      </c>
      <c r="B1737" s="40" t="s">
        <v>265</v>
      </c>
      <c r="C1737" s="40" t="s">
        <v>4227</v>
      </c>
      <c r="D1737" s="40" t="s">
        <v>5034</v>
      </c>
      <c r="E1737" s="40" t="s">
        <v>5035</v>
      </c>
      <c r="F1737" s="40" t="s">
        <v>5036</v>
      </c>
      <c r="G1737" t="s">
        <v>4230</v>
      </c>
      <c r="H1737" t="s">
        <v>4355</v>
      </c>
    </row>
    <row r="1738" spans="1:8" ht="15" customHeight="1" x14ac:dyDescent="0.25">
      <c r="A1738" s="51">
        <v>1738</v>
      </c>
      <c r="B1738" s="40" t="s">
        <v>265</v>
      </c>
      <c r="C1738" s="40" t="s">
        <v>4227</v>
      </c>
      <c r="D1738" s="40" t="s">
        <v>5037</v>
      </c>
      <c r="E1738" s="40" t="s">
        <v>5038</v>
      </c>
      <c r="F1738" s="40" t="s">
        <v>5039</v>
      </c>
      <c r="G1738" t="s">
        <v>4230</v>
      </c>
      <c r="H1738" t="s">
        <v>4355</v>
      </c>
    </row>
    <row r="1739" spans="1:8" ht="15" customHeight="1" x14ac:dyDescent="0.25">
      <c r="A1739" s="51">
        <v>1739</v>
      </c>
      <c r="B1739" s="40" t="s">
        <v>265</v>
      </c>
      <c r="C1739" s="40" t="s">
        <v>4227</v>
      </c>
      <c r="D1739" s="40" t="s">
        <v>5040</v>
      </c>
      <c r="E1739" s="40" t="s">
        <v>5038</v>
      </c>
      <c r="F1739" s="40" t="s">
        <v>5041</v>
      </c>
      <c r="G1739" t="s">
        <v>4230</v>
      </c>
      <c r="H1739" t="s">
        <v>4355</v>
      </c>
    </row>
    <row r="1740" spans="1:8" ht="15" customHeight="1" x14ac:dyDescent="0.25">
      <c r="A1740" s="51">
        <v>1740</v>
      </c>
      <c r="B1740" s="40" t="s">
        <v>268</v>
      </c>
      <c r="C1740" s="40" t="s">
        <v>4227</v>
      </c>
      <c r="D1740" s="40" t="s">
        <v>268</v>
      </c>
      <c r="E1740" s="40" t="s">
        <v>5042</v>
      </c>
      <c r="F1740" s="40" t="s">
        <v>5043</v>
      </c>
      <c r="G1740" t="s">
        <v>4230</v>
      </c>
      <c r="H1740" t="s">
        <v>5042</v>
      </c>
    </row>
    <row r="1741" spans="1:8" ht="15" customHeight="1" x14ac:dyDescent="0.25">
      <c r="A1741" s="51">
        <v>1741</v>
      </c>
      <c r="B1741" s="40" t="s">
        <v>268</v>
      </c>
      <c r="C1741" s="40" t="s">
        <v>4227</v>
      </c>
      <c r="D1741" s="40" t="s">
        <v>5044</v>
      </c>
      <c r="E1741" s="40" t="s">
        <v>5045</v>
      </c>
      <c r="F1741" s="40" t="s">
        <v>5046</v>
      </c>
      <c r="G1741" t="s">
        <v>4230</v>
      </c>
      <c r="H1741" t="s">
        <v>5042</v>
      </c>
    </row>
    <row r="1742" spans="1:8" ht="15" customHeight="1" x14ac:dyDescent="0.25">
      <c r="A1742" s="51">
        <v>1742</v>
      </c>
      <c r="B1742" s="40" t="s">
        <v>268</v>
      </c>
      <c r="C1742" s="40" t="s">
        <v>4227</v>
      </c>
      <c r="D1742" s="40" t="s">
        <v>5047</v>
      </c>
      <c r="E1742" s="40" t="s">
        <v>5048</v>
      </c>
      <c r="F1742" s="40" t="s">
        <v>5049</v>
      </c>
      <c r="G1742" t="s">
        <v>4230</v>
      </c>
      <c r="H1742" t="s">
        <v>5042</v>
      </c>
    </row>
    <row r="1743" spans="1:8" ht="15" customHeight="1" x14ac:dyDescent="0.25">
      <c r="A1743" s="51">
        <v>1743</v>
      </c>
      <c r="B1743" s="40" t="s">
        <v>268</v>
      </c>
      <c r="C1743" s="40" t="s">
        <v>4227</v>
      </c>
      <c r="D1743" s="40" t="s">
        <v>5050</v>
      </c>
      <c r="E1743" s="40" t="s">
        <v>5051</v>
      </c>
      <c r="F1743" s="40" t="s">
        <v>5052</v>
      </c>
      <c r="G1743" t="s">
        <v>4230</v>
      </c>
      <c r="H1743" t="s">
        <v>5042</v>
      </c>
    </row>
    <row r="1744" spans="1:8" ht="15" customHeight="1" x14ac:dyDescent="0.25">
      <c r="A1744" s="51">
        <v>1744</v>
      </c>
      <c r="B1744" s="40" t="s">
        <v>268</v>
      </c>
      <c r="C1744" s="40" t="s">
        <v>4227</v>
      </c>
      <c r="D1744" s="40" t="s">
        <v>5053</v>
      </c>
      <c r="E1744" s="40" t="s">
        <v>5054</v>
      </c>
      <c r="F1744" s="40" t="s">
        <v>5055</v>
      </c>
      <c r="G1744" t="s">
        <v>4230</v>
      </c>
      <c r="H1744" t="s">
        <v>5042</v>
      </c>
    </row>
    <row r="1745" spans="1:8" ht="15" customHeight="1" x14ac:dyDescent="0.25">
      <c r="A1745" s="51">
        <v>1745</v>
      </c>
      <c r="B1745" s="40" t="s">
        <v>268</v>
      </c>
      <c r="C1745" s="40" t="s">
        <v>4227</v>
      </c>
      <c r="D1745" s="40" t="s">
        <v>5056</v>
      </c>
      <c r="E1745" s="40" t="s">
        <v>5057</v>
      </c>
      <c r="F1745" s="40" t="s">
        <v>5058</v>
      </c>
      <c r="G1745" t="s">
        <v>4230</v>
      </c>
      <c r="H1745" t="s">
        <v>5042</v>
      </c>
    </row>
    <row r="1746" spans="1:8" ht="15" customHeight="1" x14ac:dyDescent="0.25">
      <c r="A1746" s="51">
        <v>1746</v>
      </c>
      <c r="B1746" s="40" t="s">
        <v>268</v>
      </c>
      <c r="C1746" s="40" t="s">
        <v>4227</v>
      </c>
      <c r="D1746" s="40" t="s">
        <v>5059</v>
      </c>
      <c r="E1746" s="40" t="s">
        <v>5060</v>
      </c>
      <c r="F1746" s="40" t="s">
        <v>5061</v>
      </c>
      <c r="G1746" t="s">
        <v>4230</v>
      </c>
      <c r="H1746" t="s">
        <v>5042</v>
      </c>
    </row>
    <row r="1747" spans="1:8" ht="15" customHeight="1" x14ac:dyDescent="0.25">
      <c r="A1747" s="51">
        <v>1747</v>
      </c>
      <c r="B1747" s="40" t="s">
        <v>268</v>
      </c>
      <c r="C1747" s="40" t="s">
        <v>4227</v>
      </c>
      <c r="D1747" s="40" t="s">
        <v>5062</v>
      </c>
      <c r="E1747" s="40" t="s">
        <v>5063</v>
      </c>
      <c r="F1747" s="40" t="s">
        <v>5064</v>
      </c>
      <c r="G1747" t="s">
        <v>4230</v>
      </c>
      <c r="H1747" t="s">
        <v>5042</v>
      </c>
    </row>
    <row r="1748" spans="1:8" ht="15" customHeight="1" x14ac:dyDescent="0.25">
      <c r="A1748" s="51">
        <v>1748</v>
      </c>
      <c r="B1748" s="40" t="s">
        <v>268</v>
      </c>
      <c r="C1748" s="40" t="s">
        <v>4227</v>
      </c>
      <c r="D1748" s="40" t="s">
        <v>5065</v>
      </c>
      <c r="E1748" s="40" t="s">
        <v>5066</v>
      </c>
      <c r="F1748" s="40" t="s">
        <v>5067</v>
      </c>
      <c r="G1748" t="s">
        <v>4230</v>
      </c>
      <c r="H1748" t="s">
        <v>5042</v>
      </c>
    </row>
    <row r="1749" spans="1:8" ht="15" customHeight="1" x14ac:dyDescent="0.25">
      <c r="A1749" s="51">
        <v>1749</v>
      </c>
      <c r="B1749" s="40" t="s">
        <v>268</v>
      </c>
      <c r="C1749" s="40" t="s">
        <v>4227</v>
      </c>
      <c r="D1749" s="40" t="s">
        <v>5068</v>
      </c>
      <c r="E1749" s="40" t="s">
        <v>5069</v>
      </c>
      <c r="F1749" s="40" t="s">
        <v>5070</v>
      </c>
      <c r="G1749" t="s">
        <v>4230</v>
      </c>
      <c r="H1749" t="s">
        <v>5042</v>
      </c>
    </row>
    <row r="1750" spans="1:8" ht="15" customHeight="1" x14ac:dyDescent="0.25">
      <c r="A1750" s="51">
        <v>1750</v>
      </c>
      <c r="B1750" s="40" t="s">
        <v>268</v>
      </c>
      <c r="C1750" s="40" t="s">
        <v>4227</v>
      </c>
      <c r="D1750" s="40" t="s">
        <v>5071</v>
      </c>
      <c r="E1750" s="40" t="s">
        <v>5072</v>
      </c>
      <c r="F1750" s="40" t="s">
        <v>5073</v>
      </c>
      <c r="G1750" t="s">
        <v>4230</v>
      </c>
      <c r="H1750" t="s">
        <v>5042</v>
      </c>
    </row>
    <row r="1751" spans="1:8" ht="15" customHeight="1" x14ac:dyDescent="0.25">
      <c r="A1751" s="51">
        <v>1751</v>
      </c>
      <c r="B1751" s="40" t="s">
        <v>268</v>
      </c>
      <c r="C1751" s="40" t="s">
        <v>4227</v>
      </c>
      <c r="D1751" s="40" t="s">
        <v>5074</v>
      </c>
      <c r="E1751" s="40" t="s">
        <v>5075</v>
      </c>
      <c r="F1751" s="40" t="s">
        <v>5076</v>
      </c>
      <c r="G1751" t="s">
        <v>4230</v>
      </c>
      <c r="H1751" t="s">
        <v>5042</v>
      </c>
    </row>
    <row r="1752" spans="1:8" ht="15" customHeight="1" x14ac:dyDescent="0.25">
      <c r="A1752" s="51">
        <v>1752</v>
      </c>
      <c r="B1752" s="40" t="s">
        <v>268</v>
      </c>
      <c r="C1752" s="40" t="s">
        <v>4227</v>
      </c>
      <c r="D1752" s="40" t="s">
        <v>5077</v>
      </c>
      <c r="E1752" s="40" t="s">
        <v>5078</v>
      </c>
      <c r="F1752" s="40" t="s">
        <v>5079</v>
      </c>
      <c r="G1752" t="s">
        <v>4230</v>
      </c>
      <c r="H1752" t="s">
        <v>5042</v>
      </c>
    </row>
    <row r="1753" spans="1:8" ht="15" customHeight="1" x14ac:dyDescent="0.25">
      <c r="A1753" s="51">
        <v>1753</v>
      </c>
      <c r="B1753" s="40" t="s">
        <v>268</v>
      </c>
      <c r="C1753" s="40" t="s">
        <v>4227</v>
      </c>
      <c r="D1753" s="40" t="s">
        <v>5080</v>
      </c>
      <c r="E1753" s="40" t="s">
        <v>5081</v>
      </c>
      <c r="F1753" s="40" t="s">
        <v>5082</v>
      </c>
      <c r="G1753" t="s">
        <v>4230</v>
      </c>
      <c r="H1753" t="s">
        <v>5042</v>
      </c>
    </row>
    <row r="1754" spans="1:8" ht="15" customHeight="1" x14ac:dyDescent="0.25">
      <c r="A1754" s="51">
        <v>1754</v>
      </c>
      <c r="B1754" s="40" t="s">
        <v>268</v>
      </c>
      <c r="C1754" s="40" t="s">
        <v>4227</v>
      </c>
      <c r="D1754" s="40" t="s">
        <v>5083</v>
      </c>
      <c r="E1754" s="40" t="s">
        <v>5084</v>
      </c>
      <c r="F1754" s="40" t="s">
        <v>5085</v>
      </c>
      <c r="G1754" t="s">
        <v>4230</v>
      </c>
      <c r="H1754" t="s">
        <v>5042</v>
      </c>
    </row>
    <row r="1755" spans="1:8" ht="15" customHeight="1" x14ac:dyDescent="0.25">
      <c r="A1755" s="51">
        <v>1755</v>
      </c>
      <c r="B1755" s="40" t="s">
        <v>268</v>
      </c>
      <c r="C1755" s="40" t="s">
        <v>4227</v>
      </c>
      <c r="D1755" s="40" t="s">
        <v>5086</v>
      </c>
      <c r="E1755" s="40" t="s">
        <v>5087</v>
      </c>
      <c r="F1755" s="40" t="s">
        <v>5088</v>
      </c>
      <c r="G1755" t="s">
        <v>4230</v>
      </c>
      <c r="H1755" t="s">
        <v>5042</v>
      </c>
    </row>
    <row r="1756" spans="1:8" ht="15" customHeight="1" x14ac:dyDescent="0.25">
      <c r="A1756" s="51">
        <v>1756</v>
      </c>
      <c r="B1756" s="40" t="s">
        <v>268</v>
      </c>
      <c r="C1756" s="40" t="s">
        <v>4227</v>
      </c>
      <c r="D1756" s="40" t="s">
        <v>5089</v>
      </c>
      <c r="E1756" s="40" t="s">
        <v>5090</v>
      </c>
      <c r="F1756" s="40" t="s">
        <v>5091</v>
      </c>
      <c r="G1756" t="s">
        <v>4230</v>
      </c>
      <c r="H1756" t="s">
        <v>5042</v>
      </c>
    </row>
    <row r="1757" spans="1:8" ht="15" customHeight="1" x14ac:dyDescent="0.25">
      <c r="A1757" s="51">
        <v>1757</v>
      </c>
      <c r="B1757" s="40" t="s">
        <v>268</v>
      </c>
      <c r="C1757" s="40" t="s">
        <v>4227</v>
      </c>
      <c r="D1757" s="40" t="s">
        <v>5092</v>
      </c>
      <c r="E1757" s="40" t="s">
        <v>5093</v>
      </c>
      <c r="F1757" s="40" t="s">
        <v>5094</v>
      </c>
      <c r="G1757" t="s">
        <v>4230</v>
      </c>
      <c r="H1757" t="s">
        <v>5042</v>
      </c>
    </row>
    <row r="1758" spans="1:8" ht="15" customHeight="1" x14ac:dyDescent="0.25">
      <c r="A1758" s="51">
        <v>1758</v>
      </c>
      <c r="B1758" s="40" t="s">
        <v>268</v>
      </c>
      <c r="C1758" s="40" t="s">
        <v>4227</v>
      </c>
      <c r="D1758" s="40" t="s">
        <v>5095</v>
      </c>
      <c r="E1758" s="40" t="s">
        <v>5096</v>
      </c>
      <c r="F1758" s="40" t="s">
        <v>5097</v>
      </c>
      <c r="G1758" t="s">
        <v>4230</v>
      </c>
      <c r="H1758" t="s">
        <v>5042</v>
      </c>
    </row>
    <row r="1759" spans="1:8" ht="15" customHeight="1" x14ac:dyDescent="0.25">
      <c r="A1759" s="51">
        <v>1759</v>
      </c>
      <c r="B1759" s="40" t="s">
        <v>268</v>
      </c>
      <c r="C1759" s="40" t="s">
        <v>4227</v>
      </c>
      <c r="D1759" s="40" t="s">
        <v>5098</v>
      </c>
      <c r="E1759" s="40" t="s">
        <v>5099</v>
      </c>
      <c r="F1759" s="40" t="s">
        <v>5100</v>
      </c>
      <c r="G1759" t="s">
        <v>4230</v>
      </c>
      <c r="H1759" t="s">
        <v>5042</v>
      </c>
    </row>
    <row r="1760" spans="1:8" ht="15" customHeight="1" x14ac:dyDescent="0.25">
      <c r="A1760" s="51">
        <v>1760</v>
      </c>
      <c r="B1760" s="40" t="s">
        <v>268</v>
      </c>
      <c r="C1760" s="40" t="s">
        <v>4227</v>
      </c>
      <c r="D1760" s="40" t="s">
        <v>5101</v>
      </c>
      <c r="E1760" s="40" t="s">
        <v>5102</v>
      </c>
      <c r="F1760" s="40" t="s">
        <v>5103</v>
      </c>
      <c r="G1760" t="s">
        <v>4230</v>
      </c>
      <c r="H1760" t="s">
        <v>5042</v>
      </c>
    </row>
    <row r="1761" spans="1:8" ht="15" customHeight="1" x14ac:dyDescent="0.25">
      <c r="A1761" s="51">
        <v>1761</v>
      </c>
      <c r="B1761" s="40" t="s">
        <v>268</v>
      </c>
      <c r="C1761" s="40" t="s">
        <v>4227</v>
      </c>
      <c r="D1761" s="40" t="s">
        <v>5104</v>
      </c>
      <c r="E1761" s="40" t="s">
        <v>5105</v>
      </c>
      <c r="F1761" s="40" t="s">
        <v>5106</v>
      </c>
      <c r="G1761" t="s">
        <v>4230</v>
      </c>
      <c r="H1761" t="s">
        <v>5042</v>
      </c>
    </row>
    <row r="1762" spans="1:8" ht="15" customHeight="1" x14ac:dyDescent="0.25">
      <c r="A1762" s="51">
        <v>1762</v>
      </c>
      <c r="B1762" s="40" t="s">
        <v>268</v>
      </c>
      <c r="C1762" s="40" t="s">
        <v>4227</v>
      </c>
      <c r="D1762" s="40" t="s">
        <v>5107</v>
      </c>
      <c r="E1762" s="40" t="s">
        <v>5108</v>
      </c>
      <c r="F1762" s="40" t="s">
        <v>5109</v>
      </c>
      <c r="G1762" t="s">
        <v>4230</v>
      </c>
      <c r="H1762" t="s">
        <v>5042</v>
      </c>
    </row>
    <row r="1763" spans="1:8" ht="15" customHeight="1" x14ac:dyDescent="0.25">
      <c r="A1763" s="51">
        <v>1763</v>
      </c>
      <c r="B1763" s="40" t="s">
        <v>268</v>
      </c>
      <c r="C1763" s="40" t="s">
        <v>4227</v>
      </c>
      <c r="D1763" s="40" t="s">
        <v>5110</v>
      </c>
      <c r="E1763" s="40" t="s">
        <v>5111</v>
      </c>
      <c r="F1763" s="40" t="s">
        <v>5112</v>
      </c>
      <c r="G1763" t="s">
        <v>4230</v>
      </c>
      <c r="H1763" t="s">
        <v>5042</v>
      </c>
    </row>
    <row r="1764" spans="1:8" ht="15" customHeight="1" x14ac:dyDescent="0.25">
      <c r="A1764" s="51">
        <v>1764</v>
      </c>
      <c r="B1764" s="40" t="s">
        <v>268</v>
      </c>
      <c r="C1764" s="40" t="s">
        <v>4227</v>
      </c>
      <c r="D1764" s="40" t="s">
        <v>5113</v>
      </c>
      <c r="E1764" s="40" t="s">
        <v>5114</v>
      </c>
      <c r="F1764" s="40" t="s">
        <v>5115</v>
      </c>
      <c r="G1764" t="s">
        <v>4230</v>
      </c>
      <c r="H1764" t="s">
        <v>5042</v>
      </c>
    </row>
    <row r="1765" spans="1:8" ht="15" customHeight="1" x14ac:dyDescent="0.25">
      <c r="A1765" s="51">
        <v>1765</v>
      </c>
      <c r="B1765" s="40" t="s">
        <v>268</v>
      </c>
      <c r="C1765" s="40" t="s">
        <v>4227</v>
      </c>
      <c r="D1765" s="40" t="s">
        <v>5116</v>
      </c>
      <c r="E1765" s="40" t="s">
        <v>5117</v>
      </c>
      <c r="F1765" s="40" t="s">
        <v>5118</v>
      </c>
      <c r="G1765" t="s">
        <v>4230</v>
      </c>
      <c r="H1765" t="s">
        <v>5042</v>
      </c>
    </row>
    <row r="1766" spans="1:8" ht="15" customHeight="1" x14ac:dyDescent="0.25">
      <c r="A1766" s="51">
        <v>1766</v>
      </c>
      <c r="B1766" s="40" t="s">
        <v>268</v>
      </c>
      <c r="C1766" s="40" t="s">
        <v>4227</v>
      </c>
      <c r="D1766" s="40" t="s">
        <v>5119</v>
      </c>
      <c r="E1766" s="40" t="s">
        <v>5120</v>
      </c>
      <c r="F1766" s="40" t="s">
        <v>5121</v>
      </c>
      <c r="G1766" t="s">
        <v>4230</v>
      </c>
      <c r="H1766" t="s">
        <v>5042</v>
      </c>
    </row>
    <row r="1767" spans="1:8" ht="15" customHeight="1" x14ac:dyDescent="0.25">
      <c r="A1767" s="51">
        <v>1767</v>
      </c>
      <c r="B1767" s="40" t="s">
        <v>268</v>
      </c>
      <c r="C1767" s="40" t="s">
        <v>4227</v>
      </c>
      <c r="D1767" s="40" t="s">
        <v>5122</v>
      </c>
      <c r="E1767" s="40" t="s">
        <v>5123</v>
      </c>
      <c r="F1767" s="40" t="s">
        <v>5124</v>
      </c>
      <c r="G1767" t="s">
        <v>4230</v>
      </c>
      <c r="H1767" t="s">
        <v>5042</v>
      </c>
    </row>
    <row r="1768" spans="1:8" ht="15" customHeight="1" x14ac:dyDescent="0.25">
      <c r="A1768" s="51">
        <v>1768</v>
      </c>
      <c r="B1768" s="40" t="s">
        <v>268</v>
      </c>
      <c r="C1768" s="40" t="s">
        <v>4227</v>
      </c>
      <c r="D1768" s="40" t="s">
        <v>5125</v>
      </c>
      <c r="E1768" s="40" t="s">
        <v>5126</v>
      </c>
      <c r="F1768" s="40" t="s">
        <v>5127</v>
      </c>
      <c r="G1768" t="s">
        <v>4230</v>
      </c>
      <c r="H1768" t="s">
        <v>5042</v>
      </c>
    </row>
    <row r="1769" spans="1:8" ht="15" customHeight="1" x14ac:dyDescent="0.25">
      <c r="A1769" s="51">
        <v>1769</v>
      </c>
      <c r="B1769" s="40" t="s">
        <v>268</v>
      </c>
      <c r="C1769" s="40" t="s">
        <v>4227</v>
      </c>
      <c r="D1769" s="40" t="s">
        <v>5128</v>
      </c>
      <c r="E1769" s="40" t="s">
        <v>5129</v>
      </c>
      <c r="F1769" s="40" t="s">
        <v>5130</v>
      </c>
      <c r="G1769" t="s">
        <v>4230</v>
      </c>
      <c r="H1769" t="s">
        <v>5042</v>
      </c>
    </row>
    <row r="1770" spans="1:8" ht="15" customHeight="1" x14ac:dyDescent="0.25">
      <c r="A1770" s="51">
        <v>1770</v>
      </c>
      <c r="B1770" s="40" t="s">
        <v>268</v>
      </c>
      <c r="C1770" s="40" t="s">
        <v>4227</v>
      </c>
      <c r="D1770" s="40" t="s">
        <v>5131</v>
      </c>
      <c r="E1770" s="40" t="s">
        <v>5132</v>
      </c>
      <c r="F1770" s="40" t="s">
        <v>5133</v>
      </c>
      <c r="G1770" t="s">
        <v>4230</v>
      </c>
      <c r="H1770" t="s">
        <v>5042</v>
      </c>
    </row>
    <row r="1771" spans="1:8" ht="15" customHeight="1" x14ac:dyDescent="0.25">
      <c r="A1771" s="51">
        <v>1771</v>
      </c>
      <c r="B1771" s="40" t="s">
        <v>268</v>
      </c>
      <c r="C1771" s="40" t="s">
        <v>4227</v>
      </c>
      <c r="D1771" s="40" t="s">
        <v>5134</v>
      </c>
      <c r="E1771" s="40" t="s">
        <v>5135</v>
      </c>
      <c r="F1771" s="40" t="s">
        <v>5136</v>
      </c>
      <c r="G1771" t="s">
        <v>4230</v>
      </c>
      <c r="H1771" t="s">
        <v>5042</v>
      </c>
    </row>
    <row r="1772" spans="1:8" ht="15" customHeight="1" x14ac:dyDescent="0.25">
      <c r="A1772" s="51">
        <v>1772</v>
      </c>
      <c r="B1772" s="40" t="s">
        <v>268</v>
      </c>
      <c r="C1772" s="40" t="s">
        <v>4227</v>
      </c>
      <c r="D1772" s="40" t="s">
        <v>5137</v>
      </c>
      <c r="E1772" s="40" t="s">
        <v>5138</v>
      </c>
      <c r="F1772" s="40" t="s">
        <v>5139</v>
      </c>
      <c r="G1772" t="s">
        <v>4230</v>
      </c>
      <c r="H1772" t="s">
        <v>5042</v>
      </c>
    </row>
    <row r="1773" spans="1:8" ht="15" customHeight="1" x14ac:dyDescent="0.25">
      <c r="A1773" s="51">
        <v>1773</v>
      </c>
      <c r="B1773" s="40" t="s">
        <v>268</v>
      </c>
      <c r="C1773" s="40" t="s">
        <v>4227</v>
      </c>
      <c r="D1773" s="40" t="s">
        <v>5140</v>
      </c>
      <c r="E1773" s="40" t="s">
        <v>5141</v>
      </c>
      <c r="F1773" s="40" t="s">
        <v>5142</v>
      </c>
      <c r="G1773" t="s">
        <v>4230</v>
      </c>
      <c r="H1773" t="s">
        <v>5042</v>
      </c>
    </row>
    <row r="1774" spans="1:8" ht="15" customHeight="1" x14ac:dyDescent="0.25">
      <c r="A1774" s="51">
        <v>1774</v>
      </c>
      <c r="B1774" s="40" t="s">
        <v>268</v>
      </c>
      <c r="C1774" s="40" t="s">
        <v>4227</v>
      </c>
      <c r="D1774" s="40" t="s">
        <v>5143</v>
      </c>
      <c r="E1774" s="40" t="s">
        <v>5144</v>
      </c>
      <c r="F1774" s="40" t="s">
        <v>5145</v>
      </c>
      <c r="G1774" t="s">
        <v>4230</v>
      </c>
      <c r="H1774" t="s">
        <v>5042</v>
      </c>
    </row>
    <row r="1775" spans="1:8" ht="15" customHeight="1" x14ac:dyDescent="0.25">
      <c r="A1775" s="51">
        <v>1775</v>
      </c>
      <c r="B1775" s="40" t="s">
        <v>268</v>
      </c>
      <c r="C1775" s="40" t="s">
        <v>4227</v>
      </c>
      <c r="D1775" s="40" t="s">
        <v>5146</v>
      </c>
      <c r="E1775" s="40" t="s">
        <v>5147</v>
      </c>
      <c r="F1775" s="40" t="s">
        <v>5148</v>
      </c>
      <c r="G1775" t="s">
        <v>4230</v>
      </c>
      <c r="H1775" t="s">
        <v>5042</v>
      </c>
    </row>
    <row r="1776" spans="1:8" ht="15" customHeight="1" x14ac:dyDescent="0.25">
      <c r="A1776" s="51">
        <v>1776</v>
      </c>
      <c r="B1776" s="40" t="s">
        <v>268</v>
      </c>
      <c r="C1776" s="40" t="s">
        <v>4227</v>
      </c>
      <c r="D1776" s="40" t="s">
        <v>5149</v>
      </c>
      <c r="E1776" s="40" t="s">
        <v>5150</v>
      </c>
      <c r="F1776" s="40" t="s">
        <v>5151</v>
      </c>
      <c r="G1776" t="s">
        <v>4230</v>
      </c>
      <c r="H1776" t="s">
        <v>5042</v>
      </c>
    </row>
    <row r="1777" spans="1:8" ht="15" customHeight="1" x14ac:dyDescent="0.25">
      <c r="A1777" s="51">
        <v>1777</v>
      </c>
      <c r="B1777" s="40" t="s">
        <v>268</v>
      </c>
      <c r="C1777" s="40" t="s">
        <v>4227</v>
      </c>
      <c r="D1777" s="40" t="s">
        <v>5152</v>
      </c>
      <c r="E1777" s="40" t="s">
        <v>5153</v>
      </c>
      <c r="F1777" s="40" t="s">
        <v>5154</v>
      </c>
      <c r="G1777" t="s">
        <v>4230</v>
      </c>
      <c r="H1777" t="s">
        <v>5042</v>
      </c>
    </row>
    <row r="1778" spans="1:8" ht="15" customHeight="1" x14ac:dyDescent="0.25">
      <c r="A1778" s="51">
        <v>1778</v>
      </c>
      <c r="B1778" s="40" t="s">
        <v>268</v>
      </c>
      <c r="C1778" s="40" t="s">
        <v>4227</v>
      </c>
      <c r="D1778" s="40" t="s">
        <v>5155</v>
      </c>
      <c r="E1778" s="40" t="s">
        <v>5156</v>
      </c>
      <c r="F1778" s="40" t="s">
        <v>5157</v>
      </c>
      <c r="G1778" t="s">
        <v>4230</v>
      </c>
      <c r="H1778" t="s">
        <v>5042</v>
      </c>
    </row>
    <row r="1779" spans="1:8" ht="15" customHeight="1" x14ac:dyDescent="0.25">
      <c r="A1779" s="51">
        <v>1779</v>
      </c>
      <c r="B1779" s="40" t="s">
        <v>268</v>
      </c>
      <c r="C1779" s="40" t="s">
        <v>4227</v>
      </c>
      <c r="D1779" s="40" t="s">
        <v>5158</v>
      </c>
      <c r="E1779" s="40" t="s">
        <v>5138</v>
      </c>
      <c r="F1779" s="40" t="s">
        <v>5159</v>
      </c>
      <c r="G1779" t="s">
        <v>4230</v>
      </c>
      <c r="H1779" t="s">
        <v>5042</v>
      </c>
    </row>
    <row r="1780" spans="1:8" ht="15" customHeight="1" x14ac:dyDescent="0.25">
      <c r="A1780" s="51">
        <v>1780</v>
      </c>
      <c r="B1780" s="40" t="s">
        <v>268</v>
      </c>
      <c r="C1780" s="40" t="s">
        <v>4227</v>
      </c>
      <c r="D1780" s="40" t="s">
        <v>5160</v>
      </c>
      <c r="E1780" s="40" t="s">
        <v>5161</v>
      </c>
      <c r="F1780" s="40" t="s">
        <v>5162</v>
      </c>
      <c r="G1780" t="s">
        <v>4230</v>
      </c>
      <c r="H1780" t="s">
        <v>5042</v>
      </c>
    </row>
    <row r="1781" spans="1:8" ht="15" customHeight="1" x14ac:dyDescent="0.25">
      <c r="A1781" s="51">
        <v>1781</v>
      </c>
      <c r="B1781" s="40" t="s">
        <v>268</v>
      </c>
      <c r="C1781" s="40" t="s">
        <v>4227</v>
      </c>
      <c r="D1781" s="40" t="s">
        <v>5163</v>
      </c>
      <c r="E1781" s="40" t="s">
        <v>5164</v>
      </c>
      <c r="F1781" s="40" t="s">
        <v>5165</v>
      </c>
      <c r="G1781" t="s">
        <v>4230</v>
      </c>
      <c r="H1781" t="s">
        <v>5042</v>
      </c>
    </row>
    <row r="1782" spans="1:8" ht="15" customHeight="1" x14ac:dyDescent="0.25">
      <c r="A1782" s="51">
        <v>1782</v>
      </c>
      <c r="B1782" s="40" t="s">
        <v>268</v>
      </c>
      <c r="C1782" s="40" t="s">
        <v>4227</v>
      </c>
      <c r="D1782" s="40" t="s">
        <v>5166</v>
      </c>
      <c r="E1782" s="40" t="s">
        <v>5167</v>
      </c>
      <c r="F1782" s="40" t="s">
        <v>5168</v>
      </c>
      <c r="G1782" t="s">
        <v>4230</v>
      </c>
      <c r="H1782" t="s">
        <v>5042</v>
      </c>
    </row>
    <row r="1783" spans="1:8" ht="15" customHeight="1" x14ac:dyDescent="0.25">
      <c r="A1783" s="51">
        <v>1783</v>
      </c>
      <c r="B1783" s="40" t="s">
        <v>268</v>
      </c>
      <c r="C1783" s="40" t="s">
        <v>4227</v>
      </c>
      <c r="D1783" s="40" t="s">
        <v>5169</v>
      </c>
      <c r="E1783" s="40" t="s">
        <v>5170</v>
      </c>
      <c r="F1783" s="40" t="s">
        <v>5171</v>
      </c>
      <c r="G1783" t="s">
        <v>4230</v>
      </c>
      <c r="H1783" t="s">
        <v>5042</v>
      </c>
    </row>
    <row r="1784" spans="1:8" ht="15" customHeight="1" x14ac:dyDescent="0.25">
      <c r="A1784" s="51">
        <v>1784</v>
      </c>
      <c r="B1784" s="40" t="s">
        <v>268</v>
      </c>
      <c r="C1784" s="40" t="s">
        <v>4227</v>
      </c>
      <c r="D1784" s="40" t="s">
        <v>5172</v>
      </c>
      <c r="E1784" s="40" t="s">
        <v>5173</v>
      </c>
      <c r="F1784" s="40" t="s">
        <v>5174</v>
      </c>
      <c r="G1784" t="s">
        <v>4230</v>
      </c>
      <c r="H1784" t="s">
        <v>5042</v>
      </c>
    </row>
    <row r="1785" spans="1:8" ht="15" customHeight="1" x14ac:dyDescent="0.25">
      <c r="A1785" s="51">
        <v>1785</v>
      </c>
      <c r="B1785" s="40" t="s">
        <v>268</v>
      </c>
      <c r="C1785" s="40" t="s">
        <v>4227</v>
      </c>
      <c r="D1785" s="40" t="s">
        <v>5175</v>
      </c>
      <c r="E1785" s="40" t="s">
        <v>5176</v>
      </c>
      <c r="F1785" s="40" t="s">
        <v>5177</v>
      </c>
      <c r="G1785" t="s">
        <v>4230</v>
      </c>
      <c r="H1785" t="s">
        <v>5042</v>
      </c>
    </row>
    <row r="1786" spans="1:8" ht="15" customHeight="1" x14ac:dyDescent="0.25">
      <c r="A1786" s="51">
        <v>1786</v>
      </c>
      <c r="B1786" s="40" t="s">
        <v>268</v>
      </c>
      <c r="C1786" s="40" t="s">
        <v>4227</v>
      </c>
      <c r="D1786" s="40" t="s">
        <v>5178</v>
      </c>
      <c r="E1786" s="40" t="s">
        <v>5179</v>
      </c>
      <c r="F1786" s="40" t="s">
        <v>5180</v>
      </c>
      <c r="G1786" t="s">
        <v>4230</v>
      </c>
      <c r="H1786" t="s">
        <v>5042</v>
      </c>
    </row>
    <row r="1787" spans="1:8" ht="15" customHeight="1" x14ac:dyDescent="0.25">
      <c r="A1787" s="51">
        <v>1787</v>
      </c>
      <c r="B1787" s="40" t="s">
        <v>268</v>
      </c>
      <c r="C1787" s="40" t="s">
        <v>4227</v>
      </c>
      <c r="D1787" s="40" t="s">
        <v>5181</v>
      </c>
      <c r="E1787" s="40" t="s">
        <v>5182</v>
      </c>
      <c r="F1787" s="40" t="s">
        <v>5183</v>
      </c>
      <c r="G1787" t="s">
        <v>4230</v>
      </c>
      <c r="H1787" t="s">
        <v>5042</v>
      </c>
    </row>
    <row r="1788" spans="1:8" ht="15" customHeight="1" x14ac:dyDescent="0.25">
      <c r="A1788" s="51">
        <v>1788</v>
      </c>
      <c r="B1788" s="40" t="s">
        <v>268</v>
      </c>
      <c r="C1788" s="40" t="s">
        <v>4227</v>
      </c>
      <c r="D1788" s="40" t="s">
        <v>5184</v>
      </c>
      <c r="E1788" s="40" t="s">
        <v>5182</v>
      </c>
      <c r="F1788" s="40" t="s">
        <v>5185</v>
      </c>
      <c r="G1788" t="s">
        <v>4230</v>
      </c>
      <c r="H1788" t="s">
        <v>5042</v>
      </c>
    </row>
    <row r="1789" spans="1:8" ht="15" customHeight="1" x14ac:dyDescent="0.25">
      <c r="A1789" s="51">
        <v>1789</v>
      </c>
      <c r="B1789" s="40" t="s">
        <v>268</v>
      </c>
      <c r="C1789" s="40" t="s">
        <v>4227</v>
      </c>
      <c r="D1789" s="40" t="s">
        <v>5186</v>
      </c>
      <c r="E1789" s="40" t="s">
        <v>5182</v>
      </c>
      <c r="F1789" s="40" t="s">
        <v>5187</v>
      </c>
      <c r="G1789" t="s">
        <v>4230</v>
      </c>
      <c r="H1789" t="s">
        <v>5042</v>
      </c>
    </row>
    <row r="1790" spans="1:8" ht="15" customHeight="1" x14ac:dyDescent="0.25">
      <c r="A1790" s="51">
        <v>1790</v>
      </c>
      <c r="B1790" s="40" t="s">
        <v>268</v>
      </c>
      <c r="C1790" s="40" t="s">
        <v>4227</v>
      </c>
      <c r="D1790" s="40" t="s">
        <v>5188</v>
      </c>
      <c r="E1790" s="40" t="s">
        <v>5189</v>
      </c>
      <c r="F1790" s="40" t="s">
        <v>5190</v>
      </c>
      <c r="G1790" t="s">
        <v>4230</v>
      </c>
      <c r="H1790" t="s">
        <v>5042</v>
      </c>
    </row>
    <row r="1791" spans="1:8" ht="15" customHeight="1" x14ac:dyDescent="0.25">
      <c r="A1791" s="51">
        <v>1791</v>
      </c>
      <c r="B1791" s="40" t="s">
        <v>268</v>
      </c>
      <c r="C1791" s="40" t="s">
        <v>4227</v>
      </c>
      <c r="D1791" s="40" t="s">
        <v>5191</v>
      </c>
      <c r="E1791" s="40" t="s">
        <v>5192</v>
      </c>
      <c r="F1791" s="40" t="s">
        <v>5193</v>
      </c>
      <c r="G1791" t="s">
        <v>4230</v>
      </c>
      <c r="H1791" t="s">
        <v>5042</v>
      </c>
    </row>
    <row r="1792" spans="1:8" ht="15" customHeight="1" x14ac:dyDescent="0.25">
      <c r="A1792" s="51">
        <v>1792</v>
      </c>
      <c r="B1792" s="40" t="s">
        <v>268</v>
      </c>
      <c r="C1792" s="40" t="s">
        <v>4227</v>
      </c>
      <c r="D1792" s="40" t="s">
        <v>5194</v>
      </c>
      <c r="E1792" s="40" t="s">
        <v>5195</v>
      </c>
      <c r="F1792" s="40" t="s">
        <v>5196</v>
      </c>
      <c r="G1792" t="s">
        <v>4230</v>
      </c>
      <c r="H1792" t="s">
        <v>5042</v>
      </c>
    </row>
    <row r="1793" spans="1:8" ht="15" customHeight="1" x14ac:dyDescent="0.25">
      <c r="A1793" s="51">
        <v>1793</v>
      </c>
      <c r="B1793" s="40" t="s">
        <v>268</v>
      </c>
      <c r="C1793" s="40" t="s">
        <v>4227</v>
      </c>
      <c r="D1793" s="40" t="s">
        <v>5197</v>
      </c>
      <c r="E1793" s="40" t="s">
        <v>5198</v>
      </c>
      <c r="F1793" s="40" t="s">
        <v>5199</v>
      </c>
      <c r="G1793" t="s">
        <v>4230</v>
      </c>
      <c r="H1793" t="s">
        <v>5042</v>
      </c>
    </row>
    <row r="1794" spans="1:8" ht="15" customHeight="1" x14ac:dyDescent="0.25">
      <c r="A1794" s="51">
        <v>1794</v>
      </c>
      <c r="B1794" s="40" t="s">
        <v>268</v>
      </c>
      <c r="C1794" s="40" t="s">
        <v>4227</v>
      </c>
      <c r="D1794" s="40" t="s">
        <v>5200</v>
      </c>
      <c r="E1794" s="40" t="s">
        <v>5201</v>
      </c>
      <c r="F1794" s="40" t="s">
        <v>5202</v>
      </c>
      <c r="G1794" t="s">
        <v>4230</v>
      </c>
      <c r="H1794" t="s">
        <v>5042</v>
      </c>
    </row>
    <row r="1795" spans="1:8" ht="15" customHeight="1" x14ac:dyDescent="0.25">
      <c r="A1795" s="51">
        <v>1795</v>
      </c>
      <c r="B1795" s="40" t="s">
        <v>268</v>
      </c>
      <c r="C1795" s="40" t="s">
        <v>4227</v>
      </c>
      <c r="D1795" s="40" t="s">
        <v>5203</v>
      </c>
      <c r="E1795" s="40" t="s">
        <v>5204</v>
      </c>
      <c r="F1795" s="40" t="s">
        <v>5205</v>
      </c>
      <c r="G1795" t="s">
        <v>4230</v>
      </c>
      <c r="H1795" t="s">
        <v>5042</v>
      </c>
    </row>
    <row r="1796" spans="1:8" ht="15" customHeight="1" x14ac:dyDescent="0.25">
      <c r="A1796" s="51">
        <v>1796</v>
      </c>
      <c r="B1796" s="40" t="s">
        <v>268</v>
      </c>
      <c r="C1796" s="40" t="s">
        <v>4227</v>
      </c>
      <c r="D1796" s="40" t="s">
        <v>5206</v>
      </c>
      <c r="E1796" s="40" t="s">
        <v>5207</v>
      </c>
      <c r="F1796" s="40" t="s">
        <v>5208</v>
      </c>
      <c r="G1796" t="s">
        <v>4230</v>
      </c>
      <c r="H1796" t="s">
        <v>5042</v>
      </c>
    </row>
    <row r="1797" spans="1:8" ht="15" customHeight="1" x14ac:dyDescent="0.25">
      <c r="A1797" s="51">
        <v>1797</v>
      </c>
      <c r="B1797" s="40" t="s">
        <v>268</v>
      </c>
      <c r="C1797" s="40" t="s">
        <v>4227</v>
      </c>
      <c r="D1797" s="40" t="s">
        <v>5209</v>
      </c>
      <c r="E1797" s="40" t="s">
        <v>5210</v>
      </c>
      <c r="F1797" s="40" t="s">
        <v>5211</v>
      </c>
      <c r="G1797" t="s">
        <v>4230</v>
      </c>
      <c r="H1797" t="s">
        <v>5042</v>
      </c>
    </row>
    <row r="1798" spans="1:8" ht="15" customHeight="1" x14ac:dyDescent="0.25">
      <c r="A1798" s="51">
        <v>1798</v>
      </c>
      <c r="B1798" s="40" t="s">
        <v>268</v>
      </c>
      <c r="C1798" s="40" t="s">
        <v>4227</v>
      </c>
      <c r="D1798" s="40" t="s">
        <v>5212</v>
      </c>
      <c r="E1798" s="40" t="s">
        <v>5213</v>
      </c>
      <c r="F1798" s="40" t="s">
        <v>5214</v>
      </c>
      <c r="G1798" t="s">
        <v>4230</v>
      </c>
      <c r="H1798" t="s">
        <v>5042</v>
      </c>
    </row>
    <row r="1799" spans="1:8" ht="15" customHeight="1" x14ac:dyDescent="0.25">
      <c r="A1799" s="51">
        <v>1799</v>
      </c>
      <c r="B1799" s="40" t="s">
        <v>268</v>
      </c>
      <c r="C1799" s="40" t="s">
        <v>4227</v>
      </c>
      <c r="D1799" s="40" t="s">
        <v>5215</v>
      </c>
      <c r="E1799" s="40" t="s">
        <v>5216</v>
      </c>
      <c r="F1799" s="40" t="s">
        <v>5217</v>
      </c>
      <c r="G1799" t="s">
        <v>4230</v>
      </c>
      <c r="H1799" t="s">
        <v>5042</v>
      </c>
    </row>
    <row r="1800" spans="1:8" ht="15" customHeight="1" x14ac:dyDescent="0.25">
      <c r="A1800" s="51">
        <v>1800</v>
      </c>
      <c r="B1800" s="40" t="s">
        <v>268</v>
      </c>
      <c r="C1800" s="40" t="s">
        <v>4227</v>
      </c>
      <c r="D1800" s="40" t="s">
        <v>5218</v>
      </c>
      <c r="E1800" s="40" t="s">
        <v>5219</v>
      </c>
      <c r="F1800" s="40" t="s">
        <v>5220</v>
      </c>
      <c r="G1800" t="s">
        <v>4230</v>
      </c>
      <c r="H1800" t="s">
        <v>5042</v>
      </c>
    </row>
    <row r="1801" spans="1:8" ht="15" customHeight="1" x14ac:dyDescent="0.25">
      <c r="A1801" s="51">
        <v>1801</v>
      </c>
      <c r="B1801" s="40" t="s">
        <v>268</v>
      </c>
      <c r="C1801" s="40" t="s">
        <v>4227</v>
      </c>
      <c r="D1801" s="40" t="s">
        <v>5221</v>
      </c>
      <c r="E1801" s="40" t="s">
        <v>5222</v>
      </c>
      <c r="F1801" s="40" t="s">
        <v>5223</v>
      </c>
      <c r="G1801" t="s">
        <v>4230</v>
      </c>
      <c r="H1801" t="s">
        <v>5042</v>
      </c>
    </row>
    <row r="1802" spans="1:8" ht="15" customHeight="1" x14ac:dyDescent="0.25">
      <c r="A1802" s="51">
        <v>1802</v>
      </c>
      <c r="B1802" s="40" t="s">
        <v>268</v>
      </c>
      <c r="C1802" s="40" t="s">
        <v>4227</v>
      </c>
      <c r="D1802" s="40" t="s">
        <v>5224</v>
      </c>
      <c r="E1802" s="40" t="s">
        <v>5225</v>
      </c>
      <c r="F1802" s="40" t="s">
        <v>5226</v>
      </c>
      <c r="G1802" t="s">
        <v>4230</v>
      </c>
      <c r="H1802" t="s">
        <v>5042</v>
      </c>
    </row>
    <row r="1803" spans="1:8" ht="15" customHeight="1" x14ac:dyDescent="0.25">
      <c r="A1803" s="51">
        <v>1803</v>
      </c>
      <c r="B1803" s="40" t="s">
        <v>268</v>
      </c>
      <c r="C1803" s="40" t="s">
        <v>4227</v>
      </c>
      <c r="D1803" s="40" t="s">
        <v>5227</v>
      </c>
      <c r="E1803" s="40" t="s">
        <v>5225</v>
      </c>
      <c r="F1803" s="40" t="s">
        <v>5228</v>
      </c>
      <c r="G1803" t="s">
        <v>4230</v>
      </c>
      <c r="H1803" t="s">
        <v>5042</v>
      </c>
    </row>
    <row r="1804" spans="1:8" ht="15" customHeight="1" x14ac:dyDescent="0.25">
      <c r="A1804" s="51">
        <v>1804</v>
      </c>
      <c r="B1804" s="40" t="s">
        <v>268</v>
      </c>
      <c r="C1804" s="40" t="s">
        <v>4227</v>
      </c>
      <c r="D1804" s="40" t="s">
        <v>5229</v>
      </c>
      <c r="E1804" s="40" t="s">
        <v>5230</v>
      </c>
      <c r="F1804" s="40" t="s">
        <v>5231</v>
      </c>
      <c r="G1804" t="s">
        <v>4230</v>
      </c>
      <c r="H1804" t="s">
        <v>5042</v>
      </c>
    </row>
    <row r="1805" spans="1:8" ht="15" customHeight="1" x14ac:dyDescent="0.25">
      <c r="A1805" s="51">
        <v>1805</v>
      </c>
      <c r="B1805" s="40" t="s">
        <v>268</v>
      </c>
      <c r="C1805" s="40" t="s">
        <v>4227</v>
      </c>
      <c r="D1805" s="40" t="s">
        <v>5232</v>
      </c>
      <c r="E1805" s="40" t="s">
        <v>5233</v>
      </c>
      <c r="F1805" s="40" t="s">
        <v>5234</v>
      </c>
      <c r="G1805" t="s">
        <v>4230</v>
      </c>
      <c r="H1805" t="s">
        <v>5042</v>
      </c>
    </row>
    <row r="1806" spans="1:8" ht="15" customHeight="1" x14ac:dyDescent="0.25">
      <c r="A1806" s="51">
        <v>1806</v>
      </c>
      <c r="B1806" s="40" t="s">
        <v>268</v>
      </c>
      <c r="C1806" s="40" t="s">
        <v>4227</v>
      </c>
      <c r="D1806" s="40" t="s">
        <v>5235</v>
      </c>
      <c r="E1806" s="40" t="s">
        <v>5236</v>
      </c>
      <c r="F1806" s="40" t="s">
        <v>5237</v>
      </c>
      <c r="G1806" t="s">
        <v>4230</v>
      </c>
      <c r="H1806" t="s">
        <v>5042</v>
      </c>
    </row>
    <row r="1807" spans="1:8" ht="15" customHeight="1" x14ac:dyDescent="0.25">
      <c r="A1807" s="51">
        <v>1807</v>
      </c>
      <c r="B1807" s="40" t="s">
        <v>268</v>
      </c>
      <c r="C1807" s="40" t="s">
        <v>4227</v>
      </c>
      <c r="D1807" s="40" t="s">
        <v>5238</v>
      </c>
      <c r="E1807" s="40" t="s">
        <v>5239</v>
      </c>
      <c r="F1807" s="40" t="s">
        <v>5240</v>
      </c>
      <c r="G1807" t="s">
        <v>4230</v>
      </c>
      <c r="H1807" t="s">
        <v>5042</v>
      </c>
    </row>
    <row r="1808" spans="1:8" ht="15" customHeight="1" x14ac:dyDescent="0.25">
      <c r="A1808" s="51">
        <v>1808</v>
      </c>
      <c r="B1808" s="40" t="s">
        <v>268</v>
      </c>
      <c r="C1808" s="40" t="s">
        <v>4227</v>
      </c>
      <c r="D1808" s="40" t="s">
        <v>5241</v>
      </c>
      <c r="E1808" s="40" t="s">
        <v>5242</v>
      </c>
      <c r="F1808" s="40" t="s">
        <v>5243</v>
      </c>
      <c r="G1808" t="s">
        <v>4230</v>
      </c>
      <c r="H1808" t="s">
        <v>5042</v>
      </c>
    </row>
    <row r="1809" spans="1:8" ht="15" customHeight="1" x14ac:dyDescent="0.25">
      <c r="A1809" s="51">
        <v>1809</v>
      </c>
      <c r="B1809" s="40" t="s">
        <v>268</v>
      </c>
      <c r="C1809" s="40" t="s">
        <v>4227</v>
      </c>
      <c r="D1809" s="40" t="s">
        <v>5244</v>
      </c>
      <c r="E1809" s="40" t="s">
        <v>5245</v>
      </c>
      <c r="F1809" s="40" t="s">
        <v>5246</v>
      </c>
      <c r="G1809" t="s">
        <v>4230</v>
      </c>
      <c r="H1809" t="s">
        <v>5042</v>
      </c>
    </row>
    <row r="1810" spans="1:8" ht="15" customHeight="1" x14ac:dyDescent="0.25">
      <c r="A1810" s="51">
        <v>1810</v>
      </c>
      <c r="B1810" s="40" t="s">
        <v>268</v>
      </c>
      <c r="C1810" s="40" t="s">
        <v>4227</v>
      </c>
      <c r="D1810" s="40" t="s">
        <v>5247</v>
      </c>
      <c r="E1810" s="40" t="s">
        <v>5248</v>
      </c>
      <c r="F1810" s="40" t="s">
        <v>5249</v>
      </c>
      <c r="G1810" t="s">
        <v>4230</v>
      </c>
      <c r="H1810" t="s">
        <v>5042</v>
      </c>
    </row>
    <row r="1811" spans="1:8" ht="15" customHeight="1" x14ac:dyDescent="0.25">
      <c r="A1811" s="51">
        <v>1811</v>
      </c>
      <c r="B1811" s="40" t="s">
        <v>268</v>
      </c>
      <c r="C1811" s="40" t="s">
        <v>4227</v>
      </c>
      <c r="D1811" s="40" t="s">
        <v>5250</v>
      </c>
      <c r="E1811" s="40" t="s">
        <v>5251</v>
      </c>
      <c r="F1811" s="40" t="s">
        <v>5252</v>
      </c>
      <c r="G1811" t="s">
        <v>4230</v>
      </c>
      <c r="H1811" t="s">
        <v>5042</v>
      </c>
    </row>
    <row r="1812" spans="1:8" ht="15" customHeight="1" x14ac:dyDescent="0.25">
      <c r="A1812" s="51">
        <v>1812</v>
      </c>
      <c r="B1812" s="40" t="s">
        <v>268</v>
      </c>
      <c r="C1812" s="40" t="s">
        <v>4227</v>
      </c>
      <c r="D1812" s="40" t="s">
        <v>5253</v>
      </c>
      <c r="E1812" s="40" t="s">
        <v>5254</v>
      </c>
      <c r="F1812" s="40" t="s">
        <v>5255</v>
      </c>
      <c r="G1812" t="s">
        <v>4230</v>
      </c>
      <c r="H1812" t="s">
        <v>5042</v>
      </c>
    </row>
    <row r="1813" spans="1:8" ht="15" customHeight="1" x14ac:dyDescent="0.25">
      <c r="A1813" s="51">
        <v>1813</v>
      </c>
      <c r="B1813" s="40" t="s">
        <v>268</v>
      </c>
      <c r="C1813" s="40" t="s">
        <v>4227</v>
      </c>
      <c r="D1813" s="40" t="s">
        <v>5256</v>
      </c>
      <c r="E1813" s="40" t="s">
        <v>5257</v>
      </c>
      <c r="F1813" s="40" t="s">
        <v>5258</v>
      </c>
      <c r="G1813" t="s">
        <v>4230</v>
      </c>
      <c r="H1813" t="s">
        <v>5042</v>
      </c>
    </row>
    <row r="1814" spans="1:8" ht="15" customHeight="1" x14ac:dyDescent="0.25">
      <c r="A1814" s="51">
        <v>1814</v>
      </c>
      <c r="B1814" s="40" t="s">
        <v>268</v>
      </c>
      <c r="C1814" s="40" t="s">
        <v>4227</v>
      </c>
      <c r="D1814" s="40" t="s">
        <v>5259</v>
      </c>
      <c r="E1814" s="40" t="s">
        <v>5260</v>
      </c>
      <c r="F1814" s="40" t="s">
        <v>5261</v>
      </c>
      <c r="G1814" t="s">
        <v>4230</v>
      </c>
      <c r="H1814" t="s">
        <v>5042</v>
      </c>
    </row>
    <row r="1815" spans="1:8" ht="15" customHeight="1" x14ac:dyDescent="0.25">
      <c r="A1815" s="51">
        <v>1815</v>
      </c>
      <c r="B1815" s="40" t="s">
        <v>268</v>
      </c>
      <c r="C1815" s="40" t="s">
        <v>4227</v>
      </c>
      <c r="D1815" s="40" t="s">
        <v>5262</v>
      </c>
      <c r="E1815" s="40" t="s">
        <v>5263</v>
      </c>
      <c r="F1815" s="40" t="s">
        <v>5264</v>
      </c>
      <c r="G1815" t="s">
        <v>4230</v>
      </c>
      <c r="H1815" t="s">
        <v>5042</v>
      </c>
    </row>
    <row r="1816" spans="1:8" ht="15" customHeight="1" x14ac:dyDescent="0.25">
      <c r="A1816" s="51">
        <v>1816</v>
      </c>
      <c r="B1816" s="40" t="s">
        <v>268</v>
      </c>
      <c r="C1816" s="40" t="s">
        <v>4227</v>
      </c>
      <c r="D1816" s="40" t="s">
        <v>5265</v>
      </c>
      <c r="E1816" s="40" t="s">
        <v>5266</v>
      </c>
      <c r="F1816" s="40" t="s">
        <v>5267</v>
      </c>
      <c r="G1816" t="s">
        <v>4230</v>
      </c>
      <c r="H1816" t="s">
        <v>5042</v>
      </c>
    </row>
    <row r="1817" spans="1:8" ht="15" customHeight="1" x14ac:dyDescent="0.25">
      <c r="A1817" s="51">
        <v>1817</v>
      </c>
      <c r="B1817" s="40" t="s">
        <v>268</v>
      </c>
      <c r="C1817" s="40" t="s">
        <v>4227</v>
      </c>
      <c r="D1817" s="40" t="s">
        <v>5268</v>
      </c>
      <c r="E1817" s="40" t="s">
        <v>5269</v>
      </c>
      <c r="F1817" s="40" t="s">
        <v>5270</v>
      </c>
      <c r="G1817" t="s">
        <v>4230</v>
      </c>
      <c r="H1817" t="s">
        <v>5042</v>
      </c>
    </row>
    <row r="1818" spans="1:8" ht="15" customHeight="1" x14ac:dyDescent="0.25">
      <c r="A1818" s="51">
        <v>1818</v>
      </c>
      <c r="B1818" s="40" t="s">
        <v>268</v>
      </c>
      <c r="C1818" s="40" t="s">
        <v>4227</v>
      </c>
      <c r="D1818" s="40" t="s">
        <v>5271</v>
      </c>
      <c r="E1818" s="40" t="s">
        <v>5272</v>
      </c>
      <c r="F1818" s="40" t="s">
        <v>5273</v>
      </c>
      <c r="G1818" t="s">
        <v>4230</v>
      </c>
      <c r="H1818" t="s">
        <v>5042</v>
      </c>
    </row>
    <row r="1819" spans="1:8" ht="15" customHeight="1" x14ac:dyDescent="0.25">
      <c r="A1819" s="51">
        <v>1819</v>
      </c>
      <c r="B1819" s="40" t="s">
        <v>268</v>
      </c>
      <c r="C1819" s="40" t="s">
        <v>4227</v>
      </c>
      <c r="D1819" s="40" t="s">
        <v>5274</v>
      </c>
      <c r="E1819" s="40" t="s">
        <v>5275</v>
      </c>
      <c r="F1819" s="40" t="s">
        <v>5276</v>
      </c>
      <c r="G1819" t="s">
        <v>4230</v>
      </c>
      <c r="H1819" t="s">
        <v>5042</v>
      </c>
    </row>
    <row r="1820" spans="1:8" ht="15" customHeight="1" x14ac:dyDescent="0.25">
      <c r="A1820" s="51">
        <v>1820</v>
      </c>
      <c r="B1820" s="40" t="s">
        <v>268</v>
      </c>
      <c r="C1820" s="40" t="s">
        <v>4227</v>
      </c>
      <c r="D1820" s="40" t="s">
        <v>5277</v>
      </c>
      <c r="E1820" s="40" t="s">
        <v>5278</v>
      </c>
      <c r="F1820" s="40" t="s">
        <v>5279</v>
      </c>
      <c r="G1820" t="s">
        <v>4230</v>
      </c>
      <c r="H1820" t="s">
        <v>5042</v>
      </c>
    </row>
    <row r="1821" spans="1:8" ht="15" customHeight="1" x14ac:dyDescent="0.25">
      <c r="A1821" s="51">
        <v>1821</v>
      </c>
      <c r="B1821" s="40" t="s">
        <v>268</v>
      </c>
      <c r="C1821" s="40" t="s">
        <v>4227</v>
      </c>
      <c r="D1821" s="40" t="s">
        <v>5280</v>
      </c>
      <c r="E1821" s="40" t="s">
        <v>5281</v>
      </c>
      <c r="F1821" s="40" t="s">
        <v>5282</v>
      </c>
      <c r="G1821" t="s">
        <v>4230</v>
      </c>
      <c r="H1821" t="s">
        <v>5042</v>
      </c>
    </row>
    <row r="1822" spans="1:8" ht="15" customHeight="1" x14ac:dyDescent="0.25">
      <c r="A1822" s="51">
        <v>1822</v>
      </c>
      <c r="B1822" s="40" t="s">
        <v>268</v>
      </c>
      <c r="C1822" s="40" t="s">
        <v>4227</v>
      </c>
      <c r="D1822" s="40" t="s">
        <v>5283</v>
      </c>
      <c r="E1822" s="40" t="s">
        <v>5284</v>
      </c>
      <c r="F1822" s="40" t="s">
        <v>5285</v>
      </c>
      <c r="G1822" t="s">
        <v>4230</v>
      </c>
      <c r="H1822" t="s">
        <v>5042</v>
      </c>
    </row>
    <row r="1823" spans="1:8" ht="15" customHeight="1" x14ac:dyDescent="0.25">
      <c r="A1823" s="51">
        <v>1823</v>
      </c>
      <c r="B1823" s="40" t="s">
        <v>268</v>
      </c>
      <c r="C1823" s="40" t="s">
        <v>4227</v>
      </c>
      <c r="D1823" s="40" t="s">
        <v>5286</v>
      </c>
      <c r="E1823" s="40" t="s">
        <v>5287</v>
      </c>
      <c r="F1823" s="40" t="s">
        <v>5288</v>
      </c>
      <c r="G1823" t="s">
        <v>4230</v>
      </c>
      <c r="H1823" t="s">
        <v>5042</v>
      </c>
    </row>
    <row r="1824" spans="1:8" ht="15" customHeight="1" x14ac:dyDescent="0.25">
      <c r="A1824" s="51">
        <v>1824</v>
      </c>
      <c r="B1824" s="40" t="s">
        <v>268</v>
      </c>
      <c r="C1824" s="40" t="s">
        <v>4227</v>
      </c>
      <c r="D1824" s="40" t="s">
        <v>5289</v>
      </c>
      <c r="E1824" s="40" t="s">
        <v>5290</v>
      </c>
      <c r="F1824" s="40" t="s">
        <v>5291</v>
      </c>
      <c r="G1824" t="s">
        <v>4230</v>
      </c>
      <c r="H1824" t="s">
        <v>5042</v>
      </c>
    </row>
    <row r="1825" spans="1:8" ht="15" customHeight="1" x14ac:dyDescent="0.25">
      <c r="A1825" s="51">
        <v>1825</v>
      </c>
      <c r="B1825" s="40" t="s">
        <v>268</v>
      </c>
      <c r="C1825" s="40" t="s">
        <v>4227</v>
      </c>
      <c r="D1825" s="40" t="s">
        <v>5292</v>
      </c>
      <c r="E1825" s="40" t="s">
        <v>5293</v>
      </c>
      <c r="F1825" s="40" t="s">
        <v>5294</v>
      </c>
      <c r="G1825" t="s">
        <v>4230</v>
      </c>
      <c r="H1825" t="s">
        <v>5042</v>
      </c>
    </row>
    <row r="1826" spans="1:8" ht="15" customHeight="1" x14ac:dyDescent="0.25">
      <c r="A1826" s="51">
        <v>1826</v>
      </c>
      <c r="B1826" s="40" t="s">
        <v>268</v>
      </c>
      <c r="C1826" s="40" t="s">
        <v>4227</v>
      </c>
      <c r="D1826" s="40" t="s">
        <v>5295</v>
      </c>
      <c r="E1826" s="40" t="s">
        <v>5296</v>
      </c>
      <c r="F1826" s="40" t="s">
        <v>5297</v>
      </c>
      <c r="G1826" t="s">
        <v>4230</v>
      </c>
      <c r="H1826" t="s">
        <v>5042</v>
      </c>
    </row>
    <row r="1827" spans="1:8" ht="15" customHeight="1" x14ac:dyDescent="0.25">
      <c r="A1827" s="51">
        <v>1827</v>
      </c>
      <c r="B1827" s="40" t="s">
        <v>268</v>
      </c>
      <c r="C1827" s="40" t="s">
        <v>4227</v>
      </c>
      <c r="D1827" s="40" t="s">
        <v>5298</v>
      </c>
      <c r="E1827" s="40" t="s">
        <v>5299</v>
      </c>
      <c r="F1827" s="40" t="s">
        <v>5300</v>
      </c>
      <c r="G1827" t="s">
        <v>4230</v>
      </c>
      <c r="H1827" t="s">
        <v>5042</v>
      </c>
    </row>
    <row r="1828" spans="1:8" ht="15" customHeight="1" x14ac:dyDescent="0.25">
      <c r="A1828" s="51">
        <v>1828</v>
      </c>
      <c r="B1828" s="40" t="s">
        <v>268</v>
      </c>
      <c r="C1828" s="40" t="s">
        <v>4227</v>
      </c>
      <c r="D1828" s="40" t="s">
        <v>5301</v>
      </c>
      <c r="E1828" s="40" t="s">
        <v>5302</v>
      </c>
      <c r="F1828" s="40" t="s">
        <v>5303</v>
      </c>
      <c r="G1828" t="s">
        <v>4230</v>
      </c>
      <c r="H1828" t="s">
        <v>5042</v>
      </c>
    </row>
    <row r="1829" spans="1:8" ht="15" customHeight="1" x14ac:dyDescent="0.25">
      <c r="A1829" s="51">
        <v>1829</v>
      </c>
      <c r="B1829" s="40" t="s">
        <v>268</v>
      </c>
      <c r="C1829" s="40" t="s">
        <v>4227</v>
      </c>
      <c r="D1829" s="40" t="s">
        <v>5304</v>
      </c>
      <c r="E1829" s="40" t="s">
        <v>5305</v>
      </c>
      <c r="F1829" s="40" t="s">
        <v>5306</v>
      </c>
      <c r="G1829" t="s">
        <v>4230</v>
      </c>
      <c r="H1829" t="s">
        <v>5042</v>
      </c>
    </row>
    <row r="1830" spans="1:8" ht="15" customHeight="1" x14ac:dyDescent="0.25">
      <c r="A1830" s="51">
        <v>1830</v>
      </c>
      <c r="B1830" s="40" t="s">
        <v>268</v>
      </c>
      <c r="C1830" s="40" t="s">
        <v>4227</v>
      </c>
      <c r="D1830" s="40" t="s">
        <v>5307</v>
      </c>
      <c r="E1830" s="40" t="s">
        <v>5308</v>
      </c>
      <c r="F1830" s="40" t="s">
        <v>5309</v>
      </c>
      <c r="G1830" t="s">
        <v>4230</v>
      </c>
      <c r="H1830" t="s">
        <v>5042</v>
      </c>
    </row>
    <row r="1831" spans="1:8" ht="15" customHeight="1" x14ac:dyDescent="0.25">
      <c r="A1831" s="51">
        <v>1831</v>
      </c>
      <c r="B1831" s="40" t="s">
        <v>268</v>
      </c>
      <c r="C1831" s="40" t="s">
        <v>4227</v>
      </c>
      <c r="D1831" s="40" t="s">
        <v>5310</v>
      </c>
      <c r="E1831" s="40" t="s">
        <v>5311</v>
      </c>
      <c r="F1831" s="40" t="s">
        <v>5312</v>
      </c>
      <c r="G1831" t="s">
        <v>4230</v>
      </c>
      <c r="H1831" t="s">
        <v>5042</v>
      </c>
    </row>
    <row r="1832" spans="1:8" ht="15" customHeight="1" x14ac:dyDescent="0.25">
      <c r="A1832" s="51">
        <v>1832</v>
      </c>
      <c r="B1832" s="40" t="s">
        <v>268</v>
      </c>
      <c r="C1832" s="40" t="s">
        <v>4227</v>
      </c>
      <c r="D1832" s="40" t="s">
        <v>5313</v>
      </c>
      <c r="E1832" s="40" t="s">
        <v>5314</v>
      </c>
      <c r="F1832" s="40" t="s">
        <v>5315</v>
      </c>
      <c r="G1832" t="s">
        <v>4230</v>
      </c>
      <c r="H1832" t="s">
        <v>5042</v>
      </c>
    </row>
    <row r="1833" spans="1:8" ht="15" customHeight="1" x14ac:dyDescent="0.25">
      <c r="A1833" s="51">
        <v>1833</v>
      </c>
      <c r="B1833" s="40" t="s">
        <v>268</v>
      </c>
      <c r="C1833" s="40" t="s">
        <v>4227</v>
      </c>
      <c r="D1833" s="40" t="s">
        <v>5316</v>
      </c>
      <c r="E1833" s="40" t="s">
        <v>5317</v>
      </c>
      <c r="F1833" s="40" t="s">
        <v>5318</v>
      </c>
      <c r="G1833" t="s">
        <v>4230</v>
      </c>
      <c r="H1833" t="s">
        <v>5042</v>
      </c>
    </row>
    <row r="1834" spans="1:8" ht="15" customHeight="1" x14ac:dyDescent="0.25">
      <c r="A1834" s="51">
        <v>1834</v>
      </c>
      <c r="B1834" s="40" t="s">
        <v>268</v>
      </c>
      <c r="C1834" s="40" t="s">
        <v>4227</v>
      </c>
      <c r="D1834" s="40" t="s">
        <v>5319</v>
      </c>
      <c r="E1834" s="40" t="s">
        <v>5320</v>
      </c>
      <c r="F1834" s="40" t="s">
        <v>5321</v>
      </c>
      <c r="G1834" t="s">
        <v>4230</v>
      </c>
      <c r="H1834" t="s">
        <v>5042</v>
      </c>
    </row>
    <row r="1835" spans="1:8" ht="15" customHeight="1" x14ac:dyDescent="0.25">
      <c r="A1835" s="51">
        <v>1835</v>
      </c>
      <c r="B1835" s="40" t="s">
        <v>268</v>
      </c>
      <c r="C1835" s="40" t="s">
        <v>4227</v>
      </c>
      <c r="D1835" s="40" t="s">
        <v>5322</v>
      </c>
      <c r="E1835" s="40" t="s">
        <v>5323</v>
      </c>
      <c r="F1835" s="40" t="s">
        <v>5324</v>
      </c>
      <c r="G1835" t="s">
        <v>4230</v>
      </c>
      <c r="H1835" t="s">
        <v>5042</v>
      </c>
    </row>
    <row r="1836" spans="1:8" ht="15" customHeight="1" x14ac:dyDescent="0.25">
      <c r="A1836" s="51">
        <v>1836</v>
      </c>
      <c r="B1836" s="40" t="s">
        <v>268</v>
      </c>
      <c r="C1836" s="40" t="s">
        <v>4227</v>
      </c>
      <c r="D1836" s="40" t="s">
        <v>5325</v>
      </c>
      <c r="E1836" s="40" t="s">
        <v>5326</v>
      </c>
      <c r="F1836" s="40" t="s">
        <v>5327</v>
      </c>
      <c r="G1836" t="s">
        <v>4230</v>
      </c>
      <c r="H1836" t="s">
        <v>5042</v>
      </c>
    </row>
    <row r="1837" spans="1:8" ht="15" customHeight="1" x14ac:dyDescent="0.25">
      <c r="A1837" s="51">
        <v>1837</v>
      </c>
      <c r="B1837" s="40" t="s">
        <v>268</v>
      </c>
      <c r="C1837" s="40" t="s">
        <v>4227</v>
      </c>
      <c r="D1837" s="40" t="s">
        <v>5328</v>
      </c>
      <c r="E1837" s="40" t="s">
        <v>5329</v>
      </c>
      <c r="F1837" s="40" t="s">
        <v>5330</v>
      </c>
      <c r="G1837" t="s">
        <v>4230</v>
      </c>
      <c r="H1837" t="s">
        <v>5042</v>
      </c>
    </row>
    <row r="1838" spans="1:8" ht="15" customHeight="1" x14ac:dyDescent="0.25">
      <c r="A1838" s="51">
        <v>1838</v>
      </c>
      <c r="B1838" s="40" t="s">
        <v>268</v>
      </c>
      <c r="C1838" s="40" t="s">
        <v>4227</v>
      </c>
      <c r="D1838" s="40" t="s">
        <v>5331</v>
      </c>
      <c r="E1838" s="40" t="s">
        <v>5332</v>
      </c>
      <c r="F1838" s="40" t="s">
        <v>5333</v>
      </c>
      <c r="G1838" t="s">
        <v>4230</v>
      </c>
      <c r="H1838" t="s">
        <v>5042</v>
      </c>
    </row>
    <row r="1839" spans="1:8" ht="15" customHeight="1" x14ac:dyDescent="0.25">
      <c r="A1839" s="51">
        <v>1839</v>
      </c>
      <c r="B1839" s="40" t="s">
        <v>268</v>
      </c>
      <c r="C1839" s="40" t="s">
        <v>4227</v>
      </c>
      <c r="D1839" s="40" t="s">
        <v>5334</v>
      </c>
      <c r="E1839" s="40" t="s">
        <v>5335</v>
      </c>
      <c r="F1839" s="40" t="s">
        <v>5336</v>
      </c>
      <c r="G1839" t="s">
        <v>4230</v>
      </c>
      <c r="H1839" t="s">
        <v>5042</v>
      </c>
    </row>
    <row r="1840" spans="1:8" ht="15" customHeight="1" x14ac:dyDescent="0.25">
      <c r="A1840" s="51">
        <v>1840</v>
      </c>
      <c r="B1840" s="40" t="s">
        <v>268</v>
      </c>
      <c r="C1840" s="40" t="s">
        <v>4227</v>
      </c>
      <c r="D1840" s="40" t="s">
        <v>5337</v>
      </c>
      <c r="E1840" s="40" t="s">
        <v>5338</v>
      </c>
      <c r="F1840" s="40" t="s">
        <v>5339</v>
      </c>
      <c r="G1840" t="s">
        <v>4230</v>
      </c>
      <c r="H1840" t="s">
        <v>5042</v>
      </c>
    </row>
    <row r="1841" spans="1:8" ht="15" customHeight="1" x14ac:dyDescent="0.25">
      <c r="A1841" s="51">
        <v>1841</v>
      </c>
      <c r="B1841" s="40" t="s">
        <v>268</v>
      </c>
      <c r="C1841" s="40" t="s">
        <v>4227</v>
      </c>
      <c r="D1841" s="40" t="s">
        <v>5340</v>
      </c>
      <c r="E1841" s="40" t="s">
        <v>5338</v>
      </c>
      <c r="F1841" s="40" t="s">
        <v>5341</v>
      </c>
      <c r="G1841" t="s">
        <v>4230</v>
      </c>
      <c r="H1841" t="s">
        <v>5042</v>
      </c>
    </row>
    <row r="1842" spans="1:8" ht="15" customHeight="1" x14ac:dyDescent="0.25">
      <c r="A1842" s="51">
        <v>1842</v>
      </c>
      <c r="B1842" s="40" t="s">
        <v>268</v>
      </c>
      <c r="C1842" s="40" t="s">
        <v>4227</v>
      </c>
      <c r="D1842" s="40" t="s">
        <v>5342</v>
      </c>
      <c r="E1842" s="40" t="s">
        <v>5343</v>
      </c>
      <c r="F1842" s="40" t="s">
        <v>5344</v>
      </c>
      <c r="G1842" t="s">
        <v>4230</v>
      </c>
      <c r="H1842" t="s">
        <v>5042</v>
      </c>
    </row>
    <row r="1843" spans="1:8" ht="15" customHeight="1" x14ac:dyDescent="0.25">
      <c r="A1843" s="51">
        <v>1843</v>
      </c>
      <c r="B1843" s="40" t="s">
        <v>268</v>
      </c>
      <c r="C1843" s="40" t="s">
        <v>4227</v>
      </c>
      <c r="D1843" s="40" t="s">
        <v>5345</v>
      </c>
      <c r="E1843" s="40" t="s">
        <v>5346</v>
      </c>
      <c r="F1843" s="40" t="s">
        <v>5347</v>
      </c>
      <c r="G1843" t="s">
        <v>4230</v>
      </c>
      <c r="H1843" t="s">
        <v>5042</v>
      </c>
    </row>
    <row r="1844" spans="1:8" ht="15" customHeight="1" x14ac:dyDescent="0.25">
      <c r="A1844" s="51">
        <v>1844</v>
      </c>
      <c r="B1844" s="40" t="s">
        <v>268</v>
      </c>
      <c r="C1844" s="40" t="s">
        <v>4227</v>
      </c>
      <c r="D1844" s="40" t="s">
        <v>5348</v>
      </c>
      <c r="E1844" s="40" t="s">
        <v>5349</v>
      </c>
      <c r="F1844" s="40" t="s">
        <v>5350</v>
      </c>
      <c r="G1844" t="s">
        <v>4230</v>
      </c>
      <c r="H1844" t="s">
        <v>5042</v>
      </c>
    </row>
    <row r="1845" spans="1:8" ht="15" customHeight="1" x14ac:dyDescent="0.25">
      <c r="A1845" s="51">
        <v>1845</v>
      </c>
      <c r="B1845" s="40" t="s">
        <v>268</v>
      </c>
      <c r="C1845" s="40" t="s">
        <v>4227</v>
      </c>
      <c r="D1845" s="40" t="s">
        <v>5351</v>
      </c>
      <c r="E1845" s="40" t="s">
        <v>5352</v>
      </c>
      <c r="F1845" s="40" t="s">
        <v>5353</v>
      </c>
      <c r="G1845" t="s">
        <v>4230</v>
      </c>
      <c r="H1845" t="s">
        <v>5042</v>
      </c>
    </row>
    <row r="1846" spans="1:8" ht="15" customHeight="1" x14ac:dyDescent="0.25">
      <c r="A1846" s="51">
        <v>1846</v>
      </c>
      <c r="B1846" s="40" t="s">
        <v>268</v>
      </c>
      <c r="C1846" s="40" t="s">
        <v>4227</v>
      </c>
      <c r="D1846" s="40" t="s">
        <v>5354</v>
      </c>
      <c r="E1846" s="40" t="s">
        <v>5355</v>
      </c>
      <c r="F1846" s="40" t="s">
        <v>5356</v>
      </c>
      <c r="G1846" t="s">
        <v>4230</v>
      </c>
      <c r="H1846" t="s">
        <v>5042</v>
      </c>
    </row>
    <row r="1847" spans="1:8" ht="15" customHeight="1" x14ac:dyDescent="0.25">
      <c r="A1847" s="51">
        <v>1847</v>
      </c>
      <c r="B1847" s="40" t="s">
        <v>268</v>
      </c>
      <c r="C1847" s="40" t="s">
        <v>4227</v>
      </c>
      <c r="D1847" s="40" t="s">
        <v>5357</v>
      </c>
      <c r="E1847" s="40" t="s">
        <v>5358</v>
      </c>
      <c r="F1847" s="40" t="s">
        <v>5359</v>
      </c>
      <c r="G1847" t="s">
        <v>4230</v>
      </c>
      <c r="H1847" t="s">
        <v>5042</v>
      </c>
    </row>
    <row r="1848" spans="1:8" ht="15" customHeight="1" x14ac:dyDescent="0.25">
      <c r="A1848" s="51">
        <v>1848</v>
      </c>
      <c r="B1848" s="40" t="s">
        <v>268</v>
      </c>
      <c r="C1848" s="40" t="s">
        <v>4227</v>
      </c>
      <c r="D1848" s="40" t="s">
        <v>5360</v>
      </c>
      <c r="E1848" s="40" t="s">
        <v>5361</v>
      </c>
      <c r="F1848" s="40" t="s">
        <v>5362</v>
      </c>
      <c r="G1848" t="s">
        <v>4230</v>
      </c>
      <c r="H1848" t="s">
        <v>5042</v>
      </c>
    </row>
    <row r="1849" spans="1:8" ht="15" customHeight="1" x14ac:dyDescent="0.25">
      <c r="A1849" s="51">
        <v>1849</v>
      </c>
      <c r="B1849" s="40" t="s">
        <v>268</v>
      </c>
      <c r="C1849" s="40" t="s">
        <v>4227</v>
      </c>
      <c r="D1849" s="40" t="s">
        <v>5363</v>
      </c>
      <c r="E1849" s="40" t="s">
        <v>5364</v>
      </c>
      <c r="F1849" s="40" t="s">
        <v>5365</v>
      </c>
      <c r="G1849" t="s">
        <v>4230</v>
      </c>
      <c r="H1849" t="s">
        <v>5042</v>
      </c>
    </row>
    <row r="1850" spans="1:8" ht="15" customHeight="1" x14ac:dyDescent="0.25">
      <c r="A1850" s="51">
        <v>1850</v>
      </c>
      <c r="B1850" s="40" t="s">
        <v>268</v>
      </c>
      <c r="C1850" s="40" t="s">
        <v>4227</v>
      </c>
      <c r="D1850" s="40" t="s">
        <v>5366</v>
      </c>
      <c r="E1850" s="40" t="s">
        <v>5367</v>
      </c>
      <c r="F1850" s="40" t="s">
        <v>5368</v>
      </c>
      <c r="G1850" t="s">
        <v>4230</v>
      </c>
      <c r="H1850" t="s">
        <v>5042</v>
      </c>
    </row>
    <row r="1851" spans="1:8" ht="15" customHeight="1" x14ac:dyDescent="0.25">
      <c r="A1851" s="51">
        <v>1851</v>
      </c>
      <c r="B1851" s="40" t="s">
        <v>268</v>
      </c>
      <c r="C1851" s="40" t="s">
        <v>4227</v>
      </c>
      <c r="D1851" s="40" t="s">
        <v>5369</v>
      </c>
      <c r="E1851" s="40" t="s">
        <v>5370</v>
      </c>
      <c r="F1851" s="40" t="s">
        <v>5371</v>
      </c>
      <c r="G1851" t="s">
        <v>4230</v>
      </c>
      <c r="H1851" t="s">
        <v>5042</v>
      </c>
    </row>
    <row r="1852" spans="1:8" ht="15" customHeight="1" x14ac:dyDescent="0.25">
      <c r="A1852" s="51">
        <v>1852</v>
      </c>
      <c r="B1852" s="40" t="s">
        <v>268</v>
      </c>
      <c r="C1852" s="40" t="s">
        <v>4227</v>
      </c>
      <c r="D1852" s="40" t="s">
        <v>5372</v>
      </c>
      <c r="E1852" s="40" t="s">
        <v>5373</v>
      </c>
      <c r="F1852" s="40" t="s">
        <v>5374</v>
      </c>
      <c r="G1852" t="s">
        <v>4230</v>
      </c>
      <c r="H1852" t="s">
        <v>5042</v>
      </c>
    </row>
    <row r="1853" spans="1:8" ht="15" customHeight="1" x14ac:dyDescent="0.25">
      <c r="A1853" s="51">
        <v>1853</v>
      </c>
      <c r="B1853" s="40" t="s">
        <v>268</v>
      </c>
      <c r="C1853" s="40" t="s">
        <v>4227</v>
      </c>
      <c r="D1853" s="40" t="s">
        <v>5375</v>
      </c>
      <c r="E1853" s="40" t="s">
        <v>5376</v>
      </c>
      <c r="F1853" s="40" t="s">
        <v>5377</v>
      </c>
      <c r="G1853" t="s">
        <v>4230</v>
      </c>
      <c r="H1853" t="s">
        <v>5042</v>
      </c>
    </row>
    <row r="1854" spans="1:8" ht="15" customHeight="1" x14ac:dyDescent="0.25">
      <c r="A1854" s="51">
        <v>1854</v>
      </c>
      <c r="B1854" s="40" t="s">
        <v>268</v>
      </c>
      <c r="C1854" s="40" t="s">
        <v>4227</v>
      </c>
      <c r="D1854" s="40" t="s">
        <v>5378</v>
      </c>
      <c r="E1854" s="40" t="s">
        <v>5379</v>
      </c>
      <c r="F1854" s="40" t="s">
        <v>5380</v>
      </c>
      <c r="G1854" t="s">
        <v>4230</v>
      </c>
      <c r="H1854" t="s">
        <v>5042</v>
      </c>
    </row>
    <row r="1855" spans="1:8" ht="15" customHeight="1" x14ac:dyDescent="0.25">
      <c r="A1855" s="51">
        <v>1855</v>
      </c>
      <c r="B1855" s="40" t="s">
        <v>268</v>
      </c>
      <c r="C1855" s="40" t="s">
        <v>4227</v>
      </c>
      <c r="D1855" s="40" t="s">
        <v>5381</v>
      </c>
      <c r="E1855" s="40" t="s">
        <v>5382</v>
      </c>
      <c r="F1855" s="40" t="s">
        <v>5383</v>
      </c>
      <c r="G1855" t="s">
        <v>4230</v>
      </c>
      <c r="H1855" t="s">
        <v>5042</v>
      </c>
    </row>
    <row r="1856" spans="1:8" ht="15" customHeight="1" x14ac:dyDescent="0.25">
      <c r="A1856" s="51">
        <v>1856</v>
      </c>
      <c r="B1856" s="40" t="s">
        <v>268</v>
      </c>
      <c r="C1856" s="40" t="s">
        <v>4227</v>
      </c>
      <c r="D1856" s="40" t="s">
        <v>5384</v>
      </c>
      <c r="E1856" s="40" t="s">
        <v>5385</v>
      </c>
      <c r="F1856" s="40" t="s">
        <v>5386</v>
      </c>
      <c r="G1856" t="s">
        <v>4230</v>
      </c>
      <c r="H1856" t="s">
        <v>5042</v>
      </c>
    </row>
    <row r="1857" spans="1:8" ht="15" customHeight="1" x14ac:dyDescent="0.25">
      <c r="A1857" s="51">
        <v>1857</v>
      </c>
      <c r="B1857" s="40" t="s">
        <v>268</v>
      </c>
      <c r="C1857" s="40" t="s">
        <v>4227</v>
      </c>
      <c r="D1857" s="40" t="s">
        <v>5387</v>
      </c>
      <c r="E1857" s="40" t="s">
        <v>5388</v>
      </c>
      <c r="F1857" s="40" t="s">
        <v>5389</v>
      </c>
      <c r="G1857" t="s">
        <v>4230</v>
      </c>
      <c r="H1857" t="s">
        <v>5042</v>
      </c>
    </row>
    <row r="1858" spans="1:8" ht="15" customHeight="1" x14ac:dyDescent="0.25">
      <c r="A1858" s="51">
        <v>1858</v>
      </c>
      <c r="B1858" s="40" t="s">
        <v>268</v>
      </c>
      <c r="C1858" s="40" t="s">
        <v>4227</v>
      </c>
      <c r="D1858" s="40" t="s">
        <v>5390</v>
      </c>
      <c r="E1858" s="40" t="s">
        <v>5391</v>
      </c>
      <c r="F1858" s="40" t="s">
        <v>5392</v>
      </c>
      <c r="G1858" t="s">
        <v>4230</v>
      </c>
      <c r="H1858" t="s">
        <v>5042</v>
      </c>
    </row>
    <row r="1859" spans="1:8" ht="15" customHeight="1" x14ac:dyDescent="0.25">
      <c r="A1859" s="51">
        <v>1859</v>
      </c>
      <c r="B1859" s="40" t="s">
        <v>268</v>
      </c>
      <c r="C1859" s="40" t="s">
        <v>4227</v>
      </c>
      <c r="D1859" s="40" t="s">
        <v>5393</v>
      </c>
      <c r="E1859" s="40" t="s">
        <v>5394</v>
      </c>
      <c r="F1859" s="40" t="s">
        <v>5395</v>
      </c>
      <c r="G1859" t="s">
        <v>4230</v>
      </c>
      <c r="H1859" t="s">
        <v>5042</v>
      </c>
    </row>
    <row r="1860" spans="1:8" ht="15" customHeight="1" x14ac:dyDescent="0.25">
      <c r="A1860" s="51">
        <v>1860</v>
      </c>
      <c r="B1860" s="40" t="s">
        <v>268</v>
      </c>
      <c r="C1860" s="40" t="s">
        <v>4227</v>
      </c>
      <c r="D1860" s="40" t="s">
        <v>5396</v>
      </c>
      <c r="E1860" s="40" t="s">
        <v>5397</v>
      </c>
      <c r="F1860" s="40" t="s">
        <v>5398</v>
      </c>
      <c r="G1860" t="s">
        <v>4230</v>
      </c>
      <c r="H1860" t="s">
        <v>5042</v>
      </c>
    </row>
    <row r="1861" spans="1:8" ht="15" customHeight="1" x14ac:dyDescent="0.25">
      <c r="A1861" s="51">
        <v>1861</v>
      </c>
      <c r="B1861" s="40" t="s">
        <v>268</v>
      </c>
      <c r="C1861" s="40" t="s">
        <v>4227</v>
      </c>
      <c r="D1861" s="40" t="s">
        <v>5399</v>
      </c>
      <c r="E1861" s="40" t="s">
        <v>5400</v>
      </c>
      <c r="F1861" s="40" t="s">
        <v>5401</v>
      </c>
      <c r="G1861" t="s">
        <v>4230</v>
      </c>
      <c r="H1861" t="s">
        <v>5042</v>
      </c>
    </row>
    <row r="1862" spans="1:8" ht="15" customHeight="1" x14ac:dyDescent="0.25">
      <c r="A1862" s="51">
        <v>1862</v>
      </c>
      <c r="B1862" s="40" t="s">
        <v>268</v>
      </c>
      <c r="C1862" s="40" t="s">
        <v>4227</v>
      </c>
      <c r="D1862" s="40" t="s">
        <v>5402</v>
      </c>
      <c r="E1862" s="40" t="s">
        <v>5403</v>
      </c>
      <c r="F1862" s="40" t="s">
        <v>5404</v>
      </c>
      <c r="G1862" t="s">
        <v>4230</v>
      </c>
      <c r="H1862" t="s">
        <v>5042</v>
      </c>
    </row>
    <row r="1863" spans="1:8" ht="15" customHeight="1" x14ac:dyDescent="0.25">
      <c r="A1863" s="51">
        <v>1863</v>
      </c>
      <c r="B1863" s="40" t="s">
        <v>268</v>
      </c>
      <c r="C1863" s="40" t="s">
        <v>4227</v>
      </c>
      <c r="D1863" s="40" t="s">
        <v>5405</v>
      </c>
      <c r="E1863" s="40" t="s">
        <v>5406</v>
      </c>
      <c r="F1863" s="40" t="s">
        <v>5407</v>
      </c>
      <c r="G1863" t="s">
        <v>4230</v>
      </c>
      <c r="H1863" t="s">
        <v>5042</v>
      </c>
    </row>
    <row r="1864" spans="1:8" ht="15" customHeight="1" x14ac:dyDescent="0.25">
      <c r="A1864" s="51">
        <v>1864</v>
      </c>
      <c r="B1864" s="40" t="s">
        <v>268</v>
      </c>
      <c r="C1864" s="40" t="s">
        <v>4227</v>
      </c>
      <c r="D1864" s="40" t="s">
        <v>5408</v>
      </c>
      <c r="E1864" s="40" t="s">
        <v>5409</v>
      </c>
      <c r="F1864" s="40" t="s">
        <v>5410</v>
      </c>
      <c r="G1864" t="s">
        <v>4230</v>
      </c>
      <c r="H1864" t="s">
        <v>5042</v>
      </c>
    </row>
    <row r="1865" spans="1:8" ht="15" customHeight="1" x14ac:dyDescent="0.25">
      <c r="A1865" s="51">
        <v>1865</v>
      </c>
      <c r="B1865" s="40" t="s">
        <v>268</v>
      </c>
      <c r="C1865" s="40" t="s">
        <v>4227</v>
      </c>
      <c r="D1865" s="40" t="s">
        <v>5411</v>
      </c>
      <c r="E1865" s="40" t="s">
        <v>5412</v>
      </c>
      <c r="F1865" s="40" t="s">
        <v>5413</v>
      </c>
      <c r="G1865" t="s">
        <v>4230</v>
      </c>
      <c r="H1865" t="s">
        <v>5042</v>
      </c>
    </row>
    <row r="1866" spans="1:8" ht="15" customHeight="1" x14ac:dyDescent="0.25">
      <c r="A1866" s="51">
        <v>1866</v>
      </c>
      <c r="B1866" s="40" t="s">
        <v>268</v>
      </c>
      <c r="C1866" s="40" t="s">
        <v>4227</v>
      </c>
      <c r="D1866" s="40" t="s">
        <v>5414</v>
      </c>
      <c r="E1866" s="40" t="s">
        <v>5415</v>
      </c>
      <c r="F1866" s="40" t="s">
        <v>5416</v>
      </c>
      <c r="G1866" t="s">
        <v>4230</v>
      </c>
      <c r="H1866" t="s">
        <v>5042</v>
      </c>
    </row>
    <row r="1867" spans="1:8" ht="15" customHeight="1" x14ac:dyDescent="0.25">
      <c r="A1867" s="51">
        <v>1867</v>
      </c>
      <c r="B1867" s="40" t="s">
        <v>268</v>
      </c>
      <c r="C1867" s="40" t="s">
        <v>4227</v>
      </c>
      <c r="D1867" s="40" t="s">
        <v>5417</v>
      </c>
      <c r="E1867" s="40" t="s">
        <v>5418</v>
      </c>
      <c r="F1867" s="40" t="s">
        <v>5419</v>
      </c>
      <c r="G1867" t="s">
        <v>4230</v>
      </c>
      <c r="H1867" t="s">
        <v>5042</v>
      </c>
    </row>
    <row r="1868" spans="1:8" ht="15" customHeight="1" x14ac:dyDescent="0.25">
      <c r="A1868" s="51">
        <v>1868</v>
      </c>
      <c r="B1868" s="40" t="s">
        <v>268</v>
      </c>
      <c r="C1868" s="40" t="s">
        <v>4227</v>
      </c>
      <c r="D1868" s="40" t="s">
        <v>5420</v>
      </c>
      <c r="E1868" s="40" t="s">
        <v>5421</v>
      </c>
      <c r="F1868" s="40" t="s">
        <v>5422</v>
      </c>
      <c r="G1868" t="s">
        <v>4230</v>
      </c>
      <c r="H1868" t="s">
        <v>5042</v>
      </c>
    </row>
    <row r="1869" spans="1:8" ht="15" customHeight="1" x14ac:dyDescent="0.25">
      <c r="A1869" s="51">
        <v>1869</v>
      </c>
      <c r="B1869" s="40" t="s">
        <v>268</v>
      </c>
      <c r="C1869" s="40" t="s">
        <v>4227</v>
      </c>
      <c r="D1869" s="40" t="s">
        <v>5423</v>
      </c>
      <c r="E1869" s="40" t="s">
        <v>5424</v>
      </c>
      <c r="F1869" s="40" t="s">
        <v>5425</v>
      </c>
      <c r="G1869" t="s">
        <v>4230</v>
      </c>
      <c r="H1869" t="s">
        <v>5042</v>
      </c>
    </row>
    <row r="1870" spans="1:8" ht="15" customHeight="1" x14ac:dyDescent="0.25">
      <c r="A1870" s="51">
        <v>1870</v>
      </c>
      <c r="B1870" s="40" t="s">
        <v>268</v>
      </c>
      <c r="C1870" s="40" t="s">
        <v>4227</v>
      </c>
      <c r="D1870" s="40" t="s">
        <v>5426</v>
      </c>
      <c r="E1870" s="40" t="s">
        <v>5427</v>
      </c>
      <c r="F1870" s="40" t="s">
        <v>5428</v>
      </c>
      <c r="G1870" t="s">
        <v>4230</v>
      </c>
      <c r="H1870" t="s">
        <v>5042</v>
      </c>
    </row>
    <row r="1871" spans="1:8" ht="15" customHeight="1" x14ac:dyDescent="0.25">
      <c r="A1871" s="51">
        <v>1871</v>
      </c>
      <c r="B1871" s="40" t="s">
        <v>268</v>
      </c>
      <c r="C1871" s="40" t="s">
        <v>4227</v>
      </c>
      <c r="D1871" s="40" t="s">
        <v>5429</v>
      </c>
      <c r="E1871" s="40" t="s">
        <v>5430</v>
      </c>
      <c r="F1871" s="40" t="s">
        <v>5431</v>
      </c>
      <c r="G1871" t="s">
        <v>4230</v>
      </c>
      <c r="H1871" t="s">
        <v>5042</v>
      </c>
    </row>
    <row r="1872" spans="1:8" ht="15" customHeight="1" x14ac:dyDescent="0.25">
      <c r="A1872" s="51">
        <v>1872</v>
      </c>
      <c r="B1872" s="40" t="s">
        <v>268</v>
      </c>
      <c r="C1872" s="40" t="s">
        <v>4227</v>
      </c>
      <c r="D1872" s="40" t="s">
        <v>5432</v>
      </c>
      <c r="E1872" s="40" t="s">
        <v>5433</v>
      </c>
      <c r="F1872" s="40" t="s">
        <v>5434</v>
      </c>
      <c r="G1872" t="s">
        <v>4230</v>
      </c>
      <c r="H1872" t="s">
        <v>5042</v>
      </c>
    </row>
    <row r="1873" spans="1:8" ht="15" customHeight="1" x14ac:dyDescent="0.25">
      <c r="A1873" s="51">
        <v>1873</v>
      </c>
      <c r="B1873" s="40" t="s">
        <v>268</v>
      </c>
      <c r="C1873" s="40" t="s">
        <v>4227</v>
      </c>
      <c r="D1873" s="40" t="s">
        <v>5435</v>
      </c>
      <c r="E1873" s="40" t="s">
        <v>5436</v>
      </c>
      <c r="F1873" s="40" t="s">
        <v>5437</v>
      </c>
      <c r="G1873" t="s">
        <v>4230</v>
      </c>
      <c r="H1873" t="s">
        <v>5042</v>
      </c>
    </row>
    <row r="1874" spans="1:8" ht="15" customHeight="1" x14ac:dyDescent="0.25">
      <c r="A1874" s="51">
        <v>1874</v>
      </c>
      <c r="B1874" s="40" t="s">
        <v>268</v>
      </c>
      <c r="C1874" s="40" t="s">
        <v>4227</v>
      </c>
      <c r="D1874" s="40" t="s">
        <v>5438</v>
      </c>
      <c r="E1874" s="40" t="s">
        <v>5439</v>
      </c>
      <c r="F1874" s="40" t="s">
        <v>5440</v>
      </c>
      <c r="G1874" t="s">
        <v>4230</v>
      </c>
      <c r="H1874" t="s">
        <v>5042</v>
      </c>
    </row>
    <row r="1875" spans="1:8" ht="15" customHeight="1" x14ac:dyDescent="0.25">
      <c r="A1875" s="51">
        <v>1875</v>
      </c>
      <c r="B1875" s="40" t="s">
        <v>268</v>
      </c>
      <c r="C1875" s="40" t="s">
        <v>4227</v>
      </c>
      <c r="D1875" s="40" t="s">
        <v>5441</v>
      </c>
      <c r="E1875" s="40" t="s">
        <v>5442</v>
      </c>
      <c r="F1875" s="40" t="s">
        <v>5443</v>
      </c>
      <c r="G1875" t="s">
        <v>4230</v>
      </c>
      <c r="H1875" t="s">
        <v>5042</v>
      </c>
    </row>
    <row r="1876" spans="1:8" ht="15" customHeight="1" x14ac:dyDescent="0.25">
      <c r="A1876" s="51">
        <v>1876</v>
      </c>
      <c r="B1876" s="40" t="s">
        <v>268</v>
      </c>
      <c r="C1876" s="40" t="s">
        <v>4227</v>
      </c>
      <c r="D1876" s="40" t="s">
        <v>5444</v>
      </c>
      <c r="E1876" s="40" t="s">
        <v>5445</v>
      </c>
      <c r="F1876" s="40" t="s">
        <v>5446</v>
      </c>
      <c r="G1876" t="s">
        <v>4230</v>
      </c>
      <c r="H1876" t="s">
        <v>5042</v>
      </c>
    </row>
    <row r="1877" spans="1:8" ht="15" customHeight="1" x14ac:dyDescent="0.25">
      <c r="A1877" s="51">
        <v>1877</v>
      </c>
      <c r="B1877" s="40" t="s">
        <v>268</v>
      </c>
      <c r="C1877" s="40" t="s">
        <v>4227</v>
      </c>
      <c r="D1877" s="40" t="s">
        <v>5447</v>
      </c>
      <c r="E1877" s="40" t="s">
        <v>5448</v>
      </c>
      <c r="F1877" s="40" t="s">
        <v>5449</v>
      </c>
      <c r="G1877" t="s">
        <v>4230</v>
      </c>
      <c r="H1877" t="s">
        <v>5042</v>
      </c>
    </row>
    <row r="1878" spans="1:8" ht="15" customHeight="1" x14ac:dyDescent="0.25">
      <c r="A1878" s="51">
        <v>1878</v>
      </c>
      <c r="B1878" s="40" t="s">
        <v>268</v>
      </c>
      <c r="C1878" s="40" t="s">
        <v>4227</v>
      </c>
      <c r="D1878" s="40" t="s">
        <v>5450</v>
      </c>
      <c r="E1878" s="40" t="s">
        <v>5451</v>
      </c>
      <c r="F1878" s="40" t="s">
        <v>5452</v>
      </c>
      <c r="G1878" t="s">
        <v>4230</v>
      </c>
      <c r="H1878" t="s">
        <v>5042</v>
      </c>
    </row>
    <row r="1879" spans="1:8" ht="15" customHeight="1" x14ac:dyDescent="0.25">
      <c r="A1879" s="51">
        <v>1879</v>
      </c>
      <c r="B1879" s="40" t="s">
        <v>268</v>
      </c>
      <c r="C1879" s="40" t="s">
        <v>4227</v>
      </c>
      <c r="D1879" s="40" t="s">
        <v>5453</v>
      </c>
      <c r="E1879" s="40" t="s">
        <v>5454</v>
      </c>
      <c r="F1879" s="40" t="s">
        <v>5455</v>
      </c>
      <c r="G1879" t="s">
        <v>4230</v>
      </c>
      <c r="H1879" t="s">
        <v>5042</v>
      </c>
    </row>
    <row r="1880" spans="1:8" ht="15" customHeight="1" x14ac:dyDescent="0.25">
      <c r="A1880" s="51">
        <v>1880</v>
      </c>
      <c r="B1880" s="40" t="s">
        <v>268</v>
      </c>
      <c r="C1880" s="40" t="s">
        <v>4227</v>
      </c>
      <c r="D1880" s="40" t="s">
        <v>5456</v>
      </c>
      <c r="E1880" s="40" t="s">
        <v>5457</v>
      </c>
      <c r="F1880" s="40" t="s">
        <v>5458</v>
      </c>
      <c r="G1880" t="s">
        <v>4230</v>
      </c>
      <c r="H1880" t="s">
        <v>5042</v>
      </c>
    </row>
    <row r="1881" spans="1:8" ht="15" customHeight="1" x14ac:dyDescent="0.25">
      <c r="A1881" s="51">
        <v>1881</v>
      </c>
      <c r="B1881" s="40" t="s">
        <v>268</v>
      </c>
      <c r="C1881" s="40" t="s">
        <v>4227</v>
      </c>
      <c r="D1881" s="40" t="s">
        <v>5459</v>
      </c>
      <c r="E1881" s="40" t="s">
        <v>5460</v>
      </c>
      <c r="F1881" s="40" t="s">
        <v>5461</v>
      </c>
      <c r="G1881" t="s">
        <v>4230</v>
      </c>
      <c r="H1881" t="s">
        <v>5042</v>
      </c>
    </row>
    <row r="1882" spans="1:8" ht="15" customHeight="1" x14ac:dyDescent="0.25">
      <c r="A1882" s="51">
        <v>1882</v>
      </c>
      <c r="B1882" s="40" t="s">
        <v>268</v>
      </c>
      <c r="C1882" s="40" t="s">
        <v>4227</v>
      </c>
      <c r="D1882" s="40" t="s">
        <v>5462</v>
      </c>
      <c r="E1882" s="40" t="s">
        <v>5463</v>
      </c>
      <c r="F1882" s="40" t="s">
        <v>5464</v>
      </c>
      <c r="G1882" t="s">
        <v>4230</v>
      </c>
      <c r="H1882" t="s">
        <v>5042</v>
      </c>
    </row>
    <row r="1883" spans="1:8" ht="15" customHeight="1" x14ac:dyDescent="0.25">
      <c r="A1883" s="51">
        <v>1883</v>
      </c>
      <c r="B1883" s="40" t="s">
        <v>268</v>
      </c>
      <c r="C1883" s="40" t="s">
        <v>4227</v>
      </c>
      <c r="D1883" s="40" t="s">
        <v>5465</v>
      </c>
      <c r="E1883" s="40" t="s">
        <v>5466</v>
      </c>
      <c r="F1883" s="40" t="s">
        <v>5467</v>
      </c>
      <c r="G1883" t="s">
        <v>4230</v>
      </c>
      <c r="H1883" t="s">
        <v>5042</v>
      </c>
    </row>
    <row r="1884" spans="1:8" ht="15" customHeight="1" x14ac:dyDescent="0.25">
      <c r="A1884" s="51">
        <v>1884</v>
      </c>
      <c r="B1884" s="40" t="s">
        <v>268</v>
      </c>
      <c r="C1884" s="40" t="s">
        <v>4227</v>
      </c>
      <c r="D1884" s="40" t="s">
        <v>5468</v>
      </c>
      <c r="E1884" s="40" t="s">
        <v>5469</v>
      </c>
      <c r="F1884" s="40" t="s">
        <v>5470</v>
      </c>
      <c r="G1884" t="s">
        <v>4230</v>
      </c>
      <c r="H1884" t="s">
        <v>5042</v>
      </c>
    </row>
    <row r="1885" spans="1:8" ht="15" customHeight="1" x14ac:dyDescent="0.25">
      <c r="A1885" s="51">
        <v>1885</v>
      </c>
      <c r="B1885" s="40" t="s">
        <v>268</v>
      </c>
      <c r="C1885" s="40" t="s">
        <v>4227</v>
      </c>
      <c r="D1885" s="40" t="s">
        <v>5471</v>
      </c>
      <c r="E1885" s="40" t="s">
        <v>5472</v>
      </c>
      <c r="F1885" s="40" t="s">
        <v>5473</v>
      </c>
      <c r="G1885" t="s">
        <v>4230</v>
      </c>
      <c r="H1885" t="s">
        <v>5042</v>
      </c>
    </row>
    <row r="1886" spans="1:8" ht="15" customHeight="1" x14ac:dyDescent="0.25">
      <c r="A1886" s="51">
        <v>1886</v>
      </c>
      <c r="B1886" s="40" t="s">
        <v>268</v>
      </c>
      <c r="C1886" s="40" t="s">
        <v>4227</v>
      </c>
      <c r="D1886" s="40" t="s">
        <v>5474</v>
      </c>
      <c r="E1886" s="40" t="s">
        <v>5475</v>
      </c>
      <c r="F1886" s="40" t="s">
        <v>5476</v>
      </c>
      <c r="G1886" t="s">
        <v>4230</v>
      </c>
      <c r="H1886" t="s">
        <v>5042</v>
      </c>
    </row>
    <row r="1887" spans="1:8" ht="15" customHeight="1" x14ac:dyDescent="0.25">
      <c r="A1887" s="51">
        <v>1887</v>
      </c>
      <c r="B1887" s="40" t="s">
        <v>268</v>
      </c>
      <c r="C1887" s="40" t="s">
        <v>4227</v>
      </c>
      <c r="D1887" s="40" t="s">
        <v>5477</v>
      </c>
      <c r="E1887" s="40" t="s">
        <v>5478</v>
      </c>
      <c r="F1887" s="40" t="s">
        <v>5479</v>
      </c>
      <c r="G1887" t="s">
        <v>4230</v>
      </c>
      <c r="H1887" t="s">
        <v>5042</v>
      </c>
    </row>
    <row r="1888" spans="1:8" ht="15" customHeight="1" x14ac:dyDescent="0.25">
      <c r="A1888" s="51">
        <v>1888</v>
      </c>
      <c r="B1888" s="40" t="s">
        <v>268</v>
      </c>
      <c r="C1888" s="40" t="s">
        <v>4227</v>
      </c>
      <c r="D1888" s="40" t="s">
        <v>5480</v>
      </c>
      <c r="E1888" s="40" t="s">
        <v>5481</v>
      </c>
      <c r="F1888" s="40" t="s">
        <v>5482</v>
      </c>
      <c r="G1888" t="s">
        <v>4230</v>
      </c>
      <c r="H1888" t="s">
        <v>5042</v>
      </c>
    </row>
    <row r="1889" spans="1:8" ht="15" customHeight="1" x14ac:dyDescent="0.25">
      <c r="A1889" s="51">
        <v>1889</v>
      </c>
      <c r="B1889" s="40" t="s">
        <v>268</v>
      </c>
      <c r="C1889" s="40" t="s">
        <v>4227</v>
      </c>
      <c r="D1889" s="40" t="s">
        <v>5483</v>
      </c>
      <c r="E1889" s="40" t="s">
        <v>5484</v>
      </c>
      <c r="F1889" s="40" t="s">
        <v>5485</v>
      </c>
      <c r="G1889" t="s">
        <v>4230</v>
      </c>
      <c r="H1889" t="s">
        <v>5042</v>
      </c>
    </row>
    <row r="1890" spans="1:8" ht="15" customHeight="1" x14ac:dyDescent="0.25">
      <c r="A1890" s="51">
        <v>1890</v>
      </c>
      <c r="B1890" s="40" t="s">
        <v>268</v>
      </c>
      <c r="C1890" s="40" t="s">
        <v>4227</v>
      </c>
      <c r="D1890" s="40" t="s">
        <v>5486</v>
      </c>
      <c r="E1890" s="40" t="s">
        <v>5487</v>
      </c>
      <c r="F1890" s="40" t="s">
        <v>5488</v>
      </c>
      <c r="G1890" t="s">
        <v>4230</v>
      </c>
      <c r="H1890" t="s">
        <v>5042</v>
      </c>
    </row>
    <row r="1891" spans="1:8" ht="15" customHeight="1" x14ac:dyDescent="0.25">
      <c r="A1891" s="51">
        <v>1891</v>
      </c>
      <c r="B1891" s="40" t="s">
        <v>268</v>
      </c>
      <c r="C1891" s="40" t="s">
        <v>4227</v>
      </c>
      <c r="D1891" s="40" t="s">
        <v>5489</v>
      </c>
      <c r="E1891" s="40" t="s">
        <v>5490</v>
      </c>
      <c r="F1891" s="40" t="s">
        <v>5491</v>
      </c>
      <c r="G1891" t="s">
        <v>4230</v>
      </c>
      <c r="H1891" t="s">
        <v>5042</v>
      </c>
    </row>
    <row r="1892" spans="1:8" ht="15" customHeight="1" x14ac:dyDescent="0.25">
      <c r="A1892" s="51">
        <v>1892</v>
      </c>
      <c r="B1892" s="40" t="s">
        <v>268</v>
      </c>
      <c r="C1892" s="40" t="s">
        <v>4227</v>
      </c>
      <c r="D1892" s="40" t="s">
        <v>5492</v>
      </c>
      <c r="E1892" s="40" t="s">
        <v>5493</v>
      </c>
      <c r="F1892" s="40" t="s">
        <v>5494</v>
      </c>
      <c r="G1892" t="s">
        <v>4230</v>
      </c>
      <c r="H1892" t="s">
        <v>5042</v>
      </c>
    </row>
    <row r="1893" spans="1:8" ht="15" customHeight="1" x14ac:dyDescent="0.25">
      <c r="A1893" s="51">
        <v>1893</v>
      </c>
      <c r="B1893" s="40" t="s">
        <v>268</v>
      </c>
      <c r="C1893" s="40" t="s">
        <v>4227</v>
      </c>
      <c r="D1893" s="40" t="s">
        <v>5495</v>
      </c>
      <c r="E1893" s="40" t="s">
        <v>5496</v>
      </c>
      <c r="F1893" s="40" t="s">
        <v>5497</v>
      </c>
      <c r="G1893" t="s">
        <v>4230</v>
      </c>
      <c r="H1893" t="s">
        <v>5042</v>
      </c>
    </row>
    <row r="1894" spans="1:8" ht="15" customHeight="1" x14ac:dyDescent="0.25">
      <c r="A1894" s="51">
        <v>1894</v>
      </c>
      <c r="B1894" s="40" t="s">
        <v>268</v>
      </c>
      <c r="C1894" s="40" t="s">
        <v>4227</v>
      </c>
      <c r="D1894" s="40" t="s">
        <v>5498</v>
      </c>
      <c r="E1894" s="40" t="s">
        <v>5499</v>
      </c>
      <c r="F1894" s="40" t="s">
        <v>5500</v>
      </c>
      <c r="G1894" t="s">
        <v>4230</v>
      </c>
      <c r="H1894" t="s">
        <v>5042</v>
      </c>
    </row>
    <row r="1895" spans="1:8" ht="15" customHeight="1" x14ac:dyDescent="0.25">
      <c r="A1895" s="51">
        <v>1895</v>
      </c>
      <c r="B1895" s="40" t="s">
        <v>268</v>
      </c>
      <c r="C1895" s="40" t="s">
        <v>4227</v>
      </c>
      <c r="D1895" s="40" t="s">
        <v>5501</v>
      </c>
      <c r="E1895" s="40" t="s">
        <v>5502</v>
      </c>
      <c r="F1895" s="40" t="s">
        <v>5503</v>
      </c>
      <c r="G1895" t="s">
        <v>4230</v>
      </c>
      <c r="H1895" t="s">
        <v>5042</v>
      </c>
    </row>
    <row r="1896" spans="1:8" ht="15" customHeight="1" x14ac:dyDescent="0.25">
      <c r="A1896" s="51">
        <v>1896</v>
      </c>
      <c r="B1896" s="40" t="s">
        <v>268</v>
      </c>
      <c r="C1896" s="40" t="s">
        <v>4227</v>
      </c>
      <c r="D1896" s="40" t="s">
        <v>5504</v>
      </c>
      <c r="E1896" s="40" t="s">
        <v>5505</v>
      </c>
      <c r="F1896" s="40" t="s">
        <v>5506</v>
      </c>
      <c r="G1896" t="s">
        <v>4230</v>
      </c>
      <c r="H1896" t="s">
        <v>5042</v>
      </c>
    </row>
    <row r="1897" spans="1:8" ht="15" customHeight="1" x14ac:dyDescent="0.25">
      <c r="A1897" s="51">
        <v>1897</v>
      </c>
      <c r="B1897" s="40" t="s">
        <v>268</v>
      </c>
      <c r="C1897" s="40" t="s">
        <v>4227</v>
      </c>
      <c r="D1897" s="40" t="s">
        <v>5507</v>
      </c>
      <c r="E1897" s="40" t="s">
        <v>5508</v>
      </c>
      <c r="F1897" s="40" t="s">
        <v>5509</v>
      </c>
      <c r="G1897" t="s">
        <v>4230</v>
      </c>
      <c r="H1897" t="s">
        <v>5042</v>
      </c>
    </row>
    <row r="1898" spans="1:8" ht="15" customHeight="1" x14ac:dyDescent="0.25">
      <c r="A1898" s="51">
        <v>1898</v>
      </c>
      <c r="B1898" s="40" t="s">
        <v>268</v>
      </c>
      <c r="C1898" s="40" t="s">
        <v>4227</v>
      </c>
      <c r="D1898" s="40" t="s">
        <v>5510</v>
      </c>
      <c r="E1898" s="40" t="s">
        <v>5511</v>
      </c>
      <c r="F1898" s="40" t="s">
        <v>5512</v>
      </c>
      <c r="G1898" t="s">
        <v>4230</v>
      </c>
      <c r="H1898" t="s">
        <v>5042</v>
      </c>
    </row>
    <row r="1899" spans="1:8" ht="15" customHeight="1" x14ac:dyDescent="0.25">
      <c r="A1899" s="51">
        <v>1899</v>
      </c>
      <c r="B1899" s="40" t="s">
        <v>268</v>
      </c>
      <c r="C1899" s="40" t="s">
        <v>4227</v>
      </c>
      <c r="D1899" s="40" t="s">
        <v>5513</v>
      </c>
      <c r="E1899" s="40" t="s">
        <v>5514</v>
      </c>
      <c r="F1899" s="40" t="s">
        <v>5515</v>
      </c>
      <c r="G1899" t="s">
        <v>4230</v>
      </c>
      <c r="H1899" t="s">
        <v>5042</v>
      </c>
    </row>
    <row r="1900" spans="1:8" ht="15" customHeight="1" x14ac:dyDescent="0.25">
      <c r="A1900" s="51">
        <v>1900</v>
      </c>
      <c r="B1900" s="40" t="s">
        <v>268</v>
      </c>
      <c r="C1900" s="40" t="s">
        <v>4227</v>
      </c>
      <c r="D1900" s="40" t="s">
        <v>5516</v>
      </c>
      <c r="E1900" s="40" t="s">
        <v>5517</v>
      </c>
      <c r="F1900" s="40" t="s">
        <v>5518</v>
      </c>
      <c r="G1900" t="s">
        <v>4230</v>
      </c>
      <c r="H1900" t="s">
        <v>5042</v>
      </c>
    </row>
    <row r="1901" spans="1:8" ht="15" customHeight="1" x14ac:dyDescent="0.25">
      <c r="A1901" s="51">
        <v>1901</v>
      </c>
      <c r="B1901" s="40" t="s">
        <v>268</v>
      </c>
      <c r="C1901" s="40" t="s">
        <v>4227</v>
      </c>
      <c r="D1901" s="40" t="s">
        <v>5519</v>
      </c>
      <c r="E1901" s="40" t="s">
        <v>5520</v>
      </c>
      <c r="F1901" s="40" t="s">
        <v>5521</v>
      </c>
      <c r="G1901" t="s">
        <v>4230</v>
      </c>
      <c r="H1901" t="s">
        <v>5042</v>
      </c>
    </row>
    <row r="1902" spans="1:8" ht="15" customHeight="1" x14ac:dyDescent="0.25">
      <c r="A1902" s="51">
        <v>1902</v>
      </c>
      <c r="B1902" s="40" t="s">
        <v>268</v>
      </c>
      <c r="C1902" s="40" t="s">
        <v>4227</v>
      </c>
      <c r="D1902" s="40" t="s">
        <v>5522</v>
      </c>
      <c r="E1902" s="40" t="s">
        <v>5523</v>
      </c>
      <c r="F1902" s="40" t="s">
        <v>5524</v>
      </c>
      <c r="G1902" t="s">
        <v>4230</v>
      </c>
      <c r="H1902" t="s">
        <v>5042</v>
      </c>
    </row>
    <row r="1903" spans="1:8" ht="15" customHeight="1" x14ac:dyDescent="0.25">
      <c r="A1903" s="51">
        <v>1903</v>
      </c>
      <c r="B1903" s="40" t="s">
        <v>268</v>
      </c>
      <c r="C1903" s="40" t="s">
        <v>4227</v>
      </c>
      <c r="D1903" s="40" t="s">
        <v>5525</v>
      </c>
      <c r="E1903" s="40" t="s">
        <v>5526</v>
      </c>
      <c r="F1903" s="40" t="s">
        <v>5527</v>
      </c>
      <c r="G1903" t="s">
        <v>4230</v>
      </c>
      <c r="H1903" t="s">
        <v>5042</v>
      </c>
    </row>
    <row r="1904" spans="1:8" ht="15" customHeight="1" x14ac:dyDescent="0.25">
      <c r="A1904" s="51">
        <v>1904</v>
      </c>
      <c r="B1904" s="40" t="s">
        <v>268</v>
      </c>
      <c r="C1904" s="40" t="s">
        <v>4227</v>
      </c>
      <c r="D1904" s="40" t="s">
        <v>5528</v>
      </c>
      <c r="E1904" s="40" t="s">
        <v>5529</v>
      </c>
      <c r="F1904" s="40" t="s">
        <v>5530</v>
      </c>
      <c r="G1904" t="s">
        <v>4230</v>
      </c>
      <c r="H1904" t="s">
        <v>5042</v>
      </c>
    </row>
    <row r="1905" spans="1:8" ht="15" customHeight="1" x14ac:dyDescent="0.25">
      <c r="A1905" s="51">
        <v>1905</v>
      </c>
      <c r="B1905" s="40" t="s">
        <v>268</v>
      </c>
      <c r="C1905" s="40" t="s">
        <v>4227</v>
      </c>
      <c r="D1905" s="40" t="s">
        <v>5531</v>
      </c>
      <c r="E1905" s="40" t="s">
        <v>5532</v>
      </c>
      <c r="F1905" s="40" t="s">
        <v>5533</v>
      </c>
      <c r="G1905" t="s">
        <v>4230</v>
      </c>
      <c r="H1905" t="s">
        <v>5042</v>
      </c>
    </row>
    <row r="1906" spans="1:8" ht="15" customHeight="1" x14ac:dyDescent="0.25">
      <c r="A1906" s="51">
        <v>1906</v>
      </c>
      <c r="B1906" s="40" t="s">
        <v>268</v>
      </c>
      <c r="C1906" s="40" t="s">
        <v>4227</v>
      </c>
      <c r="D1906" s="40" t="s">
        <v>5534</v>
      </c>
      <c r="E1906" s="40" t="s">
        <v>5535</v>
      </c>
      <c r="F1906" s="40" t="s">
        <v>5536</v>
      </c>
      <c r="G1906" t="s">
        <v>4230</v>
      </c>
      <c r="H1906" t="s">
        <v>5042</v>
      </c>
    </row>
    <row r="1907" spans="1:8" ht="15" customHeight="1" x14ac:dyDescent="0.25">
      <c r="A1907" s="51">
        <v>1907</v>
      </c>
      <c r="B1907" s="40" t="s">
        <v>268</v>
      </c>
      <c r="C1907" s="40" t="s">
        <v>4227</v>
      </c>
      <c r="D1907" s="40" t="s">
        <v>5537</v>
      </c>
      <c r="E1907" s="40" t="s">
        <v>5538</v>
      </c>
      <c r="F1907" s="40" t="s">
        <v>5539</v>
      </c>
      <c r="G1907" t="s">
        <v>4230</v>
      </c>
      <c r="H1907" t="s">
        <v>5042</v>
      </c>
    </row>
    <row r="1908" spans="1:8" ht="15" customHeight="1" x14ac:dyDescent="0.25">
      <c r="A1908" s="51">
        <v>1908</v>
      </c>
      <c r="B1908" s="40" t="s">
        <v>268</v>
      </c>
      <c r="C1908" s="40" t="s">
        <v>4227</v>
      </c>
      <c r="D1908" s="40" t="s">
        <v>5540</v>
      </c>
      <c r="E1908" s="40" t="s">
        <v>5541</v>
      </c>
      <c r="F1908" s="40" t="s">
        <v>5542</v>
      </c>
      <c r="G1908" t="s">
        <v>4230</v>
      </c>
      <c r="H1908" t="s">
        <v>5042</v>
      </c>
    </row>
    <row r="1909" spans="1:8" ht="15" customHeight="1" x14ac:dyDescent="0.25">
      <c r="A1909" s="51">
        <v>1909</v>
      </c>
      <c r="B1909" s="40" t="s">
        <v>268</v>
      </c>
      <c r="C1909" s="40" t="s">
        <v>4227</v>
      </c>
      <c r="D1909" s="40" t="s">
        <v>5543</v>
      </c>
      <c r="E1909" s="40" t="s">
        <v>5544</v>
      </c>
      <c r="F1909" s="40" t="s">
        <v>5545</v>
      </c>
      <c r="G1909" t="s">
        <v>4230</v>
      </c>
      <c r="H1909" t="s">
        <v>5042</v>
      </c>
    </row>
    <row r="1910" spans="1:8" ht="15" customHeight="1" x14ac:dyDescent="0.25">
      <c r="A1910" s="51">
        <v>1910</v>
      </c>
      <c r="B1910" s="40" t="s">
        <v>268</v>
      </c>
      <c r="C1910" s="40" t="s">
        <v>4227</v>
      </c>
      <c r="D1910" s="40" t="s">
        <v>5546</v>
      </c>
      <c r="E1910" s="40" t="s">
        <v>5547</v>
      </c>
      <c r="F1910" s="40" t="s">
        <v>5548</v>
      </c>
      <c r="G1910" t="s">
        <v>4230</v>
      </c>
      <c r="H1910" t="s">
        <v>5042</v>
      </c>
    </row>
    <row r="1911" spans="1:8" ht="15" customHeight="1" x14ac:dyDescent="0.25">
      <c r="A1911" s="51">
        <v>1911</v>
      </c>
      <c r="B1911" s="40" t="s">
        <v>268</v>
      </c>
      <c r="C1911" s="40" t="s">
        <v>4227</v>
      </c>
      <c r="D1911" s="40" t="s">
        <v>5549</v>
      </c>
      <c r="E1911" s="40" t="s">
        <v>5550</v>
      </c>
      <c r="F1911" s="40" t="s">
        <v>5551</v>
      </c>
      <c r="G1911" t="s">
        <v>4230</v>
      </c>
      <c r="H1911" t="s">
        <v>5042</v>
      </c>
    </row>
    <row r="1912" spans="1:8" ht="15" customHeight="1" x14ac:dyDescent="0.25">
      <c r="A1912" s="51">
        <v>1912</v>
      </c>
      <c r="B1912" s="40" t="s">
        <v>268</v>
      </c>
      <c r="C1912" s="40" t="s">
        <v>4227</v>
      </c>
      <c r="D1912" s="40" t="s">
        <v>5552</v>
      </c>
      <c r="E1912" s="40" t="s">
        <v>5553</v>
      </c>
      <c r="F1912" s="40" t="s">
        <v>5554</v>
      </c>
      <c r="G1912" t="s">
        <v>4230</v>
      </c>
      <c r="H1912" t="s">
        <v>5042</v>
      </c>
    </row>
    <row r="1913" spans="1:8" ht="15" customHeight="1" x14ac:dyDescent="0.25">
      <c r="A1913" s="51">
        <v>1913</v>
      </c>
      <c r="B1913" s="40" t="s">
        <v>268</v>
      </c>
      <c r="C1913" s="40" t="s">
        <v>4227</v>
      </c>
      <c r="D1913" s="40" t="s">
        <v>5555</v>
      </c>
      <c r="E1913" s="40" t="s">
        <v>5556</v>
      </c>
      <c r="F1913" s="40" t="s">
        <v>5557</v>
      </c>
      <c r="G1913" t="s">
        <v>4230</v>
      </c>
      <c r="H1913" t="s">
        <v>5042</v>
      </c>
    </row>
    <row r="1914" spans="1:8" ht="15" customHeight="1" x14ac:dyDescent="0.25">
      <c r="A1914" s="51">
        <v>1914</v>
      </c>
      <c r="B1914" s="40" t="s">
        <v>268</v>
      </c>
      <c r="C1914" s="40" t="s">
        <v>4227</v>
      </c>
      <c r="D1914" s="40" t="s">
        <v>5558</v>
      </c>
      <c r="E1914" s="40" t="s">
        <v>5559</v>
      </c>
      <c r="F1914" s="40" t="s">
        <v>5560</v>
      </c>
      <c r="G1914" t="s">
        <v>4230</v>
      </c>
      <c r="H1914" t="s">
        <v>5042</v>
      </c>
    </row>
    <row r="1915" spans="1:8" ht="15" customHeight="1" x14ac:dyDescent="0.25">
      <c r="A1915" s="51">
        <v>1915</v>
      </c>
      <c r="B1915" s="40" t="s">
        <v>268</v>
      </c>
      <c r="C1915" s="40" t="s">
        <v>4227</v>
      </c>
      <c r="D1915" s="40" t="s">
        <v>5561</v>
      </c>
      <c r="E1915" s="40" t="s">
        <v>5562</v>
      </c>
      <c r="F1915" s="40" t="s">
        <v>5563</v>
      </c>
      <c r="G1915" t="s">
        <v>4230</v>
      </c>
      <c r="H1915" t="s">
        <v>5042</v>
      </c>
    </row>
    <row r="1916" spans="1:8" ht="15" customHeight="1" x14ac:dyDescent="0.25">
      <c r="A1916" s="51">
        <v>1916</v>
      </c>
      <c r="B1916" s="40" t="s">
        <v>274</v>
      </c>
      <c r="C1916" s="40" t="s">
        <v>5564</v>
      </c>
      <c r="D1916" s="40" t="s">
        <v>274</v>
      </c>
      <c r="E1916" s="40" t="s">
        <v>5565</v>
      </c>
      <c r="F1916" s="40" t="s">
        <v>5566</v>
      </c>
      <c r="G1916" t="s">
        <v>5567</v>
      </c>
      <c r="H1916" t="s">
        <v>5565</v>
      </c>
    </row>
    <row r="1917" spans="1:8" ht="15" customHeight="1" x14ac:dyDescent="0.25">
      <c r="A1917" s="51">
        <v>1917</v>
      </c>
      <c r="B1917" s="40" t="s">
        <v>274</v>
      </c>
      <c r="C1917" s="40" t="s">
        <v>5564</v>
      </c>
      <c r="D1917" s="40" t="s">
        <v>5568</v>
      </c>
      <c r="E1917" s="40" t="s">
        <v>5569</v>
      </c>
      <c r="F1917" s="40" t="s">
        <v>5570</v>
      </c>
      <c r="G1917" t="s">
        <v>5567</v>
      </c>
      <c r="H1917" t="s">
        <v>5565</v>
      </c>
    </row>
    <row r="1918" spans="1:8" ht="15" customHeight="1" x14ac:dyDescent="0.25">
      <c r="A1918" s="51">
        <v>1918</v>
      </c>
      <c r="B1918" s="40" t="s">
        <v>274</v>
      </c>
      <c r="C1918" s="40" t="s">
        <v>5564</v>
      </c>
      <c r="D1918" s="40" t="s">
        <v>5571</v>
      </c>
      <c r="E1918" s="40" t="s">
        <v>5569</v>
      </c>
      <c r="F1918" s="40" t="s">
        <v>5572</v>
      </c>
      <c r="G1918" t="s">
        <v>5567</v>
      </c>
      <c r="H1918" t="s">
        <v>5565</v>
      </c>
    </row>
    <row r="1919" spans="1:8" ht="15" customHeight="1" x14ac:dyDescent="0.25">
      <c r="A1919" s="51">
        <v>1919</v>
      </c>
      <c r="B1919" s="40" t="s">
        <v>274</v>
      </c>
      <c r="C1919" s="40" t="s">
        <v>5564</v>
      </c>
      <c r="D1919" s="40" t="s">
        <v>5573</v>
      </c>
      <c r="E1919" s="40" t="s">
        <v>5574</v>
      </c>
      <c r="F1919" s="40" t="s">
        <v>5575</v>
      </c>
      <c r="G1919" t="s">
        <v>5567</v>
      </c>
      <c r="H1919" t="s">
        <v>5565</v>
      </c>
    </row>
    <row r="1920" spans="1:8" ht="15" customHeight="1" x14ac:dyDescent="0.25">
      <c r="A1920" s="51">
        <v>1920</v>
      </c>
      <c r="B1920" s="40" t="s">
        <v>274</v>
      </c>
      <c r="C1920" s="40" t="s">
        <v>5564</v>
      </c>
      <c r="D1920" s="40" t="s">
        <v>5576</v>
      </c>
      <c r="E1920" s="40" t="s">
        <v>5577</v>
      </c>
      <c r="F1920" s="40" t="s">
        <v>5578</v>
      </c>
      <c r="G1920" t="s">
        <v>5567</v>
      </c>
      <c r="H1920" t="s">
        <v>5565</v>
      </c>
    </row>
    <row r="1921" spans="1:8" ht="15" customHeight="1" x14ac:dyDescent="0.25">
      <c r="A1921" s="51">
        <v>1921</v>
      </c>
      <c r="B1921" s="40" t="s">
        <v>274</v>
      </c>
      <c r="C1921" s="40" t="s">
        <v>5564</v>
      </c>
      <c r="D1921" s="40" t="s">
        <v>5579</v>
      </c>
      <c r="E1921" s="40" t="s">
        <v>5580</v>
      </c>
      <c r="F1921" s="40" t="s">
        <v>5581</v>
      </c>
      <c r="G1921" t="s">
        <v>5567</v>
      </c>
      <c r="H1921" t="s">
        <v>5565</v>
      </c>
    </row>
    <row r="1922" spans="1:8" ht="15" customHeight="1" x14ac:dyDescent="0.25">
      <c r="A1922" s="51">
        <v>1922</v>
      </c>
      <c r="B1922" s="40" t="s">
        <v>274</v>
      </c>
      <c r="C1922" s="40" t="s">
        <v>5564</v>
      </c>
      <c r="D1922" s="40" t="s">
        <v>5582</v>
      </c>
      <c r="E1922" s="40" t="s">
        <v>5583</v>
      </c>
      <c r="F1922" s="40" t="s">
        <v>5584</v>
      </c>
      <c r="G1922" t="s">
        <v>5567</v>
      </c>
      <c r="H1922" t="s">
        <v>5565</v>
      </c>
    </row>
    <row r="1923" spans="1:8" ht="15" customHeight="1" x14ac:dyDescent="0.25">
      <c r="A1923" s="51">
        <v>1923</v>
      </c>
      <c r="B1923" s="40" t="s">
        <v>274</v>
      </c>
      <c r="C1923" s="40" t="s">
        <v>5564</v>
      </c>
      <c r="D1923" s="40" t="s">
        <v>5585</v>
      </c>
      <c r="E1923" s="40" t="s">
        <v>5586</v>
      </c>
      <c r="F1923" s="40" t="s">
        <v>5587</v>
      </c>
      <c r="G1923" t="s">
        <v>5567</v>
      </c>
      <c r="H1923" t="s">
        <v>5565</v>
      </c>
    </row>
    <row r="1924" spans="1:8" ht="15" customHeight="1" x14ac:dyDescent="0.25">
      <c r="A1924" s="51">
        <v>1924</v>
      </c>
      <c r="B1924" s="40" t="s">
        <v>274</v>
      </c>
      <c r="C1924" s="40" t="s">
        <v>5564</v>
      </c>
      <c r="D1924" s="40" t="s">
        <v>5588</v>
      </c>
      <c r="E1924" s="40" t="s">
        <v>5586</v>
      </c>
      <c r="F1924" s="40" t="s">
        <v>5589</v>
      </c>
      <c r="G1924" t="s">
        <v>5567</v>
      </c>
      <c r="H1924" t="s">
        <v>5565</v>
      </c>
    </row>
    <row r="1925" spans="1:8" ht="15" customHeight="1" x14ac:dyDescent="0.25">
      <c r="A1925" s="51">
        <v>1925</v>
      </c>
      <c r="B1925" s="40" t="s">
        <v>274</v>
      </c>
      <c r="C1925" s="40" t="s">
        <v>5564</v>
      </c>
      <c r="D1925" s="40" t="s">
        <v>5590</v>
      </c>
      <c r="E1925" s="40" t="s">
        <v>5591</v>
      </c>
      <c r="F1925" s="40" t="s">
        <v>5592</v>
      </c>
      <c r="G1925" t="s">
        <v>5567</v>
      </c>
      <c r="H1925" t="s">
        <v>5565</v>
      </c>
    </row>
    <row r="1926" spans="1:8" ht="15" customHeight="1" x14ac:dyDescent="0.25">
      <c r="A1926" s="51">
        <v>1926</v>
      </c>
      <c r="B1926" s="40" t="s">
        <v>274</v>
      </c>
      <c r="C1926" s="40" t="s">
        <v>5564</v>
      </c>
      <c r="D1926" s="40" t="s">
        <v>5593</v>
      </c>
      <c r="E1926" s="40" t="s">
        <v>5594</v>
      </c>
      <c r="F1926" s="40" t="s">
        <v>5595</v>
      </c>
      <c r="G1926" t="s">
        <v>5567</v>
      </c>
      <c r="H1926" t="s">
        <v>5565</v>
      </c>
    </row>
    <row r="1927" spans="1:8" ht="15" customHeight="1" x14ac:dyDescent="0.25">
      <c r="A1927" s="51">
        <v>1927</v>
      </c>
      <c r="B1927" s="40" t="s">
        <v>274</v>
      </c>
      <c r="C1927" s="40" t="s">
        <v>5564</v>
      </c>
      <c r="D1927" s="40" t="s">
        <v>5596</v>
      </c>
      <c r="E1927" s="40" t="s">
        <v>5597</v>
      </c>
      <c r="F1927" s="40" t="s">
        <v>5598</v>
      </c>
      <c r="G1927" t="s">
        <v>5567</v>
      </c>
      <c r="H1927" t="s">
        <v>5565</v>
      </c>
    </row>
    <row r="1928" spans="1:8" ht="15" customHeight="1" x14ac:dyDescent="0.25">
      <c r="A1928" s="51">
        <v>1928</v>
      </c>
      <c r="B1928" s="40" t="s">
        <v>274</v>
      </c>
      <c r="C1928" s="40" t="s">
        <v>5564</v>
      </c>
      <c r="D1928" s="40" t="s">
        <v>5599</v>
      </c>
      <c r="E1928" s="40" t="s">
        <v>5600</v>
      </c>
      <c r="F1928" s="40" t="s">
        <v>5601</v>
      </c>
      <c r="G1928" t="s">
        <v>5567</v>
      </c>
      <c r="H1928" t="s">
        <v>5565</v>
      </c>
    </row>
    <row r="1929" spans="1:8" ht="15" customHeight="1" x14ac:dyDescent="0.25">
      <c r="A1929" s="51">
        <v>1929</v>
      </c>
      <c r="B1929" s="40" t="s">
        <v>274</v>
      </c>
      <c r="C1929" s="40" t="s">
        <v>5564</v>
      </c>
      <c r="D1929" s="40" t="s">
        <v>5602</v>
      </c>
      <c r="E1929" s="40" t="s">
        <v>5603</v>
      </c>
      <c r="F1929" s="40" t="s">
        <v>5604</v>
      </c>
      <c r="G1929" t="s">
        <v>5567</v>
      </c>
      <c r="H1929" t="s">
        <v>5565</v>
      </c>
    </row>
    <row r="1930" spans="1:8" ht="15" customHeight="1" x14ac:dyDescent="0.25">
      <c r="A1930" s="51">
        <v>1930</v>
      </c>
      <c r="B1930" s="40" t="s">
        <v>274</v>
      </c>
      <c r="C1930" s="40" t="s">
        <v>5564</v>
      </c>
      <c r="D1930" s="40" t="s">
        <v>5605</v>
      </c>
      <c r="E1930" s="40" t="s">
        <v>5606</v>
      </c>
      <c r="F1930" s="40" t="s">
        <v>5607</v>
      </c>
      <c r="G1930" t="s">
        <v>5567</v>
      </c>
      <c r="H1930" t="s">
        <v>5565</v>
      </c>
    </row>
    <row r="1931" spans="1:8" ht="15" customHeight="1" x14ac:dyDescent="0.25">
      <c r="A1931" s="51">
        <v>1931</v>
      </c>
      <c r="B1931" s="40" t="s">
        <v>274</v>
      </c>
      <c r="C1931" s="40" t="s">
        <v>5564</v>
      </c>
      <c r="D1931" s="40" t="s">
        <v>5608</v>
      </c>
      <c r="E1931" s="40" t="s">
        <v>5609</v>
      </c>
      <c r="F1931" s="40" t="s">
        <v>5610</v>
      </c>
      <c r="G1931" t="s">
        <v>5567</v>
      </c>
      <c r="H1931" t="s">
        <v>5565</v>
      </c>
    </row>
    <row r="1932" spans="1:8" ht="15" customHeight="1" x14ac:dyDescent="0.25">
      <c r="A1932" s="51">
        <v>1932</v>
      </c>
      <c r="B1932" s="40" t="s">
        <v>274</v>
      </c>
      <c r="C1932" s="40" t="s">
        <v>5564</v>
      </c>
      <c r="D1932" s="40" t="s">
        <v>5611</v>
      </c>
      <c r="E1932" s="40" t="s">
        <v>5612</v>
      </c>
      <c r="F1932" s="40" t="s">
        <v>5613</v>
      </c>
      <c r="G1932" t="s">
        <v>5567</v>
      </c>
      <c r="H1932" t="s">
        <v>5565</v>
      </c>
    </row>
    <row r="1933" spans="1:8" ht="15" customHeight="1" x14ac:dyDescent="0.25">
      <c r="A1933" s="51">
        <v>1933</v>
      </c>
      <c r="B1933" s="40" t="s">
        <v>274</v>
      </c>
      <c r="C1933" s="40" t="s">
        <v>5564</v>
      </c>
      <c r="D1933" s="40" t="s">
        <v>5614</v>
      </c>
      <c r="E1933" s="40" t="s">
        <v>5615</v>
      </c>
      <c r="F1933" s="40" t="s">
        <v>5616</v>
      </c>
      <c r="G1933" t="s">
        <v>5567</v>
      </c>
      <c r="H1933" t="s">
        <v>5565</v>
      </c>
    </row>
    <row r="1934" spans="1:8" ht="15" customHeight="1" x14ac:dyDescent="0.25">
      <c r="A1934" s="51">
        <v>1934</v>
      </c>
      <c r="B1934" s="40" t="s">
        <v>274</v>
      </c>
      <c r="C1934" s="40" t="s">
        <v>5564</v>
      </c>
      <c r="D1934" s="40" t="s">
        <v>5617</v>
      </c>
      <c r="E1934" s="40" t="s">
        <v>5618</v>
      </c>
      <c r="F1934" s="40" t="s">
        <v>5619</v>
      </c>
      <c r="G1934" t="s">
        <v>5567</v>
      </c>
      <c r="H1934" t="s">
        <v>5565</v>
      </c>
    </row>
    <row r="1935" spans="1:8" ht="15" customHeight="1" x14ac:dyDescent="0.25">
      <c r="A1935" s="51">
        <v>1935</v>
      </c>
      <c r="B1935" s="40" t="s">
        <v>274</v>
      </c>
      <c r="C1935" s="40" t="s">
        <v>5564</v>
      </c>
      <c r="D1935" s="40" t="s">
        <v>5620</v>
      </c>
      <c r="E1935" s="40" t="s">
        <v>5621</v>
      </c>
      <c r="F1935" s="40" t="s">
        <v>5622</v>
      </c>
      <c r="G1935" t="s">
        <v>5567</v>
      </c>
      <c r="H1935" t="s">
        <v>5565</v>
      </c>
    </row>
    <row r="1936" spans="1:8" ht="15" customHeight="1" x14ac:dyDescent="0.25">
      <c r="A1936" s="51">
        <v>1936</v>
      </c>
      <c r="B1936" s="40" t="s">
        <v>274</v>
      </c>
      <c r="C1936" s="40" t="s">
        <v>5564</v>
      </c>
      <c r="D1936" s="40" t="s">
        <v>5623</v>
      </c>
      <c r="E1936" s="40" t="s">
        <v>5624</v>
      </c>
      <c r="F1936" s="40" t="s">
        <v>5625</v>
      </c>
      <c r="G1936" t="s">
        <v>5567</v>
      </c>
      <c r="H1936" t="s">
        <v>5565</v>
      </c>
    </row>
    <row r="1937" spans="1:8" ht="15" customHeight="1" x14ac:dyDescent="0.25">
      <c r="A1937" s="51">
        <v>1937</v>
      </c>
      <c r="B1937" s="40" t="s">
        <v>274</v>
      </c>
      <c r="C1937" s="40" t="s">
        <v>5564</v>
      </c>
      <c r="D1937" s="40" t="s">
        <v>5626</v>
      </c>
      <c r="E1937" s="40" t="s">
        <v>5627</v>
      </c>
      <c r="F1937" s="40" t="s">
        <v>5628</v>
      </c>
      <c r="G1937" t="s">
        <v>5567</v>
      </c>
      <c r="H1937" t="s">
        <v>5565</v>
      </c>
    </row>
    <row r="1938" spans="1:8" ht="15" customHeight="1" x14ac:dyDescent="0.25">
      <c r="A1938" s="51">
        <v>1938</v>
      </c>
      <c r="B1938" s="40" t="s">
        <v>274</v>
      </c>
      <c r="C1938" s="40" t="s">
        <v>5564</v>
      </c>
      <c r="D1938" s="40" t="s">
        <v>5629</v>
      </c>
      <c r="E1938" s="40" t="s">
        <v>5630</v>
      </c>
      <c r="F1938" s="40" t="s">
        <v>5631</v>
      </c>
      <c r="G1938" t="s">
        <v>5567</v>
      </c>
      <c r="H1938" t="s">
        <v>5565</v>
      </c>
    </row>
    <row r="1939" spans="1:8" ht="15" customHeight="1" x14ac:dyDescent="0.25">
      <c r="A1939" s="51">
        <v>1939</v>
      </c>
      <c r="B1939" s="40" t="s">
        <v>274</v>
      </c>
      <c r="C1939" s="40" t="s">
        <v>5564</v>
      </c>
      <c r="D1939" s="40" t="s">
        <v>5632</v>
      </c>
      <c r="E1939" s="40" t="s">
        <v>5633</v>
      </c>
      <c r="F1939" s="40" t="s">
        <v>5634</v>
      </c>
      <c r="G1939" t="s">
        <v>5567</v>
      </c>
      <c r="H1939" t="s">
        <v>5565</v>
      </c>
    </row>
    <row r="1940" spans="1:8" ht="15" customHeight="1" x14ac:dyDescent="0.25">
      <c r="A1940" s="51">
        <v>1940</v>
      </c>
      <c r="B1940" s="40" t="s">
        <v>274</v>
      </c>
      <c r="C1940" s="40" t="s">
        <v>5564</v>
      </c>
      <c r="D1940" s="40" t="s">
        <v>5635</v>
      </c>
      <c r="E1940" s="40" t="s">
        <v>5636</v>
      </c>
      <c r="F1940" s="40" t="s">
        <v>5637</v>
      </c>
      <c r="G1940" t="s">
        <v>5567</v>
      </c>
      <c r="H1940" t="s">
        <v>5565</v>
      </c>
    </row>
    <row r="1941" spans="1:8" ht="15" customHeight="1" x14ac:dyDescent="0.25">
      <c r="A1941" s="51">
        <v>1941</v>
      </c>
      <c r="B1941" s="40" t="s">
        <v>274</v>
      </c>
      <c r="C1941" s="40" t="s">
        <v>5564</v>
      </c>
      <c r="D1941" s="40" t="s">
        <v>5638</v>
      </c>
      <c r="E1941" s="40" t="s">
        <v>5639</v>
      </c>
      <c r="F1941" s="40" t="s">
        <v>5640</v>
      </c>
      <c r="G1941" t="s">
        <v>5567</v>
      </c>
      <c r="H1941" t="s">
        <v>5565</v>
      </c>
    </row>
    <row r="1942" spans="1:8" ht="15" customHeight="1" x14ac:dyDescent="0.25">
      <c r="A1942" s="51">
        <v>1942</v>
      </c>
      <c r="B1942" s="40" t="s">
        <v>274</v>
      </c>
      <c r="C1942" s="40" t="s">
        <v>5564</v>
      </c>
      <c r="D1942" s="40" t="s">
        <v>5641</v>
      </c>
      <c r="E1942" s="40" t="s">
        <v>5642</v>
      </c>
      <c r="F1942" s="40" t="s">
        <v>5643</v>
      </c>
      <c r="G1942" t="s">
        <v>5567</v>
      </c>
      <c r="H1942" t="s">
        <v>5565</v>
      </c>
    </row>
    <row r="1943" spans="1:8" ht="15" customHeight="1" x14ac:dyDescent="0.25">
      <c r="A1943" s="51">
        <v>1943</v>
      </c>
      <c r="B1943" s="40" t="s">
        <v>274</v>
      </c>
      <c r="C1943" s="40" t="s">
        <v>5564</v>
      </c>
      <c r="D1943" s="40" t="s">
        <v>5644</v>
      </c>
      <c r="E1943" s="40" t="s">
        <v>5645</v>
      </c>
      <c r="F1943" s="40" t="s">
        <v>5646</v>
      </c>
      <c r="G1943" t="s">
        <v>5567</v>
      </c>
      <c r="H1943" t="s">
        <v>5565</v>
      </c>
    </row>
    <row r="1944" spans="1:8" ht="15" customHeight="1" x14ac:dyDescent="0.25">
      <c r="A1944" s="51">
        <v>1944</v>
      </c>
      <c r="B1944" s="40" t="s">
        <v>274</v>
      </c>
      <c r="C1944" s="40" t="s">
        <v>5564</v>
      </c>
      <c r="D1944" s="40" t="s">
        <v>5647</v>
      </c>
      <c r="E1944" s="40" t="s">
        <v>5648</v>
      </c>
      <c r="F1944" s="40" t="s">
        <v>5649</v>
      </c>
      <c r="G1944" t="s">
        <v>5567</v>
      </c>
      <c r="H1944" t="s">
        <v>5565</v>
      </c>
    </row>
    <row r="1945" spans="1:8" ht="15" customHeight="1" x14ac:dyDescent="0.25">
      <c r="A1945" s="51">
        <v>1945</v>
      </c>
      <c r="B1945" s="40" t="s">
        <v>274</v>
      </c>
      <c r="C1945" s="40" t="s">
        <v>5564</v>
      </c>
      <c r="D1945" s="40" t="s">
        <v>5650</v>
      </c>
      <c r="E1945" s="40" t="s">
        <v>5651</v>
      </c>
      <c r="F1945" s="40" t="s">
        <v>5652</v>
      </c>
      <c r="G1945" t="s">
        <v>5567</v>
      </c>
      <c r="H1945" t="s">
        <v>5565</v>
      </c>
    </row>
    <row r="1946" spans="1:8" ht="15" customHeight="1" x14ac:dyDescent="0.25">
      <c r="A1946" s="51">
        <v>1946</v>
      </c>
      <c r="B1946" s="40" t="s">
        <v>274</v>
      </c>
      <c r="C1946" s="40" t="s">
        <v>5564</v>
      </c>
      <c r="D1946" s="40" t="s">
        <v>5653</v>
      </c>
      <c r="E1946" s="40" t="s">
        <v>5654</v>
      </c>
      <c r="F1946" s="40" t="s">
        <v>5655</v>
      </c>
      <c r="G1946" t="s">
        <v>5567</v>
      </c>
      <c r="H1946" t="s">
        <v>5565</v>
      </c>
    </row>
    <row r="1947" spans="1:8" ht="15" customHeight="1" x14ac:dyDescent="0.25">
      <c r="A1947" s="51">
        <v>1947</v>
      </c>
      <c r="B1947" s="40" t="s">
        <v>274</v>
      </c>
      <c r="C1947" s="40" t="s">
        <v>5564</v>
      </c>
      <c r="D1947" s="40" t="s">
        <v>5656</v>
      </c>
      <c r="E1947" s="40" t="s">
        <v>5657</v>
      </c>
      <c r="F1947" s="40" t="s">
        <v>5658</v>
      </c>
      <c r="G1947" t="s">
        <v>5567</v>
      </c>
      <c r="H1947" t="s">
        <v>5565</v>
      </c>
    </row>
    <row r="1948" spans="1:8" ht="15" customHeight="1" x14ac:dyDescent="0.25">
      <c r="A1948" s="51">
        <v>1948</v>
      </c>
      <c r="B1948" s="40" t="s">
        <v>274</v>
      </c>
      <c r="C1948" s="40" t="s">
        <v>5564</v>
      </c>
      <c r="D1948" s="40" t="s">
        <v>5659</v>
      </c>
      <c r="E1948" s="40" t="s">
        <v>5660</v>
      </c>
      <c r="F1948" s="40" t="s">
        <v>5661</v>
      </c>
      <c r="G1948" t="s">
        <v>5567</v>
      </c>
      <c r="H1948" t="s">
        <v>5565</v>
      </c>
    </row>
    <row r="1949" spans="1:8" ht="15" customHeight="1" x14ac:dyDescent="0.25">
      <c r="A1949" s="51">
        <v>1949</v>
      </c>
      <c r="B1949" s="40" t="s">
        <v>274</v>
      </c>
      <c r="C1949" s="40" t="s">
        <v>5564</v>
      </c>
      <c r="D1949" s="40" t="s">
        <v>5662</v>
      </c>
      <c r="E1949" s="40" t="s">
        <v>5663</v>
      </c>
      <c r="F1949" s="40" t="s">
        <v>5664</v>
      </c>
      <c r="G1949" t="s">
        <v>5567</v>
      </c>
      <c r="H1949" t="s">
        <v>5565</v>
      </c>
    </row>
    <row r="1950" spans="1:8" ht="15" customHeight="1" x14ac:dyDescent="0.25">
      <c r="A1950" s="51">
        <v>1950</v>
      </c>
      <c r="B1950" s="40" t="s">
        <v>274</v>
      </c>
      <c r="C1950" s="40" t="s">
        <v>5564</v>
      </c>
      <c r="D1950" s="40" t="s">
        <v>5665</v>
      </c>
      <c r="E1950" s="40" t="s">
        <v>5666</v>
      </c>
      <c r="F1950" s="40" t="s">
        <v>5667</v>
      </c>
      <c r="G1950" t="s">
        <v>5567</v>
      </c>
      <c r="H1950" t="s">
        <v>5565</v>
      </c>
    </row>
    <row r="1951" spans="1:8" ht="15" customHeight="1" x14ac:dyDescent="0.25">
      <c r="A1951" s="51">
        <v>1951</v>
      </c>
      <c r="B1951" s="40" t="s">
        <v>274</v>
      </c>
      <c r="C1951" s="40" t="s">
        <v>5564</v>
      </c>
      <c r="D1951" s="40" t="s">
        <v>5668</v>
      </c>
      <c r="E1951" s="40" t="s">
        <v>5669</v>
      </c>
      <c r="F1951" s="40" t="s">
        <v>5670</v>
      </c>
      <c r="G1951" t="s">
        <v>5567</v>
      </c>
      <c r="H1951" t="s">
        <v>5565</v>
      </c>
    </row>
    <row r="1952" spans="1:8" ht="15" customHeight="1" x14ac:dyDescent="0.25">
      <c r="A1952" s="51">
        <v>1952</v>
      </c>
      <c r="B1952" s="40" t="s">
        <v>274</v>
      </c>
      <c r="C1952" s="40" t="s">
        <v>5564</v>
      </c>
      <c r="D1952" s="40" t="s">
        <v>5671</v>
      </c>
      <c r="E1952" s="40" t="s">
        <v>5672</v>
      </c>
      <c r="F1952" s="40" t="s">
        <v>5673</v>
      </c>
      <c r="G1952" t="s">
        <v>5567</v>
      </c>
      <c r="H1952" t="s">
        <v>5565</v>
      </c>
    </row>
    <row r="1953" spans="1:8" ht="15" customHeight="1" x14ac:dyDescent="0.25">
      <c r="A1953" s="51">
        <v>1953</v>
      </c>
      <c r="B1953" s="40" t="s">
        <v>274</v>
      </c>
      <c r="C1953" s="40" t="s">
        <v>5564</v>
      </c>
      <c r="D1953" s="40" t="s">
        <v>5674</v>
      </c>
      <c r="E1953" s="40" t="s">
        <v>5675</v>
      </c>
      <c r="F1953" s="40" t="s">
        <v>5676</v>
      </c>
      <c r="G1953" t="s">
        <v>5567</v>
      </c>
      <c r="H1953" t="s">
        <v>5565</v>
      </c>
    </row>
    <row r="1954" spans="1:8" ht="15" customHeight="1" x14ac:dyDescent="0.25">
      <c r="A1954" s="51">
        <v>1954</v>
      </c>
      <c r="B1954" s="40" t="s">
        <v>274</v>
      </c>
      <c r="C1954" s="40" t="s">
        <v>5564</v>
      </c>
      <c r="D1954" s="40" t="s">
        <v>5677</v>
      </c>
      <c r="E1954" s="40" t="s">
        <v>5678</v>
      </c>
      <c r="F1954" s="40" t="s">
        <v>5679</v>
      </c>
      <c r="G1954" t="s">
        <v>5567</v>
      </c>
      <c r="H1954" t="s">
        <v>5565</v>
      </c>
    </row>
    <row r="1955" spans="1:8" ht="15" customHeight="1" x14ac:dyDescent="0.25">
      <c r="A1955" s="51">
        <v>1955</v>
      </c>
      <c r="B1955" s="40" t="s">
        <v>274</v>
      </c>
      <c r="C1955" s="40" t="s">
        <v>5564</v>
      </c>
      <c r="D1955" s="40" t="s">
        <v>5680</v>
      </c>
      <c r="E1955" s="40" t="s">
        <v>5681</v>
      </c>
      <c r="F1955" s="40" t="s">
        <v>5682</v>
      </c>
      <c r="G1955" t="s">
        <v>5567</v>
      </c>
      <c r="H1955" t="s">
        <v>5565</v>
      </c>
    </row>
    <row r="1956" spans="1:8" ht="15" customHeight="1" x14ac:dyDescent="0.25">
      <c r="A1956" s="51">
        <v>1956</v>
      </c>
      <c r="B1956" s="40" t="s">
        <v>274</v>
      </c>
      <c r="C1956" s="40" t="s">
        <v>5564</v>
      </c>
      <c r="D1956" s="40" t="s">
        <v>5683</v>
      </c>
      <c r="E1956" s="40" t="s">
        <v>5684</v>
      </c>
      <c r="F1956" s="40" t="s">
        <v>5685</v>
      </c>
      <c r="G1956" t="s">
        <v>5567</v>
      </c>
      <c r="H1956" t="s">
        <v>5565</v>
      </c>
    </row>
    <row r="1957" spans="1:8" ht="15" customHeight="1" x14ac:dyDescent="0.25">
      <c r="A1957" s="51">
        <v>1957</v>
      </c>
      <c r="B1957" s="40" t="s">
        <v>274</v>
      </c>
      <c r="C1957" s="40" t="s">
        <v>5564</v>
      </c>
      <c r="D1957" s="40" t="s">
        <v>5686</v>
      </c>
      <c r="E1957" s="40" t="s">
        <v>5687</v>
      </c>
      <c r="F1957" s="40" t="s">
        <v>5688</v>
      </c>
      <c r="G1957" t="s">
        <v>5567</v>
      </c>
      <c r="H1957" t="s">
        <v>5565</v>
      </c>
    </row>
    <row r="1958" spans="1:8" ht="15" customHeight="1" x14ac:dyDescent="0.25">
      <c r="A1958" s="51">
        <v>1958</v>
      </c>
      <c r="B1958" s="40" t="s">
        <v>274</v>
      </c>
      <c r="C1958" s="40" t="s">
        <v>5564</v>
      </c>
      <c r="D1958" s="40" t="s">
        <v>5689</v>
      </c>
      <c r="E1958" s="40" t="s">
        <v>5690</v>
      </c>
      <c r="F1958" s="40" t="s">
        <v>5691</v>
      </c>
      <c r="G1958" t="s">
        <v>5567</v>
      </c>
      <c r="H1958" t="s">
        <v>5565</v>
      </c>
    </row>
    <row r="1959" spans="1:8" ht="15" customHeight="1" x14ac:dyDescent="0.25">
      <c r="A1959" s="51">
        <v>1959</v>
      </c>
      <c r="B1959" s="40" t="s">
        <v>274</v>
      </c>
      <c r="C1959" s="40" t="s">
        <v>5564</v>
      </c>
      <c r="D1959" s="40" t="s">
        <v>5692</v>
      </c>
      <c r="E1959" s="40" t="s">
        <v>5690</v>
      </c>
      <c r="F1959" s="40" t="s">
        <v>5693</v>
      </c>
      <c r="G1959" t="s">
        <v>5567</v>
      </c>
      <c r="H1959" t="s">
        <v>5565</v>
      </c>
    </row>
    <row r="1960" spans="1:8" ht="15" customHeight="1" x14ac:dyDescent="0.25">
      <c r="A1960" s="51">
        <v>1960</v>
      </c>
      <c r="B1960" s="40" t="s">
        <v>274</v>
      </c>
      <c r="C1960" s="40" t="s">
        <v>5564</v>
      </c>
      <c r="D1960" s="40" t="s">
        <v>5694</v>
      </c>
      <c r="E1960" s="40" t="s">
        <v>5695</v>
      </c>
      <c r="F1960" s="40" t="s">
        <v>5696</v>
      </c>
      <c r="G1960" t="s">
        <v>5567</v>
      </c>
      <c r="H1960" t="s">
        <v>5565</v>
      </c>
    </row>
    <row r="1961" spans="1:8" ht="15" customHeight="1" x14ac:dyDescent="0.25">
      <c r="A1961" s="51">
        <v>1961</v>
      </c>
      <c r="B1961" s="40" t="s">
        <v>274</v>
      </c>
      <c r="C1961" s="40" t="s">
        <v>5564</v>
      </c>
      <c r="D1961" s="40" t="s">
        <v>5697</v>
      </c>
      <c r="E1961" s="40" t="s">
        <v>5698</v>
      </c>
      <c r="F1961" s="40" t="s">
        <v>5699</v>
      </c>
      <c r="G1961" t="s">
        <v>5567</v>
      </c>
      <c r="H1961" t="s">
        <v>5565</v>
      </c>
    </row>
    <row r="1962" spans="1:8" ht="15" customHeight="1" x14ac:dyDescent="0.25">
      <c r="A1962" s="51">
        <v>1962</v>
      </c>
      <c r="B1962" s="40" t="s">
        <v>274</v>
      </c>
      <c r="C1962" s="40" t="s">
        <v>5564</v>
      </c>
      <c r="D1962" s="40" t="s">
        <v>5700</v>
      </c>
      <c r="E1962" s="40" t="s">
        <v>5701</v>
      </c>
      <c r="F1962" s="40" t="s">
        <v>5702</v>
      </c>
      <c r="G1962" t="s">
        <v>5567</v>
      </c>
      <c r="H1962" t="s">
        <v>5565</v>
      </c>
    </row>
    <row r="1963" spans="1:8" ht="15" customHeight="1" x14ac:dyDescent="0.25">
      <c r="A1963" s="51">
        <v>1963</v>
      </c>
      <c r="B1963" s="40" t="s">
        <v>274</v>
      </c>
      <c r="C1963" s="40" t="s">
        <v>5564</v>
      </c>
      <c r="D1963" s="40" t="s">
        <v>5703</v>
      </c>
      <c r="E1963" s="40" t="s">
        <v>5704</v>
      </c>
      <c r="F1963" s="40" t="s">
        <v>5705</v>
      </c>
      <c r="G1963" t="s">
        <v>5567</v>
      </c>
      <c r="H1963" t="s">
        <v>5565</v>
      </c>
    </row>
    <row r="1964" spans="1:8" ht="15" customHeight="1" x14ac:dyDescent="0.25">
      <c r="A1964" s="51">
        <v>1964</v>
      </c>
      <c r="B1964" s="40" t="s">
        <v>274</v>
      </c>
      <c r="C1964" s="40" t="s">
        <v>5564</v>
      </c>
      <c r="D1964" s="40" t="s">
        <v>5706</v>
      </c>
      <c r="E1964" s="40" t="s">
        <v>5707</v>
      </c>
      <c r="F1964" s="40" t="s">
        <v>5708</v>
      </c>
      <c r="G1964" t="s">
        <v>5567</v>
      </c>
      <c r="H1964" t="s">
        <v>5565</v>
      </c>
    </row>
    <row r="1965" spans="1:8" ht="15" customHeight="1" x14ac:dyDescent="0.25">
      <c r="A1965" s="51">
        <v>1965</v>
      </c>
      <c r="B1965" s="40" t="s">
        <v>274</v>
      </c>
      <c r="C1965" s="40" t="s">
        <v>5564</v>
      </c>
      <c r="D1965" s="40" t="s">
        <v>5709</v>
      </c>
      <c r="E1965" s="40" t="s">
        <v>5710</v>
      </c>
      <c r="F1965" s="40" t="s">
        <v>5711</v>
      </c>
      <c r="G1965" t="s">
        <v>5567</v>
      </c>
      <c r="H1965" t="s">
        <v>5565</v>
      </c>
    </row>
    <row r="1966" spans="1:8" ht="15" customHeight="1" x14ac:dyDescent="0.25">
      <c r="A1966" s="51">
        <v>1966</v>
      </c>
      <c r="B1966" s="40" t="s">
        <v>274</v>
      </c>
      <c r="C1966" s="40" t="s">
        <v>5564</v>
      </c>
      <c r="D1966" s="40" t="s">
        <v>5712</v>
      </c>
      <c r="E1966" s="40" t="s">
        <v>5713</v>
      </c>
      <c r="F1966" s="40" t="s">
        <v>5714</v>
      </c>
      <c r="G1966" t="s">
        <v>5567</v>
      </c>
      <c r="H1966" t="s">
        <v>5565</v>
      </c>
    </row>
    <row r="1967" spans="1:8" ht="15" customHeight="1" x14ac:dyDescent="0.25">
      <c r="A1967" s="51">
        <v>1967</v>
      </c>
      <c r="B1967" s="40" t="s">
        <v>277</v>
      </c>
      <c r="C1967" s="40" t="s">
        <v>5564</v>
      </c>
      <c r="D1967" s="40" t="s">
        <v>277</v>
      </c>
      <c r="E1967" s="40" t="s">
        <v>5715</v>
      </c>
      <c r="F1967" s="40" t="s">
        <v>5716</v>
      </c>
      <c r="G1967" t="s">
        <v>5567</v>
      </c>
      <c r="H1967" t="s">
        <v>5715</v>
      </c>
    </row>
    <row r="1968" spans="1:8" ht="15" customHeight="1" x14ac:dyDescent="0.25">
      <c r="A1968" s="51">
        <v>1968</v>
      </c>
      <c r="B1968" s="40" t="s">
        <v>277</v>
      </c>
      <c r="C1968" s="40" t="s">
        <v>5564</v>
      </c>
      <c r="D1968" s="40" t="s">
        <v>5717</v>
      </c>
      <c r="E1968" s="40" t="s">
        <v>5718</v>
      </c>
      <c r="F1968" s="40" t="s">
        <v>5719</v>
      </c>
      <c r="G1968" t="s">
        <v>5567</v>
      </c>
      <c r="H1968" t="s">
        <v>5715</v>
      </c>
    </row>
    <row r="1969" spans="1:8" ht="15" customHeight="1" x14ac:dyDescent="0.25">
      <c r="A1969" s="51">
        <v>1969</v>
      </c>
      <c r="B1969" s="40" t="s">
        <v>277</v>
      </c>
      <c r="C1969" s="40" t="s">
        <v>5564</v>
      </c>
      <c r="D1969" s="40" t="s">
        <v>5720</v>
      </c>
      <c r="E1969" s="40" t="s">
        <v>5718</v>
      </c>
      <c r="F1969" s="40" t="s">
        <v>5721</v>
      </c>
      <c r="G1969" t="s">
        <v>5567</v>
      </c>
      <c r="H1969" t="s">
        <v>5715</v>
      </c>
    </row>
    <row r="1970" spans="1:8" ht="15" customHeight="1" x14ac:dyDescent="0.25">
      <c r="A1970" s="51">
        <v>1970</v>
      </c>
      <c r="B1970" s="40" t="s">
        <v>277</v>
      </c>
      <c r="C1970" s="40" t="s">
        <v>5564</v>
      </c>
      <c r="D1970" s="40" t="s">
        <v>5722</v>
      </c>
      <c r="E1970" s="40" t="s">
        <v>5723</v>
      </c>
      <c r="F1970" s="40" t="s">
        <v>5724</v>
      </c>
      <c r="G1970" t="s">
        <v>5567</v>
      </c>
      <c r="H1970" t="s">
        <v>5715</v>
      </c>
    </row>
    <row r="1971" spans="1:8" ht="15" customHeight="1" x14ac:dyDescent="0.25">
      <c r="A1971" s="51">
        <v>1971</v>
      </c>
      <c r="B1971" s="40" t="s">
        <v>277</v>
      </c>
      <c r="C1971" s="40" t="s">
        <v>5564</v>
      </c>
      <c r="D1971" s="40" t="s">
        <v>5725</v>
      </c>
      <c r="E1971" s="40" t="s">
        <v>5726</v>
      </c>
      <c r="F1971" s="40" t="s">
        <v>5727</v>
      </c>
      <c r="G1971" t="s">
        <v>5567</v>
      </c>
      <c r="H1971" t="s">
        <v>5715</v>
      </c>
    </row>
    <row r="1972" spans="1:8" ht="15" customHeight="1" x14ac:dyDescent="0.25">
      <c r="A1972" s="51">
        <v>1972</v>
      </c>
      <c r="B1972" s="40" t="s">
        <v>277</v>
      </c>
      <c r="C1972" s="40" t="s">
        <v>5564</v>
      </c>
      <c r="D1972" s="40" t="s">
        <v>5728</v>
      </c>
      <c r="E1972" s="40" t="s">
        <v>5729</v>
      </c>
      <c r="F1972" s="40" t="s">
        <v>5730</v>
      </c>
      <c r="G1972" t="s">
        <v>5567</v>
      </c>
      <c r="H1972" t="s">
        <v>5715</v>
      </c>
    </row>
    <row r="1973" spans="1:8" ht="15" customHeight="1" x14ac:dyDescent="0.25">
      <c r="A1973" s="51">
        <v>1973</v>
      </c>
      <c r="B1973" s="40" t="s">
        <v>277</v>
      </c>
      <c r="C1973" s="40" t="s">
        <v>5564</v>
      </c>
      <c r="D1973" s="40" t="s">
        <v>5731</v>
      </c>
      <c r="E1973" s="40" t="s">
        <v>5732</v>
      </c>
      <c r="F1973" s="40" t="s">
        <v>5733</v>
      </c>
      <c r="G1973" t="s">
        <v>5567</v>
      </c>
      <c r="H1973" t="s">
        <v>5715</v>
      </c>
    </row>
    <row r="1974" spans="1:8" ht="15" customHeight="1" x14ac:dyDescent="0.25">
      <c r="A1974" s="51">
        <v>1974</v>
      </c>
      <c r="B1974" s="40" t="s">
        <v>277</v>
      </c>
      <c r="C1974" s="40" t="s">
        <v>5564</v>
      </c>
      <c r="D1974" s="40" t="s">
        <v>5734</v>
      </c>
      <c r="E1974" s="40" t="s">
        <v>5735</v>
      </c>
      <c r="F1974" s="40" t="s">
        <v>5736</v>
      </c>
      <c r="G1974" t="s">
        <v>5567</v>
      </c>
      <c r="H1974" t="s">
        <v>5715</v>
      </c>
    </row>
    <row r="1975" spans="1:8" ht="15" customHeight="1" x14ac:dyDescent="0.25">
      <c r="A1975" s="51">
        <v>1975</v>
      </c>
      <c r="B1975" s="40" t="s">
        <v>277</v>
      </c>
      <c r="C1975" s="40" t="s">
        <v>5564</v>
      </c>
      <c r="D1975" s="40" t="s">
        <v>5737</v>
      </c>
      <c r="E1975" s="40" t="s">
        <v>5738</v>
      </c>
      <c r="F1975" s="40" t="s">
        <v>5739</v>
      </c>
      <c r="G1975" t="s">
        <v>5567</v>
      </c>
      <c r="H1975" t="s">
        <v>5715</v>
      </c>
    </row>
    <row r="1976" spans="1:8" ht="15" customHeight="1" x14ac:dyDescent="0.25">
      <c r="A1976" s="51">
        <v>1976</v>
      </c>
      <c r="B1976" s="40" t="s">
        <v>277</v>
      </c>
      <c r="C1976" s="40" t="s">
        <v>5564</v>
      </c>
      <c r="D1976" s="40" t="s">
        <v>5740</v>
      </c>
      <c r="E1976" s="40" t="s">
        <v>5741</v>
      </c>
      <c r="F1976" s="40" t="s">
        <v>5742</v>
      </c>
      <c r="G1976" t="s">
        <v>5567</v>
      </c>
      <c r="H1976" t="s">
        <v>5715</v>
      </c>
    </row>
    <row r="1977" spans="1:8" ht="15" customHeight="1" x14ac:dyDescent="0.25">
      <c r="A1977" s="51">
        <v>1977</v>
      </c>
      <c r="B1977" s="40" t="s">
        <v>277</v>
      </c>
      <c r="C1977" s="40" t="s">
        <v>5564</v>
      </c>
      <c r="D1977" s="40" t="s">
        <v>5743</v>
      </c>
      <c r="E1977" s="40" t="s">
        <v>5744</v>
      </c>
      <c r="F1977" s="40" t="s">
        <v>5745</v>
      </c>
      <c r="G1977" t="s">
        <v>5567</v>
      </c>
      <c r="H1977" t="s">
        <v>5715</v>
      </c>
    </row>
    <row r="1978" spans="1:8" ht="15" customHeight="1" x14ac:dyDescent="0.25">
      <c r="A1978" s="51">
        <v>1978</v>
      </c>
      <c r="B1978" s="40" t="s">
        <v>277</v>
      </c>
      <c r="C1978" s="40" t="s">
        <v>5564</v>
      </c>
      <c r="D1978" s="40" t="s">
        <v>5746</v>
      </c>
      <c r="E1978" s="40" t="s">
        <v>5747</v>
      </c>
      <c r="F1978" s="40" t="s">
        <v>5748</v>
      </c>
      <c r="G1978" t="s">
        <v>5567</v>
      </c>
      <c r="H1978" t="s">
        <v>5715</v>
      </c>
    </row>
    <row r="1979" spans="1:8" ht="15" customHeight="1" x14ac:dyDescent="0.25">
      <c r="A1979" s="51">
        <v>1979</v>
      </c>
      <c r="B1979" s="40" t="s">
        <v>277</v>
      </c>
      <c r="C1979" s="40" t="s">
        <v>5564</v>
      </c>
      <c r="D1979" s="40" t="s">
        <v>5749</v>
      </c>
      <c r="E1979" s="40" t="s">
        <v>5750</v>
      </c>
      <c r="F1979" s="40" t="s">
        <v>5751</v>
      </c>
      <c r="G1979" t="s">
        <v>5567</v>
      </c>
      <c r="H1979" t="s">
        <v>5715</v>
      </c>
    </row>
    <row r="1980" spans="1:8" ht="15" customHeight="1" x14ac:dyDescent="0.25">
      <c r="A1980" s="51">
        <v>1980</v>
      </c>
      <c r="B1980" s="40" t="s">
        <v>277</v>
      </c>
      <c r="C1980" s="40" t="s">
        <v>5564</v>
      </c>
      <c r="D1980" s="40" t="s">
        <v>5752</v>
      </c>
      <c r="E1980" s="40" t="s">
        <v>5753</v>
      </c>
      <c r="F1980" s="40" t="s">
        <v>5754</v>
      </c>
      <c r="G1980" t="s">
        <v>5567</v>
      </c>
      <c r="H1980" t="s">
        <v>5715</v>
      </c>
    </row>
    <row r="1981" spans="1:8" ht="15" customHeight="1" x14ac:dyDescent="0.25">
      <c r="A1981" s="51">
        <v>1981</v>
      </c>
      <c r="B1981" s="40" t="s">
        <v>277</v>
      </c>
      <c r="C1981" s="40" t="s">
        <v>5564</v>
      </c>
      <c r="D1981" s="40" t="s">
        <v>5755</v>
      </c>
      <c r="E1981" s="40" t="s">
        <v>5753</v>
      </c>
      <c r="F1981" s="40" t="s">
        <v>5756</v>
      </c>
      <c r="G1981" t="s">
        <v>5567</v>
      </c>
      <c r="H1981" t="s">
        <v>5715</v>
      </c>
    </row>
    <row r="1982" spans="1:8" ht="15" customHeight="1" x14ac:dyDescent="0.25">
      <c r="A1982" s="51">
        <v>1982</v>
      </c>
      <c r="B1982" s="40" t="s">
        <v>277</v>
      </c>
      <c r="C1982" s="40" t="s">
        <v>5564</v>
      </c>
      <c r="D1982" s="40" t="s">
        <v>5757</v>
      </c>
      <c r="E1982" s="40" t="s">
        <v>5758</v>
      </c>
      <c r="F1982" s="40" t="s">
        <v>5759</v>
      </c>
      <c r="G1982" t="s">
        <v>5567</v>
      </c>
      <c r="H1982" t="s">
        <v>5715</v>
      </c>
    </row>
    <row r="1983" spans="1:8" ht="15" customHeight="1" x14ac:dyDescent="0.25">
      <c r="A1983" s="51">
        <v>1983</v>
      </c>
      <c r="B1983" s="40" t="s">
        <v>277</v>
      </c>
      <c r="C1983" s="40" t="s">
        <v>5564</v>
      </c>
      <c r="D1983" s="40" t="s">
        <v>5760</v>
      </c>
      <c r="E1983" s="40" t="s">
        <v>5761</v>
      </c>
      <c r="F1983" s="40" t="s">
        <v>5762</v>
      </c>
      <c r="G1983" t="s">
        <v>5567</v>
      </c>
      <c r="H1983" t="s">
        <v>5715</v>
      </c>
    </row>
    <row r="1984" spans="1:8" ht="15" customHeight="1" x14ac:dyDescent="0.25">
      <c r="A1984" s="51">
        <v>1984</v>
      </c>
      <c r="B1984" s="40" t="s">
        <v>277</v>
      </c>
      <c r="C1984" s="40" t="s">
        <v>5564</v>
      </c>
      <c r="D1984" s="40" t="s">
        <v>5763</v>
      </c>
      <c r="E1984" s="40" t="s">
        <v>5764</v>
      </c>
      <c r="F1984" s="40" t="s">
        <v>5765</v>
      </c>
      <c r="G1984" t="s">
        <v>5567</v>
      </c>
      <c r="H1984" t="s">
        <v>5715</v>
      </c>
    </row>
    <row r="1985" spans="1:8" ht="15" customHeight="1" x14ac:dyDescent="0.25">
      <c r="A1985" s="51">
        <v>1985</v>
      </c>
      <c r="B1985" s="40" t="s">
        <v>277</v>
      </c>
      <c r="C1985" s="40" t="s">
        <v>5564</v>
      </c>
      <c r="D1985" s="40" t="s">
        <v>5766</v>
      </c>
      <c r="E1985" s="40" t="s">
        <v>5767</v>
      </c>
      <c r="F1985" s="40" t="s">
        <v>5768</v>
      </c>
      <c r="G1985" t="s">
        <v>5567</v>
      </c>
      <c r="H1985" t="s">
        <v>5715</v>
      </c>
    </row>
    <row r="1986" spans="1:8" ht="15" customHeight="1" x14ac:dyDescent="0.25">
      <c r="A1986" s="51">
        <v>1986</v>
      </c>
      <c r="B1986" s="40" t="s">
        <v>277</v>
      </c>
      <c r="C1986" s="40" t="s">
        <v>5564</v>
      </c>
      <c r="D1986" s="40" t="s">
        <v>5769</v>
      </c>
      <c r="E1986" s="40" t="s">
        <v>5770</v>
      </c>
      <c r="F1986" s="40" t="s">
        <v>5771</v>
      </c>
      <c r="G1986" t="s">
        <v>5567</v>
      </c>
      <c r="H1986" t="s">
        <v>5715</v>
      </c>
    </row>
    <row r="1987" spans="1:8" ht="15" customHeight="1" x14ac:dyDescent="0.25">
      <c r="A1987" s="51">
        <v>1987</v>
      </c>
      <c r="B1987" s="40" t="s">
        <v>277</v>
      </c>
      <c r="C1987" s="40" t="s">
        <v>5564</v>
      </c>
      <c r="D1987" s="40" t="s">
        <v>5772</v>
      </c>
      <c r="E1987" s="40" t="s">
        <v>5773</v>
      </c>
      <c r="F1987" s="40" t="s">
        <v>5774</v>
      </c>
      <c r="G1987" t="s">
        <v>5567</v>
      </c>
      <c r="H1987" t="s">
        <v>5715</v>
      </c>
    </row>
    <row r="1988" spans="1:8" ht="15" customHeight="1" x14ac:dyDescent="0.25">
      <c r="A1988" s="51">
        <v>1988</v>
      </c>
      <c r="B1988" s="40" t="s">
        <v>277</v>
      </c>
      <c r="C1988" s="40" t="s">
        <v>5564</v>
      </c>
      <c r="D1988" s="40" t="s">
        <v>5775</v>
      </c>
      <c r="E1988" s="40" t="s">
        <v>5776</v>
      </c>
      <c r="F1988" s="40" t="s">
        <v>5777</v>
      </c>
      <c r="G1988" t="s">
        <v>5567</v>
      </c>
      <c r="H1988" t="s">
        <v>5715</v>
      </c>
    </row>
    <row r="1989" spans="1:8" ht="15" customHeight="1" x14ac:dyDescent="0.25">
      <c r="A1989" s="51">
        <v>1989</v>
      </c>
      <c r="B1989" s="40" t="s">
        <v>277</v>
      </c>
      <c r="C1989" s="40" t="s">
        <v>5564</v>
      </c>
      <c r="D1989" s="40" t="s">
        <v>5778</v>
      </c>
      <c r="E1989" s="40" t="s">
        <v>5779</v>
      </c>
      <c r="F1989" s="40" t="s">
        <v>5780</v>
      </c>
      <c r="G1989" t="s">
        <v>5567</v>
      </c>
      <c r="H1989" t="s">
        <v>5715</v>
      </c>
    </row>
    <row r="1990" spans="1:8" ht="15" customHeight="1" x14ac:dyDescent="0.25">
      <c r="A1990" s="51">
        <v>1990</v>
      </c>
      <c r="B1990" s="40" t="s">
        <v>277</v>
      </c>
      <c r="C1990" s="40" t="s">
        <v>5564</v>
      </c>
      <c r="D1990" s="40" t="s">
        <v>5781</v>
      </c>
      <c r="E1990" s="40" t="s">
        <v>5782</v>
      </c>
      <c r="F1990" s="40" t="s">
        <v>5783</v>
      </c>
      <c r="G1990" t="s">
        <v>5567</v>
      </c>
      <c r="H1990" t="s">
        <v>5715</v>
      </c>
    </row>
    <row r="1991" spans="1:8" ht="15" customHeight="1" x14ac:dyDescent="0.25">
      <c r="A1991" s="51">
        <v>1991</v>
      </c>
      <c r="B1991" s="40" t="s">
        <v>277</v>
      </c>
      <c r="C1991" s="40" t="s">
        <v>5564</v>
      </c>
      <c r="D1991" s="40" t="s">
        <v>5784</v>
      </c>
      <c r="E1991" s="40" t="s">
        <v>5785</v>
      </c>
      <c r="F1991" s="40" t="s">
        <v>5786</v>
      </c>
      <c r="G1991" t="s">
        <v>5567</v>
      </c>
      <c r="H1991" t="s">
        <v>5715</v>
      </c>
    </row>
    <row r="1992" spans="1:8" ht="15" customHeight="1" x14ac:dyDescent="0.25">
      <c r="A1992" s="51">
        <v>1992</v>
      </c>
      <c r="B1992" s="40" t="s">
        <v>277</v>
      </c>
      <c r="C1992" s="40" t="s">
        <v>5564</v>
      </c>
      <c r="D1992" s="40" t="s">
        <v>5787</v>
      </c>
      <c r="E1992" s="40" t="s">
        <v>5788</v>
      </c>
      <c r="F1992" s="40" t="s">
        <v>5789</v>
      </c>
      <c r="G1992" t="s">
        <v>5567</v>
      </c>
      <c r="H1992" t="s">
        <v>5715</v>
      </c>
    </row>
    <row r="1993" spans="1:8" ht="15" customHeight="1" x14ac:dyDescent="0.25">
      <c r="A1993" s="51">
        <v>1993</v>
      </c>
      <c r="B1993" s="40" t="s">
        <v>277</v>
      </c>
      <c r="C1993" s="40" t="s">
        <v>5564</v>
      </c>
      <c r="D1993" s="40" t="s">
        <v>5790</v>
      </c>
      <c r="E1993" s="40" t="s">
        <v>5791</v>
      </c>
      <c r="F1993" s="40" t="s">
        <v>5792</v>
      </c>
      <c r="G1993" t="s">
        <v>5567</v>
      </c>
      <c r="H1993" t="s">
        <v>5715</v>
      </c>
    </row>
    <row r="1994" spans="1:8" ht="15" customHeight="1" x14ac:dyDescent="0.25">
      <c r="A1994" s="51">
        <v>1994</v>
      </c>
      <c r="B1994" s="40" t="s">
        <v>277</v>
      </c>
      <c r="C1994" s="40" t="s">
        <v>5564</v>
      </c>
      <c r="D1994" s="40" t="s">
        <v>5793</v>
      </c>
      <c r="E1994" s="40" t="s">
        <v>5794</v>
      </c>
      <c r="F1994" s="40" t="s">
        <v>5795</v>
      </c>
      <c r="G1994" t="s">
        <v>5567</v>
      </c>
      <c r="H1994" t="s">
        <v>5715</v>
      </c>
    </row>
    <row r="1995" spans="1:8" ht="15" customHeight="1" x14ac:dyDescent="0.25">
      <c r="A1995" s="51">
        <v>1995</v>
      </c>
      <c r="B1995" s="40" t="s">
        <v>277</v>
      </c>
      <c r="C1995" s="40" t="s">
        <v>5564</v>
      </c>
      <c r="D1995" s="40" t="s">
        <v>5796</v>
      </c>
      <c r="E1995" s="40" t="s">
        <v>5797</v>
      </c>
      <c r="F1995" s="40" t="s">
        <v>5798</v>
      </c>
      <c r="G1995" t="s">
        <v>5567</v>
      </c>
      <c r="H1995" t="s">
        <v>5715</v>
      </c>
    </row>
    <row r="1996" spans="1:8" ht="15" customHeight="1" x14ac:dyDescent="0.25">
      <c r="A1996" s="51">
        <v>1996</v>
      </c>
      <c r="B1996" s="40" t="s">
        <v>277</v>
      </c>
      <c r="C1996" s="40" t="s">
        <v>5564</v>
      </c>
      <c r="D1996" s="40" t="s">
        <v>5799</v>
      </c>
      <c r="E1996" s="40" t="s">
        <v>5800</v>
      </c>
      <c r="F1996" s="40" t="s">
        <v>5801</v>
      </c>
      <c r="G1996" t="s">
        <v>5567</v>
      </c>
      <c r="H1996" t="s">
        <v>5715</v>
      </c>
    </row>
    <row r="1997" spans="1:8" ht="15" customHeight="1" x14ac:dyDescent="0.25">
      <c r="A1997" s="51">
        <v>1997</v>
      </c>
      <c r="B1997" s="40" t="s">
        <v>277</v>
      </c>
      <c r="C1997" s="40" t="s">
        <v>5564</v>
      </c>
      <c r="D1997" s="40" t="s">
        <v>5802</v>
      </c>
      <c r="E1997" s="40" t="s">
        <v>5803</v>
      </c>
      <c r="F1997" s="40" t="s">
        <v>5804</v>
      </c>
      <c r="G1997" t="s">
        <v>5567</v>
      </c>
      <c r="H1997" t="s">
        <v>5715</v>
      </c>
    </row>
    <row r="1998" spans="1:8" ht="15" customHeight="1" x14ac:dyDescent="0.25">
      <c r="A1998" s="51">
        <v>1998</v>
      </c>
      <c r="B1998" s="40" t="s">
        <v>277</v>
      </c>
      <c r="C1998" s="40" t="s">
        <v>5564</v>
      </c>
      <c r="D1998" s="40" t="s">
        <v>5805</v>
      </c>
      <c r="E1998" s="40" t="s">
        <v>5806</v>
      </c>
      <c r="F1998" s="40" t="s">
        <v>5807</v>
      </c>
      <c r="G1998" t="s">
        <v>5567</v>
      </c>
      <c r="H1998" t="s">
        <v>5715</v>
      </c>
    </row>
    <row r="1999" spans="1:8" ht="15" customHeight="1" x14ac:dyDescent="0.25">
      <c r="A1999" s="51">
        <v>1999</v>
      </c>
      <c r="B1999" s="40" t="s">
        <v>277</v>
      </c>
      <c r="C1999" s="40" t="s">
        <v>5564</v>
      </c>
      <c r="D1999" s="40" t="s">
        <v>5808</v>
      </c>
      <c r="E1999" s="40" t="s">
        <v>5809</v>
      </c>
      <c r="F1999" s="40" t="s">
        <v>5810</v>
      </c>
      <c r="G1999" t="s">
        <v>5567</v>
      </c>
      <c r="H1999" t="s">
        <v>5715</v>
      </c>
    </row>
    <row r="2000" spans="1:8" ht="15" customHeight="1" x14ac:dyDescent="0.25">
      <c r="A2000" s="51">
        <v>2000</v>
      </c>
      <c r="B2000" s="40" t="s">
        <v>277</v>
      </c>
      <c r="C2000" s="40" t="s">
        <v>5564</v>
      </c>
      <c r="D2000" s="40" t="s">
        <v>5811</v>
      </c>
      <c r="E2000" s="40" t="s">
        <v>5812</v>
      </c>
      <c r="F2000" s="40" t="s">
        <v>5813</v>
      </c>
      <c r="G2000" t="s">
        <v>5567</v>
      </c>
      <c r="H2000" t="s">
        <v>5715</v>
      </c>
    </row>
    <row r="2001" spans="1:8" ht="15" customHeight="1" x14ac:dyDescent="0.25">
      <c r="A2001" s="51">
        <v>2001</v>
      </c>
      <c r="B2001" s="40" t="s">
        <v>277</v>
      </c>
      <c r="C2001" s="40" t="s">
        <v>5564</v>
      </c>
      <c r="D2001" s="40" t="s">
        <v>5814</v>
      </c>
      <c r="E2001" s="40" t="s">
        <v>5815</v>
      </c>
      <c r="F2001" s="40" t="s">
        <v>5816</v>
      </c>
      <c r="G2001" t="s">
        <v>5567</v>
      </c>
      <c r="H2001" t="s">
        <v>5715</v>
      </c>
    </row>
    <row r="2002" spans="1:8" ht="15" customHeight="1" x14ac:dyDescent="0.25">
      <c r="A2002" s="51">
        <v>2002</v>
      </c>
      <c r="B2002" s="40" t="s">
        <v>277</v>
      </c>
      <c r="C2002" s="40" t="s">
        <v>5564</v>
      </c>
      <c r="D2002" s="40" t="s">
        <v>5817</v>
      </c>
      <c r="E2002" s="40" t="s">
        <v>5818</v>
      </c>
      <c r="F2002" s="40" t="s">
        <v>5819</v>
      </c>
      <c r="G2002" t="s">
        <v>5567</v>
      </c>
      <c r="H2002" t="s">
        <v>5715</v>
      </c>
    </row>
    <row r="2003" spans="1:8" ht="15" customHeight="1" x14ac:dyDescent="0.25">
      <c r="A2003" s="51">
        <v>2003</v>
      </c>
      <c r="B2003" s="40" t="s">
        <v>277</v>
      </c>
      <c r="C2003" s="40" t="s">
        <v>5564</v>
      </c>
      <c r="D2003" s="40" t="s">
        <v>5820</v>
      </c>
      <c r="E2003" s="40" t="s">
        <v>5818</v>
      </c>
      <c r="F2003" s="40" t="s">
        <v>5821</v>
      </c>
      <c r="G2003" t="s">
        <v>5567</v>
      </c>
      <c r="H2003" t="s">
        <v>5715</v>
      </c>
    </row>
    <row r="2004" spans="1:8" ht="15" customHeight="1" x14ac:dyDescent="0.25">
      <c r="A2004" s="51">
        <v>2004</v>
      </c>
      <c r="B2004" s="40" t="s">
        <v>277</v>
      </c>
      <c r="C2004" s="40" t="s">
        <v>5564</v>
      </c>
      <c r="D2004" s="40" t="s">
        <v>5822</v>
      </c>
      <c r="E2004" s="40" t="s">
        <v>5823</v>
      </c>
      <c r="F2004" s="40" t="s">
        <v>5824</v>
      </c>
      <c r="G2004" t="s">
        <v>5567</v>
      </c>
      <c r="H2004" t="s">
        <v>5715</v>
      </c>
    </row>
    <row r="2005" spans="1:8" ht="15" customHeight="1" x14ac:dyDescent="0.25">
      <c r="A2005" s="51">
        <v>2005</v>
      </c>
      <c r="B2005" s="40" t="s">
        <v>277</v>
      </c>
      <c r="C2005" s="40" t="s">
        <v>5564</v>
      </c>
      <c r="D2005" s="40" t="s">
        <v>5825</v>
      </c>
      <c r="E2005" s="40" t="s">
        <v>5826</v>
      </c>
      <c r="F2005" s="40" t="s">
        <v>5827</v>
      </c>
      <c r="G2005" t="s">
        <v>5567</v>
      </c>
      <c r="H2005" t="s">
        <v>5715</v>
      </c>
    </row>
    <row r="2006" spans="1:8" ht="15" customHeight="1" x14ac:dyDescent="0.25">
      <c r="A2006" s="51">
        <v>2006</v>
      </c>
      <c r="B2006" s="40" t="s">
        <v>277</v>
      </c>
      <c r="C2006" s="40" t="s">
        <v>5564</v>
      </c>
      <c r="D2006" s="40" t="s">
        <v>5828</v>
      </c>
      <c r="E2006" s="40" t="s">
        <v>5829</v>
      </c>
      <c r="F2006" s="40" t="s">
        <v>5830</v>
      </c>
      <c r="G2006" t="s">
        <v>5567</v>
      </c>
      <c r="H2006" t="s">
        <v>5715</v>
      </c>
    </row>
    <row r="2007" spans="1:8" ht="15" customHeight="1" x14ac:dyDescent="0.25">
      <c r="A2007" s="51">
        <v>2007</v>
      </c>
      <c r="B2007" s="40" t="s">
        <v>277</v>
      </c>
      <c r="C2007" s="40" t="s">
        <v>5564</v>
      </c>
      <c r="D2007" s="40" t="s">
        <v>5831</v>
      </c>
      <c r="E2007" s="40" t="s">
        <v>5829</v>
      </c>
      <c r="F2007" s="40" t="s">
        <v>5832</v>
      </c>
      <c r="G2007" t="s">
        <v>5567</v>
      </c>
      <c r="H2007" t="s">
        <v>5715</v>
      </c>
    </row>
    <row r="2008" spans="1:8" ht="15" customHeight="1" x14ac:dyDescent="0.25">
      <c r="A2008" s="51">
        <v>2008</v>
      </c>
      <c r="B2008" s="40" t="s">
        <v>277</v>
      </c>
      <c r="C2008" s="40" t="s">
        <v>5564</v>
      </c>
      <c r="D2008" s="40" t="s">
        <v>5833</v>
      </c>
      <c r="E2008" s="40" t="s">
        <v>5834</v>
      </c>
      <c r="F2008" s="40" t="s">
        <v>5835</v>
      </c>
      <c r="G2008" t="s">
        <v>5567</v>
      </c>
      <c r="H2008" t="s">
        <v>5715</v>
      </c>
    </row>
    <row r="2009" spans="1:8" ht="15" customHeight="1" x14ac:dyDescent="0.25">
      <c r="A2009" s="51">
        <v>2009</v>
      </c>
      <c r="B2009" s="40" t="s">
        <v>277</v>
      </c>
      <c r="C2009" s="40" t="s">
        <v>5564</v>
      </c>
      <c r="D2009" s="40" t="s">
        <v>5836</v>
      </c>
      <c r="E2009" s="40" t="s">
        <v>5837</v>
      </c>
      <c r="F2009" s="40" t="s">
        <v>5838</v>
      </c>
      <c r="G2009" t="s">
        <v>5567</v>
      </c>
      <c r="H2009" t="s">
        <v>5715</v>
      </c>
    </row>
    <row r="2010" spans="1:8" ht="15" customHeight="1" x14ac:dyDescent="0.25">
      <c r="A2010" s="51">
        <v>2010</v>
      </c>
      <c r="B2010" s="40" t="s">
        <v>277</v>
      </c>
      <c r="C2010" s="40" t="s">
        <v>5564</v>
      </c>
      <c r="D2010" s="40" t="s">
        <v>5839</v>
      </c>
      <c r="E2010" s="40" t="s">
        <v>5840</v>
      </c>
      <c r="F2010" s="40" t="s">
        <v>5841</v>
      </c>
      <c r="G2010" t="s">
        <v>5567</v>
      </c>
      <c r="H2010" t="s">
        <v>5715</v>
      </c>
    </row>
    <row r="2011" spans="1:8" ht="15" customHeight="1" x14ac:dyDescent="0.25">
      <c r="A2011" s="51">
        <v>2011</v>
      </c>
      <c r="B2011" s="40" t="s">
        <v>280</v>
      </c>
      <c r="C2011" s="40" t="s">
        <v>5564</v>
      </c>
      <c r="D2011" s="40" t="s">
        <v>280</v>
      </c>
      <c r="E2011" s="40" t="s">
        <v>5842</v>
      </c>
      <c r="F2011" s="40" t="s">
        <v>5843</v>
      </c>
      <c r="G2011" t="s">
        <v>5567</v>
      </c>
      <c r="H2011" t="s">
        <v>5842</v>
      </c>
    </row>
    <row r="2012" spans="1:8" ht="15" customHeight="1" x14ac:dyDescent="0.25">
      <c r="A2012" s="51">
        <v>2012</v>
      </c>
      <c r="B2012" s="40" t="s">
        <v>280</v>
      </c>
      <c r="C2012" s="40" t="s">
        <v>5564</v>
      </c>
      <c r="D2012" s="40" t="s">
        <v>5844</v>
      </c>
      <c r="E2012" s="40" t="s">
        <v>5845</v>
      </c>
      <c r="F2012" s="40" t="s">
        <v>5846</v>
      </c>
      <c r="G2012" t="s">
        <v>5567</v>
      </c>
      <c r="H2012" t="s">
        <v>5842</v>
      </c>
    </row>
    <row r="2013" spans="1:8" ht="15" customHeight="1" x14ac:dyDescent="0.25">
      <c r="A2013" s="51">
        <v>2013</v>
      </c>
      <c r="B2013" s="40" t="s">
        <v>280</v>
      </c>
      <c r="C2013" s="40" t="s">
        <v>5564</v>
      </c>
      <c r="D2013" s="40" t="s">
        <v>5847</v>
      </c>
      <c r="E2013" s="40" t="s">
        <v>5845</v>
      </c>
      <c r="F2013" s="40" t="s">
        <v>5848</v>
      </c>
      <c r="G2013" t="s">
        <v>5567</v>
      </c>
      <c r="H2013" t="s">
        <v>5842</v>
      </c>
    </row>
    <row r="2014" spans="1:8" ht="15" customHeight="1" x14ac:dyDescent="0.25">
      <c r="A2014" s="51">
        <v>2014</v>
      </c>
      <c r="B2014" s="40" t="s">
        <v>280</v>
      </c>
      <c r="C2014" s="40" t="s">
        <v>5564</v>
      </c>
      <c r="D2014" s="40" t="s">
        <v>5849</v>
      </c>
      <c r="E2014" s="40" t="s">
        <v>5850</v>
      </c>
      <c r="F2014" s="40" t="s">
        <v>5851</v>
      </c>
      <c r="G2014" t="s">
        <v>5567</v>
      </c>
      <c r="H2014" t="s">
        <v>5842</v>
      </c>
    </row>
    <row r="2015" spans="1:8" ht="15" customHeight="1" x14ac:dyDescent="0.25">
      <c r="A2015" s="51">
        <v>2015</v>
      </c>
      <c r="B2015" s="40" t="s">
        <v>280</v>
      </c>
      <c r="C2015" s="40" t="s">
        <v>5564</v>
      </c>
      <c r="D2015" s="40" t="s">
        <v>5852</v>
      </c>
      <c r="E2015" s="40" t="s">
        <v>5853</v>
      </c>
      <c r="F2015" s="40" t="s">
        <v>5854</v>
      </c>
      <c r="G2015" t="s">
        <v>5567</v>
      </c>
      <c r="H2015" t="s">
        <v>5842</v>
      </c>
    </row>
    <row r="2016" spans="1:8" ht="15" customHeight="1" x14ac:dyDescent="0.25">
      <c r="A2016" s="51">
        <v>2016</v>
      </c>
      <c r="B2016" s="40" t="s">
        <v>280</v>
      </c>
      <c r="C2016" s="40" t="s">
        <v>5564</v>
      </c>
      <c r="D2016" s="40" t="s">
        <v>5855</v>
      </c>
      <c r="E2016" s="40" t="s">
        <v>5856</v>
      </c>
      <c r="F2016" s="40" t="s">
        <v>5857</v>
      </c>
      <c r="G2016" t="s">
        <v>5567</v>
      </c>
      <c r="H2016" t="s">
        <v>5842</v>
      </c>
    </row>
    <row r="2017" spans="1:8" ht="15" customHeight="1" x14ac:dyDescent="0.25">
      <c r="A2017" s="51">
        <v>2017</v>
      </c>
      <c r="B2017" s="40" t="s">
        <v>280</v>
      </c>
      <c r="C2017" s="40" t="s">
        <v>5564</v>
      </c>
      <c r="D2017" s="40" t="s">
        <v>5858</v>
      </c>
      <c r="E2017" s="40" t="s">
        <v>5859</v>
      </c>
      <c r="F2017" s="40" t="s">
        <v>5860</v>
      </c>
      <c r="G2017" t="s">
        <v>5567</v>
      </c>
      <c r="H2017" t="s">
        <v>5842</v>
      </c>
    </row>
    <row r="2018" spans="1:8" ht="15" customHeight="1" x14ac:dyDescent="0.25">
      <c r="A2018" s="51">
        <v>2018</v>
      </c>
      <c r="B2018" s="40" t="s">
        <v>280</v>
      </c>
      <c r="C2018" s="40" t="s">
        <v>5564</v>
      </c>
      <c r="D2018" s="40" t="s">
        <v>5861</v>
      </c>
      <c r="E2018" s="40" t="s">
        <v>5862</v>
      </c>
      <c r="F2018" s="40" t="s">
        <v>5863</v>
      </c>
      <c r="G2018" t="s">
        <v>5567</v>
      </c>
      <c r="H2018" t="s">
        <v>5842</v>
      </c>
    </row>
    <row r="2019" spans="1:8" ht="15" customHeight="1" x14ac:dyDescent="0.25">
      <c r="A2019" s="51">
        <v>2019</v>
      </c>
      <c r="B2019" s="40" t="s">
        <v>280</v>
      </c>
      <c r="C2019" s="40" t="s">
        <v>5564</v>
      </c>
      <c r="D2019" s="40" t="s">
        <v>5864</v>
      </c>
      <c r="E2019" s="40" t="s">
        <v>5865</v>
      </c>
      <c r="F2019" s="40" t="s">
        <v>5866</v>
      </c>
      <c r="G2019" t="s">
        <v>5567</v>
      </c>
      <c r="H2019" t="s">
        <v>5842</v>
      </c>
    </row>
    <row r="2020" spans="1:8" ht="15" customHeight="1" x14ac:dyDescent="0.25">
      <c r="A2020" s="51">
        <v>2020</v>
      </c>
      <c r="B2020" s="40" t="s">
        <v>280</v>
      </c>
      <c r="C2020" s="40" t="s">
        <v>5564</v>
      </c>
      <c r="D2020" s="40" t="s">
        <v>5867</v>
      </c>
      <c r="E2020" s="40" t="s">
        <v>5868</v>
      </c>
      <c r="F2020" s="40" t="s">
        <v>5869</v>
      </c>
      <c r="G2020" t="s">
        <v>5567</v>
      </c>
      <c r="H2020" t="s">
        <v>5842</v>
      </c>
    </row>
    <row r="2021" spans="1:8" ht="15" customHeight="1" x14ac:dyDescent="0.25">
      <c r="A2021" s="51">
        <v>2021</v>
      </c>
      <c r="B2021" s="40" t="s">
        <v>280</v>
      </c>
      <c r="C2021" s="40" t="s">
        <v>5564</v>
      </c>
      <c r="D2021" s="40" t="s">
        <v>5870</v>
      </c>
      <c r="E2021" s="40" t="s">
        <v>5871</v>
      </c>
      <c r="F2021" s="40" t="s">
        <v>5872</v>
      </c>
      <c r="G2021" t="s">
        <v>5567</v>
      </c>
      <c r="H2021" t="s">
        <v>5842</v>
      </c>
    </row>
    <row r="2022" spans="1:8" ht="15" customHeight="1" x14ac:dyDescent="0.25">
      <c r="A2022" s="51">
        <v>2022</v>
      </c>
      <c r="B2022" s="40" t="s">
        <v>280</v>
      </c>
      <c r="C2022" s="40" t="s">
        <v>5564</v>
      </c>
      <c r="D2022" s="40" t="s">
        <v>5873</v>
      </c>
      <c r="E2022" s="40" t="s">
        <v>5874</v>
      </c>
      <c r="F2022" s="40" t="s">
        <v>5875</v>
      </c>
      <c r="G2022" t="s">
        <v>5567</v>
      </c>
      <c r="H2022" t="s">
        <v>5842</v>
      </c>
    </row>
    <row r="2023" spans="1:8" ht="15" customHeight="1" x14ac:dyDescent="0.25">
      <c r="A2023" s="51">
        <v>2023</v>
      </c>
      <c r="B2023" s="40" t="s">
        <v>280</v>
      </c>
      <c r="C2023" s="40" t="s">
        <v>5564</v>
      </c>
      <c r="D2023" s="40" t="s">
        <v>5876</v>
      </c>
      <c r="E2023" s="40" t="s">
        <v>5877</v>
      </c>
      <c r="F2023" s="40" t="s">
        <v>5878</v>
      </c>
      <c r="G2023" t="s">
        <v>5567</v>
      </c>
      <c r="H2023" t="s">
        <v>5842</v>
      </c>
    </row>
    <row r="2024" spans="1:8" ht="15" customHeight="1" x14ac:dyDescent="0.25">
      <c r="A2024" s="51">
        <v>2024</v>
      </c>
      <c r="B2024" s="40" t="s">
        <v>280</v>
      </c>
      <c r="C2024" s="40" t="s">
        <v>5564</v>
      </c>
      <c r="D2024" s="40" t="s">
        <v>5879</v>
      </c>
      <c r="E2024" s="40" t="s">
        <v>5880</v>
      </c>
      <c r="F2024" s="40" t="s">
        <v>5881</v>
      </c>
      <c r="G2024" t="s">
        <v>5567</v>
      </c>
      <c r="H2024" t="s">
        <v>5842</v>
      </c>
    </row>
    <row r="2025" spans="1:8" ht="15" customHeight="1" x14ac:dyDescent="0.25">
      <c r="A2025" s="51">
        <v>2025</v>
      </c>
      <c r="B2025" s="40" t="s">
        <v>280</v>
      </c>
      <c r="C2025" s="40" t="s">
        <v>5564</v>
      </c>
      <c r="D2025" s="40" t="s">
        <v>5882</v>
      </c>
      <c r="E2025" s="40" t="s">
        <v>5883</v>
      </c>
      <c r="F2025" s="40" t="s">
        <v>5884</v>
      </c>
      <c r="G2025" t="s">
        <v>5567</v>
      </c>
      <c r="H2025" t="s">
        <v>5842</v>
      </c>
    </row>
    <row r="2026" spans="1:8" ht="15" customHeight="1" x14ac:dyDescent="0.25">
      <c r="A2026" s="51">
        <v>2026</v>
      </c>
      <c r="B2026" s="40" t="s">
        <v>280</v>
      </c>
      <c r="C2026" s="40" t="s">
        <v>5564</v>
      </c>
      <c r="D2026" s="40" t="s">
        <v>5885</v>
      </c>
      <c r="E2026" s="40" t="s">
        <v>5886</v>
      </c>
      <c r="F2026" s="40" t="s">
        <v>5887</v>
      </c>
      <c r="G2026" t="s">
        <v>5567</v>
      </c>
      <c r="H2026" t="s">
        <v>5842</v>
      </c>
    </row>
    <row r="2027" spans="1:8" ht="15" customHeight="1" x14ac:dyDescent="0.25">
      <c r="A2027" s="51">
        <v>2027</v>
      </c>
      <c r="B2027" s="40" t="s">
        <v>283</v>
      </c>
      <c r="C2027" s="40" t="s">
        <v>5564</v>
      </c>
      <c r="D2027" s="40" t="s">
        <v>283</v>
      </c>
      <c r="E2027" s="40" t="s">
        <v>5888</v>
      </c>
      <c r="F2027" s="40" t="s">
        <v>5889</v>
      </c>
      <c r="G2027" t="s">
        <v>5567</v>
      </c>
      <c r="H2027" t="s">
        <v>5888</v>
      </c>
    </row>
    <row r="2028" spans="1:8" ht="15" customHeight="1" x14ac:dyDescent="0.25">
      <c r="A2028" s="51">
        <v>2028</v>
      </c>
      <c r="B2028" s="40" t="s">
        <v>283</v>
      </c>
      <c r="C2028" s="40" t="s">
        <v>5564</v>
      </c>
      <c r="D2028" s="40" t="s">
        <v>5890</v>
      </c>
      <c r="E2028" s="40" t="s">
        <v>5891</v>
      </c>
      <c r="F2028" s="40" t="s">
        <v>5892</v>
      </c>
      <c r="G2028" t="s">
        <v>5567</v>
      </c>
      <c r="H2028" t="s">
        <v>5888</v>
      </c>
    </row>
    <row r="2029" spans="1:8" ht="15" customHeight="1" x14ac:dyDescent="0.25">
      <c r="A2029" s="51">
        <v>2029</v>
      </c>
      <c r="B2029" s="40" t="s">
        <v>283</v>
      </c>
      <c r="C2029" s="40" t="s">
        <v>5564</v>
      </c>
      <c r="D2029" s="40" t="s">
        <v>5893</v>
      </c>
      <c r="E2029" s="40" t="s">
        <v>5891</v>
      </c>
      <c r="F2029" s="40" t="s">
        <v>5894</v>
      </c>
      <c r="G2029" t="s">
        <v>5567</v>
      </c>
      <c r="H2029" t="s">
        <v>5888</v>
      </c>
    </row>
    <row r="2030" spans="1:8" ht="15" customHeight="1" x14ac:dyDescent="0.25">
      <c r="A2030" s="51">
        <v>2030</v>
      </c>
      <c r="B2030" s="40" t="s">
        <v>283</v>
      </c>
      <c r="C2030" s="40" t="s">
        <v>5564</v>
      </c>
      <c r="D2030" s="40" t="s">
        <v>5895</v>
      </c>
      <c r="E2030" s="40" t="s">
        <v>5896</v>
      </c>
      <c r="F2030" s="40" t="s">
        <v>5897</v>
      </c>
      <c r="G2030" t="s">
        <v>5567</v>
      </c>
      <c r="H2030" t="s">
        <v>5888</v>
      </c>
    </row>
    <row r="2031" spans="1:8" ht="15" customHeight="1" x14ac:dyDescent="0.25">
      <c r="A2031" s="51">
        <v>2031</v>
      </c>
      <c r="B2031" s="40" t="s">
        <v>283</v>
      </c>
      <c r="C2031" s="40" t="s">
        <v>5564</v>
      </c>
      <c r="D2031" s="40" t="s">
        <v>5898</v>
      </c>
      <c r="E2031" s="40" t="s">
        <v>5899</v>
      </c>
      <c r="F2031" s="40" t="s">
        <v>5900</v>
      </c>
      <c r="G2031" t="s">
        <v>5567</v>
      </c>
      <c r="H2031" t="s">
        <v>5888</v>
      </c>
    </row>
    <row r="2032" spans="1:8" ht="15" customHeight="1" x14ac:dyDescent="0.25">
      <c r="A2032" s="51">
        <v>2032</v>
      </c>
      <c r="B2032" s="40" t="s">
        <v>283</v>
      </c>
      <c r="C2032" s="40" t="s">
        <v>5564</v>
      </c>
      <c r="D2032" s="40" t="s">
        <v>5901</v>
      </c>
      <c r="E2032" s="40" t="s">
        <v>5902</v>
      </c>
      <c r="F2032" s="40" t="s">
        <v>5903</v>
      </c>
      <c r="G2032" t="s">
        <v>5567</v>
      </c>
      <c r="H2032" t="s">
        <v>5888</v>
      </c>
    </row>
    <row r="2033" spans="1:8" ht="15" customHeight="1" x14ac:dyDescent="0.25">
      <c r="A2033" s="51">
        <v>2033</v>
      </c>
      <c r="B2033" s="40" t="s">
        <v>283</v>
      </c>
      <c r="C2033" s="40" t="s">
        <v>5564</v>
      </c>
      <c r="D2033" s="40" t="s">
        <v>5904</v>
      </c>
      <c r="E2033" s="40" t="s">
        <v>5905</v>
      </c>
      <c r="F2033" s="40" t="s">
        <v>5906</v>
      </c>
      <c r="G2033" t="s">
        <v>5567</v>
      </c>
      <c r="H2033" t="s">
        <v>5888</v>
      </c>
    </row>
    <row r="2034" spans="1:8" ht="15" customHeight="1" x14ac:dyDescent="0.25">
      <c r="A2034" s="51">
        <v>2034</v>
      </c>
      <c r="B2034" s="40" t="s">
        <v>283</v>
      </c>
      <c r="C2034" s="40" t="s">
        <v>5564</v>
      </c>
      <c r="D2034" s="40" t="s">
        <v>5907</v>
      </c>
      <c r="E2034" s="40" t="s">
        <v>5908</v>
      </c>
      <c r="F2034" s="40" t="s">
        <v>5909</v>
      </c>
      <c r="G2034" t="s">
        <v>5567</v>
      </c>
      <c r="H2034" t="s">
        <v>5888</v>
      </c>
    </row>
    <row r="2035" spans="1:8" ht="15" customHeight="1" x14ac:dyDescent="0.25">
      <c r="A2035" s="51">
        <v>2035</v>
      </c>
      <c r="B2035" s="40" t="s">
        <v>283</v>
      </c>
      <c r="C2035" s="40" t="s">
        <v>5564</v>
      </c>
      <c r="D2035" s="40" t="s">
        <v>5910</v>
      </c>
      <c r="E2035" s="40" t="s">
        <v>5911</v>
      </c>
      <c r="F2035" s="40" t="s">
        <v>5912</v>
      </c>
      <c r="G2035" t="s">
        <v>5567</v>
      </c>
      <c r="H2035" t="s">
        <v>5888</v>
      </c>
    </row>
    <row r="2036" spans="1:8" ht="15" customHeight="1" x14ac:dyDescent="0.25">
      <c r="A2036" s="51">
        <v>2036</v>
      </c>
      <c r="B2036" s="40" t="s">
        <v>283</v>
      </c>
      <c r="C2036" s="40" t="s">
        <v>5564</v>
      </c>
      <c r="D2036" s="40" t="s">
        <v>5913</v>
      </c>
      <c r="E2036" s="40" t="s">
        <v>5914</v>
      </c>
      <c r="F2036" s="40" t="s">
        <v>5915</v>
      </c>
      <c r="G2036" t="s">
        <v>5567</v>
      </c>
      <c r="H2036" t="s">
        <v>5888</v>
      </c>
    </row>
    <row r="2037" spans="1:8" ht="15" customHeight="1" x14ac:dyDescent="0.25">
      <c r="A2037" s="51">
        <v>2037</v>
      </c>
      <c r="B2037" s="40" t="s">
        <v>283</v>
      </c>
      <c r="C2037" s="40" t="s">
        <v>5564</v>
      </c>
      <c r="D2037" s="40" t="s">
        <v>5916</v>
      </c>
      <c r="E2037" s="40" t="s">
        <v>5917</v>
      </c>
      <c r="F2037" s="40" t="s">
        <v>5918</v>
      </c>
      <c r="G2037" t="s">
        <v>5567</v>
      </c>
      <c r="H2037" t="s">
        <v>5888</v>
      </c>
    </row>
    <row r="2038" spans="1:8" ht="15" customHeight="1" x14ac:dyDescent="0.25">
      <c r="A2038" s="51">
        <v>2038</v>
      </c>
      <c r="B2038" s="40" t="s">
        <v>283</v>
      </c>
      <c r="C2038" s="40" t="s">
        <v>5564</v>
      </c>
      <c r="D2038" s="40" t="s">
        <v>5919</v>
      </c>
      <c r="E2038" s="40" t="s">
        <v>5920</v>
      </c>
      <c r="F2038" s="40" t="s">
        <v>5921</v>
      </c>
      <c r="G2038" t="s">
        <v>5567</v>
      </c>
      <c r="H2038" t="s">
        <v>5888</v>
      </c>
    </row>
    <row r="2039" spans="1:8" ht="15" customHeight="1" x14ac:dyDescent="0.25">
      <c r="A2039" s="51">
        <v>2039</v>
      </c>
      <c r="B2039" s="40" t="s">
        <v>283</v>
      </c>
      <c r="C2039" s="40" t="s">
        <v>5564</v>
      </c>
      <c r="D2039" s="40" t="s">
        <v>5922</v>
      </c>
      <c r="E2039" s="40" t="s">
        <v>5923</v>
      </c>
      <c r="F2039" s="40" t="s">
        <v>5924</v>
      </c>
      <c r="G2039" t="s">
        <v>5567</v>
      </c>
      <c r="H2039" t="s">
        <v>5888</v>
      </c>
    </row>
    <row r="2040" spans="1:8" ht="15" customHeight="1" x14ac:dyDescent="0.25">
      <c r="A2040" s="51">
        <v>2040</v>
      </c>
      <c r="B2040" s="40" t="s">
        <v>283</v>
      </c>
      <c r="C2040" s="40" t="s">
        <v>5564</v>
      </c>
      <c r="D2040" s="40" t="s">
        <v>5925</v>
      </c>
      <c r="E2040" s="40" t="s">
        <v>5926</v>
      </c>
      <c r="F2040" s="40" t="s">
        <v>5927</v>
      </c>
      <c r="G2040" t="s">
        <v>5567</v>
      </c>
      <c r="H2040" t="s">
        <v>5888</v>
      </c>
    </row>
    <row r="2041" spans="1:8" ht="15" customHeight="1" x14ac:dyDescent="0.25">
      <c r="A2041" s="51">
        <v>2041</v>
      </c>
      <c r="B2041" s="40" t="s">
        <v>283</v>
      </c>
      <c r="C2041" s="40" t="s">
        <v>5564</v>
      </c>
      <c r="D2041" s="40" t="s">
        <v>5928</v>
      </c>
      <c r="E2041" s="40" t="s">
        <v>5929</v>
      </c>
      <c r="F2041" s="40" t="s">
        <v>5930</v>
      </c>
      <c r="G2041" t="s">
        <v>5567</v>
      </c>
      <c r="H2041" t="s">
        <v>5888</v>
      </c>
    </row>
    <row r="2042" spans="1:8" ht="15" customHeight="1" x14ac:dyDescent="0.25">
      <c r="A2042" s="51">
        <v>2042</v>
      </c>
      <c r="B2042" s="40" t="s">
        <v>283</v>
      </c>
      <c r="C2042" s="40" t="s">
        <v>5564</v>
      </c>
      <c r="D2042" s="40" t="s">
        <v>5931</v>
      </c>
      <c r="E2042" s="40" t="s">
        <v>5932</v>
      </c>
      <c r="F2042" s="40" t="s">
        <v>5933</v>
      </c>
      <c r="G2042" t="s">
        <v>5567</v>
      </c>
      <c r="H2042" t="s">
        <v>5888</v>
      </c>
    </row>
    <row r="2043" spans="1:8" ht="15" customHeight="1" x14ac:dyDescent="0.25">
      <c r="A2043" s="51">
        <v>2043</v>
      </c>
      <c r="B2043" s="40" t="s">
        <v>283</v>
      </c>
      <c r="C2043" s="40" t="s">
        <v>5564</v>
      </c>
      <c r="D2043" s="40" t="s">
        <v>5934</v>
      </c>
      <c r="E2043" s="40" t="s">
        <v>5935</v>
      </c>
      <c r="F2043" s="40" t="s">
        <v>5936</v>
      </c>
      <c r="G2043" t="s">
        <v>5567</v>
      </c>
      <c r="H2043" t="s">
        <v>5888</v>
      </c>
    </row>
    <row r="2044" spans="1:8" ht="15" customHeight="1" x14ac:dyDescent="0.25">
      <c r="A2044" s="51">
        <v>2044</v>
      </c>
      <c r="B2044" s="40" t="s">
        <v>283</v>
      </c>
      <c r="C2044" s="40" t="s">
        <v>5564</v>
      </c>
      <c r="D2044" s="40" t="s">
        <v>5937</v>
      </c>
      <c r="E2044" s="40" t="s">
        <v>5938</v>
      </c>
      <c r="F2044" s="40" t="s">
        <v>5939</v>
      </c>
      <c r="G2044" t="s">
        <v>5567</v>
      </c>
      <c r="H2044" t="s">
        <v>5888</v>
      </c>
    </row>
    <row r="2045" spans="1:8" ht="15" customHeight="1" x14ac:dyDescent="0.25">
      <c r="A2045" s="51">
        <v>2045</v>
      </c>
      <c r="B2045" s="40" t="s">
        <v>283</v>
      </c>
      <c r="C2045" s="40" t="s">
        <v>5564</v>
      </c>
      <c r="D2045" s="40" t="s">
        <v>5940</v>
      </c>
      <c r="E2045" s="40" t="s">
        <v>5941</v>
      </c>
      <c r="F2045" s="40" t="s">
        <v>5942</v>
      </c>
      <c r="G2045" t="s">
        <v>5567</v>
      </c>
      <c r="H2045" t="s">
        <v>5888</v>
      </c>
    </row>
    <row r="2046" spans="1:8" ht="15" customHeight="1" x14ac:dyDescent="0.25">
      <c r="A2046" s="51">
        <v>2046</v>
      </c>
      <c r="B2046" s="40" t="s">
        <v>283</v>
      </c>
      <c r="C2046" s="40" t="s">
        <v>5564</v>
      </c>
      <c r="D2046" s="40" t="s">
        <v>5943</v>
      </c>
      <c r="E2046" s="40" t="s">
        <v>5944</v>
      </c>
      <c r="F2046" s="40" t="s">
        <v>5945</v>
      </c>
      <c r="G2046" t="s">
        <v>5567</v>
      </c>
      <c r="H2046" t="s">
        <v>5888</v>
      </c>
    </row>
    <row r="2047" spans="1:8" ht="15" customHeight="1" x14ac:dyDescent="0.25">
      <c r="A2047" s="51">
        <v>2047</v>
      </c>
      <c r="B2047" s="40" t="s">
        <v>283</v>
      </c>
      <c r="C2047" s="40" t="s">
        <v>5564</v>
      </c>
      <c r="D2047" s="40" t="s">
        <v>5946</v>
      </c>
      <c r="E2047" s="40" t="s">
        <v>5947</v>
      </c>
      <c r="F2047" s="40" t="s">
        <v>5948</v>
      </c>
      <c r="G2047" t="s">
        <v>5567</v>
      </c>
      <c r="H2047" t="s">
        <v>5888</v>
      </c>
    </row>
    <row r="2048" spans="1:8" ht="15" customHeight="1" x14ac:dyDescent="0.25">
      <c r="A2048" s="51">
        <v>2048</v>
      </c>
      <c r="B2048" s="40" t="s">
        <v>283</v>
      </c>
      <c r="C2048" s="40" t="s">
        <v>5564</v>
      </c>
      <c r="D2048" s="40" t="s">
        <v>5949</v>
      </c>
      <c r="E2048" s="40" t="s">
        <v>5950</v>
      </c>
      <c r="F2048" s="40" t="s">
        <v>5951</v>
      </c>
      <c r="G2048" t="s">
        <v>5567</v>
      </c>
      <c r="H2048" t="s">
        <v>5888</v>
      </c>
    </row>
    <row r="2049" spans="1:8" ht="15" customHeight="1" x14ac:dyDescent="0.25">
      <c r="A2049" s="51">
        <v>2049</v>
      </c>
      <c r="B2049" s="40" t="s">
        <v>283</v>
      </c>
      <c r="C2049" s="40" t="s">
        <v>5564</v>
      </c>
      <c r="D2049" s="40" t="s">
        <v>5952</v>
      </c>
      <c r="E2049" s="40" t="s">
        <v>5953</v>
      </c>
      <c r="F2049" s="40" t="s">
        <v>5954</v>
      </c>
      <c r="G2049" t="s">
        <v>5567</v>
      </c>
      <c r="H2049" t="s">
        <v>5888</v>
      </c>
    </row>
    <row r="2050" spans="1:8" ht="15" customHeight="1" x14ac:dyDescent="0.25">
      <c r="A2050" s="51">
        <v>2050</v>
      </c>
      <c r="B2050" s="40" t="s">
        <v>283</v>
      </c>
      <c r="C2050" s="40" t="s">
        <v>5564</v>
      </c>
      <c r="D2050" s="40" t="s">
        <v>5955</v>
      </c>
      <c r="E2050" s="40" t="s">
        <v>5956</v>
      </c>
      <c r="F2050" s="40" t="s">
        <v>5957</v>
      </c>
      <c r="G2050" t="s">
        <v>5567</v>
      </c>
      <c r="H2050" t="s">
        <v>5888</v>
      </c>
    </row>
    <row r="2051" spans="1:8" ht="15" customHeight="1" x14ac:dyDescent="0.25">
      <c r="A2051" s="51">
        <v>2051</v>
      </c>
      <c r="B2051" s="40" t="s">
        <v>283</v>
      </c>
      <c r="C2051" s="40" t="s">
        <v>5564</v>
      </c>
      <c r="D2051" s="40" t="s">
        <v>5958</v>
      </c>
      <c r="E2051" s="40" t="s">
        <v>5959</v>
      </c>
      <c r="F2051" s="40" t="s">
        <v>5960</v>
      </c>
      <c r="G2051" t="s">
        <v>5567</v>
      </c>
      <c r="H2051" t="s">
        <v>5888</v>
      </c>
    </row>
    <row r="2052" spans="1:8" ht="15" customHeight="1" x14ac:dyDescent="0.25">
      <c r="A2052" s="51">
        <v>2052</v>
      </c>
      <c r="B2052" s="40" t="s">
        <v>283</v>
      </c>
      <c r="C2052" s="40" t="s">
        <v>5564</v>
      </c>
      <c r="D2052" s="40" t="s">
        <v>5961</v>
      </c>
      <c r="E2052" s="40" t="s">
        <v>5962</v>
      </c>
      <c r="F2052" s="40" t="s">
        <v>5963</v>
      </c>
      <c r="G2052" t="s">
        <v>5567</v>
      </c>
      <c r="H2052" t="s">
        <v>5888</v>
      </c>
    </row>
    <row r="2053" spans="1:8" ht="15" customHeight="1" x14ac:dyDescent="0.25">
      <c r="A2053" s="51">
        <v>2053</v>
      </c>
      <c r="B2053" s="40" t="s">
        <v>283</v>
      </c>
      <c r="C2053" s="40" t="s">
        <v>5564</v>
      </c>
      <c r="D2053" s="40" t="s">
        <v>5964</v>
      </c>
      <c r="E2053" s="40" t="s">
        <v>5965</v>
      </c>
      <c r="F2053" s="40" t="s">
        <v>5966</v>
      </c>
      <c r="G2053" t="s">
        <v>5567</v>
      </c>
      <c r="H2053" t="s">
        <v>5888</v>
      </c>
    </row>
    <row r="2054" spans="1:8" ht="15" customHeight="1" x14ac:dyDescent="0.25">
      <c r="A2054" s="51">
        <v>2054</v>
      </c>
      <c r="B2054" s="40" t="s">
        <v>283</v>
      </c>
      <c r="C2054" s="40" t="s">
        <v>5564</v>
      </c>
      <c r="D2054" s="40" t="s">
        <v>5967</v>
      </c>
      <c r="E2054" s="40" t="s">
        <v>5968</v>
      </c>
      <c r="F2054" s="40" t="s">
        <v>5969</v>
      </c>
      <c r="G2054" t="s">
        <v>5567</v>
      </c>
      <c r="H2054" t="s">
        <v>5888</v>
      </c>
    </row>
    <row r="2055" spans="1:8" ht="15" customHeight="1" x14ac:dyDescent="0.25">
      <c r="A2055" s="51">
        <v>2055</v>
      </c>
      <c r="B2055" s="40" t="s">
        <v>283</v>
      </c>
      <c r="C2055" s="40" t="s">
        <v>5564</v>
      </c>
      <c r="D2055" s="40" t="s">
        <v>5970</v>
      </c>
      <c r="E2055" s="40" t="s">
        <v>5971</v>
      </c>
      <c r="F2055" s="40" t="s">
        <v>5972</v>
      </c>
      <c r="G2055" t="s">
        <v>5567</v>
      </c>
      <c r="H2055" t="s">
        <v>5888</v>
      </c>
    </row>
    <row r="2056" spans="1:8" ht="15" customHeight="1" x14ac:dyDescent="0.25">
      <c r="A2056" s="51">
        <v>2056</v>
      </c>
      <c r="B2056" s="40" t="s">
        <v>283</v>
      </c>
      <c r="C2056" s="40" t="s">
        <v>5564</v>
      </c>
      <c r="D2056" s="40" t="s">
        <v>5973</v>
      </c>
      <c r="E2056" s="40" t="s">
        <v>5974</v>
      </c>
      <c r="F2056" s="40" t="s">
        <v>5975</v>
      </c>
      <c r="G2056" t="s">
        <v>5567</v>
      </c>
      <c r="H2056" t="s">
        <v>5888</v>
      </c>
    </row>
    <row r="2057" spans="1:8" ht="15" customHeight="1" x14ac:dyDescent="0.25">
      <c r="A2057" s="51">
        <v>2057</v>
      </c>
      <c r="B2057" s="40" t="s">
        <v>283</v>
      </c>
      <c r="C2057" s="40" t="s">
        <v>5564</v>
      </c>
      <c r="D2057" s="40" t="s">
        <v>5976</v>
      </c>
      <c r="E2057" s="40" t="s">
        <v>5977</v>
      </c>
      <c r="F2057" s="40" t="s">
        <v>5978</v>
      </c>
      <c r="G2057" t="s">
        <v>5567</v>
      </c>
      <c r="H2057" t="s">
        <v>5888</v>
      </c>
    </row>
    <row r="2058" spans="1:8" ht="15" customHeight="1" x14ac:dyDescent="0.25">
      <c r="A2058" s="51">
        <v>2058</v>
      </c>
      <c r="B2058" s="40" t="s">
        <v>283</v>
      </c>
      <c r="C2058" s="40" t="s">
        <v>5564</v>
      </c>
      <c r="D2058" s="40" t="s">
        <v>5979</v>
      </c>
      <c r="E2058" s="40" t="s">
        <v>5980</v>
      </c>
      <c r="F2058" s="40" t="s">
        <v>5981</v>
      </c>
      <c r="G2058" t="s">
        <v>5567</v>
      </c>
      <c r="H2058" t="s">
        <v>5888</v>
      </c>
    </row>
    <row r="2059" spans="1:8" ht="15" customHeight="1" x14ac:dyDescent="0.25">
      <c r="A2059" s="51">
        <v>2059</v>
      </c>
      <c r="B2059" s="40" t="s">
        <v>283</v>
      </c>
      <c r="C2059" s="40" t="s">
        <v>5564</v>
      </c>
      <c r="D2059" s="40" t="s">
        <v>5982</v>
      </c>
      <c r="E2059" s="40" t="s">
        <v>5983</v>
      </c>
      <c r="F2059" s="40" t="s">
        <v>5984</v>
      </c>
      <c r="G2059" t="s">
        <v>5567</v>
      </c>
      <c r="H2059" t="s">
        <v>5888</v>
      </c>
    </row>
    <row r="2060" spans="1:8" ht="15" customHeight="1" x14ac:dyDescent="0.25">
      <c r="A2060" s="51">
        <v>2060</v>
      </c>
      <c r="B2060" s="40" t="s">
        <v>283</v>
      </c>
      <c r="C2060" s="40" t="s">
        <v>5564</v>
      </c>
      <c r="D2060" s="40" t="s">
        <v>5985</v>
      </c>
      <c r="E2060" s="40" t="s">
        <v>5986</v>
      </c>
      <c r="F2060" s="40" t="s">
        <v>5987</v>
      </c>
      <c r="G2060" t="s">
        <v>5567</v>
      </c>
      <c r="H2060" t="s">
        <v>5888</v>
      </c>
    </row>
    <row r="2061" spans="1:8" ht="15" customHeight="1" x14ac:dyDescent="0.25">
      <c r="A2061" s="51">
        <v>2061</v>
      </c>
      <c r="B2061" s="40" t="s">
        <v>283</v>
      </c>
      <c r="C2061" s="40" t="s">
        <v>5564</v>
      </c>
      <c r="D2061" s="40" t="s">
        <v>5988</v>
      </c>
      <c r="E2061" s="40" t="s">
        <v>5989</v>
      </c>
      <c r="F2061" s="40" t="s">
        <v>5990</v>
      </c>
      <c r="G2061" t="s">
        <v>5567</v>
      </c>
      <c r="H2061" t="s">
        <v>5888</v>
      </c>
    </row>
    <row r="2062" spans="1:8" ht="15" customHeight="1" x14ac:dyDescent="0.25">
      <c r="A2062" s="51">
        <v>2062</v>
      </c>
      <c r="B2062" s="40" t="s">
        <v>283</v>
      </c>
      <c r="C2062" s="40" t="s">
        <v>5564</v>
      </c>
      <c r="D2062" s="40" t="s">
        <v>5991</v>
      </c>
      <c r="E2062" s="40" t="s">
        <v>5992</v>
      </c>
      <c r="F2062" s="40" t="s">
        <v>5993</v>
      </c>
      <c r="G2062" t="s">
        <v>5567</v>
      </c>
      <c r="H2062" t="s">
        <v>5888</v>
      </c>
    </row>
    <row r="2063" spans="1:8" ht="15" customHeight="1" x14ac:dyDescent="0.25">
      <c r="A2063" s="51">
        <v>2063</v>
      </c>
      <c r="B2063" s="40" t="s">
        <v>283</v>
      </c>
      <c r="C2063" s="40" t="s">
        <v>5564</v>
      </c>
      <c r="D2063" s="40" t="s">
        <v>5994</v>
      </c>
      <c r="E2063" s="40" t="s">
        <v>5995</v>
      </c>
      <c r="F2063" s="40" t="s">
        <v>5996</v>
      </c>
      <c r="G2063" t="s">
        <v>5567</v>
      </c>
      <c r="H2063" t="s">
        <v>5888</v>
      </c>
    </row>
    <row r="2064" spans="1:8" ht="15" customHeight="1" x14ac:dyDescent="0.25">
      <c r="A2064" s="51">
        <v>2064</v>
      </c>
      <c r="B2064" s="40" t="s">
        <v>283</v>
      </c>
      <c r="C2064" s="40" t="s">
        <v>5564</v>
      </c>
      <c r="D2064" s="40" t="s">
        <v>5997</v>
      </c>
      <c r="E2064" s="40" t="s">
        <v>5998</v>
      </c>
      <c r="F2064" s="40" t="s">
        <v>5999</v>
      </c>
      <c r="G2064" t="s">
        <v>5567</v>
      </c>
      <c r="H2064" t="s">
        <v>5888</v>
      </c>
    </row>
    <row r="2065" spans="1:8" ht="15" customHeight="1" x14ac:dyDescent="0.25">
      <c r="A2065" s="51">
        <v>2065</v>
      </c>
      <c r="B2065" s="40" t="s">
        <v>283</v>
      </c>
      <c r="C2065" s="40" t="s">
        <v>5564</v>
      </c>
      <c r="D2065" s="40" t="s">
        <v>6000</v>
      </c>
      <c r="E2065" s="40" t="s">
        <v>6001</v>
      </c>
      <c r="F2065" s="40" t="s">
        <v>6002</v>
      </c>
      <c r="G2065" t="s">
        <v>5567</v>
      </c>
      <c r="H2065" t="s">
        <v>5888</v>
      </c>
    </row>
    <row r="2066" spans="1:8" ht="15" customHeight="1" x14ac:dyDescent="0.25">
      <c r="A2066" s="51">
        <v>2066</v>
      </c>
      <c r="B2066" s="40" t="s">
        <v>283</v>
      </c>
      <c r="C2066" s="40" t="s">
        <v>5564</v>
      </c>
      <c r="D2066" s="40" t="s">
        <v>6003</v>
      </c>
      <c r="E2066" s="40" t="s">
        <v>6004</v>
      </c>
      <c r="F2066" s="40" t="s">
        <v>6005</v>
      </c>
      <c r="G2066" t="s">
        <v>5567</v>
      </c>
      <c r="H2066" t="s">
        <v>5888</v>
      </c>
    </row>
    <row r="2067" spans="1:8" ht="15" customHeight="1" x14ac:dyDescent="0.25">
      <c r="A2067" s="51">
        <v>2067</v>
      </c>
      <c r="B2067" s="40" t="s">
        <v>283</v>
      </c>
      <c r="C2067" s="40" t="s">
        <v>5564</v>
      </c>
      <c r="D2067" s="40" t="s">
        <v>6006</v>
      </c>
      <c r="E2067" s="40" t="s">
        <v>6007</v>
      </c>
      <c r="F2067" s="40" t="s">
        <v>6008</v>
      </c>
      <c r="G2067" t="s">
        <v>5567</v>
      </c>
      <c r="H2067" t="s">
        <v>5888</v>
      </c>
    </row>
    <row r="2068" spans="1:8" ht="15" customHeight="1" x14ac:dyDescent="0.25">
      <c r="A2068" s="51">
        <v>2068</v>
      </c>
      <c r="B2068" s="40" t="s">
        <v>283</v>
      </c>
      <c r="C2068" s="40" t="s">
        <v>5564</v>
      </c>
      <c r="D2068" s="40" t="s">
        <v>6009</v>
      </c>
      <c r="E2068" s="40" t="s">
        <v>6010</v>
      </c>
      <c r="F2068" s="40" t="s">
        <v>6011</v>
      </c>
      <c r="G2068" t="s">
        <v>5567</v>
      </c>
      <c r="H2068" t="s">
        <v>5888</v>
      </c>
    </row>
    <row r="2069" spans="1:8" ht="15" customHeight="1" x14ac:dyDescent="0.25">
      <c r="A2069" s="51">
        <v>2069</v>
      </c>
      <c r="B2069" s="40" t="s">
        <v>283</v>
      </c>
      <c r="C2069" s="40" t="s">
        <v>5564</v>
      </c>
      <c r="D2069" s="40" t="s">
        <v>6012</v>
      </c>
      <c r="E2069" s="40" t="s">
        <v>6013</v>
      </c>
      <c r="F2069" s="40" t="s">
        <v>6014</v>
      </c>
      <c r="G2069" t="s">
        <v>5567</v>
      </c>
      <c r="H2069" t="s">
        <v>5888</v>
      </c>
    </row>
    <row r="2070" spans="1:8" ht="15" customHeight="1" x14ac:dyDescent="0.25">
      <c r="A2070" s="51">
        <v>2070</v>
      </c>
      <c r="B2070" s="40" t="s">
        <v>283</v>
      </c>
      <c r="C2070" s="40" t="s">
        <v>5564</v>
      </c>
      <c r="D2070" s="40" t="s">
        <v>6015</v>
      </c>
      <c r="E2070" s="40" t="s">
        <v>6016</v>
      </c>
      <c r="F2070" s="40" t="s">
        <v>6017</v>
      </c>
      <c r="G2070" t="s">
        <v>5567</v>
      </c>
      <c r="H2070" t="s">
        <v>5888</v>
      </c>
    </row>
    <row r="2071" spans="1:8" ht="15" customHeight="1" x14ac:dyDescent="0.25">
      <c r="A2071" s="51">
        <v>2071</v>
      </c>
      <c r="B2071" s="40" t="s">
        <v>283</v>
      </c>
      <c r="C2071" s="40" t="s">
        <v>5564</v>
      </c>
      <c r="D2071" s="40" t="s">
        <v>6018</v>
      </c>
      <c r="E2071" s="40" t="s">
        <v>6019</v>
      </c>
      <c r="F2071" s="40" t="s">
        <v>6020</v>
      </c>
      <c r="G2071" t="s">
        <v>5567</v>
      </c>
      <c r="H2071" t="s">
        <v>5888</v>
      </c>
    </row>
    <row r="2072" spans="1:8" ht="15" customHeight="1" x14ac:dyDescent="0.25">
      <c r="A2072" s="51">
        <v>2072</v>
      </c>
      <c r="B2072" s="40" t="s">
        <v>283</v>
      </c>
      <c r="C2072" s="40" t="s">
        <v>5564</v>
      </c>
      <c r="D2072" s="40" t="s">
        <v>6021</v>
      </c>
      <c r="E2072" s="40" t="s">
        <v>6022</v>
      </c>
      <c r="F2072" s="40" t="s">
        <v>6023</v>
      </c>
      <c r="G2072" t="s">
        <v>5567</v>
      </c>
      <c r="H2072" t="s">
        <v>5888</v>
      </c>
    </row>
    <row r="2073" spans="1:8" ht="15" customHeight="1" x14ac:dyDescent="0.25">
      <c r="A2073" s="51">
        <v>2073</v>
      </c>
      <c r="B2073" s="40" t="s">
        <v>283</v>
      </c>
      <c r="C2073" s="40" t="s">
        <v>5564</v>
      </c>
      <c r="D2073" s="40" t="s">
        <v>6024</v>
      </c>
      <c r="E2073" s="40" t="s">
        <v>6025</v>
      </c>
      <c r="F2073" s="40" t="s">
        <v>6026</v>
      </c>
      <c r="G2073" t="s">
        <v>5567</v>
      </c>
      <c r="H2073" t="s">
        <v>5888</v>
      </c>
    </row>
    <row r="2074" spans="1:8" ht="15" customHeight="1" x14ac:dyDescent="0.25">
      <c r="A2074" s="51">
        <v>2074</v>
      </c>
      <c r="B2074" s="40" t="s">
        <v>283</v>
      </c>
      <c r="C2074" s="40" t="s">
        <v>5564</v>
      </c>
      <c r="D2074" s="40" t="s">
        <v>6027</v>
      </c>
      <c r="E2074" s="40" t="s">
        <v>6028</v>
      </c>
      <c r="F2074" s="40" t="s">
        <v>6029</v>
      </c>
      <c r="G2074" t="s">
        <v>5567</v>
      </c>
      <c r="H2074" t="s">
        <v>5888</v>
      </c>
    </row>
    <row r="2075" spans="1:8" ht="15" customHeight="1" x14ac:dyDescent="0.25">
      <c r="A2075" s="51">
        <v>2075</v>
      </c>
      <c r="B2075" s="40" t="s">
        <v>283</v>
      </c>
      <c r="C2075" s="40" t="s">
        <v>5564</v>
      </c>
      <c r="D2075" s="40" t="s">
        <v>6030</v>
      </c>
      <c r="E2075" s="40" t="s">
        <v>6031</v>
      </c>
      <c r="F2075" s="40" t="s">
        <v>6032</v>
      </c>
      <c r="G2075" t="s">
        <v>5567</v>
      </c>
      <c r="H2075" t="s">
        <v>5888</v>
      </c>
    </row>
    <row r="2076" spans="1:8" ht="15" customHeight="1" x14ac:dyDescent="0.25">
      <c r="A2076" s="51">
        <v>2076</v>
      </c>
      <c r="B2076" s="40" t="s">
        <v>283</v>
      </c>
      <c r="C2076" s="40" t="s">
        <v>5564</v>
      </c>
      <c r="D2076" s="40" t="s">
        <v>6033</v>
      </c>
      <c r="E2076" s="40" t="s">
        <v>6034</v>
      </c>
      <c r="F2076" s="40" t="s">
        <v>6035</v>
      </c>
      <c r="G2076" t="s">
        <v>5567</v>
      </c>
      <c r="H2076" t="s">
        <v>5888</v>
      </c>
    </row>
    <row r="2077" spans="1:8" ht="15" customHeight="1" x14ac:dyDescent="0.25">
      <c r="A2077" s="51">
        <v>2077</v>
      </c>
      <c r="B2077" s="40" t="s">
        <v>283</v>
      </c>
      <c r="C2077" s="40" t="s">
        <v>5564</v>
      </c>
      <c r="D2077" s="40" t="s">
        <v>6036</v>
      </c>
      <c r="E2077" s="40" t="s">
        <v>6037</v>
      </c>
      <c r="F2077" s="40" t="s">
        <v>6038</v>
      </c>
      <c r="G2077" t="s">
        <v>5567</v>
      </c>
      <c r="H2077" t="s">
        <v>5888</v>
      </c>
    </row>
    <row r="2078" spans="1:8" ht="15" customHeight="1" x14ac:dyDescent="0.25">
      <c r="A2078" s="51">
        <v>2078</v>
      </c>
      <c r="B2078" s="40" t="s">
        <v>283</v>
      </c>
      <c r="C2078" s="40" t="s">
        <v>5564</v>
      </c>
      <c r="D2078" s="40" t="s">
        <v>6039</v>
      </c>
      <c r="E2078" s="40" t="s">
        <v>6040</v>
      </c>
      <c r="F2078" s="40" t="s">
        <v>6041</v>
      </c>
      <c r="G2078" t="s">
        <v>5567</v>
      </c>
      <c r="H2078" t="s">
        <v>5888</v>
      </c>
    </row>
    <row r="2079" spans="1:8" ht="15" customHeight="1" x14ac:dyDescent="0.25">
      <c r="A2079" s="51">
        <v>2079</v>
      </c>
      <c r="B2079" s="40" t="s">
        <v>283</v>
      </c>
      <c r="C2079" s="40" t="s">
        <v>5564</v>
      </c>
      <c r="D2079" s="40" t="s">
        <v>6042</v>
      </c>
      <c r="E2079" s="40" t="s">
        <v>6043</v>
      </c>
      <c r="F2079" s="40" t="s">
        <v>6044</v>
      </c>
      <c r="G2079" t="s">
        <v>5567</v>
      </c>
      <c r="H2079" t="s">
        <v>5888</v>
      </c>
    </row>
    <row r="2080" spans="1:8" ht="15" customHeight="1" x14ac:dyDescent="0.25">
      <c r="A2080" s="51">
        <v>2080</v>
      </c>
      <c r="B2080" s="40" t="s">
        <v>283</v>
      </c>
      <c r="C2080" s="40" t="s">
        <v>5564</v>
      </c>
      <c r="D2080" s="40" t="s">
        <v>6045</v>
      </c>
      <c r="E2080" s="40" t="s">
        <v>6046</v>
      </c>
      <c r="F2080" s="40" t="s">
        <v>6047</v>
      </c>
      <c r="G2080" t="s">
        <v>5567</v>
      </c>
      <c r="H2080" t="s">
        <v>5888</v>
      </c>
    </row>
    <row r="2081" spans="1:8" ht="15" customHeight="1" x14ac:dyDescent="0.25">
      <c r="A2081" s="51">
        <v>2081</v>
      </c>
      <c r="B2081" s="40" t="s">
        <v>283</v>
      </c>
      <c r="C2081" s="40" t="s">
        <v>5564</v>
      </c>
      <c r="D2081" s="40" t="s">
        <v>6048</v>
      </c>
      <c r="E2081" s="40" t="s">
        <v>6049</v>
      </c>
      <c r="F2081" s="40" t="s">
        <v>6050</v>
      </c>
      <c r="G2081" t="s">
        <v>5567</v>
      </c>
      <c r="H2081" t="s">
        <v>5888</v>
      </c>
    </row>
    <row r="2082" spans="1:8" ht="15" customHeight="1" x14ac:dyDescent="0.25">
      <c r="A2082" s="51">
        <v>2082</v>
      </c>
      <c r="B2082" s="40" t="s">
        <v>283</v>
      </c>
      <c r="C2082" s="40" t="s">
        <v>5564</v>
      </c>
      <c r="D2082" s="40" t="s">
        <v>6051</v>
      </c>
      <c r="E2082" s="40" t="s">
        <v>6052</v>
      </c>
      <c r="F2082" s="40" t="s">
        <v>6053</v>
      </c>
      <c r="G2082" t="s">
        <v>5567</v>
      </c>
      <c r="H2082" t="s">
        <v>5888</v>
      </c>
    </row>
    <row r="2083" spans="1:8" ht="15" customHeight="1" x14ac:dyDescent="0.25">
      <c r="A2083" s="51">
        <v>2083</v>
      </c>
      <c r="B2083" s="40" t="s">
        <v>283</v>
      </c>
      <c r="C2083" s="40" t="s">
        <v>5564</v>
      </c>
      <c r="D2083" s="40" t="s">
        <v>6054</v>
      </c>
      <c r="E2083" s="40" t="s">
        <v>6055</v>
      </c>
      <c r="F2083" s="40" t="s">
        <v>6056</v>
      </c>
      <c r="G2083" t="s">
        <v>5567</v>
      </c>
      <c r="H2083" t="s">
        <v>5888</v>
      </c>
    </row>
    <row r="2084" spans="1:8" ht="15" customHeight="1" x14ac:dyDescent="0.25">
      <c r="A2084" s="51">
        <v>2084</v>
      </c>
      <c r="B2084" s="40" t="s">
        <v>283</v>
      </c>
      <c r="C2084" s="40" t="s">
        <v>5564</v>
      </c>
      <c r="D2084" s="40" t="s">
        <v>6057</v>
      </c>
      <c r="E2084" s="40" t="s">
        <v>6058</v>
      </c>
      <c r="F2084" s="40" t="s">
        <v>6059</v>
      </c>
      <c r="G2084" t="s">
        <v>5567</v>
      </c>
      <c r="H2084" t="s">
        <v>5888</v>
      </c>
    </row>
    <row r="2085" spans="1:8" ht="15" customHeight="1" x14ac:dyDescent="0.25">
      <c r="A2085" s="51">
        <v>2085</v>
      </c>
      <c r="B2085" s="40" t="s">
        <v>283</v>
      </c>
      <c r="C2085" s="40" t="s">
        <v>5564</v>
      </c>
      <c r="D2085" s="40" t="s">
        <v>6060</v>
      </c>
      <c r="E2085" s="40" t="s">
        <v>6061</v>
      </c>
      <c r="F2085" s="40" t="s">
        <v>6062</v>
      </c>
      <c r="G2085" t="s">
        <v>5567</v>
      </c>
      <c r="H2085" t="s">
        <v>5888</v>
      </c>
    </row>
    <row r="2086" spans="1:8" ht="15" customHeight="1" x14ac:dyDescent="0.25">
      <c r="A2086" s="51">
        <v>2086</v>
      </c>
      <c r="B2086" s="40" t="s">
        <v>283</v>
      </c>
      <c r="C2086" s="40" t="s">
        <v>5564</v>
      </c>
      <c r="D2086" s="40" t="s">
        <v>6063</v>
      </c>
      <c r="E2086" s="40" t="s">
        <v>6064</v>
      </c>
      <c r="F2086" s="40" t="s">
        <v>6065</v>
      </c>
      <c r="G2086" t="s">
        <v>5567</v>
      </c>
      <c r="H2086" t="s">
        <v>5888</v>
      </c>
    </row>
    <row r="2087" spans="1:8" ht="15" customHeight="1" x14ac:dyDescent="0.25">
      <c r="A2087" s="51">
        <v>2087</v>
      </c>
      <c r="B2087" s="40" t="s">
        <v>283</v>
      </c>
      <c r="C2087" s="40" t="s">
        <v>5564</v>
      </c>
      <c r="D2087" s="40" t="s">
        <v>6066</v>
      </c>
      <c r="E2087" s="40" t="s">
        <v>6067</v>
      </c>
      <c r="F2087" s="40" t="s">
        <v>6068</v>
      </c>
      <c r="G2087" t="s">
        <v>5567</v>
      </c>
      <c r="H2087" t="s">
        <v>5888</v>
      </c>
    </row>
    <row r="2088" spans="1:8" ht="15" customHeight="1" x14ac:dyDescent="0.25">
      <c r="A2088" s="51">
        <v>2088</v>
      </c>
      <c r="B2088" s="40" t="s">
        <v>13</v>
      </c>
      <c r="C2088" s="40" t="s">
        <v>5564</v>
      </c>
      <c r="D2088" s="40" t="s">
        <v>13</v>
      </c>
      <c r="E2088" s="40" t="s">
        <v>6069</v>
      </c>
      <c r="F2088" s="40" t="s">
        <v>6070</v>
      </c>
      <c r="G2088" t="s">
        <v>5567</v>
      </c>
      <c r="H2088" t="s">
        <v>6069</v>
      </c>
    </row>
    <row r="2089" spans="1:8" ht="15" customHeight="1" x14ac:dyDescent="0.25">
      <c r="A2089" s="51">
        <v>2089</v>
      </c>
      <c r="B2089" s="40" t="s">
        <v>13</v>
      </c>
      <c r="C2089" s="40" t="s">
        <v>5564</v>
      </c>
      <c r="D2089" s="40" t="s">
        <v>6071</v>
      </c>
      <c r="E2089" s="40" t="s">
        <v>6072</v>
      </c>
      <c r="F2089" s="40" t="s">
        <v>6073</v>
      </c>
      <c r="G2089" t="s">
        <v>5567</v>
      </c>
      <c r="H2089" t="s">
        <v>6069</v>
      </c>
    </row>
    <row r="2090" spans="1:8" ht="15" customHeight="1" x14ac:dyDescent="0.25">
      <c r="A2090" s="51">
        <v>2090</v>
      </c>
      <c r="B2090" s="40" t="s">
        <v>13</v>
      </c>
      <c r="C2090" s="40" t="s">
        <v>5564</v>
      </c>
      <c r="D2090" s="40" t="s">
        <v>6074</v>
      </c>
      <c r="E2090" s="40" t="s">
        <v>6072</v>
      </c>
      <c r="F2090" s="40" t="s">
        <v>6075</v>
      </c>
      <c r="G2090" t="s">
        <v>5567</v>
      </c>
      <c r="H2090" t="s">
        <v>6069</v>
      </c>
    </row>
    <row r="2091" spans="1:8" ht="15" customHeight="1" x14ac:dyDescent="0.25">
      <c r="A2091" s="51">
        <v>2091</v>
      </c>
      <c r="B2091" s="40" t="s">
        <v>13</v>
      </c>
      <c r="C2091" s="40" t="s">
        <v>5564</v>
      </c>
      <c r="D2091" s="40" t="s">
        <v>6076</v>
      </c>
      <c r="E2091" s="40" t="s">
        <v>6077</v>
      </c>
      <c r="F2091" s="40" t="s">
        <v>6078</v>
      </c>
      <c r="G2091" t="s">
        <v>5567</v>
      </c>
      <c r="H2091" t="s">
        <v>6069</v>
      </c>
    </row>
    <row r="2092" spans="1:8" ht="15" customHeight="1" x14ac:dyDescent="0.25">
      <c r="A2092" s="51">
        <v>2092</v>
      </c>
      <c r="B2092" s="40" t="s">
        <v>13</v>
      </c>
      <c r="C2092" s="40" t="s">
        <v>5564</v>
      </c>
      <c r="D2092" s="40" t="s">
        <v>6079</v>
      </c>
      <c r="E2092" s="40" t="s">
        <v>6080</v>
      </c>
      <c r="F2092" s="40" t="s">
        <v>6081</v>
      </c>
      <c r="G2092" t="s">
        <v>5567</v>
      </c>
      <c r="H2092" t="s">
        <v>6069</v>
      </c>
    </row>
    <row r="2093" spans="1:8" ht="15" customHeight="1" x14ac:dyDescent="0.25">
      <c r="A2093" s="51">
        <v>2093</v>
      </c>
      <c r="B2093" s="40" t="s">
        <v>13</v>
      </c>
      <c r="C2093" s="40" t="s">
        <v>5564</v>
      </c>
      <c r="D2093" s="40" t="s">
        <v>6082</v>
      </c>
      <c r="E2093" s="40" t="s">
        <v>6083</v>
      </c>
      <c r="F2093" s="40" t="s">
        <v>6084</v>
      </c>
      <c r="G2093" t="s">
        <v>5567</v>
      </c>
      <c r="H2093" t="s">
        <v>6069</v>
      </c>
    </row>
    <row r="2094" spans="1:8" ht="15" customHeight="1" x14ac:dyDescent="0.25">
      <c r="A2094" s="51">
        <v>2094</v>
      </c>
      <c r="B2094" s="40" t="s">
        <v>13</v>
      </c>
      <c r="C2094" s="40" t="s">
        <v>5564</v>
      </c>
      <c r="D2094" s="40" t="s">
        <v>6085</v>
      </c>
      <c r="E2094" s="40" t="s">
        <v>6086</v>
      </c>
      <c r="F2094" s="40" t="s">
        <v>6087</v>
      </c>
      <c r="G2094" t="s">
        <v>5567</v>
      </c>
      <c r="H2094" t="s">
        <v>6069</v>
      </c>
    </row>
    <row r="2095" spans="1:8" ht="15" customHeight="1" x14ac:dyDescent="0.25">
      <c r="A2095" s="51">
        <v>2095</v>
      </c>
      <c r="B2095" s="40" t="s">
        <v>13</v>
      </c>
      <c r="C2095" s="40" t="s">
        <v>5564</v>
      </c>
      <c r="D2095" s="40" t="s">
        <v>6088</v>
      </c>
      <c r="E2095" s="40" t="s">
        <v>6089</v>
      </c>
      <c r="F2095" s="40" t="s">
        <v>6090</v>
      </c>
      <c r="G2095" t="s">
        <v>5567</v>
      </c>
      <c r="H2095" t="s">
        <v>6069</v>
      </c>
    </row>
    <row r="2096" spans="1:8" ht="15" customHeight="1" x14ac:dyDescent="0.25">
      <c r="A2096" s="51">
        <v>2096</v>
      </c>
      <c r="B2096" s="40" t="s">
        <v>13</v>
      </c>
      <c r="C2096" s="40" t="s">
        <v>5564</v>
      </c>
      <c r="D2096" s="40" t="s">
        <v>6091</v>
      </c>
      <c r="E2096" s="40" t="s">
        <v>6092</v>
      </c>
      <c r="F2096" s="40" t="s">
        <v>6093</v>
      </c>
      <c r="G2096" t="s">
        <v>5567</v>
      </c>
      <c r="H2096" t="s">
        <v>6069</v>
      </c>
    </row>
    <row r="2097" spans="1:8" ht="15" customHeight="1" x14ac:dyDescent="0.25">
      <c r="A2097" s="51">
        <v>2097</v>
      </c>
      <c r="B2097" s="40" t="s">
        <v>13</v>
      </c>
      <c r="C2097" s="40" t="s">
        <v>5564</v>
      </c>
      <c r="D2097" s="40" t="s">
        <v>6094</v>
      </c>
      <c r="E2097" s="40" t="s">
        <v>6092</v>
      </c>
      <c r="F2097" s="40" t="s">
        <v>6095</v>
      </c>
      <c r="G2097" t="s">
        <v>5567</v>
      </c>
      <c r="H2097" t="s">
        <v>6069</v>
      </c>
    </row>
    <row r="2098" spans="1:8" ht="15" customHeight="1" x14ac:dyDescent="0.25">
      <c r="A2098" s="51">
        <v>2098</v>
      </c>
      <c r="B2098" s="40" t="s">
        <v>13</v>
      </c>
      <c r="C2098" s="40" t="s">
        <v>5564</v>
      </c>
      <c r="D2098" s="40" t="s">
        <v>6096</v>
      </c>
      <c r="E2098" s="40" t="s">
        <v>6097</v>
      </c>
      <c r="F2098" s="40" t="s">
        <v>6098</v>
      </c>
      <c r="G2098" t="s">
        <v>5567</v>
      </c>
      <c r="H2098" t="s">
        <v>6069</v>
      </c>
    </row>
    <row r="2099" spans="1:8" ht="15" customHeight="1" x14ac:dyDescent="0.25">
      <c r="A2099" s="51">
        <v>2099</v>
      </c>
      <c r="B2099" s="40" t="s">
        <v>13</v>
      </c>
      <c r="C2099" s="40" t="s">
        <v>5564</v>
      </c>
      <c r="D2099" s="40" t="s">
        <v>6099</v>
      </c>
      <c r="E2099" s="40" t="s">
        <v>6100</v>
      </c>
      <c r="F2099" s="40" t="s">
        <v>6101</v>
      </c>
      <c r="G2099" t="s">
        <v>5567</v>
      </c>
      <c r="H2099" t="s">
        <v>6069</v>
      </c>
    </row>
    <row r="2100" spans="1:8" ht="15" customHeight="1" x14ac:dyDescent="0.25">
      <c r="A2100" s="51">
        <v>2100</v>
      </c>
      <c r="B2100" s="40" t="s">
        <v>13</v>
      </c>
      <c r="C2100" s="40" t="s">
        <v>5564</v>
      </c>
      <c r="D2100" s="40" t="s">
        <v>6102</v>
      </c>
      <c r="E2100" s="40" t="s">
        <v>6103</v>
      </c>
      <c r="F2100" s="40" t="s">
        <v>6104</v>
      </c>
      <c r="G2100" t="s">
        <v>5567</v>
      </c>
      <c r="H2100" t="s">
        <v>6069</v>
      </c>
    </row>
    <row r="2101" spans="1:8" ht="15" customHeight="1" x14ac:dyDescent="0.25">
      <c r="A2101" s="51">
        <v>2101</v>
      </c>
      <c r="B2101" s="40" t="s">
        <v>13</v>
      </c>
      <c r="C2101" s="40" t="s">
        <v>5564</v>
      </c>
      <c r="D2101" s="40" t="s">
        <v>6105</v>
      </c>
      <c r="E2101" s="40" t="s">
        <v>6106</v>
      </c>
      <c r="F2101" s="40" t="s">
        <v>6107</v>
      </c>
      <c r="G2101" t="s">
        <v>5567</v>
      </c>
      <c r="H2101" t="s">
        <v>6069</v>
      </c>
    </row>
    <row r="2102" spans="1:8" ht="15" customHeight="1" x14ac:dyDescent="0.25">
      <c r="A2102" s="51">
        <v>2102</v>
      </c>
      <c r="B2102" s="40" t="s">
        <v>13</v>
      </c>
      <c r="C2102" s="40" t="s">
        <v>5564</v>
      </c>
      <c r="D2102" s="40" t="s">
        <v>6108</v>
      </c>
      <c r="E2102" s="40" t="s">
        <v>6109</v>
      </c>
      <c r="F2102" s="40" t="s">
        <v>6110</v>
      </c>
      <c r="G2102" t="s">
        <v>5567</v>
      </c>
      <c r="H2102" t="s">
        <v>6069</v>
      </c>
    </row>
    <row r="2103" spans="1:8" ht="15" customHeight="1" x14ac:dyDescent="0.25">
      <c r="A2103" s="51">
        <v>2103</v>
      </c>
      <c r="B2103" s="40" t="s">
        <v>13</v>
      </c>
      <c r="C2103" s="40" t="s">
        <v>5564</v>
      </c>
      <c r="D2103" s="40" t="s">
        <v>6111</v>
      </c>
      <c r="E2103" s="40" t="s">
        <v>6112</v>
      </c>
      <c r="F2103" s="40" t="s">
        <v>6113</v>
      </c>
      <c r="G2103" t="s">
        <v>5567</v>
      </c>
      <c r="H2103" t="s">
        <v>6069</v>
      </c>
    </row>
    <row r="2104" spans="1:8" ht="15" customHeight="1" x14ac:dyDescent="0.25">
      <c r="A2104" s="51">
        <v>2104</v>
      </c>
      <c r="B2104" s="40" t="s">
        <v>13</v>
      </c>
      <c r="C2104" s="40" t="s">
        <v>5564</v>
      </c>
      <c r="D2104" s="40" t="s">
        <v>6114</v>
      </c>
      <c r="E2104" s="40" t="s">
        <v>6115</v>
      </c>
      <c r="F2104" s="40" t="s">
        <v>6116</v>
      </c>
      <c r="G2104" t="s">
        <v>5567</v>
      </c>
      <c r="H2104" t="s">
        <v>6069</v>
      </c>
    </row>
    <row r="2105" spans="1:8" ht="15" customHeight="1" x14ac:dyDescent="0.25">
      <c r="A2105" s="51">
        <v>2105</v>
      </c>
      <c r="B2105" s="40" t="s">
        <v>13</v>
      </c>
      <c r="C2105" s="40" t="s">
        <v>5564</v>
      </c>
      <c r="D2105" s="40" t="s">
        <v>6117</v>
      </c>
      <c r="E2105" s="40" t="s">
        <v>6118</v>
      </c>
      <c r="F2105" s="40" t="s">
        <v>6119</v>
      </c>
      <c r="G2105" t="s">
        <v>5567</v>
      </c>
      <c r="H2105" t="s">
        <v>6069</v>
      </c>
    </row>
    <row r="2106" spans="1:8" ht="15" customHeight="1" x14ac:dyDescent="0.25">
      <c r="A2106" s="51">
        <v>2106</v>
      </c>
      <c r="B2106" s="40" t="s">
        <v>13</v>
      </c>
      <c r="C2106" s="40" t="s">
        <v>5564</v>
      </c>
      <c r="D2106" s="40" t="s">
        <v>6120</v>
      </c>
      <c r="E2106" s="40" t="s">
        <v>6121</v>
      </c>
      <c r="F2106" s="40" t="s">
        <v>6122</v>
      </c>
      <c r="G2106" t="s">
        <v>5567</v>
      </c>
      <c r="H2106" t="s">
        <v>6069</v>
      </c>
    </row>
    <row r="2107" spans="1:8" ht="15" customHeight="1" x14ac:dyDescent="0.25">
      <c r="A2107" s="51">
        <v>2107</v>
      </c>
      <c r="B2107" s="40" t="s">
        <v>291</v>
      </c>
      <c r="C2107" s="40" t="s">
        <v>6123</v>
      </c>
      <c r="D2107" s="40" t="s">
        <v>291</v>
      </c>
      <c r="E2107" s="40" t="s">
        <v>6124</v>
      </c>
      <c r="F2107" s="40" t="s">
        <v>6125</v>
      </c>
      <c r="G2107" t="s">
        <v>6126</v>
      </c>
      <c r="H2107" t="s">
        <v>6124</v>
      </c>
    </row>
    <row r="2108" spans="1:8" ht="15" customHeight="1" x14ac:dyDescent="0.25">
      <c r="A2108" s="51">
        <v>2108</v>
      </c>
      <c r="B2108" s="40" t="s">
        <v>291</v>
      </c>
      <c r="C2108" s="40" t="s">
        <v>6123</v>
      </c>
      <c r="D2108" s="40" t="s">
        <v>6127</v>
      </c>
      <c r="E2108" s="40" t="s">
        <v>6128</v>
      </c>
      <c r="F2108" s="40" t="s">
        <v>6129</v>
      </c>
      <c r="G2108" t="s">
        <v>6126</v>
      </c>
      <c r="H2108" t="s">
        <v>6124</v>
      </c>
    </row>
    <row r="2109" spans="1:8" ht="15" customHeight="1" x14ac:dyDescent="0.25">
      <c r="A2109" s="51">
        <v>2109</v>
      </c>
      <c r="B2109" s="40" t="s">
        <v>291</v>
      </c>
      <c r="C2109" s="40" t="s">
        <v>6123</v>
      </c>
      <c r="D2109" s="40" t="s">
        <v>6130</v>
      </c>
      <c r="E2109" s="40" t="s">
        <v>6128</v>
      </c>
      <c r="F2109" s="40" t="s">
        <v>6131</v>
      </c>
      <c r="G2109" t="s">
        <v>6126</v>
      </c>
      <c r="H2109" t="s">
        <v>6124</v>
      </c>
    </row>
    <row r="2110" spans="1:8" ht="15" customHeight="1" x14ac:dyDescent="0.25">
      <c r="A2110" s="51">
        <v>2110</v>
      </c>
      <c r="B2110" s="40" t="s">
        <v>291</v>
      </c>
      <c r="C2110" s="40" t="s">
        <v>6123</v>
      </c>
      <c r="D2110" s="40" t="s">
        <v>6132</v>
      </c>
      <c r="E2110" s="40" t="s">
        <v>6133</v>
      </c>
      <c r="F2110" s="40" t="s">
        <v>6134</v>
      </c>
      <c r="G2110" t="s">
        <v>6126</v>
      </c>
      <c r="H2110" t="s">
        <v>6124</v>
      </c>
    </row>
    <row r="2111" spans="1:8" ht="15" customHeight="1" x14ac:dyDescent="0.25">
      <c r="A2111" s="51">
        <v>2111</v>
      </c>
      <c r="B2111" s="40" t="s">
        <v>291</v>
      </c>
      <c r="C2111" s="40" t="s">
        <v>6123</v>
      </c>
      <c r="D2111" s="40" t="s">
        <v>6135</v>
      </c>
      <c r="E2111" s="40" t="s">
        <v>6133</v>
      </c>
      <c r="F2111" s="40" t="s">
        <v>6136</v>
      </c>
      <c r="G2111" t="s">
        <v>6126</v>
      </c>
      <c r="H2111" t="s">
        <v>6124</v>
      </c>
    </row>
    <row r="2112" spans="1:8" ht="15" customHeight="1" x14ac:dyDescent="0.25">
      <c r="A2112" s="51">
        <v>2112</v>
      </c>
      <c r="B2112" s="40" t="s">
        <v>291</v>
      </c>
      <c r="C2112" s="40" t="s">
        <v>6123</v>
      </c>
      <c r="D2112" s="40" t="s">
        <v>6137</v>
      </c>
      <c r="E2112" s="40" t="s">
        <v>6138</v>
      </c>
      <c r="F2112" s="40" t="s">
        <v>6139</v>
      </c>
      <c r="G2112" t="s">
        <v>6126</v>
      </c>
      <c r="H2112" t="s">
        <v>6124</v>
      </c>
    </row>
    <row r="2113" spans="1:8" ht="15" customHeight="1" x14ac:dyDescent="0.25">
      <c r="A2113" s="51">
        <v>2113</v>
      </c>
      <c r="B2113" s="40" t="s">
        <v>291</v>
      </c>
      <c r="C2113" s="40" t="s">
        <v>6123</v>
      </c>
      <c r="D2113" s="40" t="s">
        <v>6140</v>
      </c>
      <c r="E2113" s="40" t="s">
        <v>6138</v>
      </c>
      <c r="F2113" s="40" t="s">
        <v>6141</v>
      </c>
      <c r="G2113" t="s">
        <v>6126</v>
      </c>
      <c r="H2113" t="s">
        <v>6124</v>
      </c>
    </row>
    <row r="2114" spans="1:8" ht="15" customHeight="1" x14ac:dyDescent="0.25">
      <c r="A2114" s="51">
        <v>2114</v>
      </c>
      <c r="B2114" s="40" t="s">
        <v>291</v>
      </c>
      <c r="C2114" s="40" t="s">
        <v>6123</v>
      </c>
      <c r="D2114" s="40" t="s">
        <v>6142</v>
      </c>
      <c r="E2114" s="40" t="s">
        <v>6143</v>
      </c>
      <c r="F2114" s="40" t="s">
        <v>6144</v>
      </c>
      <c r="G2114" t="s">
        <v>6126</v>
      </c>
      <c r="H2114" t="s">
        <v>6124</v>
      </c>
    </row>
    <row r="2115" spans="1:8" ht="15" customHeight="1" x14ac:dyDescent="0.25">
      <c r="A2115" s="51">
        <v>2115</v>
      </c>
      <c r="B2115" s="40" t="s">
        <v>291</v>
      </c>
      <c r="C2115" s="40" t="s">
        <v>6123</v>
      </c>
      <c r="D2115" s="40" t="s">
        <v>6145</v>
      </c>
      <c r="E2115" s="40" t="s">
        <v>6143</v>
      </c>
      <c r="F2115" s="40" t="s">
        <v>6146</v>
      </c>
      <c r="G2115" t="s">
        <v>6126</v>
      </c>
      <c r="H2115" t="s">
        <v>6124</v>
      </c>
    </row>
    <row r="2116" spans="1:8" ht="15" customHeight="1" x14ac:dyDescent="0.25">
      <c r="A2116" s="51">
        <v>2116</v>
      </c>
      <c r="B2116" s="40" t="s">
        <v>294</v>
      </c>
      <c r="C2116" s="40" t="s">
        <v>6123</v>
      </c>
      <c r="D2116" s="40" t="s">
        <v>294</v>
      </c>
      <c r="E2116" s="40" t="s">
        <v>6147</v>
      </c>
      <c r="F2116" s="40" t="s">
        <v>6148</v>
      </c>
      <c r="G2116" t="s">
        <v>6126</v>
      </c>
      <c r="H2116" t="s">
        <v>6147</v>
      </c>
    </row>
    <row r="2117" spans="1:8" ht="15" customHeight="1" x14ac:dyDescent="0.25">
      <c r="A2117" s="51">
        <v>2117</v>
      </c>
      <c r="B2117" s="40" t="s">
        <v>294</v>
      </c>
      <c r="C2117" s="40" t="s">
        <v>6123</v>
      </c>
      <c r="D2117" s="40" t="s">
        <v>6149</v>
      </c>
      <c r="E2117" s="40" t="s">
        <v>6150</v>
      </c>
      <c r="F2117" s="40" t="s">
        <v>6151</v>
      </c>
      <c r="G2117" t="s">
        <v>6126</v>
      </c>
      <c r="H2117" t="s">
        <v>6147</v>
      </c>
    </row>
    <row r="2118" spans="1:8" ht="15" customHeight="1" x14ac:dyDescent="0.25">
      <c r="A2118" s="51">
        <v>2118</v>
      </c>
      <c r="B2118" s="40" t="s">
        <v>294</v>
      </c>
      <c r="C2118" s="40" t="s">
        <v>6123</v>
      </c>
      <c r="D2118" s="40" t="s">
        <v>6152</v>
      </c>
      <c r="E2118" s="40" t="s">
        <v>6150</v>
      </c>
      <c r="F2118" s="40" t="s">
        <v>6153</v>
      </c>
      <c r="G2118" t="s">
        <v>6126</v>
      </c>
      <c r="H2118" t="s">
        <v>6147</v>
      </c>
    </row>
    <row r="2119" spans="1:8" ht="15" customHeight="1" x14ac:dyDescent="0.25">
      <c r="A2119" s="51">
        <v>2119</v>
      </c>
      <c r="B2119" s="40" t="s">
        <v>294</v>
      </c>
      <c r="C2119" s="40" t="s">
        <v>6123</v>
      </c>
      <c r="D2119" s="40" t="s">
        <v>6154</v>
      </c>
      <c r="E2119" s="40" t="s">
        <v>6155</v>
      </c>
      <c r="F2119" s="40" t="s">
        <v>6156</v>
      </c>
      <c r="G2119" t="s">
        <v>6126</v>
      </c>
      <c r="H2119" t="s">
        <v>6147</v>
      </c>
    </row>
    <row r="2120" spans="1:8" ht="15" customHeight="1" x14ac:dyDescent="0.25">
      <c r="A2120" s="51">
        <v>2120</v>
      </c>
      <c r="B2120" s="40" t="s">
        <v>294</v>
      </c>
      <c r="C2120" s="40" t="s">
        <v>6123</v>
      </c>
      <c r="D2120" s="40" t="s">
        <v>6157</v>
      </c>
      <c r="E2120" s="40" t="s">
        <v>6158</v>
      </c>
      <c r="F2120" s="40" t="s">
        <v>6159</v>
      </c>
      <c r="G2120" t="s">
        <v>6126</v>
      </c>
      <c r="H2120" t="s">
        <v>6147</v>
      </c>
    </row>
    <row r="2121" spans="1:8" ht="15" customHeight="1" x14ac:dyDescent="0.25">
      <c r="A2121" s="51">
        <v>2121</v>
      </c>
      <c r="B2121" s="40" t="s">
        <v>294</v>
      </c>
      <c r="C2121" s="40" t="s">
        <v>6123</v>
      </c>
      <c r="D2121" s="40" t="s">
        <v>6160</v>
      </c>
      <c r="E2121" s="40" t="s">
        <v>6161</v>
      </c>
      <c r="F2121" s="40" t="s">
        <v>6162</v>
      </c>
      <c r="G2121" t="s">
        <v>6126</v>
      </c>
      <c r="H2121" t="s">
        <v>6147</v>
      </c>
    </row>
    <row r="2122" spans="1:8" ht="15" customHeight="1" x14ac:dyDescent="0.25">
      <c r="A2122" s="51">
        <v>2122</v>
      </c>
      <c r="B2122" s="40" t="s">
        <v>294</v>
      </c>
      <c r="C2122" s="40" t="s">
        <v>6123</v>
      </c>
      <c r="D2122" s="40" t="s">
        <v>6163</v>
      </c>
      <c r="E2122" s="40" t="s">
        <v>6164</v>
      </c>
      <c r="F2122" s="40" t="s">
        <v>6165</v>
      </c>
      <c r="G2122" t="s">
        <v>6126</v>
      </c>
      <c r="H2122" t="s">
        <v>6147</v>
      </c>
    </row>
    <row r="2123" spans="1:8" ht="15" customHeight="1" x14ac:dyDescent="0.25">
      <c r="A2123" s="51">
        <v>2123</v>
      </c>
      <c r="B2123" s="40" t="s">
        <v>294</v>
      </c>
      <c r="C2123" s="40" t="s">
        <v>6123</v>
      </c>
      <c r="D2123" s="40" t="s">
        <v>6166</v>
      </c>
      <c r="E2123" s="40" t="s">
        <v>6167</v>
      </c>
      <c r="F2123" s="40" t="s">
        <v>6168</v>
      </c>
      <c r="G2123" t="s">
        <v>6126</v>
      </c>
      <c r="H2123" t="s">
        <v>6147</v>
      </c>
    </row>
    <row r="2124" spans="1:8" ht="15" customHeight="1" x14ac:dyDescent="0.25">
      <c r="A2124" s="51">
        <v>2124</v>
      </c>
      <c r="B2124" s="40" t="s">
        <v>294</v>
      </c>
      <c r="C2124" s="40" t="s">
        <v>6123</v>
      </c>
      <c r="D2124" s="40" t="s">
        <v>6169</v>
      </c>
      <c r="E2124" s="40" t="s">
        <v>6170</v>
      </c>
      <c r="F2124" s="40" t="s">
        <v>6171</v>
      </c>
      <c r="G2124" t="s">
        <v>6126</v>
      </c>
      <c r="H2124" t="s">
        <v>6147</v>
      </c>
    </row>
    <row r="2125" spans="1:8" ht="15" customHeight="1" x14ac:dyDescent="0.25">
      <c r="A2125" s="51">
        <v>2125</v>
      </c>
      <c r="B2125" s="40" t="s">
        <v>294</v>
      </c>
      <c r="C2125" s="40" t="s">
        <v>6123</v>
      </c>
      <c r="D2125" s="40" t="s">
        <v>6172</v>
      </c>
      <c r="E2125" s="40" t="s">
        <v>6173</v>
      </c>
      <c r="F2125" s="40" t="s">
        <v>6174</v>
      </c>
      <c r="G2125" t="s">
        <v>6126</v>
      </c>
      <c r="H2125" t="s">
        <v>6147</v>
      </c>
    </row>
    <row r="2126" spans="1:8" ht="15" customHeight="1" x14ac:dyDescent="0.25">
      <c r="A2126" s="51">
        <v>2126</v>
      </c>
      <c r="B2126" s="40" t="s">
        <v>294</v>
      </c>
      <c r="C2126" s="40" t="s">
        <v>6123</v>
      </c>
      <c r="D2126" s="40" t="s">
        <v>6175</v>
      </c>
      <c r="E2126" s="40" t="s">
        <v>6176</v>
      </c>
      <c r="F2126" s="40" t="s">
        <v>6177</v>
      </c>
      <c r="G2126" t="s">
        <v>6126</v>
      </c>
      <c r="H2126" t="s">
        <v>6147</v>
      </c>
    </row>
    <row r="2127" spans="1:8" ht="15" customHeight="1" x14ac:dyDescent="0.25">
      <c r="A2127" s="51">
        <v>2127</v>
      </c>
      <c r="B2127" s="40" t="s">
        <v>294</v>
      </c>
      <c r="C2127" s="40" t="s">
        <v>6123</v>
      </c>
      <c r="D2127" s="40" t="s">
        <v>6178</v>
      </c>
      <c r="E2127" s="40" t="s">
        <v>6179</v>
      </c>
      <c r="F2127" s="40" t="s">
        <v>6180</v>
      </c>
      <c r="G2127" t="s">
        <v>6126</v>
      </c>
      <c r="H2127" t="s">
        <v>6147</v>
      </c>
    </row>
    <row r="2128" spans="1:8" ht="15" customHeight="1" x14ac:dyDescent="0.25">
      <c r="A2128" s="51">
        <v>2128</v>
      </c>
      <c r="B2128" s="40" t="s">
        <v>294</v>
      </c>
      <c r="C2128" s="40" t="s">
        <v>6123</v>
      </c>
      <c r="D2128" s="40" t="s">
        <v>6181</v>
      </c>
      <c r="E2128" s="40" t="s">
        <v>6182</v>
      </c>
      <c r="F2128" s="40" t="s">
        <v>6183</v>
      </c>
      <c r="G2128" t="s">
        <v>6126</v>
      </c>
      <c r="H2128" t="s">
        <v>6147</v>
      </c>
    </row>
    <row r="2129" spans="1:8" ht="15" customHeight="1" x14ac:dyDescent="0.25">
      <c r="A2129" s="51">
        <v>2129</v>
      </c>
      <c r="B2129" s="40" t="s">
        <v>294</v>
      </c>
      <c r="C2129" s="40" t="s">
        <v>6123</v>
      </c>
      <c r="D2129" s="40" t="s">
        <v>6184</v>
      </c>
      <c r="E2129" s="40" t="s">
        <v>6185</v>
      </c>
      <c r="F2129" s="40" t="s">
        <v>6186</v>
      </c>
      <c r="G2129" t="s">
        <v>6126</v>
      </c>
      <c r="H2129" t="s">
        <v>6147</v>
      </c>
    </row>
    <row r="2130" spans="1:8" ht="15" customHeight="1" x14ac:dyDescent="0.25">
      <c r="A2130" s="51">
        <v>2130</v>
      </c>
      <c r="B2130" s="40" t="s">
        <v>294</v>
      </c>
      <c r="C2130" s="40" t="s">
        <v>6123</v>
      </c>
      <c r="D2130" s="40" t="s">
        <v>6187</v>
      </c>
      <c r="E2130" s="40" t="s">
        <v>6188</v>
      </c>
      <c r="F2130" s="40" t="s">
        <v>6189</v>
      </c>
      <c r="G2130" t="s">
        <v>6126</v>
      </c>
      <c r="H2130" t="s">
        <v>6147</v>
      </c>
    </row>
    <row r="2131" spans="1:8" ht="15" customHeight="1" x14ac:dyDescent="0.25">
      <c r="A2131" s="51">
        <v>2131</v>
      </c>
      <c r="B2131" s="40" t="s">
        <v>294</v>
      </c>
      <c r="C2131" s="40" t="s">
        <v>6123</v>
      </c>
      <c r="D2131" s="40" t="s">
        <v>6190</v>
      </c>
      <c r="E2131" s="40" t="s">
        <v>6191</v>
      </c>
      <c r="F2131" s="40" t="s">
        <v>6192</v>
      </c>
      <c r="G2131" t="s">
        <v>6126</v>
      </c>
      <c r="H2131" t="s">
        <v>6147</v>
      </c>
    </row>
    <row r="2132" spans="1:8" ht="15" customHeight="1" x14ac:dyDescent="0.25">
      <c r="A2132" s="51">
        <v>2132</v>
      </c>
      <c r="B2132" s="40" t="s">
        <v>294</v>
      </c>
      <c r="C2132" s="40" t="s">
        <v>6123</v>
      </c>
      <c r="D2132" s="40" t="s">
        <v>6193</v>
      </c>
      <c r="E2132" s="40" t="s">
        <v>6194</v>
      </c>
      <c r="F2132" s="40" t="s">
        <v>6195</v>
      </c>
      <c r="G2132" t="s">
        <v>6126</v>
      </c>
      <c r="H2132" t="s">
        <v>6147</v>
      </c>
    </row>
    <row r="2133" spans="1:8" ht="15" customHeight="1" x14ac:dyDescent="0.25">
      <c r="A2133" s="51">
        <v>2133</v>
      </c>
      <c r="B2133" s="40" t="s">
        <v>294</v>
      </c>
      <c r="C2133" s="40" t="s">
        <v>6123</v>
      </c>
      <c r="D2133" s="40" t="s">
        <v>6196</v>
      </c>
      <c r="E2133" s="40" t="s">
        <v>6197</v>
      </c>
      <c r="F2133" s="40" t="s">
        <v>6198</v>
      </c>
      <c r="G2133" t="s">
        <v>6126</v>
      </c>
      <c r="H2133" t="s">
        <v>6147</v>
      </c>
    </row>
    <row r="2134" spans="1:8" ht="15" customHeight="1" x14ac:dyDescent="0.25">
      <c r="A2134" s="51">
        <v>2134</v>
      </c>
      <c r="B2134" s="40" t="s">
        <v>294</v>
      </c>
      <c r="C2134" s="40" t="s">
        <v>6123</v>
      </c>
      <c r="D2134" s="40" t="s">
        <v>6199</v>
      </c>
      <c r="E2134" s="40" t="s">
        <v>6197</v>
      </c>
      <c r="F2134" s="40" t="s">
        <v>6200</v>
      </c>
      <c r="G2134" t="s">
        <v>6126</v>
      </c>
      <c r="H2134" t="s">
        <v>6147</v>
      </c>
    </row>
    <row r="2135" spans="1:8" ht="15" customHeight="1" x14ac:dyDescent="0.25">
      <c r="A2135" s="51">
        <v>2135</v>
      </c>
      <c r="B2135" s="40" t="s">
        <v>300</v>
      </c>
      <c r="C2135" s="40" t="s">
        <v>6201</v>
      </c>
      <c r="D2135" s="40" t="s">
        <v>300</v>
      </c>
      <c r="E2135" s="40" t="s">
        <v>6202</v>
      </c>
      <c r="F2135" s="40" t="s">
        <v>6203</v>
      </c>
      <c r="G2135" t="s">
        <v>6204</v>
      </c>
      <c r="H2135" t="s">
        <v>6202</v>
      </c>
    </row>
    <row r="2136" spans="1:8" ht="15" customHeight="1" x14ac:dyDescent="0.25">
      <c r="A2136" s="51">
        <v>2136</v>
      </c>
      <c r="B2136" s="40" t="s">
        <v>300</v>
      </c>
      <c r="C2136" s="40" t="s">
        <v>6201</v>
      </c>
      <c r="D2136" s="40" t="s">
        <v>6205</v>
      </c>
      <c r="E2136" s="40" t="s">
        <v>6206</v>
      </c>
      <c r="F2136" s="40" t="s">
        <v>6207</v>
      </c>
      <c r="G2136" t="s">
        <v>6204</v>
      </c>
      <c r="H2136" t="s">
        <v>6202</v>
      </c>
    </row>
    <row r="2137" spans="1:8" ht="15" customHeight="1" x14ac:dyDescent="0.25">
      <c r="A2137" s="51">
        <v>2137</v>
      </c>
      <c r="B2137" s="40" t="s">
        <v>300</v>
      </c>
      <c r="C2137" s="40" t="s">
        <v>6201</v>
      </c>
      <c r="D2137" s="40" t="s">
        <v>6208</v>
      </c>
      <c r="E2137" s="40" t="s">
        <v>6209</v>
      </c>
      <c r="F2137" s="40" t="s">
        <v>6210</v>
      </c>
      <c r="G2137" t="s">
        <v>6204</v>
      </c>
      <c r="H2137" t="s">
        <v>6202</v>
      </c>
    </row>
    <row r="2138" spans="1:8" ht="15" customHeight="1" x14ac:dyDescent="0.25">
      <c r="A2138" s="51">
        <v>2138</v>
      </c>
      <c r="B2138" s="40" t="s">
        <v>300</v>
      </c>
      <c r="C2138" s="40" t="s">
        <v>6201</v>
      </c>
      <c r="D2138" s="40" t="s">
        <v>6211</v>
      </c>
      <c r="E2138" s="40" t="s">
        <v>6212</v>
      </c>
      <c r="F2138" s="40" t="s">
        <v>6213</v>
      </c>
      <c r="G2138" t="s">
        <v>6204</v>
      </c>
      <c r="H2138" t="s">
        <v>6202</v>
      </c>
    </row>
    <row r="2139" spans="1:8" ht="15" customHeight="1" x14ac:dyDescent="0.25">
      <c r="A2139" s="51">
        <v>2139</v>
      </c>
      <c r="B2139" s="40" t="s">
        <v>300</v>
      </c>
      <c r="C2139" s="40" t="s">
        <v>6201</v>
      </c>
      <c r="D2139" s="40" t="s">
        <v>6214</v>
      </c>
      <c r="E2139" s="40" t="s">
        <v>6215</v>
      </c>
      <c r="F2139" s="40" t="s">
        <v>6216</v>
      </c>
      <c r="G2139" t="s">
        <v>6204</v>
      </c>
      <c r="H2139" t="s">
        <v>6202</v>
      </c>
    </row>
    <row r="2140" spans="1:8" ht="15" customHeight="1" x14ac:dyDescent="0.25">
      <c r="A2140" s="51">
        <v>2140</v>
      </c>
      <c r="B2140" s="40" t="s">
        <v>300</v>
      </c>
      <c r="C2140" s="40" t="s">
        <v>6201</v>
      </c>
      <c r="D2140" s="40" t="s">
        <v>6217</v>
      </c>
      <c r="E2140" s="40" t="s">
        <v>6218</v>
      </c>
      <c r="F2140" s="40" t="s">
        <v>6219</v>
      </c>
      <c r="G2140" t="s">
        <v>6204</v>
      </c>
      <c r="H2140" t="s">
        <v>6202</v>
      </c>
    </row>
    <row r="2141" spans="1:8" ht="15" customHeight="1" x14ac:dyDescent="0.25">
      <c r="A2141" s="51">
        <v>2141</v>
      </c>
      <c r="B2141" s="40" t="s">
        <v>300</v>
      </c>
      <c r="C2141" s="40" t="s">
        <v>6201</v>
      </c>
      <c r="D2141" s="40" t="s">
        <v>6220</v>
      </c>
      <c r="E2141" s="40" t="s">
        <v>6221</v>
      </c>
      <c r="F2141" s="40" t="s">
        <v>6222</v>
      </c>
      <c r="G2141" t="s">
        <v>6204</v>
      </c>
      <c r="H2141" t="s">
        <v>6202</v>
      </c>
    </row>
    <row r="2142" spans="1:8" ht="15" customHeight="1" x14ac:dyDescent="0.25">
      <c r="A2142" s="51">
        <v>2142</v>
      </c>
      <c r="B2142" s="40" t="s">
        <v>300</v>
      </c>
      <c r="C2142" s="40" t="s">
        <v>6201</v>
      </c>
      <c r="D2142" s="40" t="s">
        <v>6223</v>
      </c>
      <c r="E2142" s="40" t="s">
        <v>6224</v>
      </c>
      <c r="F2142" s="40" t="s">
        <v>6225</v>
      </c>
      <c r="G2142" t="s">
        <v>6204</v>
      </c>
      <c r="H2142" t="s">
        <v>6202</v>
      </c>
    </row>
    <row r="2143" spans="1:8" ht="15" customHeight="1" x14ac:dyDescent="0.25">
      <c r="A2143" s="51">
        <v>2143</v>
      </c>
      <c r="B2143" s="40" t="s">
        <v>300</v>
      </c>
      <c r="C2143" s="40" t="s">
        <v>6201</v>
      </c>
      <c r="D2143" s="40" t="s">
        <v>6226</v>
      </c>
      <c r="E2143" s="40" t="s">
        <v>6227</v>
      </c>
      <c r="F2143" s="40" t="s">
        <v>6228</v>
      </c>
      <c r="G2143" t="s">
        <v>6204</v>
      </c>
      <c r="H2143" t="s">
        <v>6202</v>
      </c>
    </row>
    <row r="2144" spans="1:8" ht="15" customHeight="1" x14ac:dyDescent="0.25">
      <c r="A2144" s="51">
        <v>2144</v>
      </c>
      <c r="B2144" s="40" t="s">
        <v>300</v>
      </c>
      <c r="C2144" s="40" t="s">
        <v>6201</v>
      </c>
      <c r="D2144" s="40" t="s">
        <v>6229</v>
      </c>
      <c r="E2144" s="40" t="s">
        <v>6230</v>
      </c>
      <c r="F2144" s="40" t="s">
        <v>6231</v>
      </c>
      <c r="G2144" t="s">
        <v>6204</v>
      </c>
      <c r="H2144" t="s">
        <v>6202</v>
      </c>
    </row>
    <row r="2145" spans="1:8" ht="15" customHeight="1" x14ac:dyDescent="0.25">
      <c r="A2145" s="51">
        <v>2145</v>
      </c>
      <c r="B2145" s="40" t="s">
        <v>300</v>
      </c>
      <c r="C2145" s="40" t="s">
        <v>6201</v>
      </c>
      <c r="D2145" s="40" t="s">
        <v>6232</v>
      </c>
      <c r="E2145" s="40" t="s">
        <v>6233</v>
      </c>
      <c r="F2145" s="40" t="s">
        <v>6234</v>
      </c>
      <c r="G2145" t="s">
        <v>6204</v>
      </c>
      <c r="H2145" t="s">
        <v>6202</v>
      </c>
    </row>
    <row r="2146" spans="1:8" ht="15" customHeight="1" x14ac:dyDescent="0.25">
      <c r="A2146" s="51">
        <v>2146</v>
      </c>
      <c r="B2146" s="40" t="s">
        <v>300</v>
      </c>
      <c r="C2146" s="40" t="s">
        <v>6201</v>
      </c>
      <c r="D2146" s="40" t="s">
        <v>6235</v>
      </c>
      <c r="E2146" s="40" t="s">
        <v>6236</v>
      </c>
      <c r="F2146" s="40" t="s">
        <v>6237</v>
      </c>
      <c r="G2146" t="s">
        <v>6204</v>
      </c>
      <c r="H2146" t="s">
        <v>6202</v>
      </c>
    </row>
    <row r="2147" spans="1:8" ht="15" customHeight="1" x14ac:dyDescent="0.25">
      <c r="A2147" s="51">
        <v>2147</v>
      </c>
      <c r="B2147" s="40" t="s">
        <v>300</v>
      </c>
      <c r="C2147" s="40" t="s">
        <v>6201</v>
      </c>
      <c r="D2147" s="40" t="s">
        <v>6238</v>
      </c>
      <c r="E2147" s="40" t="s">
        <v>6239</v>
      </c>
      <c r="F2147" s="40" t="s">
        <v>6240</v>
      </c>
      <c r="G2147" t="s">
        <v>6204</v>
      </c>
      <c r="H2147" t="s">
        <v>6202</v>
      </c>
    </row>
    <row r="2148" spans="1:8" ht="15" customHeight="1" x14ac:dyDescent="0.25">
      <c r="A2148" s="51">
        <v>2148</v>
      </c>
      <c r="B2148" s="40" t="s">
        <v>300</v>
      </c>
      <c r="C2148" s="40" t="s">
        <v>6201</v>
      </c>
      <c r="D2148" s="40" t="s">
        <v>6241</v>
      </c>
      <c r="E2148" s="40" t="s">
        <v>6242</v>
      </c>
      <c r="F2148" s="40" t="s">
        <v>6243</v>
      </c>
      <c r="G2148" t="s">
        <v>6204</v>
      </c>
      <c r="H2148" t="s">
        <v>6202</v>
      </c>
    </row>
    <row r="2149" spans="1:8" ht="15" customHeight="1" x14ac:dyDescent="0.25">
      <c r="A2149" s="51">
        <v>2149</v>
      </c>
      <c r="B2149" s="40" t="s">
        <v>300</v>
      </c>
      <c r="C2149" s="40" t="s">
        <v>6201</v>
      </c>
      <c r="D2149" s="40" t="s">
        <v>6244</v>
      </c>
      <c r="E2149" s="40" t="s">
        <v>6245</v>
      </c>
      <c r="F2149" s="40" t="s">
        <v>6246</v>
      </c>
      <c r="G2149" t="s">
        <v>6204</v>
      </c>
      <c r="H2149" t="s">
        <v>6202</v>
      </c>
    </row>
    <row r="2150" spans="1:8" ht="15" customHeight="1" x14ac:dyDescent="0.25">
      <c r="A2150" s="51">
        <v>2150</v>
      </c>
      <c r="B2150" s="40" t="s">
        <v>300</v>
      </c>
      <c r="C2150" s="40" t="s">
        <v>6201</v>
      </c>
      <c r="D2150" s="40" t="s">
        <v>6247</v>
      </c>
      <c r="E2150" s="40" t="s">
        <v>6248</v>
      </c>
      <c r="F2150" s="40" t="s">
        <v>6249</v>
      </c>
      <c r="G2150" t="s">
        <v>6204</v>
      </c>
      <c r="H2150" t="s">
        <v>6202</v>
      </c>
    </row>
    <row r="2151" spans="1:8" ht="15" customHeight="1" x14ac:dyDescent="0.25">
      <c r="A2151" s="51">
        <v>2151</v>
      </c>
      <c r="B2151" s="40" t="s">
        <v>300</v>
      </c>
      <c r="C2151" s="40" t="s">
        <v>6201</v>
      </c>
      <c r="D2151" s="40" t="s">
        <v>6250</v>
      </c>
      <c r="E2151" s="40" t="s">
        <v>6251</v>
      </c>
      <c r="F2151" s="40" t="s">
        <v>6252</v>
      </c>
      <c r="G2151" t="s">
        <v>6204</v>
      </c>
      <c r="H2151" t="s">
        <v>6202</v>
      </c>
    </row>
    <row r="2152" spans="1:8" ht="15" customHeight="1" x14ac:dyDescent="0.25">
      <c r="A2152" s="51">
        <v>2152</v>
      </c>
      <c r="B2152" s="40" t="s">
        <v>300</v>
      </c>
      <c r="C2152" s="40" t="s">
        <v>6201</v>
      </c>
      <c r="D2152" s="40" t="s">
        <v>6253</v>
      </c>
      <c r="E2152" s="40" t="s">
        <v>6254</v>
      </c>
      <c r="F2152" s="40" t="s">
        <v>6255</v>
      </c>
      <c r="G2152" t="s">
        <v>6204</v>
      </c>
      <c r="H2152" t="s">
        <v>6202</v>
      </c>
    </row>
    <row r="2153" spans="1:8" ht="15" customHeight="1" x14ac:dyDescent="0.25">
      <c r="A2153" s="51">
        <v>2153</v>
      </c>
      <c r="B2153" s="40" t="s">
        <v>300</v>
      </c>
      <c r="C2153" s="40" t="s">
        <v>6201</v>
      </c>
      <c r="D2153" s="40" t="s">
        <v>6256</v>
      </c>
      <c r="E2153" s="40" t="s">
        <v>6257</v>
      </c>
      <c r="F2153" s="40" t="s">
        <v>6258</v>
      </c>
      <c r="G2153" t="s">
        <v>6204</v>
      </c>
      <c r="H2153" t="s">
        <v>6202</v>
      </c>
    </row>
    <row r="2154" spans="1:8" ht="15" customHeight="1" x14ac:dyDescent="0.25">
      <c r="A2154" s="51">
        <v>2154</v>
      </c>
      <c r="B2154" s="40" t="s">
        <v>300</v>
      </c>
      <c r="C2154" s="40" t="s">
        <v>6201</v>
      </c>
      <c r="D2154" s="40" t="s">
        <v>6259</v>
      </c>
      <c r="E2154" s="40" t="s">
        <v>6260</v>
      </c>
      <c r="F2154" s="40" t="s">
        <v>6261</v>
      </c>
      <c r="G2154" t="s">
        <v>6204</v>
      </c>
      <c r="H2154" t="s">
        <v>6202</v>
      </c>
    </row>
    <row r="2155" spans="1:8" ht="15" customHeight="1" x14ac:dyDescent="0.25">
      <c r="A2155" s="51">
        <v>2155</v>
      </c>
      <c r="B2155" s="40" t="s">
        <v>303</v>
      </c>
      <c r="C2155" s="40" t="s">
        <v>6201</v>
      </c>
      <c r="D2155" s="40" t="s">
        <v>303</v>
      </c>
      <c r="E2155" s="40" t="s">
        <v>6262</v>
      </c>
      <c r="F2155" s="40" t="s">
        <v>6263</v>
      </c>
      <c r="G2155" t="s">
        <v>6204</v>
      </c>
      <c r="H2155" t="s">
        <v>6262</v>
      </c>
    </row>
    <row r="2156" spans="1:8" ht="15" customHeight="1" x14ac:dyDescent="0.25">
      <c r="A2156" s="51">
        <v>2156</v>
      </c>
      <c r="B2156" s="40" t="s">
        <v>303</v>
      </c>
      <c r="C2156" s="40" t="s">
        <v>6201</v>
      </c>
      <c r="D2156" s="40" t="s">
        <v>6264</v>
      </c>
      <c r="E2156" s="40" t="s">
        <v>6265</v>
      </c>
      <c r="F2156" s="40" t="s">
        <v>6266</v>
      </c>
      <c r="G2156" t="s">
        <v>6204</v>
      </c>
      <c r="H2156" t="s">
        <v>6262</v>
      </c>
    </row>
    <row r="2157" spans="1:8" ht="15" customHeight="1" x14ac:dyDescent="0.25">
      <c r="A2157" s="51">
        <v>2157</v>
      </c>
      <c r="B2157" s="40" t="s">
        <v>303</v>
      </c>
      <c r="C2157" s="40" t="s">
        <v>6201</v>
      </c>
      <c r="D2157" s="40" t="s">
        <v>6267</v>
      </c>
      <c r="E2157" s="40" t="s">
        <v>6265</v>
      </c>
      <c r="F2157" s="40" t="s">
        <v>6268</v>
      </c>
      <c r="G2157" t="s">
        <v>6204</v>
      </c>
      <c r="H2157" t="s">
        <v>6262</v>
      </c>
    </row>
    <row r="2158" spans="1:8" ht="15" customHeight="1" x14ac:dyDescent="0.25">
      <c r="A2158" s="51">
        <v>2158</v>
      </c>
      <c r="B2158" s="40" t="s">
        <v>303</v>
      </c>
      <c r="C2158" s="40" t="s">
        <v>6201</v>
      </c>
      <c r="D2158" s="40" t="s">
        <v>6269</v>
      </c>
      <c r="E2158" s="40" t="s">
        <v>6270</v>
      </c>
      <c r="F2158" s="40" t="s">
        <v>6271</v>
      </c>
      <c r="G2158" t="s">
        <v>6204</v>
      </c>
      <c r="H2158" t="s">
        <v>6262</v>
      </c>
    </row>
    <row r="2159" spans="1:8" ht="15" customHeight="1" x14ac:dyDescent="0.25">
      <c r="A2159" s="51">
        <v>2159</v>
      </c>
      <c r="B2159" s="40" t="s">
        <v>303</v>
      </c>
      <c r="C2159" s="40" t="s">
        <v>6201</v>
      </c>
      <c r="D2159" s="40" t="s">
        <v>6272</v>
      </c>
      <c r="E2159" s="40" t="s">
        <v>6273</v>
      </c>
      <c r="F2159" s="40" t="s">
        <v>6274</v>
      </c>
      <c r="G2159" t="s">
        <v>6204</v>
      </c>
      <c r="H2159" t="s">
        <v>6262</v>
      </c>
    </row>
    <row r="2160" spans="1:8" ht="15" customHeight="1" x14ac:dyDescent="0.25">
      <c r="A2160" s="51">
        <v>2160</v>
      </c>
      <c r="B2160" s="40" t="s">
        <v>303</v>
      </c>
      <c r="C2160" s="40" t="s">
        <v>6201</v>
      </c>
      <c r="D2160" s="40" t="s">
        <v>6275</v>
      </c>
      <c r="E2160" s="40" t="s">
        <v>6276</v>
      </c>
      <c r="F2160" s="40" t="s">
        <v>6277</v>
      </c>
      <c r="G2160" t="s">
        <v>6204</v>
      </c>
      <c r="H2160" t="s">
        <v>6262</v>
      </c>
    </row>
    <row r="2161" spans="1:8" ht="15" customHeight="1" x14ac:dyDescent="0.25">
      <c r="A2161" s="51">
        <v>2161</v>
      </c>
      <c r="B2161" s="40" t="s">
        <v>303</v>
      </c>
      <c r="C2161" s="40" t="s">
        <v>6201</v>
      </c>
      <c r="D2161" s="40" t="s">
        <v>6278</v>
      </c>
      <c r="E2161" s="40" t="s">
        <v>6279</v>
      </c>
      <c r="F2161" s="40" t="s">
        <v>6280</v>
      </c>
      <c r="G2161" t="s">
        <v>6204</v>
      </c>
      <c r="H2161" t="s">
        <v>6262</v>
      </c>
    </row>
    <row r="2162" spans="1:8" ht="15" customHeight="1" x14ac:dyDescent="0.25">
      <c r="A2162" s="51">
        <v>2162</v>
      </c>
      <c r="B2162" s="40" t="s">
        <v>303</v>
      </c>
      <c r="C2162" s="40" t="s">
        <v>6201</v>
      </c>
      <c r="D2162" s="40" t="s">
        <v>6281</v>
      </c>
      <c r="E2162" s="40" t="s">
        <v>6279</v>
      </c>
      <c r="F2162" s="40" t="s">
        <v>6282</v>
      </c>
      <c r="G2162" t="s">
        <v>6204</v>
      </c>
      <c r="H2162" t="s">
        <v>6262</v>
      </c>
    </row>
    <row r="2163" spans="1:8" ht="15" customHeight="1" x14ac:dyDescent="0.25">
      <c r="A2163" s="51">
        <v>2163</v>
      </c>
      <c r="B2163" s="40" t="s">
        <v>303</v>
      </c>
      <c r="C2163" s="40" t="s">
        <v>6201</v>
      </c>
      <c r="D2163" s="40" t="s">
        <v>6283</v>
      </c>
      <c r="E2163" s="40" t="s">
        <v>6284</v>
      </c>
      <c r="F2163" s="40" t="s">
        <v>6285</v>
      </c>
      <c r="G2163" t="s">
        <v>6204</v>
      </c>
      <c r="H2163" t="s">
        <v>6262</v>
      </c>
    </row>
    <row r="2164" spans="1:8" ht="15" customHeight="1" x14ac:dyDescent="0.25">
      <c r="A2164" s="51">
        <v>2164</v>
      </c>
      <c r="B2164" s="40" t="s">
        <v>303</v>
      </c>
      <c r="C2164" s="40" t="s">
        <v>6201</v>
      </c>
      <c r="D2164" s="40" t="s">
        <v>6286</v>
      </c>
      <c r="E2164" s="40" t="s">
        <v>6287</v>
      </c>
      <c r="F2164" s="40" t="s">
        <v>6288</v>
      </c>
      <c r="G2164" t="s">
        <v>6204</v>
      </c>
      <c r="H2164" t="s">
        <v>6262</v>
      </c>
    </row>
    <row r="2165" spans="1:8" ht="15" customHeight="1" x14ac:dyDescent="0.25">
      <c r="A2165" s="51">
        <v>2165</v>
      </c>
      <c r="B2165" s="40" t="s">
        <v>303</v>
      </c>
      <c r="C2165" s="40" t="s">
        <v>6201</v>
      </c>
      <c r="D2165" s="40" t="s">
        <v>6289</v>
      </c>
      <c r="E2165" s="40" t="s">
        <v>6290</v>
      </c>
      <c r="F2165" s="40" t="s">
        <v>6291</v>
      </c>
      <c r="G2165" t="s">
        <v>6204</v>
      </c>
      <c r="H2165" t="s">
        <v>6262</v>
      </c>
    </row>
    <row r="2166" spans="1:8" ht="15" customHeight="1" x14ac:dyDescent="0.25">
      <c r="A2166" s="51">
        <v>2166</v>
      </c>
      <c r="B2166" s="40" t="s">
        <v>306</v>
      </c>
      <c r="C2166" s="40" t="s">
        <v>6201</v>
      </c>
      <c r="D2166" s="40" t="s">
        <v>306</v>
      </c>
      <c r="E2166" s="40" t="s">
        <v>6292</v>
      </c>
      <c r="F2166" s="40" t="s">
        <v>6293</v>
      </c>
      <c r="G2166" t="s">
        <v>6204</v>
      </c>
      <c r="H2166" t="s">
        <v>6292</v>
      </c>
    </row>
    <row r="2167" spans="1:8" ht="15" customHeight="1" x14ac:dyDescent="0.25">
      <c r="A2167" s="51">
        <v>2167</v>
      </c>
      <c r="B2167" s="40" t="s">
        <v>306</v>
      </c>
      <c r="C2167" s="40" t="s">
        <v>6201</v>
      </c>
      <c r="D2167" s="40" t="s">
        <v>6294</v>
      </c>
      <c r="E2167" s="40" t="s">
        <v>6295</v>
      </c>
      <c r="F2167" s="40" t="s">
        <v>6296</v>
      </c>
      <c r="G2167" t="s">
        <v>6204</v>
      </c>
      <c r="H2167" t="s">
        <v>6292</v>
      </c>
    </row>
    <row r="2168" spans="1:8" ht="15" customHeight="1" x14ac:dyDescent="0.25">
      <c r="A2168" s="51">
        <v>2168</v>
      </c>
      <c r="B2168" s="40" t="s">
        <v>306</v>
      </c>
      <c r="C2168" s="40" t="s">
        <v>6201</v>
      </c>
      <c r="D2168" s="40" t="s">
        <v>6297</v>
      </c>
      <c r="E2168" s="40" t="s">
        <v>6295</v>
      </c>
      <c r="F2168" s="40" t="s">
        <v>6298</v>
      </c>
      <c r="G2168" t="s">
        <v>6204</v>
      </c>
      <c r="H2168" t="s">
        <v>6292</v>
      </c>
    </row>
    <row r="2169" spans="1:8" ht="15" customHeight="1" x14ac:dyDescent="0.25">
      <c r="A2169" s="51">
        <v>2169</v>
      </c>
      <c r="B2169" s="40" t="s">
        <v>306</v>
      </c>
      <c r="C2169" s="40" t="s">
        <v>6201</v>
      </c>
      <c r="D2169" s="40" t="s">
        <v>6299</v>
      </c>
      <c r="E2169" s="40" t="s">
        <v>6300</v>
      </c>
      <c r="F2169" s="40" t="s">
        <v>6301</v>
      </c>
      <c r="G2169" t="s">
        <v>6204</v>
      </c>
      <c r="H2169" t="s">
        <v>6292</v>
      </c>
    </row>
    <row r="2170" spans="1:8" ht="15" customHeight="1" x14ac:dyDescent="0.25">
      <c r="A2170" s="51">
        <v>2170</v>
      </c>
      <c r="B2170" s="40" t="s">
        <v>306</v>
      </c>
      <c r="C2170" s="40" t="s">
        <v>6201</v>
      </c>
      <c r="D2170" s="40" t="s">
        <v>6302</v>
      </c>
      <c r="E2170" s="40" t="s">
        <v>6300</v>
      </c>
      <c r="F2170" s="40" t="s">
        <v>6303</v>
      </c>
      <c r="G2170" t="s">
        <v>6204</v>
      </c>
      <c r="H2170" t="s">
        <v>6292</v>
      </c>
    </row>
    <row r="2171" spans="1:8" ht="15" customHeight="1" x14ac:dyDescent="0.25">
      <c r="A2171" s="51">
        <v>2171</v>
      </c>
      <c r="B2171" s="40" t="s">
        <v>309</v>
      </c>
      <c r="C2171" s="40" t="s">
        <v>6201</v>
      </c>
      <c r="D2171" s="40" t="s">
        <v>309</v>
      </c>
      <c r="E2171" s="40" t="s">
        <v>6304</v>
      </c>
      <c r="F2171" s="40" t="s">
        <v>6305</v>
      </c>
      <c r="G2171" t="s">
        <v>6204</v>
      </c>
      <c r="H2171" t="s">
        <v>6304</v>
      </c>
    </row>
    <row r="2172" spans="1:8" ht="15" customHeight="1" x14ac:dyDescent="0.25">
      <c r="A2172" s="51">
        <v>2172</v>
      </c>
      <c r="B2172" s="40" t="s">
        <v>309</v>
      </c>
      <c r="C2172" s="40" t="s">
        <v>6201</v>
      </c>
      <c r="D2172" s="40" t="s">
        <v>6306</v>
      </c>
      <c r="E2172" s="40" t="s">
        <v>6307</v>
      </c>
      <c r="F2172" s="40" t="s">
        <v>6308</v>
      </c>
      <c r="G2172" t="s">
        <v>6204</v>
      </c>
      <c r="H2172" t="s">
        <v>6304</v>
      </c>
    </row>
    <row r="2173" spans="1:8" ht="15" customHeight="1" x14ac:dyDescent="0.25">
      <c r="A2173" s="51">
        <v>2173</v>
      </c>
      <c r="B2173" s="40" t="s">
        <v>309</v>
      </c>
      <c r="C2173" s="40" t="s">
        <v>6201</v>
      </c>
      <c r="D2173" s="40" t="s">
        <v>6309</v>
      </c>
      <c r="E2173" s="40" t="s">
        <v>6307</v>
      </c>
      <c r="F2173" s="40" t="s">
        <v>6310</v>
      </c>
      <c r="G2173" t="s">
        <v>6204</v>
      </c>
      <c r="H2173" t="s">
        <v>6304</v>
      </c>
    </row>
    <row r="2174" spans="1:8" ht="15" customHeight="1" x14ac:dyDescent="0.25">
      <c r="A2174" s="51">
        <v>2174</v>
      </c>
      <c r="B2174" s="40" t="s">
        <v>309</v>
      </c>
      <c r="C2174" s="40" t="s">
        <v>6201</v>
      </c>
      <c r="D2174" s="40" t="s">
        <v>6311</v>
      </c>
      <c r="E2174" s="40" t="s">
        <v>6312</v>
      </c>
      <c r="F2174" s="40" t="s">
        <v>6313</v>
      </c>
      <c r="G2174" t="s">
        <v>6204</v>
      </c>
      <c r="H2174" t="s">
        <v>6304</v>
      </c>
    </row>
    <row r="2175" spans="1:8" ht="15" customHeight="1" x14ac:dyDescent="0.25">
      <c r="A2175" s="51">
        <v>2175</v>
      </c>
      <c r="B2175" s="40" t="s">
        <v>309</v>
      </c>
      <c r="C2175" s="40" t="s">
        <v>6201</v>
      </c>
      <c r="D2175" s="40" t="s">
        <v>6314</v>
      </c>
      <c r="E2175" s="40" t="s">
        <v>6315</v>
      </c>
      <c r="F2175" s="40" t="s">
        <v>6316</v>
      </c>
      <c r="G2175" t="s">
        <v>6204</v>
      </c>
      <c r="H2175" t="s">
        <v>6304</v>
      </c>
    </row>
    <row r="2176" spans="1:8" ht="15" customHeight="1" x14ac:dyDescent="0.25">
      <c r="A2176" s="51">
        <v>2176</v>
      </c>
      <c r="B2176" s="40" t="s">
        <v>309</v>
      </c>
      <c r="C2176" s="40" t="s">
        <v>6201</v>
      </c>
      <c r="D2176" s="40" t="s">
        <v>6317</v>
      </c>
      <c r="E2176" s="40" t="s">
        <v>6318</v>
      </c>
      <c r="F2176" s="40" t="s">
        <v>6319</v>
      </c>
      <c r="G2176" t="s">
        <v>6204</v>
      </c>
      <c r="H2176" t="s">
        <v>6304</v>
      </c>
    </row>
    <row r="2177" spans="1:8" ht="15" customHeight="1" x14ac:dyDescent="0.25">
      <c r="A2177" s="51">
        <v>2177</v>
      </c>
      <c r="B2177" s="40" t="s">
        <v>309</v>
      </c>
      <c r="C2177" s="40" t="s">
        <v>6201</v>
      </c>
      <c r="D2177" s="40" t="s">
        <v>6320</v>
      </c>
      <c r="E2177" s="40" t="s">
        <v>6321</v>
      </c>
      <c r="F2177" s="40" t="s">
        <v>6322</v>
      </c>
      <c r="G2177" t="s">
        <v>6204</v>
      </c>
      <c r="H2177" t="s">
        <v>6304</v>
      </c>
    </row>
    <row r="2178" spans="1:8" ht="15" customHeight="1" x14ac:dyDescent="0.25">
      <c r="A2178" s="51">
        <v>2178</v>
      </c>
      <c r="B2178" s="40" t="s">
        <v>309</v>
      </c>
      <c r="C2178" s="40" t="s">
        <v>6201</v>
      </c>
      <c r="D2178" s="40" t="s">
        <v>6323</v>
      </c>
      <c r="E2178" s="40" t="s">
        <v>6324</v>
      </c>
      <c r="F2178" s="40" t="s">
        <v>6325</v>
      </c>
      <c r="G2178" t="s">
        <v>6204</v>
      </c>
      <c r="H2178" t="s">
        <v>6304</v>
      </c>
    </row>
    <row r="2179" spans="1:8" ht="15" customHeight="1" x14ac:dyDescent="0.25">
      <c r="A2179" s="51">
        <v>2179</v>
      </c>
      <c r="B2179" s="40" t="s">
        <v>309</v>
      </c>
      <c r="C2179" s="40" t="s">
        <v>6201</v>
      </c>
      <c r="D2179" s="40" t="s">
        <v>6326</v>
      </c>
      <c r="E2179" s="40" t="s">
        <v>6327</v>
      </c>
      <c r="F2179" s="40" t="s">
        <v>6328</v>
      </c>
      <c r="G2179" t="s">
        <v>6204</v>
      </c>
      <c r="H2179" t="s">
        <v>6304</v>
      </c>
    </row>
    <row r="2180" spans="1:8" ht="15" customHeight="1" x14ac:dyDescent="0.25">
      <c r="A2180" s="51">
        <v>2180</v>
      </c>
      <c r="B2180" s="40" t="s">
        <v>309</v>
      </c>
      <c r="C2180" s="40" t="s">
        <v>6201</v>
      </c>
      <c r="D2180" s="40" t="s">
        <v>6329</v>
      </c>
      <c r="E2180" s="40" t="s">
        <v>6330</v>
      </c>
      <c r="F2180" s="40" t="s">
        <v>6331</v>
      </c>
      <c r="G2180" t="s">
        <v>6204</v>
      </c>
      <c r="H2180" t="s">
        <v>6304</v>
      </c>
    </row>
    <row r="2181" spans="1:8" ht="15" customHeight="1" x14ac:dyDescent="0.25">
      <c r="A2181" s="51">
        <v>2181</v>
      </c>
      <c r="B2181" s="40" t="s">
        <v>309</v>
      </c>
      <c r="C2181" s="40" t="s">
        <v>6201</v>
      </c>
      <c r="D2181" s="40" t="s">
        <v>6332</v>
      </c>
      <c r="E2181" s="40" t="s">
        <v>6333</v>
      </c>
      <c r="F2181" s="40" t="s">
        <v>6334</v>
      </c>
      <c r="G2181" t="s">
        <v>6204</v>
      </c>
      <c r="H2181" t="s">
        <v>6304</v>
      </c>
    </row>
    <row r="2182" spans="1:8" ht="15" customHeight="1" x14ac:dyDescent="0.25">
      <c r="A2182" s="51">
        <v>2182</v>
      </c>
      <c r="B2182" s="40" t="s">
        <v>309</v>
      </c>
      <c r="C2182" s="40" t="s">
        <v>6201</v>
      </c>
      <c r="D2182" s="40" t="s">
        <v>6335</v>
      </c>
      <c r="E2182" s="40" t="s">
        <v>6336</v>
      </c>
      <c r="F2182" s="40" t="s">
        <v>6337</v>
      </c>
      <c r="G2182" t="s">
        <v>6204</v>
      </c>
      <c r="H2182" t="s">
        <v>6304</v>
      </c>
    </row>
    <row r="2183" spans="1:8" ht="15" customHeight="1" x14ac:dyDescent="0.25">
      <c r="A2183" s="51">
        <v>2183</v>
      </c>
      <c r="B2183" s="40" t="s">
        <v>309</v>
      </c>
      <c r="C2183" s="40" t="s">
        <v>6201</v>
      </c>
      <c r="D2183" s="40" t="s">
        <v>6338</v>
      </c>
      <c r="E2183" s="40" t="s">
        <v>6336</v>
      </c>
      <c r="F2183" s="40" t="s">
        <v>6339</v>
      </c>
      <c r="G2183" t="s">
        <v>6204</v>
      </c>
      <c r="H2183" t="s">
        <v>6304</v>
      </c>
    </row>
    <row r="2184" spans="1:8" ht="15" customHeight="1" x14ac:dyDescent="0.25">
      <c r="A2184" s="51">
        <v>2184</v>
      </c>
      <c r="B2184" s="40" t="s">
        <v>309</v>
      </c>
      <c r="C2184" s="40" t="s">
        <v>6201</v>
      </c>
      <c r="D2184" s="40" t="s">
        <v>6340</v>
      </c>
      <c r="E2184" s="40" t="s">
        <v>6341</v>
      </c>
      <c r="F2184" s="40" t="s">
        <v>6342</v>
      </c>
      <c r="G2184" t="s">
        <v>6204</v>
      </c>
      <c r="H2184" t="s">
        <v>6304</v>
      </c>
    </row>
    <row r="2185" spans="1:8" ht="15" customHeight="1" x14ac:dyDescent="0.25">
      <c r="A2185" s="51">
        <v>2185</v>
      </c>
      <c r="B2185" s="40" t="s">
        <v>309</v>
      </c>
      <c r="C2185" s="40" t="s">
        <v>6201</v>
      </c>
      <c r="D2185" s="40" t="s">
        <v>6343</v>
      </c>
      <c r="E2185" s="40" t="s">
        <v>6344</v>
      </c>
      <c r="F2185" s="40" t="s">
        <v>6345</v>
      </c>
      <c r="G2185" t="s">
        <v>6204</v>
      </c>
      <c r="H2185" t="s">
        <v>6304</v>
      </c>
    </row>
    <row r="2186" spans="1:8" ht="15" customHeight="1" x14ac:dyDescent="0.25">
      <c r="A2186" s="51">
        <v>2186</v>
      </c>
      <c r="B2186" s="40" t="s">
        <v>309</v>
      </c>
      <c r="C2186" s="40" t="s">
        <v>6201</v>
      </c>
      <c r="D2186" s="40" t="s">
        <v>6346</v>
      </c>
      <c r="E2186" s="40" t="s">
        <v>6347</v>
      </c>
      <c r="F2186" s="40" t="s">
        <v>6348</v>
      </c>
      <c r="G2186" t="s">
        <v>6204</v>
      </c>
      <c r="H2186" t="s">
        <v>6304</v>
      </c>
    </row>
    <row r="2187" spans="1:8" ht="15" customHeight="1" x14ac:dyDescent="0.25">
      <c r="A2187" s="51">
        <v>2187</v>
      </c>
      <c r="B2187" s="40" t="s">
        <v>309</v>
      </c>
      <c r="C2187" s="40" t="s">
        <v>6201</v>
      </c>
      <c r="D2187" s="40" t="s">
        <v>6349</v>
      </c>
      <c r="E2187" s="40" t="s">
        <v>6350</v>
      </c>
      <c r="F2187" s="40" t="s">
        <v>6351</v>
      </c>
      <c r="G2187" t="s">
        <v>6204</v>
      </c>
      <c r="H2187" t="s">
        <v>6304</v>
      </c>
    </row>
    <row r="2188" spans="1:8" ht="15" customHeight="1" x14ac:dyDescent="0.25">
      <c r="A2188" s="51">
        <v>2188</v>
      </c>
      <c r="B2188" s="40" t="s">
        <v>309</v>
      </c>
      <c r="C2188" s="40" t="s">
        <v>6201</v>
      </c>
      <c r="D2188" s="40" t="s">
        <v>6352</v>
      </c>
      <c r="E2188" s="40" t="s">
        <v>6353</v>
      </c>
      <c r="F2188" s="40" t="s">
        <v>6354</v>
      </c>
      <c r="G2188" t="s">
        <v>6204</v>
      </c>
      <c r="H2188" t="s">
        <v>6304</v>
      </c>
    </row>
    <row r="2189" spans="1:8" ht="15" customHeight="1" x14ac:dyDescent="0.25">
      <c r="A2189" s="51">
        <v>2189</v>
      </c>
      <c r="B2189" s="40" t="s">
        <v>309</v>
      </c>
      <c r="C2189" s="40" t="s">
        <v>6201</v>
      </c>
      <c r="D2189" s="40" t="s">
        <v>6355</v>
      </c>
      <c r="E2189" s="40" t="s">
        <v>6356</v>
      </c>
      <c r="F2189" s="40" t="s">
        <v>6357</v>
      </c>
      <c r="G2189" t="s">
        <v>6204</v>
      </c>
      <c r="H2189" t="s">
        <v>6304</v>
      </c>
    </row>
    <row r="2190" spans="1:8" ht="15" customHeight="1" x14ac:dyDescent="0.25">
      <c r="A2190" s="51">
        <v>2190</v>
      </c>
      <c r="B2190" s="40" t="s">
        <v>309</v>
      </c>
      <c r="C2190" s="40" t="s">
        <v>6201</v>
      </c>
      <c r="D2190" s="40" t="s">
        <v>6358</v>
      </c>
      <c r="E2190" s="40" t="s">
        <v>6356</v>
      </c>
      <c r="F2190" s="40" t="s">
        <v>6359</v>
      </c>
      <c r="G2190" t="s">
        <v>6204</v>
      </c>
      <c r="H2190" t="s">
        <v>6304</v>
      </c>
    </row>
    <row r="2191" spans="1:8" ht="15" customHeight="1" x14ac:dyDescent="0.25">
      <c r="A2191" s="51">
        <v>2191</v>
      </c>
      <c r="B2191" s="40" t="s">
        <v>309</v>
      </c>
      <c r="C2191" s="40" t="s">
        <v>6201</v>
      </c>
      <c r="D2191" s="40" t="s">
        <v>6360</v>
      </c>
      <c r="E2191" s="40" t="s">
        <v>6361</v>
      </c>
      <c r="F2191" s="40" t="s">
        <v>6362</v>
      </c>
      <c r="G2191" t="s">
        <v>6204</v>
      </c>
      <c r="H2191" t="s">
        <v>6304</v>
      </c>
    </row>
    <row r="2192" spans="1:8" ht="15" customHeight="1" x14ac:dyDescent="0.25">
      <c r="A2192" s="51">
        <v>2192</v>
      </c>
      <c r="B2192" s="40" t="s">
        <v>309</v>
      </c>
      <c r="C2192" s="40" t="s">
        <v>6201</v>
      </c>
      <c r="D2192" s="40" t="s">
        <v>6363</v>
      </c>
      <c r="E2192" s="40" t="s">
        <v>6364</v>
      </c>
      <c r="F2192" s="40" t="s">
        <v>6365</v>
      </c>
      <c r="G2192" t="s">
        <v>6204</v>
      </c>
      <c r="H2192" t="s">
        <v>6304</v>
      </c>
    </row>
    <row r="2193" spans="1:8" ht="15" customHeight="1" x14ac:dyDescent="0.25">
      <c r="A2193" s="51">
        <v>2193</v>
      </c>
      <c r="B2193" s="40" t="s">
        <v>309</v>
      </c>
      <c r="C2193" s="40" t="s">
        <v>6201</v>
      </c>
      <c r="D2193" s="40" t="s">
        <v>6366</v>
      </c>
      <c r="E2193" s="40" t="s">
        <v>6367</v>
      </c>
      <c r="F2193" s="40" t="s">
        <v>6368</v>
      </c>
      <c r="G2193" t="s">
        <v>6204</v>
      </c>
      <c r="H2193" t="s">
        <v>6304</v>
      </c>
    </row>
    <row r="2194" spans="1:8" ht="15" customHeight="1" x14ac:dyDescent="0.25">
      <c r="A2194" s="51">
        <v>2194</v>
      </c>
      <c r="B2194" s="40" t="s">
        <v>309</v>
      </c>
      <c r="C2194" s="40" t="s">
        <v>6201</v>
      </c>
      <c r="D2194" s="40" t="s">
        <v>6369</v>
      </c>
      <c r="E2194" s="40" t="s">
        <v>6367</v>
      </c>
      <c r="F2194" s="40" t="s">
        <v>6370</v>
      </c>
      <c r="G2194" t="s">
        <v>6204</v>
      </c>
      <c r="H2194" t="s">
        <v>6304</v>
      </c>
    </row>
    <row r="2195" spans="1:8" ht="15" customHeight="1" x14ac:dyDescent="0.25">
      <c r="A2195" s="51">
        <v>2195</v>
      </c>
      <c r="B2195" s="40" t="s">
        <v>312</v>
      </c>
      <c r="C2195" s="40" t="s">
        <v>6201</v>
      </c>
      <c r="D2195" s="40" t="s">
        <v>312</v>
      </c>
      <c r="E2195" s="40" t="s">
        <v>6371</v>
      </c>
      <c r="F2195" s="40" t="s">
        <v>6372</v>
      </c>
      <c r="G2195" t="s">
        <v>6204</v>
      </c>
      <c r="H2195" t="s">
        <v>6371</v>
      </c>
    </row>
    <row r="2196" spans="1:8" ht="15" customHeight="1" x14ac:dyDescent="0.25">
      <c r="A2196" s="51">
        <v>2196</v>
      </c>
      <c r="B2196" s="40" t="s">
        <v>312</v>
      </c>
      <c r="C2196" s="40" t="s">
        <v>6201</v>
      </c>
      <c r="D2196" s="40" t="s">
        <v>6373</v>
      </c>
      <c r="E2196" s="40" t="s">
        <v>6371</v>
      </c>
      <c r="F2196" s="40" t="s">
        <v>6374</v>
      </c>
      <c r="G2196" t="s">
        <v>6204</v>
      </c>
      <c r="H2196" t="s">
        <v>6371</v>
      </c>
    </row>
    <row r="2197" spans="1:8" ht="15" customHeight="1" x14ac:dyDescent="0.25">
      <c r="A2197" s="51">
        <v>2197</v>
      </c>
      <c r="B2197" s="40" t="s">
        <v>312</v>
      </c>
      <c r="C2197" s="40" t="s">
        <v>6201</v>
      </c>
      <c r="D2197" s="40" t="s">
        <v>6375</v>
      </c>
      <c r="E2197" s="40" t="s">
        <v>6376</v>
      </c>
      <c r="F2197" s="40" t="s">
        <v>6377</v>
      </c>
      <c r="G2197" t="s">
        <v>6204</v>
      </c>
      <c r="H2197" t="s">
        <v>6371</v>
      </c>
    </row>
    <row r="2198" spans="1:8" ht="15" customHeight="1" x14ac:dyDescent="0.25">
      <c r="A2198" s="51">
        <v>2198</v>
      </c>
      <c r="B2198" s="40" t="s">
        <v>312</v>
      </c>
      <c r="C2198" s="40" t="s">
        <v>6201</v>
      </c>
      <c r="D2198" s="40" t="s">
        <v>6378</v>
      </c>
      <c r="E2198" s="40" t="s">
        <v>6379</v>
      </c>
      <c r="F2198" s="40" t="s">
        <v>6380</v>
      </c>
      <c r="G2198" t="s">
        <v>6204</v>
      </c>
      <c r="H2198" t="s">
        <v>6371</v>
      </c>
    </row>
    <row r="2199" spans="1:8" ht="15" customHeight="1" x14ac:dyDescent="0.25">
      <c r="A2199" s="51">
        <v>2199</v>
      </c>
      <c r="B2199" s="40" t="s">
        <v>312</v>
      </c>
      <c r="C2199" s="40" t="s">
        <v>6201</v>
      </c>
      <c r="D2199" s="40" t="s">
        <v>6381</v>
      </c>
      <c r="E2199" s="40" t="s">
        <v>6382</v>
      </c>
      <c r="F2199" s="40" t="s">
        <v>6383</v>
      </c>
      <c r="G2199" t="s">
        <v>6204</v>
      </c>
      <c r="H2199" t="s">
        <v>6371</v>
      </c>
    </row>
    <row r="2200" spans="1:8" ht="15" customHeight="1" x14ac:dyDescent="0.25">
      <c r="A2200" s="51">
        <v>2200</v>
      </c>
      <c r="B2200" s="40" t="s">
        <v>312</v>
      </c>
      <c r="C2200" s="40" t="s">
        <v>6201</v>
      </c>
      <c r="D2200" s="40" t="s">
        <v>6384</v>
      </c>
      <c r="E2200" s="40" t="s">
        <v>6385</v>
      </c>
      <c r="F2200" s="40" t="s">
        <v>6386</v>
      </c>
      <c r="G2200" t="s">
        <v>6204</v>
      </c>
      <c r="H2200" t="s">
        <v>6371</v>
      </c>
    </row>
    <row r="2201" spans="1:8" ht="15" customHeight="1" x14ac:dyDescent="0.25">
      <c r="A2201" s="51">
        <v>2201</v>
      </c>
      <c r="B2201" s="40" t="s">
        <v>312</v>
      </c>
      <c r="C2201" s="40" t="s">
        <v>6201</v>
      </c>
      <c r="D2201" s="40" t="s">
        <v>6387</v>
      </c>
      <c r="E2201" s="40" t="s">
        <v>6388</v>
      </c>
      <c r="F2201" s="40" t="s">
        <v>6389</v>
      </c>
      <c r="G2201" t="s">
        <v>6204</v>
      </c>
      <c r="H2201" t="s">
        <v>6371</v>
      </c>
    </row>
    <row r="2202" spans="1:8" ht="15" customHeight="1" x14ac:dyDescent="0.25">
      <c r="A2202" s="51">
        <v>2202</v>
      </c>
      <c r="B2202" s="40" t="s">
        <v>312</v>
      </c>
      <c r="C2202" s="40" t="s">
        <v>6201</v>
      </c>
      <c r="D2202" s="40" t="s">
        <v>6390</v>
      </c>
      <c r="E2202" s="40" t="s">
        <v>6391</v>
      </c>
      <c r="F2202" s="40" t="s">
        <v>6392</v>
      </c>
      <c r="G2202" t="s">
        <v>6204</v>
      </c>
      <c r="H2202" t="s">
        <v>6371</v>
      </c>
    </row>
    <row r="2203" spans="1:8" ht="15" customHeight="1" x14ac:dyDescent="0.25">
      <c r="A2203" s="51">
        <v>2203</v>
      </c>
      <c r="B2203" s="40" t="s">
        <v>312</v>
      </c>
      <c r="C2203" s="40" t="s">
        <v>6201</v>
      </c>
      <c r="D2203" s="40" t="s">
        <v>6393</v>
      </c>
      <c r="E2203" s="40" t="s">
        <v>6394</v>
      </c>
      <c r="F2203" s="40" t="s">
        <v>6395</v>
      </c>
      <c r="G2203" t="s">
        <v>6204</v>
      </c>
      <c r="H2203" t="s">
        <v>6371</v>
      </c>
    </row>
    <row r="2204" spans="1:8" ht="15" customHeight="1" x14ac:dyDescent="0.25">
      <c r="A2204" s="51">
        <v>2204</v>
      </c>
      <c r="B2204" s="40" t="s">
        <v>312</v>
      </c>
      <c r="C2204" s="40" t="s">
        <v>6201</v>
      </c>
      <c r="D2204" s="40" t="s">
        <v>6396</v>
      </c>
      <c r="E2204" s="40" t="s">
        <v>6397</v>
      </c>
      <c r="F2204" s="40" t="s">
        <v>6398</v>
      </c>
      <c r="G2204" t="s">
        <v>6204</v>
      </c>
      <c r="H2204" t="s">
        <v>6371</v>
      </c>
    </row>
    <row r="2205" spans="1:8" ht="15" customHeight="1" x14ac:dyDescent="0.25">
      <c r="A2205" s="51">
        <v>2205</v>
      </c>
      <c r="B2205" s="40" t="s">
        <v>312</v>
      </c>
      <c r="C2205" s="40" t="s">
        <v>6201</v>
      </c>
      <c r="D2205" s="40" t="s">
        <v>6399</v>
      </c>
      <c r="E2205" s="40" t="s">
        <v>6400</v>
      </c>
      <c r="F2205" s="40" t="s">
        <v>6401</v>
      </c>
      <c r="G2205" t="s">
        <v>6204</v>
      </c>
      <c r="H2205" t="s">
        <v>6371</v>
      </c>
    </row>
    <row r="2206" spans="1:8" ht="15" customHeight="1" x14ac:dyDescent="0.25">
      <c r="A2206" s="51">
        <v>2206</v>
      </c>
      <c r="B2206" s="40" t="s">
        <v>312</v>
      </c>
      <c r="C2206" s="40" t="s">
        <v>6201</v>
      </c>
      <c r="D2206" s="40" t="s">
        <v>6402</v>
      </c>
      <c r="E2206" s="40" t="s">
        <v>6403</v>
      </c>
      <c r="F2206" s="40" t="s">
        <v>6404</v>
      </c>
      <c r="G2206" t="s">
        <v>6204</v>
      </c>
      <c r="H2206" t="s">
        <v>6371</v>
      </c>
    </row>
    <row r="2207" spans="1:8" ht="15" customHeight="1" x14ac:dyDescent="0.25">
      <c r="A2207" s="51">
        <v>2207</v>
      </c>
      <c r="B2207" s="40" t="s">
        <v>312</v>
      </c>
      <c r="C2207" s="40" t="s">
        <v>6201</v>
      </c>
      <c r="D2207" s="40" t="s">
        <v>6405</v>
      </c>
      <c r="E2207" s="40" t="s">
        <v>6406</v>
      </c>
      <c r="F2207" s="40" t="s">
        <v>6407</v>
      </c>
      <c r="G2207" t="s">
        <v>6204</v>
      </c>
      <c r="H2207" t="s">
        <v>6371</v>
      </c>
    </row>
    <row r="2208" spans="1:8" ht="15" customHeight="1" x14ac:dyDescent="0.25">
      <c r="A2208" s="51">
        <v>2208</v>
      </c>
      <c r="B2208" s="40" t="s">
        <v>312</v>
      </c>
      <c r="C2208" s="40" t="s">
        <v>6201</v>
      </c>
      <c r="D2208" s="40" t="s">
        <v>6408</v>
      </c>
      <c r="E2208" s="40" t="s">
        <v>6409</v>
      </c>
      <c r="F2208" s="40" t="s">
        <v>6410</v>
      </c>
      <c r="G2208" t="s">
        <v>6204</v>
      </c>
      <c r="H2208" t="s">
        <v>6371</v>
      </c>
    </row>
    <row r="2209" spans="1:8" ht="15" customHeight="1" x14ac:dyDescent="0.25">
      <c r="A2209" s="51">
        <v>2209</v>
      </c>
      <c r="B2209" s="40" t="s">
        <v>312</v>
      </c>
      <c r="C2209" s="40" t="s">
        <v>6201</v>
      </c>
      <c r="D2209" s="40" t="s">
        <v>6411</v>
      </c>
      <c r="E2209" s="40" t="s">
        <v>6412</v>
      </c>
      <c r="F2209" s="40" t="s">
        <v>6413</v>
      </c>
      <c r="G2209" t="s">
        <v>6204</v>
      </c>
      <c r="H2209" t="s">
        <v>6371</v>
      </c>
    </row>
    <row r="2210" spans="1:8" ht="15" customHeight="1" x14ac:dyDescent="0.25">
      <c r="A2210" s="51">
        <v>2210</v>
      </c>
      <c r="B2210" s="40" t="s">
        <v>312</v>
      </c>
      <c r="C2210" s="40" t="s">
        <v>6201</v>
      </c>
      <c r="D2210" s="40" t="s">
        <v>6414</v>
      </c>
      <c r="E2210" s="40" t="s">
        <v>6415</v>
      </c>
      <c r="F2210" s="40" t="s">
        <v>6416</v>
      </c>
      <c r="G2210" t="s">
        <v>6204</v>
      </c>
      <c r="H2210" t="s">
        <v>6371</v>
      </c>
    </row>
    <row r="2211" spans="1:8" ht="15" customHeight="1" x14ac:dyDescent="0.25">
      <c r="A2211" s="51">
        <v>2211</v>
      </c>
      <c r="B2211" s="40" t="s">
        <v>315</v>
      </c>
      <c r="C2211" s="40" t="s">
        <v>6201</v>
      </c>
      <c r="D2211" s="40" t="s">
        <v>315</v>
      </c>
      <c r="E2211" s="40" t="s">
        <v>6417</v>
      </c>
      <c r="F2211" s="40" t="s">
        <v>6418</v>
      </c>
      <c r="G2211" t="s">
        <v>6204</v>
      </c>
      <c r="H2211" t="s">
        <v>6417</v>
      </c>
    </row>
    <row r="2212" spans="1:8" ht="15" customHeight="1" x14ac:dyDescent="0.25">
      <c r="A2212" s="51">
        <v>2212</v>
      </c>
      <c r="B2212" s="40" t="s">
        <v>315</v>
      </c>
      <c r="C2212" s="40" t="s">
        <v>6201</v>
      </c>
      <c r="D2212" s="40" t="s">
        <v>6419</v>
      </c>
      <c r="E2212" s="40" t="s">
        <v>6420</v>
      </c>
      <c r="F2212" s="40" t="s">
        <v>6421</v>
      </c>
      <c r="G2212" t="s">
        <v>6204</v>
      </c>
      <c r="H2212" t="s">
        <v>6417</v>
      </c>
    </row>
    <row r="2213" spans="1:8" ht="15" customHeight="1" x14ac:dyDescent="0.25">
      <c r="A2213" s="51">
        <v>2213</v>
      </c>
      <c r="B2213" s="40" t="s">
        <v>315</v>
      </c>
      <c r="C2213" s="40" t="s">
        <v>6201</v>
      </c>
      <c r="D2213" s="40" t="s">
        <v>6422</v>
      </c>
      <c r="E2213" s="40" t="s">
        <v>6423</v>
      </c>
      <c r="F2213" s="40" t="s">
        <v>6424</v>
      </c>
      <c r="G2213" t="s">
        <v>6204</v>
      </c>
      <c r="H2213" t="s">
        <v>6417</v>
      </c>
    </row>
    <row r="2214" spans="1:8" ht="15" customHeight="1" x14ac:dyDescent="0.25">
      <c r="A2214" s="51">
        <v>2214</v>
      </c>
      <c r="B2214" s="40" t="s">
        <v>315</v>
      </c>
      <c r="C2214" s="40" t="s">
        <v>6201</v>
      </c>
      <c r="D2214" s="40" t="s">
        <v>6425</v>
      </c>
      <c r="E2214" s="40" t="s">
        <v>6426</v>
      </c>
      <c r="F2214" s="40" t="s">
        <v>6427</v>
      </c>
      <c r="G2214" t="s">
        <v>6204</v>
      </c>
      <c r="H2214" t="s">
        <v>6417</v>
      </c>
    </row>
    <row r="2215" spans="1:8" ht="15" customHeight="1" x14ac:dyDescent="0.25">
      <c r="A2215" s="51">
        <v>2215</v>
      </c>
      <c r="B2215" s="40" t="s">
        <v>315</v>
      </c>
      <c r="C2215" s="40" t="s">
        <v>6201</v>
      </c>
      <c r="D2215" s="40" t="s">
        <v>6428</v>
      </c>
      <c r="E2215" s="40" t="s">
        <v>6429</v>
      </c>
      <c r="F2215" s="40" t="s">
        <v>6430</v>
      </c>
      <c r="G2215" t="s">
        <v>6204</v>
      </c>
      <c r="H2215" t="s">
        <v>6417</v>
      </c>
    </row>
    <row r="2216" spans="1:8" ht="15" customHeight="1" x14ac:dyDescent="0.25">
      <c r="A2216" s="51">
        <v>2216</v>
      </c>
      <c r="B2216" s="40" t="s">
        <v>315</v>
      </c>
      <c r="C2216" s="40" t="s">
        <v>6201</v>
      </c>
      <c r="D2216" s="40" t="s">
        <v>6431</v>
      </c>
      <c r="E2216" s="40" t="s">
        <v>6432</v>
      </c>
      <c r="F2216" s="40" t="s">
        <v>6433</v>
      </c>
      <c r="G2216" t="s">
        <v>6204</v>
      </c>
      <c r="H2216" t="s">
        <v>6417</v>
      </c>
    </row>
    <row r="2217" spans="1:8" ht="15" customHeight="1" x14ac:dyDescent="0.25">
      <c r="A2217" s="51">
        <v>2217</v>
      </c>
      <c r="B2217" s="40" t="s">
        <v>315</v>
      </c>
      <c r="C2217" s="40" t="s">
        <v>6201</v>
      </c>
      <c r="D2217" s="40" t="s">
        <v>6434</v>
      </c>
      <c r="E2217" s="40" t="s">
        <v>6435</v>
      </c>
      <c r="F2217" s="40" t="s">
        <v>6436</v>
      </c>
      <c r="G2217" t="s">
        <v>6204</v>
      </c>
      <c r="H2217" t="s">
        <v>6417</v>
      </c>
    </row>
    <row r="2218" spans="1:8" ht="15" customHeight="1" x14ac:dyDescent="0.25">
      <c r="A2218" s="51">
        <v>2218</v>
      </c>
      <c r="B2218" s="40" t="s">
        <v>315</v>
      </c>
      <c r="C2218" s="40" t="s">
        <v>6201</v>
      </c>
      <c r="D2218" s="40" t="s">
        <v>6437</v>
      </c>
      <c r="E2218" s="40" t="s">
        <v>6438</v>
      </c>
      <c r="F2218" s="40" t="s">
        <v>6439</v>
      </c>
      <c r="G2218" t="s">
        <v>6204</v>
      </c>
      <c r="H2218" t="s">
        <v>6417</v>
      </c>
    </row>
    <row r="2219" spans="1:8" ht="15" customHeight="1" x14ac:dyDescent="0.25">
      <c r="A2219" s="51">
        <v>2219</v>
      </c>
      <c r="B2219" s="40" t="s">
        <v>315</v>
      </c>
      <c r="C2219" s="40" t="s">
        <v>6201</v>
      </c>
      <c r="D2219" s="40" t="s">
        <v>6440</v>
      </c>
      <c r="E2219" s="40" t="s">
        <v>6441</v>
      </c>
      <c r="F2219" s="40" t="s">
        <v>6442</v>
      </c>
      <c r="G2219" t="s">
        <v>6204</v>
      </c>
      <c r="H2219" t="s">
        <v>6417</v>
      </c>
    </row>
    <row r="2220" spans="1:8" ht="15" customHeight="1" x14ac:dyDescent="0.25">
      <c r="A2220" s="51">
        <v>2220</v>
      </c>
      <c r="B2220" s="40" t="s">
        <v>315</v>
      </c>
      <c r="C2220" s="40" t="s">
        <v>6201</v>
      </c>
      <c r="D2220" s="40" t="s">
        <v>6443</v>
      </c>
      <c r="E2220" s="40" t="s">
        <v>6444</v>
      </c>
      <c r="F2220" s="40" t="s">
        <v>6445</v>
      </c>
      <c r="G2220" t="s">
        <v>6204</v>
      </c>
      <c r="H2220" t="s">
        <v>6417</v>
      </c>
    </row>
    <row r="2221" spans="1:8" ht="15" customHeight="1" x14ac:dyDescent="0.25">
      <c r="A2221" s="51">
        <v>2221</v>
      </c>
      <c r="B2221" s="40" t="s">
        <v>315</v>
      </c>
      <c r="C2221" s="40" t="s">
        <v>6201</v>
      </c>
      <c r="D2221" s="40" t="s">
        <v>6446</v>
      </c>
      <c r="E2221" s="40" t="s">
        <v>6447</v>
      </c>
      <c r="F2221" s="40" t="s">
        <v>6448</v>
      </c>
      <c r="G2221" t="s">
        <v>6204</v>
      </c>
      <c r="H2221" t="s">
        <v>6417</v>
      </c>
    </row>
    <row r="2222" spans="1:8" ht="15" customHeight="1" x14ac:dyDescent="0.25">
      <c r="A2222" s="51">
        <v>2222</v>
      </c>
      <c r="B2222" s="40" t="s">
        <v>315</v>
      </c>
      <c r="C2222" s="40" t="s">
        <v>6201</v>
      </c>
      <c r="D2222" s="40" t="s">
        <v>6449</v>
      </c>
      <c r="E2222" s="40" t="s">
        <v>6450</v>
      </c>
      <c r="F2222" s="40" t="s">
        <v>6451</v>
      </c>
      <c r="G2222" t="s">
        <v>6204</v>
      </c>
      <c r="H2222" t="s">
        <v>6417</v>
      </c>
    </row>
    <row r="2223" spans="1:8" ht="15" customHeight="1" x14ac:dyDescent="0.25">
      <c r="A2223" s="51">
        <v>2223</v>
      </c>
      <c r="B2223" s="40" t="s">
        <v>315</v>
      </c>
      <c r="C2223" s="40" t="s">
        <v>6201</v>
      </c>
      <c r="D2223" s="40" t="s">
        <v>6452</v>
      </c>
      <c r="E2223" s="40" t="s">
        <v>6453</v>
      </c>
      <c r="F2223" s="40" t="s">
        <v>6454</v>
      </c>
      <c r="G2223" t="s">
        <v>6204</v>
      </c>
      <c r="H2223" t="s">
        <v>6417</v>
      </c>
    </row>
    <row r="2224" spans="1:8" ht="15" customHeight="1" x14ac:dyDescent="0.25">
      <c r="A2224" s="51">
        <v>2224</v>
      </c>
      <c r="B2224" s="40" t="s">
        <v>315</v>
      </c>
      <c r="C2224" s="40" t="s">
        <v>6201</v>
      </c>
      <c r="D2224" s="40" t="s">
        <v>6455</v>
      </c>
      <c r="E2224" s="40" t="s">
        <v>6456</v>
      </c>
      <c r="F2224" s="40" t="s">
        <v>6457</v>
      </c>
      <c r="G2224" t="s">
        <v>6204</v>
      </c>
      <c r="H2224" t="s">
        <v>6417</v>
      </c>
    </row>
    <row r="2225" spans="1:8" ht="15" customHeight="1" x14ac:dyDescent="0.25">
      <c r="A2225" s="51">
        <v>2225</v>
      </c>
      <c r="B2225" s="40" t="s">
        <v>318</v>
      </c>
      <c r="C2225" s="40" t="s">
        <v>6458</v>
      </c>
      <c r="D2225" s="40" t="s">
        <v>318</v>
      </c>
      <c r="E2225" s="40" t="s">
        <v>6459</v>
      </c>
      <c r="F2225" s="40" t="s">
        <v>6460</v>
      </c>
      <c r="G2225" t="s">
        <v>6461</v>
      </c>
      <c r="H2225" t="s">
        <v>6459</v>
      </c>
    </row>
    <row r="2226" spans="1:8" ht="15" customHeight="1" x14ac:dyDescent="0.25">
      <c r="A2226" s="51">
        <v>2226</v>
      </c>
      <c r="B2226" s="40" t="s">
        <v>318</v>
      </c>
      <c r="C2226" s="40" t="s">
        <v>6458</v>
      </c>
      <c r="D2226" s="40" t="s">
        <v>6462</v>
      </c>
      <c r="E2226" s="40" t="s">
        <v>6463</v>
      </c>
      <c r="F2226" s="40" t="s">
        <v>6464</v>
      </c>
      <c r="G2226" t="s">
        <v>6461</v>
      </c>
      <c r="H2226" t="s">
        <v>6459</v>
      </c>
    </row>
    <row r="2227" spans="1:8" ht="15" customHeight="1" x14ac:dyDescent="0.25">
      <c r="A2227" s="51">
        <v>2227</v>
      </c>
      <c r="B2227" s="40" t="s">
        <v>318</v>
      </c>
      <c r="C2227" s="40" t="s">
        <v>6458</v>
      </c>
      <c r="D2227" s="40" t="s">
        <v>6465</v>
      </c>
      <c r="E2227" s="40" t="s">
        <v>6466</v>
      </c>
      <c r="F2227" s="40" t="s">
        <v>6467</v>
      </c>
      <c r="G2227" t="s">
        <v>6461</v>
      </c>
      <c r="H2227" t="s">
        <v>6459</v>
      </c>
    </row>
    <row r="2228" spans="1:8" ht="15" customHeight="1" x14ac:dyDescent="0.25">
      <c r="A2228" s="51">
        <v>2228</v>
      </c>
      <c r="B2228" s="40" t="s">
        <v>318</v>
      </c>
      <c r="C2228" s="40" t="s">
        <v>6458</v>
      </c>
      <c r="D2228" s="40" t="s">
        <v>6468</v>
      </c>
      <c r="E2228" s="40" t="s">
        <v>6469</v>
      </c>
      <c r="F2228" s="40" t="s">
        <v>6470</v>
      </c>
      <c r="G2228" t="s">
        <v>6461</v>
      </c>
      <c r="H2228" t="s">
        <v>6459</v>
      </c>
    </row>
    <row r="2229" spans="1:8" ht="15" customHeight="1" x14ac:dyDescent="0.25">
      <c r="A2229" s="51">
        <v>2229</v>
      </c>
      <c r="B2229" s="40" t="s">
        <v>318</v>
      </c>
      <c r="C2229" s="40" t="s">
        <v>6458</v>
      </c>
      <c r="D2229" s="40" t="s">
        <v>6471</v>
      </c>
      <c r="E2229" s="40" t="s">
        <v>6472</v>
      </c>
      <c r="F2229" s="40" t="s">
        <v>6473</v>
      </c>
      <c r="G2229" t="s">
        <v>6461</v>
      </c>
      <c r="H2229" t="s">
        <v>6459</v>
      </c>
    </row>
    <row r="2230" spans="1:8" ht="15" customHeight="1" x14ac:dyDescent="0.25">
      <c r="A2230" s="51">
        <v>2230</v>
      </c>
      <c r="B2230" s="40" t="s">
        <v>318</v>
      </c>
      <c r="C2230" s="40" t="s">
        <v>6458</v>
      </c>
      <c r="D2230" s="40" t="s">
        <v>6474</v>
      </c>
      <c r="E2230" s="40" t="s">
        <v>6472</v>
      </c>
      <c r="F2230" s="40" t="s">
        <v>6475</v>
      </c>
      <c r="G2230" t="s">
        <v>6461</v>
      </c>
      <c r="H2230" t="s">
        <v>6459</v>
      </c>
    </row>
    <row r="2231" spans="1:8" ht="15" customHeight="1" x14ac:dyDescent="0.25">
      <c r="A2231" s="51">
        <v>2231</v>
      </c>
      <c r="B2231" s="40" t="s">
        <v>318</v>
      </c>
      <c r="C2231" s="40" t="s">
        <v>6458</v>
      </c>
      <c r="D2231" s="40" t="s">
        <v>6476</v>
      </c>
      <c r="E2231" s="40" t="s">
        <v>6477</v>
      </c>
      <c r="F2231" s="40" t="s">
        <v>6478</v>
      </c>
      <c r="G2231" t="s">
        <v>6461</v>
      </c>
      <c r="H2231" t="s">
        <v>6459</v>
      </c>
    </row>
    <row r="2232" spans="1:8" ht="15" customHeight="1" x14ac:dyDescent="0.25">
      <c r="A2232" s="51">
        <v>2232</v>
      </c>
      <c r="B2232" s="40" t="s">
        <v>318</v>
      </c>
      <c r="C2232" s="40" t="s">
        <v>6458</v>
      </c>
      <c r="D2232" s="40" t="s">
        <v>6479</v>
      </c>
      <c r="E2232" s="40" t="s">
        <v>6477</v>
      </c>
      <c r="F2232" s="40" t="s">
        <v>6480</v>
      </c>
      <c r="G2232" t="s">
        <v>6461</v>
      </c>
      <c r="H2232" t="s">
        <v>6459</v>
      </c>
    </row>
    <row r="2233" spans="1:8" ht="15" customHeight="1" x14ac:dyDescent="0.25">
      <c r="A2233" s="51">
        <v>2233</v>
      </c>
      <c r="B2233" s="40" t="s">
        <v>318</v>
      </c>
      <c r="C2233" s="40" t="s">
        <v>6458</v>
      </c>
      <c r="D2233" s="40" t="s">
        <v>6481</v>
      </c>
      <c r="E2233" s="40" t="s">
        <v>6482</v>
      </c>
      <c r="F2233" s="40" t="s">
        <v>6483</v>
      </c>
      <c r="G2233" t="s">
        <v>6461</v>
      </c>
      <c r="H2233" t="s">
        <v>6459</v>
      </c>
    </row>
    <row r="2234" spans="1:8" ht="15" customHeight="1" x14ac:dyDescent="0.25">
      <c r="A2234" s="51">
        <v>2234</v>
      </c>
      <c r="B2234" s="40" t="s">
        <v>318</v>
      </c>
      <c r="C2234" s="40" t="s">
        <v>6458</v>
      </c>
      <c r="D2234" s="40" t="s">
        <v>6484</v>
      </c>
      <c r="E2234" s="40" t="s">
        <v>6485</v>
      </c>
      <c r="F2234" s="40" t="s">
        <v>6486</v>
      </c>
      <c r="G2234" t="s">
        <v>6461</v>
      </c>
      <c r="H2234" t="s">
        <v>6459</v>
      </c>
    </row>
    <row r="2235" spans="1:8" ht="15" customHeight="1" x14ac:dyDescent="0.25">
      <c r="A2235" s="51">
        <v>2235</v>
      </c>
      <c r="B2235" s="40" t="s">
        <v>318</v>
      </c>
      <c r="C2235" s="40" t="s">
        <v>6458</v>
      </c>
      <c r="D2235" s="40" t="s">
        <v>6487</v>
      </c>
      <c r="E2235" s="40" t="s">
        <v>6488</v>
      </c>
      <c r="F2235" s="40" t="s">
        <v>6489</v>
      </c>
      <c r="G2235" t="s">
        <v>6461</v>
      </c>
      <c r="H2235" t="s">
        <v>6459</v>
      </c>
    </row>
    <row r="2236" spans="1:8" ht="15" customHeight="1" x14ac:dyDescent="0.25">
      <c r="A2236" s="51">
        <v>2236</v>
      </c>
      <c r="B2236" s="40" t="s">
        <v>318</v>
      </c>
      <c r="C2236" s="40" t="s">
        <v>6458</v>
      </c>
      <c r="D2236" s="40" t="s">
        <v>6490</v>
      </c>
      <c r="E2236" s="40" t="s">
        <v>6491</v>
      </c>
      <c r="F2236" s="40" t="s">
        <v>6492</v>
      </c>
      <c r="G2236" t="s">
        <v>6461</v>
      </c>
      <c r="H2236" t="s">
        <v>6459</v>
      </c>
    </row>
    <row r="2237" spans="1:8" ht="15" customHeight="1" x14ac:dyDescent="0.25">
      <c r="A2237" s="51">
        <v>2237</v>
      </c>
      <c r="B2237" s="40" t="s">
        <v>318</v>
      </c>
      <c r="C2237" s="40" t="s">
        <v>6458</v>
      </c>
      <c r="D2237" s="40" t="s">
        <v>6493</v>
      </c>
      <c r="E2237" s="40" t="s">
        <v>6494</v>
      </c>
      <c r="F2237" s="40" t="s">
        <v>6495</v>
      </c>
      <c r="G2237" t="s">
        <v>6461</v>
      </c>
      <c r="H2237" t="s">
        <v>6459</v>
      </c>
    </row>
    <row r="2238" spans="1:8" ht="15" customHeight="1" x14ac:dyDescent="0.25">
      <c r="A2238" s="51">
        <v>2238</v>
      </c>
      <c r="B2238" s="40" t="s">
        <v>318</v>
      </c>
      <c r="C2238" s="40" t="s">
        <v>6458</v>
      </c>
      <c r="D2238" s="40" t="s">
        <v>6496</v>
      </c>
      <c r="E2238" s="40" t="s">
        <v>6497</v>
      </c>
      <c r="F2238" s="40" t="s">
        <v>6498</v>
      </c>
      <c r="G2238" t="s">
        <v>6461</v>
      </c>
      <c r="H2238" t="s">
        <v>6459</v>
      </c>
    </row>
    <row r="2239" spans="1:8" ht="15" customHeight="1" x14ac:dyDescent="0.25">
      <c r="A2239" s="51">
        <v>2239</v>
      </c>
      <c r="B2239" s="40" t="s">
        <v>318</v>
      </c>
      <c r="C2239" s="40" t="s">
        <v>6458</v>
      </c>
      <c r="D2239" s="40" t="s">
        <v>6499</v>
      </c>
      <c r="E2239" s="40" t="s">
        <v>6500</v>
      </c>
      <c r="F2239" s="40" t="s">
        <v>6501</v>
      </c>
      <c r="G2239" t="s">
        <v>6461</v>
      </c>
      <c r="H2239" t="s">
        <v>6459</v>
      </c>
    </row>
    <row r="2240" spans="1:8" ht="15" customHeight="1" x14ac:dyDescent="0.25">
      <c r="A2240" s="51">
        <v>2240</v>
      </c>
      <c r="B2240" s="40" t="s">
        <v>318</v>
      </c>
      <c r="C2240" s="40" t="s">
        <v>6458</v>
      </c>
      <c r="D2240" s="40" t="s">
        <v>6502</v>
      </c>
      <c r="E2240" s="40" t="s">
        <v>6503</v>
      </c>
      <c r="F2240" s="40" t="s">
        <v>6504</v>
      </c>
      <c r="G2240" t="s">
        <v>6461</v>
      </c>
      <c r="H2240" t="s">
        <v>6459</v>
      </c>
    </row>
    <row r="2241" spans="1:8" ht="15" customHeight="1" x14ac:dyDescent="0.25">
      <c r="A2241" s="51">
        <v>2241</v>
      </c>
      <c r="B2241" s="40" t="s">
        <v>318</v>
      </c>
      <c r="C2241" s="40" t="s">
        <v>6458</v>
      </c>
      <c r="D2241" s="40" t="s">
        <v>6505</v>
      </c>
      <c r="E2241" s="40" t="s">
        <v>6506</v>
      </c>
      <c r="F2241" s="40" t="s">
        <v>6507</v>
      </c>
      <c r="G2241" t="s">
        <v>6461</v>
      </c>
      <c r="H2241" t="s">
        <v>6459</v>
      </c>
    </row>
    <row r="2242" spans="1:8" ht="15" customHeight="1" x14ac:dyDescent="0.25">
      <c r="A2242" s="51">
        <v>2242</v>
      </c>
      <c r="B2242" s="40" t="s">
        <v>318</v>
      </c>
      <c r="C2242" s="40" t="s">
        <v>6458</v>
      </c>
      <c r="D2242" s="40" t="s">
        <v>6508</v>
      </c>
      <c r="E2242" s="40" t="s">
        <v>6509</v>
      </c>
      <c r="F2242" s="40" t="s">
        <v>6510</v>
      </c>
      <c r="G2242" t="s">
        <v>6461</v>
      </c>
      <c r="H2242" t="s">
        <v>6459</v>
      </c>
    </row>
    <row r="2243" spans="1:8" ht="15" customHeight="1" x14ac:dyDescent="0.25">
      <c r="A2243" s="51">
        <v>2243</v>
      </c>
      <c r="B2243" s="40" t="s">
        <v>318</v>
      </c>
      <c r="C2243" s="40" t="s">
        <v>6458</v>
      </c>
      <c r="D2243" s="40" t="s">
        <v>6511</v>
      </c>
      <c r="E2243" s="40" t="s">
        <v>6512</v>
      </c>
      <c r="F2243" s="40" t="s">
        <v>6513</v>
      </c>
      <c r="G2243" t="s">
        <v>6461</v>
      </c>
      <c r="H2243" t="s">
        <v>6459</v>
      </c>
    </row>
    <row r="2244" spans="1:8" ht="15" customHeight="1" x14ac:dyDescent="0.25">
      <c r="A2244" s="51">
        <v>2244</v>
      </c>
      <c r="B2244" s="40" t="s">
        <v>318</v>
      </c>
      <c r="C2244" s="40" t="s">
        <v>6458</v>
      </c>
      <c r="D2244" s="40" t="s">
        <v>6514</v>
      </c>
      <c r="E2244" s="40" t="s">
        <v>6515</v>
      </c>
      <c r="F2244" s="40" t="s">
        <v>6516</v>
      </c>
      <c r="G2244" t="s">
        <v>6461</v>
      </c>
      <c r="H2244" t="s">
        <v>6459</v>
      </c>
    </row>
    <row r="2245" spans="1:8" ht="15" customHeight="1" x14ac:dyDescent="0.25">
      <c r="A2245" s="51">
        <v>2245</v>
      </c>
      <c r="B2245" s="40" t="s">
        <v>318</v>
      </c>
      <c r="C2245" s="40" t="s">
        <v>6458</v>
      </c>
      <c r="D2245" s="40" t="s">
        <v>6517</v>
      </c>
      <c r="E2245" s="40" t="s">
        <v>6518</v>
      </c>
      <c r="F2245" s="40" t="s">
        <v>6519</v>
      </c>
      <c r="G2245" t="s">
        <v>6461</v>
      </c>
      <c r="H2245" t="s">
        <v>6459</v>
      </c>
    </row>
    <row r="2246" spans="1:8" ht="15" customHeight="1" x14ac:dyDescent="0.25">
      <c r="A2246" s="51">
        <v>2246</v>
      </c>
      <c r="B2246" s="40" t="s">
        <v>318</v>
      </c>
      <c r="C2246" s="40" t="s">
        <v>6458</v>
      </c>
      <c r="D2246" s="40" t="s">
        <v>6520</v>
      </c>
      <c r="E2246" s="40" t="s">
        <v>6521</v>
      </c>
      <c r="F2246" s="40" t="s">
        <v>6522</v>
      </c>
      <c r="G2246" t="s">
        <v>6461</v>
      </c>
      <c r="H2246" t="s">
        <v>6459</v>
      </c>
    </row>
    <row r="2247" spans="1:8" ht="15" customHeight="1" x14ac:dyDescent="0.25">
      <c r="A2247" s="51">
        <v>2247</v>
      </c>
      <c r="B2247" s="40" t="s">
        <v>318</v>
      </c>
      <c r="C2247" s="40" t="s">
        <v>6458</v>
      </c>
      <c r="D2247" s="40" t="s">
        <v>6523</v>
      </c>
      <c r="E2247" s="40" t="s">
        <v>6524</v>
      </c>
      <c r="F2247" s="40" t="s">
        <v>6525</v>
      </c>
      <c r="G2247" t="s">
        <v>6461</v>
      </c>
      <c r="H2247" t="s">
        <v>6459</v>
      </c>
    </row>
    <row r="2248" spans="1:8" ht="15" customHeight="1" x14ac:dyDescent="0.25">
      <c r="A2248" s="51">
        <v>2248</v>
      </c>
      <c r="B2248" s="40" t="s">
        <v>318</v>
      </c>
      <c r="C2248" s="40" t="s">
        <v>6458</v>
      </c>
      <c r="D2248" s="40" t="s">
        <v>6526</v>
      </c>
      <c r="E2248" s="40" t="s">
        <v>6527</v>
      </c>
      <c r="F2248" s="40" t="s">
        <v>6528</v>
      </c>
      <c r="G2248" t="s">
        <v>6461</v>
      </c>
      <c r="H2248" t="s">
        <v>6459</v>
      </c>
    </row>
    <row r="2249" spans="1:8" ht="15" customHeight="1" x14ac:dyDescent="0.25">
      <c r="A2249" s="51">
        <v>2249</v>
      </c>
      <c r="B2249" s="40" t="s">
        <v>318</v>
      </c>
      <c r="C2249" s="40" t="s">
        <v>6458</v>
      </c>
      <c r="D2249" s="40" t="s">
        <v>6529</v>
      </c>
      <c r="E2249" s="40" t="s">
        <v>6530</v>
      </c>
      <c r="F2249" s="40" t="s">
        <v>6531</v>
      </c>
      <c r="G2249" t="s">
        <v>6461</v>
      </c>
      <c r="H2249" t="s">
        <v>6459</v>
      </c>
    </row>
    <row r="2250" spans="1:8" ht="15" customHeight="1" x14ac:dyDescent="0.25">
      <c r="A2250" s="51">
        <v>2250</v>
      </c>
      <c r="B2250" s="40" t="s">
        <v>318</v>
      </c>
      <c r="C2250" s="40" t="s">
        <v>6458</v>
      </c>
      <c r="D2250" s="40" t="s">
        <v>6532</v>
      </c>
      <c r="E2250" s="40" t="s">
        <v>6533</v>
      </c>
      <c r="F2250" s="40" t="s">
        <v>6534</v>
      </c>
      <c r="G2250" t="s">
        <v>6461</v>
      </c>
      <c r="H2250" t="s">
        <v>6459</v>
      </c>
    </row>
    <row r="2251" spans="1:8" ht="15" customHeight="1" x14ac:dyDescent="0.25">
      <c r="A2251" s="51">
        <v>2251</v>
      </c>
      <c r="B2251" s="40" t="s">
        <v>318</v>
      </c>
      <c r="C2251" s="40" t="s">
        <v>6458</v>
      </c>
      <c r="D2251" s="40" t="s">
        <v>6535</v>
      </c>
      <c r="E2251" s="40" t="s">
        <v>6536</v>
      </c>
      <c r="F2251" s="40" t="s">
        <v>6537</v>
      </c>
      <c r="G2251" t="s">
        <v>6461</v>
      </c>
      <c r="H2251" t="s">
        <v>6459</v>
      </c>
    </row>
    <row r="2252" spans="1:8" ht="15" customHeight="1" x14ac:dyDescent="0.25">
      <c r="A2252" s="51">
        <v>2252</v>
      </c>
      <c r="B2252" s="40" t="s">
        <v>318</v>
      </c>
      <c r="C2252" s="40" t="s">
        <v>6458</v>
      </c>
      <c r="D2252" s="40" t="s">
        <v>6538</v>
      </c>
      <c r="E2252" s="40" t="s">
        <v>6539</v>
      </c>
      <c r="F2252" s="40" t="s">
        <v>6540</v>
      </c>
      <c r="G2252" t="s">
        <v>6461</v>
      </c>
      <c r="H2252" t="s">
        <v>6459</v>
      </c>
    </row>
    <row r="2253" spans="1:8" ht="15" customHeight="1" x14ac:dyDescent="0.25">
      <c r="A2253" s="51">
        <v>2253</v>
      </c>
      <c r="B2253" s="40" t="s">
        <v>318</v>
      </c>
      <c r="C2253" s="40" t="s">
        <v>6458</v>
      </c>
      <c r="D2253" s="40" t="s">
        <v>6541</v>
      </c>
      <c r="E2253" s="40" t="s">
        <v>6542</v>
      </c>
      <c r="F2253" s="40" t="s">
        <v>6543</v>
      </c>
      <c r="G2253" t="s">
        <v>6461</v>
      </c>
      <c r="H2253" t="s">
        <v>6459</v>
      </c>
    </row>
    <row r="2254" spans="1:8" ht="15" customHeight="1" x14ac:dyDescent="0.25">
      <c r="A2254" s="51">
        <v>2254</v>
      </c>
      <c r="B2254" s="40" t="s">
        <v>321</v>
      </c>
      <c r="C2254" s="40" t="s">
        <v>6458</v>
      </c>
      <c r="D2254" s="40" t="s">
        <v>321</v>
      </c>
      <c r="E2254" s="40" t="s">
        <v>6544</v>
      </c>
      <c r="F2254" s="40" t="s">
        <v>6545</v>
      </c>
      <c r="G2254" t="s">
        <v>6461</v>
      </c>
      <c r="H2254" t="s">
        <v>6544</v>
      </c>
    </row>
    <row r="2255" spans="1:8" ht="15" customHeight="1" x14ac:dyDescent="0.25">
      <c r="A2255" s="51">
        <v>2255</v>
      </c>
      <c r="B2255" s="40" t="s">
        <v>321</v>
      </c>
      <c r="C2255" s="40" t="s">
        <v>6458</v>
      </c>
      <c r="D2255" s="40" t="s">
        <v>6546</v>
      </c>
      <c r="E2255" s="40" t="s">
        <v>6547</v>
      </c>
      <c r="F2255" s="40" t="s">
        <v>6548</v>
      </c>
      <c r="G2255" t="s">
        <v>6461</v>
      </c>
      <c r="H2255" t="s">
        <v>6544</v>
      </c>
    </row>
    <row r="2256" spans="1:8" ht="15" customHeight="1" x14ac:dyDescent="0.25">
      <c r="A2256" s="51">
        <v>2256</v>
      </c>
      <c r="B2256" s="40" t="s">
        <v>321</v>
      </c>
      <c r="C2256" s="40" t="s">
        <v>6458</v>
      </c>
      <c r="D2256" s="40" t="s">
        <v>6549</v>
      </c>
      <c r="E2256" s="40" t="s">
        <v>6550</v>
      </c>
      <c r="F2256" s="40" t="s">
        <v>6551</v>
      </c>
      <c r="G2256" t="s">
        <v>6461</v>
      </c>
      <c r="H2256" t="s">
        <v>6544</v>
      </c>
    </row>
    <row r="2257" spans="1:8" ht="15" customHeight="1" x14ac:dyDescent="0.25">
      <c r="A2257" s="51">
        <v>2257</v>
      </c>
      <c r="B2257" s="40" t="s">
        <v>321</v>
      </c>
      <c r="C2257" s="40" t="s">
        <v>6458</v>
      </c>
      <c r="D2257" s="40" t="s">
        <v>6552</v>
      </c>
      <c r="E2257" s="40" t="s">
        <v>6553</v>
      </c>
      <c r="F2257" s="40" t="s">
        <v>6554</v>
      </c>
      <c r="G2257" t="s">
        <v>6461</v>
      </c>
      <c r="H2257" t="s">
        <v>6544</v>
      </c>
    </row>
    <row r="2258" spans="1:8" ht="15" customHeight="1" x14ac:dyDescent="0.25">
      <c r="A2258" s="51">
        <v>2258</v>
      </c>
      <c r="B2258" s="40" t="s">
        <v>321</v>
      </c>
      <c r="C2258" s="40" t="s">
        <v>6458</v>
      </c>
      <c r="D2258" s="40" t="s">
        <v>6555</v>
      </c>
      <c r="E2258" s="40" t="s">
        <v>6556</v>
      </c>
      <c r="F2258" s="40" t="s">
        <v>6557</v>
      </c>
      <c r="G2258" t="s">
        <v>6461</v>
      </c>
      <c r="H2258" t="s">
        <v>6544</v>
      </c>
    </row>
    <row r="2259" spans="1:8" ht="15" customHeight="1" x14ac:dyDescent="0.25">
      <c r="A2259" s="51">
        <v>2259</v>
      </c>
      <c r="B2259" s="40" t="s">
        <v>321</v>
      </c>
      <c r="C2259" s="40" t="s">
        <v>6458</v>
      </c>
      <c r="D2259" s="40" t="s">
        <v>6558</v>
      </c>
      <c r="E2259" s="40" t="s">
        <v>6559</v>
      </c>
      <c r="F2259" s="40" t="s">
        <v>6560</v>
      </c>
      <c r="G2259" t="s">
        <v>6461</v>
      </c>
      <c r="H2259" t="s">
        <v>6544</v>
      </c>
    </row>
    <row r="2260" spans="1:8" ht="15" customHeight="1" x14ac:dyDescent="0.25">
      <c r="A2260" s="51">
        <v>2260</v>
      </c>
      <c r="B2260" s="40" t="s">
        <v>321</v>
      </c>
      <c r="C2260" s="40" t="s">
        <v>6458</v>
      </c>
      <c r="D2260" s="40" t="s">
        <v>6561</v>
      </c>
      <c r="E2260" s="40" t="s">
        <v>6562</v>
      </c>
      <c r="F2260" s="40" t="s">
        <v>6563</v>
      </c>
      <c r="G2260" t="s">
        <v>6461</v>
      </c>
      <c r="H2260" t="s">
        <v>6544</v>
      </c>
    </row>
    <row r="2261" spans="1:8" ht="15" customHeight="1" x14ac:dyDescent="0.25">
      <c r="A2261" s="51">
        <v>2261</v>
      </c>
      <c r="B2261" s="40" t="s">
        <v>321</v>
      </c>
      <c r="C2261" s="40" t="s">
        <v>6458</v>
      </c>
      <c r="D2261" s="40" t="s">
        <v>6564</v>
      </c>
      <c r="E2261" s="40" t="s">
        <v>6565</v>
      </c>
      <c r="F2261" s="40" t="s">
        <v>6566</v>
      </c>
      <c r="G2261" t="s">
        <v>6461</v>
      </c>
      <c r="H2261" t="s">
        <v>6544</v>
      </c>
    </row>
    <row r="2262" spans="1:8" ht="15" customHeight="1" x14ac:dyDescent="0.25">
      <c r="A2262" s="51">
        <v>2262</v>
      </c>
      <c r="B2262" s="40" t="s">
        <v>321</v>
      </c>
      <c r="C2262" s="40" t="s">
        <v>6458</v>
      </c>
      <c r="D2262" s="40" t="s">
        <v>6567</v>
      </c>
      <c r="E2262" s="40" t="s">
        <v>6568</v>
      </c>
      <c r="F2262" s="40" t="s">
        <v>6569</v>
      </c>
      <c r="G2262" t="s">
        <v>6461</v>
      </c>
      <c r="H2262" t="s">
        <v>6544</v>
      </c>
    </row>
    <row r="2263" spans="1:8" ht="15" customHeight="1" x14ac:dyDescent="0.25">
      <c r="A2263" s="51">
        <v>2263</v>
      </c>
      <c r="B2263" s="40" t="s">
        <v>321</v>
      </c>
      <c r="C2263" s="40" t="s">
        <v>6458</v>
      </c>
      <c r="D2263" s="40" t="s">
        <v>6570</v>
      </c>
      <c r="E2263" s="40" t="s">
        <v>6571</v>
      </c>
      <c r="F2263" s="40" t="s">
        <v>6572</v>
      </c>
      <c r="G2263" t="s">
        <v>6461</v>
      </c>
      <c r="H2263" t="s">
        <v>6544</v>
      </c>
    </row>
    <row r="2264" spans="1:8" ht="15" customHeight="1" x14ac:dyDescent="0.25">
      <c r="A2264" s="51">
        <v>2264</v>
      </c>
      <c r="B2264" s="40" t="s">
        <v>321</v>
      </c>
      <c r="C2264" s="40" t="s">
        <v>6458</v>
      </c>
      <c r="D2264" s="40" t="s">
        <v>6573</v>
      </c>
      <c r="E2264" s="40" t="s">
        <v>6574</v>
      </c>
      <c r="F2264" s="40" t="s">
        <v>6575</v>
      </c>
      <c r="G2264" t="s">
        <v>6461</v>
      </c>
      <c r="H2264" t="s">
        <v>6544</v>
      </c>
    </row>
    <row r="2265" spans="1:8" ht="15" customHeight="1" x14ac:dyDescent="0.25">
      <c r="A2265" s="51">
        <v>2265</v>
      </c>
      <c r="B2265" s="40" t="s">
        <v>321</v>
      </c>
      <c r="C2265" s="40" t="s">
        <v>6458</v>
      </c>
      <c r="D2265" s="40" t="s">
        <v>6576</v>
      </c>
      <c r="E2265" s="40" t="s">
        <v>6577</v>
      </c>
      <c r="F2265" s="40" t="s">
        <v>6578</v>
      </c>
      <c r="G2265" t="s">
        <v>6461</v>
      </c>
      <c r="H2265" t="s">
        <v>6544</v>
      </c>
    </row>
    <row r="2266" spans="1:8" ht="15" customHeight="1" x14ac:dyDescent="0.25">
      <c r="A2266" s="51">
        <v>2266</v>
      </c>
      <c r="B2266" s="40" t="s">
        <v>321</v>
      </c>
      <c r="C2266" s="40" t="s">
        <v>6458</v>
      </c>
      <c r="D2266" s="40" t="s">
        <v>6579</v>
      </c>
      <c r="E2266" s="40" t="s">
        <v>6577</v>
      </c>
      <c r="F2266" s="40" t="s">
        <v>6580</v>
      </c>
      <c r="G2266" t="s">
        <v>6461</v>
      </c>
      <c r="H2266" t="s">
        <v>6544</v>
      </c>
    </row>
    <row r="2267" spans="1:8" ht="15" customHeight="1" x14ac:dyDescent="0.25">
      <c r="A2267" s="51">
        <v>2267</v>
      </c>
      <c r="B2267" s="40" t="s">
        <v>321</v>
      </c>
      <c r="C2267" s="40" t="s">
        <v>6458</v>
      </c>
      <c r="D2267" s="40" t="s">
        <v>6581</v>
      </c>
      <c r="E2267" s="40" t="s">
        <v>6582</v>
      </c>
      <c r="F2267" s="40" t="s">
        <v>6583</v>
      </c>
      <c r="G2267" t="s">
        <v>6461</v>
      </c>
      <c r="H2267" t="s">
        <v>6544</v>
      </c>
    </row>
    <row r="2268" spans="1:8" ht="15" customHeight="1" x14ac:dyDescent="0.25">
      <c r="A2268" s="51">
        <v>2268</v>
      </c>
      <c r="B2268" s="40" t="s">
        <v>321</v>
      </c>
      <c r="C2268" s="40" t="s">
        <v>6458</v>
      </c>
      <c r="D2268" s="40" t="s">
        <v>6584</v>
      </c>
      <c r="E2268" s="40" t="s">
        <v>6582</v>
      </c>
      <c r="F2268" s="40" t="s">
        <v>6585</v>
      </c>
      <c r="G2268" t="s">
        <v>6461</v>
      </c>
      <c r="H2268" t="s">
        <v>6544</v>
      </c>
    </row>
    <row r="2269" spans="1:8" ht="15" customHeight="1" x14ac:dyDescent="0.25">
      <c r="A2269" s="51">
        <v>2269</v>
      </c>
      <c r="B2269" s="40" t="s">
        <v>324</v>
      </c>
      <c r="C2269" s="40" t="s">
        <v>6458</v>
      </c>
      <c r="D2269" s="40" t="s">
        <v>324</v>
      </c>
      <c r="E2269" s="40" t="s">
        <v>6586</v>
      </c>
      <c r="F2269" s="40" t="s">
        <v>6587</v>
      </c>
      <c r="G2269" t="s">
        <v>6461</v>
      </c>
      <c r="H2269" t="s">
        <v>6586</v>
      </c>
    </row>
    <row r="2270" spans="1:8" ht="15" customHeight="1" x14ac:dyDescent="0.25">
      <c r="A2270" s="51">
        <v>2270</v>
      </c>
      <c r="B2270" s="40" t="s">
        <v>324</v>
      </c>
      <c r="C2270" s="40" t="s">
        <v>6458</v>
      </c>
      <c r="D2270" s="40" t="s">
        <v>6588</v>
      </c>
      <c r="E2270" s="40" t="s">
        <v>6589</v>
      </c>
      <c r="F2270" s="40" t="s">
        <v>6590</v>
      </c>
      <c r="G2270" t="s">
        <v>6461</v>
      </c>
      <c r="H2270" t="s">
        <v>6586</v>
      </c>
    </row>
    <row r="2271" spans="1:8" ht="15" customHeight="1" x14ac:dyDescent="0.25">
      <c r="A2271" s="51">
        <v>2271</v>
      </c>
      <c r="B2271" s="40" t="s">
        <v>324</v>
      </c>
      <c r="C2271" s="40" t="s">
        <v>6458</v>
      </c>
      <c r="D2271" s="40" t="s">
        <v>6591</v>
      </c>
      <c r="E2271" s="40" t="s">
        <v>6592</v>
      </c>
      <c r="F2271" s="40" t="s">
        <v>6593</v>
      </c>
      <c r="G2271" t="s">
        <v>6461</v>
      </c>
      <c r="H2271" t="s">
        <v>6586</v>
      </c>
    </row>
    <row r="2272" spans="1:8" ht="15" customHeight="1" x14ac:dyDescent="0.25">
      <c r="A2272" s="51">
        <v>2272</v>
      </c>
      <c r="B2272" s="40" t="s">
        <v>324</v>
      </c>
      <c r="C2272" s="40" t="s">
        <v>6458</v>
      </c>
      <c r="D2272" s="40" t="s">
        <v>6594</v>
      </c>
      <c r="E2272" s="40" t="s">
        <v>6595</v>
      </c>
      <c r="F2272" s="40" t="s">
        <v>6596</v>
      </c>
      <c r="G2272" t="s">
        <v>6461</v>
      </c>
      <c r="H2272" t="s">
        <v>6586</v>
      </c>
    </row>
    <row r="2273" spans="1:8" ht="15" customHeight="1" x14ac:dyDescent="0.25">
      <c r="A2273" s="51">
        <v>2273</v>
      </c>
      <c r="B2273" s="40" t="s">
        <v>324</v>
      </c>
      <c r="C2273" s="40" t="s">
        <v>6458</v>
      </c>
      <c r="D2273" s="40" t="s">
        <v>6597</v>
      </c>
      <c r="E2273" s="40" t="s">
        <v>6598</v>
      </c>
      <c r="F2273" s="40" t="s">
        <v>6599</v>
      </c>
      <c r="G2273" t="s">
        <v>6461</v>
      </c>
      <c r="H2273" t="s">
        <v>6586</v>
      </c>
    </row>
    <row r="2274" spans="1:8" ht="15" customHeight="1" x14ac:dyDescent="0.25">
      <c r="A2274" s="51">
        <v>2274</v>
      </c>
      <c r="B2274" s="40" t="s">
        <v>324</v>
      </c>
      <c r="C2274" s="40" t="s">
        <v>6458</v>
      </c>
      <c r="D2274" s="40" t="s">
        <v>6600</v>
      </c>
      <c r="E2274" s="40" t="s">
        <v>6601</v>
      </c>
      <c r="F2274" s="40" t="s">
        <v>6602</v>
      </c>
      <c r="G2274" t="s">
        <v>6461</v>
      </c>
      <c r="H2274" t="s">
        <v>6586</v>
      </c>
    </row>
    <row r="2275" spans="1:8" ht="15" customHeight="1" x14ac:dyDescent="0.25">
      <c r="A2275" s="51">
        <v>2275</v>
      </c>
      <c r="B2275" s="40" t="s">
        <v>324</v>
      </c>
      <c r="C2275" s="40" t="s">
        <v>6458</v>
      </c>
      <c r="D2275" s="40" t="s">
        <v>6603</v>
      </c>
      <c r="E2275" s="40" t="s">
        <v>6604</v>
      </c>
      <c r="F2275" s="40" t="s">
        <v>6605</v>
      </c>
      <c r="G2275" t="s">
        <v>6461</v>
      </c>
      <c r="H2275" t="s">
        <v>6586</v>
      </c>
    </row>
    <row r="2276" spans="1:8" ht="15" customHeight="1" x14ac:dyDescent="0.25">
      <c r="A2276" s="51">
        <v>2276</v>
      </c>
      <c r="B2276" s="40" t="s">
        <v>324</v>
      </c>
      <c r="C2276" s="40" t="s">
        <v>6458</v>
      </c>
      <c r="D2276" s="40" t="s">
        <v>6606</v>
      </c>
      <c r="E2276" s="40" t="s">
        <v>6607</v>
      </c>
      <c r="F2276" s="40" t="s">
        <v>6608</v>
      </c>
      <c r="G2276" t="s">
        <v>6461</v>
      </c>
      <c r="H2276" t="s">
        <v>6586</v>
      </c>
    </row>
    <row r="2277" spans="1:8" ht="15" customHeight="1" x14ac:dyDescent="0.25">
      <c r="A2277" s="51">
        <v>2277</v>
      </c>
      <c r="B2277" s="40" t="s">
        <v>324</v>
      </c>
      <c r="C2277" s="40" t="s">
        <v>6458</v>
      </c>
      <c r="D2277" s="40" t="s">
        <v>6609</v>
      </c>
      <c r="E2277" s="40" t="s">
        <v>6610</v>
      </c>
      <c r="F2277" s="40" t="s">
        <v>6611</v>
      </c>
      <c r="G2277" t="s">
        <v>6461</v>
      </c>
      <c r="H2277" t="s">
        <v>6586</v>
      </c>
    </row>
    <row r="2278" spans="1:8" ht="15" customHeight="1" x14ac:dyDescent="0.25">
      <c r="A2278" s="51">
        <v>2278</v>
      </c>
      <c r="B2278" s="40" t="s">
        <v>324</v>
      </c>
      <c r="C2278" s="40" t="s">
        <v>6458</v>
      </c>
      <c r="D2278" s="40" t="s">
        <v>6612</v>
      </c>
      <c r="E2278" s="40" t="s">
        <v>6613</v>
      </c>
      <c r="F2278" s="40" t="s">
        <v>6614</v>
      </c>
      <c r="G2278" t="s">
        <v>6461</v>
      </c>
      <c r="H2278" t="s">
        <v>6586</v>
      </c>
    </row>
    <row r="2279" spans="1:8" ht="15" customHeight="1" x14ac:dyDescent="0.25">
      <c r="A2279" s="51">
        <v>2279</v>
      </c>
      <c r="B2279" s="40" t="s">
        <v>324</v>
      </c>
      <c r="C2279" s="40" t="s">
        <v>6458</v>
      </c>
      <c r="D2279" s="40" t="s">
        <v>6615</v>
      </c>
      <c r="E2279" s="40" t="s">
        <v>6616</v>
      </c>
      <c r="F2279" s="40" t="s">
        <v>6617</v>
      </c>
      <c r="G2279" t="s">
        <v>6461</v>
      </c>
      <c r="H2279" t="s">
        <v>6586</v>
      </c>
    </row>
    <row r="2280" spans="1:8" ht="15" customHeight="1" x14ac:dyDescent="0.25">
      <c r="A2280" s="51">
        <v>2280</v>
      </c>
      <c r="B2280" s="40" t="s">
        <v>324</v>
      </c>
      <c r="C2280" s="40" t="s">
        <v>6458</v>
      </c>
      <c r="D2280" s="40" t="s">
        <v>6618</v>
      </c>
      <c r="E2280" s="40" t="s">
        <v>6619</v>
      </c>
      <c r="F2280" s="40" t="s">
        <v>6620</v>
      </c>
      <c r="G2280" t="s">
        <v>6461</v>
      </c>
      <c r="H2280" t="s">
        <v>6586</v>
      </c>
    </row>
    <row r="2281" spans="1:8" ht="15" customHeight="1" x14ac:dyDescent="0.25">
      <c r="A2281" s="51">
        <v>2281</v>
      </c>
      <c r="B2281" s="40" t="s">
        <v>324</v>
      </c>
      <c r="C2281" s="40" t="s">
        <v>6458</v>
      </c>
      <c r="D2281" s="40" t="s">
        <v>6621</v>
      </c>
      <c r="E2281" s="40" t="s">
        <v>6622</v>
      </c>
      <c r="F2281" s="40" t="s">
        <v>6623</v>
      </c>
      <c r="G2281" t="s">
        <v>6461</v>
      </c>
      <c r="H2281" t="s">
        <v>6586</v>
      </c>
    </row>
    <row r="2282" spans="1:8" ht="15" customHeight="1" x14ac:dyDescent="0.25">
      <c r="A2282" s="51">
        <v>2282</v>
      </c>
      <c r="B2282" s="40" t="s">
        <v>324</v>
      </c>
      <c r="C2282" s="40" t="s">
        <v>6458</v>
      </c>
      <c r="D2282" s="40" t="s">
        <v>6624</v>
      </c>
      <c r="E2282" s="40" t="s">
        <v>6625</v>
      </c>
      <c r="F2282" s="40" t="s">
        <v>6626</v>
      </c>
      <c r="G2282" t="s">
        <v>6461</v>
      </c>
      <c r="H2282" t="s">
        <v>6586</v>
      </c>
    </row>
    <row r="2283" spans="1:8" ht="15" customHeight="1" x14ac:dyDescent="0.25">
      <c r="A2283" s="51">
        <v>2283</v>
      </c>
      <c r="B2283" s="40" t="s">
        <v>324</v>
      </c>
      <c r="C2283" s="40" t="s">
        <v>6458</v>
      </c>
      <c r="D2283" s="40" t="s">
        <v>6627</v>
      </c>
      <c r="E2283" s="40" t="s">
        <v>6628</v>
      </c>
      <c r="F2283" s="40" t="s">
        <v>6629</v>
      </c>
      <c r="G2283" t="s">
        <v>6461</v>
      </c>
      <c r="H2283" t="s">
        <v>6586</v>
      </c>
    </row>
    <row r="2284" spans="1:8" ht="15" customHeight="1" x14ac:dyDescent="0.25">
      <c r="A2284" s="51">
        <v>2284</v>
      </c>
      <c r="B2284" s="40" t="s">
        <v>324</v>
      </c>
      <c r="C2284" s="40" t="s">
        <v>6458</v>
      </c>
      <c r="D2284" s="40" t="s">
        <v>6630</v>
      </c>
      <c r="E2284" s="40" t="s">
        <v>6631</v>
      </c>
      <c r="F2284" s="40" t="s">
        <v>6632</v>
      </c>
      <c r="G2284" t="s">
        <v>6461</v>
      </c>
      <c r="H2284" t="s">
        <v>6586</v>
      </c>
    </row>
    <row r="2285" spans="1:8" ht="15" customHeight="1" x14ac:dyDescent="0.25">
      <c r="A2285" s="51">
        <v>2285</v>
      </c>
      <c r="B2285" s="40" t="s">
        <v>324</v>
      </c>
      <c r="C2285" s="40" t="s">
        <v>6458</v>
      </c>
      <c r="D2285" s="40" t="s">
        <v>6633</v>
      </c>
      <c r="E2285" s="40" t="s">
        <v>6634</v>
      </c>
      <c r="F2285" s="40" t="s">
        <v>6635</v>
      </c>
      <c r="G2285" t="s">
        <v>6461</v>
      </c>
      <c r="H2285" t="s">
        <v>6586</v>
      </c>
    </row>
    <row r="2286" spans="1:8" ht="15" customHeight="1" x14ac:dyDescent="0.25">
      <c r="A2286" s="51">
        <v>2286</v>
      </c>
      <c r="B2286" s="40" t="s">
        <v>324</v>
      </c>
      <c r="C2286" s="40" t="s">
        <v>6458</v>
      </c>
      <c r="D2286" s="40" t="s">
        <v>6636</v>
      </c>
      <c r="E2286" s="40" t="s">
        <v>6637</v>
      </c>
      <c r="F2286" s="40" t="s">
        <v>6638</v>
      </c>
      <c r="G2286" t="s">
        <v>6461</v>
      </c>
      <c r="H2286" t="s">
        <v>6586</v>
      </c>
    </row>
    <row r="2287" spans="1:8" ht="15" customHeight="1" x14ac:dyDescent="0.25">
      <c r="A2287" s="51">
        <v>2287</v>
      </c>
      <c r="B2287" s="40" t="s">
        <v>324</v>
      </c>
      <c r="C2287" s="40" t="s">
        <v>6458</v>
      </c>
      <c r="D2287" s="40" t="s">
        <v>6639</v>
      </c>
      <c r="E2287" s="40" t="s">
        <v>6640</v>
      </c>
      <c r="F2287" s="40" t="s">
        <v>6641</v>
      </c>
      <c r="G2287" t="s">
        <v>6461</v>
      </c>
      <c r="H2287" t="s">
        <v>6586</v>
      </c>
    </row>
    <row r="2288" spans="1:8" ht="15" customHeight="1" x14ac:dyDescent="0.25">
      <c r="A2288" s="51">
        <v>2288</v>
      </c>
      <c r="B2288" s="40" t="s">
        <v>324</v>
      </c>
      <c r="C2288" s="40" t="s">
        <v>6458</v>
      </c>
      <c r="D2288" s="40" t="s">
        <v>6642</v>
      </c>
      <c r="E2288" s="40" t="s">
        <v>6643</v>
      </c>
      <c r="F2288" s="40" t="s">
        <v>6644</v>
      </c>
      <c r="G2288" t="s">
        <v>6461</v>
      </c>
      <c r="H2288" t="s">
        <v>6586</v>
      </c>
    </row>
    <row r="2289" spans="1:8" ht="15" customHeight="1" x14ac:dyDescent="0.25">
      <c r="A2289" s="51">
        <v>2289</v>
      </c>
      <c r="B2289" s="40" t="s">
        <v>324</v>
      </c>
      <c r="C2289" s="40" t="s">
        <v>6458</v>
      </c>
      <c r="D2289" s="40" t="s">
        <v>6645</v>
      </c>
      <c r="E2289" s="40" t="s">
        <v>6646</v>
      </c>
      <c r="F2289" s="40" t="s">
        <v>6647</v>
      </c>
      <c r="G2289" t="s">
        <v>6461</v>
      </c>
      <c r="H2289" t="s">
        <v>6586</v>
      </c>
    </row>
    <row r="2290" spans="1:8" ht="15" customHeight="1" x14ac:dyDescent="0.25">
      <c r="A2290" s="51">
        <v>2290</v>
      </c>
      <c r="B2290" s="40" t="s">
        <v>324</v>
      </c>
      <c r="C2290" s="40" t="s">
        <v>6458</v>
      </c>
      <c r="D2290" s="40" t="s">
        <v>6648</v>
      </c>
      <c r="E2290" s="40" t="s">
        <v>6649</v>
      </c>
      <c r="F2290" s="40" t="s">
        <v>6650</v>
      </c>
      <c r="G2290" t="s">
        <v>6461</v>
      </c>
      <c r="H2290" t="s">
        <v>6586</v>
      </c>
    </row>
    <row r="2291" spans="1:8" ht="15" customHeight="1" x14ac:dyDescent="0.25">
      <c r="A2291" s="51">
        <v>2291</v>
      </c>
      <c r="B2291" s="40" t="s">
        <v>324</v>
      </c>
      <c r="C2291" s="40" t="s">
        <v>6458</v>
      </c>
      <c r="D2291" s="40" t="s">
        <v>6651</v>
      </c>
      <c r="E2291" s="40" t="s">
        <v>6652</v>
      </c>
      <c r="F2291" s="40" t="s">
        <v>6653</v>
      </c>
      <c r="G2291" t="s">
        <v>6461</v>
      </c>
      <c r="H2291" t="s">
        <v>6586</v>
      </c>
    </row>
    <row r="2292" spans="1:8" ht="15" customHeight="1" x14ac:dyDescent="0.25">
      <c r="A2292" s="51">
        <v>2292</v>
      </c>
      <c r="B2292" s="40" t="s">
        <v>324</v>
      </c>
      <c r="C2292" s="40" t="s">
        <v>6458</v>
      </c>
      <c r="D2292" s="40" t="s">
        <v>6654</v>
      </c>
      <c r="E2292" s="40" t="s">
        <v>6655</v>
      </c>
      <c r="F2292" s="40" t="s">
        <v>6656</v>
      </c>
      <c r="G2292" t="s">
        <v>6461</v>
      </c>
      <c r="H2292" t="s">
        <v>6586</v>
      </c>
    </row>
    <row r="2293" spans="1:8" ht="15" customHeight="1" x14ac:dyDescent="0.25">
      <c r="A2293" s="51">
        <v>2293</v>
      </c>
      <c r="B2293" s="40" t="s">
        <v>324</v>
      </c>
      <c r="C2293" s="40" t="s">
        <v>6458</v>
      </c>
      <c r="D2293" s="40" t="s">
        <v>6657</v>
      </c>
      <c r="E2293" s="40" t="s">
        <v>6658</v>
      </c>
      <c r="F2293" s="40" t="s">
        <v>6659</v>
      </c>
      <c r="G2293" t="s">
        <v>6461</v>
      </c>
      <c r="H2293" t="s">
        <v>6586</v>
      </c>
    </row>
    <row r="2294" spans="1:8" ht="15" customHeight="1" x14ac:dyDescent="0.25">
      <c r="A2294" s="51">
        <v>2294</v>
      </c>
      <c r="B2294" s="40" t="s">
        <v>324</v>
      </c>
      <c r="C2294" s="40" t="s">
        <v>6458</v>
      </c>
      <c r="D2294" s="40" t="s">
        <v>6660</v>
      </c>
      <c r="E2294" s="40" t="s">
        <v>6661</v>
      </c>
      <c r="F2294" s="40" t="s">
        <v>6662</v>
      </c>
      <c r="G2294" t="s">
        <v>6461</v>
      </c>
      <c r="H2294" t="s">
        <v>6586</v>
      </c>
    </row>
    <row r="2295" spans="1:8" ht="15" customHeight="1" x14ac:dyDescent="0.25">
      <c r="A2295" s="51">
        <v>2295</v>
      </c>
      <c r="B2295" s="40" t="s">
        <v>324</v>
      </c>
      <c r="C2295" s="40" t="s">
        <v>6458</v>
      </c>
      <c r="D2295" s="40" t="s">
        <v>6663</v>
      </c>
      <c r="E2295" s="40" t="s">
        <v>6664</v>
      </c>
      <c r="F2295" s="40" t="s">
        <v>6665</v>
      </c>
      <c r="G2295" t="s">
        <v>6461</v>
      </c>
      <c r="H2295" t="s">
        <v>6586</v>
      </c>
    </row>
    <row r="2296" spans="1:8" ht="15" customHeight="1" x14ac:dyDescent="0.25">
      <c r="A2296" s="51">
        <v>2296</v>
      </c>
      <c r="B2296" s="40" t="s">
        <v>324</v>
      </c>
      <c r="C2296" s="40" t="s">
        <v>6458</v>
      </c>
      <c r="D2296" s="40" t="s">
        <v>6666</v>
      </c>
      <c r="E2296" s="40" t="s">
        <v>6667</v>
      </c>
      <c r="F2296" s="40" t="s">
        <v>6668</v>
      </c>
      <c r="G2296" t="s">
        <v>6461</v>
      </c>
      <c r="H2296" t="s">
        <v>6586</v>
      </c>
    </row>
    <row r="2297" spans="1:8" ht="15" customHeight="1" x14ac:dyDescent="0.25">
      <c r="A2297" s="51">
        <v>2297</v>
      </c>
      <c r="B2297" s="40" t="s">
        <v>324</v>
      </c>
      <c r="C2297" s="40" t="s">
        <v>6458</v>
      </c>
      <c r="D2297" s="40" t="s">
        <v>6669</v>
      </c>
      <c r="E2297" s="40" t="s">
        <v>6667</v>
      </c>
      <c r="F2297" s="40" t="s">
        <v>6670</v>
      </c>
      <c r="G2297" t="s">
        <v>6461</v>
      </c>
      <c r="H2297" t="s">
        <v>6586</v>
      </c>
    </row>
    <row r="2298" spans="1:8" ht="15" customHeight="1" x14ac:dyDescent="0.25">
      <c r="A2298" s="51">
        <v>2298</v>
      </c>
      <c r="B2298" s="40" t="s">
        <v>324</v>
      </c>
      <c r="C2298" s="40" t="s">
        <v>6458</v>
      </c>
      <c r="D2298" s="40" t="s">
        <v>6671</v>
      </c>
      <c r="E2298" s="40" t="s">
        <v>6672</v>
      </c>
      <c r="F2298" s="40" t="s">
        <v>6673</v>
      </c>
      <c r="G2298" t="s">
        <v>6461</v>
      </c>
      <c r="H2298" t="s">
        <v>6586</v>
      </c>
    </row>
    <row r="2299" spans="1:8" ht="15" customHeight="1" x14ac:dyDescent="0.25">
      <c r="A2299" s="51">
        <v>2299</v>
      </c>
      <c r="B2299" s="40" t="s">
        <v>324</v>
      </c>
      <c r="C2299" s="40" t="s">
        <v>6458</v>
      </c>
      <c r="D2299" s="40" t="s">
        <v>6674</v>
      </c>
      <c r="E2299" s="40" t="s">
        <v>6675</v>
      </c>
      <c r="F2299" s="40" t="s">
        <v>6676</v>
      </c>
      <c r="G2299" t="s">
        <v>6461</v>
      </c>
      <c r="H2299" t="s">
        <v>6586</v>
      </c>
    </row>
    <row r="2300" spans="1:8" ht="15" customHeight="1" x14ac:dyDescent="0.25">
      <c r="A2300" s="51">
        <v>2300</v>
      </c>
      <c r="B2300" s="40" t="s">
        <v>324</v>
      </c>
      <c r="C2300" s="40" t="s">
        <v>6458</v>
      </c>
      <c r="D2300" s="40" t="s">
        <v>6677</v>
      </c>
      <c r="E2300" s="40" t="s">
        <v>6678</v>
      </c>
      <c r="F2300" s="40" t="s">
        <v>6679</v>
      </c>
      <c r="G2300" t="s">
        <v>6461</v>
      </c>
      <c r="H2300" t="s">
        <v>6586</v>
      </c>
    </row>
    <row r="2301" spans="1:8" ht="15" customHeight="1" x14ac:dyDescent="0.25">
      <c r="A2301" s="51">
        <v>2301</v>
      </c>
      <c r="B2301" s="40" t="s">
        <v>324</v>
      </c>
      <c r="C2301" s="40" t="s">
        <v>6458</v>
      </c>
      <c r="D2301" s="40" t="s">
        <v>6680</v>
      </c>
      <c r="E2301" s="40" t="s">
        <v>6681</v>
      </c>
      <c r="F2301" s="40" t="s">
        <v>6682</v>
      </c>
      <c r="G2301" t="s">
        <v>6461</v>
      </c>
      <c r="H2301" t="s">
        <v>6586</v>
      </c>
    </row>
    <row r="2302" spans="1:8" ht="15" customHeight="1" x14ac:dyDescent="0.25">
      <c r="A2302" s="51">
        <v>2302</v>
      </c>
      <c r="B2302" s="40" t="s">
        <v>324</v>
      </c>
      <c r="C2302" s="40" t="s">
        <v>6458</v>
      </c>
      <c r="D2302" s="40" t="s">
        <v>6683</v>
      </c>
      <c r="E2302" s="40" t="s">
        <v>6684</v>
      </c>
      <c r="F2302" s="40" t="s">
        <v>6685</v>
      </c>
      <c r="G2302" t="s">
        <v>6461</v>
      </c>
      <c r="H2302" t="s">
        <v>6586</v>
      </c>
    </row>
    <row r="2303" spans="1:8" ht="15" customHeight="1" x14ac:dyDescent="0.25">
      <c r="A2303" s="51">
        <v>2303</v>
      </c>
      <c r="B2303" s="40" t="s">
        <v>324</v>
      </c>
      <c r="C2303" s="40" t="s">
        <v>6458</v>
      </c>
      <c r="D2303" s="40" t="s">
        <v>6686</v>
      </c>
      <c r="E2303" s="40" t="s">
        <v>6687</v>
      </c>
      <c r="F2303" s="40" t="s">
        <v>6688</v>
      </c>
      <c r="G2303" t="s">
        <v>6461</v>
      </c>
      <c r="H2303" t="s">
        <v>6586</v>
      </c>
    </row>
    <row r="2304" spans="1:8" ht="15" customHeight="1" x14ac:dyDescent="0.25">
      <c r="A2304" s="51">
        <v>2304</v>
      </c>
      <c r="B2304" s="40" t="s">
        <v>324</v>
      </c>
      <c r="C2304" s="40" t="s">
        <v>6458</v>
      </c>
      <c r="D2304" s="40" t="s">
        <v>6689</v>
      </c>
      <c r="E2304" s="40" t="s">
        <v>6690</v>
      </c>
      <c r="F2304" s="40" t="s">
        <v>6691</v>
      </c>
      <c r="G2304" t="s">
        <v>6461</v>
      </c>
      <c r="H2304" t="s">
        <v>6586</v>
      </c>
    </row>
    <row r="2305" spans="1:8" ht="15" customHeight="1" x14ac:dyDescent="0.25">
      <c r="A2305" s="51">
        <v>2305</v>
      </c>
      <c r="B2305" s="40" t="s">
        <v>330</v>
      </c>
      <c r="C2305" s="40" t="s">
        <v>6692</v>
      </c>
      <c r="D2305" s="40" t="s">
        <v>330</v>
      </c>
      <c r="E2305" s="40" t="s">
        <v>6693</v>
      </c>
      <c r="F2305" s="40" t="s">
        <v>6694</v>
      </c>
      <c r="G2305" t="s">
        <v>6695</v>
      </c>
      <c r="H2305" t="s">
        <v>6693</v>
      </c>
    </row>
    <row r="2306" spans="1:8" ht="15" customHeight="1" x14ac:dyDescent="0.25">
      <c r="A2306" s="51">
        <v>2306</v>
      </c>
      <c r="B2306" s="40" t="s">
        <v>330</v>
      </c>
      <c r="C2306" s="40" t="s">
        <v>6692</v>
      </c>
      <c r="D2306" s="40" t="s">
        <v>6696</v>
      </c>
      <c r="E2306" s="40" t="s">
        <v>6697</v>
      </c>
      <c r="F2306" s="40" t="s">
        <v>6698</v>
      </c>
      <c r="G2306" t="s">
        <v>6695</v>
      </c>
      <c r="H2306" t="s">
        <v>6693</v>
      </c>
    </row>
    <row r="2307" spans="1:8" ht="15" customHeight="1" x14ac:dyDescent="0.25">
      <c r="A2307" s="51">
        <v>2307</v>
      </c>
      <c r="B2307" s="40" t="s">
        <v>330</v>
      </c>
      <c r="C2307" s="40" t="s">
        <v>6692</v>
      </c>
      <c r="D2307" s="40" t="s">
        <v>6699</v>
      </c>
      <c r="E2307" s="40" t="s">
        <v>6697</v>
      </c>
      <c r="F2307" s="40" t="s">
        <v>6700</v>
      </c>
      <c r="G2307" t="s">
        <v>6695</v>
      </c>
      <c r="H2307" t="s">
        <v>6693</v>
      </c>
    </row>
    <row r="2308" spans="1:8" ht="15" customHeight="1" x14ac:dyDescent="0.25">
      <c r="A2308" s="51">
        <v>2308</v>
      </c>
      <c r="B2308" s="40" t="s">
        <v>330</v>
      </c>
      <c r="C2308" s="40" t="s">
        <v>6692</v>
      </c>
      <c r="D2308" s="40" t="s">
        <v>6701</v>
      </c>
      <c r="E2308" s="40" t="s">
        <v>6702</v>
      </c>
      <c r="F2308" s="40" t="s">
        <v>6703</v>
      </c>
      <c r="G2308" t="s">
        <v>6695</v>
      </c>
      <c r="H2308" t="s">
        <v>6693</v>
      </c>
    </row>
    <row r="2309" spans="1:8" ht="15" customHeight="1" x14ac:dyDescent="0.25">
      <c r="A2309" s="51">
        <v>2309</v>
      </c>
      <c r="B2309" s="40" t="s">
        <v>330</v>
      </c>
      <c r="C2309" s="40" t="s">
        <v>6692</v>
      </c>
      <c r="D2309" s="40" t="s">
        <v>6704</v>
      </c>
      <c r="E2309" s="40" t="s">
        <v>6705</v>
      </c>
      <c r="F2309" s="40" t="s">
        <v>6706</v>
      </c>
      <c r="G2309" t="s">
        <v>6695</v>
      </c>
      <c r="H2309" t="s">
        <v>6693</v>
      </c>
    </row>
    <row r="2310" spans="1:8" ht="15" customHeight="1" x14ac:dyDescent="0.25">
      <c r="A2310" s="51">
        <v>2310</v>
      </c>
      <c r="B2310" s="40" t="s">
        <v>330</v>
      </c>
      <c r="C2310" s="40" t="s">
        <v>6692</v>
      </c>
      <c r="D2310" s="40" t="s">
        <v>6707</v>
      </c>
      <c r="E2310" s="40" t="s">
        <v>6708</v>
      </c>
      <c r="F2310" s="40" t="s">
        <v>6709</v>
      </c>
      <c r="G2310" t="s">
        <v>6695</v>
      </c>
      <c r="H2310" t="s">
        <v>6693</v>
      </c>
    </row>
    <row r="2311" spans="1:8" ht="15" customHeight="1" x14ac:dyDescent="0.25">
      <c r="A2311" s="51">
        <v>2311</v>
      </c>
      <c r="B2311" s="40" t="s">
        <v>330</v>
      </c>
      <c r="C2311" s="40" t="s">
        <v>6692</v>
      </c>
      <c r="D2311" s="40" t="s">
        <v>6710</v>
      </c>
      <c r="E2311" s="40" t="s">
        <v>6697</v>
      </c>
      <c r="F2311" s="40" t="s">
        <v>6711</v>
      </c>
      <c r="G2311" t="s">
        <v>6695</v>
      </c>
      <c r="H2311" t="s">
        <v>6693</v>
      </c>
    </row>
    <row r="2312" spans="1:8" ht="15" customHeight="1" x14ac:dyDescent="0.25">
      <c r="A2312" s="51">
        <v>2312</v>
      </c>
      <c r="B2312" s="40" t="s">
        <v>330</v>
      </c>
      <c r="C2312" s="40" t="s">
        <v>6692</v>
      </c>
      <c r="D2312" s="40" t="s">
        <v>6712</v>
      </c>
      <c r="E2312" s="40" t="s">
        <v>6713</v>
      </c>
      <c r="F2312" s="40" t="s">
        <v>6714</v>
      </c>
      <c r="G2312" t="s">
        <v>6695</v>
      </c>
      <c r="H2312" t="s">
        <v>6693</v>
      </c>
    </row>
    <row r="2313" spans="1:8" ht="15" customHeight="1" x14ac:dyDescent="0.25">
      <c r="A2313" s="51">
        <v>2313</v>
      </c>
      <c r="B2313" s="40" t="s">
        <v>330</v>
      </c>
      <c r="C2313" s="40" t="s">
        <v>6692</v>
      </c>
      <c r="D2313" s="40" t="s">
        <v>6715</v>
      </c>
      <c r="E2313" s="40" t="s">
        <v>6716</v>
      </c>
      <c r="F2313" s="40" t="s">
        <v>6717</v>
      </c>
      <c r="G2313" t="s">
        <v>6695</v>
      </c>
      <c r="H2313" t="s">
        <v>6693</v>
      </c>
    </row>
    <row r="2314" spans="1:8" ht="15" customHeight="1" x14ac:dyDescent="0.25">
      <c r="A2314" s="51">
        <v>2314</v>
      </c>
      <c r="B2314" s="40" t="s">
        <v>330</v>
      </c>
      <c r="C2314" s="40" t="s">
        <v>6692</v>
      </c>
      <c r="D2314" s="40" t="s">
        <v>6718</v>
      </c>
      <c r="E2314" s="40" t="s">
        <v>6719</v>
      </c>
      <c r="F2314" s="40" t="s">
        <v>6720</v>
      </c>
      <c r="G2314" t="s">
        <v>6695</v>
      </c>
      <c r="H2314" t="s">
        <v>6693</v>
      </c>
    </row>
    <row r="2315" spans="1:8" ht="15" customHeight="1" x14ac:dyDescent="0.25">
      <c r="A2315" s="51">
        <v>2315</v>
      </c>
      <c r="B2315" s="40" t="s">
        <v>330</v>
      </c>
      <c r="C2315" s="40" t="s">
        <v>6692</v>
      </c>
      <c r="D2315" s="40" t="s">
        <v>6721</v>
      </c>
      <c r="E2315" s="40" t="s">
        <v>6722</v>
      </c>
      <c r="F2315" s="40" t="s">
        <v>6723</v>
      </c>
      <c r="G2315" t="s">
        <v>6695</v>
      </c>
      <c r="H2315" t="s">
        <v>6693</v>
      </c>
    </row>
    <row r="2316" spans="1:8" ht="15" customHeight="1" x14ac:dyDescent="0.25">
      <c r="A2316" s="51">
        <v>2316</v>
      </c>
      <c r="B2316" s="40" t="s">
        <v>330</v>
      </c>
      <c r="C2316" s="40" t="s">
        <v>6692</v>
      </c>
      <c r="D2316" s="40" t="s">
        <v>6724</v>
      </c>
      <c r="E2316" s="40" t="s">
        <v>6722</v>
      </c>
      <c r="F2316" s="40" t="s">
        <v>6725</v>
      </c>
      <c r="G2316" t="s">
        <v>6695</v>
      </c>
      <c r="H2316" t="s">
        <v>6693</v>
      </c>
    </row>
    <row r="2317" spans="1:8" ht="15" customHeight="1" x14ac:dyDescent="0.25">
      <c r="A2317" s="51">
        <v>2317</v>
      </c>
      <c r="B2317" s="40" t="s">
        <v>330</v>
      </c>
      <c r="C2317" s="40" t="s">
        <v>6692</v>
      </c>
      <c r="D2317" s="40" t="s">
        <v>6726</v>
      </c>
      <c r="E2317" s="40" t="s">
        <v>6727</v>
      </c>
      <c r="F2317" s="40" t="s">
        <v>6728</v>
      </c>
      <c r="G2317" t="s">
        <v>6695</v>
      </c>
      <c r="H2317" t="s">
        <v>6693</v>
      </c>
    </row>
    <row r="2318" spans="1:8" ht="15" customHeight="1" x14ac:dyDescent="0.25">
      <c r="A2318" s="51">
        <v>2318</v>
      </c>
      <c r="B2318" s="40" t="s">
        <v>330</v>
      </c>
      <c r="C2318" s="40" t="s">
        <v>6692</v>
      </c>
      <c r="D2318" s="40" t="s">
        <v>6729</v>
      </c>
      <c r="E2318" s="40" t="s">
        <v>6730</v>
      </c>
      <c r="F2318" s="40" t="s">
        <v>6731</v>
      </c>
      <c r="G2318" t="s">
        <v>6695</v>
      </c>
      <c r="H2318" t="s">
        <v>6693</v>
      </c>
    </row>
    <row r="2319" spans="1:8" ht="15" customHeight="1" x14ac:dyDescent="0.25">
      <c r="A2319" s="51">
        <v>2319</v>
      </c>
      <c r="B2319" s="40" t="s">
        <v>330</v>
      </c>
      <c r="C2319" s="40" t="s">
        <v>6692</v>
      </c>
      <c r="D2319" s="40" t="s">
        <v>6732</v>
      </c>
      <c r="E2319" s="40" t="s">
        <v>6733</v>
      </c>
      <c r="F2319" s="40" t="s">
        <v>6734</v>
      </c>
      <c r="G2319" t="s">
        <v>6695</v>
      </c>
      <c r="H2319" t="s">
        <v>6693</v>
      </c>
    </row>
    <row r="2320" spans="1:8" ht="15" customHeight="1" x14ac:dyDescent="0.25">
      <c r="A2320" s="51">
        <v>2320</v>
      </c>
      <c r="B2320" s="40" t="s">
        <v>330</v>
      </c>
      <c r="C2320" s="40" t="s">
        <v>6692</v>
      </c>
      <c r="D2320" s="40" t="s">
        <v>6735</v>
      </c>
      <c r="E2320" s="40" t="s">
        <v>6736</v>
      </c>
      <c r="F2320" s="40" t="s">
        <v>6737</v>
      </c>
      <c r="G2320" t="s">
        <v>6695</v>
      </c>
      <c r="H2320" t="s">
        <v>6693</v>
      </c>
    </row>
    <row r="2321" spans="1:8" ht="15" customHeight="1" x14ac:dyDescent="0.25">
      <c r="A2321" s="51">
        <v>2321</v>
      </c>
      <c r="B2321" s="40" t="s">
        <v>330</v>
      </c>
      <c r="C2321" s="40" t="s">
        <v>6692</v>
      </c>
      <c r="D2321" s="40" t="s">
        <v>6738</v>
      </c>
      <c r="E2321" s="40" t="s">
        <v>6739</v>
      </c>
      <c r="F2321" s="40" t="s">
        <v>6740</v>
      </c>
      <c r="G2321" t="s">
        <v>6695</v>
      </c>
      <c r="H2321" t="s">
        <v>6693</v>
      </c>
    </row>
    <row r="2322" spans="1:8" ht="15" customHeight="1" x14ac:dyDescent="0.25">
      <c r="A2322" s="51">
        <v>2322</v>
      </c>
      <c r="B2322" s="40" t="s">
        <v>330</v>
      </c>
      <c r="C2322" s="40" t="s">
        <v>6692</v>
      </c>
      <c r="D2322" s="40" t="s">
        <v>6741</v>
      </c>
      <c r="E2322" s="40" t="s">
        <v>6742</v>
      </c>
      <c r="F2322" s="40" t="s">
        <v>6743</v>
      </c>
      <c r="G2322" t="s">
        <v>6695</v>
      </c>
      <c r="H2322" t="s">
        <v>6693</v>
      </c>
    </row>
    <row r="2323" spans="1:8" ht="15" customHeight="1" x14ac:dyDescent="0.25">
      <c r="A2323" s="51">
        <v>2323</v>
      </c>
      <c r="B2323" s="40" t="s">
        <v>330</v>
      </c>
      <c r="C2323" s="40" t="s">
        <v>6692</v>
      </c>
      <c r="D2323" s="40" t="s">
        <v>6744</v>
      </c>
      <c r="E2323" s="40" t="s">
        <v>6745</v>
      </c>
      <c r="F2323" s="40" t="s">
        <v>6746</v>
      </c>
      <c r="G2323" t="s">
        <v>6695</v>
      </c>
      <c r="H2323" t="s">
        <v>6693</v>
      </c>
    </row>
    <row r="2324" spans="1:8" ht="15" customHeight="1" x14ac:dyDescent="0.25">
      <c r="A2324" s="51">
        <v>2324</v>
      </c>
      <c r="B2324" s="40" t="s">
        <v>330</v>
      </c>
      <c r="C2324" s="40" t="s">
        <v>6692</v>
      </c>
      <c r="D2324" s="40" t="s">
        <v>6747</v>
      </c>
      <c r="E2324" s="40" t="s">
        <v>6748</v>
      </c>
      <c r="F2324" s="40" t="s">
        <v>6749</v>
      </c>
      <c r="G2324" t="s">
        <v>6695</v>
      </c>
      <c r="H2324" t="s">
        <v>6693</v>
      </c>
    </row>
    <row r="2325" spans="1:8" ht="15" customHeight="1" x14ac:dyDescent="0.25">
      <c r="A2325" s="51">
        <v>2325</v>
      </c>
      <c r="B2325" s="40" t="s">
        <v>330</v>
      </c>
      <c r="C2325" s="40" t="s">
        <v>6692</v>
      </c>
      <c r="D2325" s="40" t="s">
        <v>6750</v>
      </c>
      <c r="E2325" s="40" t="s">
        <v>6751</v>
      </c>
      <c r="F2325" s="40" t="s">
        <v>6752</v>
      </c>
      <c r="G2325" t="s">
        <v>6695</v>
      </c>
      <c r="H2325" t="s">
        <v>6693</v>
      </c>
    </row>
    <row r="2326" spans="1:8" ht="15" customHeight="1" x14ac:dyDescent="0.25">
      <c r="A2326" s="51">
        <v>2326</v>
      </c>
      <c r="B2326" s="40" t="s">
        <v>330</v>
      </c>
      <c r="C2326" s="40" t="s">
        <v>6692</v>
      </c>
      <c r="D2326" s="40" t="s">
        <v>6753</v>
      </c>
      <c r="E2326" s="40" t="s">
        <v>6754</v>
      </c>
      <c r="F2326" s="40" t="s">
        <v>6755</v>
      </c>
      <c r="G2326" t="s">
        <v>6695</v>
      </c>
      <c r="H2326" t="s">
        <v>6693</v>
      </c>
    </row>
    <row r="2327" spans="1:8" ht="15" customHeight="1" x14ac:dyDescent="0.25">
      <c r="A2327" s="51">
        <v>2327</v>
      </c>
      <c r="B2327" s="40" t="s">
        <v>330</v>
      </c>
      <c r="C2327" s="40" t="s">
        <v>6692</v>
      </c>
      <c r="D2327" s="40" t="s">
        <v>6756</v>
      </c>
      <c r="E2327" s="40" t="s">
        <v>6757</v>
      </c>
      <c r="F2327" s="40" t="s">
        <v>6758</v>
      </c>
      <c r="G2327" t="s">
        <v>6695</v>
      </c>
      <c r="H2327" t="s">
        <v>6693</v>
      </c>
    </row>
    <row r="2328" spans="1:8" ht="15" customHeight="1" x14ac:dyDescent="0.25">
      <c r="A2328" s="51">
        <v>2328</v>
      </c>
      <c r="B2328" s="40" t="s">
        <v>330</v>
      </c>
      <c r="C2328" s="40" t="s">
        <v>6692</v>
      </c>
      <c r="D2328" s="40" t="s">
        <v>6759</v>
      </c>
      <c r="E2328" s="40" t="s">
        <v>6760</v>
      </c>
      <c r="F2328" s="40" t="s">
        <v>6761</v>
      </c>
      <c r="G2328" t="s">
        <v>6695</v>
      </c>
      <c r="H2328" t="s">
        <v>6693</v>
      </c>
    </row>
    <row r="2329" spans="1:8" ht="15" customHeight="1" x14ac:dyDescent="0.25">
      <c r="A2329" s="51">
        <v>2329</v>
      </c>
      <c r="B2329" s="40" t="s">
        <v>330</v>
      </c>
      <c r="C2329" s="40" t="s">
        <v>6692</v>
      </c>
      <c r="D2329" s="40" t="s">
        <v>6762</v>
      </c>
      <c r="E2329" s="40" t="s">
        <v>6763</v>
      </c>
      <c r="F2329" s="40" t="s">
        <v>6764</v>
      </c>
      <c r="G2329" t="s">
        <v>6695</v>
      </c>
      <c r="H2329" t="s">
        <v>6693</v>
      </c>
    </row>
    <row r="2330" spans="1:8" ht="15" customHeight="1" x14ac:dyDescent="0.25">
      <c r="A2330" s="51">
        <v>2330</v>
      </c>
      <c r="B2330" s="40" t="s">
        <v>330</v>
      </c>
      <c r="C2330" s="40" t="s">
        <v>6692</v>
      </c>
      <c r="D2330" s="40" t="s">
        <v>6765</v>
      </c>
      <c r="E2330" s="40" t="s">
        <v>6766</v>
      </c>
      <c r="F2330" s="40" t="s">
        <v>6767</v>
      </c>
      <c r="G2330" t="s">
        <v>6695</v>
      </c>
      <c r="H2330" t="s">
        <v>6693</v>
      </c>
    </row>
    <row r="2331" spans="1:8" ht="15" customHeight="1" x14ac:dyDescent="0.25">
      <c r="A2331" s="51">
        <v>2331</v>
      </c>
      <c r="B2331" s="40" t="s">
        <v>330</v>
      </c>
      <c r="C2331" s="40" t="s">
        <v>6692</v>
      </c>
      <c r="D2331" s="40" t="s">
        <v>6768</v>
      </c>
      <c r="E2331" s="40" t="s">
        <v>6769</v>
      </c>
      <c r="F2331" s="40" t="s">
        <v>6770</v>
      </c>
      <c r="G2331" t="s">
        <v>6695</v>
      </c>
      <c r="H2331" t="s">
        <v>6693</v>
      </c>
    </row>
    <row r="2332" spans="1:8" ht="15" customHeight="1" x14ac:dyDescent="0.25">
      <c r="A2332" s="51">
        <v>2332</v>
      </c>
      <c r="B2332" s="40" t="s">
        <v>330</v>
      </c>
      <c r="C2332" s="40" t="s">
        <v>6692</v>
      </c>
      <c r="D2332" s="40" t="s">
        <v>6771</v>
      </c>
      <c r="E2332" s="40" t="s">
        <v>6772</v>
      </c>
      <c r="F2332" s="40" t="s">
        <v>6773</v>
      </c>
      <c r="G2332" t="s">
        <v>6695</v>
      </c>
      <c r="H2332" t="s">
        <v>6693</v>
      </c>
    </row>
    <row r="2333" spans="1:8" ht="15" customHeight="1" x14ac:dyDescent="0.25">
      <c r="A2333" s="51">
        <v>2333</v>
      </c>
      <c r="B2333" s="40" t="s">
        <v>330</v>
      </c>
      <c r="C2333" s="40" t="s">
        <v>6692</v>
      </c>
      <c r="D2333" s="40" t="s">
        <v>6774</v>
      </c>
      <c r="E2333" s="40" t="s">
        <v>6775</v>
      </c>
      <c r="F2333" s="40" t="s">
        <v>6776</v>
      </c>
      <c r="G2333" t="s">
        <v>6695</v>
      </c>
      <c r="H2333" t="s">
        <v>6693</v>
      </c>
    </row>
    <row r="2334" spans="1:8" ht="15" customHeight="1" x14ac:dyDescent="0.25">
      <c r="A2334" s="51">
        <v>2334</v>
      </c>
      <c r="B2334" s="40" t="s">
        <v>330</v>
      </c>
      <c r="C2334" s="40" t="s">
        <v>6692</v>
      </c>
      <c r="D2334" s="40" t="s">
        <v>6777</v>
      </c>
      <c r="E2334" s="40" t="s">
        <v>6778</v>
      </c>
      <c r="F2334" s="40" t="s">
        <v>6779</v>
      </c>
      <c r="G2334" t="s">
        <v>6695</v>
      </c>
      <c r="H2334" t="s">
        <v>6693</v>
      </c>
    </row>
    <row r="2335" spans="1:8" ht="15" customHeight="1" x14ac:dyDescent="0.25">
      <c r="A2335" s="51">
        <v>2335</v>
      </c>
      <c r="B2335" s="40" t="s">
        <v>330</v>
      </c>
      <c r="C2335" s="40" t="s">
        <v>6692</v>
      </c>
      <c r="D2335" s="40" t="s">
        <v>6780</v>
      </c>
      <c r="E2335" s="40" t="s">
        <v>6781</v>
      </c>
      <c r="F2335" s="40" t="s">
        <v>6782</v>
      </c>
      <c r="G2335" t="s">
        <v>6695</v>
      </c>
      <c r="H2335" t="s">
        <v>6693</v>
      </c>
    </row>
    <row r="2336" spans="1:8" ht="15" customHeight="1" x14ac:dyDescent="0.25">
      <c r="A2336" s="51">
        <v>2336</v>
      </c>
      <c r="B2336" s="40" t="s">
        <v>330</v>
      </c>
      <c r="C2336" s="40" t="s">
        <v>6692</v>
      </c>
      <c r="D2336" s="40" t="s">
        <v>6783</v>
      </c>
      <c r="E2336" s="40" t="s">
        <v>6784</v>
      </c>
      <c r="F2336" s="40" t="s">
        <v>6785</v>
      </c>
      <c r="G2336" t="s">
        <v>6695</v>
      </c>
      <c r="H2336" t="s">
        <v>6693</v>
      </c>
    </row>
    <row r="2337" spans="1:8" ht="15" customHeight="1" x14ac:dyDescent="0.25">
      <c r="A2337" s="51">
        <v>2337</v>
      </c>
      <c r="B2337" s="40" t="s">
        <v>330</v>
      </c>
      <c r="C2337" s="40" t="s">
        <v>6692</v>
      </c>
      <c r="D2337" s="40" t="s">
        <v>6786</v>
      </c>
      <c r="E2337" s="40" t="s">
        <v>6787</v>
      </c>
      <c r="F2337" s="40" t="s">
        <v>6788</v>
      </c>
      <c r="G2337" t="s">
        <v>6695</v>
      </c>
      <c r="H2337" t="s">
        <v>6693</v>
      </c>
    </row>
    <row r="2338" spans="1:8" ht="15" customHeight="1" x14ac:dyDescent="0.25">
      <c r="A2338" s="51">
        <v>2338</v>
      </c>
      <c r="B2338" s="40" t="s">
        <v>330</v>
      </c>
      <c r="C2338" s="40" t="s">
        <v>6692</v>
      </c>
      <c r="D2338" s="40" t="s">
        <v>6789</v>
      </c>
      <c r="E2338" s="40" t="s">
        <v>6790</v>
      </c>
      <c r="F2338" s="40" t="s">
        <v>6791</v>
      </c>
      <c r="G2338" t="s">
        <v>6695</v>
      </c>
      <c r="H2338" t="s">
        <v>6693</v>
      </c>
    </row>
    <row r="2339" spans="1:8" ht="15" customHeight="1" x14ac:dyDescent="0.25">
      <c r="A2339" s="51">
        <v>2339</v>
      </c>
      <c r="B2339" s="40" t="s">
        <v>330</v>
      </c>
      <c r="C2339" s="40" t="s">
        <v>6692</v>
      </c>
      <c r="D2339" s="40" t="s">
        <v>6792</v>
      </c>
      <c r="E2339" s="40" t="s">
        <v>6793</v>
      </c>
      <c r="F2339" s="40" t="s">
        <v>6794</v>
      </c>
      <c r="G2339" t="s">
        <v>6695</v>
      </c>
      <c r="H2339" t="s">
        <v>6693</v>
      </c>
    </row>
    <row r="2340" spans="1:8" ht="15" customHeight="1" x14ac:dyDescent="0.25">
      <c r="A2340" s="51">
        <v>2340</v>
      </c>
      <c r="B2340" s="40" t="s">
        <v>333</v>
      </c>
      <c r="C2340" s="40" t="s">
        <v>6795</v>
      </c>
      <c r="D2340" s="40" t="s">
        <v>333</v>
      </c>
      <c r="E2340" s="40" t="s">
        <v>6796</v>
      </c>
      <c r="F2340" s="40" t="s">
        <v>6797</v>
      </c>
      <c r="G2340" t="s">
        <v>6798</v>
      </c>
      <c r="H2340" t="s">
        <v>6796</v>
      </c>
    </row>
    <row r="2341" spans="1:8" ht="15" customHeight="1" x14ac:dyDescent="0.25">
      <c r="A2341" s="51">
        <v>2341</v>
      </c>
      <c r="B2341" s="40" t="s">
        <v>333</v>
      </c>
      <c r="C2341" s="40" t="s">
        <v>6795</v>
      </c>
      <c r="D2341" s="40" t="s">
        <v>6799</v>
      </c>
      <c r="E2341" s="40" t="s">
        <v>6800</v>
      </c>
      <c r="F2341" s="40" t="s">
        <v>6801</v>
      </c>
      <c r="G2341" t="s">
        <v>6798</v>
      </c>
      <c r="H2341" t="s">
        <v>6796</v>
      </c>
    </row>
    <row r="2342" spans="1:8" ht="15" customHeight="1" x14ac:dyDescent="0.25">
      <c r="A2342" s="51">
        <v>2342</v>
      </c>
      <c r="B2342" s="40" t="s">
        <v>333</v>
      </c>
      <c r="C2342" s="40" t="s">
        <v>6795</v>
      </c>
      <c r="D2342" s="40" t="s">
        <v>6802</v>
      </c>
      <c r="E2342" s="40" t="s">
        <v>6800</v>
      </c>
      <c r="F2342" s="40" t="s">
        <v>6803</v>
      </c>
      <c r="G2342" t="s">
        <v>6798</v>
      </c>
      <c r="H2342" t="s">
        <v>6796</v>
      </c>
    </row>
    <row r="2343" spans="1:8" ht="15" customHeight="1" x14ac:dyDescent="0.25">
      <c r="A2343" s="51">
        <v>2343</v>
      </c>
      <c r="B2343" s="40" t="s">
        <v>333</v>
      </c>
      <c r="C2343" s="40" t="s">
        <v>6795</v>
      </c>
      <c r="D2343" s="40" t="s">
        <v>6804</v>
      </c>
      <c r="E2343" s="40" t="s">
        <v>6805</v>
      </c>
      <c r="F2343" s="40" t="s">
        <v>6806</v>
      </c>
      <c r="G2343" t="s">
        <v>6798</v>
      </c>
      <c r="H2343" t="s">
        <v>6796</v>
      </c>
    </row>
    <row r="2344" spans="1:8" ht="15" customHeight="1" x14ac:dyDescent="0.25">
      <c r="A2344" s="51">
        <v>2344</v>
      </c>
      <c r="B2344" s="40" t="s">
        <v>333</v>
      </c>
      <c r="C2344" s="40" t="s">
        <v>6795</v>
      </c>
      <c r="D2344" s="40" t="s">
        <v>6807</v>
      </c>
      <c r="E2344" s="40" t="s">
        <v>6805</v>
      </c>
      <c r="F2344" s="40" t="s">
        <v>6808</v>
      </c>
      <c r="G2344" t="s">
        <v>6798</v>
      </c>
      <c r="H2344" t="s">
        <v>6796</v>
      </c>
    </row>
    <row r="2345" spans="1:8" ht="15" customHeight="1" x14ac:dyDescent="0.25">
      <c r="A2345" s="51">
        <v>2345</v>
      </c>
      <c r="B2345" s="40" t="s">
        <v>333</v>
      </c>
      <c r="C2345" s="40" t="s">
        <v>6795</v>
      </c>
      <c r="D2345" s="40" t="s">
        <v>6809</v>
      </c>
      <c r="E2345" s="40" t="s">
        <v>6810</v>
      </c>
      <c r="F2345" s="40" t="s">
        <v>6811</v>
      </c>
      <c r="G2345" t="s">
        <v>6798</v>
      </c>
      <c r="H2345" t="s">
        <v>6796</v>
      </c>
    </row>
    <row r="2346" spans="1:8" ht="15" customHeight="1" x14ac:dyDescent="0.25">
      <c r="A2346" s="51">
        <v>2346</v>
      </c>
      <c r="B2346" s="40" t="s">
        <v>333</v>
      </c>
      <c r="C2346" s="40" t="s">
        <v>6795</v>
      </c>
      <c r="D2346" s="40" t="s">
        <v>6812</v>
      </c>
      <c r="E2346" s="40" t="s">
        <v>6813</v>
      </c>
      <c r="F2346" s="40" t="s">
        <v>6814</v>
      </c>
      <c r="G2346" t="s">
        <v>6798</v>
      </c>
      <c r="H2346" t="s">
        <v>6796</v>
      </c>
    </row>
    <row r="2347" spans="1:8" ht="15" customHeight="1" x14ac:dyDescent="0.25">
      <c r="A2347" s="51">
        <v>2347</v>
      </c>
      <c r="B2347" s="40" t="s">
        <v>333</v>
      </c>
      <c r="C2347" s="40" t="s">
        <v>6795</v>
      </c>
      <c r="D2347" s="40" t="s">
        <v>6815</v>
      </c>
      <c r="E2347" s="40" t="s">
        <v>6816</v>
      </c>
      <c r="F2347" s="40" t="s">
        <v>6817</v>
      </c>
      <c r="G2347" t="s">
        <v>6798</v>
      </c>
      <c r="H2347" t="s">
        <v>6796</v>
      </c>
    </row>
    <row r="2348" spans="1:8" ht="15" customHeight="1" x14ac:dyDescent="0.25">
      <c r="A2348" s="51">
        <v>2348</v>
      </c>
      <c r="B2348" s="40" t="s">
        <v>336</v>
      </c>
      <c r="C2348" s="40" t="s">
        <v>6795</v>
      </c>
      <c r="D2348" s="40" t="s">
        <v>336</v>
      </c>
      <c r="E2348" s="40" t="s">
        <v>6818</v>
      </c>
      <c r="F2348" s="40" t="s">
        <v>6819</v>
      </c>
      <c r="G2348" t="s">
        <v>6798</v>
      </c>
      <c r="H2348" t="s">
        <v>6818</v>
      </c>
    </row>
    <row r="2349" spans="1:8" ht="15" customHeight="1" x14ac:dyDescent="0.25">
      <c r="A2349" s="51">
        <v>2349</v>
      </c>
      <c r="B2349" s="40" t="s">
        <v>336</v>
      </c>
      <c r="C2349" s="40" t="s">
        <v>6795</v>
      </c>
      <c r="D2349" s="40" t="s">
        <v>6820</v>
      </c>
      <c r="E2349" s="40" t="s">
        <v>6821</v>
      </c>
      <c r="F2349" s="40" t="s">
        <v>6822</v>
      </c>
      <c r="G2349" t="s">
        <v>6798</v>
      </c>
      <c r="H2349" t="s">
        <v>6818</v>
      </c>
    </row>
    <row r="2350" spans="1:8" ht="15" customHeight="1" x14ac:dyDescent="0.25">
      <c r="A2350" s="51">
        <v>2350</v>
      </c>
      <c r="B2350" s="40" t="s">
        <v>336</v>
      </c>
      <c r="C2350" s="40" t="s">
        <v>6795</v>
      </c>
      <c r="D2350" s="40" t="s">
        <v>6823</v>
      </c>
      <c r="E2350" s="40" t="s">
        <v>6821</v>
      </c>
      <c r="F2350" s="40" t="s">
        <v>6824</v>
      </c>
      <c r="G2350" t="s">
        <v>6798</v>
      </c>
      <c r="H2350" t="s">
        <v>6818</v>
      </c>
    </row>
    <row r="2351" spans="1:8" ht="15" customHeight="1" x14ac:dyDescent="0.25">
      <c r="A2351" s="51">
        <v>2351</v>
      </c>
      <c r="B2351" s="40" t="s">
        <v>336</v>
      </c>
      <c r="C2351" s="40" t="s">
        <v>6795</v>
      </c>
      <c r="D2351" s="40" t="s">
        <v>6825</v>
      </c>
      <c r="E2351" s="40" t="s">
        <v>6826</v>
      </c>
      <c r="F2351" s="40" t="s">
        <v>6827</v>
      </c>
      <c r="G2351" t="s">
        <v>6798</v>
      </c>
      <c r="H2351" t="s">
        <v>6818</v>
      </c>
    </row>
    <row r="2352" spans="1:8" ht="15" customHeight="1" x14ac:dyDescent="0.25">
      <c r="A2352" s="51">
        <v>2352</v>
      </c>
      <c r="B2352" s="40" t="s">
        <v>336</v>
      </c>
      <c r="C2352" s="40" t="s">
        <v>6795</v>
      </c>
      <c r="D2352" s="40" t="s">
        <v>6828</v>
      </c>
      <c r="E2352" s="40" t="s">
        <v>6829</v>
      </c>
      <c r="F2352" s="40" t="s">
        <v>6830</v>
      </c>
      <c r="G2352" t="s">
        <v>6798</v>
      </c>
      <c r="H2352" t="s">
        <v>6818</v>
      </c>
    </row>
    <row r="2353" spans="1:8" ht="15" customHeight="1" x14ac:dyDescent="0.25">
      <c r="A2353" s="51">
        <v>2353</v>
      </c>
      <c r="B2353" s="40" t="s">
        <v>336</v>
      </c>
      <c r="C2353" s="40" t="s">
        <v>6795</v>
      </c>
      <c r="D2353" s="40" t="s">
        <v>6831</v>
      </c>
      <c r="E2353" s="40" t="s">
        <v>6832</v>
      </c>
      <c r="F2353" s="40" t="s">
        <v>6833</v>
      </c>
      <c r="G2353" t="s">
        <v>6798</v>
      </c>
      <c r="H2353" t="s">
        <v>6818</v>
      </c>
    </row>
    <row r="2354" spans="1:8" ht="15" customHeight="1" x14ac:dyDescent="0.25">
      <c r="A2354" s="51">
        <v>2354</v>
      </c>
      <c r="B2354" s="40" t="s">
        <v>336</v>
      </c>
      <c r="C2354" s="40" t="s">
        <v>6795</v>
      </c>
      <c r="D2354" s="40" t="s">
        <v>6834</v>
      </c>
      <c r="E2354" s="40" t="s">
        <v>6835</v>
      </c>
      <c r="F2354" s="40" t="s">
        <v>6836</v>
      </c>
      <c r="G2354" t="s">
        <v>6798</v>
      </c>
      <c r="H2354" t="s">
        <v>6818</v>
      </c>
    </row>
    <row r="2355" spans="1:8" ht="15" customHeight="1" x14ac:dyDescent="0.25">
      <c r="A2355" s="51">
        <v>2355</v>
      </c>
      <c r="B2355" s="40" t="s">
        <v>336</v>
      </c>
      <c r="C2355" s="40" t="s">
        <v>6795</v>
      </c>
      <c r="D2355" s="40" t="s">
        <v>6837</v>
      </c>
      <c r="E2355" s="40" t="s">
        <v>6838</v>
      </c>
      <c r="F2355" s="40" t="s">
        <v>6839</v>
      </c>
      <c r="G2355" t="s">
        <v>6798</v>
      </c>
      <c r="H2355" t="s">
        <v>6818</v>
      </c>
    </row>
    <row r="2356" spans="1:8" ht="15" customHeight="1" x14ac:dyDescent="0.25">
      <c r="A2356" s="51">
        <v>2356</v>
      </c>
      <c r="B2356" s="40" t="s">
        <v>339</v>
      </c>
      <c r="C2356" s="40" t="s">
        <v>6795</v>
      </c>
      <c r="D2356" s="40" t="s">
        <v>339</v>
      </c>
      <c r="E2356" s="40" t="s">
        <v>6840</v>
      </c>
      <c r="F2356" s="40" t="s">
        <v>6841</v>
      </c>
      <c r="G2356" t="s">
        <v>6798</v>
      </c>
      <c r="H2356" t="s">
        <v>6840</v>
      </c>
    </row>
    <row r="2357" spans="1:8" ht="15" customHeight="1" x14ac:dyDescent="0.25">
      <c r="A2357" s="51">
        <v>2357</v>
      </c>
      <c r="B2357" s="40" t="s">
        <v>339</v>
      </c>
      <c r="C2357" s="40" t="s">
        <v>6795</v>
      </c>
      <c r="D2357" s="40" t="s">
        <v>6842</v>
      </c>
      <c r="E2357" s="40" t="s">
        <v>6843</v>
      </c>
      <c r="F2357" s="40" t="s">
        <v>6844</v>
      </c>
      <c r="G2357" t="s">
        <v>6798</v>
      </c>
      <c r="H2357" t="s">
        <v>6840</v>
      </c>
    </row>
    <row r="2358" spans="1:8" ht="15" customHeight="1" x14ac:dyDescent="0.25">
      <c r="A2358" s="51">
        <v>2358</v>
      </c>
      <c r="B2358" s="40" t="s">
        <v>339</v>
      </c>
      <c r="C2358" s="40" t="s">
        <v>6795</v>
      </c>
      <c r="D2358" s="40" t="s">
        <v>6845</v>
      </c>
      <c r="E2358" s="40" t="s">
        <v>6846</v>
      </c>
      <c r="F2358" s="40" t="s">
        <v>6847</v>
      </c>
      <c r="G2358" t="s">
        <v>6798</v>
      </c>
      <c r="H2358" t="s">
        <v>6840</v>
      </c>
    </row>
    <row r="2359" spans="1:8" ht="15" customHeight="1" x14ac:dyDescent="0.25">
      <c r="A2359" s="51">
        <v>2359</v>
      </c>
      <c r="B2359" s="40" t="s">
        <v>339</v>
      </c>
      <c r="C2359" s="40" t="s">
        <v>6795</v>
      </c>
      <c r="D2359" s="40" t="s">
        <v>6848</v>
      </c>
      <c r="E2359" s="40" t="s">
        <v>6849</v>
      </c>
      <c r="F2359" s="40" t="s">
        <v>6850</v>
      </c>
      <c r="G2359" t="s">
        <v>6798</v>
      </c>
      <c r="H2359" t="s">
        <v>6840</v>
      </c>
    </row>
    <row r="2360" spans="1:8" ht="15" customHeight="1" x14ac:dyDescent="0.25">
      <c r="A2360" s="51">
        <v>2360</v>
      </c>
      <c r="B2360" s="40" t="s">
        <v>339</v>
      </c>
      <c r="C2360" s="40" t="s">
        <v>6795</v>
      </c>
      <c r="D2360" s="40" t="s">
        <v>6851</v>
      </c>
      <c r="E2360" s="40" t="s">
        <v>6852</v>
      </c>
      <c r="F2360" s="40" t="s">
        <v>6853</v>
      </c>
      <c r="G2360" t="s">
        <v>6798</v>
      </c>
      <c r="H2360" t="s">
        <v>6840</v>
      </c>
    </row>
    <row r="2361" spans="1:8" ht="15" customHeight="1" x14ac:dyDescent="0.25">
      <c r="A2361" s="51">
        <v>2361</v>
      </c>
      <c r="B2361" s="40" t="s">
        <v>339</v>
      </c>
      <c r="C2361" s="40" t="s">
        <v>6795</v>
      </c>
      <c r="D2361" s="40" t="s">
        <v>6854</v>
      </c>
      <c r="E2361" s="40" t="s">
        <v>6855</v>
      </c>
      <c r="F2361" s="40" t="s">
        <v>6856</v>
      </c>
      <c r="G2361" t="s">
        <v>6798</v>
      </c>
      <c r="H2361" t="s">
        <v>6840</v>
      </c>
    </row>
    <row r="2362" spans="1:8" ht="15" customHeight="1" x14ac:dyDescent="0.25">
      <c r="A2362" s="51">
        <v>2362</v>
      </c>
      <c r="B2362" s="40" t="s">
        <v>339</v>
      </c>
      <c r="C2362" s="40" t="s">
        <v>6795</v>
      </c>
      <c r="D2362" s="40" t="s">
        <v>6857</v>
      </c>
      <c r="E2362" s="40" t="s">
        <v>6858</v>
      </c>
      <c r="F2362" s="40" t="s">
        <v>6859</v>
      </c>
      <c r="G2362" t="s">
        <v>6798</v>
      </c>
      <c r="H2362" t="s">
        <v>6840</v>
      </c>
    </row>
    <row r="2363" spans="1:8" ht="15" customHeight="1" x14ac:dyDescent="0.25">
      <c r="A2363" s="51">
        <v>2363</v>
      </c>
      <c r="B2363" s="40" t="s">
        <v>339</v>
      </c>
      <c r="C2363" s="40" t="s">
        <v>6795</v>
      </c>
      <c r="D2363" s="40" t="s">
        <v>6860</v>
      </c>
      <c r="E2363" s="40" t="s">
        <v>6861</v>
      </c>
      <c r="F2363" s="40" t="s">
        <v>6862</v>
      </c>
      <c r="G2363" t="s">
        <v>6798</v>
      </c>
      <c r="H2363" t="s">
        <v>6840</v>
      </c>
    </row>
    <row r="2364" spans="1:8" ht="15" customHeight="1" x14ac:dyDescent="0.25">
      <c r="A2364" s="51">
        <v>2364</v>
      </c>
      <c r="B2364" s="40" t="s">
        <v>339</v>
      </c>
      <c r="C2364" s="40" t="s">
        <v>6795</v>
      </c>
      <c r="D2364" s="40" t="s">
        <v>6863</v>
      </c>
      <c r="E2364" s="40" t="s">
        <v>6864</v>
      </c>
      <c r="F2364" s="40" t="s">
        <v>6865</v>
      </c>
      <c r="G2364" t="s">
        <v>6798</v>
      </c>
      <c r="H2364" t="s">
        <v>6840</v>
      </c>
    </row>
    <row r="2365" spans="1:8" ht="15" customHeight="1" x14ac:dyDescent="0.25">
      <c r="A2365" s="51">
        <v>2365</v>
      </c>
      <c r="B2365" s="40" t="s">
        <v>339</v>
      </c>
      <c r="C2365" s="40" t="s">
        <v>6795</v>
      </c>
      <c r="D2365" s="40" t="s">
        <v>6866</v>
      </c>
      <c r="E2365" s="40" t="s">
        <v>6867</v>
      </c>
      <c r="F2365" s="40" t="s">
        <v>6868</v>
      </c>
      <c r="G2365" t="s">
        <v>6798</v>
      </c>
      <c r="H2365" t="s">
        <v>6840</v>
      </c>
    </row>
    <row r="2366" spans="1:8" ht="15" customHeight="1" x14ac:dyDescent="0.25">
      <c r="A2366" s="51">
        <v>2366</v>
      </c>
      <c r="B2366" s="40" t="s">
        <v>339</v>
      </c>
      <c r="C2366" s="40" t="s">
        <v>6795</v>
      </c>
      <c r="D2366" s="40" t="s">
        <v>6869</v>
      </c>
      <c r="E2366" s="40" t="s">
        <v>6870</v>
      </c>
      <c r="F2366" s="40" t="s">
        <v>6871</v>
      </c>
      <c r="G2366" t="s">
        <v>6798</v>
      </c>
      <c r="H2366" t="s">
        <v>6840</v>
      </c>
    </row>
    <row r="2367" spans="1:8" ht="15" customHeight="1" x14ac:dyDescent="0.25">
      <c r="A2367" s="51">
        <v>2367</v>
      </c>
      <c r="B2367" s="40" t="s">
        <v>339</v>
      </c>
      <c r="C2367" s="40" t="s">
        <v>6795</v>
      </c>
      <c r="D2367" s="40" t="s">
        <v>6872</v>
      </c>
      <c r="E2367" s="40" t="s">
        <v>6873</v>
      </c>
      <c r="F2367" s="40" t="s">
        <v>6874</v>
      </c>
      <c r="G2367" t="s">
        <v>6798</v>
      </c>
      <c r="H2367" t="s">
        <v>6840</v>
      </c>
    </row>
    <row r="2368" spans="1:8" ht="15" customHeight="1" x14ac:dyDescent="0.25">
      <c r="A2368" s="51">
        <v>2368</v>
      </c>
      <c r="B2368" s="40" t="s">
        <v>339</v>
      </c>
      <c r="C2368" s="40" t="s">
        <v>6795</v>
      </c>
      <c r="D2368" s="40" t="s">
        <v>6875</v>
      </c>
      <c r="E2368" s="40" t="s">
        <v>6876</v>
      </c>
      <c r="F2368" s="40" t="s">
        <v>6877</v>
      </c>
      <c r="G2368" t="s">
        <v>6798</v>
      </c>
      <c r="H2368" t="s">
        <v>6840</v>
      </c>
    </row>
    <row r="2369" spans="1:8" ht="15" customHeight="1" x14ac:dyDescent="0.25">
      <c r="A2369" s="51">
        <v>2369</v>
      </c>
      <c r="B2369" s="40" t="s">
        <v>339</v>
      </c>
      <c r="C2369" s="40" t="s">
        <v>6795</v>
      </c>
      <c r="D2369" s="40" t="s">
        <v>6878</v>
      </c>
      <c r="E2369" s="40" t="s">
        <v>6879</v>
      </c>
      <c r="F2369" s="40" t="s">
        <v>6880</v>
      </c>
      <c r="G2369" t="s">
        <v>6798</v>
      </c>
      <c r="H2369" t="s">
        <v>6840</v>
      </c>
    </row>
    <row r="2370" spans="1:8" ht="15" customHeight="1" x14ac:dyDescent="0.25">
      <c r="A2370" s="51">
        <v>2370</v>
      </c>
      <c r="B2370" s="40" t="s">
        <v>339</v>
      </c>
      <c r="C2370" s="40" t="s">
        <v>6795</v>
      </c>
      <c r="D2370" s="40" t="s">
        <v>6881</v>
      </c>
      <c r="E2370" s="40" t="s">
        <v>6882</v>
      </c>
      <c r="F2370" s="40" t="s">
        <v>6883</v>
      </c>
      <c r="G2370" t="s">
        <v>6798</v>
      </c>
      <c r="H2370" t="s">
        <v>6840</v>
      </c>
    </row>
    <row r="2371" spans="1:8" ht="15" customHeight="1" x14ac:dyDescent="0.25">
      <c r="A2371" s="51">
        <v>2371</v>
      </c>
      <c r="B2371" s="40" t="s">
        <v>339</v>
      </c>
      <c r="C2371" s="40" t="s">
        <v>6795</v>
      </c>
      <c r="D2371" s="40" t="s">
        <v>6884</v>
      </c>
      <c r="E2371" s="40" t="s">
        <v>6885</v>
      </c>
      <c r="F2371" s="40" t="s">
        <v>6886</v>
      </c>
      <c r="G2371" t="s">
        <v>6798</v>
      </c>
      <c r="H2371" t="s">
        <v>6840</v>
      </c>
    </row>
    <row r="2372" spans="1:8" ht="15" customHeight="1" x14ac:dyDescent="0.25">
      <c r="A2372" s="51">
        <v>2372</v>
      </c>
      <c r="B2372" s="40" t="s">
        <v>339</v>
      </c>
      <c r="C2372" s="40" t="s">
        <v>6795</v>
      </c>
      <c r="D2372" s="40" t="s">
        <v>6887</v>
      </c>
      <c r="E2372" s="40" t="s">
        <v>6888</v>
      </c>
      <c r="F2372" s="40" t="s">
        <v>6889</v>
      </c>
      <c r="G2372" t="s">
        <v>6798</v>
      </c>
      <c r="H2372" t="s">
        <v>6840</v>
      </c>
    </row>
    <row r="2373" spans="1:8" ht="15" customHeight="1" x14ac:dyDescent="0.25">
      <c r="A2373" s="51">
        <v>2373</v>
      </c>
      <c r="B2373" s="40" t="s">
        <v>339</v>
      </c>
      <c r="C2373" s="40" t="s">
        <v>6795</v>
      </c>
      <c r="D2373" s="40" t="s">
        <v>6890</v>
      </c>
      <c r="E2373" s="40" t="s">
        <v>6891</v>
      </c>
      <c r="F2373" s="40" t="s">
        <v>6892</v>
      </c>
      <c r="G2373" t="s">
        <v>6798</v>
      </c>
      <c r="H2373" t="s">
        <v>6840</v>
      </c>
    </row>
    <row r="2374" spans="1:8" ht="15" customHeight="1" x14ac:dyDescent="0.25">
      <c r="A2374" s="51">
        <v>2374</v>
      </c>
      <c r="B2374" s="40" t="s">
        <v>339</v>
      </c>
      <c r="C2374" s="40" t="s">
        <v>6795</v>
      </c>
      <c r="D2374" s="40" t="s">
        <v>6893</v>
      </c>
      <c r="E2374" s="40" t="s">
        <v>6894</v>
      </c>
      <c r="F2374" s="40" t="s">
        <v>6895</v>
      </c>
      <c r="G2374" t="s">
        <v>6798</v>
      </c>
      <c r="H2374" t="s">
        <v>6840</v>
      </c>
    </row>
    <row r="2375" spans="1:8" ht="15" customHeight="1" x14ac:dyDescent="0.25">
      <c r="A2375" s="51">
        <v>2375</v>
      </c>
      <c r="B2375" s="40" t="s">
        <v>339</v>
      </c>
      <c r="C2375" s="40" t="s">
        <v>6795</v>
      </c>
      <c r="D2375" s="40" t="s">
        <v>6896</v>
      </c>
      <c r="E2375" s="40" t="s">
        <v>6897</v>
      </c>
      <c r="F2375" s="40" t="s">
        <v>6898</v>
      </c>
      <c r="G2375" t="s">
        <v>6798</v>
      </c>
      <c r="H2375" t="s">
        <v>6840</v>
      </c>
    </row>
    <row r="2376" spans="1:8" ht="15" customHeight="1" x14ac:dyDescent="0.25">
      <c r="A2376" s="51">
        <v>2376</v>
      </c>
      <c r="B2376" s="40" t="s">
        <v>339</v>
      </c>
      <c r="C2376" s="40" t="s">
        <v>6795</v>
      </c>
      <c r="D2376" s="40" t="s">
        <v>6899</v>
      </c>
      <c r="E2376" s="40" t="s">
        <v>6900</v>
      </c>
      <c r="F2376" s="40" t="s">
        <v>6901</v>
      </c>
      <c r="G2376" t="s">
        <v>6798</v>
      </c>
      <c r="H2376" t="s">
        <v>6840</v>
      </c>
    </row>
    <row r="2377" spans="1:8" ht="15" customHeight="1" x14ac:dyDescent="0.25">
      <c r="A2377" s="51">
        <v>2377</v>
      </c>
      <c r="B2377" s="40" t="s">
        <v>339</v>
      </c>
      <c r="C2377" s="40" t="s">
        <v>6795</v>
      </c>
      <c r="D2377" s="40" t="s">
        <v>6902</v>
      </c>
      <c r="E2377" s="40" t="s">
        <v>6903</v>
      </c>
      <c r="F2377" s="40" t="s">
        <v>6904</v>
      </c>
      <c r="G2377" t="s">
        <v>6798</v>
      </c>
      <c r="H2377" t="s">
        <v>6840</v>
      </c>
    </row>
    <row r="2378" spans="1:8" ht="15" customHeight="1" x14ac:dyDescent="0.25">
      <c r="A2378" s="51">
        <v>2378</v>
      </c>
      <c r="B2378" s="40" t="s">
        <v>339</v>
      </c>
      <c r="C2378" s="40" t="s">
        <v>6795</v>
      </c>
      <c r="D2378" s="40" t="s">
        <v>6905</v>
      </c>
      <c r="E2378" s="40" t="s">
        <v>6906</v>
      </c>
      <c r="F2378" s="40" t="s">
        <v>6907</v>
      </c>
      <c r="G2378" t="s">
        <v>6798</v>
      </c>
      <c r="H2378" t="s">
        <v>6840</v>
      </c>
    </row>
    <row r="2379" spans="1:8" ht="15" customHeight="1" x14ac:dyDescent="0.25">
      <c r="A2379" s="51">
        <v>2379</v>
      </c>
      <c r="B2379" s="40" t="s">
        <v>339</v>
      </c>
      <c r="C2379" s="40" t="s">
        <v>6795</v>
      </c>
      <c r="D2379" s="40" t="s">
        <v>6908</v>
      </c>
      <c r="E2379" s="40" t="s">
        <v>6909</v>
      </c>
      <c r="F2379" s="40" t="s">
        <v>6910</v>
      </c>
      <c r="G2379" t="s">
        <v>6798</v>
      </c>
      <c r="H2379" t="s">
        <v>6840</v>
      </c>
    </row>
    <row r="2380" spans="1:8" ht="15" customHeight="1" x14ac:dyDescent="0.25">
      <c r="A2380" s="51">
        <v>2380</v>
      </c>
      <c r="B2380" s="40" t="s">
        <v>339</v>
      </c>
      <c r="C2380" s="40" t="s">
        <v>6795</v>
      </c>
      <c r="D2380" s="40" t="s">
        <v>6911</v>
      </c>
      <c r="E2380" s="40" t="s">
        <v>6912</v>
      </c>
      <c r="F2380" s="40" t="s">
        <v>6913</v>
      </c>
      <c r="G2380" t="s">
        <v>6798</v>
      </c>
      <c r="H2380" t="s">
        <v>6840</v>
      </c>
    </row>
    <row r="2381" spans="1:8" ht="15" customHeight="1" x14ac:dyDescent="0.25">
      <c r="A2381" s="51">
        <v>2381</v>
      </c>
      <c r="B2381" s="40" t="s">
        <v>339</v>
      </c>
      <c r="C2381" s="40" t="s">
        <v>6795</v>
      </c>
      <c r="D2381" s="40" t="s">
        <v>6914</v>
      </c>
      <c r="E2381" s="40" t="s">
        <v>6915</v>
      </c>
      <c r="F2381" s="40" t="s">
        <v>6916</v>
      </c>
      <c r="G2381" t="s">
        <v>6798</v>
      </c>
      <c r="H2381" t="s">
        <v>6840</v>
      </c>
    </row>
    <row r="2382" spans="1:8" ht="15" customHeight="1" x14ac:dyDescent="0.25">
      <c r="A2382" s="51">
        <v>2382</v>
      </c>
      <c r="B2382" s="40" t="s">
        <v>339</v>
      </c>
      <c r="C2382" s="40" t="s">
        <v>6795</v>
      </c>
      <c r="D2382" s="40" t="s">
        <v>6917</v>
      </c>
      <c r="E2382" s="40" t="s">
        <v>6918</v>
      </c>
      <c r="F2382" s="40" t="s">
        <v>6919</v>
      </c>
      <c r="G2382" t="s">
        <v>6798</v>
      </c>
      <c r="H2382" t="s">
        <v>6840</v>
      </c>
    </row>
    <row r="2383" spans="1:8" ht="15" customHeight="1" x14ac:dyDescent="0.25">
      <c r="A2383" s="51">
        <v>2383</v>
      </c>
      <c r="B2383" s="40" t="s">
        <v>339</v>
      </c>
      <c r="C2383" s="40" t="s">
        <v>6795</v>
      </c>
      <c r="D2383" s="40" t="s">
        <v>6920</v>
      </c>
      <c r="E2383" s="40" t="s">
        <v>6921</v>
      </c>
      <c r="F2383" s="40" t="s">
        <v>6922</v>
      </c>
      <c r="G2383" t="s">
        <v>6798</v>
      </c>
      <c r="H2383" t="s">
        <v>6840</v>
      </c>
    </row>
    <row r="2384" spans="1:8" ht="15" customHeight="1" x14ac:dyDescent="0.25">
      <c r="A2384" s="51">
        <v>2384</v>
      </c>
      <c r="B2384" s="40" t="s">
        <v>339</v>
      </c>
      <c r="C2384" s="40" t="s">
        <v>6795</v>
      </c>
      <c r="D2384" s="40" t="s">
        <v>6923</v>
      </c>
      <c r="E2384" s="40" t="s">
        <v>6924</v>
      </c>
      <c r="F2384" s="40" t="s">
        <v>6925</v>
      </c>
      <c r="G2384" t="s">
        <v>6798</v>
      </c>
      <c r="H2384" t="s">
        <v>6840</v>
      </c>
    </row>
    <row r="2385" spans="1:8" ht="15" customHeight="1" x14ac:dyDescent="0.25">
      <c r="A2385" s="51">
        <v>2385</v>
      </c>
      <c r="B2385" s="40" t="s">
        <v>339</v>
      </c>
      <c r="C2385" s="40" t="s">
        <v>6795</v>
      </c>
      <c r="D2385" s="40" t="s">
        <v>6926</v>
      </c>
      <c r="E2385" s="40" t="s">
        <v>6927</v>
      </c>
      <c r="F2385" s="40" t="s">
        <v>6928</v>
      </c>
      <c r="G2385" t="s">
        <v>6798</v>
      </c>
      <c r="H2385" t="s">
        <v>6840</v>
      </c>
    </row>
    <row r="2386" spans="1:8" ht="15" customHeight="1" x14ac:dyDescent="0.25">
      <c r="A2386" s="51">
        <v>2386</v>
      </c>
      <c r="B2386" s="40" t="s">
        <v>339</v>
      </c>
      <c r="C2386" s="40" t="s">
        <v>6795</v>
      </c>
      <c r="D2386" s="40" t="s">
        <v>6929</v>
      </c>
      <c r="E2386" s="40" t="s">
        <v>6930</v>
      </c>
      <c r="F2386" s="40" t="s">
        <v>6931</v>
      </c>
      <c r="G2386" t="s">
        <v>6798</v>
      </c>
      <c r="H2386" t="s">
        <v>6840</v>
      </c>
    </row>
    <row r="2387" spans="1:8" ht="15" customHeight="1" x14ac:dyDescent="0.25">
      <c r="A2387" s="51">
        <v>2387</v>
      </c>
      <c r="B2387" s="40" t="s">
        <v>339</v>
      </c>
      <c r="C2387" s="40" t="s">
        <v>6795</v>
      </c>
      <c r="D2387" s="40" t="s">
        <v>6932</v>
      </c>
      <c r="E2387" s="40" t="s">
        <v>6933</v>
      </c>
      <c r="F2387" s="40" t="s">
        <v>6934</v>
      </c>
      <c r="G2387" t="s">
        <v>6798</v>
      </c>
      <c r="H2387" t="s">
        <v>6840</v>
      </c>
    </row>
    <row r="2388" spans="1:8" ht="15" customHeight="1" x14ac:dyDescent="0.25">
      <c r="A2388" s="51">
        <v>2388</v>
      </c>
      <c r="B2388" s="40" t="s">
        <v>339</v>
      </c>
      <c r="C2388" s="40" t="s">
        <v>6795</v>
      </c>
      <c r="D2388" s="40" t="s">
        <v>6935</v>
      </c>
      <c r="E2388" s="40" t="s">
        <v>6936</v>
      </c>
      <c r="F2388" s="40" t="s">
        <v>6937</v>
      </c>
      <c r="G2388" t="s">
        <v>6798</v>
      </c>
      <c r="H2388" t="s">
        <v>6840</v>
      </c>
    </row>
    <row r="2389" spans="1:8" ht="15" customHeight="1" x14ac:dyDescent="0.25">
      <c r="A2389" s="51">
        <v>2389</v>
      </c>
      <c r="B2389" s="40" t="s">
        <v>339</v>
      </c>
      <c r="C2389" s="40" t="s">
        <v>6795</v>
      </c>
      <c r="D2389" s="40" t="s">
        <v>6938</v>
      </c>
      <c r="E2389" s="40" t="s">
        <v>6939</v>
      </c>
      <c r="F2389" s="40" t="s">
        <v>6940</v>
      </c>
      <c r="G2389" t="s">
        <v>6798</v>
      </c>
      <c r="H2389" t="s">
        <v>6840</v>
      </c>
    </row>
    <row r="2390" spans="1:8" ht="15" customHeight="1" x14ac:dyDescent="0.25">
      <c r="A2390" s="51">
        <v>2390</v>
      </c>
      <c r="B2390" s="40" t="s">
        <v>339</v>
      </c>
      <c r="C2390" s="40" t="s">
        <v>6795</v>
      </c>
      <c r="D2390" s="40" t="s">
        <v>6941</v>
      </c>
      <c r="E2390" s="40" t="s">
        <v>6942</v>
      </c>
      <c r="F2390" s="40" t="s">
        <v>6943</v>
      </c>
      <c r="G2390" t="s">
        <v>6798</v>
      </c>
      <c r="H2390" t="s">
        <v>6840</v>
      </c>
    </row>
    <row r="2391" spans="1:8" ht="15" customHeight="1" x14ac:dyDescent="0.25">
      <c r="A2391" s="51">
        <v>2391</v>
      </c>
      <c r="B2391" s="40" t="s">
        <v>339</v>
      </c>
      <c r="C2391" s="40" t="s">
        <v>6795</v>
      </c>
      <c r="D2391" s="40" t="s">
        <v>6944</v>
      </c>
      <c r="E2391" s="40" t="s">
        <v>6945</v>
      </c>
      <c r="F2391" s="40" t="s">
        <v>6946</v>
      </c>
      <c r="G2391" t="s">
        <v>6798</v>
      </c>
      <c r="H2391" t="s">
        <v>6840</v>
      </c>
    </row>
    <row r="2392" spans="1:8" ht="15" customHeight="1" x14ac:dyDescent="0.25">
      <c r="A2392" s="51">
        <v>2392</v>
      </c>
      <c r="B2392" s="40" t="s">
        <v>339</v>
      </c>
      <c r="C2392" s="40" t="s">
        <v>6795</v>
      </c>
      <c r="D2392" s="40" t="s">
        <v>6947</v>
      </c>
      <c r="E2392" s="40" t="s">
        <v>6948</v>
      </c>
      <c r="F2392" s="40" t="s">
        <v>6949</v>
      </c>
      <c r="G2392" t="s">
        <v>6798</v>
      </c>
      <c r="H2392" t="s">
        <v>6840</v>
      </c>
    </row>
    <row r="2393" spans="1:8" ht="15" customHeight="1" x14ac:dyDescent="0.25">
      <c r="A2393" s="51">
        <v>2393</v>
      </c>
      <c r="B2393" s="40" t="s">
        <v>339</v>
      </c>
      <c r="C2393" s="40" t="s">
        <v>6795</v>
      </c>
      <c r="D2393" s="40" t="s">
        <v>6950</v>
      </c>
      <c r="E2393" s="40" t="s">
        <v>6948</v>
      </c>
      <c r="F2393" s="40" t="s">
        <v>6951</v>
      </c>
      <c r="G2393" t="s">
        <v>6798</v>
      </c>
      <c r="H2393" t="s">
        <v>6840</v>
      </c>
    </row>
    <row r="2394" spans="1:8" ht="15" customHeight="1" x14ac:dyDescent="0.25">
      <c r="A2394" s="51">
        <v>2394</v>
      </c>
      <c r="B2394" s="40" t="s">
        <v>339</v>
      </c>
      <c r="C2394" s="40" t="s">
        <v>6795</v>
      </c>
      <c r="D2394" s="40" t="s">
        <v>6952</v>
      </c>
      <c r="E2394" s="40" t="s">
        <v>6953</v>
      </c>
      <c r="F2394" s="40" t="s">
        <v>6954</v>
      </c>
      <c r="G2394" t="s">
        <v>6798</v>
      </c>
      <c r="H2394" t="s">
        <v>6840</v>
      </c>
    </row>
    <row r="2395" spans="1:8" ht="15" customHeight="1" x14ac:dyDescent="0.25">
      <c r="A2395" s="51">
        <v>2395</v>
      </c>
      <c r="B2395" s="40" t="s">
        <v>339</v>
      </c>
      <c r="C2395" s="40" t="s">
        <v>6795</v>
      </c>
      <c r="D2395" s="40" t="s">
        <v>6955</v>
      </c>
      <c r="E2395" s="40" t="s">
        <v>6956</v>
      </c>
      <c r="F2395" s="40" t="s">
        <v>6957</v>
      </c>
      <c r="G2395" t="s">
        <v>6798</v>
      </c>
      <c r="H2395" t="s">
        <v>6840</v>
      </c>
    </row>
    <row r="2396" spans="1:8" ht="15" customHeight="1" x14ac:dyDescent="0.25">
      <c r="A2396" s="51">
        <v>2396</v>
      </c>
      <c r="B2396" s="40" t="s">
        <v>339</v>
      </c>
      <c r="C2396" s="40" t="s">
        <v>6795</v>
      </c>
      <c r="D2396" s="40" t="s">
        <v>6958</v>
      </c>
      <c r="E2396" s="40" t="s">
        <v>6959</v>
      </c>
      <c r="F2396" s="40" t="s">
        <v>6960</v>
      </c>
      <c r="G2396" t="s">
        <v>6798</v>
      </c>
      <c r="H2396" t="s">
        <v>6840</v>
      </c>
    </row>
    <row r="2397" spans="1:8" ht="15" customHeight="1" x14ac:dyDescent="0.25">
      <c r="A2397" s="51">
        <v>2397</v>
      </c>
      <c r="B2397" s="40" t="s">
        <v>339</v>
      </c>
      <c r="C2397" s="40" t="s">
        <v>6795</v>
      </c>
      <c r="D2397" s="40" t="s">
        <v>6961</v>
      </c>
      <c r="E2397" s="40" t="s">
        <v>6962</v>
      </c>
      <c r="F2397" s="40" t="s">
        <v>6963</v>
      </c>
      <c r="G2397" t="s">
        <v>6798</v>
      </c>
      <c r="H2397" t="s">
        <v>6840</v>
      </c>
    </row>
    <row r="2398" spans="1:8" ht="15" customHeight="1" x14ac:dyDescent="0.25">
      <c r="A2398" s="51">
        <v>2398</v>
      </c>
      <c r="B2398" s="40" t="s">
        <v>339</v>
      </c>
      <c r="C2398" s="40" t="s">
        <v>6795</v>
      </c>
      <c r="D2398" s="40" t="s">
        <v>6964</v>
      </c>
      <c r="E2398" s="40" t="s">
        <v>6965</v>
      </c>
      <c r="F2398" s="40" t="s">
        <v>6966</v>
      </c>
      <c r="G2398" t="s">
        <v>6798</v>
      </c>
      <c r="H2398" t="s">
        <v>6840</v>
      </c>
    </row>
    <row r="2399" spans="1:8" ht="15" customHeight="1" x14ac:dyDescent="0.25">
      <c r="A2399" s="51">
        <v>2399</v>
      </c>
      <c r="B2399" s="40" t="s">
        <v>339</v>
      </c>
      <c r="C2399" s="40" t="s">
        <v>6795</v>
      </c>
      <c r="D2399" s="40" t="s">
        <v>6967</v>
      </c>
      <c r="E2399" s="40" t="s">
        <v>6968</v>
      </c>
      <c r="F2399" s="40" t="s">
        <v>6969</v>
      </c>
      <c r="G2399" t="s">
        <v>6798</v>
      </c>
      <c r="H2399" t="s">
        <v>6840</v>
      </c>
    </row>
    <row r="2400" spans="1:8" ht="15" customHeight="1" x14ac:dyDescent="0.25">
      <c r="A2400" s="51">
        <v>2400</v>
      </c>
      <c r="B2400" s="40" t="s">
        <v>339</v>
      </c>
      <c r="C2400" s="40" t="s">
        <v>6795</v>
      </c>
      <c r="D2400" s="40" t="s">
        <v>6970</v>
      </c>
      <c r="E2400" s="40" t="s">
        <v>6971</v>
      </c>
      <c r="F2400" s="40" t="s">
        <v>6972</v>
      </c>
      <c r="G2400" t="s">
        <v>6798</v>
      </c>
      <c r="H2400" t="s">
        <v>6840</v>
      </c>
    </row>
    <row r="2401" spans="1:8" ht="15" customHeight="1" x14ac:dyDescent="0.25">
      <c r="A2401" s="51">
        <v>2401</v>
      </c>
      <c r="B2401" s="40" t="s">
        <v>339</v>
      </c>
      <c r="C2401" s="40" t="s">
        <v>6795</v>
      </c>
      <c r="D2401" s="40" t="s">
        <v>6973</v>
      </c>
      <c r="E2401" s="40" t="s">
        <v>6974</v>
      </c>
      <c r="F2401" s="40" t="s">
        <v>6975</v>
      </c>
      <c r="G2401" t="s">
        <v>6798</v>
      </c>
      <c r="H2401" t="s">
        <v>6840</v>
      </c>
    </row>
    <row r="2402" spans="1:8" ht="15" customHeight="1" x14ac:dyDescent="0.25">
      <c r="A2402" s="51">
        <v>2402</v>
      </c>
      <c r="B2402" s="40" t="s">
        <v>339</v>
      </c>
      <c r="C2402" s="40" t="s">
        <v>6795</v>
      </c>
      <c r="D2402" s="40" t="s">
        <v>6976</v>
      </c>
      <c r="E2402" s="40" t="s">
        <v>6977</v>
      </c>
      <c r="F2402" s="40" t="s">
        <v>6978</v>
      </c>
      <c r="G2402" t="s">
        <v>6798</v>
      </c>
      <c r="H2402" t="s">
        <v>6840</v>
      </c>
    </row>
    <row r="2403" spans="1:8" ht="15" customHeight="1" x14ac:dyDescent="0.25">
      <c r="A2403" s="51">
        <v>2403</v>
      </c>
      <c r="B2403" s="40" t="s">
        <v>339</v>
      </c>
      <c r="C2403" s="40" t="s">
        <v>6795</v>
      </c>
      <c r="D2403" s="40" t="s">
        <v>6979</v>
      </c>
      <c r="E2403" s="40" t="s">
        <v>6980</v>
      </c>
      <c r="F2403" s="40" t="s">
        <v>6981</v>
      </c>
      <c r="G2403" t="s">
        <v>6798</v>
      </c>
      <c r="H2403" t="s">
        <v>6840</v>
      </c>
    </row>
    <row r="2404" spans="1:8" ht="15" customHeight="1" x14ac:dyDescent="0.25">
      <c r="A2404" s="51">
        <v>2404</v>
      </c>
      <c r="B2404" s="40" t="s">
        <v>339</v>
      </c>
      <c r="C2404" s="40" t="s">
        <v>6795</v>
      </c>
      <c r="D2404" s="40" t="s">
        <v>6982</v>
      </c>
      <c r="E2404" s="40" t="s">
        <v>6983</v>
      </c>
      <c r="F2404" s="40" t="s">
        <v>6984</v>
      </c>
      <c r="G2404" t="s">
        <v>6798</v>
      </c>
      <c r="H2404" t="s">
        <v>6840</v>
      </c>
    </row>
    <row r="2405" spans="1:8" ht="15" customHeight="1" x14ac:dyDescent="0.25">
      <c r="A2405" s="51">
        <v>2405</v>
      </c>
      <c r="B2405" s="40" t="s">
        <v>341</v>
      </c>
      <c r="C2405" s="40" t="s">
        <v>6795</v>
      </c>
      <c r="D2405" s="40" t="s">
        <v>341</v>
      </c>
      <c r="E2405" s="40" t="s">
        <v>6985</v>
      </c>
      <c r="F2405" s="40" t="s">
        <v>6986</v>
      </c>
      <c r="G2405" t="s">
        <v>6798</v>
      </c>
      <c r="H2405" t="s">
        <v>6985</v>
      </c>
    </row>
    <row r="2406" spans="1:8" ht="15" customHeight="1" x14ac:dyDescent="0.25">
      <c r="A2406" s="51">
        <v>2406</v>
      </c>
      <c r="B2406" s="40" t="s">
        <v>341</v>
      </c>
      <c r="C2406" s="40" t="s">
        <v>6795</v>
      </c>
      <c r="D2406" s="40" t="s">
        <v>6987</v>
      </c>
      <c r="E2406" s="40" t="s">
        <v>6988</v>
      </c>
      <c r="F2406" s="40" t="s">
        <v>6989</v>
      </c>
      <c r="G2406" t="s">
        <v>6798</v>
      </c>
      <c r="H2406" t="s">
        <v>6985</v>
      </c>
    </row>
    <row r="2407" spans="1:8" ht="15" customHeight="1" x14ac:dyDescent="0.25">
      <c r="A2407" s="51">
        <v>2407</v>
      </c>
      <c r="B2407" s="40" t="s">
        <v>341</v>
      </c>
      <c r="C2407" s="40" t="s">
        <v>6795</v>
      </c>
      <c r="D2407" s="40" t="s">
        <v>6990</v>
      </c>
      <c r="E2407" s="40" t="s">
        <v>6991</v>
      </c>
      <c r="F2407" s="40" t="s">
        <v>6992</v>
      </c>
      <c r="G2407" t="s">
        <v>6798</v>
      </c>
      <c r="H2407" t="s">
        <v>6985</v>
      </c>
    </row>
    <row r="2408" spans="1:8" ht="15" customHeight="1" x14ac:dyDescent="0.25">
      <c r="A2408" s="51">
        <v>2408</v>
      </c>
      <c r="B2408" s="40" t="s">
        <v>341</v>
      </c>
      <c r="C2408" s="40" t="s">
        <v>6795</v>
      </c>
      <c r="D2408" s="40" t="s">
        <v>6993</v>
      </c>
      <c r="E2408" s="40" t="s">
        <v>6994</v>
      </c>
      <c r="F2408" s="40" t="s">
        <v>6995</v>
      </c>
      <c r="G2408" t="s">
        <v>6798</v>
      </c>
      <c r="H2408" t="s">
        <v>6985</v>
      </c>
    </row>
    <row r="2409" spans="1:8" ht="15" customHeight="1" x14ac:dyDescent="0.25">
      <c r="A2409" s="51">
        <v>2409</v>
      </c>
      <c r="B2409" s="40" t="s">
        <v>341</v>
      </c>
      <c r="C2409" s="40" t="s">
        <v>6795</v>
      </c>
      <c r="D2409" s="40" t="s">
        <v>6996</v>
      </c>
      <c r="E2409" s="40" t="s">
        <v>6997</v>
      </c>
      <c r="F2409" s="40" t="s">
        <v>6978</v>
      </c>
      <c r="G2409" t="s">
        <v>6798</v>
      </c>
      <c r="H2409" t="s">
        <v>6985</v>
      </c>
    </row>
    <row r="2410" spans="1:8" ht="15" customHeight="1" x14ac:dyDescent="0.25">
      <c r="A2410" s="51">
        <v>2410</v>
      </c>
      <c r="B2410" s="40" t="s">
        <v>341</v>
      </c>
      <c r="C2410" s="40" t="s">
        <v>6795</v>
      </c>
      <c r="D2410" s="40" t="s">
        <v>6998</v>
      </c>
      <c r="E2410" s="40" t="s">
        <v>6999</v>
      </c>
      <c r="F2410" s="40" t="s">
        <v>7000</v>
      </c>
      <c r="G2410" t="s">
        <v>6798</v>
      </c>
      <c r="H2410" t="s">
        <v>6985</v>
      </c>
    </row>
    <row r="2411" spans="1:8" ht="15" customHeight="1" x14ac:dyDescent="0.25">
      <c r="A2411" s="51">
        <v>2411</v>
      </c>
      <c r="B2411" s="40" t="s">
        <v>341</v>
      </c>
      <c r="C2411" s="40" t="s">
        <v>6795</v>
      </c>
      <c r="D2411" s="40" t="s">
        <v>7001</v>
      </c>
      <c r="E2411" s="40" t="s">
        <v>7002</v>
      </c>
      <c r="F2411" s="40" t="s">
        <v>7003</v>
      </c>
      <c r="G2411" t="s">
        <v>6798</v>
      </c>
      <c r="H2411" t="s">
        <v>6985</v>
      </c>
    </row>
    <row r="2412" spans="1:8" ht="15" customHeight="1" x14ac:dyDescent="0.25">
      <c r="A2412" s="51">
        <v>2412</v>
      </c>
      <c r="B2412" s="40" t="s">
        <v>341</v>
      </c>
      <c r="C2412" s="40" t="s">
        <v>6795</v>
      </c>
      <c r="D2412" s="40" t="s">
        <v>7004</v>
      </c>
      <c r="E2412" s="40" t="s">
        <v>7005</v>
      </c>
      <c r="F2412" s="40" t="s">
        <v>7006</v>
      </c>
      <c r="G2412" t="s">
        <v>6798</v>
      </c>
      <c r="H2412" t="s">
        <v>6985</v>
      </c>
    </row>
    <row r="2413" spans="1:8" ht="15" customHeight="1" x14ac:dyDescent="0.25">
      <c r="A2413" s="51">
        <v>2413</v>
      </c>
      <c r="B2413" s="40" t="s">
        <v>341</v>
      </c>
      <c r="C2413" s="40" t="s">
        <v>6795</v>
      </c>
      <c r="D2413" s="40" t="s">
        <v>7007</v>
      </c>
      <c r="E2413" s="40" t="s">
        <v>7008</v>
      </c>
      <c r="F2413" s="40" t="s">
        <v>7009</v>
      </c>
      <c r="G2413" t="s">
        <v>6798</v>
      </c>
      <c r="H2413" t="s">
        <v>6985</v>
      </c>
    </row>
    <row r="2414" spans="1:8" ht="15" customHeight="1" x14ac:dyDescent="0.25">
      <c r="A2414" s="51">
        <v>2414</v>
      </c>
      <c r="B2414" s="40" t="s">
        <v>341</v>
      </c>
      <c r="C2414" s="40" t="s">
        <v>6795</v>
      </c>
      <c r="D2414" s="40" t="s">
        <v>7010</v>
      </c>
      <c r="E2414" s="40" t="s">
        <v>7011</v>
      </c>
      <c r="F2414" s="40" t="s">
        <v>7012</v>
      </c>
      <c r="G2414" t="s">
        <v>6798</v>
      </c>
      <c r="H2414" t="s">
        <v>6985</v>
      </c>
    </row>
    <row r="2415" spans="1:8" ht="15" customHeight="1" x14ac:dyDescent="0.25">
      <c r="A2415" s="51">
        <v>2415</v>
      </c>
      <c r="B2415" s="40" t="s">
        <v>341</v>
      </c>
      <c r="C2415" s="40" t="s">
        <v>6795</v>
      </c>
      <c r="D2415" s="40" t="s">
        <v>7013</v>
      </c>
      <c r="E2415" s="40" t="s">
        <v>7011</v>
      </c>
      <c r="F2415" s="40" t="s">
        <v>7014</v>
      </c>
      <c r="G2415" t="s">
        <v>6798</v>
      </c>
      <c r="H2415" t="s">
        <v>6985</v>
      </c>
    </row>
    <row r="2416" spans="1:8" ht="15" customHeight="1" x14ac:dyDescent="0.25">
      <c r="A2416" s="51">
        <v>2416</v>
      </c>
      <c r="B2416" s="40" t="s">
        <v>341</v>
      </c>
      <c r="C2416" s="40" t="s">
        <v>6795</v>
      </c>
      <c r="D2416" s="40" t="s">
        <v>7015</v>
      </c>
      <c r="E2416" s="40" t="s">
        <v>7016</v>
      </c>
      <c r="F2416" s="40" t="s">
        <v>7017</v>
      </c>
      <c r="G2416" t="s">
        <v>6798</v>
      </c>
      <c r="H2416" t="s">
        <v>6985</v>
      </c>
    </row>
    <row r="2417" spans="1:8" ht="15" customHeight="1" x14ac:dyDescent="0.25">
      <c r="A2417" s="51">
        <v>2417</v>
      </c>
      <c r="B2417" s="40" t="s">
        <v>341</v>
      </c>
      <c r="C2417" s="40" t="s">
        <v>6795</v>
      </c>
      <c r="D2417" s="40" t="s">
        <v>7018</v>
      </c>
      <c r="E2417" s="40" t="s">
        <v>7019</v>
      </c>
      <c r="F2417" s="40" t="s">
        <v>7020</v>
      </c>
      <c r="G2417" t="s">
        <v>6798</v>
      </c>
      <c r="H2417" t="s">
        <v>6985</v>
      </c>
    </row>
    <row r="2418" spans="1:8" ht="15" customHeight="1" x14ac:dyDescent="0.25">
      <c r="A2418" s="51">
        <v>2418</v>
      </c>
      <c r="B2418" s="40" t="s">
        <v>344</v>
      </c>
      <c r="C2418" s="40" t="s">
        <v>6795</v>
      </c>
      <c r="D2418" s="40" t="s">
        <v>344</v>
      </c>
      <c r="E2418" s="40" t="s">
        <v>7021</v>
      </c>
      <c r="F2418" s="40" t="s">
        <v>7022</v>
      </c>
      <c r="G2418" t="s">
        <v>6798</v>
      </c>
      <c r="H2418" t="s">
        <v>7021</v>
      </c>
    </row>
    <row r="2419" spans="1:8" ht="15" customHeight="1" x14ac:dyDescent="0.25">
      <c r="A2419" s="51">
        <v>2419</v>
      </c>
      <c r="B2419" s="40" t="s">
        <v>344</v>
      </c>
      <c r="C2419" s="40" t="s">
        <v>6795</v>
      </c>
      <c r="D2419" s="40" t="s">
        <v>7023</v>
      </c>
      <c r="E2419" s="40" t="s">
        <v>7024</v>
      </c>
      <c r="F2419" s="40" t="s">
        <v>7025</v>
      </c>
      <c r="G2419" t="s">
        <v>6798</v>
      </c>
      <c r="H2419" t="s">
        <v>7021</v>
      </c>
    </row>
    <row r="2420" spans="1:8" ht="15" customHeight="1" x14ac:dyDescent="0.25">
      <c r="A2420" s="51">
        <v>2420</v>
      </c>
      <c r="B2420" s="40" t="s">
        <v>344</v>
      </c>
      <c r="C2420" s="40" t="s">
        <v>6795</v>
      </c>
      <c r="D2420" s="40" t="s">
        <v>7026</v>
      </c>
      <c r="E2420" s="40" t="s">
        <v>7027</v>
      </c>
      <c r="F2420" s="40" t="s">
        <v>7028</v>
      </c>
      <c r="G2420" t="s">
        <v>6798</v>
      </c>
      <c r="H2420" t="s">
        <v>7021</v>
      </c>
    </row>
    <row r="2421" spans="1:8" ht="15" customHeight="1" x14ac:dyDescent="0.25">
      <c r="A2421" s="51">
        <v>2421</v>
      </c>
      <c r="B2421" s="40" t="s">
        <v>344</v>
      </c>
      <c r="C2421" s="40" t="s">
        <v>6795</v>
      </c>
      <c r="D2421" s="40" t="s">
        <v>7029</v>
      </c>
      <c r="E2421" s="40" t="s">
        <v>7030</v>
      </c>
      <c r="F2421" s="40" t="s">
        <v>7031</v>
      </c>
      <c r="G2421" t="s">
        <v>6798</v>
      </c>
      <c r="H2421" t="s">
        <v>7021</v>
      </c>
    </row>
    <row r="2422" spans="1:8" ht="15" customHeight="1" x14ac:dyDescent="0.25">
      <c r="A2422" s="51">
        <v>2422</v>
      </c>
      <c r="B2422" s="40" t="s">
        <v>344</v>
      </c>
      <c r="C2422" s="40" t="s">
        <v>6795</v>
      </c>
      <c r="D2422" s="40" t="s">
        <v>7032</v>
      </c>
      <c r="E2422" s="40" t="s">
        <v>7033</v>
      </c>
      <c r="F2422" s="40" t="s">
        <v>7034</v>
      </c>
      <c r="G2422" t="s">
        <v>6798</v>
      </c>
      <c r="H2422" t="s">
        <v>7021</v>
      </c>
    </row>
    <row r="2423" spans="1:8" ht="15" customHeight="1" x14ac:dyDescent="0.25">
      <c r="A2423" s="51">
        <v>2423</v>
      </c>
      <c r="B2423" s="40" t="s">
        <v>344</v>
      </c>
      <c r="C2423" s="40" t="s">
        <v>6795</v>
      </c>
      <c r="D2423" s="40" t="s">
        <v>7035</v>
      </c>
      <c r="E2423" s="40" t="s">
        <v>7033</v>
      </c>
      <c r="F2423" s="40" t="s">
        <v>7036</v>
      </c>
      <c r="G2423" t="s">
        <v>6798</v>
      </c>
      <c r="H2423" t="s">
        <v>7021</v>
      </c>
    </row>
    <row r="2424" spans="1:8" ht="15" customHeight="1" x14ac:dyDescent="0.25">
      <c r="A2424" s="51">
        <v>2424</v>
      </c>
      <c r="B2424" s="40" t="s">
        <v>344</v>
      </c>
      <c r="C2424" s="40" t="s">
        <v>6795</v>
      </c>
      <c r="D2424" s="40" t="s">
        <v>7037</v>
      </c>
      <c r="E2424" s="40" t="s">
        <v>7038</v>
      </c>
      <c r="F2424" s="40" t="s">
        <v>7039</v>
      </c>
      <c r="G2424" t="s">
        <v>6798</v>
      </c>
      <c r="H2424" t="s">
        <v>7021</v>
      </c>
    </row>
    <row r="2425" spans="1:8" ht="15" customHeight="1" x14ac:dyDescent="0.25">
      <c r="A2425" s="51">
        <v>2425</v>
      </c>
      <c r="B2425" s="40" t="s">
        <v>344</v>
      </c>
      <c r="C2425" s="40" t="s">
        <v>6795</v>
      </c>
      <c r="D2425" s="40" t="s">
        <v>7040</v>
      </c>
      <c r="E2425" s="40" t="s">
        <v>7041</v>
      </c>
      <c r="F2425" s="40" t="s">
        <v>7042</v>
      </c>
      <c r="G2425" t="s">
        <v>6798</v>
      </c>
      <c r="H2425" t="s">
        <v>7021</v>
      </c>
    </row>
    <row r="2426" spans="1:8" ht="15" customHeight="1" x14ac:dyDescent="0.25">
      <c r="A2426" s="51">
        <v>2426</v>
      </c>
      <c r="B2426" s="40" t="s">
        <v>347</v>
      </c>
      <c r="C2426" s="40" t="s">
        <v>6795</v>
      </c>
      <c r="D2426" s="40" t="s">
        <v>347</v>
      </c>
      <c r="E2426" s="40" t="s">
        <v>7043</v>
      </c>
      <c r="F2426" s="40" t="s">
        <v>7044</v>
      </c>
      <c r="G2426" t="s">
        <v>6798</v>
      </c>
      <c r="H2426" t="s">
        <v>7043</v>
      </c>
    </row>
    <row r="2427" spans="1:8" ht="15" customHeight="1" x14ac:dyDescent="0.25">
      <c r="A2427" s="51">
        <v>2427</v>
      </c>
      <c r="B2427" s="40" t="s">
        <v>347</v>
      </c>
      <c r="C2427" s="40" t="s">
        <v>6795</v>
      </c>
      <c r="D2427" s="40" t="s">
        <v>7045</v>
      </c>
      <c r="E2427" s="40" t="s">
        <v>7046</v>
      </c>
      <c r="F2427" s="40" t="s">
        <v>7047</v>
      </c>
      <c r="G2427" t="s">
        <v>6798</v>
      </c>
      <c r="H2427" t="s">
        <v>7043</v>
      </c>
    </row>
    <row r="2428" spans="1:8" ht="15" customHeight="1" x14ac:dyDescent="0.25">
      <c r="A2428" s="51">
        <v>2428</v>
      </c>
      <c r="B2428" s="40" t="s">
        <v>347</v>
      </c>
      <c r="C2428" s="40" t="s">
        <v>6795</v>
      </c>
      <c r="D2428" s="40" t="s">
        <v>7048</v>
      </c>
      <c r="E2428" s="40" t="s">
        <v>7046</v>
      </c>
      <c r="F2428" s="40" t="s">
        <v>7049</v>
      </c>
      <c r="G2428" t="s">
        <v>6798</v>
      </c>
      <c r="H2428" t="s">
        <v>7043</v>
      </c>
    </row>
    <row r="2429" spans="1:8" ht="15" customHeight="1" x14ac:dyDescent="0.25">
      <c r="A2429" s="51">
        <v>2429</v>
      </c>
      <c r="B2429" s="40" t="s">
        <v>347</v>
      </c>
      <c r="C2429" s="40" t="s">
        <v>6795</v>
      </c>
      <c r="D2429" s="40" t="s">
        <v>7050</v>
      </c>
      <c r="E2429" s="40" t="s">
        <v>7051</v>
      </c>
      <c r="F2429" s="40" t="s">
        <v>7052</v>
      </c>
      <c r="G2429" t="s">
        <v>6798</v>
      </c>
      <c r="H2429" t="s">
        <v>7043</v>
      </c>
    </row>
    <row r="2430" spans="1:8" ht="15" customHeight="1" x14ac:dyDescent="0.25">
      <c r="A2430" s="51">
        <v>2430</v>
      </c>
      <c r="B2430" s="40" t="s">
        <v>347</v>
      </c>
      <c r="C2430" s="40" t="s">
        <v>6795</v>
      </c>
      <c r="D2430" s="40" t="s">
        <v>7053</v>
      </c>
      <c r="E2430" s="40" t="s">
        <v>7051</v>
      </c>
      <c r="F2430" s="40" t="s">
        <v>7054</v>
      </c>
      <c r="G2430" t="s">
        <v>6798</v>
      </c>
      <c r="H2430" t="s">
        <v>7043</v>
      </c>
    </row>
    <row r="2431" spans="1:8" ht="15" customHeight="1" x14ac:dyDescent="0.25">
      <c r="A2431" s="51">
        <v>2431</v>
      </c>
      <c r="B2431" s="40" t="s">
        <v>347</v>
      </c>
      <c r="C2431" s="40" t="s">
        <v>6795</v>
      </c>
      <c r="D2431" s="40" t="s">
        <v>7055</v>
      </c>
      <c r="E2431" s="40" t="s">
        <v>7056</v>
      </c>
      <c r="F2431" s="40" t="s">
        <v>7057</v>
      </c>
      <c r="G2431" t="s">
        <v>6798</v>
      </c>
      <c r="H2431" t="s">
        <v>7043</v>
      </c>
    </row>
    <row r="2432" spans="1:8" ht="15" customHeight="1" x14ac:dyDescent="0.25">
      <c r="A2432" s="51">
        <v>2432</v>
      </c>
      <c r="B2432" s="40" t="s">
        <v>347</v>
      </c>
      <c r="C2432" s="40" t="s">
        <v>6795</v>
      </c>
      <c r="D2432" s="40" t="s">
        <v>7058</v>
      </c>
      <c r="E2432" s="40" t="s">
        <v>7056</v>
      </c>
      <c r="F2432" s="40" t="s">
        <v>7059</v>
      </c>
      <c r="G2432" t="s">
        <v>6798</v>
      </c>
      <c r="H2432" t="s">
        <v>7043</v>
      </c>
    </row>
    <row r="2433" spans="1:8" ht="15" customHeight="1" x14ac:dyDescent="0.25">
      <c r="A2433" s="51">
        <v>2433</v>
      </c>
      <c r="B2433" s="40" t="s">
        <v>347</v>
      </c>
      <c r="C2433" s="40" t="s">
        <v>6795</v>
      </c>
      <c r="D2433" s="40" t="s">
        <v>7060</v>
      </c>
      <c r="E2433" s="40" t="s">
        <v>7061</v>
      </c>
      <c r="F2433" s="40" t="s">
        <v>7062</v>
      </c>
      <c r="G2433" t="s">
        <v>6798</v>
      </c>
      <c r="H2433" t="s">
        <v>7043</v>
      </c>
    </row>
    <row r="2434" spans="1:8" ht="15" customHeight="1" x14ac:dyDescent="0.25">
      <c r="A2434" s="51">
        <v>2434</v>
      </c>
      <c r="B2434" s="40" t="s">
        <v>347</v>
      </c>
      <c r="C2434" s="40" t="s">
        <v>6795</v>
      </c>
      <c r="D2434" s="40" t="s">
        <v>7063</v>
      </c>
      <c r="E2434" s="40" t="s">
        <v>7061</v>
      </c>
      <c r="F2434" s="40" t="s">
        <v>7064</v>
      </c>
      <c r="G2434" t="s">
        <v>6798</v>
      </c>
      <c r="H2434" t="s">
        <v>7043</v>
      </c>
    </row>
    <row r="2435" spans="1:8" ht="15" customHeight="1" x14ac:dyDescent="0.25">
      <c r="A2435" s="51">
        <v>2435</v>
      </c>
      <c r="B2435" s="40" t="s">
        <v>347</v>
      </c>
      <c r="C2435" s="40" t="s">
        <v>6795</v>
      </c>
      <c r="D2435" s="40" t="s">
        <v>7065</v>
      </c>
      <c r="E2435" s="40" t="s">
        <v>7066</v>
      </c>
      <c r="F2435" s="40" t="s">
        <v>7064</v>
      </c>
      <c r="G2435" t="s">
        <v>6798</v>
      </c>
      <c r="H2435" t="s">
        <v>7043</v>
      </c>
    </row>
    <row r="2436" spans="1:8" ht="15" customHeight="1" x14ac:dyDescent="0.25">
      <c r="A2436" s="51">
        <v>2436</v>
      </c>
      <c r="B2436" s="40" t="s">
        <v>347</v>
      </c>
      <c r="C2436" s="40" t="s">
        <v>6795</v>
      </c>
      <c r="D2436" s="40" t="s">
        <v>7067</v>
      </c>
      <c r="E2436" s="40" t="s">
        <v>7068</v>
      </c>
      <c r="F2436" s="40" t="s">
        <v>7069</v>
      </c>
      <c r="G2436" t="s">
        <v>6798</v>
      </c>
      <c r="H2436" t="s">
        <v>7043</v>
      </c>
    </row>
    <row r="2437" spans="1:8" ht="15" customHeight="1" x14ac:dyDescent="0.25">
      <c r="A2437" s="51">
        <v>2437</v>
      </c>
      <c r="B2437" s="40" t="s">
        <v>347</v>
      </c>
      <c r="C2437" s="40" t="s">
        <v>6795</v>
      </c>
      <c r="D2437" s="40" t="s">
        <v>7070</v>
      </c>
      <c r="E2437" s="40" t="s">
        <v>7071</v>
      </c>
      <c r="F2437" s="40" t="s">
        <v>7072</v>
      </c>
      <c r="G2437" t="s">
        <v>6798</v>
      </c>
      <c r="H2437" t="s">
        <v>7043</v>
      </c>
    </row>
    <row r="2438" spans="1:8" ht="15" customHeight="1" x14ac:dyDescent="0.25">
      <c r="A2438" s="51">
        <v>2438</v>
      </c>
      <c r="B2438" s="40" t="s">
        <v>347</v>
      </c>
      <c r="C2438" s="40" t="s">
        <v>6795</v>
      </c>
      <c r="D2438" s="40" t="s">
        <v>7073</v>
      </c>
      <c r="E2438" s="40" t="s">
        <v>7074</v>
      </c>
      <c r="F2438" s="40" t="s">
        <v>7075</v>
      </c>
      <c r="G2438" t="s">
        <v>6798</v>
      </c>
      <c r="H2438" t="s">
        <v>7043</v>
      </c>
    </row>
    <row r="2439" spans="1:8" ht="15" customHeight="1" x14ac:dyDescent="0.25">
      <c r="A2439" s="51">
        <v>2439</v>
      </c>
      <c r="B2439" s="40" t="s">
        <v>347</v>
      </c>
      <c r="C2439" s="40" t="s">
        <v>6795</v>
      </c>
      <c r="D2439" s="40" t="s">
        <v>7076</v>
      </c>
      <c r="E2439" s="40" t="s">
        <v>7077</v>
      </c>
      <c r="F2439" s="40" t="s">
        <v>7078</v>
      </c>
      <c r="G2439" t="s">
        <v>6798</v>
      </c>
      <c r="H2439" t="s">
        <v>7043</v>
      </c>
    </row>
    <row r="2440" spans="1:8" ht="15" customHeight="1" x14ac:dyDescent="0.25">
      <c r="A2440" s="51">
        <v>2440</v>
      </c>
      <c r="B2440" s="40" t="s">
        <v>347</v>
      </c>
      <c r="C2440" s="40" t="s">
        <v>6795</v>
      </c>
      <c r="D2440" s="40" t="s">
        <v>7079</v>
      </c>
      <c r="E2440" s="40" t="s">
        <v>7080</v>
      </c>
      <c r="F2440" s="40" t="s">
        <v>7081</v>
      </c>
      <c r="G2440" t="s">
        <v>6798</v>
      </c>
      <c r="H2440" t="s">
        <v>7043</v>
      </c>
    </row>
    <row r="2441" spans="1:8" ht="15" customHeight="1" x14ac:dyDescent="0.25">
      <c r="A2441" s="51">
        <v>2441</v>
      </c>
      <c r="B2441" s="40" t="s">
        <v>347</v>
      </c>
      <c r="C2441" s="40" t="s">
        <v>6795</v>
      </c>
      <c r="D2441" s="40" t="s">
        <v>7082</v>
      </c>
      <c r="E2441" s="40" t="s">
        <v>7083</v>
      </c>
      <c r="F2441" s="40" t="s">
        <v>7084</v>
      </c>
      <c r="G2441" t="s">
        <v>6798</v>
      </c>
      <c r="H2441" t="s">
        <v>7043</v>
      </c>
    </row>
    <row r="2442" spans="1:8" ht="15" customHeight="1" x14ac:dyDescent="0.25">
      <c r="A2442" s="51">
        <v>2442</v>
      </c>
      <c r="B2442" s="40" t="s">
        <v>347</v>
      </c>
      <c r="C2442" s="40" t="s">
        <v>6795</v>
      </c>
      <c r="D2442" s="40" t="s">
        <v>7085</v>
      </c>
      <c r="E2442" s="40" t="s">
        <v>7086</v>
      </c>
      <c r="F2442" s="40" t="s">
        <v>7087</v>
      </c>
      <c r="G2442" t="s">
        <v>6798</v>
      </c>
      <c r="H2442" t="s">
        <v>7043</v>
      </c>
    </row>
    <row r="2443" spans="1:8" ht="15" customHeight="1" x14ac:dyDescent="0.25">
      <c r="A2443" s="51">
        <v>2443</v>
      </c>
      <c r="B2443" s="40" t="s">
        <v>347</v>
      </c>
      <c r="C2443" s="40" t="s">
        <v>6795</v>
      </c>
      <c r="D2443" s="40" t="s">
        <v>7088</v>
      </c>
      <c r="E2443" s="40" t="s">
        <v>7089</v>
      </c>
      <c r="F2443" s="40" t="s">
        <v>7090</v>
      </c>
      <c r="G2443" t="s">
        <v>6798</v>
      </c>
      <c r="H2443" t="s">
        <v>7043</v>
      </c>
    </row>
    <row r="2444" spans="1:8" ht="15" customHeight="1" x14ac:dyDescent="0.25">
      <c r="A2444" s="51">
        <v>2444</v>
      </c>
      <c r="B2444" s="40" t="s">
        <v>347</v>
      </c>
      <c r="C2444" s="40" t="s">
        <v>6795</v>
      </c>
      <c r="D2444" s="40" t="s">
        <v>7091</v>
      </c>
      <c r="E2444" s="40" t="s">
        <v>7092</v>
      </c>
      <c r="F2444" s="40" t="s">
        <v>7093</v>
      </c>
      <c r="G2444" t="s">
        <v>6798</v>
      </c>
      <c r="H2444" t="s">
        <v>7043</v>
      </c>
    </row>
    <row r="2445" spans="1:8" ht="15" customHeight="1" x14ac:dyDescent="0.25">
      <c r="A2445" s="51">
        <v>2445</v>
      </c>
      <c r="B2445" s="40" t="s">
        <v>347</v>
      </c>
      <c r="C2445" s="40" t="s">
        <v>6795</v>
      </c>
      <c r="D2445" s="40" t="s">
        <v>7094</v>
      </c>
      <c r="E2445" s="40" t="s">
        <v>7095</v>
      </c>
      <c r="F2445" s="40" t="s">
        <v>7096</v>
      </c>
      <c r="G2445" t="s">
        <v>6798</v>
      </c>
      <c r="H2445" t="s">
        <v>7043</v>
      </c>
    </row>
    <row r="2446" spans="1:8" ht="15" customHeight="1" x14ac:dyDescent="0.25">
      <c r="A2446" s="51">
        <v>2446</v>
      </c>
      <c r="B2446" s="40" t="s">
        <v>347</v>
      </c>
      <c r="C2446" s="40" t="s">
        <v>6795</v>
      </c>
      <c r="D2446" s="40" t="s">
        <v>7097</v>
      </c>
      <c r="E2446" s="40" t="s">
        <v>7098</v>
      </c>
      <c r="F2446" s="40" t="s">
        <v>7099</v>
      </c>
      <c r="G2446" t="s">
        <v>6798</v>
      </c>
      <c r="H2446" t="s">
        <v>7043</v>
      </c>
    </row>
    <row r="2447" spans="1:8" ht="15" customHeight="1" x14ac:dyDescent="0.25">
      <c r="A2447" s="51">
        <v>2447</v>
      </c>
      <c r="B2447" s="40" t="s">
        <v>347</v>
      </c>
      <c r="C2447" s="40" t="s">
        <v>6795</v>
      </c>
      <c r="D2447" s="40" t="s">
        <v>7100</v>
      </c>
      <c r="E2447" s="40" t="s">
        <v>7101</v>
      </c>
      <c r="F2447" s="40" t="s">
        <v>7102</v>
      </c>
      <c r="G2447" t="s">
        <v>6798</v>
      </c>
      <c r="H2447" t="s">
        <v>7043</v>
      </c>
    </row>
    <row r="2448" spans="1:8" ht="15" customHeight="1" x14ac:dyDescent="0.25">
      <c r="A2448" s="51">
        <v>2448</v>
      </c>
      <c r="B2448" s="40" t="s">
        <v>347</v>
      </c>
      <c r="C2448" s="40" t="s">
        <v>6795</v>
      </c>
      <c r="D2448" s="40" t="s">
        <v>7103</v>
      </c>
      <c r="E2448" s="40" t="s">
        <v>7104</v>
      </c>
      <c r="F2448" s="40" t="s">
        <v>7105</v>
      </c>
      <c r="G2448" t="s">
        <v>6798</v>
      </c>
      <c r="H2448" t="s">
        <v>7043</v>
      </c>
    </row>
    <row r="2449" spans="1:8" ht="15" customHeight="1" x14ac:dyDescent="0.25">
      <c r="A2449" s="51">
        <v>2449</v>
      </c>
      <c r="B2449" s="40" t="s">
        <v>347</v>
      </c>
      <c r="C2449" s="40" t="s">
        <v>6795</v>
      </c>
      <c r="D2449" s="40" t="s">
        <v>7106</v>
      </c>
      <c r="E2449" s="40" t="s">
        <v>7107</v>
      </c>
      <c r="F2449" s="40" t="s">
        <v>7108</v>
      </c>
      <c r="G2449" t="s">
        <v>6798</v>
      </c>
      <c r="H2449" t="s">
        <v>7043</v>
      </c>
    </row>
    <row r="2450" spans="1:8" ht="15" customHeight="1" x14ac:dyDescent="0.25">
      <c r="A2450" s="51">
        <v>2450</v>
      </c>
      <c r="B2450" s="40" t="s">
        <v>347</v>
      </c>
      <c r="C2450" s="40" t="s">
        <v>6795</v>
      </c>
      <c r="D2450" s="40" t="s">
        <v>7109</v>
      </c>
      <c r="E2450" s="40" t="s">
        <v>7110</v>
      </c>
      <c r="F2450" s="40" t="s">
        <v>7111</v>
      </c>
      <c r="G2450" t="s">
        <v>6798</v>
      </c>
      <c r="H2450" t="s">
        <v>7043</v>
      </c>
    </row>
    <row r="2451" spans="1:8" ht="15" customHeight="1" x14ac:dyDescent="0.25">
      <c r="A2451" s="51">
        <v>2451</v>
      </c>
      <c r="B2451" s="40" t="s">
        <v>347</v>
      </c>
      <c r="C2451" s="40" t="s">
        <v>6795</v>
      </c>
      <c r="D2451" s="40" t="s">
        <v>7112</v>
      </c>
      <c r="E2451" s="40" t="s">
        <v>7113</v>
      </c>
      <c r="F2451" s="40" t="s">
        <v>7114</v>
      </c>
      <c r="G2451" t="s">
        <v>6798</v>
      </c>
      <c r="H2451" t="s">
        <v>7043</v>
      </c>
    </row>
    <row r="2452" spans="1:8" ht="15" customHeight="1" x14ac:dyDescent="0.25">
      <c r="A2452" s="51">
        <v>2452</v>
      </c>
      <c r="B2452" s="40" t="s">
        <v>347</v>
      </c>
      <c r="C2452" s="40" t="s">
        <v>6795</v>
      </c>
      <c r="D2452" s="40" t="s">
        <v>7115</v>
      </c>
      <c r="E2452" s="40" t="s">
        <v>7116</v>
      </c>
      <c r="F2452" s="40" t="s">
        <v>7117</v>
      </c>
      <c r="G2452" t="s">
        <v>6798</v>
      </c>
      <c r="H2452" t="s">
        <v>7043</v>
      </c>
    </row>
    <row r="2453" spans="1:8" ht="15" customHeight="1" x14ac:dyDescent="0.25">
      <c r="A2453" s="51">
        <v>2453</v>
      </c>
      <c r="B2453" s="40" t="s">
        <v>347</v>
      </c>
      <c r="C2453" s="40" t="s">
        <v>6795</v>
      </c>
      <c r="D2453" s="40" t="s">
        <v>7118</v>
      </c>
      <c r="E2453" s="40" t="s">
        <v>7119</v>
      </c>
      <c r="F2453" s="40" t="s">
        <v>7120</v>
      </c>
      <c r="G2453" t="s">
        <v>6798</v>
      </c>
      <c r="H2453" t="s">
        <v>7043</v>
      </c>
    </row>
    <row r="2454" spans="1:8" ht="15" customHeight="1" x14ac:dyDescent="0.25">
      <c r="A2454" s="51">
        <v>2454</v>
      </c>
      <c r="B2454" s="40" t="s">
        <v>347</v>
      </c>
      <c r="C2454" s="40" t="s">
        <v>6795</v>
      </c>
      <c r="D2454" s="40" t="s">
        <v>7121</v>
      </c>
      <c r="E2454" s="40" t="s">
        <v>7122</v>
      </c>
      <c r="F2454" s="40" t="s">
        <v>7123</v>
      </c>
      <c r="G2454" t="s">
        <v>6798</v>
      </c>
      <c r="H2454" t="s">
        <v>7043</v>
      </c>
    </row>
    <row r="2455" spans="1:8" ht="15" customHeight="1" x14ac:dyDescent="0.25">
      <c r="A2455" s="51">
        <v>2455</v>
      </c>
      <c r="B2455" s="40" t="s">
        <v>347</v>
      </c>
      <c r="C2455" s="40" t="s">
        <v>6795</v>
      </c>
      <c r="D2455" s="40" t="s">
        <v>7124</v>
      </c>
      <c r="E2455" s="40" t="s">
        <v>7125</v>
      </c>
      <c r="F2455" s="40" t="s">
        <v>7126</v>
      </c>
      <c r="G2455" t="s">
        <v>6798</v>
      </c>
      <c r="H2455" t="s">
        <v>7043</v>
      </c>
    </row>
    <row r="2456" spans="1:8" ht="15" customHeight="1" x14ac:dyDescent="0.25">
      <c r="A2456" s="51">
        <v>2456</v>
      </c>
      <c r="B2456" s="40" t="s">
        <v>350</v>
      </c>
      <c r="C2456" s="40" t="s">
        <v>6795</v>
      </c>
      <c r="D2456" s="40" t="s">
        <v>350</v>
      </c>
      <c r="E2456" s="40" t="s">
        <v>7127</v>
      </c>
      <c r="F2456" s="40" t="s">
        <v>7128</v>
      </c>
      <c r="G2456" t="s">
        <v>6798</v>
      </c>
      <c r="H2456" t="s">
        <v>7127</v>
      </c>
    </row>
    <row r="2457" spans="1:8" ht="15" customHeight="1" x14ac:dyDescent="0.25">
      <c r="A2457" s="51">
        <v>2457</v>
      </c>
      <c r="B2457" s="40" t="s">
        <v>350</v>
      </c>
      <c r="C2457" s="40" t="s">
        <v>6795</v>
      </c>
      <c r="D2457" s="40" t="s">
        <v>7129</v>
      </c>
      <c r="E2457" s="40" t="s">
        <v>7127</v>
      </c>
      <c r="F2457" s="40" t="s">
        <v>7130</v>
      </c>
      <c r="G2457" t="s">
        <v>6798</v>
      </c>
      <c r="H2457" t="s">
        <v>7127</v>
      </c>
    </row>
    <row r="2458" spans="1:8" ht="15" customHeight="1" x14ac:dyDescent="0.25">
      <c r="A2458" s="51">
        <v>2458</v>
      </c>
      <c r="B2458" s="40" t="s">
        <v>350</v>
      </c>
      <c r="C2458" s="40" t="s">
        <v>6795</v>
      </c>
      <c r="D2458" s="40" t="s">
        <v>7131</v>
      </c>
      <c r="E2458" s="40" t="s">
        <v>7127</v>
      </c>
      <c r="F2458" s="40" t="s">
        <v>7132</v>
      </c>
      <c r="G2458" t="s">
        <v>6798</v>
      </c>
      <c r="H2458" t="s">
        <v>7127</v>
      </c>
    </row>
    <row r="2459" spans="1:8" ht="15" customHeight="1" x14ac:dyDescent="0.25">
      <c r="A2459" s="51">
        <v>2459</v>
      </c>
      <c r="B2459" s="40" t="s">
        <v>350</v>
      </c>
      <c r="C2459" s="40" t="s">
        <v>6795</v>
      </c>
      <c r="D2459" s="40" t="s">
        <v>7133</v>
      </c>
      <c r="E2459" s="40" t="s">
        <v>7134</v>
      </c>
      <c r="F2459" s="40" t="s">
        <v>7135</v>
      </c>
      <c r="G2459" t="s">
        <v>6798</v>
      </c>
      <c r="H2459" t="s">
        <v>7127</v>
      </c>
    </row>
    <row r="2460" spans="1:8" ht="15" customHeight="1" x14ac:dyDescent="0.25">
      <c r="A2460" s="51">
        <v>2460</v>
      </c>
      <c r="B2460" s="40" t="s">
        <v>350</v>
      </c>
      <c r="C2460" s="40" t="s">
        <v>6795</v>
      </c>
      <c r="D2460" s="40" t="s">
        <v>7136</v>
      </c>
      <c r="E2460" s="40" t="s">
        <v>7137</v>
      </c>
      <c r="F2460" s="40" t="s">
        <v>7138</v>
      </c>
      <c r="G2460" t="s">
        <v>6798</v>
      </c>
      <c r="H2460" t="s">
        <v>7127</v>
      </c>
    </row>
    <row r="2461" spans="1:8" ht="15" customHeight="1" x14ac:dyDescent="0.25">
      <c r="A2461" s="51">
        <v>2461</v>
      </c>
      <c r="B2461" s="40" t="s">
        <v>356</v>
      </c>
      <c r="C2461" s="40" t="s">
        <v>7139</v>
      </c>
      <c r="D2461" s="40" t="s">
        <v>356</v>
      </c>
      <c r="E2461" s="40" t="s">
        <v>7140</v>
      </c>
      <c r="F2461" s="40" t="s">
        <v>7141</v>
      </c>
      <c r="G2461" t="s">
        <v>7142</v>
      </c>
      <c r="H2461" t="s">
        <v>7140</v>
      </c>
    </row>
    <row r="2462" spans="1:8" ht="15" customHeight="1" x14ac:dyDescent="0.25">
      <c r="A2462" s="51">
        <v>2462</v>
      </c>
      <c r="B2462" s="40" t="s">
        <v>356</v>
      </c>
      <c r="C2462" s="40" t="s">
        <v>7139</v>
      </c>
      <c r="D2462" s="40" t="s">
        <v>7143</v>
      </c>
      <c r="E2462" s="40" t="s">
        <v>7144</v>
      </c>
      <c r="F2462" s="40" t="s">
        <v>7145</v>
      </c>
      <c r="G2462" t="s">
        <v>7142</v>
      </c>
      <c r="H2462" t="s">
        <v>7140</v>
      </c>
    </row>
    <row r="2463" spans="1:8" ht="15" customHeight="1" x14ac:dyDescent="0.25">
      <c r="A2463" s="51">
        <v>2463</v>
      </c>
      <c r="B2463" s="40" t="s">
        <v>356</v>
      </c>
      <c r="C2463" s="40" t="s">
        <v>7139</v>
      </c>
      <c r="D2463" s="40" t="s">
        <v>7146</v>
      </c>
      <c r="E2463" s="40" t="s">
        <v>7147</v>
      </c>
      <c r="F2463" s="40" t="s">
        <v>7148</v>
      </c>
      <c r="G2463" t="s">
        <v>7142</v>
      </c>
      <c r="H2463" t="s">
        <v>7140</v>
      </c>
    </row>
    <row r="2464" spans="1:8" ht="15" customHeight="1" x14ac:dyDescent="0.25">
      <c r="A2464" s="51">
        <v>2464</v>
      </c>
      <c r="B2464" s="40" t="s">
        <v>356</v>
      </c>
      <c r="C2464" s="40" t="s">
        <v>7139</v>
      </c>
      <c r="D2464" s="40" t="s">
        <v>7149</v>
      </c>
      <c r="E2464" s="40" t="s">
        <v>7150</v>
      </c>
      <c r="F2464" s="40" t="s">
        <v>7151</v>
      </c>
      <c r="G2464" t="s">
        <v>7142</v>
      </c>
      <c r="H2464" t="s">
        <v>7140</v>
      </c>
    </row>
    <row r="2465" spans="1:8" ht="15" customHeight="1" x14ac:dyDescent="0.25">
      <c r="A2465" s="51">
        <v>2465</v>
      </c>
      <c r="B2465" s="40" t="s">
        <v>356</v>
      </c>
      <c r="C2465" s="40" t="s">
        <v>7139</v>
      </c>
      <c r="D2465" s="40" t="s">
        <v>7152</v>
      </c>
      <c r="E2465" s="40" t="s">
        <v>7153</v>
      </c>
      <c r="F2465" s="40" t="s">
        <v>7154</v>
      </c>
      <c r="G2465" t="s">
        <v>7142</v>
      </c>
      <c r="H2465" t="s">
        <v>7140</v>
      </c>
    </row>
    <row r="2466" spans="1:8" ht="15" customHeight="1" x14ac:dyDescent="0.25">
      <c r="A2466" s="51">
        <v>2466</v>
      </c>
      <c r="B2466" s="40" t="s">
        <v>356</v>
      </c>
      <c r="C2466" s="40" t="s">
        <v>7139</v>
      </c>
      <c r="D2466" s="40" t="s">
        <v>7155</v>
      </c>
      <c r="E2466" s="40" t="s">
        <v>7156</v>
      </c>
      <c r="F2466" s="40" t="s">
        <v>7157</v>
      </c>
      <c r="G2466" t="s">
        <v>7142</v>
      </c>
      <c r="H2466" t="s">
        <v>7140</v>
      </c>
    </row>
    <row r="2467" spans="1:8" ht="15" customHeight="1" x14ac:dyDescent="0.25">
      <c r="A2467" s="51">
        <v>2467</v>
      </c>
      <c r="B2467" s="40" t="s">
        <v>356</v>
      </c>
      <c r="C2467" s="40" t="s">
        <v>7139</v>
      </c>
      <c r="D2467" s="40" t="s">
        <v>7158</v>
      </c>
      <c r="E2467" s="40" t="s">
        <v>7159</v>
      </c>
      <c r="F2467" s="40" t="s">
        <v>7160</v>
      </c>
      <c r="G2467" t="s">
        <v>7142</v>
      </c>
      <c r="H2467" t="s">
        <v>7140</v>
      </c>
    </row>
    <row r="2468" spans="1:8" ht="15" customHeight="1" x14ac:dyDescent="0.25">
      <c r="A2468" s="51">
        <v>2468</v>
      </c>
      <c r="B2468" s="40" t="s">
        <v>356</v>
      </c>
      <c r="C2468" s="40" t="s">
        <v>7139</v>
      </c>
      <c r="D2468" s="40" t="s">
        <v>7161</v>
      </c>
      <c r="E2468" s="40" t="s">
        <v>7162</v>
      </c>
      <c r="F2468" s="40" t="s">
        <v>7163</v>
      </c>
      <c r="G2468" t="s">
        <v>7142</v>
      </c>
      <c r="H2468" t="s">
        <v>7140</v>
      </c>
    </row>
    <row r="2469" spans="1:8" ht="15" customHeight="1" x14ac:dyDescent="0.25">
      <c r="A2469" s="51">
        <v>2469</v>
      </c>
      <c r="B2469" s="40" t="s">
        <v>356</v>
      </c>
      <c r="C2469" s="40" t="s">
        <v>7139</v>
      </c>
      <c r="D2469" s="40" t="s">
        <v>7164</v>
      </c>
      <c r="E2469" s="40" t="s">
        <v>7165</v>
      </c>
      <c r="F2469" s="40" t="s">
        <v>7166</v>
      </c>
      <c r="G2469" t="s">
        <v>7142</v>
      </c>
      <c r="H2469" t="s">
        <v>7140</v>
      </c>
    </row>
    <row r="2470" spans="1:8" ht="15" customHeight="1" x14ac:dyDescent="0.25">
      <c r="A2470" s="51">
        <v>2470</v>
      </c>
      <c r="B2470" s="40" t="s">
        <v>356</v>
      </c>
      <c r="C2470" s="40" t="s">
        <v>7139</v>
      </c>
      <c r="D2470" s="40" t="s">
        <v>7167</v>
      </c>
      <c r="E2470" s="40" t="s">
        <v>7168</v>
      </c>
      <c r="F2470" s="40" t="s">
        <v>7169</v>
      </c>
      <c r="G2470" t="s">
        <v>7142</v>
      </c>
      <c r="H2470" t="s">
        <v>7140</v>
      </c>
    </row>
    <row r="2471" spans="1:8" ht="15" customHeight="1" x14ac:dyDescent="0.25">
      <c r="A2471" s="51">
        <v>2471</v>
      </c>
      <c r="B2471" s="40" t="s">
        <v>356</v>
      </c>
      <c r="C2471" s="40" t="s">
        <v>7139</v>
      </c>
      <c r="D2471" s="40" t="s">
        <v>7170</v>
      </c>
      <c r="E2471" s="40" t="s">
        <v>7171</v>
      </c>
      <c r="F2471" s="40" t="s">
        <v>7172</v>
      </c>
      <c r="G2471" t="s">
        <v>7142</v>
      </c>
      <c r="H2471" t="s">
        <v>7140</v>
      </c>
    </row>
    <row r="2472" spans="1:8" ht="15" customHeight="1" x14ac:dyDescent="0.25">
      <c r="A2472" s="51">
        <v>2472</v>
      </c>
      <c r="B2472" s="40" t="s">
        <v>356</v>
      </c>
      <c r="C2472" s="40" t="s">
        <v>7139</v>
      </c>
      <c r="D2472" s="40" t="s">
        <v>7173</v>
      </c>
      <c r="E2472" s="40" t="s">
        <v>7174</v>
      </c>
      <c r="F2472" s="40" t="s">
        <v>7175</v>
      </c>
      <c r="G2472" t="s">
        <v>7142</v>
      </c>
      <c r="H2472" t="s">
        <v>7140</v>
      </c>
    </row>
    <row r="2473" spans="1:8" ht="15" customHeight="1" x14ac:dyDescent="0.25">
      <c r="A2473" s="51">
        <v>2473</v>
      </c>
      <c r="B2473" s="40" t="s">
        <v>356</v>
      </c>
      <c r="C2473" s="40" t="s">
        <v>7139</v>
      </c>
      <c r="D2473" s="40" t="s">
        <v>7176</v>
      </c>
      <c r="E2473" s="40" t="s">
        <v>7177</v>
      </c>
      <c r="F2473" s="40" t="s">
        <v>7178</v>
      </c>
      <c r="G2473" t="s">
        <v>7142</v>
      </c>
      <c r="H2473" t="s">
        <v>7140</v>
      </c>
    </row>
    <row r="2474" spans="1:8" ht="15" customHeight="1" x14ac:dyDescent="0.25">
      <c r="A2474" s="51">
        <v>2474</v>
      </c>
      <c r="B2474" s="40" t="s">
        <v>356</v>
      </c>
      <c r="C2474" s="40" t="s">
        <v>7139</v>
      </c>
      <c r="D2474" s="40" t="s">
        <v>7179</v>
      </c>
      <c r="E2474" s="40" t="s">
        <v>7180</v>
      </c>
      <c r="F2474" s="40" t="s">
        <v>7181</v>
      </c>
      <c r="G2474" t="s">
        <v>7142</v>
      </c>
      <c r="H2474" t="s">
        <v>7140</v>
      </c>
    </row>
    <row r="2475" spans="1:8" ht="15" customHeight="1" x14ac:dyDescent="0.25">
      <c r="A2475" s="51">
        <v>2475</v>
      </c>
      <c r="B2475" s="40" t="s">
        <v>356</v>
      </c>
      <c r="C2475" s="40" t="s">
        <v>7139</v>
      </c>
      <c r="D2475" s="40" t="s">
        <v>7182</v>
      </c>
      <c r="E2475" s="40" t="s">
        <v>7183</v>
      </c>
      <c r="F2475" s="40" t="s">
        <v>7184</v>
      </c>
      <c r="G2475" t="s">
        <v>7142</v>
      </c>
      <c r="H2475" t="s">
        <v>7140</v>
      </c>
    </row>
    <row r="2476" spans="1:8" ht="15" customHeight="1" x14ac:dyDescent="0.25">
      <c r="A2476" s="51">
        <v>2476</v>
      </c>
      <c r="B2476" s="40" t="s">
        <v>356</v>
      </c>
      <c r="C2476" s="40" t="s">
        <v>7139</v>
      </c>
      <c r="D2476" s="40" t="s">
        <v>7185</v>
      </c>
      <c r="E2476" s="40" t="s">
        <v>7186</v>
      </c>
      <c r="F2476" s="40" t="s">
        <v>7187</v>
      </c>
      <c r="G2476" t="s">
        <v>7142</v>
      </c>
      <c r="H2476" t="s">
        <v>7140</v>
      </c>
    </row>
    <row r="2477" spans="1:8" ht="15" customHeight="1" x14ac:dyDescent="0.25">
      <c r="A2477" s="51">
        <v>2477</v>
      </c>
      <c r="B2477" s="40" t="s">
        <v>356</v>
      </c>
      <c r="C2477" s="40" t="s">
        <v>7139</v>
      </c>
      <c r="D2477" s="40" t="s">
        <v>7188</v>
      </c>
      <c r="E2477" s="40" t="s">
        <v>7189</v>
      </c>
      <c r="F2477" s="40" t="s">
        <v>7190</v>
      </c>
      <c r="G2477" t="s">
        <v>7142</v>
      </c>
      <c r="H2477" t="s">
        <v>7140</v>
      </c>
    </row>
    <row r="2478" spans="1:8" ht="15" customHeight="1" x14ac:dyDescent="0.25">
      <c r="A2478" s="51">
        <v>2478</v>
      </c>
      <c r="B2478" s="40" t="s">
        <v>356</v>
      </c>
      <c r="C2478" s="40" t="s">
        <v>7139</v>
      </c>
      <c r="D2478" s="40" t="s">
        <v>7191</v>
      </c>
      <c r="E2478" s="40" t="s">
        <v>7192</v>
      </c>
      <c r="F2478" s="40" t="s">
        <v>7193</v>
      </c>
      <c r="G2478" t="s">
        <v>7142</v>
      </c>
      <c r="H2478" t="s">
        <v>7140</v>
      </c>
    </row>
    <row r="2479" spans="1:8" ht="15" customHeight="1" x14ac:dyDescent="0.25">
      <c r="A2479" s="51">
        <v>2479</v>
      </c>
      <c r="B2479" s="40" t="s">
        <v>356</v>
      </c>
      <c r="C2479" s="40" t="s">
        <v>7139</v>
      </c>
      <c r="D2479" s="40" t="s">
        <v>7194</v>
      </c>
      <c r="E2479" s="40" t="s">
        <v>7195</v>
      </c>
      <c r="F2479" s="40" t="s">
        <v>7196</v>
      </c>
      <c r="G2479" t="s">
        <v>7142</v>
      </c>
      <c r="H2479" t="s">
        <v>7140</v>
      </c>
    </row>
    <row r="2480" spans="1:8" ht="15" customHeight="1" x14ac:dyDescent="0.25">
      <c r="A2480" s="51">
        <v>2480</v>
      </c>
      <c r="B2480" s="40" t="s">
        <v>356</v>
      </c>
      <c r="C2480" s="40" t="s">
        <v>7139</v>
      </c>
      <c r="D2480" s="40" t="s">
        <v>7197</v>
      </c>
      <c r="E2480" s="40" t="s">
        <v>7198</v>
      </c>
      <c r="F2480" s="40" t="s">
        <v>7199</v>
      </c>
      <c r="G2480" t="s">
        <v>7142</v>
      </c>
      <c r="H2480" t="s">
        <v>7140</v>
      </c>
    </row>
    <row r="2481" spans="1:8" ht="15" customHeight="1" x14ac:dyDescent="0.25">
      <c r="A2481" s="51">
        <v>2481</v>
      </c>
      <c r="B2481" s="40" t="s">
        <v>356</v>
      </c>
      <c r="C2481" s="40" t="s">
        <v>7139</v>
      </c>
      <c r="D2481" s="40" t="s">
        <v>7200</v>
      </c>
      <c r="E2481" s="40" t="s">
        <v>7201</v>
      </c>
      <c r="F2481" s="40" t="s">
        <v>7202</v>
      </c>
      <c r="G2481" t="s">
        <v>7142</v>
      </c>
      <c r="H2481" t="s">
        <v>7140</v>
      </c>
    </row>
    <row r="2482" spans="1:8" ht="15" customHeight="1" x14ac:dyDescent="0.25">
      <c r="A2482" s="51">
        <v>2482</v>
      </c>
      <c r="B2482" s="40" t="s">
        <v>356</v>
      </c>
      <c r="C2482" s="40" t="s">
        <v>7139</v>
      </c>
      <c r="D2482" s="40" t="s">
        <v>7203</v>
      </c>
      <c r="E2482" s="40" t="s">
        <v>7204</v>
      </c>
      <c r="F2482" s="40" t="s">
        <v>7205</v>
      </c>
      <c r="G2482" t="s">
        <v>7142</v>
      </c>
      <c r="H2482" t="s">
        <v>7140</v>
      </c>
    </row>
    <row r="2483" spans="1:8" ht="15" customHeight="1" x14ac:dyDescent="0.25">
      <c r="A2483" s="51">
        <v>2483</v>
      </c>
      <c r="B2483" s="40" t="s">
        <v>356</v>
      </c>
      <c r="C2483" s="40" t="s">
        <v>7139</v>
      </c>
      <c r="D2483" s="40" t="s">
        <v>7206</v>
      </c>
      <c r="E2483" s="40" t="s">
        <v>7207</v>
      </c>
      <c r="F2483" s="40" t="s">
        <v>7208</v>
      </c>
      <c r="G2483" t="s">
        <v>7142</v>
      </c>
      <c r="H2483" t="s">
        <v>7140</v>
      </c>
    </row>
    <row r="2484" spans="1:8" ht="15" customHeight="1" x14ac:dyDescent="0.25">
      <c r="A2484" s="51">
        <v>2484</v>
      </c>
      <c r="B2484" s="40" t="s">
        <v>356</v>
      </c>
      <c r="C2484" s="40" t="s">
        <v>7139</v>
      </c>
      <c r="D2484" s="40" t="s">
        <v>7209</v>
      </c>
      <c r="E2484" s="40" t="s">
        <v>7210</v>
      </c>
      <c r="F2484" s="40" t="s">
        <v>7211</v>
      </c>
      <c r="G2484" t="s">
        <v>7142</v>
      </c>
      <c r="H2484" t="s">
        <v>7140</v>
      </c>
    </row>
    <row r="2485" spans="1:8" ht="15" customHeight="1" x14ac:dyDescent="0.25">
      <c r="A2485" s="51">
        <v>2485</v>
      </c>
      <c r="B2485" s="40" t="s">
        <v>356</v>
      </c>
      <c r="C2485" s="40" t="s">
        <v>7139</v>
      </c>
      <c r="D2485" s="40" t="s">
        <v>7212</v>
      </c>
      <c r="E2485" s="40" t="s">
        <v>7213</v>
      </c>
      <c r="F2485" s="40" t="s">
        <v>7214</v>
      </c>
      <c r="G2485" t="s">
        <v>7142</v>
      </c>
      <c r="H2485" t="s">
        <v>7140</v>
      </c>
    </row>
    <row r="2486" spans="1:8" ht="15" customHeight="1" x14ac:dyDescent="0.25">
      <c r="A2486" s="51">
        <v>2486</v>
      </c>
      <c r="B2486" s="40" t="s">
        <v>356</v>
      </c>
      <c r="C2486" s="40" t="s">
        <v>7139</v>
      </c>
      <c r="D2486" s="40" t="s">
        <v>7215</v>
      </c>
      <c r="E2486" s="40" t="s">
        <v>7216</v>
      </c>
      <c r="F2486" s="40" t="s">
        <v>7217</v>
      </c>
      <c r="G2486" t="s">
        <v>7142</v>
      </c>
      <c r="H2486" t="s">
        <v>7140</v>
      </c>
    </row>
    <row r="2487" spans="1:8" ht="15" customHeight="1" x14ac:dyDescent="0.25">
      <c r="A2487" s="51">
        <v>2487</v>
      </c>
      <c r="B2487" s="40" t="s">
        <v>356</v>
      </c>
      <c r="C2487" s="40" t="s">
        <v>7139</v>
      </c>
      <c r="D2487" s="40" t="s">
        <v>7218</v>
      </c>
      <c r="E2487" s="40" t="s">
        <v>7219</v>
      </c>
      <c r="F2487" s="40" t="s">
        <v>7220</v>
      </c>
      <c r="G2487" t="s">
        <v>7142</v>
      </c>
      <c r="H2487" t="s">
        <v>7140</v>
      </c>
    </row>
    <row r="2488" spans="1:8" ht="15" customHeight="1" x14ac:dyDescent="0.25">
      <c r="A2488" s="51">
        <v>2488</v>
      </c>
      <c r="B2488" s="40" t="s">
        <v>356</v>
      </c>
      <c r="C2488" s="40" t="s">
        <v>7139</v>
      </c>
      <c r="D2488" s="40" t="s">
        <v>7221</v>
      </c>
      <c r="E2488" s="40" t="s">
        <v>7222</v>
      </c>
      <c r="F2488" s="40" t="s">
        <v>7223</v>
      </c>
      <c r="G2488" t="s">
        <v>7142</v>
      </c>
      <c r="H2488" t="s">
        <v>7140</v>
      </c>
    </row>
    <row r="2489" spans="1:8" ht="15" customHeight="1" x14ac:dyDescent="0.25">
      <c r="A2489" s="51">
        <v>2489</v>
      </c>
      <c r="B2489" s="40" t="s">
        <v>356</v>
      </c>
      <c r="C2489" s="40" t="s">
        <v>7139</v>
      </c>
      <c r="D2489" s="40" t="s">
        <v>7224</v>
      </c>
      <c r="E2489" s="40" t="s">
        <v>7225</v>
      </c>
      <c r="F2489" s="40" t="s">
        <v>7226</v>
      </c>
      <c r="G2489" t="s">
        <v>7142</v>
      </c>
      <c r="H2489" t="s">
        <v>7140</v>
      </c>
    </row>
    <row r="2490" spans="1:8" ht="15" customHeight="1" x14ac:dyDescent="0.25">
      <c r="A2490" s="51">
        <v>2490</v>
      </c>
      <c r="B2490" s="40" t="s">
        <v>356</v>
      </c>
      <c r="C2490" s="40" t="s">
        <v>7139</v>
      </c>
      <c r="D2490" s="40" t="s">
        <v>7227</v>
      </c>
      <c r="E2490" s="40" t="s">
        <v>7228</v>
      </c>
      <c r="F2490" s="40" t="s">
        <v>7229</v>
      </c>
      <c r="G2490" t="s">
        <v>7142</v>
      </c>
      <c r="H2490" t="s">
        <v>7140</v>
      </c>
    </row>
    <row r="2491" spans="1:8" ht="15" customHeight="1" x14ac:dyDescent="0.25">
      <c r="A2491" s="51">
        <v>2491</v>
      </c>
      <c r="B2491" s="40" t="s">
        <v>356</v>
      </c>
      <c r="C2491" s="40" t="s">
        <v>7139</v>
      </c>
      <c r="D2491" s="40" t="s">
        <v>7230</v>
      </c>
      <c r="E2491" s="40" t="s">
        <v>7231</v>
      </c>
      <c r="F2491" s="40" t="s">
        <v>7232</v>
      </c>
      <c r="G2491" t="s">
        <v>7142</v>
      </c>
      <c r="H2491" t="s">
        <v>7140</v>
      </c>
    </row>
    <row r="2492" spans="1:8" ht="15" customHeight="1" x14ac:dyDescent="0.25">
      <c r="A2492" s="51">
        <v>2492</v>
      </c>
      <c r="B2492" s="40" t="s">
        <v>356</v>
      </c>
      <c r="C2492" s="40" t="s">
        <v>7139</v>
      </c>
      <c r="D2492" s="40" t="s">
        <v>7233</v>
      </c>
      <c r="E2492" s="40" t="s">
        <v>7234</v>
      </c>
      <c r="F2492" s="40" t="s">
        <v>7235</v>
      </c>
      <c r="G2492" t="s">
        <v>7142</v>
      </c>
      <c r="H2492" t="s">
        <v>7140</v>
      </c>
    </row>
    <row r="2493" spans="1:8" ht="15" customHeight="1" x14ac:dyDescent="0.25">
      <c r="A2493" s="51">
        <v>2493</v>
      </c>
      <c r="B2493" s="40" t="s">
        <v>356</v>
      </c>
      <c r="C2493" s="40" t="s">
        <v>7139</v>
      </c>
      <c r="D2493" s="40" t="s">
        <v>7236</v>
      </c>
      <c r="E2493" s="40" t="s">
        <v>7237</v>
      </c>
      <c r="F2493" s="40" t="s">
        <v>7238</v>
      </c>
      <c r="G2493" t="s">
        <v>7142</v>
      </c>
      <c r="H2493" t="s">
        <v>7140</v>
      </c>
    </row>
    <row r="2494" spans="1:8" ht="15" customHeight="1" x14ac:dyDescent="0.25">
      <c r="A2494" s="51">
        <v>2494</v>
      </c>
      <c r="B2494" s="40" t="s">
        <v>356</v>
      </c>
      <c r="C2494" s="40" t="s">
        <v>7139</v>
      </c>
      <c r="D2494" s="40" t="s">
        <v>7239</v>
      </c>
      <c r="E2494" s="40" t="s">
        <v>7240</v>
      </c>
      <c r="F2494" s="40" t="s">
        <v>7241</v>
      </c>
      <c r="G2494" t="s">
        <v>7142</v>
      </c>
      <c r="H2494" t="s">
        <v>7140</v>
      </c>
    </row>
    <row r="2495" spans="1:8" ht="15" customHeight="1" x14ac:dyDescent="0.25">
      <c r="A2495" s="51">
        <v>2495</v>
      </c>
      <c r="B2495" s="40" t="s">
        <v>356</v>
      </c>
      <c r="C2495" s="40" t="s">
        <v>7139</v>
      </c>
      <c r="D2495" s="40" t="s">
        <v>7242</v>
      </c>
      <c r="E2495" s="40" t="s">
        <v>7243</v>
      </c>
      <c r="F2495" s="40" t="s">
        <v>7244</v>
      </c>
      <c r="G2495" t="s">
        <v>7142</v>
      </c>
      <c r="H2495" t="s">
        <v>7140</v>
      </c>
    </row>
    <row r="2496" spans="1:8" ht="15" customHeight="1" x14ac:dyDescent="0.25">
      <c r="A2496" s="51">
        <v>2496</v>
      </c>
      <c r="B2496" s="40" t="s">
        <v>356</v>
      </c>
      <c r="C2496" s="40" t="s">
        <v>7139</v>
      </c>
      <c r="D2496" s="40" t="s">
        <v>7245</v>
      </c>
      <c r="E2496" s="40" t="s">
        <v>7243</v>
      </c>
      <c r="F2496" s="40" t="s">
        <v>7246</v>
      </c>
      <c r="G2496" t="s">
        <v>7142</v>
      </c>
      <c r="H2496" t="s">
        <v>7140</v>
      </c>
    </row>
    <row r="2497" spans="1:8" ht="15" customHeight="1" x14ac:dyDescent="0.25">
      <c r="A2497" s="51">
        <v>2497</v>
      </c>
      <c r="B2497" s="40" t="s">
        <v>359</v>
      </c>
      <c r="C2497" s="40" t="s">
        <v>7139</v>
      </c>
      <c r="D2497" s="40" t="s">
        <v>359</v>
      </c>
      <c r="E2497" s="40" t="s">
        <v>7247</v>
      </c>
      <c r="F2497" s="40" t="s">
        <v>7248</v>
      </c>
      <c r="G2497" t="s">
        <v>7142</v>
      </c>
      <c r="H2497" t="s">
        <v>7247</v>
      </c>
    </row>
    <row r="2498" spans="1:8" ht="15" customHeight="1" x14ac:dyDescent="0.25">
      <c r="A2498" s="51">
        <v>2498</v>
      </c>
      <c r="B2498" s="40" t="s">
        <v>359</v>
      </c>
      <c r="C2498" s="40" t="s">
        <v>7139</v>
      </c>
      <c r="D2498" s="40" t="s">
        <v>7249</v>
      </c>
      <c r="E2498" s="40" t="s">
        <v>7250</v>
      </c>
      <c r="F2498" s="40" t="s">
        <v>7251</v>
      </c>
      <c r="G2498" t="s">
        <v>7142</v>
      </c>
      <c r="H2498" t="s">
        <v>7247</v>
      </c>
    </row>
    <row r="2499" spans="1:8" ht="15" customHeight="1" x14ac:dyDescent="0.25">
      <c r="A2499" s="51">
        <v>2499</v>
      </c>
      <c r="B2499" s="40" t="s">
        <v>359</v>
      </c>
      <c r="C2499" s="40" t="s">
        <v>7139</v>
      </c>
      <c r="D2499" s="40" t="s">
        <v>7252</v>
      </c>
      <c r="E2499" s="40" t="s">
        <v>7250</v>
      </c>
      <c r="F2499" s="40" t="s">
        <v>7253</v>
      </c>
      <c r="G2499" t="s">
        <v>7142</v>
      </c>
      <c r="H2499" t="s">
        <v>7247</v>
      </c>
    </row>
    <row r="2500" spans="1:8" ht="15" customHeight="1" x14ac:dyDescent="0.25">
      <c r="A2500" s="51">
        <v>2500</v>
      </c>
      <c r="B2500" s="40" t="s">
        <v>359</v>
      </c>
      <c r="C2500" s="40" t="s">
        <v>7139</v>
      </c>
      <c r="D2500" s="40" t="s">
        <v>7254</v>
      </c>
      <c r="E2500" s="40" t="s">
        <v>7255</v>
      </c>
      <c r="F2500" s="40" t="s">
        <v>7256</v>
      </c>
      <c r="G2500" t="s">
        <v>7142</v>
      </c>
      <c r="H2500" t="s">
        <v>7247</v>
      </c>
    </row>
    <row r="2501" spans="1:8" ht="15" customHeight="1" x14ac:dyDescent="0.25">
      <c r="A2501" s="51">
        <v>2501</v>
      </c>
      <c r="B2501" s="40" t="s">
        <v>359</v>
      </c>
      <c r="C2501" s="40" t="s">
        <v>7139</v>
      </c>
      <c r="D2501" s="40" t="s">
        <v>7257</v>
      </c>
      <c r="E2501" s="40" t="s">
        <v>7255</v>
      </c>
      <c r="F2501" s="40" t="s">
        <v>7258</v>
      </c>
      <c r="G2501" t="s">
        <v>7142</v>
      </c>
      <c r="H2501" t="s">
        <v>7247</v>
      </c>
    </row>
    <row r="2502" spans="1:8" ht="15" customHeight="1" x14ac:dyDescent="0.25">
      <c r="A2502" s="51">
        <v>2502</v>
      </c>
      <c r="B2502" s="40" t="s">
        <v>359</v>
      </c>
      <c r="C2502" s="40" t="s">
        <v>7139</v>
      </c>
      <c r="D2502" s="40" t="s">
        <v>7259</v>
      </c>
      <c r="E2502" s="40" t="s">
        <v>7260</v>
      </c>
      <c r="F2502" s="40" t="s">
        <v>7261</v>
      </c>
      <c r="G2502" t="s">
        <v>7142</v>
      </c>
      <c r="H2502" t="s">
        <v>7247</v>
      </c>
    </row>
    <row r="2503" spans="1:8" ht="15" customHeight="1" x14ac:dyDescent="0.25">
      <c r="A2503" s="51">
        <v>2503</v>
      </c>
      <c r="B2503" s="40" t="s">
        <v>359</v>
      </c>
      <c r="C2503" s="40" t="s">
        <v>7139</v>
      </c>
      <c r="D2503" s="40" t="s">
        <v>7262</v>
      </c>
      <c r="E2503" s="40" t="s">
        <v>7260</v>
      </c>
      <c r="F2503" s="40" t="s">
        <v>7263</v>
      </c>
      <c r="G2503" t="s">
        <v>7142</v>
      </c>
      <c r="H2503" t="s">
        <v>7247</v>
      </c>
    </row>
    <row r="2504" spans="1:8" ht="15" customHeight="1" x14ac:dyDescent="0.25">
      <c r="A2504" s="51">
        <v>2504</v>
      </c>
      <c r="B2504" s="40" t="s">
        <v>362</v>
      </c>
      <c r="C2504" s="40" t="s">
        <v>7139</v>
      </c>
      <c r="D2504" s="40" t="s">
        <v>362</v>
      </c>
      <c r="E2504" s="40" t="s">
        <v>7247</v>
      </c>
      <c r="F2504" s="40" t="s">
        <v>7264</v>
      </c>
      <c r="G2504" t="s">
        <v>7142</v>
      </c>
      <c r="H2504" t="s">
        <v>7247</v>
      </c>
    </row>
    <row r="2505" spans="1:8" ht="15" customHeight="1" x14ac:dyDescent="0.25">
      <c r="A2505" s="51">
        <v>2505</v>
      </c>
      <c r="B2505" s="40" t="s">
        <v>362</v>
      </c>
      <c r="C2505" s="40" t="s">
        <v>7139</v>
      </c>
      <c r="D2505" s="40" t="s">
        <v>7265</v>
      </c>
      <c r="E2505" s="40" t="s">
        <v>7266</v>
      </c>
      <c r="F2505" s="40" t="s">
        <v>7267</v>
      </c>
      <c r="G2505" t="s">
        <v>7142</v>
      </c>
      <c r="H2505" t="s">
        <v>7247</v>
      </c>
    </row>
    <row r="2506" spans="1:8" ht="15" customHeight="1" x14ac:dyDescent="0.25">
      <c r="A2506" s="51">
        <v>2506</v>
      </c>
      <c r="B2506" s="40" t="s">
        <v>362</v>
      </c>
      <c r="C2506" s="40" t="s">
        <v>7139</v>
      </c>
      <c r="D2506" s="40" t="s">
        <v>7268</v>
      </c>
      <c r="E2506" s="40" t="s">
        <v>7269</v>
      </c>
      <c r="F2506" s="40" t="s">
        <v>7270</v>
      </c>
      <c r="G2506" t="s">
        <v>7142</v>
      </c>
      <c r="H2506" t="s">
        <v>7247</v>
      </c>
    </row>
    <row r="2507" spans="1:8" ht="15" customHeight="1" x14ac:dyDescent="0.25">
      <c r="A2507" s="51">
        <v>2507</v>
      </c>
      <c r="B2507" s="40" t="s">
        <v>362</v>
      </c>
      <c r="C2507" s="40" t="s">
        <v>7139</v>
      </c>
      <c r="D2507" s="40" t="s">
        <v>7271</v>
      </c>
      <c r="E2507" s="40" t="s">
        <v>7272</v>
      </c>
      <c r="F2507" s="40" t="s">
        <v>7273</v>
      </c>
      <c r="G2507" t="s">
        <v>7142</v>
      </c>
      <c r="H2507" t="s">
        <v>7247</v>
      </c>
    </row>
    <row r="2508" spans="1:8" ht="15" customHeight="1" x14ac:dyDescent="0.25">
      <c r="A2508" s="51">
        <v>2508</v>
      </c>
      <c r="B2508" s="40" t="s">
        <v>362</v>
      </c>
      <c r="C2508" s="40" t="s">
        <v>7139</v>
      </c>
      <c r="D2508" s="40" t="s">
        <v>7274</v>
      </c>
      <c r="E2508" s="40" t="s">
        <v>7275</v>
      </c>
      <c r="F2508" s="40" t="s">
        <v>7276</v>
      </c>
      <c r="G2508" t="s">
        <v>7142</v>
      </c>
      <c r="H2508" t="s">
        <v>7247</v>
      </c>
    </row>
    <row r="2509" spans="1:8" ht="15" customHeight="1" x14ac:dyDescent="0.25">
      <c r="A2509" s="51">
        <v>2509</v>
      </c>
      <c r="B2509" s="40" t="s">
        <v>362</v>
      </c>
      <c r="C2509" s="40" t="s">
        <v>7139</v>
      </c>
      <c r="D2509" s="40" t="s">
        <v>7277</v>
      </c>
      <c r="E2509" s="40" t="s">
        <v>7275</v>
      </c>
      <c r="F2509" s="40" t="s">
        <v>7278</v>
      </c>
      <c r="G2509" t="s">
        <v>7142</v>
      </c>
      <c r="H2509" t="s">
        <v>7247</v>
      </c>
    </row>
    <row r="2510" spans="1:8" ht="15" customHeight="1" x14ac:dyDescent="0.25">
      <c r="A2510" s="51">
        <v>2510</v>
      </c>
      <c r="B2510" s="40" t="s">
        <v>362</v>
      </c>
      <c r="C2510" s="40" t="s">
        <v>7139</v>
      </c>
      <c r="D2510" s="40" t="s">
        <v>7279</v>
      </c>
      <c r="E2510" s="40" t="s">
        <v>7280</v>
      </c>
      <c r="F2510" s="40" t="s">
        <v>7281</v>
      </c>
      <c r="G2510" t="s">
        <v>7142</v>
      </c>
      <c r="H2510" t="s">
        <v>7247</v>
      </c>
    </row>
    <row r="2511" spans="1:8" ht="15" customHeight="1" x14ac:dyDescent="0.25">
      <c r="A2511" s="51">
        <v>2511</v>
      </c>
      <c r="B2511" s="40" t="s">
        <v>362</v>
      </c>
      <c r="C2511" s="40" t="s">
        <v>7139</v>
      </c>
      <c r="D2511" s="40" t="s">
        <v>7282</v>
      </c>
      <c r="E2511" s="40" t="s">
        <v>7283</v>
      </c>
      <c r="F2511" s="40" t="s">
        <v>7284</v>
      </c>
      <c r="G2511" t="s">
        <v>7142</v>
      </c>
      <c r="H2511" t="s">
        <v>7247</v>
      </c>
    </row>
    <row r="2512" spans="1:8" ht="15" customHeight="1" x14ac:dyDescent="0.25">
      <c r="A2512" s="51">
        <v>2512</v>
      </c>
      <c r="B2512" s="40" t="s">
        <v>362</v>
      </c>
      <c r="C2512" s="40" t="s">
        <v>7139</v>
      </c>
      <c r="D2512" s="40" t="s">
        <v>7285</v>
      </c>
      <c r="E2512" s="40" t="s">
        <v>7286</v>
      </c>
      <c r="F2512" s="40" t="s">
        <v>7287</v>
      </c>
      <c r="G2512" t="s">
        <v>7142</v>
      </c>
      <c r="H2512" t="s">
        <v>7247</v>
      </c>
    </row>
    <row r="2513" spans="1:8" ht="15" customHeight="1" x14ac:dyDescent="0.25">
      <c r="A2513" s="51">
        <v>2513</v>
      </c>
      <c r="B2513" s="40" t="s">
        <v>362</v>
      </c>
      <c r="C2513" s="40" t="s">
        <v>7139</v>
      </c>
      <c r="D2513" s="40" t="s">
        <v>7288</v>
      </c>
      <c r="E2513" s="40" t="s">
        <v>7289</v>
      </c>
      <c r="F2513" s="40" t="s">
        <v>7290</v>
      </c>
      <c r="G2513" t="s">
        <v>7142</v>
      </c>
      <c r="H2513" t="s">
        <v>7247</v>
      </c>
    </row>
    <row r="2514" spans="1:8" ht="15" customHeight="1" x14ac:dyDescent="0.25">
      <c r="A2514" s="51">
        <v>2514</v>
      </c>
      <c r="B2514" s="40" t="s">
        <v>362</v>
      </c>
      <c r="C2514" s="40" t="s">
        <v>7139</v>
      </c>
      <c r="D2514" s="40" t="s">
        <v>7291</v>
      </c>
      <c r="E2514" s="40" t="s">
        <v>7292</v>
      </c>
      <c r="F2514" s="40" t="s">
        <v>7293</v>
      </c>
      <c r="G2514" t="s">
        <v>7142</v>
      </c>
      <c r="H2514" t="s">
        <v>7247</v>
      </c>
    </row>
    <row r="2515" spans="1:8" ht="15" customHeight="1" x14ac:dyDescent="0.25">
      <c r="A2515" s="51">
        <v>2515</v>
      </c>
      <c r="B2515" s="40" t="s">
        <v>362</v>
      </c>
      <c r="C2515" s="40" t="s">
        <v>7139</v>
      </c>
      <c r="D2515" s="40" t="s">
        <v>7294</v>
      </c>
      <c r="E2515" s="40" t="s">
        <v>7295</v>
      </c>
      <c r="F2515" s="40" t="s">
        <v>7296</v>
      </c>
      <c r="G2515" t="s">
        <v>7142</v>
      </c>
      <c r="H2515" t="s">
        <v>7247</v>
      </c>
    </row>
    <row r="2516" spans="1:8" ht="15" customHeight="1" x14ac:dyDescent="0.25">
      <c r="A2516" s="51">
        <v>2516</v>
      </c>
      <c r="B2516" s="40" t="s">
        <v>362</v>
      </c>
      <c r="C2516" s="40" t="s">
        <v>7139</v>
      </c>
      <c r="D2516" s="40" t="s">
        <v>7297</v>
      </c>
      <c r="E2516" s="40" t="s">
        <v>7298</v>
      </c>
      <c r="F2516" s="40" t="s">
        <v>7299</v>
      </c>
      <c r="G2516" t="s">
        <v>7142</v>
      </c>
      <c r="H2516" t="s">
        <v>7247</v>
      </c>
    </row>
    <row r="2517" spans="1:8" ht="15" customHeight="1" x14ac:dyDescent="0.25">
      <c r="A2517" s="51">
        <v>2517</v>
      </c>
      <c r="B2517" s="40" t="s">
        <v>365</v>
      </c>
      <c r="C2517" s="40" t="s">
        <v>7139</v>
      </c>
      <c r="D2517" s="40" t="s">
        <v>365</v>
      </c>
      <c r="E2517" s="40" t="s">
        <v>7300</v>
      </c>
      <c r="F2517" s="40" t="s">
        <v>7301</v>
      </c>
      <c r="G2517" t="s">
        <v>7142</v>
      </c>
      <c r="H2517" t="s">
        <v>7300</v>
      </c>
    </row>
    <row r="2518" spans="1:8" ht="15" customHeight="1" x14ac:dyDescent="0.25">
      <c r="A2518" s="51">
        <v>2518</v>
      </c>
      <c r="B2518" s="40" t="s">
        <v>365</v>
      </c>
      <c r="C2518" s="40" t="s">
        <v>7139</v>
      </c>
      <c r="D2518" s="40" t="s">
        <v>7302</v>
      </c>
      <c r="E2518" s="40" t="s">
        <v>7303</v>
      </c>
      <c r="F2518" s="40" t="s">
        <v>7304</v>
      </c>
      <c r="G2518" t="s">
        <v>7142</v>
      </c>
      <c r="H2518" t="s">
        <v>7300</v>
      </c>
    </row>
    <row r="2519" spans="1:8" ht="15" customHeight="1" x14ac:dyDescent="0.25">
      <c r="A2519" s="51">
        <v>2519</v>
      </c>
      <c r="B2519" s="40" t="s">
        <v>365</v>
      </c>
      <c r="C2519" s="40" t="s">
        <v>7139</v>
      </c>
      <c r="D2519" s="40" t="s">
        <v>7305</v>
      </c>
      <c r="E2519" s="40" t="s">
        <v>7303</v>
      </c>
      <c r="F2519" s="40" t="s">
        <v>7306</v>
      </c>
      <c r="G2519" t="s">
        <v>7142</v>
      </c>
      <c r="H2519" t="s">
        <v>7300</v>
      </c>
    </row>
    <row r="2520" spans="1:8" ht="15" customHeight="1" x14ac:dyDescent="0.25">
      <c r="A2520" s="51">
        <v>2520</v>
      </c>
      <c r="B2520" s="40" t="s">
        <v>365</v>
      </c>
      <c r="C2520" s="40" t="s">
        <v>7139</v>
      </c>
      <c r="D2520" s="40" t="s">
        <v>7307</v>
      </c>
      <c r="E2520" s="40" t="s">
        <v>7308</v>
      </c>
      <c r="F2520" s="40" t="s">
        <v>7309</v>
      </c>
      <c r="G2520" t="s">
        <v>7142</v>
      </c>
      <c r="H2520" t="s">
        <v>7300</v>
      </c>
    </row>
    <row r="2521" spans="1:8" ht="15" customHeight="1" x14ac:dyDescent="0.25">
      <c r="A2521" s="51">
        <v>2521</v>
      </c>
      <c r="B2521" s="40" t="s">
        <v>365</v>
      </c>
      <c r="C2521" s="40" t="s">
        <v>7139</v>
      </c>
      <c r="D2521" s="40" t="s">
        <v>7310</v>
      </c>
      <c r="E2521" s="40" t="s">
        <v>7308</v>
      </c>
      <c r="F2521" s="40" t="s">
        <v>7311</v>
      </c>
      <c r="G2521" t="s">
        <v>7142</v>
      </c>
      <c r="H2521" t="s">
        <v>7300</v>
      </c>
    </row>
    <row r="2522" spans="1:8" ht="15" customHeight="1" x14ac:dyDescent="0.25">
      <c r="A2522" s="51">
        <v>2522</v>
      </c>
      <c r="B2522" s="40" t="s">
        <v>365</v>
      </c>
      <c r="C2522" s="40" t="s">
        <v>7139</v>
      </c>
      <c r="D2522" s="40" t="s">
        <v>7312</v>
      </c>
      <c r="E2522" s="40" t="s">
        <v>7313</v>
      </c>
      <c r="F2522" s="40" t="s">
        <v>7314</v>
      </c>
      <c r="G2522" t="s">
        <v>7142</v>
      </c>
      <c r="H2522" t="s">
        <v>7300</v>
      </c>
    </row>
    <row r="2523" spans="1:8" ht="15" customHeight="1" x14ac:dyDescent="0.25">
      <c r="A2523" s="51">
        <v>2523</v>
      </c>
      <c r="B2523" s="40" t="s">
        <v>365</v>
      </c>
      <c r="C2523" s="40" t="s">
        <v>7139</v>
      </c>
      <c r="D2523" s="40" t="s">
        <v>7315</v>
      </c>
      <c r="E2523" s="40" t="s">
        <v>7313</v>
      </c>
      <c r="F2523" s="40" t="s">
        <v>7316</v>
      </c>
      <c r="G2523" t="s">
        <v>7142</v>
      </c>
      <c r="H2523" t="s">
        <v>7300</v>
      </c>
    </row>
    <row r="2524" spans="1:8" ht="15" customHeight="1" x14ac:dyDescent="0.25">
      <c r="A2524" s="51">
        <v>2524</v>
      </c>
      <c r="B2524" s="40" t="s">
        <v>368</v>
      </c>
      <c r="C2524" s="40" t="s">
        <v>7139</v>
      </c>
      <c r="D2524" s="40" t="s">
        <v>368</v>
      </c>
      <c r="E2524" s="40" t="s">
        <v>7317</v>
      </c>
      <c r="F2524" s="40" t="s">
        <v>7318</v>
      </c>
      <c r="G2524" t="s">
        <v>7142</v>
      </c>
      <c r="H2524" t="s">
        <v>7317</v>
      </c>
    </row>
    <row r="2525" spans="1:8" ht="15" customHeight="1" x14ac:dyDescent="0.25">
      <c r="A2525" s="51">
        <v>2525</v>
      </c>
      <c r="B2525" s="40" t="s">
        <v>368</v>
      </c>
      <c r="C2525" s="40" t="s">
        <v>7139</v>
      </c>
      <c r="D2525" s="40" t="s">
        <v>7319</v>
      </c>
      <c r="E2525" s="40" t="s">
        <v>7320</v>
      </c>
      <c r="F2525" s="40" t="s">
        <v>7321</v>
      </c>
      <c r="G2525" t="s">
        <v>7142</v>
      </c>
      <c r="H2525" t="s">
        <v>7317</v>
      </c>
    </row>
    <row r="2526" spans="1:8" ht="15" customHeight="1" x14ac:dyDescent="0.25">
      <c r="A2526" s="51">
        <v>2526</v>
      </c>
      <c r="B2526" s="40" t="s">
        <v>368</v>
      </c>
      <c r="C2526" s="40" t="s">
        <v>7139</v>
      </c>
      <c r="D2526" s="40" t="s">
        <v>7322</v>
      </c>
      <c r="E2526" s="40" t="s">
        <v>7320</v>
      </c>
      <c r="F2526" s="40" t="s">
        <v>7323</v>
      </c>
      <c r="G2526" t="s">
        <v>7142</v>
      </c>
      <c r="H2526" t="s">
        <v>7317</v>
      </c>
    </row>
    <row r="2527" spans="1:8" ht="15" customHeight="1" x14ac:dyDescent="0.25">
      <c r="A2527" s="51">
        <v>2527</v>
      </c>
      <c r="B2527" s="40" t="s">
        <v>368</v>
      </c>
      <c r="C2527" s="40" t="s">
        <v>7139</v>
      </c>
      <c r="D2527" s="40" t="s">
        <v>7324</v>
      </c>
      <c r="E2527" s="40" t="s">
        <v>7325</v>
      </c>
      <c r="F2527" s="40" t="s">
        <v>7326</v>
      </c>
      <c r="G2527" t="s">
        <v>7142</v>
      </c>
      <c r="H2527" t="s">
        <v>7317</v>
      </c>
    </row>
    <row r="2528" spans="1:8" ht="15" customHeight="1" x14ac:dyDescent="0.25">
      <c r="A2528" s="51">
        <v>2528</v>
      </c>
      <c r="B2528" s="40" t="s">
        <v>368</v>
      </c>
      <c r="C2528" s="40" t="s">
        <v>7139</v>
      </c>
      <c r="D2528" s="40" t="s">
        <v>7327</v>
      </c>
      <c r="E2528" s="40" t="s">
        <v>7328</v>
      </c>
      <c r="F2528" s="40" t="s">
        <v>7329</v>
      </c>
      <c r="G2528" t="s">
        <v>7142</v>
      </c>
      <c r="H2528" t="s">
        <v>7317</v>
      </c>
    </row>
    <row r="2529" spans="1:8" ht="15" customHeight="1" x14ac:dyDescent="0.25">
      <c r="A2529" s="51">
        <v>2529</v>
      </c>
      <c r="B2529" s="40" t="s">
        <v>368</v>
      </c>
      <c r="C2529" s="40" t="s">
        <v>7139</v>
      </c>
      <c r="D2529" s="40" t="s">
        <v>7330</v>
      </c>
      <c r="E2529" s="40" t="s">
        <v>7331</v>
      </c>
      <c r="F2529" s="40" t="s">
        <v>7332</v>
      </c>
      <c r="G2529" t="s">
        <v>7142</v>
      </c>
      <c r="H2529" t="s">
        <v>7317</v>
      </c>
    </row>
    <row r="2530" spans="1:8" ht="15" customHeight="1" x14ac:dyDescent="0.25">
      <c r="A2530" s="51">
        <v>2530</v>
      </c>
      <c r="B2530" s="40" t="s">
        <v>368</v>
      </c>
      <c r="C2530" s="40" t="s">
        <v>7139</v>
      </c>
      <c r="D2530" s="40" t="s">
        <v>7333</v>
      </c>
      <c r="E2530" s="40" t="s">
        <v>7334</v>
      </c>
      <c r="F2530" s="40" t="s">
        <v>7335</v>
      </c>
      <c r="G2530" t="s">
        <v>7142</v>
      </c>
      <c r="H2530" t="s">
        <v>7317</v>
      </c>
    </row>
    <row r="2531" spans="1:8" ht="15" customHeight="1" x14ac:dyDescent="0.25">
      <c r="A2531" s="51">
        <v>2531</v>
      </c>
      <c r="B2531" s="40" t="s">
        <v>368</v>
      </c>
      <c r="C2531" s="40" t="s">
        <v>7139</v>
      </c>
      <c r="D2531" s="40" t="s">
        <v>7336</v>
      </c>
      <c r="E2531" s="40" t="s">
        <v>7337</v>
      </c>
      <c r="F2531" s="40" t="s">
        <v>7338</v>
      </c>
      <c r="G2531" t="s">
        <v>7142</v>
      </c>
      <c r="H2531" t="s">
        <v>7317</v>
      </c>
    </row>
    <row r="2532" spans="1:8" ht="15" customHeight="1" x14ac:dyDescent="0.25">
      <c r="A2532" s="51">
        <v>2532</v>
      </c>
      <c r="B2532" s="40" t="s">
        <v>368</v>
      </c>
      <c r="C2532" s="40" t="s">
        <v>7139</v>
      </c>
      <c r="D2532" s="40" t="s">
        <v>7339</v>
      </c>
      <c r="E2532" s="40" t="s">
        <v>7340</v>
      </c>
      <c r="F2532" s="40" t="s">
        <v>7341</v>
      </c>
      <c r="G2532" t="s">
        <v>7142</v>
      </c>
      <c r="H2532" t="s">
        <v>7317</v>
      </c>
    </row>
    <row r="2533" spans="1:8" ht="15" customHeight="1" x14ac:dyDescent="0.25">
      <c r="A2533" s="51">
        <v>2533</v>
      </c>
      <c r="B2533" s="40" t="s">
        <v>368</v>
      </c>
      <c r="C2533" s="40" t="s">
        <v>7139</v>
      </c>
      <c r="D2533" s="40" t="s">
        <v>7342</v>
      </c>
      <c r="E2533" s="40" t="s">
        <v>7343</v>
      </c>
      <c r="F2533" s="40" t="s">
        <v>7344</v>
      </c>
      <c r="G2533" t="s">
        <v>7142</v>
      </c>
      <c r="H2533" t="s">
        <v>7317</v>
      </c>
    </row>
    <row r="2534" spans="1:8" ht="15" customHeight="1" x14ac:dyDescent="0.25">
      <c r="A2534" s="51">
        <v>2534</v>
      </c>
      <c r="B2534" s="40" t="s">
        <v>368</v>
      </c>
      <c r="C2534" s="40" t="s">
        <v>7139</v>
      </c>
      <c r="D2534" s="40" t="s">
        <v>7345</v>
      </c>
      <c r="E2534" s="40" t="s">
        <v>7346</v>
      </c>
      <c r="F2534" s="40" t="s">
        <v>7347</v>
      </c>
      <c r="G2534" t="s">
        <v>7142</v>
      </c>
      <c r="H2534" t="s">
        <v>7317</v>
      </c>
    </row>
    <row r="2535" spans="1:8" ht="15" customHeight="1" x14ac:dyDescent="0.25">
      <c r="A2535" s="51">
        <v>2535</v>
      </c>
      <c r="B2535" s="40" t="s">
        <v>368</v>
      </c>
      <c r="C2535" s="40" t="s">
        <v>7139</v>
      </c>
      <c r="D2535" s="40" t="s">
        <v>7348</v>
      </c>
      <c r="E2535" s="40" t="s">
        <v>7349</v>
      </c>
      <c r="F2535" s="40" t="s">
        <v>7350</v>
      </c>
      <c r="G2535" t="s">
        <v>7142</v>
      </c>
      <c r="H2535" t="s">
        <v>7317</v>
      </c>
    </row>
    <row r="2536" spans="1:8" ht="15" customHeight="1" x14ac:dyDescent="0.25">
      <c r="A2536" s="51">
        <v>2536</v>
      </c>
      <c r="B2536" s="40" t="s">
        <v>368</v>
      </c>
      <c r="C2536" s="40" t="s">
        <v>7139</v>
      </c>
      <c r="D2536" s="40" t="s">
        <v>7351</v>
      </c>
      <c r="E2536" s="40" t="s">
        <v>7352</v>
      </c>
      <c r="F2536" s="40" t="s">
        <v>7353</v>
      </c>
      <c r="G2536" t="s">
        <v>7142</v>
      </c>
      <c r="H2536" t="s">
        <v>7317</v>
      </c>
    </row>
    <row r="2537" spans="1:8" ht="15" customHeight="1" x14ac:dyDescent="0.25">
      <c r="A2537" s="51">
        <v>2537</v>
      </c>
      <c r="B2537" s="40" t="s">
        <v>368</v>
      </c>
      <c r="C2537" s="40" t="s">
        <v>7139</v>
      </c>
      <c r="D2537" s="40" t="s">
        <v>7354</v>
      </c>
      <c r="E2537" s="40" t="s">
        <v>7355</v>
      </c>
      <c r="F2537" s="40" t="s">
        <v>7356</v>
      </c>
      <c r="G2537" t="s">
        <v>7142</v>
      </c>
      <c r="H2537" t="s">
        <v>7317</v>
      </c>
    </row>
    <row r="2538" spans="1:8" ht="15" customHeight="1" x14ac:dyDescent="0.25">
      <c r="A2538" s="51">
        <v>2538</v>
      </c>
      <c r="B2538" s="40" t="s">
        <v>371</v>
      </c>
      <c r="C2538" s="40" t="s">
        <v>7139</v>
      </c>
      <c r="D2538" s="40" t="s">
        <v>371</v>
      </c>
      <c r="E2538" s="40" t="s">
        <v>7357</v>
      </c>
      <c r="F2538" s="40" t="s">
        <v>7358</v>
      </c>
      <c r="G2538" t="s">
        <v>7142</v>
      </c>
      <c r="H2538" t="s">
        <v>7357</v>
      </c>
    </row>
    <row r="2539" spans="1:8" ht="15" customHeight="1" x14ac:dyDescent="0.25">
      <c r="A2539" s="51">
        <v>2539</v>
      </c>
      <c r="B2539" s="40" t="s">
        <v>371</v>
      </c>
      <c r="C2539" s="40" t="s">
        <v>7139</v>
      </c>
      <c r="D2539" s="40" t="s">
        <v>7359</v>
      </c>
      <c r="E2539" s="40" t="s">
        <v>7360</v>
      </c>
      <c r="F2539" s="40" t="s">
        <v>7361</v>
      </c>
      <c r="G2539" t="s">
        <v>7142</v>
      </c>
      <c r="H2539" t="s">
        <v>7357</v>
      </c>
    </row>
    <row r="2540" spans="1:8" ht="15" customHeight="1" x14ac:dyDescent="0.25">
      <c r="A2540" s="51">
        <v>2540</v>
      </c>
      <c r="B2540" s="40" t="s">
        <v>371</v>
      </c>
      <c r="C2540" s="40" t="s">
        <v>7139</v>
      </c>
      <c r="D2540" s="40" t="s">
        <v>7362</v>
      </c>
      <c r="E2540" s="40" t="s">
        <v>7363</v>
      </c>
      <c r="F2540" s="40" t="s">
        <v>7364</v>
      </c>
      <c r="G2540" t="s">
        <v>7142</v>
      </c>
      <c r="H2540" t="s">
        <v>7357</v>
      </c>
    </row>
    <row r="2541" spans="1:8" ht="15" customHeight="1" x14ac:dyDescent="0.25">
      <c r="A2541" s="51">
        <v>2541</v>
      </c>
      <c r="B2541" s="40" t="s">
        <v>371</v>
      </c>
      <c r="C2541" s="40" t="s">
        <v>7139</v>
      </c>
      <c r="D2541" s="40" t="s">
        <v>7365</v>
      </c>
      <c r="E2541" s="40" t="s">
        <v>7366</v>
      </c>
      <c r="F2541" s="40" t="s">
        <v>7367</v>
      </c>
      <c r="G2541" t="s">
        <v>7142</v>
      </c>
      <c r="H2541" t="s">
        <v>7357</v>
      </c>
    </row>
    <row r="2542" spans="1:8" ht="15" customHeight="1" x14ac:dyDescent="0.25">
      <c r="A2542" s="51">
        <v>2542</v>
      </c>
      <c r="B2542" s="40" t="s">
        <v>371</v>
      </c>
      <c r="C2542" s="40" t="s">
        <v>7139</v>
      </c>
      <c r="D2542" s="40" t="s">
        <v>7368</v>
      </c>
      <c r="E2542" s="40" t="s">
        <v>7369</v>
      </c>
      <c r="F2542" s="40" t="s">
        <v>7370</v>
      </c>
      <c r="G2542" t="s">
        <v>7142</v>
      </c>
      <c r="H2542" t="s">
        <v>7357</v>
      </c>
    </row>
    <row r="2543" spans="1:8" ht="15" customHeight="1" x14ac:dyDescent="0.25">
      <c r="A2543" s="51">
        <v>2543</v>
      </c>
      <c r="B2543" s="40" t="s">
        <v>371</v>
      </c>
      <c r="C2543" s="40" t="s">
        <v>7139</v>
      </c>
      <c r="D2543" s="40" t="s">
        <v>7371</v>
      </c>
      <c r="E2543" s="40" t="s">
        <v>7369</v>
      </c>
      <c r="F2543" s="40" t="s">
        <v>7372</v>
      </c>
      <c r="G2543" t="s">
        <v>7142</v>
      </c>
      <c r="H2543" t="s">
        <v>7357</v>
      </c>
    </row>
    <row r="2544" spans="1:8" ht="15" customHeight="1" x14ac:dyDescent="0.25">
      <c r="A2544" s="51">
        <v>2544</v>
      </c>
      <c r="B2544" s="40" t="s">
        <v>371</v>
      </c>
      <c r="C2544" s="40" t="s">
        <v>7139</v>
      </c>
      <c r="D2544" s="40" t="s">
        <v>7373</v>
      </c>
      <c r="E2544" s="40" t="s">
        <v>7374</v>
      </c>
      <c r="F2544" s="40" t="s">
        <v>7375</v>
      </c>
      <c r="G2544" t="s">
        <v>7142</v>
      </c>
      <c r="H2544" t="s">
        <v>7357</v>
      </c>
    </row>
    <row r="2545" spans="1:8" ht="15" customHeight="1" x14ac:dyDescent="0.25">
      <c r="A2545" s="51">
        <v>2545</v>
      </c>
      <c r="B2545" s="40" t="s">
        <v>371</v>
      </c>
      <c r="C2545" s="40" t="s">
        <v>7139</v>
      </c>
      <c r="D2545" s="40" t="s">
        <v>7376</v>
      </c>
      <c r="E2545" s="40" t="s">
        <v>7374</v>
      </c>
      <c r="F2545" s="40" t="s">
        <v>7377</v>
      </c>
      <c r="G2545" t="s">
        <v>7142</v>
      </c>
      <c r="H2545" t="s">
        <v>7357</v>
      </c>
    </row>
    <row r="2546" spans="1:8" ht="15" customHeight="1" x14ac:dyDescent="0.25">
      <c r="A2546" s="51">
        <v>2546</v>
      </c>
      <c r="B2546" s="40" t="s">
        <v>371</v>
      </c>
      <c r="C2546" s="40" t="s">
        <v>7139</v>
      </c>
      <c r="D2546" s="40" t="s">
        <v>7378</v>
      </c>
      <c r="E2546" s="40" t="s">
        <v>7379</v>
      </c>
      <c r="F2546" s="40" t="s">
        <v>7380</v>
      </c>
      <c r="G2546" t="s">
        <v>7142</v>
      </c>
      <c r="H2546" t="s">
        <v>7357</v>
      </c>
    </row>
    <row r="2547" spans="1:8" ht="15" customHeight="1" x14ac:dyDescent="0.25">
      <c r="A2547" s="51">
        <v>2547</v>
      </c>
      <c r="B2547" s="40" t="s">
        <v>371</v>
      </c>
      <c r="C2547" s="40" t="s">
        <v>7139</v>
      </c>
      <c r="D2547" s="40" t="s">
        <v>7381</v>
      </c>
      <c r="E2547" s="40" t="s">
        <v>7382</v>
      </c>
      <c r="F2547" s="40" t="s">
        <v>7383</v>
      </c>
      <c r="G2547" t="s">
        <v>7142</v>
      </c>
      <c r="H2547" t="s">
        <v>7357</v>
      </c>
    </row>
    <row r="2548" spans="1:8" ht="15" customHeight="1" x14ac:dyDescent="0.25">
      <c r="A2548" s="51">
        <v>2548</v>
      </c>
      <c r="B2548" s="40" t="s">
        <v>371</v>
      </c>
      <c r="C2548" s="40" t="s">
        <v>7139</v>
      </c>
      <c r="D2548" s="40" t="s">
        <v>7384</v>
      </c>
      <c r="E2548" s="40" t="s">
        <v>7385</v>
      </c>
      <c r="F2548" s="40" t="s">
        <v>7386</v>
      </c>
      <c r="G2548" t="s">
        <v>7142</v>
      </c>
      <c r="H2548" t="s">
        <v>7357</v>
      </c>
    </row>
    <row r="2549" spans="1:8" ht="15" customHeight="1" x14ac:dyDescent="0.25">
      <c r="A2549" s="51">
        <v>2549</v>
      </c>
      <c r="B2549" s="40" t="s">
        <v>371</v>
      </c>
      <c r="C2549" s="40" t="s">
        <v>7139</v>
      </c>
      <c r="D2549" s="40" t="s">
        <v>7387</v>
      </c>
      <c r="E2549" s="40" t="s">
        <v>7388</v>
      </c>
      <c r="F2549" s="40" t="s">
        <v>7389</v>
      </c>
      <c r="G2549" t="s">
        <v>7142</v>
      </c>
      <c r="H2549" t="s">
        <v>7357</v>
      </c>
    </row>
    <row r="2550" spans="1:8" ht="15" customHeight="1" x14ac:dyDescent="0.25">
      <c r="A2550" s="51">
        <v>2550</v>
      </c>
      <c r="B2550" s="40" t="s">
        <v>377</v>
      </c>
      <c r="C2550" s="40" t="s">
        <v>7390</v>
      </c>
      <c r="D2550" s="40" t="s">
        <v>377</v>
      </c>
      <c r="E2550" s="40" t="s">
        <v>7391</v>
      </c>
      <c r="F2550" s="40" t="s">
        <v>7392</v>
      </c>
      <c r="G2550" t="s">
        <v>7393</v>
      </c>
      <c r="H2550" t="s">
        <v>7391</v>
      </c>
    </row>
    <row r="2551" spans="1:8" ht="15" customHeight="1" x14ac:dyDescent="0.25">
      <c r="A2551" s="51">
        <v>2551</v>
      </c>
      <c r="B2551" s="40" t="s">
        <v>377</v>
      </c>
      <c r="C2551" s="40" t="s">
        <v>7390</v>
      </c>
      <c r="D2551" s="40" t="s">
        <v>7394</v>
      </c>
      <c r="E2551" s="40" t="s">
        <v>7395</v>
      </c>
      <c r="F2551" s="40" t="s">
        <v>182</v>
      </c>
      <c r="G2551" t="s">
        <v>7393</v>
      </c>
      <c r="H2551" t="s">
        <v>7391</v>
      </c>
    </row>
    <row r="2552" spans="1:8" ht="15" customHeight="1" x14ac:dyDescent="0.25">
      <c r="A2552" s="51">
        <v>2552</v>
      </c>
      <c r="B2552" s="40" t="s">
        <v>377</v>
      </c>
      <c r="C2552" s="40" t="s">
        <v>7390</v>
      </c>
      <c r="D2552" s="40" t="s">
        <v>7396</v>
      </c>
      <c r="E2552" s="40" t="s">
        <v>7397</v>
      </c>
      <c r="F2552" s="40" t="s">
        <v>7398</v>
      </c>
      <c r="G2552" t="s">
        <v>7393</v>
      </c>
      <c r="H2552" t="s">
        <v>7391</v>
      </c>
    </row>
    <row r="2553" spans="1:8" ht="15" customHeight="1" x14ac:dyDescent="0.25">
      <c r="A2553" s="51">
        <v>2553</v>
      </c>
      <c r="B2553" s="40" t="s">
        <v>377</v>
      </c>
      <c r="C2553" s="40" t="s">
        <v>7390</v>
      </c>
      <c r="D2553" s="40" t="s">
        <v>7399</v>
      </c>
      <c r="E2553" s="40" t="s">
        <v>7400</v>
      </c>
      <c r="F2553" s="40" t="s">
        <v>7401</v>
      </c>
      <c r="G2553" t="s">
        <v>7393</v>
      </c>
      <c r="H2553" t="s">
        <v>7391</v>
      </c>
    </row>
    <row r="2554" spans="1:8" ht="15" customHeight="1" x14ac:dyDescent="0.25">
      <c r="A2554" s="51">
        <v>2554</v>
      </c>
      <c r="B2554" s="40" t="s">
        <v>377</v>
      </c>
      <c r="C2554" s="40" t="s">
        <v>7390</v>
      </c>
      <c r="D2554" s="40" t="s">
        <v>7402</v>
      </c>
      <c r="E2554" s="40" t="s">
        <v>7403</v>
      </c>
      <c r="F2554" s="40" t="s">
        <v>7404</v>
      </c>
      <c r="G2554" t="s">
        <v>7393</v>
      </c>
      <c r="H2554" t="s">
        <v>7391</v>
      </c>
    </row>
    <row r="2555" spans="1:8" ht="15" customHeight="1" x14ac:dyDescent="0.25">
      <c r="A2555" s="51">
        <v>2555</v>
      </c>
      <c r="B2555" s="40" t="s">
        <v>377</v>
      </c>
      <c r="C2555" s="40" t="s">
        <v>7390</v>
      </c>
      <c r="D2555" s="40" t="s">
        <v>7405</v>
      </c>
      <c r="E2555" s="40" t="s">
        <v>7406</v>
      </c>
      <c r="F2555" s="40" t="s">
        <v>7407</v>
      </c>
      <c r="G2555" t="s">
        <v>7393</v>
      </c>
      <c r="H2555" t="s">
        <v>7391</v>
      </c>
    </row>
    <row r="2556" spans="1:8" ht="15" customHeight="1" x14ac:dyDescent="0.25">
      <c r="A2556" s="51">
        <v>2556</v>
      </c>
      <c r="B2556" s="40" t="s">
        <v>377</v>
      </c>
      <c r="C2556" s="40" t="s">
        <v>7390</v>
      </c>
      <c r="D2556" s="40" t="s">
        <v>7408</v>
      </c>
      <c r="E2556" s="40" t="s">
        <v>7409</v>
      </c>
      <c r="F2556" s="40" t="s">
        <v>7410</v>
      </c>
      <c r="G2556" t="s">
        <v>7393</v>
      </c>
      <c r="H2556" t="s">
        <v>7391</v>
      </c>
    </row>
    <row r="2557" spans="1:8" ht="15" customHeight="1" x14ac:dyDescent="0.25">
      <c r="A2557" s="51">
        <v>2557</v>
      </c>
      <c r="B2557" s="40" t="s">
        <v>377</v>
      </c>
      <c r="C2557" s="40" t="s">
        <v>7390</v>
      </c>
      <c r="D2557" s="40" t="s">
        <v>7411</v>
      </c>
      <c r="E2557" s="40" t="s">
        <v>7412</v>
      </c>
      <c r="F2557" s="40" t="s">
        <v>7413</v>
      </c>
      <c r="G2557" t="s">
        <v>7393</v>
      </c>
      <c r="H2557" t="s">
        <v>7391</v>
      </c>
    </row>
    <row r="2558" spans="1:8" ht="15" customHeight="1" x14ac:dyDescent="0.25">
      <c r="A2558" s="51">
        <v>2558</v>
      </c>
      <c r="B2558" s="40" t="s">
        <v>377</v>
      </c>
      <c r="C2558" s="40" t="s">
        <v>7390</v>
      </c>
      <c r="D2558" s="40" t="s">
        <v>7414</v>
      </c>
      <c r="E2558" s="40" t="s">
        <v>7415</v>
      </c>
      <c r="F2558" s="40" t="s">
        <v>7416</v>
      </c>
      <c r="G2558" t="s">
        <v>7393</v>
      </c>
      <c r="H2558" t="s">
        <v>7391</v>
      </c>
    </row>
    <row r="2559" spans="1:8" ht="15" customHeight="1" x14ac:dyDescent="0.25">
      <c r="A2559" s="51">
        <v>2559</v>
      </c>
      <c r="B2559" s="40" t="s">
        <v>377</v>
      </c>
      <c r="C2559" s="40" t="s">
        <v>7390</v>
      </c>
      <c r="D2559" s="40" t="s">
        <v>7417</v>
      </c>
      <c r="E2559" s="40" t="s">
        <v>7418</v>
      </c>
      <c r="F2559" s="40" t="s">
        <v>7419</v>
      </c>
      <c r="G2559" t="s">
        <v>7393</v>
      </c>
      <c r="H2559" t="s">
        <v>7391</v>
      </c>
    </row>
    <row r="2560" spans="1:8" ht="15" customHeight="1" x14ac:dyDescent="0.25">
      <c r="A2560" s="51">
        <v>2560</v>
      </c>
      <c r="B2560" s="40" t="s">
        <v>377</v>
      </c>
      <c r="C2560" s="40" t="s">
        <v>7390</v>
      </c>
      <c r="D2560" s="40" t="s">
        <v>7420</v>
      </c>
      <c r="E2560" s="40" t="s">
        <v>7421</v>
      </c>
      <c r="F2560" s="40" t="s">
        <v>7422</v>
      </c>
      <c r="G2560" t="s">
        <v>7393</v>
      </c>
      <c r="H2560" t="s">
        <v>7391</v>
      </c>
    </row>
    <row r="2561" spans="1:8" ht="15" customHeight="1" x14ac:dyDescent="0.25">
      <c r="A2561" s="51">
        <v>2561</v>
      </c>
      <c r="B2561" s="40" t="s">
        <v>377</v>
      </c>
      <c r="C2561" s="40" t="s">
        <v>7390</v>
      </c>
      <c r="D2561" s="40" t="s">
        <v>7423</v>
      </c>
      <c r="E2561" s="40" t="s">
        <v>7424</v>
      </c>
      <c r="F2561" s="40" t="s">
        <v>7425</v>
      </c>
      <c r="G2561" t="s">
        <v>7393</v>
      </c>
      <c r="H2561" t="s">
        <v>7391</v>
      </c>
    </row>
    <row r="2562" spans="1:8" ht="15" customHeight="1" x14ac:dyDescent="0.25">
      <c r="A2562" s="51">
        <v>2562</v>
      </c>
      <c r="B2562" s="40" t="s">
        <v>377</v>
      </c>
      <c r="C2562" s="40" t="s">
        <v>7390</v>
      </c>
      <c r="D2562" s="40" t="s">
        <v>7426</v>
      </c>
      <c r="E2562" s="40" t="s">
        <v>7427</v>
      </c>
      <c r="F2562" s="40" t="s">
        <v>7428</v>
      </c>
      <c r="G2562" t="s">
        <v>7393</v>
      </c>
      <c r="H2562" t="s">
        <v>7391</v>
      </c>
    </row>
    <row r="2563" spans="1:8" ht="15" customHeight="1" x14ac:dyDescent="0.25">
      <c r="A2563" s="51">
        <v>2563</v>
      </c>
      <c r="B2563" s="40" t="s">
        <v>377</v>
      </c>
      <c r="C2563" s="40" t="s">
        <v>7390</v>
      </c>
      <c r="D2563" s="40" t="s">
        <v>7429</v>
      </c>
      <c r="E2563" s="40" t="s">
        <v>7430</v>
      </c>
      <c r="F2563" s="40" t="s">
        <v>7431</v>
      </c>
      <c r="G2563" t="s">
        <v>7393</v>
      </c>
      <c r="H2563" t="s">
        <v>7391</v>
      </c>
    </row>
    <row r="2564" spans="1:8" ht="15" customHeight="1" x14ac:dyDescent="0.25">
      <c r="A2564" s="51">
        <v>2564</v>
      </c>
      <c r="B2564" s="40" t="s">
        <v>377</v>
      </c>
      <c r="C2564" s="40" t="s">
        <v>7390</v>
      </c>
      <c r="D2564" s="40" t="s">
        <v>7432</v>
      </c>
      <c r="E2564" s="40" t="s">
        <v>7433</v>
      </c>
      <c r="F2564" s="40" t="s">
        <v>7434</v>
      </c>
      <c r="G2564" t="s">
        <v>7393</v>
      </c>
      <c r="H2564" t="s">
        <v>7391</v>
      </c>
    </row>
    <row r="2565" spans="1:8" ht="15" customHeight="1" x14ac:dyDescent="0.25">
      <c r="A2565" s="51">
        <v>2565</v>
      </c>
      <c r="B2565" s="40" t="s">
        <v>377</v>
      </c>
      <c r="C2565" s="40" t="s">
        <v>7390</v>
      </c>
      <c r="D2565" s="40" t="s">
        <v>7435</v>
      </c>
      <c r="E2565" s="40" t="s">
        <v>7436</v>
      </c>
      <c r="F2565" s="40" t="s">
        <v>7437</v>
      </c>
      <c r="G2565" t="s">
        <v>7393</v>
      </c>
      <c r="H2565" t="s">
        <v>7391</v>
      </c>
    </row>
    <row r="2566" spans="1:8" ht="15" customHeight="1" x14ac:dyDescent="0.25">
      <c r="A2566" s="51">
        <v>2566</v>
      </c>
      <c r="B2566" s="40" t="s">
        <v>377</v>
      </c>
      <c r="C2566" s="40" t="s">
        <v>7390</v>
      </c>
      <c r="D2566" s="40" t="s">
        <v>7438</v>
      </c>
      <c r="E2566" s="40" t="s">
        <v>7439</v>
      </c>
      <c r="F2566" s="40" t="s">
        <v>7440</v>
      </c>
      <c r="G2566" t="s">
        <v>7393</v>
      </c>
      <c r="H2566" t="s">
        <v>7391</v>
      </c>
    </row>
    <row r="2567" spans="1:8" ht="15" customHeight="1" x14ac:dyDescent="0.25">
      <c r="A2567" s="51">
        <v>2567</v>
      </c>
      <c r="B2567" s="40" t="s">
        <v>377</v>
      </c>
      <c r="C2567" s="40" t="s">
        <v>7390</v>
      </c>
      <c r="D2567" s="40" t="s">
        <v>7441</v>
      </c>
      <c r="E2567" s="40" t="s">
        <v>7442</v>
      </c>
      <c r="F2567" s="40" t="s">
        <v>7443</v>
      </c>
      <c r="G2567" t="s">
        <v>7393</v>
      </c>
      <c r="H2567" t="s">
        <v>7391</v>
      </c>
    </row>
    <row r="2568" spans="1:8" ht="15" customHeight="1" x14ac:dyDescent="0.25">
      <c r="A2568" s="51">
        <v>2568</v>
      </c>
      <c r="B2568" s="40" t="s">
        <v>377</v>
      </c>
      <c r="C2568" s="40" t="s">
        <v>7390</v>
      </c>
      <c r="D2568" s="40" t="s">
        <v>7444</v>
      </c>
      <c r="E2568" s="40" t="s">
        <v>7445</v>
      </c>
      <c r="F2568" s="40" t="s">
        <v>7446</v>
      </c>
      <c r="G2568" t="s">
        <v>7393</v>
      </c>
      <c r="H2568" t="s">
        <v>7391</v>
      </c>
    </row>
    <row r="2569" spans="1:8" ht="15" customHeight="1" x14ac:dyDescent="0.25">
      <c r="A2569" s="51">
        <v>2569</v>
      </c>
      <c r="B2569" s="40" t="s">
        <v>377</v>
      </c>
      <c r="C2569" s="40" t="s">
        <v>7390</v>
      </c>
      <c r="D2569" s="40" t="s">
        <v>7447</v>
      </c>
      <c r="E2569" s="40" t="s">
        <v>7448</v>
      </c>
      <c r="F2569" s="40" t="s">
        <v>7449</v>
      </c>
      <c r="G2569" t="s">
        <v>7393</v>
      </c>
      <c r="H2569" t="s">
        <v>7391</v>
      </c>
    </row>
    <row r="2570" spans="1:8" ht="15" customHeight="1" x14ac:dyDescent="0.25">
      <c r="A2570" s="51">
        <v>2570</v>
      </c>
      <c r="B2570" s="40" t="s">
        <v>377</v>
      </c>
      <c r="C2570" s="40" t="s">
        <v>7390</v>
      </c>
      <c r="D2570" s="40" t="s">
        <v>7450</v>
      </c>
      <c r="E2570" s="40" t="s">
        <v>7451</v>
      </c>
      <c r="F2570" s="40" t="s">
        <v>7452</v>
      </c>
      <c r="G2570" t="s">
        <v>7393</v>
      </c>
      <c r="H2570" t="s">
        <v>7391</v>
      </c>
    </row>
    <row r="2571" spans="1:8" ht="15" customHeight="1" x14ac:dyDescent="0.25">
      <c r="A2571" s="51">
        <v>2571</v>
      </c>
      <c r="B2571" s="40" t="s">
        <v>377</v>
      </c>
      <c r="C2571" s="40" t="s">
        <v>7390</v>
      </c>
      <c r="D2571" s="40" t="s">
        <v>7453</v>
      </c>
      <c r="E2571" s="40" t="s">
        <v>7454</v>
      </c>
      <c r="F2571" s="40" t="s">
        <v>7455</v>
      </c>
      <c r="G2571" t="s">
        <v>7393</v>
      </c>
      <c r="H2571" t="s">
        <v>7391</v>
      </c>
    </row>
    <row r="2572" spans="1:8" ht="15" customHeight="1" x14ac:dyDescent="0.25">
      <c r="A2572" s="51">
        <v>2572</v>
      </c>
      <c r="B2572" s="40" t="s">
        <v>377</v>
      </c>
      <c r="C2572" s="40" t="s">
        <v>7390</v>
      </c>
      <c r="D2572" s="40" t="s">
        <v>7456</v>
      </c>
      <c r="E2572" s="40" t="s">
        <v>7457</v>
      </c>
      <c r="F2572" s="40" t="s">
        <v>7458</v>
      </c>
      <c r="G2572" t="s">
        <v>7393</v>
      </c>
      <c r="H2572" t="s">
        <v>7391</v>
      </c>
    </row>
    <row r="2573" spans="1:8" ht="15" customHeight="1" x14ac:dyDescent="0.25">
      <c r="A2573" s="51">
        <v>2573</v>
      </c>
      <c r="B2573" s="40" t="s">
        <v>377</v>
      </c>
      <c r="C2573" s="40" t="s">
        <v>7390</v>
      </c>
      <c r="D2573" s="40" t="s">
        <v>7459</v>
      </c>
      <c r="E2573" s="40" t="s">
        <v>7460</v>
      </c>
      <c r="F2573" s="40" t="s">
        <v>7461</v>
      </c>
      <c r="G2573" t="s">
        <v>7393</v>
      </c>
      <c r="H2573" t="s">
        <v>7391</v>
      </c>
    </row>
    <row r="2574" spans="1:8" ht="15" customHeight="1" x14ac:dyDescent="0.25">
      <c r="A2574" s="51">
        <v>2574</v>
      </c>
      <c r="B2574" s="40" t="s">
        <v>377</v>
      </c>
      <c r="C2574" s="40" t="s">
        <v>7390</v>
      </c>
      <c r="D2574" s="40" t="s">
        <v>7462</v>
      </c>
      <c r="E2574" s="40" t="s">
        <v>7463</v>
      </c>
      <c r="F2574" s="40" t="s">
        <v>7464</v>
      </c>
      <c r="G2574" t="s">
        <v>7393</v>
      </c>
      <c r="H2574" t="s">
        <v>7391</v>
      </c>
    </row>
    <row r="2575" spans="1:8" ht="15" customHeight="1" x14ac:dyDescent="0.25">
      <c r="A2575" s="51">
        <v>2575</v>
      </c>
      <c r="B2575" s="40" t="s">
        <v>377</v>
      </c>
      <c r="C2575" s="40" t="s">
        <v>7390</v>
      </c>
      <c r="D2575" s="40" t="s">
        <v>7465</v>
      </c>
      <c r="E2575" s="40" t="s">
        <v>7466</v>
      </c>
      <c r="F2575" s="40" t="s">
        <v>7467</v>
      </c>
      <c r="G2575" t="s">
        <v>7393</v>
      </c>
      <c r="H2575" t="s">
        <v>7391</v>
      </c>
    </row>
    <row r="2576" spans="1:8" ht="15" customHeight="1" x14ac:dyDescent="0.25">
      <c r="A2576" s="51">
        <v>2576</v>
      </c>
      <c r="B2576" s="40" t="s">
        <v>377</v>
      </c>
      <c r="C2576" s="40" t="s">
        <v>7390</v>
      </c>
      <c r="D2576" s="40" t="s">
        <v>7468</v>
      </c>
      <c r="E2576" s="40" t="s">
        <v>7469</v>
      </c>
      <c r="F2576" s="40" t="s">
        <v>7470</v>
      </c>
      <c r="G2576" t="s">
        <v>7393</v>
      </c>
      <c r="H2576" t="s">
        <v>7391</v>
      </c>
    </row>
    <row r="2577" spans="1:8" ht="15" customHeight="1" x14ac:dyDescent="0.25">
      <c r="A2577" s="51">
        <v>2577</v>
      </c>
      <c r="B2577" s="40" t="s">
        <v>377</v>
      </c>
      <c r="C2577" s="40" t="s">
        <v>7390</v>
      </c>
      <c r="D2577" s="40" t="s">
        <v>7471</v>
      </c>
      <c r="E2577" s="40" t="s">
        <v>7472</v>
      </c>
      <c r="F2577" s="40" t="s">
        <v>7473</v>
      </c>
      <c r="G2577" t="s">
        <v>7393</v>
      </c>
      <c r="H2577" t="s">
        <v>7391</v>
      </c>
    </row>
    <row r="2578" spans="1:8" ht="15" customHeight="1" x14ac:dyDescent="0.25">
      <c r="A2578" s="51">
        <v>2578</v>
      </c>
      <c r="B2578" s="40" t="s">
        <v>377</v>
      </c>
      <c r="C2578" s="40" t="s">
        <v>7390</v>
      </c>
      <c r="D2578" s="40" t="s">
        <v>7474</v>
      </c>
      <c r="E2578" s="40" t="s">
        <v>7475</v>
      </c>
      <c r="F2578" s="40" t="s">
        <v>7476</v>
      </c>
      <c r="G2578" t="s">
        <v>7393</v>
      </c>
      <c r="H2578" t="s">
        <v>7391</v>
      </c>
    </row>
    <row r="2579" spans="1:8" ht="15" customHeight="1" x14ac:dyDescent="0.25">
      <c r="A2579" s="51">
        <v>2579</v>
      </c>
      <c r="B2579" s="40" t="s">
        <v>377</v>
      </c>
      <c r="C2579" s="40" t="s">
        <v>7390</v>
      </c>
      <c r="D2579" s="40" t="s">
        <v>7477</v>
      </c>
      <c r="E2579" s="40" t="s">
        <v>7478</v>
      </c>
      <c r="F2579" s="40" t="s">
        <v>7479</v>
      </c>
      <c r="G2579" t="s">
        <v>7393</v>
      </c>
      <c r="H2579" t="s">
        <v>7391</v>
      </c>
    </row>
    <row r="2580" spans="1:8" ht="15" customHeight="1" x14ac:dyDescent="0.25">
      <c r="A2580" s="51">
        <v>2580</v>
      </c>
      <c r="B2580" s="40" t="s">
        <v>377</v>
      </c>
      <c r="C2580" s="40" t="s">
        <v>7390</v>
      </c>
      <c r="D2580" s="40" t="s">
        <v>7480</v>
      </c>
      <c r="E2580" s="40" t="s">
        <v>7481</v>
      </c>
      <c r="F2580" s="40" t="s">
        <v>7482</v>
      </c>
      <c r="G2580" t="s">
        <v>7393</v>
      </c>
      <c r="H2580" t="s">
        <v>7391</v>
      </c>
    </row>
    <row r="2581" spans="1:8" ht="15" customHeight="1" x14ac:dyDescent="0.25">
      <c r="A2581" s="51">
        <v>2581</v>
      </c>
      <c r="B2581" s="40" t="s">
        <v>377</v>
      </c>
      <c r="C2581" s="40" t="s">
        <v>7390</v>
      </c>
      <c r="D2581" s="40" t="s">
        <v>7483</v>
      </c>
      <c r="E2581" s="40" t="s">
        <v>7484</v>
      </c>
      <c r="F2581" s="40" t="s">
        <v>7485</v>
      </c>
      <c r="G2581" t="s">
        <v>7393</v>
      </c>
      <c r="H2581" t="s">
        <v>7391</v>
      </c>
    </row>
    <row r="2582" spans="1:8" ht="15" customHeight="1" x14ac:dyDescent="0.25">
      <c r="A2582" s="51">
        <v>2582</v>
      </c>
      <c r="B2582" s="40" t="s">
        <v>377</v>
      </c>
      <c r="C2582" s="40" t="s">
        <v>7390</v>
      </c>
      <c r="D2582" s="40" t="s">
        <v>7486</v>
      </c>
      <c r="E2582" s="40" t="s">
        <v>7487</v>
      </c>
      <c r="F2582" s="40" t="s">
        <v>7488</v>
      </c>
      <c r="G2582" t="s">
        <v>7393</v>
      </c>
      <c r="H2582" t="s">
        <v>7391</v>
      </c>
    </row>
    <row r="2583" spans="1:8" ht="15" customHeight="1" x14ac:dyDescent="0.25">
      <c r="A2583" s="51">
        <v>2583</v>
      </c>
      <c r="B2583" s="40" t="s">
        <v>377</v>
      </c>
      <c r="C2583" s="40" t="s">
        <v>7390</v>
      </c>
      <c r="D2583" s="40" t="s">
        <v>7489</v>
      </c>
      <c r="E2583" s="40" t="s">
        <v>7490</v>
      </c>
      <c r="F2583" s="40" t="s">
        <v>7491</v>
      </c>
      <c r="G2583" t="s">
        <v>7393</v>
      </c>
      <c r="H2583" t="s">
        <v>7391</v>
      </c>
    </row>
    <row r="2584" spans="1:8" ht="15" customHeight="1" x14ac:dyDescent="0.25">
      <c r="A2584" s="51">
        <v>2584</v>
      </c>
      <c r="B2584" s="40" t="s">
        <v>377</v>
      </c>
      <c r="C2584" s="40" t="s">
        <v>7390</v>
      </c>
      <c r="D2584" s="40" t="s">
        <v>7492</v>
      </c>
      <c r="E2584" s="40" t="s">
        <v>7493</v>
      </c>
      <c r="F2584" s="40" t="s">
        <v>7494</v>
      </c>
      <c r="G2584" t="s">
        <v>7393</v>
      </c>
      <c r="H2584" t="s">
        <v>7391</v>
      </c>
    </row>
    <row r="2585" spans="1:8" ht="15" customHeight="1" x14ac:dyDescent="0.25">
      <c r="A2585" s="51">
        <v>2585</v>
      </c>
      <c r="B2585" s="40" t="s">
        <v>377</v>
      </c>
      <c r="C2585" s="40" t="s">
        <v>7390</v>
      </c>
      <c r="D2585" s="40" t="s">
        <v>7495</v>
      </c>
      <c r="E2585" s="40" t="s">
        <v>7496</v>
      </c>
      <c r="F2585" s="40" t="s">
        <v>7497</v>
      </c>
      <c r="G2585" t="s">
        <v>7393</v>
      </c>
      <c r="H2585" t="s">
        <v>7391</v>
      </c>
    </row>
    <row r="2586" spans="1:8" ht="15" customHeight="1" x14ac:dyDescent="0.25">
      <c r="A2586" s="51">
        <v>2586</v>
      </c>
      <c r="B2586" s="40" t="s">
        <v>377</v>
      </c>
      <c r="C2586" s="40" t="s">
        <v>7390</v>
      </c>
      <c r="D2586" s="40" t="s">
        <v>7498</v>
      </c>
      <c r="E2586" s="40" t="s">
        <v>7499</v>
      </c>
      <c r="F2586" s="40" t="s">
        <v>7500</v>
      </c>
      <c r="G2586" t="s">
        <v>7393</v>
      </c>
      <c r="H2586" t="s">
        <v>7391</v>
      </c>
    </row>
    <row r="2587" spans="1:8" ht="15" customHeight="1" x14ac:dyDescent="0.25">
      <c r="A2587" s="51">
        <v>2587</v>
      </c>
      <c r="B2587" s="40" t="s">
        <v>377</v>
      </c>
      <c r="C2587" s="40" t="s">
        <v>7390</v>
      </c>
      <c r="D2587" s="40" t="s">
        <v>7501</v>
      </c>
      <c r="E2587" s="40" t="s">
        <v>7502</v>
      </c>
      <c r="F2587" s="40" t="s">
        <v>7503</v>
      </c>
      <c r="G2587" t="s">
        <v>7393</v>
      </c>
      <c r="H2587" t="s">
        <v>7391</v>
      </c>
    </row>
    <row r="2588" spans="1:8" ht="15" customHeight="1" x14ac:dyDescent="0.25">
      <c r="A2588" s="51">
        <v>2588</v>
      </c>
      <c r="B2588" s="40" t="s">
        <v>377</v>
      </c>
      <c r="C2588" s="40" t="s">
        <v>7390</v>
      </c>
      <c r="D2588" s="40" t="s">
        <v>7504</v>
      </c>
      <c r="E2588" s="40" t="s">
        <v>7505</v>
      </c>
      <c r="F2588" s="40" t="s">
        <v>7506</v>
      </c>
      <c r="G2588" t="s">
        <v>7393</v>
      </c>
      <c r="H2588" t="s">
        <v>7391</v>
      </c>
    </row>
    <row r="2589" spans="1:8" ht="15" customHeight="1" x14ac:dyDescent="0.25">
      <c r="A2589" s="51">
        <v>2589</v>
      </c>
      <c r="B2589" s="40" t="s">
        <v>377</v>
      </c>
      <c r="C2589" s="40" t="s">
        <v>7390</v>
      </c>
      <c r="D2589" s="40" t="s">
        <v>7507</v>
      </c>
      <c r="E2589" s="40" t="s">
        <v>7508</v>
      </c>
      <c r="F2589" s="40" t="s">
        <v>7509</v>
      </c>
      <c r="G2589" t="s">
        <v>7393</v>
      </c>
      <c r="H2589" t="s">
        <v>7391</v>
      </c>
    </row>
    <row r="2590" spans="1:8" ht="15" customHeight="1" x14ac:dyDescent="0.25">
      <c r="A2590" s="51">
        <v>2590</v>
      </c>
      <c r="B2590" s="40" t="s">
        <v>377</v>
      </c>
      <c r="C2590" s="40" t="s">
        <v>7390</v>
      </c>
      <c r="D2590" s="40" t="s">
        <v>7510</v>
      </c>
      <c r="E2590" s="40" t="s">
        <v>7511</v>
      </c>
      <c r="F2590" s="40" t="s">
        <v>7512</v>
      </c>
      <c r="G2590" t="s">
        <v>7393</v>
      </c>
      <c r="H2590" t="s">
        <v>7391</v>
      </c>
    </row>
    <row r="2591" spans="1:8" ht="15" customHeight="1" x14ac:dyDescent="0.25">
      <c r="A2591" s="51">
        <v>2591</v>
      </c>
      <c r="B2591" s="40" t="s">
        <v>377</v>
      </c>
      <c r="C2591" s="40" t="s">
        <v>7390</v>
      </c>
      <c r="D2591" s="40" t="s">
        <v>7513</v>
      </c>
      <c r="E2591" s="40" t="s">
        <v>7514</v>
      </c>
      <c r="F2591" s="40" t="s">
        <v>7515</v>
      </c>
      <c r="G2591" t="s">
        <v>7393</v>
      </c>
      <c r="H2591" t="s">
        <v>7391</v>
      </c>
    </row>
    <row r="2592" spans="1:8" ht="15" customHeight="1" x14ac:dyDescent="0.25">
      <c r="A2592" s="51">
        <v>2592</v>
      </c>
      <c r="B2592" s="40" t="s">
        <v>377</v>
      </c>
      <c r="C2592" s="40" t="s">
        <v>7390</v>
      </c>
      <c r="D2592" s="40" t="s">
        <v>7516</v>
      </c>
      <c r="E2592" s="40" t="s">
        <v>7517</v>
      </c>
      <c r="F2592" s="40" t="s">
        <v>7518</v>
      </c>
      <c r="G2592" t="s">
        <v>7393</v>
      </c>
      <c r="H2592" t="s">
        <v>7391</v>
      </c>
    </row>
    <row r="2593" spans="1:8" ht="15" customHeight="1" x14ac:dyDescent="0.25">
      <c r="A2593" s="51">
        <v>2593</v>
      </c>
      <c r="B2593" s="40" t="s">
        <v>377</v>
      </c>
      <c r="C2593" s="40" t="s">
        <v>7390</v>
      </c>
      <c r="D2593" s="40" t="s">
        <v>7519</v>
      </c>
      <c r="E2593" s="40" t="s">
        <v>7520</v>
      </c>
      <c r="F2593" s="40" t="s">
        <v>7521</v>
      </c>
      <c r="G2593" t="s">
        <v>7393</v>
      </c>
      <c r="H2593" t="s">
        <v>7391</v>
      </c>
    </row>
    <row r="2594" spans="1:8" ht="15" customHeight="1" x14ac:dyDescent="0.25">
      <c r="A2594" s="51">
        <v>2594</v>
      </c>
      <c r="B2594" s="40" t="s">
        <v>377</v>
      </c>
      <c r="C2594" s="40" t="s">
        <v>7390</v>
      </c>
      <c r="D2594" s="40" t="s">
        <v>7522</v>
      </c>
      <c r="E2594" s="40" t="s">
        <v>7523</v>
      </c>
      <c r="F2594" s="40" t="s">
        <v>7524</v>
      </c>
      <c r="G2594" t="s">
        <v>7393</v>
      </c>
      <c r="H2594" t="s">
        <v>7391</v>
      </c>
    </row>
    <row r="2595" spans="1:8" ht="15" customHeight="1" x14ac:dyDescent="0.25">
      <c r="A2595" s="51">
        <v>2595</v>
      </c>
      <c r="B2595" s="40" t="s">
        <v>377</v>
      </c>
      <c r="C2595" s="40" t="s">
        <v>7390</v>
      </c>
      <c r="D2595" s="40" t="s">
        <v>7525</v>
      </c>
      <c r="E2595" s="40" t="s">
        <v>7526</v>
      </c>
      <c r="F2595" s="40" t="s">
        <v>7527</v>
      </c>
      <c r="G2595" t="s">
        <v>7393</v>
      </c>
      <c r="H2595" t="s">
        <v>7391</v>
      </c>
    </row>
    <row r="2596" spans="1:8" ht="15" customHeight="1" x14ac:dyDescent="0.25">
      <c r="A2596" s="51">
        <v>2596</v>
      </c>
      <c r="B2596" s="40" t="s">
        <v>377</v>
      </c>
      <c r="C2596" s="40" t="s">
        <v>7390</v>
      </c>
      <c r="D2596" s="40" t="s">
        <v>7528</v>
      </c>
      <c r="E2596" s="40" t="s">
        <v>7529</v>
      </c>
      <c r="F2596" s="40" t="s">
        <v>7530</v>
      </c>
      <c r="G2596" t="s">
        <v>7393</v>
      </c>
      <c r="H2596" t="s">
        <v>7391</v>
      </c>
    </row>
    <row r="2597" spans="1:8" ht="15" customHeight="1" x14ac:dyDescent="0.25">
      <c r="A2597" s="51">
        <v>2597</v>
      </c>
      <c r="B2597" s="40" t="s">
        <v>377</v>
      </c>
      <c r="C2597" s="40" t="s">
        <v>7390</v>
      </c>
      <c r="D2597" s="40" t="s">
        <v>7531</v>
      </c>
      <c r="E2597" s="40" t="s">
        <v>7532</v>
      </c>
      <c r="F2597" s="40" t="s">
        <v>7533</v>
      </c>
      <c r="G2597" t="s">
        <v>7393</v>
      </c>
      <c r="H2597" t="s">
        <v>7391</v>
      </c>
    </row>
    <row r="2598" spans="1:8" ht="15" customHeight="1" x14ac:dyDescent="0.25">
      <c r="A2598" s="51">
        <v>2598</v>
      </c>
      <c r="B2598" s="40" t="s">
        <v>377</v>
      </c>
      <c r="C2598" s="40" t="s">
        <v>7390</v>
      </c>
      <c r="D2598" s="40" t="s">
        <v>7534</v>
      </c>
      <c r="E2598" s="40" t="s">
        <v>7535</v>
      </c>
      <c r="F2598" s="40" t="s">
        <v>7536</v>
      </c>
      <c r="G2598" t="s">
        <v>7393</v>
      </c>
      <c r="H2598" t="s">
        <v>7391</v>
      </c>
    </row>
    <row r="2599" spans="1:8" ht="15" customHeight="1" x14ac:dyDescent="0.25">
      <c r="A2599" s="51">
        <v>2599</v>
      </c>
      <c r="B2599" s="40" t="s">
        <v>377</v>
      </c>
      <c r="C2599" s="40" t="s">
        <v>7390</v>
      </c>
      <c r="D2599" s="40" t="s">
        <v>7537</v>
      </c>
      <c r="E2599" s="40" t="s">
        <v>7538</v>
      </c>
      <c r="F2599" s="40" t="s">
        <v>7539</v>
      </c>
      <c r="G2599" t="s">
        <v>7393</v>
      </c>
      <c r="H2599" t="s">
        <v>7391</v>
      </c>
    </row>
    <row r="2600" spans="1:8" ht="15" customHeight="1" x14ac:dyDescent="0.25">
      <c r="A2600" s="51">
        <v>2600</v>
      </c>
      <c r="B2600" s="40" t="s">
        <v>377</v>
      </c>
      <c r="C2600" s="40" t="s">
        <v>7390</v>
      </c>
      <c r="D2600" s="40" t="s">
        <v>7540</v>
      </c>
      <c r="E2600" s="40" t="s">
        <v>7541</v>
      </c>
      <c r="F2600" s="40" t="s">
        <v>7542</v>
      </c>
      <c r="G2600" t="s">
        <v>7393</v>
      </c>
      <c r="H2600" t="s">
        <v>7391</v>
      </c>
    </row>
    <row r="2601" spans="1:8" ht="15" customHeight="1" x14ac:dyDescent="0.25">
      <c r="A2601" s="51">
        <v>2601</v>
      </c>
      <c r="B2601" s="40" t="s">
        <v>377</v>
      </c>
      <c r="C2601" s="40" t="s">
        <v>7390</v>
      </c>
      <c r="D2601" s="40" t="s">
        <v>7543</v>
      </c>
      <c r="E2601" s="40" t="s">
        <v>7544</v>
      </c>
      <c r="F2601" s="40" t="s">
        <v>7545</v>
      </c>
      <c r="G2601" t="s">
        <v>7393</v>
      </c>
      <c r="H2601" t="s">
        <v>7391</v>
      </c>
    </row>
    <row r="2602" spans="1:8" ht="15" customHeight="1" x14ac:dyDescent="0.25">
      <c r="A2602" s="51">
        <v>2602</v>
      </c>
      <c r="B2602" s="40" t="s">
        <v>377</v>
      </c>
      <c r="C2602" s="40" t="s">
        <v>7390</v>
      </c>
      <c r="D2602" s="40" t="s">
        <v>7546</v>
      </c>
      <c r="E2602" s="40" t="s">
        <v>7547</v>
      </c>
      <c r="F2602" s="40" t="s">
        <v>7548</v>
      </c>
      <c r="G2602" t="s">
        <v>7393</v>
      </c>
      <c r="H2602" t="s">
        <v>7391</v>
      </c>
    </row>
    <row r="2603" spans="1:8" ht="15" customHeight="1" x14ac:dyDescent="0.25">
      <c r="A2603" s="51">
        <v>2603</v>
      </c>
      <c r="B2603" s="40" t="s">
        <v>377</v>
      </c>
      <c r="C2603" s="40" t="s">
        <v>7390</v>
      </c>
      <c r="D2603" s="40" t="s">
        <v>7549</v>
      </c>
      <c r="E2603" s="40" t="s">
        <v>7550</v>
      </c>
      <c r="F2603" s="40" t="s">
        <v>7551</v>
      </c>
      <c r="G2603" t="s">
        <v>7393</v>
      </c>
      <c r="H2603" t="s">
        <v>7391</v>
      </c>
    </row>
    <row r="2604" spans="1:8" ht="15" customHeight="1" x14ac:dyDescent="0.25">
      <c r="A2604" s="51">
        <v>2604</v>
      </c>
      <c r="B2604" s="40" t="s">
        <v>377</v>
      </c>
      <c r="C2604" s="40" t="s">
        <v>7390</v>
      </c>
      <c r="D2604" s="40" t="s">
        <v>7552</v>
      </c>
      <c r="E2604" s="40" t="s">
        <v>7553</v>
      </c>
      <c r="F2604" s="40" t="s">
        <v>7554</v>
      </c>
      <c r="G2604" t="s">
        <v>7393</v>
      </c>
      <c r="H2604" t="s">
        <v>7391</v>
      </c>
    </row>
    <row r="2605" spans="1:8" ht="15" customHeight="1" x14ac:dyDescent="0.25">
      <c r="A2605" s="51">
        <v>2605</v>
      </c>
      <c r="B2605" s="40" t="s">
        <v>377</v>
      </c>
      <c r="C2605" s="40" t="s">
        <v>7390</v>
      </c>
      <c r="D2605" s="40" t="s">
        <v>7555</v>
      </c>
      <c r="E2605" s="40" t="s">
        <v>7556</v>
      </c>
      <c r="F2605" s="40" t="s">
        <v>7557</v>
      </c>
      <c r="G2605" t="s">
        <v>7393</v>
      </c>
      <c r="H2605" t="s">
        <v>7391</v>
      </c>
    </row>
    <row r="2606" spans="1:8" ht="15" customHeight="1" x14ac:dyDescent="0.25">
      <c r="A2606" s="51">
        <v>2606</v>
      </c>
      <c r="B2606" s="40" t="s">
        <v>377</v>
      </c>
      <c r="C2606" s="40" t="s">
        <v>7390</v>
      </c>
      <c r="D2606" s="40" t="s">
        <v>7558</v>
      </c>
      <c r="E2606" s="40" t="s">
        <v>7559</v>
      </c>
      <c r="F2606" s="40" t="s">
        <v>7560</v>
      </c>
      <c r="G2606" t="s">
        <v>7393</v>
      </c>
      <c r="H2606" t="s">
        <v>7391</v>
      </c>
    </row>
    <row r="2607" spans="1:8" ht="15" customHeight="1" x14ac:dyDescent="0.25">
      <c r="A2607" s="51">
        <v>2607</v>
      </c>
      <c r="B2607" s="40" t="s">
        <v>377</v>
      </c>
      <c r="C2607" s="40" t="s">
        <v>7390</v>
      </c>
      <c r="D2607" s="40" t="s">
        <v>7561</v>
      </c>
      <c r="E2607" s="40" t="s">
        <v>7559</v>
      </c>
      <c r="F2607" s="40" t="s">
        <v>7562</v>
      </c>
      <c r="G2607" t="s">
        <v>7393</v>
      </c>
      <c r="H2607" t="s">
        <v>7391</v>
      </c>
    </row>
    <row r="2608" spans="1:8" ht="15" customHeight="1" x14ac:dyDescent="0.25">
      <c r="A2608" s="51">
        <v>2608</v>
      </c>
      <c r="B2608" s="40" t="s">
        <v>380</v>
      </c>
      <c r="C2608" s="40" t="s">
        <v>7563</v>
      </c>
      <c r="D2608" s="40" t="s">
        <v>380</v>
      </c>
      <c r="E2608" s="40" t="s">
        <v>7564</v>
      </c>
      <c r="F2608" s="40" t="s">
        <v>7565</v>
      </c>
      <c r="G2608" t="s">
        <v>7564</v>
      </c>
      <c r="H2608" t="s">
        <v>7564</v>
      </c>
    </row>
    <row r="2609" spans="1:8" ht="15" customHeight="1" x14ac:dyDescent="0.25">
      <c r="A2609" s="51">
        <v>2609</v>
      </c>
      <c r="B2609" s="40" t="s">
        <v>380</v>
      </c>
      <c r="C2609" s="40" t="s">
        <v>7563</v>
      </c>
      <c r="D2609" s="40" t="s">
        <v>7566</v>
      </c>
      <c r="E2609" s="40" t="s">
        <v>7567</v>
      </c>
      <c r="F2609" s="40" t="s">
        <v>7568</v>
      </c>
      <c r="G2609" t="s">
        <v>7564</v>
      </c>
      <c r="H2609" t="s">
        <v>7564</v>
      </c>
    </row>
    <row r="2610" spans="1:8" ht="15" customHeight="1" x14ac:dyDescent="0.25">
      <c r="A2610" s="51">
        <v>2610</v>
      </c>
      <c r="B2610" s="40" t="s">
        <v>380</v>
      </c>
      <c r="C2610" s="40" t="s">
        <v>7563</v>
      </c>
      <c r="D2610" s="40" t="s">
        <v>7569</v>
      </c>
      <c r="E2610" s="40" t="s">
        <v>7570</v>
      </c>
      <c r="F2610" s="40" t="s">
        <v>7571</v>
      </c>
      <c r="G2610" t="s">
        <v>7564</v>
      </c>
      <c r="H2610" t="s">
        <v>7564</v>
      </c>
    </row>
    <row r="2611" spans="1:8" ht="15" customHeight="1" x14ac:dyDescent="0.25">
      <c r="A2611" s="51">
        <v>2611</v>
      </c>
      <c r="B2611" s="40" t="s">
        <v>380</v>
      </c>
      <c r="C2611" s="40" t="s">
        <v>7563</v>
      </c>
      <c r="D2611" s="40" t="s">
        <v>7572</v>
      </c>
      <c r="E2611" s="40" t="s">
        <v>7573</v>
      </c>
      <c r="F2611" s="40" t="s">
        <v>7574</v>
      </c>
      <c r="G2611" t="s">
        <v>7564</v>
      </c>
      <c r="H2611" t="s">
        <v>7564</v>
      </c>
    </row>
    <row r="2612" spans="1:8" ht="15" customHeight="1" x14ac:dyDescent="0.25">
      <c r="A2612" s="51">
        <v>2612</v>
      </c>
      <c r="B2612" s="40" t="s">
        <v>380</v>
      </c>
      <c r="C2612" s="40" t="s">
        <v>7563</v>
      </c>
      <c r="D2612" s="40" t="s">
        <v>7575</v>
      </c>
      <c r="E2612" s="40" t="s">
        <v>7576</v>
      </c>
      <c r="F2612" s="40" t="s">
        <v>7577</v>
      </c>
      <c r="G2612" t="s">
        <v>7564</v>
      </c>
      <c r="H2612" t="s">
        <v>7564</v>
      </c>
    </row>
    <row r="2613" spans="1:8" ht="15" customHeight="1" x14ac:dyDescent="0.25">
      <c r="A2613" s="51">
        <v>2613</v>
      </c>
      <c r="B2613" s="40" t="s">
        <v>380</v>
      </c>
      <c r="C2613" s="40" t="s">
        <v>7563</v>
      </c>
      <c r="D2613" s="40" t="s">
        <v>7578</v>
      </c>
      <c r="E2613" s="40" t="s">
        <v>7579</v>
      </c>
      <c r="F2613" s="40" t="s">
        <v>7580</v>
      </c>
      <c r="G2613" t="s">
        <v>7564</v>
      </c>
      <c r="H2613" t="s">
        <v>7564</v>
      </c>
    </row>
    <row r="2614" spans="1:8" ht="15" customHeight="1" x14ac:dyDescent="0.25">
      <c r="A2614" s="51">
        <v>2614</v>
      </c>
      <c r="B2614" s="40" t="s">
        <v>380</v>
      </c>
      <c r="C2614" s="40" t="s">
        <v>7563</v>
      </c>
      <c r="D2614" s="40" t="s">
        <v>7581</v>
      </c>
      <c r="E2614" s="40" t="s">
        <v>7582</v>
      </c>
      <c r="F2614" s="40" t="s">
        <v>7583</v>
      </c>
      <c r="G2614" t="s">
        <v>7564</v>
      </c>
      <c r="H2614" t="s">
        <v>7564</v>
      </c>
    </row>
    <row r="2615" spans="1:8" ht="15" customHeight="1" x14ac:dyDescent="0.25">
      <c r="A2615" s="51">
        <v>2615</v>
      </c>
      <c r="B2615" s="40" t="s">
        <v>380</v>
      </c>
      <c r="C2615" s="40" t="s">
        <v>7563</v>
      </c>
      <c r="D2615" s="40" t="s">
        <v>7584</v>
      </c>
      <c r="E2615" s="40" t="s">
        <v>7585</v>
      </c>
      <c r="F2615" s="40" t="s">
        <v>7586</v>
      </c>
      <c r="G2615" t="s">
        <v>7564</v>
      </c>
      <c r="H2615" t="s">
        <v>7564</v>
      </c>
    </row>
    <row r="2616" spans="1:8" ht="15" customHeight="1" x14ac:dyDescent="0.25">
      <c r="A2616" s="51">
        <v>2616</v>
      </c>
      <c r="B2616" s="40" t="s">
        <v>380</v>
      </c>
      <c r="C2616" s="40" t="s">
        <v>7563</v>
      </c>
      <c r="D2616" s="40" t="s">
        <v>7587</v>
      </c>
      <c r="E2616" s="40" t="s">
        <v>7588</v>
      </c>
      <c r="F2616" s="40" t="s">
        <v>7589</v>
      </c>
      <c r="G2616" t="s">
        <v>7564</v>
      </c>
      <c r="H2616" t="s">
        <v>7564</v>
      </c>
    </row>
    <row r="2617" spans="1:8" ht="15" customHeight="1" x14ac:dyDescent="0.25">
      <c r="A2617" s="51">
        <v>2617</v>
      </c>
      <c r="B2617" s="40" t="s">
        <v>380</v>
      </c>
      <c r="C2617" s="40" t="s">
        <v>7563</v>
      </c>
      <c r="D2617" s="40" t="s">
        <v>7590</v>
      </c>
      <c r="E2617" s="40" t="s">
        <v>7591</v>
      </c>
      <c r="F2617" s="40" t="s">
        <v>7592</v>
      </c>
      <c r="G2617" t="s">
        <v>7564</v>
      </c>
      <c r="H2617" t="s">
        <v>7564</v>
      </c>
    </row>
    <row r="2618" spans="1:8" ht="15" customHeight="1" x14ac:dyDescent="0.25">
      <c r="A2618" s="51">
        <v>2618</v>
      </c>
      <c r="B2618" s="40" t="s">
        <v>380</v>
      </c>
      <c r="C2618" s="40" t="s">
        <v>7563</v>
      </c>
      <c r="D2618" s="40" t="s">
        <v>7593</v>
      </c>
      <c r="E2618" s="40" t="s">
        <v>7594</v>
      </c>
      <c r="F2618" s="40" t="s">
        <v>7595</v>
      </c>
      <c r="G2618" t="s">
        <v>7564</v>
      </c>
      <c r="H2618" t="s">
        <v>7564</v>
      </c>
    </row>
    <row r="2619" spans="1:8" ht="15" customHeight="1" x14ac:dyDescent="0.25">
      <c r="A2619" s="51">
        <v>2619</v>
      </c>
      <c r="B2619" s="40" t="s">
        <v>380</v>
      </c>
      <c r="C2619" s="40" t="s">
        <v>7563</v>
      </c>
      <c r="D2619" s="40" t="s">
        <v>7596</v>
      </c>
      <c r="E2619" s="40" t="s">
        <v>7597</v>
      </c>
      <c r="F2619" s="40" t="s">
        <v>7598</v>
      </c>
      <c r="G2619" t="s">
        <v>7564</v>
      </c>
      <c r="H2619" t="s">
        <v>7564</v>
      </c>
    </row>
    <row r="2620" spans="1:8" ht="15" customHeight="1" x14ac:dyDescent="0.25">
      <c r="A2620" s="51">
        <v>2620</v>
      </c>
      <c r="B2620" s="40" t="s">
        <v>380</v>
      </c>
      <c r="C2620" s="40" t="s">
        <v>7563</v>
      </c>
      <c r="D2620" s="40" t="s">
        <v>7599</v>
      </c>
      <c r="E2620" s="40" t="s">
        <v>7600</v>
      </c>
      <c r="F2620" s="40" t="s">
        <v>7601</v>
      </c>
      <c r="G2620" t="s">
        <v>7564</v>
      </c>
      <c r="H2620" t="s">
        <v>7564</v>
      </c>
    </row>
    <row r="2621" spans="1:8" ht="15" customHeight="1" x14ac:dyDescent="0.25">
      <c r="A2621" s="51">
        <v>2621</v>
      </c>
      <c r="B2621" s="40" t="s">
        <v>380</v>
      </c>
      <c r="C2621" s="40" t="s">
        <v>7563</v>
      </c>
      <c r="D2621" s="40" t="s">
        <v>7602</v>
      </c>
      <c r="E2621" s="40" t="s">
        <v>7603</v>
      </c>
      <c r="F2621" s="40" t="s">
        <v>7604</v>
      </c>
      <c r="G2621" t="s">
        <v>7564</v>
      </c>
      <c r="H2621" t="s">
        <v>7564</v>
      </c>
    </row>
    <row r="2622" spans="1:8" ht="15" customHeight="1" x14ac:dyDescent="0.25">
      <c r="A2622" s="51">
        <v>2622</v>
      </c>
      <c r="B2622" s="40" t="s">
        <v>380</v>
      </c>
      <c r="C2622" s="40" t="s">
        <v>7563</v>
      </c>
      <c r="D2622" s="40" t="s">
        <v>7605</v>
      </c>
      <c r="E2622" s="40" t="s">
        <v>7603</v>
      </c>
      <c r="F2622" s="40" t="s">
        <v>7606</v>
      </c>
      <c r="G2622" t="s">
        <v>7564</v>
      </c>
      <c r="H2622" t="s">
        <v>7564</v>
      </c>
    </row>
    <row r="2623" spans="1:8" ht="15" customHeight="1" x14ac:dyDescent="0.25">
      <c r="A2623" s="51">
        <v>2623</v>
      </c>
      <c r="B2623" s="40" t="s">
        <v>380</v>
      </c>
      <c r="C2623" s="40" t="s">
        <v>7563</v>
      </c>
      <c r="D2623" s="40" t="s">
        <v>7607</v>
      </c>
      <c r="E2623" s="40" t="s">
        <v>7608</v>
      </c>
      <c r="F2623" s="40" t="s">
        <v>7609</v>
      </c>
      <c r="G2623" t="s">
        <v>7564</v>
      </c>
      <c r="H2623" t="s">
        <v>7564</v>
      </c>
    </row>
    <row r="2624" spans="1:8" ht="15" customHeight="1" x14ac:dyDescent="0.25">
      <c r="A2624" s="51">
        <v>2624</v>
      </c>
      <c r="B2624" s="40" t="s">
        <v>380</v>
      </c>
      <c r="C2624" s="40" t="s">
        <v>7563</v>
      </c>
      <c r="D2624" s="40" t="s">
        <v>7610</v>
      </c>
      <c r="E2624" s="40" t="s">
        <v>7611</v>
      </c>
      <c r="F2624" s="40" t="s">
        <v>7612</v>
      </c>
      <c r="G2624" t="s">
        <v>7564</v>
      </c>
      <c r="H2624" t="s">
        <v>7564</v>
      </c>
    </row>
    <row r="2625" spans="1:8" ht="15" customHeight="1" x14ac:dyDescent="0.25">
      <c r="A2625" s="51">
        <v>2625</v>
      </c>
      <c r="B2625" s="40" t="s">
        <v>380</v>
      </c>
      <c r="C2625" s="40" t="s">
        <v>7563</v>
      </c>
      <c r="D2625" s="40" t="s">
        <v>7613</v>
      </c>
      <c r="E2625" s="40" t="s">
        <v>7614</v>
      </c>
      <c r="F2625" s="40" t="s">
        <v>7615</v>
      </c>
      <c r="G2625" t="s">
        <v>7564</v>
      </c>
      <c r="H2625" t="s">
        <v>7564</v>
      </c>
    </row>
    <row r="2626" spans="1:8" ht="15" customHeight="1" x14ac:dyDescent="0.25">
      <c r="A2626" s="51">
        <v>2626</v>
      </c>
      <c r="B2626" s="40" t="s">
        <v>380</v>
      </c>
      <c r="C2626" s="40" t="s">
        <v>7563</v>
      </c>
      <c r="D2626" s="40" t="s">
        <v>7616</v>
      </c>
      <c r="E2626" s="40" t="s">
        <v>7617</v>
      </c>
      <c r="F2626" s="40" t="s">
        <v>7618</v>
      </c>
      <c r="G2626" t="s">
        <v>7564</v>
      </c>
      <c r="H2626" t="s">
        <v>7564</v>
      </c>
    </row>
    <row r="2627" spans="1:8" ht="15" customHeight="1" x14ac:dyDescent="0.25">
      <c r="A2627" s="51">
        <v>2627</v>
      </c>
      <c r="B2627" s="40" t="s">
        <v>380</v>
      </c>
      <c r="C2627" s="40" t="s">
        <v>7563</v>
      </c>
      <c r="D2627" s="40" t="s">
        <v>7619</v>
      </c>
      <c r="E2627" s="40" t="s">
        <v>7620</v>
      </c>
      <c r="F2627" s="40" t="s">
        <v>7621</v>
      </c>
      <c r="G2627" t="s">
        <v>7564</v>
      </c>
      <c r="H2627" t="s">
        <v>7564</v>
      </c>
    </row>
    <row r="2628" spans="1:8" ht="15" customHeight="1" x14ac:dyDescent="0.25">
      <c r="A2628" s="51">
        <v>2628</v>
      </c>
      <c r="B2628" s="40" t="s">
        <v>380</v>
      </c>
      <c r="C2628" s="40" t="s">
        <v>7563</v>
      </c>
      <c r="D2628" s="40" t="s">
        <v>7622</v>
      </c>
      <c r="E2628" s="40" t="s">
        <v>7623</v>
      </c>
      <c r="F2628" s="40" t="s">
        <v>7624</v>
      </c>
      <c r="G2628" t="s">
        <v>7564</v>
      </c>
      <c r="H2628" t="s">
        <v>7564</v>
      </c>
    </row>
    <row r="2629" spans="1:8" ht="15" customHeight="1" x14ac:dyDescent="0.25">
      <c r="A2629" s="51">
        <v>2629</v>
      </c>
      <c r="B2629" s="40" t="s">
        <v>380</v>
      </c>
      <c r="C2629" s="40" t="s">
        <v>7563</v>
      </c>
      <c r="D2629" s="40" t="s">
        <v>7625</v>
      </c>
      <c r="E2629" s="40" t="s">
        <v>7626</v>
      </c>
      <c r="F2629" s="40" t="s">
        <v>7627</v>
      </c>
      <c r="G2629" t="s">
        <v>7564</v>
      </c>
      <c r="H2629" t="s">
        <v>7564</v>
      </c>
    </row>
    <row r="2630" spans="1:8" ht="15" customHeight="1" x14ac:dyDescent="0.25">
      <c r="A2630" s="51">
        <v>2630</v>
      </c>
      <c r="B2630" s="40" t="s">
        <v>380</v>
      </c>
      <c r="C2630" s="40" t="s">
        <v>7563</v>
      </c>
      <c r="D2630" s="40" t="s">
        <v>7628</v>
      </c>
      <c r="E2630" s="40" t="s">
        <v>7629</v>
      </c>
      <c r="F2630" s="40" t="s">
        <v>7630</v>
      </c>
      <c r="G2630" t="s">
        <v>7564</v>
      </c>
      <c r="H2630" t="s">
        <v>7564</v>
      </c>
    </row>
    <row r="2631" spans="1:8" ht="15" customHeight="1" x14ac:dyDescent="0.25">
      <c r="A2631" s="51">
        <v>2631</v>
      </c>
      <c r="B2631" s="40" t="s">
        <v>380</v>
      </c>
      <c r="C2631" s="40" t="s">
        <v>7563</v>
      </c>
      <c r="D2631" s="40" t="s">
        <v>7631</v>
      </c>
      <c r="E2631" s="40" t="s">
        <v>7632</v>
      </c>
      <c r="F2631" s="40" t="s">
        <v>7633</v>
      </c>
      <c r="G2631" t="s">
        <v>7564</v>
      </c>
      <c r="H2631" t="s">
        <v>7564</v>
      </c>
    </row>
    <row r="2632" spans="1:8" ht="15" customHeight="1" x14ac:dyDescent="0.25">
      <c r="A2632" s="51">
        <v>2632</v>
      </c>
      <c r="B2632" s="40" t="s">
        <v>383</v>
      </c>
      <c r="C2632" s="40" t="s">
        <v>7634</v>
      </c>
      <c r="D2632" s="40" t="s">
        <v>383</v>
      </c>
      <c r="E2632" s="40" t="s">
        <v>7635</v>
      </c>
      <c r="F2632" s="40" t="s">
        <v>7636</v>
      </c>
      <c r="G2632" t="s">
        <v>7637</v>
      </c>
      <c r="H2632" t="s">
        <v>7635</v>
      </c>
    </row>
    <row r="2633" spans="1:8" ht="15" customHeight="1" x14ac:dyDescent="0.25">
      <c r="A2633" s="51">
        <v>2633</v>
      </c>
      <c r="B2633" s="40" t="s">
        <v>383</v>
      </c>
      <c r="C2633" s="40" t="s">
        <v>7634</v>
      </c>
      <c r="D2633" s="40" t="s">
        <v>7638</v>
      </c>
      <c r="E2633" s="40" t="s">
        <v>7639</v>
      </c>
      <c r="F2633" s="40" t="s">
        <v>7640</v>
      </c>
      <c r="G2633" t="s">
        <v>7637</v>
      </c>
      <c r="H2633" t="s">
        <v>7635</v>
      </c>
    </row>
    <row r="2634" spans="1:8" ht="15" customHeight="1" x14ac:dyDescent="0.25">
      <c r="A2634" s="51">
        <v>2634</v>
      </c>
      <c r="B2634" s="40" t="s">
        <v>383</v>
      </c>
      <c r="C2634" s="40" t="s">
        <v>7634</v>
      </c>
      <c r="D2634" s="40" t="s">
        <v>7641</v>
      </c>
      <c r="E2634" s="40" t="s">
        <v>7639</v>
      </c>
      <c r="F2634" s="40" t="s">
        <v>7642</v>
      </c>
      <c r="G2634" t="s">
        <v>7637</v>
      </c>
      <c r="H2634" t="s">
        <v>7635</v>
      </c>
    </row>
    <row r="2635" spans="1:8" ht="15" customHeight="1" x14ac:dyDescent="0.25">
      <c r="A2635" s="51">
        <v>2635</v>
      </c>
      <c r="B2635" s="40" t="s">
        <v>383</v>
      </c>
      <c r="C2635" s="40" t="s">
        <v>7634</v>
      </c>
      <c r="D2635" s="40" t="s">
        <v>7643</v>
      </c>
      <c r="E2635" s="40" t="s">
        <v>7644</v>
      </c>
      <c r="F2635" s="40" t="s">
        <v>7645</v>
      </c>
      <c r="G2635" t="s">
        <v>7637</v>
      </c>
      <c r="H2635" t="s">
        <v>7635</v>
      </c>
    </row>
    <row r="2636" spans="1:8" ht="15" customHeight="1" x14ac:dyDescent="0.25">
      <c r="A2636" s="51">
        <v>2636</v>
      </c>
      <c r="B2636" s="40" t="s">
        <v>383</v>
      </c>
      <c r="C2636" s="40" t="s">
        <v>7634</v>
      </c>
      <c r="D2636" s="40" t="s">
        <v>7646</v>
      </c>
      <c r="E2636" s="40" t="s">
        <v>7647</v>
      </c>
      <c r="F2636" s="40" t="s">
        <v>7648</v>
      </c>
      <c r="G2636" t="s">
        <v>7637</v>
      </c>
      <c r="H2636" t="s">
        <v>7635</v>
      </c>
    </row>
    <row r="2637" spans="1:8" ht="15" customHeight="1" x14ac:dyDescent="0.25">
      <c r="A2637" s="51">
        <v>2637</v>
      </c>
      <c r="B2637" s="40" t="s">
        <v>383</v>
      </c>
      <c r="C2637" s="40" t="s">
        <v>7634</v>
      </c>
      <c r="D2637" s="40" t="s">
        <v>7649</v>
      </c>
      <c r="E2637" s="40" t="s">
        <v>7650</v>
      </c>
      <c r="F2637" s="40" t="s">
        <v>7651</v>
      </c>
      <c r="G2637" t="s">
        <v>7637</v>
      </c>
      <c r="H2637" t="s">
        <v>7635</v>
      </c>
    </row>
    <row r="2638" spans="1:8" ht="15" customHeight="1" x14ac:dyDescent="0.25">
      <c r="A2638" s="51">
        <v>2638</v>
      </c>
      <c r="B2638" s="40" t="s">
        <v>383</v>
      </c>
      <c r="C2638" s="40" t="s">
        <v>7634</v>
      </c>
      <c r="D2638" s="40" t="s">
        <v>7652</v>
      </c>
      <c r="E2638" s="40" t="s">
        <v>7653</v>
      </c>
      <c r="F2638" s="40" t="s">
        <v>7654</v>
      </c>
      <c r="G2638" t="s">
        <v>7637</v>
      </c>
      <c r="H2638" t="s">
        <v>7635</v>
      </c>
    </row>
    <row r="2639" spans="1:8" ht="15" customHeight="1" x14ac:dyDescent="0.25">
      <c r="A2639" s="51">
        <v>2639</v>
      </c>
      <c r="B2639" s="40" t="s">
        <v>383</v>
      </c>
      <c r="C2639" s="40" t="s">
        <v>7634</v>
      </c>
      <c r="D2639" s="40" t="s">
        <v>7655</v>
      </c>
      <c r="E2639" s="40" t="s">
        <v>7656</v>
      </c>
      <c r="F2639" s="40" t="s">
        <v>7657</v>
      </c>
      <c r="G2639" t="s">
        <v>7637</v>
      </c>
      <c r="H2639" t="s">
        <v>7635</v>
      </c>
    </row>
    <row r="2640" spans="1:8" ht="15" customHeight="1" x14ac:dyDescent="0.25">
      <c r="A2640" s="51">
        <v>2640</v>
      </c>
      <c r="B2640" s="40" t="s">
        <v>383</v>
      </c>
      <c r="C2640" s="40" t="s">
        <v>7634</v>
      </c>
      <c r="D2640" s="40" t="s">
        <v>7658</v>
      </c>
      <c r="E2640" s="40" t="s">
        <v>7656</v>
      </c>
      <c r="F2640" s="40" t="s">
        <v>7659</v>
      </c>
      <c r="G2640" t="s">
        <v>7637</v>
      </c>
      <c r="H2640" t="s">
        <v>7635</v>
      </c>
    </row>
    <row r="2641" spans="1:8" ht="15" customHeight="1" x14ac:dyDescent="0.25">
      <c r="A2641" s="51">
        <v>2641</v>
      </c>
      <c r="B2641" s="40" t="s">
        <v>383</v>
      </c>
      <c r="C2641" s="40" t="s">
        <v>7634</v>
      </c>
      <c r="D2641" s="40" t="s">
        <v>7660</v>
      </c>
      <c r="E2641" s="40" t="s">
        <v>7661</v>
      </c>
      <c r="F2641" s="40" t="s">
        <v>7662</v>
      </c>
      <c r="G2641" t="s">
        <v>7637</v>
      </c>
      <c r="H2641" t="s">
        <v>7635</v>
      </c>
    </row>
    <row r="2642" spans="1:8" ht="15" customHeight="1" x14ac:dyDescent="0.25">
      <c r="A2642" s="51">
        <v>2642</v>
      </c>
      <c r="B2642" s="40" t="s">
        <v>383</v>
      </c>
      <c r="C2642" s="40" t="s">
        <v>7634</v>
      </c>
      <c r="D2642" s="40" t="s">
        <v>7663</v>
      </c>
      <c r="E2642" s="40" t="s">
        <v>7664</v>
      </c>
      <c r="F2642" s="40" t="s">
        <v>7665</v>
      </c>
      <c r="G2642" t="s">
        <v>7637</v>
      </c>
      <c r="H2642" t="s">
        <v>7635</v>
      </c>
    </row>
    <row r="2643" spans="1:8" ht="15" customHeight="1" x14ac:dyDescent="0.25">
      <c r="A2643" s="51">
        <v>2643</v>
      </c>
      <c r="B2643" s="40" t="s">
        <v>383</v>
      </c>
      <c r="C2643" s="40" t="s">
        <v>7634</v>
      </c>
      <c r="D2643" s="40" t="s">
        <v>7666</v>
      </c>
      <c r="E2643" s="40" t="s">
        <v>7667</v>
      </c>
      <c r="F2643" s="40" t="s">
        <v>7668</v>
      </c>
      <c r="G2643" t="s">
        <v>7637</v>
      </c>
      <c r="H2643" t="s">
        <v>7635</v>
      </c>
    </row>
    <row r="2644" spans="1:8" ht="15" customHeight="1" x14ac:dyDescent="0.25">
      <c r="A2644" s="51">
        <v>2644</v>
      </c>
      <c r="B2644" s="40" t="s">
        <v>383</v>
      </c>
      <c r="C2644" s="40" t="s">
        <v>7634</v>
      </c>
      <c r="D2644" s="40" t="s">
        <v>7669</v>
      </c>
      <c r="E2644" s="40" t="s">
        <v>7670</v>
      </c>
      <c r="F2644" s="40" t="s">
        <v>7671</v>
      </c>
      <c r="G2644" t="s">
        <v>7637</v>
      </c>
      <c r="H2644" t="s">
        <v>7635</v>
      </c>
    </row>
    <row r="2645" spans="1:8" ht="15" customHeight="1" x14ac:dyDescent="0.25">
      <c r="A2645" s="51">
        <v>2645</v>
      </c>
      <c r="B2645" s="40" t="s">
        <v>383</v>
      </c>
      <c r="C2645" s="40" t="s">
        <v>7634</v>
      </c>
      <c r="D2645" s="40" t="s">
        <v>7672</v>
      </c>
      <c r="E2645" s="40" t="s">
        <v>7673</v>
      </c>
      <c r="F2645" s="40" t="s">
        <v>7674</v>
      </c>
      <c r="G2645" t="s">
        <v>7637</v>
      </c>
      <c r="H2645" t="s">
        <v>7635</v>
      </c>
    </row>
    <row r="2646" spans="1:8" ht="15" customHeight="1" x14ac:dyDescent="0.25">
      <c r="A2646" s="51">
        <v>2646</v>
      </c>
      <c r="B2646" s="40" t="s">
        <v>386</v>
      </c>
      <c r="C2646" s="40" t="s">
        <v>7634</v>
      </c>
      <c r="D2646" s="40" t="s">
        <v>386</v>
      </c>
      <c r="E2646" s="40" t="s">
        <v>7675</v>
      </c>
      <c r="F2646" s="40" t="s">
        <v>7676</v>
      </c>
      <c r="G2646" t="s">
        <v>7637</v>
      </c>
      <c r="H2646" t="s">
        <v>7675</v>
      </c>
    </row>
    <row r="2647" spans="1:8" ht="15" customHeight="1" x14ac:dyDescent="0.25">
      <c r="A2647" s="51">
        <v>2647</v>
      </c>
      <c r="B2647" s="40" t="s">
        <v>386</v>
      </c>
      <c r="C2647" s="40" t="s">
        <v>7634</v>
      </c>
      <c r="D2647" s="40" t="s">
        <v>7677</v>
      </c>
      <c r="E2647" s="40" t="s">
        <v>7678</v>
      </c>
      <c r="F2647" s="40" t="s">
        <v>7679</v>
      </c>
      <c r="G2647" t="s">
        <v>7637</v>
      </c>
      <c r="H2647" t="s">
        <v>7675</v>
      </c>
    </row>
    <row r="2648" spans="1:8" ht="15" customHeight="1" x14ac:dyDescent="0.25">
      <c r="A2648" s="51">
        <v>2648</v>
      </c>
      <c r="B2648" s="40" t="s">
        <v>386</v>
      </c>
      <c r="C2648" s="40" t="s">
        <v>7634</v>
      </c>
      <c r="D2648" s="40" t="s">
        <v>7680</v>
      </c>
      <c r="E2648" s="40" t="s">
        <v>7678</v>
      </c>
      <c r="F2648" s="40" t="s">
        <v>7681</v>
      </c>
      <c r="G2648" t="s">
        <v>7637</v>
      </c>
      <c r="H2648" t="s">
        <v>7675</v>
      </c>
    </row>
    <row r="2649" spans="1:8" ht="15" customHeight="1" x14ac:dyDescent="0.25">
      <c r="A2649" s="51">
        <v>2649</v>
      </c>
      <c r="B2649" s="40" t="s">
        <v>386</v>
      </c>
      <c r="C2649" s="40" t="s">
        <v>7634</v>
      </c>
      <c r="D2649" s="40" t="s">
        <v>7682</v>
      </c>
      <c r="E2649" s="40" t="s">
        <v>7683</v>
      </c>
      <c r="F2649" s="40" t="s">
        <v>7684</v>
      </c>
      <c r="G2649" t="s">
        <v>7637</v>
      </c>
      <c r="H2649" t="s">
        <v>7675</v>
      </c>
    </row>
    <row r="2650" spans="1:8" ht="15" customHeight="1" x14ac:dyDescent="0.25">
      <c r="A2650" s="51">
        <v>2650</v>
      </c>
      <c r="B2650" s="40" t="s">
        <v>386</v>
      </c>
      <c r="C2650" s="40" t="s">
        <v>7634</v>
      </c>
      <c r="D2650" s="40" t="s">
        <v>7685</v>
      </c>
      <c r="E2650" s="40" t="s">
        <v>7683</v>
      </c>
      <c r="F2650" s="40" t="s">
        <v>7686</v>
      </c>
      <c r="G2650" t="s">
        <v>7637</v>
      </c>
      <c r="H2650" t="s">
        <v>7675</v>
      </c>
    </row>
    <row r="2651" spans="1:8" ht="15" customHeight="1" x14ac:dyDescent="0.25">
      <c r="A2651" s="51">
        <v>2651</v>
      </c>
      <c r="B2651" s="40" t="s">
        <v>386</v>
      </c>
      <c r="C2651" s="40" t="s">
        <v>7634</v>
      </c>
      <c r="D2651" s="40" t="s">
        <v>7687</v>
      </c>
      <c r="E2651" s="40" t="s">
        <v>7688</v>
      </c>
      <c r="F2651" s="40" t="s">
        <v>7689</v>
      </c>
      <c r="G2651" t="s">
        <v>7637</v>
      </c>
      <c r="H2651" t="s">
        <v>7675</v>
      </c>
    </row>
    <row r="2652" spans="1:8" ht="15" customHeight="1" x14ac:dyDescent="0.25">
      <c r="A2652" s="51">
        <v>2652</v>
      </c>
      <c r="B2652" s="40" t="s">
        <v>386</v>
      </c>
      <c r="C2652" s="40" t="s">
        <v>7634</v>
      </c>
      <c r="D2652" s="40" t="s">
        <v>7690</v>
      </c>
      <c r="E2652" s="40" t="s">
        <v>7688</v>
      </c>
      <c r="F2652" s="40" t="s">
        <v>7691</v>
      </c>
      <c r="G2652" t="s">
        <v>7637</v>
      </c>
      <c r="H2652" t="s">
        <v>7675</v>
      </c>
    </row>
    <row r="2653" spans="1:8" ht="15" customHeight="1" x14ac:dyDescent="0.25">
      <c r="A2653" s="51">
        <v>2653</v>
      </c>
      <c r="B2653" s="40" t="s">
        <v>386</v>
      </c>
      <c r="C2653" s="40" t="s">
        <v>7634</v>
      </c>
      <c r="D2653" s="40" t="s">
        <v>7692</v>
      </c>
      <c r="E2653" s="40" t="s">
        <v>7693</v>
      </c>
      <c r="F2653" s="40" t="s">
        <v>7694</v>
      </c>
      <c r="G2653" t="s">
        <v>7637</v>
      </c>
      <c r="H2653" t="s">
        <v>7675</v>
      </c>
    </row>
    <row r="2654" spans="1:8" ht="15" customHeight="1" x14ac:dyDescent="0.25">
      <c r="A2654" s="51">
        <v>2654</v>
      </c>
      <c r="B2654" s="40" t="s">
        <v>386</v>
      </c>
      <c r="C2654" s="40" t="s">
        <v>7634</v>
      </c>
      <c r="D2654" s="40" t="s">
        <v>7695</v>
      </c>
      <c r="E2654" s="40" t="s">
        <v>7693</v>
      </c>
      <c r="F2654" s="40" t="s">
        <v>7696</v>
      </c>
      <c r="G2654" t="s">
        <v>7637</v>
      </c>
      <c r="H2654" t="s">
        <v>7675</v>
      </c>
    </row>
    <row r="2655" spans="1:8" ht="15" customHeight="1" x14ac:dyDescent="0.25">
      <c r="A2655" s="51">
        <v>2655</v>
      </c>
      <c r="B2655" s="40" t="s">
        <v>389</v>
      </c>
      <c r="C2655" s="40" t="s">
        <v>7634</v>
      </c>
      <c r="D2655" s="40" t="s">
        <v>389</v>
      </c>
      <c r="E2655" s="40" t="s">
        <v>7697</v>
      </c>
      <c r="F2655" s="40" t="s">
        <v>7698</v>
      </c>
      <c r="G2655" t="s">
        <v>7637</v>
      </c>
      <c r="H2655" t="s">
        <v>7697</v>
      </c>
    </row>
    <row r="2656" spans="1:8" ht="15" customHeight="1" x14ac:dyDescent="0.25">
      <c r="A2656" s="51">
        <v>2656</v>
      </c>
      <c r="B2656" s="40" t="s">
        <v>389</v>
      </c>
      <c r="C2656" s="40" t="s">
        <v>7634</v>
      </c>
      <c r="D2656" s="40" t="s">
        <v>7699</v>
      </c>
      <c r="E2656" s="40" t="s">
        <v>7700</v>
      </c>
      <c r="F2656" s="40" t="s">
        <v>7701</v>
      </c>
      <c r="G2656" t="s">
        <v>7637</v>
      </c>
      <c r="H2656" t="s">
        <v>7697</v>
      </c>
    </row>
    <row r="2657" spans="1:8" ht="15" customHeight="1" x14ac:dyDescent="0.25">
      <c r="A2657" s="51">
        <v>2657</v>
      </c>
      <c r="B2657" s="40" t="s">
        <v>389</v>
      </c>
      <c r="C2657" s="40" t="s">
        <v>7634</v>
      </c>
      <c r="D2657" s="40" t="s">
        <v>7702</v>
      </c>
      <c r="E2657" s="40" t="s">
        <v>7700</v>
      </c>
      <c r="F2657" s="40" t="s">
        <v>7703</v>
      </c>
      <c r="G2657" t="s">
        <v>7637</v>
      </c>
      <c r="H2657" t="s">
        <v>7697</v>
      </c>
    </row>
    <row r="2658" spans="1:8" ht="15" customHeight="1" x14ac:dyDescent="0.25">
      <c r="A2658" s="51">
        <v>2658</v>
      </c>
      <c r="B2658" s="40" t="s">
        <v>389</v>
      </c>
      <c r="C2658" s="40" t="s">
        <v>7634</v>
      </c>
      <c r="D2658" s="40" t="s">
        <v>7704</v>
      </c>
      <c r="E2658" s="40" t="s">
        <v>7705</v>
      </c>
      <c r="F2658" s="40" t="s">
        <v>7706</v>
      </c>
      <c r="G2658" t="s">
        <v>7637</v>
      </c>
      <c r="H2658" t="s">
        <v>7697</v>
      </c>
    </row>
    <row r="2659" spans="1:8" ht="15" customHeight="1" x14ac:dyDescent="0.25">
      <c r="A2659" s="51">
        <v>2659</v>
      </c>
      <c r="B2659" s="40" t="s">
        <v>389</v>
      </c>
      <c r="C2659" s="40" t="s">
        <v>7634</v>
      </c>
      <c r="D2659" s="40" t="s">
        <v>7707</v>
      </c>
      <c r="E2659" s="40" t="s">
        <v>7708</v>
      </c>
      <c r="F2659" s="40" t="s">
        <v>7709</v>
      </c>
      <c r="G2659" t="s">
        <v>7637</v>
      </c>
      <c r="H2659" t="s">
        <v>7697</v>
      </c>
    </row>
    <row r="2660" spans="1:8" ht="15" customHeight="1" x14ac:dyDescent="0.25">
      <c r="A2660" s="51">
        <v>2660</v>
      </c>
      <c r="B2660" s="40" t="s">
        <v>389</v>
      </c>
      <c r="C2660" s="40" t="s">
        <v>7634</v>
      </c>
      <c r="D2660" s="40" t="s">
        <v>7710</v>
      </c>
      <c r="E2660" s="40" t="s">
        <v>7711</v>
      </c>
      <c r="F2660" s="40" t="s">
        <v>7712</v>
      </c>
      <c r="G2660" t="s">
        <v>7637</v>
      </c>
      <c r="H2660" t="s">
        <v>7697</v>
      </c>
    </row>
    <row r="2661" spans="1:8" ht="15" customHeight="1" x14ac:dyDescent="0.25">
      <c r="A2661" s="51">
        <v>2661</v>
      </c>
      <c r="B2661" s="40" t="s">
        <v>395</v>
      </c>
      <c r="C2661" s="40" t="s">
        <v>7713</v>
      </c>
      <c r="D2661" s="40" t="s">
        <v>395</v>
      </c>
      <c r="E2661" s="40" t="s">
        <v>7714</v>
      </c>
      <c r="F2661" s="40" t="s">
        <v>7715</v>
      </c>
      <c r="G2661" t="s">
        <v>7716</v>
      </c>
      <c r="H2661" t="s">
        <v>7714</v>
      </c>
    </row>
    <row r="2662" spans="1:8" ht="15" customHeight="1" x14ac:dyDescent="0.25">
      <c r="A2662" s="51">
        <v>2662</v>
      </c>
      <c r="B2662" s="40" t="s">
        <v>395</v>
      </c>
      <c r="C2662" s="40" t="s">
        <v>7713</v>
      </c>
      <c r="D2662" s="40" t="s">
        <v>7717</v>
      </c>
      <c r="E2662" s="40" t="s">
        <v>7714</v>
      </c>
      <c r="F2662" s="40" t="s">
        <v>7718</v>
      </c>
      <c r="G2662" t="s">
        <v>7716</v>
      </c>
      <c r="H2662" t="s">
        <v>7714</v>
      </c>
    </row>
    <row r="2663" spans="1:8" ht="15" customHeight="1" x14ac:dyDescent="0.25">
      <c r="A2663" s="51">
        <v>2663</v>
      </c>
      <c r="B2663" s="40" t="s">
        <v>395</v>
      </c>
      <c r="C2663" s="40" t="s">
        <v>7713</v>
      </c>
      <c r="D2663" s="40" t="s">
        <v>7719</v>
      </c>
      <c r="E2663" s="40" t="s">
        <v>7720</v>
      </c>
      <c r="F2663" s="40" t="s">
        <v>7721</v>
      </c>
      <c r="G2663" t="s">
        <v>7716</v>
      </c>
      <c r="H2663" t="s">
        <v>7714</v>
      </c>
    </row>
    <row r="2664" spans="1:8" ht="15" customHeight="1" x14ac:dyDescent="0.25">
      <c r="A2664" s="51">
        <v>2664</v>
      </c>
      <c r="B2664" s="40" t="s">
        <v>395</v>
      </c>
      <c r="C2664" s="40" t="s">
        <v>7713</v>
      </c>
      <c r="D2664" s="40" t="s">
        <v>7722</v>
      </c>
      <c r="E2664" s="40" t="s">
        <v>7723</v>
      </c>
      <c r="F2664" s="40" t="s">
        <v>7724</v>
      </c>
      <c r="G2664" t="s">
        <v>7716</v>
      </c>
      <c r="H2664" t="s">
        <v>7714</v>
      </c>
    </row>
    <row r="2665" spans="1:8" ht="15" customHeight="1" x14ac:dyDescent="0.25">
      <c r="A2665" s="51">
        <v>2665</v>
      </c>
      <c r="B2665" s="40" t="s">
        <v>395</v>
      </c>
      <c r="C2665" s="40" t="s">
        <v>7713</v>
      </c>
      <c r="D2665" s="40" t="s">
        <v>7725</v>
      </c>
      <c r="E2665" s="40" t="s">
        <v>7726</v>
      </c>
      <c r="F2665" s="40" t="s">
        <v>7727</v>
      </c>
      <c r="G2665" t="s">
        <v>7716</v>
      </c>
      <c r="H2665" t="s">
        <v>7714</v>
      </c>
    </row>
    <row r="2666" spans="1:8" ht="15" customHeight="1" x14ac:dyDescent="0.25">
      <c r="A2666" s="51">
        <v>2666</v>
      </c>
      <c r="B2666" s="40" t="s">
        <v>395</v>
      </c>
      <c r="C2666" s="40" t="s">
        <v>7713</v>
      </c>
      <c r="D2666" s="40" t="s">
        <v>7728</v>
      </c>
      <c r="E2666" s="40" t="s">
        <v>7729</v>
      </c>
      <c r="F2666" s="40" t="s">
        <v>7730</v>
      </c>
      <c r="G2666" t="s">
        <v>7716</v>
      </c>
      <c r="H2666" t="s">
        <v>7714</v>
      </c>
    </row>
    <row r="2667" spans="1:8" ht="15" customHeight="1" x14ac:dyDescent="0.25">
      <c r="A2667" s="51">
        <v>2667</v>
      </c>
      <c r="B2667" s="40" t="s">
        <v>395</v>
      </c>
      <c r="C2667" s="40" t="s">
        <v>7713</v>
      </c>
      <c r="D2667" s="40" t="s">
        <v>7731</v>
      </c>
      <c r="E2667" s="40" t="s">
        <v>7732</v>
      </c>
      <c r="F2667" s="40" t="s">
        <v>7733</v>
      </c>
      <c r="G2667" t="s">
        <v>7716</v>
      </c>
      <c r="H2667" t="s">
        <v>7714</v>
      </c>
    </row>
    <row r="2668" spans="1:8" ht="15" customHeight="1" x14ac:dyDescent="0.25">
      <c r="A2668" s="51">
        <v>2668</v>
      </c>
      <c r="B2668" s="40" t="s">
        <v>395</v>
      </c>
      <c r="C2668" s="40" t="s">
        <v>7713</v>
      </c>
      <c r="D2668" s="40" t="s">
        <v>7734</v>
      </c>
      <c r="E2668" s="40" t="s">
        <v>7735</v>
      </c>
      <c r="F2668" s="40" t="s">
        <v>7736</v>
      </c>
      <c r="G2668" t="s">
        <v>7716</v>
      </c>
      <c r="H2668" t="s">
        <v>7714</v>
      </c>
    </row>
    <row r="2669" spans="1:8" ht="15" customHeight="1" x14ac:dyDescent="0.25">
      <c r="A2669" s="51">
        <v>2669</v>
      </c>
      <c r="B2669" s="40" t="s">
        <v>395</v>
      </c>
      <c r="C2669" s="40" t="s">
        <v>7713</v>
      </c>
      <c r="D2669" s="40" t="s">
        <v>7737</v>
      </c>
      <c r="E2669" s="40" t="s">
        <v>7738</v>
      </c>
      <c r="F2669" s="40" t="s">
        <v>7739</v>
      </c>
      <c r="G2669" t="s">
        <v>7716</v>
      </c>
      <c r="H2669" t="s">
        <v>7714</v>
      </c>
    </row>
    <row r="2670" spans="1:8" ht="15" customHeight="1" x14ac:dyDescent="0.25">
      <c r="A2670" s="51">
        <v>2670</v>
      </c>
      <c r="B2670" s="40" t="s">
        <v>398</v>
      </c>
      <c r="C2670" s="40" t="s">
        <v>7713</v>
      </c>
      <c r="D2670" s="40" t="s">
        <v>398</v>
      </c>
      <c r="E2670" s="40" t="s">
        <v>7740</v>
      </c>
      <c r="F2670" s="40" t="s">
        <v>7741</v>
      </c>
      <c r="G2670" t="s">
        <v>7716</v>
      </c>
      <c r="H2670" t="s">
        <v>7740</v>
      </c>
    </row>
    <row r="2671" spans="1:8" ht="15" customHeight="1" x14ac:dyDescent="0.25">
      <c r="A2671" s="51">
        <v>2671</v>
      </c>
      <c r="B2671" s="40" t="s">
        <v>398</v>
      </c>
      <c r="C2671" s="40" t="s">
        <v>7713</v>
      </c>
      <c r="D2671" s="40" t="s">
        <v>7742</v>
      </c>
      <c r="E2671" s="40" t="s">
        <v>7740</v>
      </c>
      <c r="F2671" s="40" t="s">
        <v>7743</v>
      </c>
      <c r="G2671" t="s">
        <v>7716</v>
      </c>
      <c r="H2671" t="s">
        <v>7740</v>
      </c>
    </row>
    <row r="2672" spans="1:8" ht="15" customHeight="1" x14ac:dyDescent="0.25">
      <c r="A2672" s="51">
        <v>2672</v>
      </c>
      <c r="B2672" s="40" t="s">
        <v>398</v>
      </c>
      <c r="C2672" s="40" t="s">
        <v>7713</v>
      </c>
      <c r="D2672" s="40" t="s">
        <v>7744</v>
      </c>
      <c r="E2672" s="40" t="s">
        <v>7745</v>
      </c>
      <c r="F2672" s="40" t="s">
        <v>7746</v>
      </c>
      <c r="G2672" t="s">
        <v>7716</v>
      </c>
      <c r="H2672" t="s">
        <v>7740</v>
      </c>
    </row>
    <row r="2673" spans="1:8" ht="15" customHeight="1" x14ac:dyDescent="0.25">
      <c r="A2673" s="51">
        <v>2673</v>
      </c>
      <c r="B2673" s="40" t="s">
        <v>398</v>
      </c>
      <c r="C2673" s="40" t="s">
        <v>7713</v>
      </c>
      <c r="D2673" s="40" t="s">
        <v>7747</v>
      </c>
      <c r="E2673" s="40" t="s">
        <v>7748</v>
      </c>
      <c r="F2673" s="40" t="s">
        <v>7749</v>
      </c>
      <c r="G2673" t="s">
        <v>7716</v>
      </c>
      <c r="H2673" t="s">
        <v>7740</v>
      </c>
    </row>
    <row r="2674" spans="1:8" ht="15" customHeight="1" x14ac:dyDescent="0.25">
      <c r="A2674" s="51">
        <v>2674</v>
      </c>
      <c r="B2674" s="40" t="s">
        <v>398</v>
      </c>
      <c r="C2674" s="40" t="s">
        <v>7713</v>
      </c>
      <c r="D2674" s="40" t="s">
        <v>7750</v>
      </c>
      <c r="E2674" s="40" t="s">
        <v>7751</v>
      </c>
      <c r="F2674" s="40" t="s">
        <v>7752</v>
      </c>
      <c r="G2674" t="s">
        <v>7716</v>
      </c>
      <c r="H2674" t="s">
        <v>7740</v>
      </c>
    </row>
    <row r="2675" spans="1:8" ht="15" customHeight="1" x14ac:dyDescent="0.25">
      <c r="A2675" s="51">
        <v>2675</v>
      </c>
      <c r="B2675" s="40" t="s">
        <v>398</v>
      </c>
      <c r="C2675" s="40" t="s">
        <v>7713</v>
      </c>
      <c r="D2675" s="40" t="s">
        <v>7753</v>
      </c>
      <c r="E2675" s="40" t="s">
        <v>7754</v>
      </c>
      <c r="F2675" s="40" t="s">
        <v>7755</v>
      </c>
      <c r="G2675" t="s">
        <v>7716</v>
      </c>
      <c r="H2675" t="s">
        <v>7740</v>
      </c>
    </row>
    <row r="2676" spans="1:8" ht="15" customHeight="1" x14ac:dyDescent="0.25">
      <c r="A2676" s="51">
        <v>2676</v>
      </c>
      <c r="B2676" s="40" t="s">
        <v>398</v>
      </c>
      <c r="C2676" s="40" t="s">
        <v>7713</v>
      </c>
      <c r="D2676" s="40" t="s">
        <v>7756</v>
      </c>
      <c r="E2676" s="40" t="s">
        <v>7757</v>
      </c>
      <c r="F2676" s="40" t="s">
        <v>7758</v>
      </c>
      <c r="G2676" t="s">
        <v>7716</v>
      </c>
      <c r="H2676" t="s">
        <v>7740</v>
      </c>
    </row>
    <row r="2677" spans="1:8" ht="15" customHeight="1" x14ac:dyDescent="0.25">
      <c r="A2677" s="51">
        <v>2677</v>
      </c>
      <c r="B2677" s="40" t="s">
        <v>398</v>
      </c>
      <c r="C2677" s="40" t="s">
        <v>7713</v>
      </c>
      <c r="D2677" s="40" t="s">
        <v>7759</v>
      </c>
      <c r="E2677" s="40" t="s">
        <v>7760</v>
      </c>
      <c r="F2677" s="40" t="s">
        <v>7761</v>
      </c>
      <c r="G2677" t="s">
        <v>7716</v>
      </c>
      <c r="H2677" t="s">
        <v>7740</v>
      </c>
    </row>
    <row r="2678" spans="1:8" ht="15" customHeight="1" x14ac:dyDescent="0.25">
      <c r="A2678" s="51">
        <v>2678</v>
      </c>
      <c r="B2678" s="40" t="s">
        <v>398</v>
      </c>
      <c r="C2678" s="40" t="s">
        <v>7713</v>
      </c>
      <c r="D2678" s="40" t="s">
        <v>7762</v>
      </c>
      <c r="E2678" s="40" t="s">
        <v>7763</v>
      </c>
      <c r="F2678" s="40" t="s">
        <v>7764</v>
      </c>
      <c r="G2678" t="s">
        <v>7716</v>
      </c>
      <c r="H2678" t="s">
        <v>7740</v>
      </c>
    </row>
    <row r="2679" spans="1:8" ht="15" customHeight="1" x14ac:dyDescent="0.25">
      <c r="A2679" s="51">
        <v>2679</v>
      </c>
      <c r="B2679" s="40" t="s">
        <v>398</v>
      </c>
      <c r="C2679" s="40" t="s">
        <v>7713</v>
      </c>
      <c r="D2679" s="40" t="s">
        <v>7765</v>
      </c>
      <c r="E2679" s="40" t="s">
        <v>7766</v>
      </c>
      <c r="F2679" s="40" t="s">
        <v>7767</v>
      </c>
      <c r="G2679" t="s">
        <v>7716</v>
      </c>
      <c r="H2679" t="s">
        <v>7740</v>
      </c>
    </row>
    <row r="2680" spans="1:8" ht="15" customHeight="1" x14ac:dyDescent="0.25">
      <c r="A2680" s="51">
        <v>2680</v>
      </c>
      <c r="B2680" s="40" t="s">
        <v>398</v>
      </c>
      <c r="C2680" s="40" t="s">
        <v>7713</v>
      </c>
      <c r="D2680" s="40" t="s">
        <v>7768</v>
      </c>
      <c r="E2680" s="40" t="s">
        <v>7769</v>
      </c>
      <c r="F2680" s="40" t="s">
        <v>7770</v>
      </c>
      <c r="G2680" t="s">
        <v>7716</v>
      </c>
      <c r="H2680" t="s">
        <v>7740</v>
      </c>
    </row>
    <row r="2681" spans="1:8" ht="15" customHeight="1" x14ac:dyDescent="0.25">
      <c r="A2681" s="51">
        <v>2681</v>
      </c>
      <c r="B2681" s="40" t="s">
        <v>398</v>
      </c>
      <c r="C2681" s="40" t="s">
        <v>7713</v>
      </c>
      <c r="D2681" s="40" t="s">
        <v>7771</v>
      </c>
      <c r="E2681" s="40" t="s">
        <v>7772</v>
      </c>
      <c r="F2681" s="40" t="s">
        <v>7773</v>
      </c>
      <c r="G2681" t="s">
        <v>7716</v>
      </c>
      <c r="H2681" t="s">
        <v>7740</v>
      </c>
    </row>
    <row r="2682" spans="1:8" ht="15" customHeight="1" x14ac:dyDescent="0.25">
      <c r="A2682" s="51">
        <v>2682</v>
      </c>
      <c r="B2682" s="40" t="s">
        <v>400</v>
      </c>
      <c r="C2682" s="40" t="s">
        <v>7713</v>
      </c>
      <c r="D2682" s="40" t="s">
        <v>400</v>
      </c>
      <c r="E2682" s="40" t="s">
        <v>7774</v>
      </c>
      <c r="F2682" s="40" t="s">
        <v>7775</v>
      </c>
      <c r="G2682" t="s">
        <v>7716</v>
      </c>
      <c r="H2682" t="s">
        <v>7774</v>
      </c>
    </row>
    <row r="2683" spans="1:8" ht="15" customHeight="1" x14ac:dyDescent="0.25">
      <c r="A2683" s="51">
        <v>2683</v>
      </c>
      <c r="B2683" s="40" t="s">
        <v>400</v>
      </c>
      <c r="C2683" s="40" t="s">
        <v>7713</v>
      </c>
      <c r="D2683" s="40" t="s">
        <v>7776</v>
      </c>
      <c r="E2683" s="40" t="s">
        <v>7777</v>
      </c>
      <c r="F2683" s="40" t="s">
        <v>7778</v>
      </c>
      <c r="G2683" t="s">
        <v>7716</v>
      </c>
      <c r="H2683" t="s">
        <v>7774</v>
      </c>
    </row>
    <row r="2684" spans="1:8" ht="15" customHeight="1" x14ac:dyDescent="0.25">
      <c r="A2684" s="51">
        <v>2684</v>
      </c>
      <c r="B2684" s="40" t="s">
        <v>400</v>
      </c>
      <c r="C2684" s="40" t="s">
        <v>7713</v>
      </c>
      <c r="D2684" s="40" t="s">
        <v>7779</v>
      </c>
      <c r="E2684" s="40" t="s">
        <v>7780</v>
      </c>
      <c r="F2684" s="40" t="s">
        <v>7781</v>
      </c>
      <c r="G2684" t="s">
        <v>7716</v>
      </c>
      <c r="H2684" t="s">
        <v>7774</v>
      </c>
    </row>
    <row r="2685" spans="1:8" ht="15" customHeight="1" x14ac:dyDescent="0.25">
      <c r="A2685" s="51">
        <v>2685</v>
      </c>
      <c r="B2685" s="40" t="s">
        <v>400</v>
      </c>
      <c r="C2685" s="40" t="s">
        <v>7713</v>
      </c>
      <c r="D2685" s="40" t="s">
        <v>7782</v>
      </c>
      <c r="E2685" s="40" t="s">
        <v>7783</v>
      </c>
      <c r="F2685" s="40" t="s">
        <v>7784</v>
      </c>
      <c r="G2685" t="s">
        <v>7716</v>
      </c>
      <c r="H2685" t="s">
        <v>7774</v>
      </c>
    </row>
    <row r="2686" spans="1:8" ht="15" customHeight="1" x14ac:dyDescent="0.25">
      <c r="A2686" s="51">
        <v>2686</v>
      </c>
      <c r="B2686" s="40" t="s">
        <v>400</v>
      </c>
      <c r="C2686" s="40" t="s">
        <v>7713</v>
      </c>
      <c r="D2686" s="40" t="s">
        <v>7785</v>
      </c>
      <c r="E2686" s="40" t="s">
        <v>7786</v>
      </c>
      <c r="F2686" s="40" t="s">
        <v>7787</v>
      </c>
      <c r="G2686" t="s">
        <v>7716</v>
      </c>
      <c r="H2686" t="s">
        <v>7774</v>
      </c>
    </row>
    <row r="2687" spans="1:8" ht="15" customHeight="1" x14ac:dyDescent="0.25">
      <c r="A2687" s="51">
        <v>2687</v>
      </c>
      <c r="B2687" s="40" t="s">
        <v>400</v>
      </c>
      <c r="C2687" s="40" t="s">
        <v>7713</v>
      </c>
      <c r="D2687" s="40" t="s">
        <v>7788</v>
      </c>
      <c r="E2687" s="40" t="s">
        <v>7789</v>
      </c>
      <c r="F2687" s="40" t="s">
        <v>7790</v>
      </c>
      <c r="G2687" t="s">
        <v>7716</v>
      </c>
      <c r="H2687" t="s">
        <v>7774</v>
      </c>
    </row>
    <row r="2688" spans="1:8" ht="15" customHeight="1" x14ac:dyDescent="0.25">
      <c r="A2688" s="51">
        <v>2688</v>
      </c>
      <c r="B2688" s="40" t="s">
        <v>400</v>
      </c>
      <c r="C2688" s="40" t="s">
        <v>7713</v>
      </c>
      <c r="D2688" s="40" t="s">
        <v>7791</v>
      </c>
      <c r="E2688" s="40" t="s">
        <v>7792</v>
      </c>
      <c r="F2688" s="40" t="s">
        <v>7793</v>
      </c>
      <c r="G2688" t="s">
        <v>7716</v>
      </c>
      <c r="H2688" t="s">
        <v>7774</v>
      </c>
    </row>
    <row r="2689" spans="1:8" ht="15" customHeight="1" x14ac:dyDescent="0.25">
      <c r="A2689" s="51">
        <v>2689</v>
      </c>
      <c r="B2689" s="40" t="s">
        <v>400</v>
      </c>
      <c r="C2689" s="40" t="s">
        <v>7713</v>
      </c>
      <c r="D2689" s="40" t="s">
        <v>7794</v>
      </c>
      <c r="E2689" s="40" t="s">
        <v>7795</v>
      </c>
      <c r="F2689" s="40" t="s">
        <v>7796</v>
      </c>
      <c r="G2689" t="s">
        <v>7716</v>
      </c>
      <c r="H2689" t="s">
        <v>7774</v>
      </c>
    </row>
    <row r="2690" spans="1:8" ht="15" customHeight="1" x14ac:dyDescent="0.25">
      <c r="A2690" s="51">
        <v>2690</v>
      </c>
      <c r="B2690" s="40" t="s">
        <v>400</v>
      </c>
      <c r="C2690" s="40" t="s">
        <v>7713</v>
      </c>
      <c r="D2690" s="40" t="s">
        <v>7797</v>
      </c>
      <c r="E2690" s="40" t="s">
        <v>7798</v>
      </c>
      <c r="F2690" s="40" t="s">
        <v>7799</v>
      </c>
      <c r="G2690" t="s">
        <v>7716</v>
      </c>
      <c r="H2690" t="s">
        <v>7774</v>
      </c>
    </row>
    <row r="2691" spans="1:8" ht="15" customHeight="1" x14ac:dyDescent="0.25">
      <c r="A2691" s="51">
        <v>2691</v>
      </c>
      <c r="B2691" s="40" t="s">
        <v>403</v>
      </c>
      <c r="C2691" s="40" t="s">
        <v>7713</v>
      </c>
      <c r="D2691" s="40" t="s">
        <v>403</v>
      </c>
      <c r="E2691" s="40" t="s">
        <v>7800</v>
      </c>
      <c r="F2691" s="40" t="s">
        <v>7801</v>
      </c>
      <c r="G2691" t="s">
        <v>7716</v>
      </c>
      <c r="H2691" t="s">
        <v>7800</v>
      </c>
    </row>
    <row r="2692" spans="1:8" ht="15" customHeight="1" x14ac:dyDescent="0.25">
      <c r="A2692" s="51">
        <v>2692</v>
      </c>
      <c r="B2692" s="40" t="s">
        <v>403</v>
      </c>
      <c r="C2692" s="40" t="s">
        <v>7713</v>
      </c>
      <c r="D2692" s="40" t="s">
        <v>7802</v>
      </c>
      <c r="E2692" s="40" t="s">
        <v>7803</v>
      </c>
      <c r="F2692" s="40" t="s">
        <v>7804</v>
      </c>
      <c r="G2692" t="s">
        <v>7716</v>
      </c>
      <c r="H2692" t="s">
        <v>7800</v>
      </c>
    </row>
    <row r="2693" spans="1:8" ht="15" customHeight="1" x14ac:dyDescent="0.25">
      <c r="A2693" s="51">
        <v>2693</v>
      </c>
      <c r="B2693" s="40" t="s">
        <v>403</v>
      </c>
      <c r="C2693" s="40" t="s">
        <v>7713</v>
      </c>
      <c r="D2693" s="40" t="s">
        <v>7805</v>
      </c>
      <c r="E2693" s="40" t="s">
        <v>7806</v>
      </c>
      <c r="F2693" s="40" t="s">
        <v>7807</v>
      </c>
      <c r="G2693" t="s">
        <v>7716</v>
      </c>
      <c r="H2693" t="s">
        <v>7800</v>
      </c>
    </row>
    <row r="2694" spans="1:8" ht="15" customHeight="1" x14ac:dyDescent="0.25">
      <c r="A2694" s="51">
        <v>2694</v>
      </c>
      <c r="B2694" s="40" t="s">
        <v>403</v>
      </c>
      <c r="C2694" s="40" t="s">
        <v>7713</v>
      </c>
      <c r="D2694" s="40" t="s">
        <v>7808</v>
      </c>
      <c r="E2694" s="40" t="s">
        <v>7809</v>
      </c>
      <c r="F2694" s="40" t="s">
        <v>7810</v>
      </c>
      <c r="G2694" t="s">
        <v>7716</v>
      </c>
      <c r="H2694" t="s">
        <v>7800</v>
      </c>
    </row>
    <row r="2695" spans="1:8" ht="15" customHeight="1" x14ac:dyDescent="0.25">
      <c r="A2695" s="51">
        <v>2695</v>
      </c>
      <c r="B2695" s="40" t="s">
        <v>403</v>
      </c>
      <c r="C2695" s="40" t="s">
        <v>7713</v>
      </c>
      <c r="D2695" s="40" t="s">
        <v>7811</v>
      </c>
      <c r="E2695" s="40" t="s">
        <v>7812</v>
      </c>
      <c r="F2695" s="40" t="s">
        <v>7813</v>
      </c>
      <c r="G2695" t="s">
        <v>7716</v>
      </c>
      <c r="H2695" t="s">
        <v>7800</v>
      </c>
    </row>
    <row r="2696" spans="1:8" ht="15" customHeight="1" x14ac:dyDescent="0.25">
      <c r="A2696" s="51">
        <v>2696</v>
      </c>
      <c r="B2696" s="40" t="s">
        <v>403</v>
      </c>
      <c r="C2696" s="40" t="s">
        <v>7713</v>
      </c>
      <c r="D2696" s="40" t="s">
        <v>7814</v>
      </c>
      <c r="E2696" s="40" t="s">
        <v>7815</v>
      </c>
      <c r="F2696" s="40" t="s">
        <v>7816</v>
      </c>
      <c r="G2696" t="s">
        <v>7716</v>
      </c>
      <c r="H2696" t="s">
        <v>7800</v>
      </c>
    </row>
    <row r="2697" spans="1:8" ht="15" customHeight="1" x14ac:dyDescent="0.25">
      <c r="A2697" s="51">
        <v>2697</v>
      </c>
      <c r="B2697" s="40" t="s">
        <v>403</v>
      </c>
      <c r="C2697" s="40" t="s">
        <v>7713</v>
      </c>
      <c r="D2697" s="40" t="s">
        <v>7817</v>
      </c>
      <c r="E2697" s="40" t="s">
        <v>7818</v>
      </c>
      <c r="F2697" s="40" t="s">
        <v>7819</v>
      </c>
      <c r="G2697" t="s">
        <v>7716</v>
      </c>
      <c r="H2697" t="s">
        <v>7800</v>
      </c>
    </row>
    <row r="2698" spans="1:8" ht="15" customHeight="1" x14ac:dyDescent="0.25">
      <c r="A2698" s="51">
        <v>2698</v>
      </c>
      <c r="B2698" s="40" t="s">
        <v>403</v>
      </c>
      <c r="C2698" s="40" t="s">
        <v>7713</v>
      </c>
      <c r="D2698" s="40" t="s">
        <v>7820</v>
      </c>
      <c r="E2698" s="40" t="s">
        <v>7821</v>
      </c>
      <c r="F2698" s="40" t="s">
        <v>7822</v>
      </c>
      <c r="G2698" t="s">
        <v>7716</v>
      </c>
      <c r="H2698" t="s">
        <v>7800</v>
      </c>
    </row>
    <row r="2699" spans="1:8" ht="15" customHeight="1" x14ac:dyDescent="0.25">
      <c r="A2699" s="51">
        <v>2699</v>
      </c>
      <c r="B2699" s="40" t="s">
        <v>403</v>
      </c>
      <c r="C2699" s="40" t="s">
        <v>7713</v>
      </c>
      <c r="D2699" s="40" t="s">
        <v>7823</v>
      </c>
      <c r="E2699" s="40" t="s">
        <v>7824</v>
      </c>
      <c r="F2699" s="40" t="s">
        <v>7825</v>
      </c>
      <c r="G2699" t="s">
        <v>7716</v>
      </c>
      <c r="H2699" t="s">
        <v>7800</v>
      </c>
    </row>
    <row r="2700" spans="1:8" ht="15" customHeight="1" x14ac:dyDescent="0.25">
      <c r="A2700" s="51">
        <v>2700</v>
      </c>
      <c r="B2700" s="40" t="s">
        <v>403</v>
      </c>
      <c r="C2700" s="40" t="s">
        <v>7713</v>
      </c>
      <c r="D2700" s="40" t="s">
        <v>7826</v>
      </c>
      <c r="E2700" s="40" t="s">
        <v>7827</v>
      </c>
      <c r="F2700" s="40" t="s">
        <v>7828</v>
      </c>
      <c r="G2700" t="s">
        <v>7716</v>
      </c>
      <c r="H2700" t="s">
        <v>7800</v>
      </c>
    </row>
    <row r="2701" spans="1:8" ht="15" customHeight="1" x14ac:dyDescent="0.25">
      <c r="A2701" s="51">
        <v>2701</v>
      </c>
      <c r="B2701" s="40" t="s">
        <v>403</v>
      </c>
      <c r="C2701" s="40" t="s">
        <v>7713</v>
      </c>
      <c r="D2701" s="40" t="s">
        <v>7829</v>
      </c>
      <c r="E2701" s="40" t="s">
        <v>7830</v>
      </c>
      <c r="F2701" s="40" t="s">
        <v>7831</v>
      </c>
      <c r="G2701" t="s">
        <v>7716</v>
      </c>
      <c r="H2701" t="s">
        <v>7800</v>
      </c>
    </row>
    <row r="2702" spans="1:8" ht="15" customHeight="1" x14ac:dyDescent="0.25">
      <c r="A2702" s="51">
        <v>2702</v>
      </c>
      <c r="B2702" s="40" t="s">
        <v>403</v>
      </c>
      <c r="C2702" s="40" t="s">
        <v>7713</v>
      </c>
      <c r="D2702" s="40" t="s">
        <v>7832</v>
      </c>
      <c r="E2702" s="40" t="s">
        <v>7833</v>
      </c>
      <c r="F2702" s="40" t="s">
        <v>7834</v>
      </c>
      <c r="G2702" t="s">
        <v>7716</v>
      </c>
      <c r="H2702" t="s">
        <v>7800</v>
      </c>
    </row>
    <row r="2703" spans="1:8" ht="15" customHeight="1" x14ac:dyDescent="0.25">
      <c r="A2703" s="51">
        <v>2703</v>
      </c>
      <c r="B2703" s="40" t="s">
        <v>403</v>
      </c>
      <c r="C2703" s="40" t="s">
        <v>7713</v>
      </c>
      <c r="D2703" s="40" t="s">
        <v>7835</v>
      </c>
      <c r="E2703" s="40" t="s">
        <v>7836</v>
      </c>
      <c r="F2703" s="40" t="s">
        <v>7837</v>
      </c>
      <c r="G2703" t="s">
        <v>7716</v>
      </c>
      <c r="H2703" t="s">
        <v>7800</v>
      </c>
    </row>
    <row r="2704" spans="1:8" ht="15" customHeight="1" x14ac:dyDescent="0.25">
      <c r="A2704" s="51">
        <v>2704</v>
      </c>
      <c r="B2704" s="40" t="s">
        <v>406</v>
      </c>
      <c r="C2704" s="40" t="s">
        <v>7838</v>
      </c>
      <c r="D2704" s="40" t="s">
        <v>406</v>
      </c>
      <c r="E2704" s="40" t="s">
        <v>7839</v>
      </c>
      <c r="F2704" s="40" t="s">
        <v>7840</v>
      </c>
      <c r="G2704" t="s">
        <v>7841</v>
      </c>
      <c r="H2704" t="s">
        <v>7839</v>
      </c>
    </row>
    <row r="2705" spans="1:8" ht="15" customHeight="1" x14ac:dyDescent="0.25">
      <c r="A2705" s="51">
        <v>2705</v>
      </c>
      <c r="B2705" s="40" t="s">
        <v>406</v>
      </c>
      <c r="C2705" s="40" t="s">
        <v>7838</v>
      </c>
      <c r="D2705" s="40" t="s">
        <v>7842</v>
      </c>
      <c r="E2705" s="40" t="s">
        <v>7843</v>
      </c>
      <c r="F2705" s="40" t="s">
        <v>7844</v>
      </c>
      <c r="G2705" t="s">
        <v>7841</v>
      </c>
      <c r="H2705" t="s">
        <v>7839</v>
      </c>
    </row>
    <row r="2706" spans="1:8" ht="15" customHeight="1" x14ac:dyDescent="0.25">
      <c r="A2706" s="51">
        <v>2706</v>
      </c>
      <c r="B2706" s="40" t="s">
        <v>406</v>
      </c>
      <c r="C2706" s="40" t="s">
        <v>7838</v>
      </c>
      <c r="D2706" s="40" t="s">
        <v>7845</v>
      </c>
      <c r="E2706" s="40" t="s">
        <v>7846</v>
      </c>
      <c r="F2706" s="40" t="s">
        <v>7847</v>
      </c>
      <c r="G2706" t="s">
        <v>7841</v>
      </c>
      <c r="H2706" t="s">
        <v>7839</v>
      </c>
    </row>
    <row r="2707" spans="1:8" ht="15" customHeight="1" x14ac:dyDescent="0.25">
      <c r="A2707" s="51">
        <v>2707</v>
      </c>
      <c r="B2707" s="40" t="s">
        <v>406</v>
      </c>
      <c r="C2707" s="40" t="s">
        <v>7838</v>
      </c>
      <c r="D2707" s="40" t="s">
        <v>7848</v>
      </c>
      <c r="E2707" s="40" t="s">
        <v>7849</v>
      </c>
      <c r="F2707" s="40" t="s">
        <v>7850</v>
      </c>
      <c r="G2707" t="s">
        <v>7841</v>
      </c>
      <c r="H2707" t="s">
        <v>7839</v>
      </c>
    </row>
    <row r="2708" spans="1:8" ht="15" customHeight="1" x14ac:dyDescent="0.25">
      <c r="A2708" s="51">
        <v>2708</v>
      </c>
      <c r="B2708" s="40" t="s">
        <v>406</v>
      </c>
      <c r="C2708" s="40" t="s">
        <v>7838</v>
      </c>
      <c r="D2708" s="40" t="s">
        <v>7851</v>
      </c>
      <c r="E2708" s="40" t="s">
        <v>7852</v>
      </c>
      <c r="F2708" s="40" t="s">
        <v>7853</v>
      </c>
      <c r="G2708" t="s">
        <v>7841</v>
      </c>
      <c r="H2708" t="s">
        <v>7839</v>
      </c>
    </row>
    <row r="2709" spans="1:8" ht="15" customHeight="1" x14ac:dyDescent="0.25">
      <c r="A2709" s="51">
        <v>2709</v>
      </c>
      <c r="B2709" s="40" t="s">
        <v>406</v>
      </c>
      <c r="C2709" s="40" t="s">
        <v>7838</v>
      </c>
      <c r="D2709" s="40" t="s">
        <v>7854</v>
      </c>
      <c r="E2709" s="40" t="s">
        <v>7852</v>
      </c>
      <c r="F2709" s="40" t="s">
        <v>7855</v>
      </c>
      <c r="G2709" t="s">
        <v>7841</v>
      </c>
      <c r="H2709" t="s">
        <v>7839</v>
      </c>
    </row>
    <row r="2710" spans="1:8" ht="15" customHeight="1" x14ac:dyDescent="0.25">
      <c r="A2710" s="51">
        <v>2710</v>
      </c>
      <c r="B2710" s="40" t="s">
        <v>406</v>
      </c>
      <c r="C2710" s="40" t="s">
        <v>7838</v>
      </c>
      <c r="D2710" s="40" t="s">
        <v>7856</v>
      </c>
      <c r="E2710" s="40" t="s">
        <v>7857</v>
      </c>
      <c r="F2710" s="40" t="s">
        <v>7858</v>
      </c>
      <c r="G2710" t="s">
        <v>7841</v>
      </c>
      <c r="H2710" t="s">
        <v>7839</v>
      </c>
    </row>
    <row r="2711" spans="1:8" ht="15" customHeight="1" x14ac:dyDescent="0.25">
      <c r="A2711" s="51">
        <v>2711</v>
      </c>
      <c r="B2711" s="40" t="s">
        <v>406</v>
      </c>
      <c r="C2711" s="40" t="s">
        <v>7838</v>
      </c>
      <c r="D2711" s="40" t="s">
        <v>7859</v>
      </c>
      <c r="E2711" s="40" t="s">
        <v>7860</v>
      </c>
      <c r="F2711" s="40" t="s">
        <v>7861</v>
      </c>
      <c r="G2711" t="s">
        <v>7841</v>
      </c>
      <c r="H2711" t="s">
        <v>7839</v>
      </c>
    </row>
    <row r="2712" spans="1:8" ht="15" customHeight="1" x14ac:dyDescent="0.25">
      <c r="A2712" s="51">
        <v>2712</v>
      </c>
      <c r="B2712" s="40" t="s">
        <v>406</v>
      </c>
      <c r="C2712" s="40" t="s">
        <v>7838</v>
      </c>
      <c r="D2712" s="40" t="s">
        <v>7862</v>
      </c>
      <c r="E2712" s="40" t="s">
        <v>7863</v>
      </c>
      <c r="F2712" s="40" t="s">
        <v>7864</v>
      </c>
      <c r="G2712" t="s">
        <v>7841</v>
      </c>
      <c r="H2712" t="s">
        <v>7839</v>
      </c>
    </row>
    <row r="2713" spans="1:8" ht="15" customHeight="1" x14ac:dyDescent="0.25">
      <c r="A2713" s="51">
        <v>2713</v>
      </c>
      <c r="B2713" s="40" t="s">
        <v>406</v>
      </c>
      <c r="C2713" s="40" t="s">
        <v>7838</v>
      </c>
      <c r="D2713" s="40" t="s">
        <v>7865</v>
      </c>
      <c r="E2713" s="40" t="s">
        <v>7866</v>
      </c>
      <c r="F2713" s="40" t="s">
        <v>7867</v>
      </c>
      <c r="G2713" t="s">
        <v>7841</v>
      </c>
      <c r="H2713" t="s">
        <v>7839</v>
      </c>
    </row>
    <row r="2714" spans="1:8" ht="15" customHeight="1" x14ac:dyDescent="0.25">
      <c r="A2714" s="51">
        <v>2714</v>
      </c>
      <c r="B2714" s="40" t="s">
        <v>409</v>
      </c>
      <c r="C2714" s="40" t="s">
        <v>7838</v>
      </c>
      <c r="D2714" s="40" t="s">
        <v>409</v>
      </c>
      <c r="E2714" s="40" t="s">
        <v>7868</v>
      </c>
      <c r="F2714" s="40" t="s">
        <v>7869</v>
      </c>
      <c r="G2714" t="s">
        <v>7841</v>
      </c>
      <c r="H2714" t="s">
        <v>7868</v>
      </c>
    </row>
    <row r="2715" spans="1:8" ht="15" customHeight="1" x14ac:dyDescent="0.25">
      <c r="A2715" s="51">
        <v>2715</v>
      </c>
      <c r="B2715" s="40" t="s">
        <v>409</v>
      </c>
      <c r="C2715" s="40" t="s">
        <v>7838</v>
      </c>
      <c r="D2715" s="40" t="s">
        <v>7870</v>
      </c>
      <c r="E2715" s="40" t="s">
        <v>7871</v>
      </c>
      <c r="F2715" s="40" t="s">
        <v>7872</v>
      </c>
      <c r="G2715" t="s">
        <v>7841</v>
      </c>
      <c r="H2715" t="s">
        <v>7868</v>
      </c>
    </row>
    <row r="2716" spans="1:8" ht="15" customHeight="1" x14ac:dyDescent="0.25">
      <c r="A2716" s="51">
        <v>2716</v>
      </c>
      <c r="B2716" s="40" t="s">
        <v>409</v>
      </c>
      <c r="C2716" s="40" t="s">
        <v>7838</v>
      </c>
      <c r="D2716" s="40" t="s">
        <v>7873</v>
      </c>
      <c r="E2716" s="40" t="s">
        <v>7874</v>
      </c>
      <c r="F2716" s="40" t="s">
        <v>7875</v>
      </c>
      <c r="G2716" t="s">
        <v>7841</v>
      </c>
      <c r="H2716" t="s">
        <v>7868</v>
      </c>
    </row>
    <row r="2717" spans="1:8" ht="15" customHeight="1" x14ac:dyDescent="0.25">
      <c r="A2717" s="51">
        <v>2717</v>
      </c>
      <c r="B2717" s="40" t="s">
        <v>409</v>
      </c>
      <c r="C2717" s="40" t="s">
        <v>7838</v>
      </c>
      <c r="D2717" s="40" t="s">
        <v>7876</v>
      </c>
      <c r="E2717" s="40" t="s">
        <v>7877</v>
      </c>
      <c r="F2717" s="40" t="s">
        <v>7878</v>
      </c>
      <c r="G2717" t="s">
        <v>7841</v>
      </c>
      <c r="H2717" t="s">
        <v>7868</v>
      </c>
    </row>
    <row r="2718" spans="1:8" ht="15" customHeight="1" x14ac:dyDescent="0.25">
      <c r="A2718" s="51">
        <v>2718</v>
      </c>
      <c r="B2718" s="40" t="s">
        <v>409</v>
      </c>
      <c r="C2718" s="40" t="s">
        <v>7838</v>
      </c>
      <c r="D2718" s="40" t="s">
        <v>7879</v>
      </c>
      <c r="E2718" s="40" t="s">
        <v>7880</v>
      </c>
      <c r="F2718" s="40" t="s">
        <v>7881</v>
      </c>
      <c r="G2718" t="s">
        <v>7841</v>
      </c>
      <c r="H2718" t="s">
        <v>7868</v>
      </c>
    </row>
    <row r="2719" spans="1:8" ht="15" customHeight="1" x14ac:dyDescent="0.25">
      <c r="A2719" s="51">
        <v>2719</v>
      </c>
      <c r="B2719" s="40" t="s">
        <v>409</v>
      </c>
      <c r="C2719" s="40" t="s">
        <v>7838</v>
      </c>
      <c r="D2719" s="40" t="s">
        <v>7882</v>
      </c>
      <c r="E2719" s="40" t="s">
        <v>7883</v>
      </c>
      <c r="F2719" s="40" t="s">
        <v>7884</v>
      </c>
      <c r="G2719" t="s">
        <v>7841</v>
      </c>
      <c r="H2719" t="s">
        <v>7868</v>
      </c>
    </row>
    <row r="2720" spans="1:8" ht="15" customHeight="1" x14ac:dyDescent="0.25">
      <c r="A2720" s="51">
        <v>2720</v>
      </c>
      <c r="B2720" s="40" t="s">
        <v>409</v>
      </c>
      <c r="C2720" s="40" t="s">
        <v>7838</v>
      </c>
      <c r="D2720" s="40" t="s">
        <v>7885</v>
      </c>
      <c r="E2720" s="40" t="s">
        <v>7886</v>
      </c>
      <c r="F2720" s="40" t="s">
        <v>7887</v>
      </c>
      <c r="G2720" t="s">
        <v>7841</v>
      </c>
      <c r="H2720" t="s">
        <v>7868</v>
      </c>
    </row>
    <row r="2721" spans="1:8" ht="15" customHeight="1" x14ac:dyDescent="0.25">
      <c r="A2721" s="51">
        <v>2721</v>
      </c>
      <c r="B2721" s="40" t="s">
        <v>409</v>
      </c>
      <c r="C2721" s="40" t="s">
        <v>7838</v>
      </c>
      <c r="D2721" s="40" t="s">
        <v>7888</v>
      </c>
      <c r="E2721" s="40" t="s">
        <v>7889</v>
      </c>
      <c r="F2721" s="40" t="s">
        <v>7890</v>
      </c>
      <c r="G2721" t="s">
        <v>7841</v>
      </c>
      <c r="H2721" t="s">
        <v>7868</v>
      </c>
    </row>
    <row r="2722" spans="1:8" ht="15" customHeight="1" x14ac:dyDescent="0.25">
      <c r="A2722" s="51">
        <v>2722</v>
      </c>
      <c r="B2722" s="40" t="s">
        <v>409</v>
      </c>
      <c r="C2722" s="40" t="s">
        <v>7838</v>
      </c>
      <c r="D2722" s="40" t="s">
        <v>7891</v>
      </c>
      <c r="E2722" s="40" t="s">
        <v>7892</v>
      </c>
      <c r="F2722" s="40" t="s">
        <v>7893</v>
      </c>
      <c r="G2722" t="s">
        <v>7841</v>
      </c>
      <c r="H2722" t="s">
        <v>7868</v>
      </c>
    </row>
    <row r="2723" spans="1:8" ht="15" customHeight="1" x14ac:dyDescent="0.25">
      <c r="A2723" s="51">
        <v>2723</v>
      </c>
      <c r="B2723" s="40" t="s">
        <v>409</v>
      </c>
      <c r="C2723" s="40" t="s">
        <v>7838</v>
      </c>
      <c r="D2723" s="40" t="s">
        <v>7894</v>
      </c>
      <c r="E2723" s="40" t="s">
        <v>7895</v>
      </c>
      <c r="F2723" s="40" t="s">
        <v>7896</v>
      </c>
      <c r="G2723" t="s">
        <v>7841</v>
      </c>
      <c r="H2723" t="s">
        <v>7868</v>
      </c>
    </row>
    <row r="2724" spans="1:8" ht="15" customHeight="1" x14ac:dyDescent="0.25">
      <c r="A2724" s="51">
        <v>2724</v>
      </c>
      <c r="B2724" s="40" t="s">
        <v>409</v>
      </c>
      <c r="C2724" s="40" t="s">
        <v>7838</v>
      </c>
      <c r="D2724" s="40" t="s">
        <v>7897</v>
      </c>
      <c r="E2724" s="40" t="s">
        <v>7898</v>
      </c>
      <c r="F2724" s="40" t="s">
        <v>7899</v>
      </c>
      <c r="G2724" t="s">
        <v>7841</v>
      </c>
      <c r="H2724" t="s">
        <v>7868</v>
      </c>
    </row>
    <row r="2725" spans="1:8" ht="15" customHeight="1" x14ac:dyDescent="0.25">
      <c r="A2725" s="51">
        <v>2725</v>
      </c>
      <c r="B2725" s="40" t="s">
        <v>409</v>
      </c>
      <c r="C2725" s="40" t="s">
        <v>7838</v>
      </c>
      <c r="D2725" s="40" t="s">
        <v>7900</v>
      </c>
      <c r="E2725" s="40" t="s">
        <v>7901</v>
      </c>
      <c r="F2725" s="40" t="s">
        <v>7902</v>
      </c>
      <c r="G2725" t="s">
        <v>7841</v>
      </c>
      <c r="H2725" t="s">
        <v>7868</v>
      </c>
    </row>
    <row r="2726" spans="1:8" ht="15" customHeight="1" x14ac:dyDescent="0.25">
      <c r="A2726" s="51">
        <v>2726</v>
      </c>
      <c r="B2726" s="40" t="s">
        <v>409</v>
      </c>
      <c r="C2726" s="40" t="s">
        <v>7838</v>
      </c>
      <c r="D2726" s="40" t="s">
        <v>7903</v>
      </c>
      <c r="E2726" s="40" t="s">
        <v>7904</v>
      </c>
      <c r="F2726" s="40" t="s">
        <v>7905</v>
      </c>
      <c r="G2726" t="s">
        <v>7841</v>
      </c>
      <c r="H2726" t="s">
        <v>7868</v>
      </c>
    </row>
    <row r="2727" spans="1:8" ht="15" customHeight="1" x14ac:dyDescent="0.25">
      <c r="A2727" s="51">
        <v>2727</v>
      </c>
      <c r="B2727" s="40" t="s">
        <v>409</v>
      </c>
      <c r="C2727" s="40" t="s">
        <v>7838</v>
      </c>
      <c r="D2727" s="40" t="s">
        <v>7906</v>
      </c>
      <c r="E2727" s="40" t="s">
        <v>7907</v>
      </c>
      <c r="F2727" s="40" t="s">
        <v>7908</v>
      </c>
      <c r="G2727" t="s">
        <v>7841</v>
      </c>
      <c r="H2727" t="s">
        <v>7868</v>
      </c>
    </row>
    <row r="2728" spans="1:8" ht="15" customHeight="1" x14ac:dyDescent="0.25">
      <c r="A2728" s="51">
        <v>2728</v>
      </c>
      <c r="B2728" s="40" t="s">
        <v>409</v>
      </c>
      <c r="C2728" s="40" t="s">
        <v>7838</v>
      </c>
      <c r="D2728" s="40" t="s">
        <v>7909</v>
      </c>
      <c r="E2728" s="40" t="s">
        <v>7910</v>
      </c>
      <c r="F2728" s="40" t="s">
        <v>7911</v>
      </c>
      <c r="G2728" t="s">
        <v>7841</v>
      </c>
      <c r="H2728" t="s">
        <v>7868</v>
      </c>
    </row>
    <row r="2729" spans="1:8" ht="15" customHeight="1" x14ac:dyDescent="0.25">
      <c r="A2729" s="51">
        <v>2729</v>
      </c>
      <c r="B2729" s="40" t="s">
        <v>409</v>
      </c>
      <c r="C2729" s="40" t="s">
        <v>7838</v>
      </c>
      <c r="D2729" s="40" t="s">
        <v>7912</v>
      </c>
      <c r="E2729" s="40" t="s">
        <v>7913</v>
      </c>
      <c r="F2729" s="40" t="s">
        <v>7914</v>
      </c>
      <c r="G2729" t="s">
        <v>7841</v>
      </c>
      <c r="H2729" t="s">
        <v>7868</v>
      </c>
    </row>
    <row r="2730" spans="1:8" ht="15" customHeight="1" x14ac:dyDescent="0.25">
      <c r="A2730" s="51">
        <v>2730</v>
      </c>
      <c r="B2730" s="40" t="s">
        <v>409</v>
      </c>
      <c r="C2730" s="40" t="s">
        <v>7838</v>
      </c>
      <c r="D2730" s="40" t="s">
        <v>7915</v>
      </c>
      <c r="E2730" s="40" t="s">
        <v>7916</v>
      </c>
      <c r="F2730" s="40" t="s">
        <v>7917</v>
      </c>
      <c r="G2730" t="s">
        <v>7841</v>
      </c>
      <c r="H2730" t="s">
        <v>7868</v>
      </c>
    </row>
    <row r="2731" spans="1:8" ht="15" customHeight="1" x14ac:dyDescent="0.25">
      <c r="A2731" s="51">
        <v>2731</v>
      </c>
      <c r="B2731" s="40" t="s">
        <v>409</v>
      </c>
      <c r="C2731" s="40" t="s">
        <v>7838</v>
      </c>
      <c r="D2731" s="40" t="s">
        <v>7918</v>
      </c>
      <c r="E2731" s="40" t="s">
        <v>7919</v>
      </c>
      <c r="F2731" s="40" t="s">
        <v>7920</v>
      </c>
      <c r="G2731" t="s">
        <v>7841</v>
      </c>
      <c r="H2731" t="s">
        <v>7868</v>
      </c>
    </row>
    <row r="2732" spans="1:8" ht="15" customHeight="1" x14ac:dyDescent="0.25">
      <c r="A2732" s="51">
        <v>2732</v>
      </c>
      <c r="B2732" s="40" t="s">
        <v>409</v>
      </c>
      <c r="C2732" s="40" t="s">
        <v>7838</v>
      </c>
      <c r="D2732" s="40" t="s">
        <v>7921</v>
      </c>
      <c r="E2732" s="40" t="s">
        <v>7922</v>
      </c>
      <c r="F2732" s="40" t="s">
        <v>7923</v>
      </c>
      <c r="G2732" t="s">
        <v>7841</v>
      </c>
      <c r="H2732" t="s">
        <v>7868</v>
      </c>
    </row>
    <row r="2733" spans="1:8" ht="15" customHeight="1" x14ac:dyDescent="0.25">
      <c r="A2733" s="51">
        <v>2733</v>
      </c>
      <c r="B2733" s="40" t="s">
        <v>409</v>
      </c>
      <c r="C2733" s="40" t="s">
        <v>7838</v>
      </c>
      <c r="D2733" s="40" t="s">
        <v>7924</v>
      </c>
      <c r="E2733" s="40" t="s">
        <v>7925</v>
      </c>
      <c r="F2733" s="40" t="s">
        <v>7926</v>
      </c>
      <c r="G2733" t="s">
        <v>7841</v>
      </c>
      <c r="H2733" t="s">
        <v>7868</v>
      </c>
    </row>
    <row r="2734" spans="1:8" ht="15" customHeight="1" x14ac:dyDescent="0.25">
      <c r="A2734" s="51">
        <v>2734</v>
      </c>
      <c r="B2734" s="40" t="s">
        <v>409</v>
      </c>
      <c r="C2734" s="40" t="s">
        <v>7838</v>
      </c>
      <c r="D2734" s="40" t="s">
        <v>7927</v>
      </c>
      <c r="E2734" s="40" t="s">
        <v>7928</v>
      </c>
      <c r="F2734" s="40" t="s">
        <v>7929</v>
      </c>
      <c r="G2734" t="s">
        <v>7841</v>
      </c>
      <c r="H2734" t="s">
        <v>7868</v>
      </c>
    </row>
    <row r="2735" spans="1:8" ht="15" customHeight="1" x14ac:dyDescent="0.25">
      <c r="A2735" s="51">
        <v>2735</v>
      </c>
      <c r="B2735" s="40" t="s">
        <v>409</v>
      </c>
      <c r="C2735" s="40" t="s">
        <v>7838</v>
      </c>
      <c r="D2735" s="40" t="s">
        <v>7930</v>
      </c>
      <c r="E2735" s="40" t="s">
        <v>7931</v>
      </c>
      <c r="F2735" s="40" t="s">
        <v>7932</v>
      </c>
      <c r="G2735" t="s">
        <v>7841</v>
      </c>
      <c r="H2735" t="s">
        <v>7868</v>
      </c>
    </row>
    <row r="2736" spans="1:8" ht="15" customHeight="1" x14ac:dyDescent="0.25">
      <c r="A2736" s="51">
        <v>2736</v>
      </c>
      <c r="B2736" s="40" t="s">
        <v>409</v>
      </c>
      <c r="C2736" s="40" t="s">
        <v>7838</v>
      </c>
      <c r="D2736" s="40" t="s">
        <v>7933</v>
      </c>
      <c r="E2736" s="40" t="s">
        <v>7934</v>
      </c>
      <c r="F2736" s="40" t="s">
        <v>7935</v>
      </c>
      <c r="G2736" t="s">
        <v>7841</v>
      </c>
      <c r="H2736" t="s">
        <v>7868</v>
      </c>
    </row>
    <row r="2737" spans="1:8" ht="15" customHeight="1" x14ac:dyDescent="0.25">
      <c r="A2737" s="51">
        <v>2737</v>
      </c>
      <c r="B2737" s="40" t="s">
        <v>409</v>
      </c>
      <c r="C2737" s="40" t="s">
        <v>7838</v>
      </c>
      <c r="D2737" s="40" t="s">
        <v>7936</v>
      </c>
      <c r="E2737" s="40" t="s">
        <v>7937</v>
      </c>
      <c r="F2737" s="40" t="s">
        <v>7938</v>
      </c>
      <c r="G2737" t="s">
        <v>7841</v>
      </c>
      <c r="H2737" t="s">
        <v>7868</v>
      </c>
    </row>
    <row r="2738" spans="1:8" ht="15" customHeight="1" x14ac:dyDescent="0.25">
      <c r="A2738" s="51">
        <v>2738</v>
      </c>
      <c r="B2738" s="40" t="s">
        <v>409</v>
      </c>
      <c r="C2738" s="40" t="s">
        <v>7838</v>
      </c>
      <c r="D2738" s="40" t="s">
        <v>7939</v>
      </c>
      <c r="E2738" s="40" t="s">
        <v>7940</v>
      </c>
      <c r="F2738" s="40" t="s">
        <v>7941</v>
      </c>
      <c r="G2738" t="s">
        <v>7841</v>
      </c>
      <c r="H2738" t="s">
        <v>7868</v>
      </c>
    </row>
    <row r="2739" spans="1:8" ht="15" customHeight="1" x14ac:dyDescent="0.25">
      <c r="A2739" s="51">
        <v>2739</v>
      </c>
      <c r="B2739" s="40" t="s">
        <v>409</v>
      </c>
      <c r="C2739" s="40" t="s">
        <v>7838</v>
      </c>
      <c r="D2739" s="40" t="s">
        <v>7942</v>
      </c>
      <c r="E2739" s="40" t="s">
        <v>7943</v>
      </c>
      <c r="F2739" s="40" t="s">
        <v>7944</v>
      </c>
      <c r="G2739" t="s">
        <v>7841</v>
      </c>
      <c r="H2739" t="s">
        <v>7868</v>
      </c>
    </row>
    <row r="2740" spans="1:8" ht="15" customHeight="1" x14ac:dyDescent="0.25">
      <c r="A2740" s="51">
        <v>2740</v>
      </c>
      <c r="B2740" s="40" t="s">
        <v>409</v>
      </c>
      <c r="C2740" s="40" t="s">
        <v>7838</v>
      </c>
      <c r="D2740" s="40" t="s">
        <v>7945</v>
      </c>
      <c r="E2740" s="40" t="s">
        <v>7946</v>
      </c>
      <c r="F2740" s="40" t="s">
        <v>7947</v>
      </c>
      <c r="G2740" t="s">
        <v>7841</v>
      </c>
      <c r="H2740" t="s">
        <v>7868</v>
      </c>
    </row>
    <row r="2741" spans="1:8" ht="15" customHeight="1" x14ac:dyDescent="0.25">
      <c r="A2741" s="51">
        <v>2741</v>
      </c>
      <c r="B2741" s="40" t="s">
        <v>409</v>
      </c>
      <c r="C2741" s="40" t="s">
        <v>7838</v>
      </c>
      <c r="D2741" s="40" t="s">
        <v>7948</v>
      </c>
      <c r="E2741" s="40" t="s">
        <v>7949</v>
      </c>
      <c r="F2741" s="40" t="s">
        <v>7950</v>
      </c>
      <c r="G2741" t="s">
        <v>7841</v>
      </c>
      <c r="H2741" t="s">
        <v>7868</v>
      </c>
    </row>
    <row r="2742" spans="1:8" ht="15" customHeight="1" x14ac:dyDescent="0.25">
      <c r="A2742" s="51">
        <v>2742</v>
      </c>
      <c r="B2742" s="40" t="s">
        <v>409</v>
      </c>
      <c r="C2742" s="40" t="s">
        <v>7838</v>
      </c>
      <c r="D2742" s="40" t="s">
        <v>7951</v>
      </c>
      <c r="E2742" s="40" t="s">
        <v>7952</v>
      </c>
      <c r="F2742" s="40" t="s">
        <v>7953</v>
      </c>
      <c r="G2742" t="s">
        <v>7841</v>
      </c>
      <c r="H2742" t="s">
        <v>7868</v>
      </c>
    </row>
    <row r="2743" spans="1:8" ht="15" customHeight="1" x14ac:dyDescent="0.25">
      <c r="A2743" s="51">
        <v>2743</v>
      </c>
      <c r="B2743" s="40" t="s">
        <v>409</v>
      </c>
      <c r="C2743" s="40" t="s">
        <v>7838</v>
      </c>
      <c r="D2743" s="40" t="s">
        <v>7954</v>
      </c>
      <c r="E2743" s="40" t="s">
        <v>7955</v>
      </c>
      <c r="F2743" s="40" t="s">
        <v>7956</v>
      </c>
      <c r="G2743" t="s">
        <v>7841</v>
      </c>
      <c r="H2743" t="s">
        <v>7868</v>
      </c>
    </row>
    <row r="2744" spans="1:8" ht="15" customHeight="1" x14ac:dyDescent="0.25">
      <c r="A2744" s="51">
        <v>2744</v>
      </c>
      <c r="B2744" s="40" t="s">
        <v>409</v>
      </c>
      <c r="C2744" s="40" t="s">
        <v>7838</v>
      </c>
      <c r="D2744" s="40" t="s">
        <v>7957</v>
      </c>
      <c r="E2744" s="40" t="s">
        <v>7958</v>
      </c>
      <c r="F2744" s="40" t="s">
        <v>7959</v>
      </c>
      <c r="G2744" t="s">
        <v>7841</v>
      </c>
      <c r="H2744" t="s">
        <v>7868</v>
      </c>
    </row>
    <row r="2745" spans="1:8" ht="15" customHeight="1" x14ac:dyDescent="0.25">
      <c r="A2745" s="51">
        <v>2745</v>
      </c>
      <c r="B2745" s="40" t="s">
        <v>409</v>
      </c>
      <c r="C2745" s="40" t="s">
        <v>7838</v>
      </c>
      <c r="D2745" s="40" t="s">
        <v>7960</v>
      </c>
      <c r="E2745" s="40" t="s">
        <v>7961</v>
      </c>
      <c r="F2745" s="40" t="s">
        <v>165</v>
      </c>
      <c r="G2745" t="s">
        <v>7841</v>
      </c>
      <c r="H2745" t="s">
        <v>7868</v>
      </c>
    </row>
    <row r="2746" spans="1:8" ht="15" customHeight="1" x14ac:dyDescent="0.25">
      <c r="A2746" s="51">
        <v>2746</v>
      </c>
      <c r="B2746" s="40" t="s">
        <v>412</v>
      </c>
      <c r="C2746" s="40" t="s">
        <v>7838</v>
      </c>
      <c r="D2746" s="40" t="s">
        <v>412</v>
      </c>
      <c r="E2746" s="40" t="s">
        <v>7962</v>
      </c>
      <c r="F2746" s="40" t="s">
        <v>7963</v>
      </c>
      <c r="G2746" t="s">
        <v>7841</v>
      </c>
      <c r="H2746" t="s">
        <v>7962</v>
      </c>
    </row>
    <row r="2747" spans="1:8" ht="15" customHeight="1" x14ac:dyDescent="0.25">
      <c r="A2747" s="51">
        <v>2747</v>
      </c>
      <c r="B2747" s="40" t="s">
        <v>412</v>
      </c>
      <c r="C2747" s="40" t="s">
        <v>7838</v>
      </c>
      <c r="D2747" s="40" t="s">
        <v>7964</v>
      </c>
      <c r="E2747" s="40" t="s">
        <v>7962</v>
      </c>
      <c r="F2747" s="40" t="s">
        <v>7965</v>
      </c>
      <c r="G2747" t="s">
        <v>7841</v>
      </c>
      <c r="H2747" t="s">
        <v>7962</v>
      </c>
    </row>
    <row r="2748" spans="1:8" ht="15" customHeight="1" x14ac:dyDescent="0.25">
      <c r="A2748" s="51">
        <v>2748</v>
      </c>
      <c r="B2748" s="40" t="s">
        <v>412</v>
      </c>
      <c r="C2748" s="40" t="s">
        <v>7838</v>
      </c>
      <c r="D2748" s="40" t="s">
        <v>7966</v>
      </c>
      <c r="E2748" s="40" t="s">
        <v>7967</v>
      </c>
      <c r="F2748" s="40" t="s">
        <v>7968</v>
      </c>
      <c r="G2748" t="s">
        <v>7841</v>
      </c>
      <c r="H2748" t="s">
        <v>7962</v>
      </c>
    </row>
    <row r="2749" spans="1:8" ht="15" customHeight="1" x14ac:dyDescent="0.25">
      <c r="A2749" s="51">
        <v>2749</v>
      </c>
      <c r="B2749" s="40" t="s">
        <v>412</v>
      </c>
      <c r="C2749" s="40" t="s">
        <v>7838</v>
      </c>
      <c r="D2749" s="40" t="s">
        <v>7969</v>
      </c>
      <c r="E2749" s="40" t="s">
        <v>7970</v>
      </c>
      <c r="F2749" s="40" t="s">
        <v>7971</v>
      </c>
      <c r="G2749" t="s">
        <v>7841</v>
      </c>
      <c r="H2749" t="s">
        <v>7962</v>
      </c>
    </row>
    <row r="2750" spans="1:8" ht="15" customHeight="1" x14ac:dyDescent="0.25">
      <c r="A2750" s="51">
        <v>2750</v>
      </c>
      <c r="B2750" s="40" t="s">
        <v>412</v>
      </c>
      <c r="C2750" s="40" t="s">
        <v>7838</v>
      </c>
      <c r="D2750" s="40" t="s">
        <v>7972</v>
      </c>
      <c r="E2750" s="40" t="s">
        <v>7973</v>
      </c>
      <c r="F2750" s="40" t="s">
        <v>7974</v>
      </c>
      <c r="G2750" t="s">
        <v>7841</v>
      </c>
      <c r="H2750" t="s">
        <v>7962</v>
      </c>
    </row>
    <row r="2751" spans="1:8" ht="15" customHeight="1" x14ac:dyDescent="0.25">
      <c r="A2751" s="51">
        <v>2751</v>
      </c>
      <c r="B2751" s="40" t="s">
        <v>412</v>
      </c>
      <c r="C2751" s="40" t="s">
        <v>7838</v>
      </c>
      <c r="D2751" s="40" t="s">
        <v>7975</v>
      </c>
      <c r="E2751" s="40" t="s">
        <v>7976</v>
      </c>
      <c r="F2751" s="40" t="s">
        <v>7977</v>
      </c>
      <c r="G2751" t="s">
        <v>7841</v>
      </c>
      <c r="H2751" t="s">
        <v>7962</v>
      </c>
    </row>
    <row r="2752" spans="1:8" ht="15" customHeight="1" x14ac:dyDescent="0.25">
      <c r="A2752" s="51">
        <v>2752</v>
      </c>
      <c r="B2752" s="40" t="s">
        <v>412</v>
      </c>
      <c r="C2752" s="40" t="s">
        <v>7838</v>
      </c>
      <c r="D2752" s="40" t="s">
        <v>7978</v>
      </c>
      <c r="E2752" s="40" t="s">
        <v>7979</v>
      </c>
      <c r="F2752" s="40" t="s">
        <v>7980</v>
      </c>
      <c r="G2752" t="s">
        <v>7841</v>
      </c>
      <c r="H2752" t="s">
        <v>7962</v>
      </c>
    </row>
    <row r="2753" spans="1:8" ht="15" customHeight="1" x14ac:dyDescent="0.25">
      <c r="A2753" s="51">
        <v>2753</v>
      </c>
      <c r="B2753" s="40" t="s">
        <v>412</v>
      </c>
      <c r="C2753" s="40" t="s">
        <v>7838</v>
      </c>
      <c r="D2753" s="40" t="s">
        <v>7981</v>
      </c>
      <c r="E2753" s="40" t="s">
        <v>7982</v>
      </c>
      <c r="F2753" s="40" t="s">
        <v>7983</v>
      </c>
      <c r="G2753" t="s">
        <v>7841</v>
      </c>
      <c r="H2753" t="s">
        <v>7962</v>
      </c>
    </row>
    <row r="2754" spans="1:8" ht="15" customHeight="1" x14ac:dyDescent="0.25">
      <c r="A2754" s="51">
        <v>2754</v>
      </c>
      <c r="B2754" s="40" t="s">
        <v>412</v>
      </c>
      <c r="C2754" s="40" t="s">
        <v>7985</v>
      </c>
      <c r="D2754" s="40" t="s">
        <v>7984</v>
      </c>
      <c r="E2754" s="40" t="s">
        <v>7986</v>
      </c>
      <c r="F2754" s="40" t="s">
        <v>7987</v>
      </c>
      <c r="G2754" t="s">
        <v>7988</v>
      </c>
      <c r="H2754" t="s">
        <v>7962</v>
      </c>
    </row>
    <row r="2755" spans="1:8" ht="15" customHeight="1" x14ac:dyDescent="0.25">
      <c r="A2755" s="51">
        <v>2755</v>
      </c>
      <c r="B2755" s="40" t="s">
        <v>415</v>
      </c>
      <c r="C2755" s="40" t="s">
        <v>7985</v>
      </c>
      <c r="D2755" s="40" t="s">
        <v>415</v>
      </c>
      <c r="E2755" s="40" t="s">
        <v>7989</v>
      </c>
      <c r="F2755" s="40" t="s">
        <v>7990</v>
      </c>
      <c r="G2755" t="s">
        <v>7988</v>
      </c>
      <c r="H2755" t="s">
        <v>7989</v>
      </c>
    </row>
    <row r="2756" spans="1:8" ht="15" customHeight="1" x14ac:dyDescent="0.25">
      <c r="A2756" s="51">
        <v>2756</v>
      </c>
      <c r="B2756" s="40" t="s">
        <v>415</v>
      </c>
      <c r="C2756" s="40" t="s">
        <v>7985</v>
      </c>
      <c r="D2756" s="40" t="s">
        <v>7991</v>
      </c>
      <c r="E2756" s="40" t="s">
        <v>7989</v>
      </c>
      <c r="F2756" s="40" t="s">
        <v>7992</v>
      </c>
      <c r="G2756" t="s">
        <v>7988</v>
      </c>
      <c r="H2756" t="s">
        <v>7989</v>
      </c>
    </row>
    <row r="2757" spans="1:8" ht="15" customHeight="1" x14ac:dyDescent="0.25">
      <c r="A2757" s="51">
        <v>2757</v>
      </c>
      <c r="B2757" s="40" t="s">
        <v>415</v>
      </c>
      <c r="C2757" s="40" t="s">
        <v>7985</v>
      </c>
      <c r="D2757" s="40" t="s">
        <v>7993</v>
      </c>
      <c r="E2757" s="40" t="s">
        <v>7989</v>
      </c>
      <c r="F2757" s="40" t="s">
        <v>7994</v>
      </c>
      <c r="G2757" t="s">
        <v>7988</v>
      </c>
      <c r="H2757" t="s">
        <v>7989</v>
      </c>
    </row>
    <row r="2758" spans="1:8" ht="15" customHeight="1" x14ac:dyDescent="0.25">
      <c r="A2758" s="51">
        <v>2758</v>
      </c>
      <c r="B2758" s="40" t="s">
        <v>418</v>
      </c>
      <c r="C2758" s="40" t="s">
        <v>7985</v>
      </c>
      <c r="D2758" s="40" t="s">
        <v>418</v>
      </c>
      <c r="E2758" s="40" t="s">
        <v>7995</v>
      </c>
      <c r="F2758" s="40" t="s">
        <v>7996</v>
      </c>
      <c r="G2758" t="s">
        <v>7988</v>
      </c>
      <c r="H2758" t="s">
        <v>7995</v>
      </c>
    </row>
    <row r="2759" spans="1:8" ht="15" customHeight="1" x14ac:dyDescent="0.25">
      <c r="A2759" s="51">
        <v>2759</v>
      </c>
      <c r="B2759" s="40" t="s">
        <v>418</v>
      </c>
      <c r="C2759" s="40" t="s">
        <v>7985</v>
      </c>
      <c r="D2759" s="40" t="s">
        <v>7997</v>
      </c>
      <c r="E2759" s="40" t="s">
        <v>7998</v>
      </c>
      <c r="F2759" s="40" t="s">
        <v>7999</v>
      </c>
      <c r="G2759" t="s">
        <v>7988</v>
      </c>
      <c r="H2759" t="s">
        <v>7995</v>
      </c>
    </row>
    <row r="2760" spans="1:8" ht="15" customHeight="1" x14ac:dyDescent="0.25">
      <c r="A2760" s="51">
        <v>2760</v>
      </c>
      <c r="B2760" s="40" t="s">
        <v>418</v>
      </c>
      <c r="C2760" s="40" t="s">
        <v>7985</v>
      </c>
      <c r="D2760" s="40" t="s">
        <v>8000</v>
      </c>
      <c r="E2760" s="40" t="s">
        <v>7998</v>
      </c>
      <c r="F2760" s="40" t="s">
        <v>8001</v>
      </c>
      <c r="G2760" t="s">
        <v>7988</v>
      </c>
      <c r="H2760" t="s">
        <v>7995</v>
      </c>
    </row>
    <row r="2761" spans="1:8" ht="15" customHeight="1" x14ac:dyDescent="0.25">
      <c r="A2761" s="51">
        <v>2761</v>
      </c>
      <c r="B2761" s="40" t="s">
        <v>418</v>
      </c>
      <c r="C2761" s="40" t="s">
        <v>7985</v>
      </c>
      <c r="D2761" s="40" t="s">
        <v>8002</v>
      </c>
      <c r="E2761" s="40" t="s">
        <v>8003</v>
      </c>
      <c r="F2761" s="40" t="s">
        <v>8004</v>
      </c>
      <c r="G2761" t="s">
        <v>7988</v>
      </c>
      <c r="H2761" t="s">
        <v>7995</v>
      </c>
    </row>
    <row r="2762" spans="1:8" ht="15" customHeight="1" x14ac:dyDescent="0.25">
      <c r="A2762" s="51">
        <v>2762</v>
      </c>
      <c r="B2762" s="40" t="s">
        <v>418</v>
      </c>
      <c r="C2762" s="40" t="s">
        <v>7985</v>
      </c>
      <c r="D2762" s="40" t="s">
        <v>8005</v>
      </c>
      <c r="E2762" s="40" t="s">
        <v>8003</v>
      </c>
      <c r="F2762" s="40" t="s">
        <v>8006</v>
      </c>
      <c r="G2762" t="s">
        <v>7988</v>
      </c>
      <c r="H2762" t="s">
        <v>7995</v>
      </c>
    </row>
    <row r="2763" spans="1:8" ht="15" customHeight="1" x14ac:dyDescent="0.25">
      <c r="A2763" s="51">
        <v>2763</v>
      </c>
      <c r="B2763" s="40" t="s">
        <v>421</v>
      </c>
      <c r="C2763" s="40" t="s">
        <v>7985</v>
      </c>
      <c r="D2763" s="40" t="s">
        <v>421</v>
      </c>
      <c r="E2763" s="40" t="s">
        <v>7988</v>
      </c>
      <c r="F2763" s="40" t="s">
        <v>8007</v>
      </c>
      <c r="G2763" t="s">
        <v>7988</v>
      </c>
      <c r="H2763" t="s">
        <v>7988</v>
      </c>
    </row>
    <row r="2764" spans="1:8" ht="15" customHeight="1" x14ac:dyDescent="0.25">
      <c r="A2764" s="51">
        <v>2764</v>
      </c>
      <c r="B2764" s="40" t="s">
        <v>421</v>
      </c>
      <c r="C2764" s="40" t="s">
        <v>7985</v>
      </c>
      <c r="D2764" s="40" t="s">
        <v>8008</v>
      </c>
      <c r="E2764" s="40" t="s">
        <v>7988</v>
      </c>
      <c r="F2764" s="40" t="s">
        <v>8009</v>
      </c>
      <c r="G2764" t="s">
        <v>7988</v>
      </c>
      <c r="H2764" t="s">
        <v>7988</v>
      </c>
    </row>
    <row r="2765" spans="1:8" ht="15" customHeight="1" x14ac:dyDescent="0.25">
      <c r="A2765" s="51">
        <v>2765</v>
      </c>
      <c r="B2765" s="40" t="s">
        <v>421</v>
      </c>
      <c r="C2765" s="40" t="s">
        <v>7985</v>
      </c>
      <c r="D2765" s="40" t="s">
        <v>8010</v>
      </c>
      <c r="E2765" s="40" t="s">
        <v>7988</v>
      </c>
      <c r="F2765" s="40" t="s">
        <v>8011</v>
      </c>
      <c r="G2765" t="s">
        <v>7988</v>
      </c>
      <c r="H2765" t="s">
        <v>7988</v>
      </c>
    </row>
    <row r="2766" spans="1:8" ht="15" customHeight="1" x14ac:dyDescent="0.25">
      <c r="A2766" s="51">
        <v>2766</v>
      </c>
      <c r="B2766" s="40" t="s">
        <v>160</v>
      </c>
      <c r="C2766" s="40" t="s">
        <v>167</v>
      </c>
      <c r="D2766" s="40" t="s">
        <v>167</v>
      </c>
      <c r="E2766" s="40" t="s">
        <v>170</v>
      </c>
      <c r="F2766" s="40" t="s">
        <v>8012</v>
      </c>
      <c r="G2766" t="s">
        <v>170</v>
      </c>
    </row>
    <row r="2767" spans="1:8" ht="15" customHeight="1" x14ac:dyDescent="0.25">
      <c r="A2767" s="51">
        <v>2767</v>
      </c>
      <c r="B2767" s="40" t="s">
        <v>160</v>
      </c>
      <c r="C2767" s="40" t="s">
        <v>25</v>
      </c>
      <c r="D2767" s="40" t="s">
        <v>25</v>
      </c>
      <c r="E2767" s="40" t="s">
        <v>676</v>
      </c>
      <c r="F2767" s="40" t="s">
        <v>8013</v>
      </c>
      <c r="G2767" t="s">
        <v>676</v>
      </c>
    </row>
    <row r="2768" spans="1:8" ht="15" customHeight="1" x14ac:dyDescent="0.25">
      <c r="A2768" s="51">
        <v>2768</v>
      </c>
      <c r="B2768" s="40" t="s">
        <v>160</v>
      </c>
      <c r="C2768" s="40" t="s">
        <v>35</v>
      </c>
      <c r="D2768" s="40" t="s">
        <v>35</v>
      </c>
      <c r="E2768" s="40" t="s">
        <v>969</v>
      </c>
      <c r="F2768" s="40" t="s">
        <v>8014</v>
      </c>
      <c r="G2768" t="s">
        <v>969</v>
      </c>
    </row>
    <row r="2769" spans="1:7" ht="45" x14ac:dyDescent="0.25">
      <c r="A2769" s="51">
        <v>2769</v>
      </c>
      <c r="B2769" s="40" t="s">
        <v>160</v>
      </c>
      <c r="C2769" s="40" t="s">
        <v>89</v>
      </c>
      <c r="D2769" s="40" t="s">
        <v>89</v>
      </c>
      <c r="E2769" s="40" t="s">
        <v>3813</v>
      </c>
      <c r="F2769" s="40" t="s">
        <v>8015</v>
      </c>
      <c r="G2769" t="s">
        <v>3813</v>
      </c>
    </row>
    <row r="2770" spans="1:7" ht="60" x14ac:dyDescent="0.25">
      <c r="A2770" s="51">
        <v>2770</v>
      </c>
      <c r="B2770" s="40" t="s">
        <v>160</v>
      </c>
      <c r="C2770" s="40" t="s">
        <v>20</v>
      </c>
      <c r="D2770" s="40" t="s">
        <v>20</v>
      </c>
      <c r="E2770" s="40" t="s">
        <v>3956</v>
      </c>
      <c r="F2770" s="40" t="s">
        <v>8016</v>
      </c>
      <c r="G2770" t="s">
        <v>3956</v>
      </c>
    </row>
    <row r="2771" spans="1:7" x14ac:dyDescent="0.25">
      <c r="A2771" s="51">
        <v>2771</v>
      </c>
      <c r="B2771" s="40" t="s">
        <v>160</v>
      </c>
      <c r="C2771" s="40" t="s">
        <v>4053</v>
      </c>
      <c r="D2771" s="40" t="s">
        <v>4053</v>
      </c>
      <c r="E2771" s="40" t="s">
        <v>4056</v>
      </c>
      <c r="F2771" s="40" t="s">
        <v>8017</v>
      </c>
      <c r="G2771" t="s">
        <v>4056</v>
      </c>
    </row>
    <row r="2772" spans="1:7" ht="45" x14ac:dyDescent="0.25">
      <c r="A2772" s="51">
        <v>2772</v>
      </c>
      <c r="B2772" s="40" t="s">
        <v>160</v>
      </c>
      <c r="C2772" s="40" t="s">
        <v>4227</v>
      </c>
      <c r="D2772" s="40" t="s">
        <v>4227</v>
      </c>
      <c r="E2772" s="40" t="s">
        <v>4230</v>
      </c>
      <c r="F2772" s="40" t="s">
        <v>8018</v>
      </c>
      <c r="G2772" t="s">
        <v>4230</v>
      </c>
    </row>
    <row r="2773" spans="1:7" x14ac:dyDescent="0.25">
      <c r="A2773" s="51">
        <v>2773</v>
      </c>
      <c r="B2773" s="40" t="s">
        <v>160</v>
      </c>
      <c r="C2773" s="40" t="s">
        <v>5564</v>
      </c>
      <c r="D2773" s="40" t="s">
        <v>5564</v>
      </c>
      <c r="E2773" s="40" t="s">
        <v>5567</v>
      </c>
      <c r="F2773" s="40" t="s">
        <v>8019</v>
      </c>
      <c r="G2773" t="s">
        <v>5567</v>
      </c>
    </row>
    <row r="2774" spans="1:7" ht="45" x14ac:dyDescent="0.25">
      <c r="A2774" s="51">
        <v>2774</v>
      </c>
      <c r="B2774" s="40" t="s">
        <v>160</v>
      </c>
      <c r="C2774" s="40" t="s">
        <v>6123</v>
      </c>
      <c r="D2774" s="40" t="s">
        <v>6123</v>
      </c>
      <c r="E2774" s="40" t="s">
        <v>6126</v>
      </c>
      <c r="F2774" s="40" t="s">
        <v>8020</v>
      </c>
      <c r="G2774" t="s">
        <v>6126</v>
      </c>
    </row>
    <row r="2775" spans="1:7" ht="30" x14ac:dyDescent="0.25">
      <c r="A2775" s="51">
        <v>2775</v>
      </c>
      <c r="B2775" s="40" t="s">
        <v>160</v>
      </c>
      <c r="C2775" s="40" t="s">
        <v>6201</v>
      </c>
      <c r="D2775" s="40" t="s">
        <v>6201</v>
      </c>
      <c r="E2775" s="40" t="s">
        <v>6204</v>
      </c>
      <c r="F2775" s="40" t="s">
        <v>8021</v>
      </c>
      <c r="G2775" t="s">
        <v>6204</v>
      </c>
    </row>
    <row r="2776" spans="1:7" ht="30" x14ac:dyDescent="0.25">
      <c r="A2776" s="51">
        <v>2776</v>
      </c>
      <c r="B2776" s="40" t="s">
        <v>160</v>
      </c>
      <c r="C2776" s="40" t="s">
        <v>6458</v>
      </c>
      <c r="D2776" s="40" t="s">
        <v>6458</v>
      </c>
      <c r="E2776" s="40" t="s">
        <v>6461</v>
      </c>
      <c r="F2776" s="40" t="s">
        <v>8022</v>
      </c>
      <c r="G2776" t="s">
        <v>6461</v>
      </c>
    </row>
    <row r="2777" spans="1:7" ht="30" x14ac:dyDescent="0.25">
      <c r="A2777" s="51">
        <v>2777</v>
      </c>
      <c r="B2777" s="40" t="s">
        <v>160</v>
      </c>
      <c r="C2777" s="40" t="s">
        <v>6692</v>
      </c>
      <c r="D2777" s="40" t="s">
        <v>6692</v>
      </c>
      <c r="E2777" s="40" t="s">
        <v>6695</v>
      </c>
      <c r="F2777" s="40" t="s">
        <v>8023</v>
      </c>
      <c r="G2777" t="s">
        <v>6695</v>
      </c>
    </row>
    <row r="2778" spans="1:7" ht="45" x14ac:dyDescent="0.25">
      <c r="A2778" s="51">
        <v>2778</v>
      </c>
      <c r="B2778" s="40" t="s">
        <v>160</v>
      </c>
      <c r="C2778" s="40" t="s">
        <v>6795</v>
      </c>
      <c r="D2778" s="40" t="s">
        <v>6795</v>
      </c>
      <c r="E2778" s="40" t="s">
        <v>6798</v>
      </c>
      <c r="F2778" s="40" t="s">
        <v>8024</v>
      </c>
      <c r="G2778" t="s">
        <v>6798</v>
      </c>
    </row>
    <row r="2779" spans="1:7" ht="45" x14ac:dyDescent="0.25">
      <c r="A2779" s="51">
        <v>2779</v>
      </c>
      <c r="B2779" s="40" t="s">
        <v>160</v>
      </c>
      <c r="C2779" s="40" t="s">
        <v>7139</v>
      </c>
      <c r="D2779" s="40" t="s">
        <v>7139</v>
      </c>
      <c r="E2779" s="40" t="s">
        <v>7142</v>
      </c>
      <c r="F2779" s="40" t="s">
        <v>8025</v>
      </c>
      <c r="G2779" t="s">
        <v>7142</v>
      </c>
    </row>
    <row r="2780" spans="1:7" ht="60" x14ac:dyDescent="0.25">
      <c r="A2780" s="51">
        <v>2780</v>
      </c>
      <c r="B2780" s="40" t="s">
        <v>160</v>
      </c>
      <c r="C2780" s="40" t="s">
        <v>7390</v>
      </c>
      <c r="D2780" s="40" t="s">
        <v>7390</v>
      </c>
      <c r="E2780" s="40" t="s">
        <v>7393</v>
      </c>
      <c r="F2780" s="40" t="s">
        <v>8026</v>
      </c>
      <c r="G2780" t="s">
        <v>7393</v>
      </c>
    </row>
    <row r="2781" spans="1:7" x14ac:dyDescent="0.25">
      <c r="A2781" s="51">
        <v>2781</v>
      </c>
      <c r="B2781" s="40" t="s">
        <v>160</v>
      </c>
      <c r="C2781" s="40" t="s">
        <v>7563</v>
      </c>
      <c r="D2781" s="40" t="s">
        <v>7563</v>
      </c>
      <c r="E2781" s="40" t="s">
        <v>7564</v>
      </c>
      <c r="F2781" s="40" t="s">
        <v>8027</v>
      </c>
      <c r="G2781" t="s">
        <v>7564</v>
      </c>
    </row>
    <row r="2782" spans="1:7" ht="45" x14ac:dyDescent="0.25">
      <c r="A2782" s="51">
        <v>2782</v>
      </c>
      <c r="B2782" s="40" t="s">
        <v>160</v>
      </c>
      <c r="C2782" s="40" t="s">
        <v>7634</v>
      </c>
      <c r="D2782" s="40" t="s">
        <v>7634</v>
      </c>
      <c r="E2782" s="40" t="s">
        <v>7637</v>
      </c>
      <c r="F2782" s="40" t="s">
        <v>8028</v>
      </c>
      <c r="G2782" t="s">
        <v>7637</v>
      </c>
    </row>
    <row r="2783" spans="1:7" ht="45" x14ac:dyDescent="0.25">
      <c r="A2783" s="51">
        <v>2783</v>
      </c>
      <c r="B2783" s="40" t="s">
        <v>160</v>
      </c>
      <c r="C2783" s="40" t="s">
        <v>7713</v>
      </c>
      <c r="D2783" s="40" t="s">
        <v>7713</v>
      </c>
      <c r="E2783" s="40" t="s">
        <v>7716</v>
      </c>
      <c r="F2783" s="40" t="s">
        <v>8029</v>
      </c>
      <c r="G2783" t="s">
        <v>7716</v>
      </c>
    </row>
    <row r="2784" spans="1:7" ht="30" x14ac:dyDescent="0.25">
      <c r="A2784" s="51">
        <v>2784</v>
      </c>
      <c r="B2784" s="40" t="s">
        <v>160</v>
      </c>
      <c r="C2784" s="40" t="s">
        <v>7838</v>
      </c>
      <c r="D2784" s="40" t="s">
        <v>7838</v>
      </c>
      <c r="E2784" s="40" t="s">
        <v>7841</v>
      </c>
      <c r="F2784" s="40" t="s">
        <v>8030</v>
      </c>
      <c r="G2784" t="s">
        <v>7841</v>
      </c>
    </row>
    <row r="2785" spans="1:7" ht="105" x14ac:dyDescent="0.25">
      <c r="A2785" s="51">
        <v>2785</v>
      </c>
      <c r="B2785" s="40" t="s">
        <v>160</v>
      </c>
      <c r="C2785" s="40" t="s">
        <v>8031</v>
      </c>
      <c r="D2785" s="40" t="s">
        <v>8031</v>
      </c>
      <c r="E2785" s="40" t="s">
        <v>8032</v>
      </c>
      <c r="F2785" s="40" t="s">
        <v>8033</v>
      </c>
      <c r="G2785" t="s">
        <v>8032</v>
      </c>
    </row>
    <row r="2786" spans="1:7" ht="45" x14ac:dyDescent="0.25">
      <c r="A2786" s="51">
        <v>2786</v>
      </c>
      <c r="B2786" s="40" t="s">
        <v>160</v>
      </c>
      <c r="C2786" s="40" t="s">
        <v>7985</v>
      </c>
      <c r="D2786" s="40" t="s">
        <v>7985</v>
      </c>
      <c r="E2786" s="40" t="s">
        <v>7988</v>
      </c>
      <c r="F2786" s="40" t="s">
        <v>8034</v>
      </c>
      <c r="G2786" t="s">
        <v>7988</v>
      </c>
    </row>
  </sheetData>
  <sheetProtection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0"/>
  <sheetViews>
    <sheetView showGridLines="0" tabSelected="1" zoomScale="77" zoomScaleNormal="77" zoomScaleSheetLayoutView="80" workbookViewId="0">
      <pane ySplit="4" topLeftCell="A5" activePane="bottomLeft" state="frozen"/>
      <selection pane="bottomLeft" activeCell="C34" sqref="C34"/>
    </sheetView>
  </sheetViews>
  <sheetFormatPr defaultColWidth="14.28515625" defaultRowHeight="15" x14ac:dyDescent="0.25"/>
  <cols>
    <col min="1" max="1" width="11.85546875" style="58" customWidth="1"/>
    <col min="2" max="2" width="88.42578125" style="91" customWidth="1"/>
    <col min="3" max="3" width="18.5703125" style="61" customWidth="1"/>
    <col min="4" max="4" width="16" style="61" customWidth="1"/>
    <col min="5" max="5" width="19" style="60" customWidth="1"/>
    <col min="6" max="6" width="14.28515625" style="57"/>
  </cols>
  <sheetData>
    <row r="1" spans="1:6" x14ac:dyDescent="0.25">
      <c r="B1" s="67"/>
    </row>
    <row r="2" spans="1:6" ht="69" customHeight="1" x14ac:dyDescent="0.25"/>
    <row r="3" spans="1:6" ht="27.75" customHeight="1" x14ac:dyDescent="0.25"/>
    <row r="4" spans="1:6" ht="56.25" x14ac:dyDescent="0.25">
      <c r="A4" s="93"/>
      <c r="B4" s="93"/>
      <c r="C4" s="108" t="s">
        <v>8044</v>
      </c>
      <c r="D4" s="108" t="s">
        <v>8042</v>
      </c>
      <c r="E4" s="110" t="s">
        <v>8043</v>
      </c>
      <c r="F4"/>
    </row>
    <row r="5" spans="1:6" x14ac:dyDescent="0.25">
      <c r="A5" s="92" t="s">
        <v>124</v>
      </c>
      <c r="B5" s="111" t="s">
        <v>8053</v>
      </c>
      <c r="C5" s="112">
        <v>18695880.899999999</v>
      </c>
      <c r="D5" s="112">
        <v>100303678.90000001</v>
      </c>
      <c r="E5" s="113">
        <v>124.50294274627383</v>
      </c>
      <c r="F5"/>
    </row>
    <row r="6" spans="1:6" x14ac:dyDescent="0.25">
      <c r="A6" s="96" t="s">
        <v>25</v>
      </c>
      <c r="B6" s="111" t="s">
        <v>676</v>
      </c>
      <c r="C6" s="112">
        <v>2618401.1</v>
      </c>
      <c r="D6" s="112">
        <v>3841010.4</v>
      </c>
      <c r="E6" s="113">
        <v>84.789503948749754</v>
      </c>
      <c r="F6"/>
    </row>
    <row r="7" spans="1:6" x14ac:dyDescent="0.25">
      <c r="A7" s="98" t="s">
        <v>109</v>
      </c>
      <c r="B7" s="114" t="s">
        <v>674</v>
      </c>
      <c r="C7" s="112">
        <v>1899842</v>
      </c>
      <c r="D7" s="112">
        <v>2547598</v>
      </c>
      <c r="E7" s="113">
        <v>80.687489878820756</v>
      </c>
      <c r="F7"/>
    </row>
    <row r="8" spans="1:6" x14ac:dyDescent="0.25">
      <c r="A8" s="105" t="s">
        <v>98</v>
      </c>
      <c r="B8" s="93" t="s">
        <v>942</v>
      </c>
      <c r="C8" s="115">
        <v>66542.8</v>
      </c>
      <c r="D8" s="115">
        <v>245064.1</v>
      </c>
      <c r="E8" s="116">
        <v>56.119707521050834</v>
      </c>
      <c r="F8"/>
    </row>
    <row r="9" spans="1:6" x14ac:dyDescent="0.25">
      <c r="A9" s="96" t="s">
        <v>35</v>
      </c>
      <c r="B9" s="111" t="s">
        <v>969</v>
      </c>
      <c r="C9" s="112">
        <v>14287332.699999999</v>
      </c>
      <c r="D9" s="112">
        <v>80494847.299999997</v>
      </c>
      <c r="E9" s="113">
        <v>132.8376605322533</v>
      </c>
      <c r="F9"/>
    </row>
    <row r="10" spans="1:6" x14ac:dyDescent="0.25">
      <c r="A10" s="96" t="s">
        <v>30</v>
      </c>
      <c r="B10" s="114" t="s">
        <v>967</v>
      </c>
      <c r="C10" s="112">
        <v>92265.7</v>
      </c>
      <c r="D10" s="112">
        <v>664906.80000000005</v>
      </c>
      <c r="E10" s="113">
        <v>110.293849069993</v>
      </c>
      <c r="F10"/>
    </row>
    <row r="11" spans="1:6" x14ac:dyDescent="0.25">
      <c r="A11" s="96" t="s">
        <v>15</v>
      </c>
      <c r="B11" s="114" t="s">
        <v>1038</v>
      </c>
      <c r="C11" s="112">
        <v>20886.099999999999</v>
      </c>
      <c r="D11" s="112">
        <v>86335</v>
      </c>
      <c r="E11" s="113">
        <v>46.836228624375998</v>
      </c>
      <c r="F11"/>
    </row>
    <row r="12" spans="1:6" x14ac:dyDescent="0.25">
      <c r="A12" s="96" t="s">
        <v>48</v>
      </c>
      <c r="B12" s="114" t="s">
        <v>1420</v>
      </c>
      <c r="C12" s="112">
        <v>5303.1</v>
      </c>
      <c r="D12" s="112">
        <v>38899.5</v>
      </c>
      <c r="E12" s="113">
        <v>110.86268809849521</v>
      </c>
      <c r="F12"/>
    </row>
    <row r="13" spans="1:6" x14ac:dyDescent="0.25">
      <c r="A13" s="98" t="s">
        <v>64</v>
      </c>
      <c r="B13" s="114" t="s">
        <v>8048</v>
      </c>
      <c r="C13" s="112">
        <v>422.8</v>
      </c>
      <c r="D13" s="112">
        <v>2475.5</v>
      </c>
      <c r="E13" s="113">
        <v>208.35788233313693</v>
      </c>
      <c r="F13"/>
    </row>
    <row r="14" spans="1:6" x14ac:dyDescent="0.25">
      <c r="A14" s="98" t="s">
        <v>86</v>
      </c>
      <c r="B14" s="114" t="s">
        <v>1959</v>
      </c>
      <c r="C14" s="109">
        <v>256.2</v>
      </c>
      <c r="D14" s="109">
        <v>1348.1</v>
      </c>
      <c r="E14" s="113">
        <v>86.102062975027138</v>
      </c>
      <c r="F14"/>
    </row>
    <row r="15" spans="1:6" x14ac:dyDescent="0.25">
      <c r="A15" s="98" t="s">
        <v>79</v>
      </c>
      <c r="B15" s="114" t="s">
        <v>2482</v>
      </c>
      <c r="C15" s="112">
        <v>14072885.300000001</v>
      </c>
      <c r="D15" s="112">
        <v>79495809.5</v>
      </c>
      <c r="E15" s="113">
        <v>132.82627718416552</v>
      </c>
      <c r="F15"/>
    </row>
    <row r="16" spans="1:6" x14ac:dyDescent="0.25">
      <c r="A16" s="98" t="s">
        <v>56</v>
      </c>
      <c r="B16" s="114" t="s">
        <v>2625</v>
      </c>
      <c r="C16" s="112"/>
      <c r="D16" s="112">
        <v>104.9</v>
      </c>
      <c r="E16" s="113">
        <v>136.23376623376623</v>
      </c>
      <c r="F16"/>
    </row>
    <row r="17" spans="1:6" x14ac:dyDescent="0.25">
      <c r="A17" s="98" t="s">
        <v>26</v>
      </c>
      <c r="B17" s="114" t="s">
        <v>3543</v>
      </c>
      <c r="C17" s="112">
        <v>3173</v>
      </c>
      <c r="D17" s="112">
        <v>22211</v>
      </c>
      <c r="E17" s="113">
        <v>515.09740259740261</v>
      </c>
      <c r="F17"/>
    </row>
    <row r="18" spans="1:6" x14ac:dyDescent="0.25">
      <c r="A18" s="92" t="s">
        <v>90</v>
      </c>
      <c r="B18" s="114" t="s">
        <v>3779</v>
      </c>
      <c r="C18" s="112">
        <v>113026.6</v>
      </c>
      <c r="D18" s="112">
        <v>267458.90000000002</v>
      </c>
      <c r="E18" s="113">
        <v>268.01717978549317</v>
      </c>
      <c r="F18"/>
    </row>
    <row r="19" spans="1:6" x14ac:dyDescent="0.25">
      <c r="A19" s="92" t="s">
        <v>89</v>
      </c>
      <c r="B19" s="111" t="s">
        <v>3813</v>
      </c>
      <c r="C19" s="112">
        <v>1725833.7</v>
      </c>
      <c r="D19" s="112">
        <v>15524042.1</v>
      </c>
      <c r="E19" s="113">
        <v>103.55136735894588</v>
      </c>
      <c r="F19"/>
    </row>
    <row r="20" spans="1:6" x14ac:dyDescent="0.25">
      <c r="A20" s="92" t="s">
        <v>85</v>
      </c>
      <c r="B20" s="114" t="s">
        <v>3814</v>
      </c>
      <c r="C20" s="112">
        <v>1463477.3</v>
      </c>
      <c r="D20" s="112">
        <v>11479453.300000001</v>
      </c>
      <c r="E20" s="113">
        <v>102.59915429245255</v>
      </c>
      <c r="F20"/>
    </row>
    <row r="21" spans="1:6" x14ac:dyDescent="0.25">
      <c r="A21" s="92" t="s">
        <v>116</v>
      </c>
      <c r="B21" s="114" t="s">
        <v>3917</v>
      </c>
      <c r="C21" s="112">
        <v>262356.40000000002</v>
      </c>
      <c r="D21" s="112">
        <v>4044588.8</v>
      </c>
      <c r="E21" s="113">
        <v>106.3528392876249</v>
      </c>
      <c r="F21"/>
    </row>
    <row r="22" spans="1:6" ht="26.25" x14ac:dyDescent="0.25">
      <c r="A22" s="92" t="s">
        <v>20</v>
      </c>
      <c r="B22" s="111" t="s">
        <v>3956</v>
      </c>
      <c r="C22" s="112">
        <v>64313.4</v>
      </c>
      <c r="D22" s="112">
        <v>443779.1</v>
      </c>
      <c r="E22" s="113">
        <v>99.679474292917376</v>
      </c>
      <c r="F22"/>
    </row>
    <row r="23" spans="1:6" x14ac:dyDescent="0.25">
      <c r="A23"/>
      <c r="B23"/>
      <c r="C23"/>
      <c r="D23"/>
      <c r="E23"/>
    </row>
    <row r="24" spans="1:6" x14ac:dyDescent="0.25">
      <c r="A24"/>
      <c r="B24"/>
      <c r="C24"/>
      <c r="D24"/>
      <c r="E24"/>
    </row>
    <row r="25" spans="1:6" x14ac:dyDescent="0.25">
      <c r="A25"/>
      <c r="B25"/>
      <c r="C25"/>
      <c r="D25"/>
      <c r="E25"/>
    </row>
    <row r="26" spans="1:6" x14ac:dyDescent="0.25">
      <c r="A26"/>
      <c r="B26"/>
      <c r="C26"/>
      <c r="D26"/>
      <c r="E26"/>
    </row>
    <row r="27" spans="1:6" x14ac:dyDescent="0.25">
      <c r="A27"/>
      <c r="B27"/>
      <c r="C27"/>
      <c r="D27"/>
      <c r="E27"/>
    </row>
    <row r="28" spans="1:6" x14ac:dyDescent="0.25">
      <c r="A28"/>
      <c r="B28"/>
      <c r="C28"/>
      <c r="D28"/>
      <c r="E28"/>
    </row>
    <row r="29" spans="1:6" ht="28.5" customHeight="1" x14ac:dyDescent="0.25">
      <c r="A29" s="117" t="s">
        <v>8059</v>
      </c>
      <c r="B29" s="117"/>
      <c r="C29"/>
      <c r="D29"/>
      <c r="E29"/>
    </row>
    <row r="30" spans="1:6" ht="15.75" x14ac:dyDescent="0.25">
      <c r="A30" s="103"/>
      <c r="B30" s="102" t="s">
        <v>8055</v>
      </c>
      <c r="C30" s="62"/>
      <c r="D30"/>
      <c r="E30"/>
    </row>
    <row r="31" spans="1:6" ht="15.75" x14ac:dyDescent="0.25">
      <c r="A31" s="103"/>
      <c r="B31" s="102" t="s">
        <v>8052</v>
      </c>
      <c r="C31" s="63"/>
      <c r="D31"/>
      <c r="E31"/>
    </row>
    <row r="32" spans="1:6" ht="51.75" x14ac:dyDescent="0.25">
      <c r="A32" s="103"/>
      <c r="B32" s="104" t="s">
        <v>8051</v>
      </c>
      <c r="C32" s="101" t="s">
        <v>8056</v>
      </c>
      <c r="D32"/>
      <c r="E32"/>
    </row>
    <row r="33" spans="1:5" ht="13.5" customHeight="1" x14ac:dyDescent="0.25">
      <c r="A33" s="103"/>
      <c r="B33" s="104"/>
      <c r="C33" s="101"/>
      <c r="D33"/>
      <c r="E33"/>
    </row>
    <row r="34" spans="1:5" ht="63.75" x14ac:dyDescent="0.25">
      <c r="A34" s="118">
        <v>1</v>
      </c>
      <c r="B34" s="119" t="s">
        <v>8061</v>
      </c>
      <c r="C34"/>
      <c r="D34"/>
      <c r="E34"/>
    </row>
    <row r="35" spans="1:5" x14ac:dyDescent="0.25">
      <c r="B35" s="67"/>
      <c r="C35"/>
      <c r="D35"/>
      <c r="E35"/>
    </row>
    <row r="36" spans="1:5" x14ac:dyDescent="0.25">
      <c r="B36" s="67"/>
      <c r="C36"/>
      <c r="D36"/>
      <c r="E36"/>
    </row>
    <row r="37" spans="1:5" x14ac:dyDescent="0.25">
      <c r="C37"/>
      <c r="D37"/>
      <c r="E37"/>
    </row>
    <row r="38" spans="1:5" x14ac:dyDescent="0.25">
      <c r="C38"/>
      <c r="D38"/>
      <c r="E38"/>
    </row>
    <row r="39" spans="1:5" x14ac:dyDescent="0.25">
      <c r="C39"/>
      <c r="D39"/>
      <c r="E39"/>
    </row>
    <row r="40" spans="1:5" x14ac:dyDescent="0.25">
      <c r="C40"/>
      <c r="D40"/>
      <c r="E40"/>
    </row>
    <row r="41" spans="1:5" x14ac:dyDescent="0.25">
      <c r="C41"/>
      <c r="D41"/>
      <c r="E41"/>
    </row>
    <row r="42" spans="1:5" x14ac:dyDescent="0.25">
      <c r="C42"/>
      <c r="D42"/>
      <c r="E42"/>
    </row>
    <row r="43" spans="1:5" x14ac:dyDescent="0.25"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 s="67"/>
      <c r="C49"/>
      <c r="D49"/>
      <c r="E49"/>
    </row>
    <row r="50" spans="1:5" ht="23.25" customHeight="1" x14ac:dyDescent="0.25">
      <c r="A50"/>
      <c r="B50" s="67"/>
      <c r="C50"/>
      <c r="D50"/>
      <c r="E50"/>
    </row>
    <row r="51" spans="1:5" ht="39.75" customHeight="1" x14ac:dyDescent="0.25">
      <c r="C51"/>
      <c r="D51"/>
      <c r="E51"/>
    </row>
    <row r="52" spans="1:5" x14ac:dyDescent="0.25">
      <c r="C52"/>
      <c r="D52"/>
      <c r="E52"/>
    </row>
    <row r="53" spans="1:5" x14ac:dyDescent="0.25">
      <c r="C53"/>
      <c r="D53"/>
      <c r="E53"/>
    </row>
    <row r="54" spans="1:5" ht="68.25" customHeight="1" x14ac:dyDescent="0.25">
      <c r="C54"/>
      <c r="D54"/>
      <c r="E54"/>
    </row>
    <row r="58" spans="1:5" x14ac:dyDescent="0.25">
      <c r="B58" s="67"/>
    </row>
    <row r="59" spans="1:5" x14ac:dyDescent="0.25">
      <c r="B59" s="67"/>
    </row>
    <row r="60" spans="1:5" x14ac:dyDescent="0.25">
      <c r="B60" s="67"/>
    </row>
    <row r="61" spans="1:5" x14ac:dyDescent="0.25">
      <c r="B61" s="67"/>
    </row>
    <row r="62" spans="1:5" x14ac:dyDescent="0.25">
      <c r="B62" s="67"/>
    </row>
    <row r="63" spans="1:5" x14ac:dyDescent="0.25">
      <c r="B63" s="67"/>
    </row>
    <row r="64" spans="1:5" x14ac:dyDescent="0.25">
      <c r="B64" s="67"/>
    </row>
    <row r="65" spans="2:2" x14ac:dyDescent="0.25">
      <c r="B65" s="67"/>
    </row>
    <row r="66" spans="2:2" x14ac:dyDescent="0.25">
      <c r="B66" s="67"/>
    </row>
    <row r="67" spans="2:2" x14ac:dyDescent="0.25">
      <c r="B67" s="67"/>
    </row>
    <row r="68" spans="2:2" x14ac:dyDescent="0.25">
      <c r="B68" s="67"/>
    </row>
    <row r="69" spans="2:2" x14ac:dyDescent="0.25">
      <c r="B69" s="67"/>
    </row>
    <row r="70" spans="2:2" x14ac:dyDescent="0.25">
      <c r="B70" s="67"/>
    </row>
    <row r="71" spans="2:2" x14ac:dyDescent="0.25">
      <c r="B71" s="67"/>
    </row>
    <row r="72" spans="2:2" x14ac:dyDescent="0.25">
      <c r="B72" s="67"/>
    </row>
    <row r="73" spans="2:2" x14ac:dyDescent="0.25">
      <c r="B73" s="67"/>
    </row>
    <row r="74" spans="2:2" x14ac:dyDescent="0.25">
      <c r="B74" s="67"/>
    </row>
    <row r="75" spans="2:2" x14ac:dyDescent="0.25">
      <c r="B75" s="67"/>
    </row>
    <row r="76" spans="2:2" x14ac:dyDescent="0.25">
      <c r="B76" s="67"/>
    </row>
    <row r="77" spans="2:2" x14ac:dyDescent="0.25">
      <c r="B77" s="67"/>
    </row>
    <row r="78" spans="2:2" x14ac:dyDescent="0.25">
      <c r="B78" s="67"/>
    </row>
    <row r="79" spans="2:2" x14ac:dyDescent="0.25">
      <c r="B79" s="67"/>
    </row>
    <row r="80" spans="2:2" x14ac:dyDescent="0.25">
      <c r="B80" s="67"/>
    </row>
    <row r="81" spans="2:2" x14ac:dyDescent="0.25">
      <c r="B81" s="67"/>
    </row>
    <row r="82" spans="2:2" x14ac:dyDescent="0.25">
      <c r="B82" s="67"/>
    </row>
    <row r="83" spans="2:2" x14ac:dyDescent="0.25">
      <c r="B83" s="67"/>
    </row>
    <row r="84" spans="2:2" x14ac:dyDescent="0.25">
      <c r="B84" s="67"/>
    </row>
    <row r="85" spans="2:2" x14ac:dyDescent="0.25">
      <c r="B85" s="67"/>
    </row>
    <row r="86" spans="2:2" x14ac:dyDescent="0.25">
      <c r="B86" s="67"/>
    </row>
    <row r="87" spans="2:2" x14ac:dyDescent="0.25">
      <c r="B87" s="67"/>
    </row>
    <row r="88" spans="2:2" x14ac:dyDescent="0.25">
      <c r="B88" s="67"/>
    </row>
    <row r="89" spans="2:2" x14ac:dyDescent="0.25">
      <c r="B89" s="67"/>
    </row>
    <row r="90" spans="2:2" x14ac:dyDescent="0.25">
      <c r="B90" s="67"/>
    </row>
  </sheetData>
  <sheetProtection algorithmName="SHA-512" hashValue="pZTVCBxXLYk0/EeWeYZdybnztgzvvm4OGhqMF3yfIIsNmwUK22FXJxPkf2o1ebhSE/W7TNNriH+RIMdC8lAeqQ==" saltValue="el+Gxxg7bl/coVUSpfvFbA==" spinCount="100000" sheet="1" selectLockedCells="1" sort="0" autoFilter="0" pivotTables="0" selectUnlockedCells="1"/>
  <mergeCells count="1">
    <mergeCell ref="A29:B29"/>
  </mergeCells>
  <conditionalFormatting pivot="1" sqref="E5:E22">
    <cfRule type="top10" dxfId="8" priority="23" rank="5"/>
  </conditionalFormatting>
  <conditionalFormatting pivot="1" sqref="E5:E22">
    <cfRule type="top10" dxfId="7" priority="22" bottom="1" rank="5"/>
  </conditionalFormatting>
  <conditionalFormatting pivot="1" sqref="E5:E22">
    <cfRule type="iconSet" priority="21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 sqref="C7:D7">
    <cfRule type="cellIs" dxfId="6" priority="19" operator="between">
      <formula>0</formula>
      <formula>1000000000</formula>
    </cfRule>
  </conditionalFormatting>
  <conditionalFormatting pivot="1" sqref="C16:D16">
    <cfRule type="cellIs" dxfId="5" priority="13" operator="between">
      <formula>0</formula>
      <formula>10000000000000</formula>
    </cfRule>
  </conditionalFormatting>
  <conditionalFormatting pivot="1" sqref="C16:D16">
    <cfRule type="cellIs" dxfId="4" priority="10" operator="between">
      <formula>0</formula>
      <formula>1000000000000000</formula>
    </cfRule>
  </conditionalFormatting>
  <conditionalFormatting pivot="1" sqref="C17:D17">
    <cfRule type="cellIs" dxfId="3" priority="9" operator="between">
      <formula>0</formula>
      <formula>10000000000000</formula>
    </cfRule>
  </conditionalFormatting>
  <conditionalFormatting pivot="1" sqref="C8:D8">
    <cfRule type="cellIs" dxfId="2" priority="6" operator="between">
      <formula>0</formula>
      <formula>100000000</formula>
    </cfRule>
  </conditionalFormatting>
  <conditionalFormatting pivot="1" sqref="C13:D13">
    <cfRule type="cellIs" dxfId="1" priority="5" stopIfTrue="1" operator="between">
      <formula>0</formula>
      <formula>10000000</formula>
    </cfRule>
  </conditionalFormatting>
  <conditionalFormatting pivot="1" sqref="C14:D14">
    <cfRule type="cellIs" dxfId="0" priority="4" operator="between">
      <formula>0</formula>
      <formula>1000000000</formula>
    </cfRule>
  </conditionalFormatting>
  <pageMargins left="0.70866141732283461" right="0.70866141732283461" top="0.74803149606299213" bottom="0.74803149606299213" header="0.31496062992125984" footer="0.31496062992125984"/>
  <pageSetup paperSize="9" scale="33" orientation="portrait" r:id="rId2"/>
  <headerFooter>
    <oddHeader xml:space="preserve">&amp;C&amp;G
          </oddHeader>
  </headerFooter>
  <drawing r:id="rId3"/>
  <legacyDrawingHF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2"/>
  <sheetViews>
    <sheetView workbookViewId="0">
      <selection activeCell="B43" sqref="B43"/>
    </sheetView>
  </sheetViews>
  <sheetFormatPr defaultRowHeight="15" x14ac:dyDescent="0.25"/>
  <sheetData>
    <row r="1" spans="2:3" x14ac:dyDescent="0.25">
      <c r="B1" t="s">
        <v>124</v>
      </c>
      <c r="C1" t="s">
        <v>164</v>
      </c>
    </row>
    <row r="2" spans="2:3" x14ac:dyDescent="0.25">
      <c r="B2" t="s">
        <v>25</v>
      </c>
      <c r="C2" t="s">
        <v>676</v>
      </c>
    </row>
    <row r="3" spans="2:3" x14ac:dyDescent="0.25">
      <c r="B3" t="s">
        <v>109</v>
      </c>
      <c r="C3" t="s">
        <v>674</v>
      </c>
    </row>
    <row r="4" spans="2:3" x14ac:dyDescent="0.25">
      <c r="B4" t="s">
        <v>45</v>
      </c>
      <c r="C4" t="s">
        <v>758</v>
      </c>
    </row>
    <row r="5" spans="2:3" x14ac:dyDescent="0.25">
      <c r="B5" t="s">
        <v>66</v>
      </c>
      <c r="C5" t="s">
        <v>855</v>
      </c>
    </row>
    <row r="6" spans="2:3" x14ac:dyDescent="0.25">
      <c r="B6" t="s">
        <v>35</v>
      </c>
      <c r="C6" t="s">
        <v>969</v>
      </c>
    </row>
    <row r="7" spans="2:3" x14ac:dyDescent="0.25">
      <c r="B7" t="s">
        <v>30</v>
      </c>
      <c r="C7" t="s">
        <v>967</v>
      </c>
    </row>
    <row r="8" spans="2:3" x14ac:dyDescent="0.25">
      <c r="B8" t="s">
        <v>81</v>
      </c>
      <c r="C8" t="s">
        <v>970</v>
      </c>
    </row>
    <row r="9" spans="2:3" x14ac:dyDescent="0.25">
      <c r="B9" t="s">
        <v>15</v>
      </c>
      <c r="C9" t="s">
        <v>1038</v>
      </c>
    </row>
    <row r="10" spans="2:3" x14ac:dyDescent="0.25">
      <c r="B10">
        <v>10.5</v>
      </c>
      <c r="C10" t="s">
        <v>1163</v>
      </c>
    </row>
    <row r="11" spans="2:3" x14ac:dyDescent="0.25">
      <c r="B11" t="s">
        <v>22</v>
      </c>
      <c r="C11" t="s">
        <v>1218</v>
      </c>
    </row>
    <row r="12" spans="2:3" x14ac:dyDescent="0.25">
      <c r="B12" t="s">
        <v>48</v>
      </c>
      <c r="C12" t="s">
        <v>1420</v>
      </c>
    </row>
    <row r="13" spans="2:3" x14ac:dyDescent="0.25">
      <c r="B13" t="s">
        <v>117</v>
      </c>
      <c r="C13" t="s">
        <v>1477</v>
      </c>
    </row>
    <row r="14" spans="2:3" x14ac:dyDescent="0.25">
      <c r="B14" t="s">
        <v>69</v>
      </c>
      <c r="C14" t="s">
        <v>1650</v>
      </c>
    </row>
    <row r="15" spans="2:3" x14ac:dyDescent="0.25">
      <c r="B15" t="s">
        <v>129</v>
      </c>
      <c r="C15" t="s">
        <v>1771</v>
      </c>
    </row>
    <row r="16" spans="2:3" x14ac:dyDescent="0.25">
      <c r="B16" t="s">
        <v>104</v>
      </c>
      <c r="C16" t="s">
        <v>1833</v>
      </c>
    </row>
    <row r="17" spans="2:3" x14ac:dyDescent="0.25">
      <c r="B17" t="s">
        <v>64</v>
      </c>
      <c r="C17" t="s">
        <v>1916</v>
      </c>
    </row>
    <row r="18" spans="2:3" x14ac:dyDescent="0.25">
      <c r="B18" t="s">
        <v>86</v>
      </c>
      <c r="C18" t="s">
        <v>1959</v>
      </c>
    </row>
    <row r="19" spans="2:3" x14ac:dyDescent="0.25">
      <c r="B19" t="s">
        <v>125</v>
      </c>
      <c r="C19" t="s">
        <v>1980</v>
      </c>
    </row>
    <row r="20" spans="2:3" x14ac:dyDescent="0.25">
      <c r="B20" t="s">
        <v>60</v>
      </c>
      <c r="C20" t="s">
        <v>2024</v>
      </c>
    </row>
    <row r="21" spans="2:3" x14ac:dyDescent="0.25">
      <c r="B21" t="s">
        <v>99</v>
      </c>
      <c r="C21" t="s">
        <v>2172</v>
      </c>
    </row>
    <row r="22" spans="2:3" x14ac:dyDescent="0.25">
      <c r="B22" t="s">
        <v>49</v>
      </c>
      <c r="C22" t="s">
        <v>2189</v>
      </c>
    </row>
    <row r="23" spans="2:3" x14ac:dyDescent="0.25">
      <c r="B23" t="s">
        <v>36</v>
      </c>
      <c r="C23" t="s">
        <v>2243</v>
      </c>
    </row>
    <row r="24" spans="2:3" x14ac:dyDescent="0.25">
      <c r="B24" s="94" t="s">
        <v>79</v>
      </c>
      <c r="C24" t="s">
        <v>2482</v>
      </c>
    </row>
    <row r="25" spans="2:3" x14ac:dyDescent="0.25">
      <c r="B25" t="s">
        <v>84</v>
      </c>
      <c r="C25" t="s">
        <v>2555</v>
      </c>
    </row>
    <row r="26" spans="2:3" x14ac:dyDescent="0.25">
      <c r="B26" t="s">
        <v>56</v>
      </c>
      <c r="C26" t="s">
        <v>2625</v>
      </c>
    </row>
    <row r="27" spans="2:3" x14ac:dyDescent="0.25">
      <c r="B27" t="s">
        <v>94</v>
      </c>
      <c r="C27" t="s">
        <v>2746</v>
      </c>
    </row>
    <row r="28" spans="2:3" x14ac:dyDescent="0.25">
      <c r="B28" t="s">
        <v>118</v>
      </c>
      <c r="C28" t="s">
        <v>2977</v>
      </c>
    </row>
    <row r="29" spans="2:3" x14ac:dyDescent="0.25">
      <c r="B29" t="s">
        <v>31</v>
      </c>
      <c r="C29" t="s">
        <v>3078</v>
      </c>
    </row>
    <row r="30" spans="2:3" x14ac:dyDescent="0.25">
      <c r="B30" t="s">
        <v>26</v>
      </c>
      <c r="C30" t="s">
        <v>3543</v>
      </c>
    </row>
    <row r="31" spans="2:3" x14ac:dyDescent="0.25">
      <c r="B31" t="s">
        <v>95</v>
      </c>
      <c r="C31" t="s">
        <v>3673</v>
      </c>
    </row>
    <row r="32" spans="2:3" x14ac:dyDescent="0.25">
      <c r="B32" t="s">
        <v>21</v>
      </c>
      <c r="C32" t="s">
        <v>3696</v>
      </c>
    </row>
    <row r="33" spans="2:3" x14ac:dyDescent="0.25">
      <c r="B33" t="s">
        <v>90</v>
      </c>
      <c r="C33" t="s">
        <v>3779</v>
      </c>
    </row>
    <row r="34" spans="2:3" x14ac:dyDescent="0.25">
      <c r="B34" t="s">
        <v>89</v>
      </c>
      <c r="C34" t="s">
        <v>3813</v>
      </c>
    </row>
    <row r="35" spans="2:3" x14ac:dyDescent="0.25">
      <c r="B35" t="s">
        <v>85</v>
      </c>
      <c r="C35" t="s">
        <v>3814</v>
      </c>
    </row>
    <row r="36" spans="2:3" x14ac:dyDescent="0.25">
      <c r="B36" t="s">
        <v>116</v>
      </c>
      <c r="C36" t="s">
        <v>3917</v>
      </c>
    </row>
    <row r="37" spans="2:3" x14ac:dyDescent="0.25">
      <c r="B37" t="s">
        <v>20</v>
      </c>
      <c r="C37" t="s">
        <v>3956</v>
      </c>
    </row>
    <row r="38" spans="2:3" x14ac:dyDescent="0.25">
      <c r="B38" t="s">
        <v>70</v>
      </c>
      <c r="C38" t="s">
        <v>3954</v>
      </c>
    </row>
    <row r="39" spans="2:3" x14ac:dyDescent="0.25">
      <c r="B39" t="s">
        <v>27</v>
      </c>
      <c r="C39" t="s">
        <v>3966</v>
      </c>
    </row>
    <row r="40" spans="2:3" x14ac:dyDescent="0.25">
      <c r="B40" t="s">
        <v>61</v>
      </c>
      <c r="C40" t="s">
        <v>3971</v>
      </c>
    </row>
    <row r="41" spans="2:3" x14ac:dyDescent="0.25">
      <c r="B41" s="94" t="s">
        <v>98</v>
      </c>
      <c r="C41" t="s">
        <v>942</v>
      </c>
    </row>
    <row r="42" spans="2:3" x14ac:dyDescent="0.25">
      <c r="B42" s="95" t="s">
        <v>50</v>
      </c>
      <c r="C42" t="s">
        <v>1163</v>
      </c>
    </row>
  </sheetData>
  <sheetProtection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B4" sqref="B4"/>
    </sheetView>
  </sheetViews>
  <sheetFormatPr defaultColWidth="14.28515625" defaultRowHeight="15" x14ac:dyDescent="0.25"/>
  <cols>
    <col min="1" max="1" width="63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2" spans="1:3" ht="106.15" customHeight="1" x14ac:dyDescent="0.25"/>
    <row r="3" spans="1:3" x14ac:dyDescent="0.25">
      <c r="A3" s="55" t="s">
        <v>8037</v>
      </c>
      <c r="B3" t="s">
        <v>8040</v>
      </c>
      <c r="C3"/>
    </row>
    <row r="4" spans="1:3" x14ac:dyDescent="0.25">
      <c r="A4" s="56" t="s">
        <v>2243</v>
      </c>
      <c r="B4" s="57">
        <v>314</v>
      </c>
      <c r="C4"/>
    </row>
    <row r="5" spans="1:3" x14ac:dyDescent="0.25">
      <c r="A5" s="56" t="s">
        <v>3543</v>
      </c>
      <c r="B5" s="57">
        <v>22211</v>
      </c>
      <c r="C5"/>
    </row>
    <row r="6" spans="1:3" x14ac:dyDescent="0.25">
      <c r="A6" s="56" t="s">
        <v>3779</v>
      </c>
      <c r="B6" s="57">
        <v>267458.90000000002</v>
      </c>
      <c r="C6"/>
    </row>
    <row r="7" spans="1:3" x14ac:dyDescent="0.25">
      <c r="A7" s="56" t="s">
        <v>967</v>
      </c>
      <c r="B7" s="57">
        <v>664906.80000000005</v>
      </c>
      <c r="C7"/>
    </row>
    <row r="8" spans="1:3" x14ac:dyDescent="0.25">
      <c r="A8" s="56" t="s">
        <v>2482</v>
      </c>
      <c r="B8" s="57">
        <v>79495809.5</v>
      </c>
      <c r="C8"/>
    </row>
    <row r="9" spans="1:3" x14ac:dyDescent="0.25">
      <c r="A9" s="56" t="s">
        <v>8038</v>
      </c>
      <c r="B9" s="57">
        <v>80450700.200000003</v>
      </c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B12"/>
      <c r="C12"/>
    </row>
    <row r="13" spans="1:3" x14ac:dyDescent="0.25">
      <c r="B13"/>
      <c r="C13"/>
    </row>
    <row r="14" spans="1:3" x14ac:dyDescent="0.25">
      <c r="B14" s="59" t="e">
        <f>GETPIVOTDATA("За период с начала отчетного года",$A$3,"Вид экономической деятельности","Всего по обследуемым видам экономической деятельности")-GETPIVOTDATA("За период с начала отчетного года",$A$3,"Вид экономической деятельности","Производство прочей неметаллической минеральной продукции")-GETPIVOTDATA("За период с начала отчетного года",$A$3,"Вид экономической деятельности","Ремонт и монтаж машин и оборудования")-GETPIVOTDATA("За период с начала отчетного года",$A$3,"Вид экономической деятельности","Обработка древесины и производство изделий из дерева и пробки, кроме мебели, производство изделий из соломки и материалов для плетения")-GETPIVOTDATA("За период с начала отчетного года",$A$3,"Вид экономической деятельности","Производство пищевых продуктов")-GETPIVOTDATA("За период с начала отчетного года",$A$3,"Вид экономической деятельности","Производство кокса и нефтепродуктов")-GETPIVOTDATA("За период с начала отчетного года",$A$3,"Вид экономической деятельности","Производство прочих транспортных средств и оборудования")-GETPIVOTDATA("За период с начала отчетного года",$A$3,"Вид экономической деятельности","Производство металлургическое")</f>
        <v>#REF!</v>
      </c>
      <c r="C14"/>
    </row>
    <row r="15" spans="1:3" x14ac:dyDescent="0.25">
      <c r="B15"/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sqref="A1:N16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45352</v>
      </c>
      <c r="B2" t="s">
        <v>12</v>
      </c>
      <c r="C2" t="s">
        <v>13</v>
      </c>
      <c r="D2" t="s">
        <v>8054</v>
      </c>
      <c r="E2" t="s">
        <v>25</v>
      </c>
      <c r="F2" t="s">
        <v>676</v>
      </c>
      <c r="G2">
        <v>117933</v>
      </c>
      <c r="H2">
        <v>114257.3</v>
      </c>
      <c r="I2">
        <v>207754.3</v>
      </c>
      <c r="J2">
        <v>344949.7</v>
      </c>
      <c r="K2">
        <v>508631.2</v>
      </c>
      <c r="L2">
        <v>103.21703733590763</v>
      </c>
      <c r="M2">
        <v>56.765612071567233</v>
      </c>
      <c r="N2">
        <v>67.819217539152135</v>
      </c>
    </row>
    <row r="3" spans="1:14" x14ac:dyDescent="0.25">
      <c r="A3" s="99">
        <v>45323</v>
      </c>
      <c r="B3" t="s">
        <v>12</v>
      </c>
      <c r="C3" t="s">
        <v>13</v>
      </c>
      <c r="D3" t="s">
        <v>8054</v>
      </c>
      <c r="E3" t="s">
        <v>25</v>
      </c>
      <c r="F3" t="s">
        <v>676</v>
      </c>
      <c r="G3">
        <v>114257.3</v>
      </c>
      <c r="H3">
        <v>112759.4</v>
      </c>
      <c r="I3">
        <v>143896.1</v>
      </c>
      <c r="J3">
        <v>227016.7</v>
      </c>
      <c r="K3">
        <v>300876.90000000002</v>
      </c>
      <c r="L3">
        <v>101.32840366302055</v>
      </c>
      <c r="M3">
        <v>79.402638431479375</v>
      </c>
      <c r="N3">
        <v>75.451688049165625</v>
      </c>
    </row>
    <row r="4" spans="1:14" x14ac:dyDescent="0.25">
      <c r="A4" s="99">
        <v>45292</v>
      </c>
      <c r="B4" t="s">
        <v>12</v>
      </c>
      <c r="C4" t="s">
        <v>13</v>
      </c>
      <c r="D4" t="s">
        <v>8054</v>
      </c>
      <c r="E4" t="s">
        <v>25</v>
      </c>
      <c r="F4" t="s">
        <v>676</v>
      </c>
      <c r="G4">
        <v>112759.4</v>
      </c>
      <c r="H4">
        <v>1329018.6000000001</v>
      </c>
      <c r="I4">
        <v>156980.79999999999</v>
      </c>
      <c r="J4">
        <v>112759.4</v>
      </c>
      <c r="K4">
        <v>156980.79999999999</v>
      </c>
      <c r="L4">
        <v>8.4844109781458297</v>
      </c>
      <c r="M4">
        <v>71.830058198200035</v>
      </c>
      <c r="N4">
        <v>71.830058198200035</v>
      </c>
    </row>
    <row r="5" spans="1:14" x14ac:dyDescent="0.25">
      <c r="A5" s="99">
        <v>45261</v>
      </c>
      <c r="B5" t="s">
        <v>12</v>
      </c>
      <c r="C5" t="s">
        <v>13</v>
      </c>
      <c r="D5" t="s">
        <v>8054</v>
      </c>
      <c r="E5" t="s">
        <v>25</v>
      </c>
      <c r="F5" t="s">
        <v>676</v>
      </c>
      <c r="G5">
        <v>1329018.6000000001</v>
      </c>
      <c r="H5">
        <v>1521397.7</v>
      </c>
      <c r="I5">
        <v>1045419.3</v>
      </c>
      <c r="J5">
        <v>13363504.4</v>
      </c>
      <c r="K5">
        <v>24906087.100000001</v>
      </c>
      <c r="L5">
        <v>87.355107740730773</v>
      </c>
      <c r="M5">
        <v>127.12780412605736</v>
      </c>
      <c r="N5">
        <v>53.655575628337061</v>
      </c>
    </row>
    <row r="6" spans="1:14" x14ac:dyDescent="0.25">
      <c r="A6" s="99">
        <v>45231</v>
      </c>
      <c r="B6" t="s">
        <v>12</v>
      </c>
      <c r="C6" t="s">
        <v>13</v>
      </c>
      <c r="D6" t="s">
        <v>8054</v>
      </c>
      <c r="E6" t="s">
        <v>25</v>
      </c>
      <c r="F6" t="s">
        <v>676</v>
      </c>
      <c r="G6">
        <v>1521397.7</v>
      </c>
      <c r="H6">
        <v>893186.4</v>
      </c>
      <c r="I6">
        <v>1692817.6</v>
      </c>
      <c r="J6">
        <v>12034485.800000001</v>
      </c>
      <c r="K6">
        <v>23860667.800000001</v>
      </c>
      <c r="L6">
        <v>170.33372877150839</v>
      </c>
      <c r="M6">
        <v>89.873693420956869</v>
      </c>
      <c r="N6">
        <v>50.436500356456911</v>
      </c>
    </row>
    <row r="7" spans="1:14" x14ac:dyDescent="0.25">
      <c r="A7" s="99">
        <v>45200</v>
      </c>
      <c r="B7" t="s">
        <v>12</v>
      </c>
      <c r="C7" t="s">
        <v>13</v>
      </c>
      <c r="D7" t="s">
        <v>8054</v>
      </c>
      <c r="E7" t="s">
        <v>25</v>
      </c>
      <c r="F7" t="s">
        <v>676</v>
      </c>
      <c r="G7">
        <v>893186.4</v>
      </c>
      <c r="H7">
        <v>2407422.7999999998</v>
      </c>
      <c r="I7">
        <v>11485461.5</v>
      </c>
      <c r="J7">
        <v>10513088.1</v>
      </c>
      <c r="K7">
        <v>22167850.199999999</v>
      </c>
      <c r="L7">
        <v>37.101351702742036</v>
      </c>
      <c r="M7">
        <v>7.776669661902571</v>
      </c>
      <c r="N7">
        <v>47.424932977939378</v>
      </c>
    </row>
    <row r="8" spans="1:14" x14ac:dyDescent="0.25">
      <c r="A8" s="99">
        <v>45170</v>
      </c>
      <c r="B8" t="s">
        <v>12</v>
      </c>
      <c r="C8" t="s">
        <v>13</v>
      </c>
      <c r="D8" t="s">
        <v>8054</v>
      </c>
      <c r="E8" t="s">
        <v>25</v>
      </c>
      <c r="F8" t="s">
        <v>676</v>
      </c>
      <c r="G8">
        <v>2407422.7999999998</v>
      </c>
      <c r="H8">
        <v>2682424.7999999998</v>
      </c>
      <c r="I8">
        <v>5366267.8</v>
      </c>
      <c r="J8">
        <v>9619901.6999999993</v>
      </c>
      <c r="K8">
        <v>10682388.699999999</v>
      </c>
      <c r="L8">
        <v>89.748007101634315</v>
      </c>
      <c r="M8">
        <v>44.862144226197579</v>
      </c>
      <c r="N8">
        <v>90.05384441777521</v>
      </c>
    </row>
    <row r="9" spans="1:14" x14ac:dyDescent="0.25">
      <c r="A9" s="99">
        <v>45139</v>
      </c>
      <c r="B9" t="s">
        <v>12</v>
      </c>
      <c r="C9" t="s">
        <v>13</v>
      </c>
      <c r="D9" t="s">
        <v>8054</v>
      </c>
      <c r="E9" t="s">
        <v>25</v>
      </c>
      <c r="F9" t="s">
        <v>676</v>
      </c>
      <c r="G9">
        <v>2682424.7999999998</v>
      </c>
      <c r="H9">
        <v>2371815.9</v>
      </c>
      <c r="I9">
        <v>1912463.7</v>
      </c>
      <c r="J9">
        <v>7212478.9000000004</v>
      </c>
      <c r="K9">
        <v>5316120.9000000004</v>
      </c>
      <c r="L9">
        <v>113.09582670391913</v>
      </c>
      <c r="M9">
        <v>140.260168075347</v>
      </c>
      <c r="N9">
        <v>135.67183733537738</v>
      </c>
    </row>
    <row r="10" spans="1:14" x14ac:dyDescent="0.25">
      <c r="A10" s="99">
        <v>45108</v>
      </c>
      <c r="B10" t="s">
        <v>12</v>
      </c>
      <c r="C10" t="s">
        <v>13</v>
      </c>
      <c r="D10" t="s">
        <v>8054</v>
      </c>
      <c r="E10" t="s">
        <v>25</v>
      </c>
      <c r="F10" t="s">
        <v>676</v>
      </c>
      <c r="G10">
        <v>2371815.9</v>
      </c>
      <c r="H10">
        <v>1267698.2</v>
      </c>
      <c r="I10">
        <v>2079860.5</v>
      </c>
      <c r="J10">
        <v>4530054.0999999996</v>
      </c>
      <c r="K10">
        <v>3403657.2</v>
      </c>
      <c r="L10">
        <v>187.09625839967273</v>
      </c>
      <c r="M10">
        <v>114.03725874884397</v>
      </c>
      <c r="N10">
        <v>133.09372342197094</v>
      </c>
    </row>
    <row r="11" spans="1:14" x14ac:dyDescent="0.25">
      <c r="A11" s="99">
        <v>45078</v>
      </c>
      <c r="B11" t="s">
        <v>12</v>
      </c>
      <c r="C11" t="s">
        <v>13</v>
      </c>
      <c r="D11" t="s">
        <v>8054</v>
      </c>
      <c r="E11" t="s">
        <v>25</v>
      </c>
      <c r="F11" t="s">
        <v>676</v>
      </c>
      <c r="G11">
        <v>1267698.2</v>
      </c>
      <c r="H11">
        <v>205532.7</v>
      </c>
      <c r="I11">
        <v>391892.1</v>
      </c>
      <c r="J11">
        <v>2158238.2000000002</v>
      </c>
      <c r="K11">
        <v>1323796.7</v>
      </c>
      <c r="L11">
        <v>616.78662324778486</v>
      </c>
      <c r="M11">
        <v>323.48143787537435</v>
      </c>
      <c r="N11">
        <v>163.03396133258227</v>
      </c>
    </row>
    <row r="12" spans="1:14" x14ac:dyDescent="0.25">
      <c r="A12" s="99">
        <v>45047</v>
      </c>
      <c r="B12" t="s">
        <v>12</v>
      </c>
      <c r="C12" t="s">
        <v>13</v>
      </c>
      <c r="D12" t="s">
        <v>8054</v>
      </c>
      <c r="E12" t="s">
        <v>25</v>
      </c>
      <c r="F12" t="s">
        <v>676</v>
      </c>
      <c r="G12">
        <v>205532.7</v>
      </c>
      <c r="H12">
        <v>176376.1</v>
      </c>
      <c r="I12">
        <v>136929.60000000001</v>
      </c>
      <c r="J12">
        <v>890540</v>
      </c>
      <c r="K12">
        <v>931904.6</v>
      </c>
      <c r="L12">
        <v>116.5309245413636</v>
      </c>
      <c r="M12">
        <v>150.10100080625372</v>
      </c>
      <c r="N12">
        <v>95.56128384815355</v>
      </c>
    </row>
    <row r="13" spans="1:14" x14ac:dyDescent="0.25">
      <c r="A13" s="99">
        <v>44927</v>
      </c>
      <c r="B13" t="s">
        <v>12</v>
      </c>
      <c r="C13" t="s">
        <v>13</v>
      </c>
      <c r="D13" t="s">
        <v>8054</v>
      </c>
      <c r="E13" t="s">
        <v>25</v>
      </c>
      <c r="F13" t="s">
        <v>676</v>
      </c>
      <c r="G13">
        <v>156980.79999999999</v>
      </c>
      <c r="H13">
        <v>1045419.3</v>
      </c>
      <c r="I13">
        <v>212536.9</v>
      </c>
      <c r="J13">
        <v>156980.79999999999</v>
      </c>
      <c r="K13">
        <v>212536.9</v>
      </c>
      <c r="L13">
        <v>15.016061019726726</v>
      </c>
      <c r="M13">
        <v>73.860491989861529</v>
      </c>
      <c r="N13">
        <v>73.860491989861529</v>
      </c>
    </row>
    <row r="14" spans="1:14" x14ac:dyDescent="0.25">
      <c r="A14" s="99">
        <v>45017</v>
      </c>
      <c r="B14" t="s">
        <v>12</v>
      </c>
      <c r="C14" t="s">
        <v>13</v>
      </c>
      <c r="D14" t="s">
        <v>8054</v>
      </c>
      <c r="E14" t="s">
        <v>25</v>
      </c>
      <c r="F14" t="s">
        <v>676</v>
      </c>
      <c r="G14">
        <v>176376.1</v>
      </c>
      <c r="H14">
        <v>207754.3</v>
      </c>
      <c r="I14">
        <v>203785.5</v>
      </c>
      <c r="J14">
        <v>685007.3</v>
      </c>
      <c r="K14">
        <v>794975</v>
      </c>
      <c r="L14">
        <v>84.896485897042808</v>
      </c>
      <c r="M14">
        <v>86.54987719931006</v>
      </c>
      <c r="N14">
        <v>86.167149910374533</v>
      </c>
    </row>
    <row r="15" spans="1:14" x14ac:dyDescent="0.25">
      <c r="A15" s="99">
        <v>44986</v>
      </c>
      <c r="B15" t="s">
        <v>12</v>
      </c>
      <c r="C15" t="s">
        <v>13</v>
      </c>
      <c r="D15" t="s">
        <v>8054</v>
      </c>
      <c r="E15" t="s">
        <v>25</v>
      </c>
      <c r="F15" t="s">
        <v>676</v>
      </c>
      <c r="G15">
        <v>207754.3</v>
      </c>
      <c r="H15">
        <v>143896.1</v>
      </c>
      <c r="I15">
        <v>197576.3</v>
      </c>
      <c r="J15">
        <v>508631.2</v>
      </c>
      <c r="K15">
        <v>591189.5</v>
      </c>
      <c r="L15">
        <v>144.37799217629941</v>
      </c>
      <c r="M15">
        <v>105.15142757506847</v>
      </c>
      <c r="N15">
        <v>86.035222208784148</v>
      </c>
    </row>
    <row r="16" spans="1:14" x14ac:dyDescent="0.25">
      <c r="A16" s="99">
        <v>44958</v>
      </c>
      <c r="B16" t="s">
        <v>12</v>
      </c>
      <c r="C16" t="s">
        <v>13</v>
      </c>
      <c r="D16" t="s">
        <v>8054</v>
      </c>
      <c r="E16" t="s">
        <v>25</v>
      </c>
      <c r="F16" t="s">
        <v>676</v>
      </c>
      <c r="G16">
        <v>143896.1</v>
      </c>
      <c r="H16">
        <v>156980.79999999999</v>
      </c>
      <c r="I16">
        <v>181076.3</v>
      </c>
      <c r="J16">
        <v>300876.90000000002</v>
      </c>
      <c r="K16">
        <v>393613.2</v>
      </c>
      <c r="L16">
        <v>91.664776838950999</v>
      </c>
      <c r="M16">
        <v>79.467108616643927</v>
      </c>
      <c r="N16">
        <v>76.4397383014594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sqref="A1:N18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45505</v>
      </c>
      <c r="B2" t="s">
        <v>13</v>
      </c>
      <c r="C2" t="s">
        <v>8060</v>
      </c>
      <c r="D2" t="s">
        <v>8054</v>
      </c>
      <c r="E2" t="s">
        <v>60</v>
      </c>
      <c r="F2" t="s">
        <v>2024</v>
      </c>
      <c r="H2">
        <v>368.9</v>
      </c>
      <c r="I2">
        <v>71.900000000000006</v>
      </c>
      <c r="J2">
        <v>1319.1</v>
      </c>
      <c r="K2">
        <v>2072.6999999999998</v>
      </c>
      <c r="N2">
        <v>63.641626863511362</v>
      </c>
    </row>
    <row r="3" spans="1:14" x14ac:dyDescent="0.25">
      <c r="A3" s="99">
        <v>45352</v>
      </c>
      <c r="B3" t="s">
        <v>12</v>
      </c>
      <c r="C3" t="s">
        <v>13</v>
      </c>
      <c r="D3" t="s">
        <v>8054</v>
      </c>
      <c r="E3" t="s">
        <v>60</v>
      </c>
      <c r="F3" t="s">
        <v>2024</v>
      </c>
      <c r="I3">
        <v>322.39999999999998</v>
      </c>
      <c r="K3">
        <v>322.39999999999998</v>
      </c>
    </row>
    <row r="4" spans="1:14" x14ac:dyDescent="0.25">
      <c r="A4" s="99">
        <v>45413</v>
      </c>
      <c r="B4" t="s">
        <v>12</v>
      </c>
      <c r="C4" t="s">
        <v>13</v>
      </c>
      <c r="D4" t="s">
        <v>8054</v>
      </c>
      <c r="E4" t="s">
        <v>60</v>
      </c>
      <c r="F4" t="s">
        <v>2024</v>
      </c>
      <c r="G4">
        <v>111.8</v>
      </c>
      <c r="H4">
        <v>838.4</v>
      </c>
      <c r="I4">
        <v>834.2</v>
      </c>
      <c r="J4">
        <v>950.2</v>
      </c>
      <c r="K4">
        <v>1731.8</v>
      </c>
      <c r="L4">
        <v>13.334923664122137</v>
      </c>
      <c r="M4">
        <v>13.402061855670103</v>
      </c>
      <c r="N4">
        <v>54.867767640605152</v>
      </c>
    </row>
    <row r="5" spans="1:14" x14ac:dyDescent="0.25">
      <c r="A5" s="99">
        <v>45444</v>
      </c>
      <c r="B5" t="s">
        <v>12</v>
      </c>
      <c r="C5" t="s">
        <v>13</v>
      </c>
      <c r="D5" t="s">
        <v>8054</v>
      </c>
      <c r="E5" t="s">
        <v>60</v>
      </c>
      <c r="F5" t="s">
        <v>2024</v>
      </c>
      <c r="G5">
        <v>368.9</v>
      </c>
      <c r="H5">
        <v>111.8</v>
      </c>
      <c r="I5">
        <v>269</v>
      </c>
      <c r="J5">
        <v>1319.1</v>
      </c>
      <c r="K5">
        <v>2000.8</v>
      </c>
      <c r="L5">
        <v>329.96422182468694</v>
      </c>
      <c r="M5">
        <v>137.1375464684015</v>
      </c>
      <c r="N5">
        <v>65.928628548580562</v>
      </c>
    </row>
    <row r="6" spans="1:14" x14ac:dyDescent="0.25">
      <c r="A6" s="99">
        <v>45383</v>
      </c>
      <c r="B6" t="s">
        <v>12</v>
      </c>
      <c r="C6" t="s">
        <v>13</v>
      </c>
      <c r="D6" t="s">
        <v>8054</v>
      </c>
      <c r="E6" t="s">
        <v>60</v>
      </c>
      <c r="F6" t="s">
        <v>2024</v>
      </c>
      <c r="G6">
        <v>838.4</v>
      </c>
      <c r="I6">
        <v>575.20000000000005</v>
      </c>
      <c r="J6">
        <v>838.4</v>
      </c>
      <c r="K6">
        <v>897.6</v>
      </c>
      <c r="M6">
        <v>145.75799721835884</v>
      </c>
      <c r="N6">
        <v>93.404634581105171</v>
      </c>
    </row>
    <row r="7" spans="1:14" x14ac:dyDescent="0.25">
      <c r="A7" s="99">
        <v>45261</v>
      </c>
      <c r="B7" t="s">
        <v>12</v>
      </c>
      <c r="C7" t="s">
        <v>13</v>
      </c>
      <c r="D7" t="s">
        <v>8054</v>
      </c>
      <c r="E7" t="s">
        <v>60</v>
      </c>
      <c r="F7" t="s">
        <v>2024</v>
      </c>
      <c r="H7">
        <v>268.10000000000002</v>
      </c>
      <c r="I7">
        <v>77479.7</v>
      </c>
      <c r="J7">
        <v>2999.9</v>
      </c>
      <c r="K7">
        <v>541741.5</v>
      </c>
      <c r="N7">
        <v>0.55375118945105739</v>
      </c>
    </row>
    <row r="8" spans="1:14" x14ac:dyDescent="0.25">
      <c r="A8" s="99">
        <v>45231</v>
      </c>
      <c r="B8" t="s">
        <v>12</v>
      </c>
      <c r="C8" t="s">
        <v>13</v>
      </c>
      <c r="D8" t="s">
        <v>8054</v>
      </c>
      <c r="E8" t="s">
        <v>60</v>
      </c>
      <c r="F8" t="s">
        <v>2024</v>
      </c>
      <c r="G8">
        <v>268.10000000000002</v>
      </c>
      <c r="H8">
        <v>154.1</v>
      </c>
      <c r="I8">
        <v>67390</v>
      </c>
      <c r="J8">
        <v>2999.9</v>
      </c>
      <c r="K8">
        <v>464261.8</v>
      </c>
      <c r="L8">
        <v>173.97793640493185</v>
      </c>
      <c r="M8">
        <v>0.39783350645496363</v>
      </c>
      <c r="N8">
        <v>0.64616559019070707</v>
      </c>
    </row>
    <row r="9" spans="1:14" x14ac:dyDescent="0.25">
      <c r="A9" s="99">
        <v>45200</v>
      </c>
      <c r="B9" t="s">
        <v>12</v>
      </c>
      <c r="C9" t="s">
        <v>13</v>
      </c>
      <c r="D9" t="s">
        <v>8054</v>
      </c>
      <c r="E9" t="s">
        <v>60</v>
      </c>
      <c r="F9" t="s">
        <v>2024</v>
      </c>
      <c r="G9">
        <v>154.1</v>
      </c>
      <c r="H9">
        <v>32.5</v>
      </c>
      <c r="I9">
        <v>83697.7</v>
      </c>
      <c r="J9">
        <v>2731.8</v>
      </c>
      <c r="K9">
        <v>396871.8</v>
      </c>
      <c r="L9">
        <v>474.15384615384613</v>
      </c>
      <c r="M9">
        <v>0.1841149756803353</v>
      </c>
      <c r="N9">
        <v>0.68833310907955669</v>
      </c>
    </row>
    <row r="10" spans="1:14" x14ac:dyDescent="0.25">
      <c r="A10" s="99">
        <v>44927</v>
      </c>
      <c r="B10" t="s">
        <v>12</v>
      </c>
      <c r="C10" t="s">
        <v>13</v>
      </c>
      <c r="D10" t="s">
        <v>8054</v>
      </c>
      <c r="E10" t="s">
        <v>60</v>
      </c>
      <c r="F10" t="s">
        <v>2024</v>
      </c>
      <c r="H10">
        <v>77479.7</v>
      </c>
      <c r="I10">
        <v>40.6</v>
      </c>
      <c r="K10">
        <v>40.6</v>
      </c>
    </row>
    <row r="11" spans="1:14" x14ac:dyDescent="0.25">
      <c r="A11" s="99">
        <v>45170</v>
      </c>
      <c r="B11" t="s">
        <v>12</v>
      </c>
      <c r="C11" t="s">
        <v>13</v>
      </c>
      <c r="D11" t="s">
        <v>8054</v>
      </c>
      <c r="E11" t="s">
        <v>60</v>
      </c>
      <c r="F11" t="s">
        <v>2024</v>
      </c>
      <c r="G11">
        <v>32.5</v>
      </c>
      <c r="H11">
        <v>472.5</v>
      </c>
      <c r="I11">
        <v>141969.4</v>
      </c>
      <c r="J11">
        <v>2577.6999999999998</v>
      </c>
      <c r="K11">
        <v>313174.09999999998</v>
      </c>
      <c r="L11">
        <v>6.8783068783068781</v>
      </c>
      <c r="M11">
        <v>2.2892257063846153E-2</v>
      </c>
      <c r="N11">
        <v>0.82308849933631167</v>
      </c>
    </row>
    <row r="12" spans="1:14" x14ac:dyDescent="0.25">
      <c r="A12" s="99">
        <v>45139</v>
      </c>
      <c r="B12" t="s">
        <v>12</v>
      </c>
      <c r="C12" t="s">
        <v>13</v>
      </c>
      <c r="D12" t="s">
        <v>8054</v>
      </c>
      <c r="E12" t="s">
        <v>60</v>
      </c>
      <c r="F12" t="s">
        <v>2024</v>
      </c>
      <c r="G12">
        <v>472.5</v>
      </c>
      <c r="H12">
        <v>71.900000000000006</v>
      </c>
      <c r="I12">
        <v>169192.8</v>
      </c>
      <c r="J12">
        <v>2545.1999999999998</v>
      </c>
      <c r="K12">
        <v>171204.7</v>
      </c>
      <c r="L12">
        <v>657.16272600834498</v>
      </c>
      <c r="M12">
        <v>0.27926720285969614</v>
      </c>
      <c r="N12">
        <v>1.4866414298205599</v>
      </c>
    </row>
    <row r="13" spans="1:14" x14ac:dyDescent="0.25">
      <c r="A13" s="99">
        <v>45108</v>
      </c>
      <c r="B13" t="s">
        <v>12</v>
      </c>
      <c r="C13" t="s">
        <v>13</v>
      </c>
      <c r="D13" t="s">
        <v>8054</v>
      </c>
      <c r="E13" t="s">
        <v>60</v>
      </c>
      <c r="F13" t="s">
        <v>2024</v>
      </c>
      <c r="G13">
        <v>71.900000000000006</v>
      </c>
      <c r="H13">
        <v>269</v>
      </c>
      <c r="I13">
        <v>46.5</v>
      </c>
      <c r="J13">
        <v>2072.6999999999998</v>
      </c>
      <c r="K13">
        <v>2011.9</v>
      </c>
      <c r="L13">
        <v>26.728624535315983</v>
      </c>
      <c r="M13">
        <v>154.6236559139785</v>
      </c>
      <c r="N13">
        <v>103.0220189870272</v>
      </c>
    </row>
    <row r="14" spans="1:14" x14ac:dyDescent="0.25">
      <c r="A14" s="99">
        <v>45078</v>
      </c>
      <c r="B14" t="s">
        <v>12</v>
      </c>
      <c r="C14" t="s">
        <v>13</v>
      </c>
      <c r="D14" t="s">
        <v>8054</v>
      </c>
      <c r="E14" t="s">
        <v>60</v>
      </c>
      <c r="F14" t="s">
        <v>2024</v>
      </c>
      <c r="G14">
        <v>269</v>
      </c>
      <c r="H14">
        <v>834.2</v>
      </c>
      <c r="I14">
        <v>906.4</v>
      </c>
      <c r="J14">
        <v>2000.8</v>
      </c>
      <c r="K14">
        <v>1965.4</v>
      </c>
      <c r="L14">
        <v>32.246463677775111</v>
      </c>
      <c r="M14">
        <v>29.67784642541924</v>
      </c>
      <c r="N14">
        <v>101.80116006919711</v>
      </c>
    </row>
    <row r="15" spans="1:14" x14ac:dyDescent="0.25">
      <c r="A15" s="99">
        <v>45047</v>
      </c>
      <c r="B15" t="s">
        <v>12</v>
      </c>
      <c r="C15" t="s">
        <v>13</v>
      </c>
      <c r="D15" t="s">
        <v>8054</v>
      </c>
      <c r="E15" t="s">
        <v>60</v>
      </c>
      <c r="F15" t="s">
        <v>2024</v>
      </c>
      <c r="G15">
        <v>834.2</v>
      </c>
      <c r="H15">
        <v>575.20000000000005</v>
      </c>
      <c r="I15">
        <v>181.8</v>
      </c>
      <c r="J15">
        <v>1731.8</v>
      </c>
      <c r="K15">
        <v>1059</v>
      </c>
      <c r="L15">
        <v>145.02781641168289</v>
      </c>
      <c r="M15">
        <v>458.85588558855886</v>
      </c>
      <c r="N15">
        <v>163.53163361661944</v>
      </c>
    </row>
    <row r="16" spans="1:14" x14ac:dyDescent="0.25">
      <c r="A16" s="99">
        <v>45017</v>
      </c>
      <c r="B16" t="s">
        <v>12</v>
      </c>
      <c r="C16" t="s">
        <v>13</v>
      </c>
      <c r="D16" t="s">
        <v>8054</v>
      </c>
      <c r="E16" t="s">
        <v>60</v>
      </c>
      <c r="F16" t="s">
        <v>2024</v>
      </c>
      <c r="G16">
        <v>575.20000000000005</v>
      </c>
      <c r="H16">
        <v>322.39999999999998</v>
      </c>
      <c r="I16">
        <v>649.6</v>
      </c>
      <c r="J16">
        <v>897.6</v>
      </c>
      <c r="K16">
        <v>877.2</v>
      </c>
      <c r="L16">
        <v>178.41191066997519</v>
      </c>
      <c r="M16">
        <v>88.546798029556655</v>
      </c>
      <c r="N16">
        <v>102.32558139534883</v>
      </c>
    </row>
    <row r="17" spans="1:14" x14ac:dyDescent="0.25">
      <c r="A17" s="99">
        <v>44986</v>
      </c>
      <c r="B17" t="s">
        <v>12</v>
      </c>
      <c r="C17" t="s">
        <v>13</v>
      </c>
      <c r="D17" t="s">
        <v>8054</v>
      </c>
      <c r="E17" t="s">
        <v>60</v>
      </c>
      <c r="F17" t="s">
        <v>2024</v>
      </c>
      <c r="G17">
        <v>322.39999999999998</v>
      </c>
      <c r="I17">
        <v>187</v>
      </c>
      <c r="J17">
        <v>322.39999999999998</v>
      </c>
      <c r="K17">
        <v>227.6</v>
      </c>
      <c r="M17">
        <v>172.40641711229947</v>
      </c>
      <c r="N17">
        <v>141.65202108963092</v>
      </c>
    </row>
    <row r="18" spans="1:14" x14ac:dyDescent="0.25">
      <c r="A18" s="99">
        <v>44958</v>
      </c>
      <c r="B18" t="s">
        <v>12</v>
      </c>
      <c r="C18" t="s">
        <v>13</v>
      </c>
      <c r="D18" t="s">
        <v>8054</v>
      </c>
      <c r="E18" t="s">
        <v>60</v>
      </c>
      <c r="F18" t="s">
        <v>2024</v>
      </c>
      <c r="K18">
        <v>40.6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sqref="A1:N20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45505</v>
      </c>
      <c r="B2" t="s">
        <v>13</v>
      </c>
      <c r="C2" t="s">
        <v>8060</v>
      </c>
      <c r="D2" t="s">
        <v>8054</v>
      </c>
      <c r="E2" t="s">
        <v>89</v>
      </c>
      <c r="F2" t="s">
        <v>3813</v>
      </c>
      <c r="G2">
        <v>1725833.7</v>
      </c>
      <c r="H2">
        <v>1742935.3</v>
      </c>
      <c r="I2">
        <v>1594339.4</v>
      </c>
      <c r="J2">
        <v>15524042.1</v>
      </c>
      <c r="K2">
        <v>14991634.1</v>
      </c>
      <c r="L2">
        <v>99.018804656719041</v>
      </c>
      <c r="M2">
        <v>108.24757263102198</v>
      </c>
      <c r="N2">
        <v>103.55136735894588</v>
      </c>
    </row>
    <row r="3" spans="1:14" x14ac:dyDescent="0.25">
      <c r="A3" s="99">
        <v>45292</v>
      </c>
      <c r="B3" t="s">
        <v>12</v>
      </c>
      <c r="C3" t="s">
        <v>13</v>
      </c>
      <c r="D3" t="s">
        <v>8054</v>
      </c>
      <c r="E3" t="s">
        <v>89</v>
      </c>
      <c r="F3" t="s">
        <v>3813</v>
      </c>
      <c r="G3">
        <v>2640568.5</v>
      </c>
      <c r="H3">
        <v>2719018.9</v>
      </c>
      <c r="I3">
        <v>2196534.1</v>
      </c>
      <c r="J3">
        <v>2640568.5</v>
      </c>
      <c r="K3">
        <v>2196534.1</v>
      </c>
      <c r="L3">
        <v>97.114753413446294</v>
      </c>
      <c r="M3">
        <v>120.21522907383955</v>
      </c>
      <c r="N3">
        <v>120.21522907383955</v>
      </c>
    </row>
    <row r="4" spans="1:14" x14ac:dyDescent="0.25">
      <c r="A4" s="99">
        <v>45323</v>
      </c>
      <c r="B4" t="s">
        <v>12</v>
      </c>
      <c r="C4" t="s">
        <v>13</v>
      </c>
      <c r="D4" t="s">
        <v>8054</v>
      </c>
      <c r="E4" t="s">
        <v>89</v>
      </c>
      <c r="F4" t="s">
        <v>3813</v>
      </c>
      <c r="G4">
        <v>2650736.9</v>
      </c>
      <c r="H4">
        <v>2640568.5</v>
      </c>
      <c r="I4">
        <v>2405266.7000000002</v>
      </c>
      <c r="J4">
        <v>5291305.4000000004</v>
      </c>
      <c r="K4">
        <v>4601800.8</v>
      </c>
      <c r="L4">
        <v>100.3850837423835</v>
      </c>
      <c r="M4">
        <v>110.20552939098188</v>
      </c>
      <c r="N4">
        <v>114.98336477319923</v>
      </c>
    </row>
    <row r="5" spans="1:14" x14ac:dyDescent="0.25">
      <c r="A5" s="99">
        <v>45352</v>
      </c>
      <c r="B5" t="s">
        <v>12</v>
      </c>
      <c r="C5" t="s">
        <v>13</v>
      </c>
      <c r="D5" t="s">
        <v>8054</v>
      </c>
      <c r="E5" t="s">
        <v>89</v>
      </c>
      <c r="F5" t="s">
        <v>3813</v>
      </c>
      <c r="G5">
        <v>2547395.7000000002</v>
      </c>
      <c r="H5">
        <v>2650736.9</v>
      </c>
      <c r="I5">
        <v>2598385.9</v>
      </c>
      <c r="J5">
        <v>7838701.0999999996</v>
      </c>
      <c r="K5">
        <v>7200186.7000000002</v>
      </c>
      <c r="L5">
        <v>96.101416176007504</v>
      </c>
      <c r="M5">
        <v>98.037620201064058</v>
      </c>
      <c r="N5">
        <v>108.868025602725</v>
      </c>
    </row>
    <row r="6" spans="1:14" x14ac:dyDescent="0.25">
      <c r="A6" s="99">
        <v>45413</v>
      </c>
      <c r="B6" t="s">
        <v>12</v>
      </c>
      <c r="C6" t="s">
        <v>13</v>
      </c>
      <c r="D6" t="s">
        <v>8054</v>
      </c>
      <c r="E6" t="s">
        <v>89</v>
      </c>
      <c r="F6" t="s">
        <v>3813</v>
      </c>
      <c r="G6">
        <v>2076999.2</v>
      </c>
      <c r="H6">
        <v>2139572.7999999998</v>
      </c>
      <c r="I6">
        <v>2102041.7999999998</v>
      </c>
      <c r="J6">
        <v>12055273.1</v>
      </c>
      <c r="K6">
        <v>11603297.9</v>
      </c>
      <c r="L6">
        <v>97.075416176537672</v>
      </c>
      <c r="M6">
        <v>98.808653567212602</v>
      </c>
      <c r="N6">
        <v>103.89523051028449</v>
      </c>
    </row>
    <row r="7" spans="1:14" x14ac:dyDescent="0.25">
      <c r="A7" s="99">
        <v>45444</v>
      </c>
      <c r="B7" t="s">
        <v>12</v>
      </c>
      <c r="C7" t="s">
        <v>13</v>
      </c>
      <c r="D7" t="s">
        <v>8054</v>
      </c>
      <c r="E7" t="s">
        <v>89</v>
      </c>
      <c r="F7" t="s">
        <v>3813</v>
      </c>
      <c r="G7">
        <v>1742935.3</v>
      </c>
      <c r="H7">
        <v>2076999.2</v>
      </c>
      <c r="I7">
        <v>1793996.8</v>
      </c>
      <c r="J7">
        <v>13798208.4</v>
      </c>
      <c r="K7">
        <v>13397294.699999999</v>
      </c>
      <c r="L7">
        <v>83.916031359087668</v>
      </c>
      <c r="M7">
        <v>97.153757464896259</v>
      </c>
      <c r="N7">
        <v>102.99249743308252</v>
      </c>
    </row>
    <row r="8" spans="1:14" x14ac:dyDescent="0.25">
      <c r="A8" s="99">
        <v>45383</v>
      </c>
      <c r="B8" t="s">
        <v>12</v>
      </c>
      <c r="C8" t="s">
        <v>13</v>
      </c>
      <c r="D8" t="s">
        <v>8054</v>
      </c>
      <c r="E8" t="s">
        <v>89</v>
      </c>
      <c r="F8" t="s">
        <v>3813</v>
      </c>
      <c r="G8">
        <v>2139572.7999999998</v>
      </c>
      <c r="H8">
        <v>2547395.7000000002</v>
      </c>
      <c r="I8">
        <v>2301069.4</v>
      </c>
      <c r="J8">
        <v>9978273.9000000004</v>
      </c>
      <c r="K8">
        <v>9501256.0999999996</v>
      </c>
      <c r="L8">
        <v>83.990594786667813</v>
      </c>
      <c r="M8">
        <v>92.981671913067899</v>
      </c>
      <c r="N8">
        <v>105.02057617413344</v>
      </c>
    </row>
    <row r="9" spans="1:14" x14ac:dyDescent="0.25">
      <c r="A9" s="99">
        <v>45261</v>
      </c>
      <c r="B9" t="s">
        <v>12</v>
      </c>
      <c r="C9" t="s">
        <v>13</v>
      </c>
      <c r="D9" t="s">
        <v>8054</v>
      </c>
      <c r="E9" t="s">
        <v>89</v>
      </c>
      <c r="F9" t="s">
        <v>3813</v>
      </c>
      <c r="G9">
        <v>2719018.9</v>
      </c>
      <c r="H9">
        <v>2314181.2000000002</v>
      </c>
      <c r="I9">
        <v>1796351.8</v>
      </c>
      <c r="J9">
        <v>25615386</v>
      </c>
      <c r="K9">
        <v>17782334.800000001</v>
      </c>
      <c r="L9">
        <v>117.49377706464819</v>
      </c>
      <c r="M9">
        <v>151.36338550165954</v>
      </c>
      <c r="N9">
        <v>144.04962165035832</v>
      </c>
    </row>
    <row r="10" spans="1:14" x14ac:dyDescent="0.25">
      <c r="A10" s="99">
        <v>45231</v>
      </c>
      <c r="B10" t="s">
        <v>12</v>
      </c>
      <c r="C10" t="s">
        <v>13</v>
      </c>
      <c r="D10" t="s">
        <v>8054</v>
      </c>
      <c r="E10" t="s">
        <v>89</v>
      </c>
      <c r="F10" t="s">
        <v>3813</v>
      </c>
      <c r="G10">
        <v>2314181.2000000002</v>
      </c>
      <c r="H10">
        <v>2091983.2</v>
      </c>
      <c r="I10">
        <v>1695534.6</v>
      </c>
      <c r="J10">
        <v>22896367.100000001</v>
      </c>
      <c r="K10">
        <v>15985983</v>
      </c>
      <c r="L10">
        <v>110.62140460783814</v>
      </c>
      <c r="M10">
        <v>136.48681660639659</v>
      </c>
      <c r="N10">
        <v>143.22777085400378</v>
      </c>
    </row>
    <row r="11" spans="1:14" x14ac:dyDescent="0.25">
      <c r="A11" s="99">
        <v>45200</v>
      </c>
      <c r="B11" t="s">
        <v>12</v>
      </c>
      <c r="C11" t="s">
        <v>13</v>
      </c>
      <c r="D11" t="s">
        <v>8054</v>
      </c>
      <c r="E11" t="s">
        <v>89</v>
      </c>
      <c r="F11" t="s">
        <v>3813</v>
      </c>
      <c r="G11">
        <v>2091983.2</v>
      </c>
      <c r="H11">
        <v>1847970.3</v>
      </c>
      <c r="I11">
        <v>1522262.4</v>
      </c>
      <c r="J11">
        <v>20582185.899999999</v>
      </c>
      <c r="K11">
        <v>14290448.4</v>
      </c>
      <c r="L11">
        <v>113.20437346855628</v>
      </c>
      <c r="M11">
        <v>137.42592604271115</v>
      </c>
      <c r="N11">
        <v>144.02757229087368</v>
      </c>
    </row>
    <row r="12" spans="1:14" x14ac:dyDescent="0.25">
      <c r="A12" s="99">
        <v>45170</v>
      </c>
      <c r="B12" t="s">
        <v>12</v>
      </c>
      <c r="C12" t="s">
        <v>13</v>
      </c>
      <c r="D12" t="s">
        <v>8054</v>
      </c>
      <c r="E12" t="s">
        <v>89</v>
      </c>
      <c r="F12" t="s">
        <v>3813</v>
      </c>
      <c r="G12">
        <v>1847970.3</v>
      </c>
      <c r="H12">
        <v>1650598.3</v>
      </c>
      <c r="I12">
        <v>1267008.7</v>
      </c>
      <c r="J12">
        <v>18490202.699999999</v>
      </c>
      <c r="K12">
        <v>12768186</v>
      </c>
      <c r="L12">
        <v>111.95760349444198</v>
      </c>
      <c r="M12">
        <v>145.85300795487828</v>
      </c>
      <c r="N12">
        <v>144.8146408581454</v>
      </c>
    </row>
    <row r="13" spans="1:14" x14ac:dyDescent="0.25">
      <c r="A13" s="99">
        <v>45139</v>
      </c>
      <c r="B13" t="s">
        <v>12</v>
      </c>
      <c r="C13" t="s">
        <v>13</v>
      </c>
      <c r="D13" t="s">
        <v>8054</v>
      </c>
      <c r="E13" t="s">
        <v>89</v>
      </c>
      <c r="F13" t="s">
        <v>3813</v>
      </c>
      <c r="G13">
        <v>1650598.3</v>
      </c>
      <c r="H13">
        <v>1594339.4</v>
      </c>
      <c r="I13">
        <v>1059150.8999999999</v>
      </c>
      <c r="J13">
        <v>16642232.4</v>
      </c>
      <c r="K13">
        <v>11501177.300000001</v>
      </c>
      <c r="L13">
        <v>103.52866522648816</v>
      </c>
      <c r="M13">
        <v>155.84165580183145</v>
      </c>
      <c r="N13">
        <v>144.70025081693157</v>
      </c>
    </row>
    <row r="14" spans="1:14" x14ac:dyDescent="0.25">
      <c r="A14" s="99">
        <v>45108</v>
      </c>
      <c r="B14" t="s">
        <v>12</v>
      </c>
      <c r="C14" t="s">
        <v>13</v>
      </c>
      <c r="D14" t="s">
        <v>8054</v>
      </c>
      <c r="E14" t="s">
        <v>89</v>
      </c>
      <c r="F14" t="s">
        <v>3813</v>
      </c>
      <c r="G14">
        <v>1594339.4</v>
      </c>
      <c r="H14">
        <v>1793996.8</v>
      </c>
      <c r="I14">
        <v>1021543.4</v>
      </c>
      <c r="J14">
        <v>14991634.1</v>
      </c>
      <c r="K14">
        <v>10442026.4</v>
      </c>
      <c r="L14">
        <v>88.870805120722622</v>
      </c>
      <c r="M14">
        <v>156.07162652120311</v>
      </c>
      <c r="N14">
        <v>143.5701608645617</v>
      </c>
    </row>
    <row r="15" spans="1:14" x14ac:dyDescent="0.25">
      <c r="A15" s="99">
        <v>45078</v>
      </c>
      <c r="B15" t="s">
        <v>12</v>
      </c>
      <c r="C15" t="s">
        <v>13</v>
      </c>
      <c r="D15" t="s">
        <v>8054</v>
      </c>
      <c r="E15" t="s">
        <v>89</v>
      </c>
      <c r="F15" t="s">
        <v>3813</v>
      </c>
      <c r="G15">
        <v>1793996.8</v>
      </c>
      <c r="H15">
        <v>2102041.7999999998</v>
      </c>
      <c r="I15">
        <v>1299703.8</v>
      </c>
      <c r="J15">
        <v>13397294.699999999</v>
      </c>
      <c r="K15">
        <v>9420483</v>
      </c>
      <c r="L15">
        <v>85.345438896600442</v>
      </c>
      <c r="M15">
        <v>138.03120372503335</v>
      </c>
      <c r="N15">
        <v>142.21452021090639</v>
      </c>
    </row>
    <row r="16" spans="1:14" x14ac:dyDescent="0.25">
      <c r="A16" s="99">
        <v>45047</v>
      </c>
      <c r="B16" t="s">
        <v>12</v>
      </c>
      <c r="C16" t="s">
        <v>13</v>
      </c>
      <c r="D16" t="s">
        <v>8054</v>
      </c>
      <c r="E16" t="s">
        <v>89</v>
      </c>
      <c r="F16" t="s">
        <v>3813</v>
      </c>
      <c r="G16">
        <v>2102041.7999999998</v>
      </c>
      <c r="H16">
        <v>2301069.4</v>
      </c>
      <c r="I16">
        <v>1339223.3</v>
      </c>
      <c r="J16">
        <v>11603297.9</v>
      </c>
      <c r="K16">
        <v>8120779.2000000002</v>
      </c>
      <c r="L16">
        <v>91.350647659735941</v>
      </c>
      <c r="M16">
        <v>156.95976914380148</v>
      </c>
      <c r="N16">
        <v>142.88404615163037</v>
      </c>
    </row>
    <row r="17" spans="1:14" x14ac:dyDescent="0.25">
      <c r="A17" s="99">
        <v>45017</v>
      </c>
      <c r="B17" t="s">
        <v>12</v>
      </c>
      <c r="C17" t="s">
        <v>13</v>
      </c>
      <c r="D17" t="s">
        <v>8054</v>
      </c>
      <c r="E17" t="s">
        <v>89</v>
      </c>
      <c r="F17" t="s">
        <v>3813</v>
      </c>
      <c r="G17">
        <v>2301069.4</v>
      </c>
      <c r="H17">
        <v>2598385.9</v>
      </c>
      <c r="I17">
        <v>1550166.1</v>
      </c>
      <c r="J17">
        <v>9501256.0999999996</v>
      </c>
      <c r="K17">
        <v>6781555.9000000004</v>
      </c>
      <c r="L17">
        <v>88.557646498928435</v>
      </c>
      <c r="M17">
        <v>148.44018328100452</v>
      </c>
      <c r="N17">
        <v>140.10436896936881</v>
      </c>
    </row>
    <row r="18" spans="1:14" x14ac:dyDescent="0.25">
      <c r="A18" s="99">
        <v>44986</v>
      </c>
      <c r="B18" t="s">
        <v>12</v>
      </c>
      <c r="C18" t="s">
        <v>13</v>
      </c>
      <c r="D18" t="s">
        <v>8054</v>
      </c>
      <c r="E18" t="s">
        <v>89</v>
      </c>
      <c r="F18" t="s">
        <v>3813</v>
      </c>
      <c r="G18">
        <v>2598385.9</v>
      </c>
      <c r="H18">
        <v>2405266.7000000002</v>
      </c>
      <c r="I18">
        <v>1625963.5</v>
      </c>
      <c r="J18">
        <v>7200186.7000000002</v>
      </c>
      <c r="K18">
        <v>5231389.8</v>
      </c>
      <c r="L18">
        <v>108.02901399665991</v>
      </c>
      <c r="M18">
        <v>159.80591815252924</v>
      </c>
      <c r="N18">
        <v>137.63429939783879</v>
      </c>
    </row>
    <row r="19" spans="1:14" x14ac:dyDescent="0.25">
      <c r="A19" s="99">
        <v>44958</v>
      </c>
      <c r="B19" t="s">
        <v>12</v>
      </c>
      <c r="C19" t="s">
        <v>13</v>
      </c>
      <c r="D19" t="s">
        <v>8054</v>
      </c>
      <c r="E19" t="s">
        <v>89</v>
      </c>
      <c r="F19" t="s">
        <v>3813</v>
      </c>
      <c r="G19">
        <v>2405266.7000000002</v>
      </c>
      <c r="H19">
        <v>2196534.1</v>
      </c>
      <c r="I19">
        <v>1752447.1</v>
      </c>
      <c r="J19">
        <v>4601800.8</v>
      </c>
      <c r="K19">
        <v>3605426.3</v>
      </c>
      <c r="L19">
        <v>109.50281627769859</v>
      </c>
      <c r="M19">
        <v>137.25188623382698</v>
      </c>
      <c r="N19">
        <v>127.63541443074291</v>
      </c>
    </row>
    <row r="20" spans="1:14" x14ac:dyDescent="0.25">
      <c r="A20" s="99">
        <v>44927</v>
      </c>
      <c r="B20" t="s">
        <v>12</v>
      </c>
      <c r="C20" t="s">
        <v>13</v>
      </c>
      <c r="D20" t="s">
        <v>8054</v>
      </c>
      <c r="E20" t="s">
        <v>89</v>
      </c>
      <c r="F20" t="s">
        <v>3813</v>
      </c>
      <c r="G20">
        <v>2196534.1</v>
      </c>
      <c r="H20">
        <v>1796351.8</v>
      </c>
      <c r="I20">
        <v>1852979.2</v>
      </c>
      <c r="J20">
        <v>2196534.1</v>
      </c>
      <c r="K20">
        <v>1852979.2</v>
      </c>
      <c r="L20">
        <v>122.27750154507596</v>
      </c>
      <c r="M20">
        <v>118.5406776287613</v>
      </c>
      <c r="N20">
        <v>118.5406776287613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пром отгрузка</vt:lpstr>
      <vt:lpstr>Лист4</vt:lpstr>
      <vt:lpstr>Лист5</vt:lpstr>
      <vt:lpstr>Лист6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Гончарова Олеся Александровна</cp:lastModifiedBy>
  <cp:lastPrinted>2023-07-27T05:00:49Z</cp:lastPrinted>
  <dcterms:created xsi:type="dcterms:W3CDTF">2022-07-21T04:25:23Z</dcterms:created>
  <dcterms:modified xsi:type="dcterms:W3CDTF">2024-08-22T04:36:27Z</dcterms:modified>
</cp:coreProperties>
</file>